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erc.sharepoint.com/sites/Outlook/Shared Documents/Integration/Sector models/industry/Industry modelling_8th/New approach/2_energy_intensities/2_net_zero/"/>
    </mc:Choice>
  </mc:AlternateContent>
  <xr:revisionPtr revIDLastSave="547" documentId="11_09C4C18D9E30B8DA013C03D335A664B34AE1C56D" xr6:coauthVersionLast="46" xr6:coauthVersionMax="46" xr10:uidLastSave="{7715891D-77A3-4562-B8ED-BB29C5BA6098}"/>
  <bookViews>
    <workbookView xWindow="-120" yWindow="-120" windowWidth="29040" windowHeight="15840" activeTab="1" xr2:uid="{00000000-000D-0000-FFFF-FFFF00000000}"/>
  </bookViews>
  <sheets>
    <sheet name="Cement_assumptions" sheetId="29" r:id="rId1"/>
    <sheet name="Production_est" sheetId="30" r:id="rId2"/>
    <sheet name="Clinker_to_cement" sheetId="31" r:id="rId3"/>
    <sheet name="01_AUS" sheetId="1" r:id="rId4"/>
    <sheet name="02_BD" sheetId="2" r:id="rId5"/>
    <sheet name="03_CDA" sheetId="3" r:id="rId6"/>
    <sheet name="04_CHL" sheetId="4" r:id="rId7"/>
    <sheet name="05_PRC" sheetId="5" r:id="rId8"/>
    <sheet name="06_HKC" sheetId="6" r:id="rId9"/>
    <sheet name="07_INA" sheetId="7" r:id="rId10"/>
    <sheet name="08_JPN" sheetId="8" r:id="rId11"/>
    <sheet name="09_ROK" sheetId="9" r:id="rId12"/>
    <sheet name="10_MAS" sheetId="10" r:id="rId13"/>
    <sheet name="11_MEX" sheetId="11" r:id="rId14"/>
    <sheet name="12_NZ" sheetId="12" r:id="rId15"/>
    <sheet name="13_PNG" sheetId="13" r:id="rId16"/>
    <sheet name="14_PE" sheetId="14" r:id="rId17"/>
    <sheet name="15_RP" sheetId="15" r:id="rId18"/>
    <sheet name="16_RUS" sheetId="16" r:id="rId19"/>
    <sheet name="17_SIN" sheetId="17" r:id="rId20"/>
    <sheet name="18_CT" sheetId="18" r:id="rId21"/>
    <sheet name="19_THA" sheetId="19" r:id="rId22"/>
    <sheet name="20_USA" sheetId="20" r:id="rId23"/>
    <sheet name="21_VN" sheetId="21" r:id="rId24"/>
  </sheets>
  <definedNames>
    <definedName name="prod_est">Production_est!$E$4:$BE$339</definedName>
    <definedName name="thermal_eff">Cement_assumptions!$B$110:$B$130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O36" i="29" l="1"/>
  <c r="AP36" i="29" s="1"/>
  <c r="F4" i="1"/>
  <c r="F4" i="2"/>
  <c r="F4" i="3"/>
  <c r="F4" i="4"/>
  <c r="F4" i="5"/>
  <c r="F4" i="6"/>
  <c r="F4" i="7"/>
  <c r="F4" i="8"/>
  <c r="F4" i="9"/>
  <c r="F4" i="10"/>
  <c r="F4" i="11"/>
  <c r="F4" i="12"/>
  <c r="F4" i="13"/>
  <c r="F4" i="14"/>
  <c r="F4" i="15"/>
  <c r="F4" i="16"/>
  <c r="F4" i="17"/>
  <c r="F4" i="18"/>
  <c r="F4" i="19"/>
  <c r="F4" i="20"/>
  <c r="F4" i="21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W44" i="29"/>
  <c r="X44" i="29"/>
  <c r="Y44" i="29"/>
  <c r="Z44" i="29"/>
  <c r="AA44" i="29"/>
  <c r="AB44" i="29"/>
  <c r="AC44" i="29"/>
  <c r="AD44" i="29"/>
  <c r="AE44" i="29"/>
  <c r="AF44" i="29"/>
  <c r="AG44" i="29"/>
  <c r="AH44" i="29"/>
  <c r="AI44" i="29"/>
  <c r="AJ44" i="29"/>
  <c r="AK44" i="29"/>
  <c r="AL44" i="29"/>
  <c r="AM44" i="29"/>
  <c r="AN44" i="29"/>
  <c r="AO44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W46" i="29"/>
  <c r="X46" i="29"/>
  <c r="Y46" i="29"/>
  <c r="Z46" i="29"/>
  <c r="AA46" i="29"/>
  <c r="AB46" i="29"/>
  <c r="AC46" i="29"/>
  <c r="AD46" i="29"/>
  <c r="AE46" i="29"/>
  <c r="AF46" i="29"/>
  <c r="AG46" i="29"/>
  <c r="AH46" i="29"/>
  <c r="AI46" i="29"/>
  <c r="AJ46" i="29"/>
  <c r="AK46" i="29"/>
  <c r="AL46" i="29"/>
  <c r="AM46" i="29"/>
  <c r="AN46" i="29"/>
  <c r="AO46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W48" i="29"/>
  <c r="X48" i="29"/>
  <c r="Y48" i="29"/>
  <c r="Z48" i="29"/>
  <c r="AA48" i="29"/>
  <c r="AB48" i="29"/>
  <c r="AC48" i="29"/>
  <c r="AD48" i="29"/>
  <c r="AE48" i="29"/>
  <c r="AF48" i="29"/>
  <c r="AG48" i="29"/>
  <c r="AH48" i="29"/>
  <c r="AI48" i="29"/>
  <c r="AJ48" i="29"/>
  <c r="AK48" i="29"/>
  <c r="AL48" i="29"/>
  <c r="AM48" i="29"/>
  <c r="AN48" i="29"/>
  <c r="AO48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W50" i="29"/>
  <c r="X50" i="29"/>
  <c r="Y50" i="29"/>
  <c r="Z50" i="29"/>
  <c r="AA50" i="29"/>
  <c r="AB50" i="29"/>
  <c r="AC50" i="29"/>
  <c r="AD50" i="29"/>
  <c r="AE50" i="29"/>
  <c r="AF50" i="29"/>
  <c r="AG50" i="29"/>
  <c r="AH50" i="29"/>
  <c r="AI50" i="29"/>
  <c r="AJ50" i="29"/>
  <c r="AK50" i="29"/>
  <c r="AL50" i="29"/>
  <c r="AM50" i="29"/>
  <c r="AN50" i="29"/>
  <c r="AO50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W52" i="29"/>
  <c r="X52" i="29"/>
  <c r="Y52" i="29"/>
  <c r="Z52" i="29"/>
  <c r="AA52" i="29"/>
  <c r="AB52" i="29"/>
  <c r="AC52" i="29"/>
  <c r="AD52" i="29"/>
  <c r="AE52" i="29"/>
  <c r="AF52" i="29"/>
  <c r="AG52" i="29"/>
  <c r="AH52" i="29"/>
  <c r="AI52" i="29"/>
  <c r="AJ52" i="29"/>
  <c r="AK52" i="29"/>
  <c r="AL52" i="29"/>
  <c r="AM52" i="29"/>
  <c r="AN52" i="29"/>
  <c r="AO52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W53" i="29"/>
  <c r="X53" i="29"/>
  <c r="Y53" i="29"/>
  <c r="Z53" i="29"/>
  <c r="AA53" i="29"/>
  <c r="AB53" i="29"/>
  <c r="AC53" i="29"/>
  <c r="AD53" i="29"/>
  <c r="AE53" i="29"/>
  <c r="AF53" i="29"/>
  <c r="AG53" i="29"/>
  <c r="AH53" i="29"/>
  <c r="AI53" i="29"/>
  <c r="AJ53" i="29"/>
  <c r="AK53" i="29"/>
  <c r="AL53" i="29"/>
  <c r="AM53" i="29"/>
  <c r="AN53" i="29"/>
  <c r="AO53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W57" i="29"/>
  <c r="X57" i="29"/>
  <c r="Y57" i="29"/>
  <c r="Z57" i="29"/>
  <c r="AA57" i="29"/>
  <c r="AB57" i="29"/>
  <c r="AC57" i="29"/>
  <c r="AD57" i="29"/>
  <c r="AE57" i="29"/>
  <c r="AF57" i="29"/>
  <c r="AG57" i="29"/>
  <c r="AH57" i="29"/>
  <c r="AI57" i="29"/>
  <c r="AJ57" i="29"/>
  <c r="AK57" i="29"/>
  <c r="AL57" i="29"/>
  <c r="AM57" i="29"/>
  <c r="AN57" i="29"/>
  <c r="AO57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W58" i="29"/>
  <c r="X58" i="29"/>
  <c r="Y58" i="29"/>
  <c r="Z58" i="29"/>
  <c r="AA58" i="29"/>
  <c r="AB58" i="29"/>
  <c r="AC58" i="29"/>
  <c r="AD58" i="29"/>
  <c r="AE58" i="29"/>
  <c r="AF58" i="29"/>
  <c r="AG58" i="29"/>
  <c r="AH58" i="29"/>
  <c r="AI58" i="29"/>
  <c r="AJ58" i="29"/>
  <c r="AK58" i="29"/>
  <c r="AL58" i="29"/>
  <c r="AM58" i="29"/>
  <c r="AN58" i="29"/>
  <c r="AO58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G15" i="1"/>
  <c r="G16" i="1"/>
  <c r="G17" i="1"/>
  <c r="G18" i="1"/>
  <c r="G19" i="1"/>
  <c r="G20" i="1"/>
  <c r="I20" i="1" s="1" a="1"/>
  <c r="I20" i="1" s="1"/>
  <c r="G21" i="1"/>
  <c r="I21" i="1" s="1" a="1"/>
  <c r="I21" i="1" s="1"/>
  <c r="G22" i="1"/>
  <c r="G23" i="1"/>
  <c r="G24" i="1"/>
  <c r="G25" i="1"/>
  <c r="G26" i="1"/>
  <c r="G27" i="1"/>
  <c r="G28" i="1"/>
  <c r="G29" i="1"/>
  <c r="I29" i="1" s="1" a="1"/>
  <c r="I29" i="1" s="1"/>
  <c r="G30" i="1"/>
  <c r="G31" i="1"/>
  <c r="G32" i="1"/>
  <c r="G33" i="1"/>
  <c r="G34" i="1"/>
  <c r="I34" i="1" s="1" a="1"/>
  <c r="I34" i="1" s="1"/>
  <c r="G35" i="1"/>
  <c r="G36" i="1"/>
  <c r="I36" i="1" s="1" a="1"/>
  <c r="I36" i="1" s="1"/>
  <c r="G37" i="1"/>
  <c r="G38" i="1"/>
  <c r="G39" i="1"/>
  <c r="G40" i="1"/>
  <c r="G41" i="1"/>
  <c r="G42" i="1"/>
  <c r="I42" i="1" s="1" a="1"/>
  <c r="I42" i="1" s="1"/>
  <c r="G43" i="1"/>
  <c r="G44" i="1"/>
  <c r="I44" i="1" s="1" a="1"/>
  <c r="I44" i="1" s="1"/>
  <c r="G45" i="1"/>
  <c r="I45" i="1" s="1" a="1"/>
  <c r="I45" i="1" s="1"/>
  <c r="G46" i="1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15" i="6"/>
  <c r="G16" i="6"/>
  <c r="G17" i="6"/>
  <c r="I17" i="6" s="1" a="1"/>
  <c r="I17" i="6" s="1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15" i="8"/>
  <c r="G16" i="8"/>
  <c r="G17" i="8"/>
  <c r="I17" i="8" s="1" a="1"/>
  <c r="I17" i="8" s="1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I33" i="10" s="1" a="1"/>
  <c r="I33" i="10" s="1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15" i="13"/>
  <c r="I15" i="13" s="1" a="1"/>
  <c r="I15" i="13" s="1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I33" i="15" s="1" a="1"/>
  <c r="I33" i="15" s="1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15" i="18"/>
  <c r="G16" i="18"/>
  <c r="G17" i="18"/>
  <c r="I17" i="18" s="1" a="1"/>
  <c r="I17" i="18" s="1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I15" i="20" l="1" a="1"/>
  <c r="I15" i="20" s="1"/>
  <c r="I15" i="16" a="1"/>
  <c r="I15" i="16" s="1"/>
  <c r="I15" i="2" a="1"/>
  <c r="I15" i="2" s="1"/>
  <c r="I33" i="21" a="1"/>
  <c r="I33" i="21" s="1"/>
  <c r="I17" i="13" a="1"/>
  <c r="I17" i="13" s="1"/>
  <c r="I33" i="8" a="1"/>
  <c r="I33" i="8" s="1"/>
  <c r="I33" i="6" a="1"/>
  <c r="I33" i="6" s="1"/>
  <c r="I15" i="11" a="1"/>
  <c r="I15" i="11" s="1"/>
  <c r="I15" i="4" a="1"/>
  <c r="I15" i="4" s="1"/>
  <c r="I17" i="20" a="1"/>
  <c r="I17" i="20" s="1"/>
  <c r="I33" i="18" a="1"/>
  <c r="I33" i="18" s="1"/>
  <c r="I17" i="14" a="1"/>
  <c r="I17" i="14" s="1"/>
  <c r="I33" i="12" a="1"/>
  <c r="I33" i="12" s="1"/>
  <c r="I33" i="11" a="1"/>
  <c r="I33" i="11" s="1"/>
  <c r="I17" i="10" a="1"/>
  <c r="I17" i="10" s="1"/>
  <c r="I17" i="7" a="1"/>
  <c r="I17" i="7" s="1"/>
  <c r="I17" i="5" a="1"/>
  <c r="I17" i="5" s="1"/>
  <c r="I17" i="4" a="1"/>
  <c r="I17" i="4" s="1"/>
  <c r="I17" i="3" a="1"/>
  <c r="I17" i="3" s="1"/>
  <c r="I17" i="2" a="1"/>
  <c r="I17" i="2" s="1"/>
  <c r="I33" i="20" a="1"/>
  <c r="I33" i="20" s="1"/>
  <c r="I17" i="19" a="1"/>
  <c r="I17" i="19" s="1"/>
  <c r="I33" i="13" a="1"/>
  <c r="I33" i="13" s="1"/>
  <c r="I33" i="5" a="1"/>
  <c r="I33" i="5" s="1"/>
  <c r="I33" i="4" a="1"/>
  <c r="I33" i="4" s="1"/>
  <c r="I33" i="2" a="1"/>
  <c r="I33" i="2" s="1"/>
  <c r="I33" i="1" a="1"/>
  <c r="I33" i="1" s="1"/>
  <c r="I15" i="21" a="1"/>
  <c r="I15" i="21" s="1"/>
  <c r="I15" i="19" a="1"/>
  <c r="I15" i="19" s="1"/>
  <c r="I15" i="18" a="1"/>
  <c r="I15" i="18" s="1"/>
  <c r="I15" i="17" a="1"/>
  <c r="I15" i="17" s="1"/>
  <c r="I15" i="15" a="1"/>
  <c r="I15" i="15" s="1"/>
  <c r="I15" i="14" a="1"/>
  <c r="I15" i="14" s="1"/>
  <c r="I15" i="12" a="1"/>
  <c r="I15" i="12" s="1"/>
  <c r="I15" i="10" a="1"/>
  <c r="I15" i="10" s="1"/>
  <c r="I15" i="9" a="1"/>
  <c r="I15" i="9" s="1"/>
  <c r="I15" i="8" a="1"/>
  <c r="I15" i="8" s="1"/>
  <c r="I15" i="7" a="1"/>
  <c r="I15" i="7" s="1"/>
  <c r="I15" i="6" a="1"/>
  <c r="I15" i="6" s="1"/>
  <c r="I15" i="5" a="1"/>
  <c r="I15" i="5" s="1"/>
  <c r="I15" i="3" a="1"/>
  <c r="I15" i="3" s="1"/>
  <c r="I15" i="1" a="1"/>
  <c r="I15" i="1" s="1"/>
  <c r="I33" i="14" a="1"/>
  <c r="I33" i="14" s="1"/>
  <c r="I17" i="11" a="1"/>
  <c r="I17" i="11" s="1"/>
  <c r="I33" i="9" a="1"/>
  <c r="I33" i="9" s="1"/>
  <c r="I17" i="1" a="1"/>
  <c r="I17" i="1" s="1"/>
  <c r="I17" i="21" a="1"/>
  <c r="I17" i="21" s="1"/>
  <c r="I33" i="19" a="1"/>
  <c r="I33" i="19" s="1"/>
  <c r="I33" i="17" a="1"/>
  <c r="I33" i="17" s="1"/>
  <c r="I17" i="16" a="1"/>
  <c r="I17" i="16" s="1"/>
  <c r="I33" i="3" a="1"/>
  <c r="I33" i="3" s="1"/>
  <c r="I17" i="17" a="1"/>
  <c r="I17" i="17" s="1"/>
  <c r="I17" i="9" a="1"/>
  <c r="I17" i="9" s="1"/>
  <c r="I33" i="16" a="1"/>
  <c r="I33" i="16" s="1"/>
  <c r="I17" i="15" a="1"/>
  <c r="I17" i="15" s="1"/>
  <c r="I17" i="12" a="1"/>
  <c r="I17" i="12" s="1"/>
  <c r="I33" i="7" a="1"/>
  <c r="I33" i="7" s="1"/>
  <c r="AP41" i="29"/>
  <c r="AP49" i="29"/>
  <c r="AP72" i="29" s="1"/>
  <c r="AP57" i="29"/>
  <c r="AP46" i="29"/>
  <c r="AP54" i="29"/>
  <c r="AQ36" i="29"/>
  <c r="AP43" i="29"/>
  <c r="AP51" i="29"/>
  <c r="AP74" i="29" s="1"/>
  <c r="AP59" i="29"/>
  <c r="AP52" i="29"/>
  <c r="AP40" i="29"/>
  <c r="AP48" i="29"/>
  <c r="AP56" i="29"/>
  <c r="AP79" i="29" s="1"/>
  <c r="AP47" i="29"/>
  <c r="AP70" i="29" s="1"/>
  <c r="AP45" i="29"/>
  <c r="AP53" i="29"/>
  <c r="AP76" i="29" s="1"/>
  <c r="AP39" i="29"/>
  <c r="AP44" i="29"/>
  <c r="AP42" i="29"/>
  <c r="AP50" i="29"/>
  <c r="AP58" i="29"/>
  <c r="AP55" i="29"/>
  <c r="AP78" i="29" s="1"/>
  <c r="I39" i="21" a="1"/>
  <c r="I39" i="21" s="1"/>
  <c r="I31" i="21" a="1"/>
  <c r="I31" i="21" s="1"/>
  <c r="I23" i="21" a="1"/>
  <c r="I23" i="21" s="1"/>
  <c r="I39" i="20" a="1"/>
  <c r="I39" i="20" s="1"/>
  <c r="I31" i="20" a="1"/>
  <c r="I31" i="20" s="1"/>
  <c r="I23" i="20" a="1"/>
  <c r="I23" i="20" s="1"/>
  <c r="I39" i="19" a="1"/>
  <c r="I39" i="19" s="1"/>
  <c r="I31" i="19" a="1"/>
  <c r="I31" i="19" s="1"/>
  <c r="I23" i="19" a="1"/>
  <c r="I23" i="19" s="1"/>
  <c r="I39" i="18" a="1"/>
  <c r="I39" i="18" s="1"/>
  <c r="I31" i="18" a="1"/>
  <c r="I31" i="18" s="1"/>
  <c r="I23" i="18" a="1"/>
  <c r="I23" i="18" s="1"/>
  <c r="I39" i="17" a="1"/>
  <c r="I39" i="17" s="1"/>
  <c r="I31" i="17" a="1"/>
  <c r="I31" i="17" s="1"/>
  <c r="I23" i="17" a="1"/>
  <c r="I23" i="17" s="1"/>
  <c r="I39" i="16" a="1"/>
  <c r="I39" i="16" s="1"/>
  <c r="I31" i="16" a="1"/>
  <c r="I31" i="16" s="1"/>
  <c r="I23" i="16" a="1"/>
  <c r="I23" i="16" s="1"/>
  <c r="I39" i="15" a="1"/>
  <c r="I39" i="15" s="1"/>
  <c r="I31" i="15" a="1"/>
  <c r="I31" i="15" s="1"/>
  <c r="I23" i="15" a="1"/>
  <c r="I23" i="15" s="1"/>
  <c r="I39" i="14" a="1"/>
  <c r="I39" i="14" s="1"/>
  <c r="I31" i="14" a="1"/>
  <c r="I31" i="14" s="1"/>
  <c r="I23" i="14" a="1"/>
  <c r="I23" i="14" s="1"/>
  <c r="I39" i="13" a="1"/>
  <c r="I39" i="13" s="1"/>
  <c r="I31" i="13" a="1"/>
  <c r="I31" i="13" s="1"/>
  <c r="I23" i="13" a="1"/>
  <c r="I23" i="13" s="1"/>
  <c r="I39" i="12" a="1"/>
  <c r="I39" i="12" s="1"/>
  <c r="I31" i="12" a="1"/>
  <c r="I31" i="12" s="1"/>
  <c r="I23" i="12" a="1"/>
  <c r="I23" i="12" s="1"/>
  <c r="I39" i="11" a="1"/>
  <c r="I39" i="11" s="1"/>
  <c r="I31" i="11" a="1"/>
  <c r="I31" i="11" s="1"/>
  <c r="I23" i="11" a="1"/>
  <c r="I23" i="11" s="1"/>
  <c r="I39" i="10" a="1"/>
  <c r="I39" i="10" s="1"/>
  <c r="I31" i="10" a="1"/>
  <c r="I31" i="10" s="1"/>
  <c r="I23" i="10" a="1"/>
  <c r="I23" i="10" s="1"/>
  <c r="I31" i="9" a="1"/>
  <c r="I31" i="9" s="1"/>
  <c r="I39" i="6" a="1"/>
  <c r="I39" i="6" s="1"/>
  <c r="I39" i="1" a="1"/>
  <c r="I39" i="1" s="1"/>
  <c r="I31" i="1" a="1"/>
  <c r="I31" i="1" s="1"/>
  <c r="I23" i="1" a="1"/>
  <c r="I23" i="1" s="1"/>
  <c r="I46" i="21" a="1"/>
  <c r="I46" i="21" s="1"/>
  <c r="I38" i="21" a="1"/>
  <c r="I38" i="21" s="1"/>
  <c r="I30" i="21" a="1"/>
  <c r="I30" i="21" s="1"/>
  <c r="I22" i="21" a="1"/>
  <c r="I22" i="21" s="1"/>
  <c r="I46" i="20" a="1"/>
  <c r="I46" i="20" s="1"/>
  <c r="I38" i="20" a="1"/>
  <c r="I38" i="20" s="1"/>
  <c r="I30" i="20" a="1"/>
  <c r="I30" i="20" s="1"/>
  <c r="I22" i="20" a="1"/>
  <c r="I22" i="20" s="1"/>
  <c r="I46" i="19" a="1"/>
  <c r="I46" i="19" s="1"/>
  <c r="I38" i="19" a="1"/>
  <c r="I38" i="19" s="1"/>
  <c r="I30" i="19" a="1"/>
  <c r="I30" i="19" s="1"/>
  <c r="I22" i="19" a="1"/>
  <c r="I22" i="19" s="1"/>
  <c r="I46" i="18" a="1"/>
  <c r="I46" i="18" s="1"/>
  <c r="I38" i="18" a="1"/>
  <c r="I38" i="18" s="1"/>
  <c r="I30" i="18" a="1"/>
  <c r="I30" i="18" s="1"/>
  <c r="I22" i="18" a="1"/>
  <c r="I22" i="18" s="1"/>
  <c r="I46" i="17" a="1"/>
  <c r="I46" i="17" s="1"/>
  <c r="I38" i="17" a="1"/>
  <c r="I38" i="17" s="1"/>
  <c r="I30" i="17" a="1"/>
  <c r="I30" i="17" s="1"/>
  <c r="I22" i="17" a="1"/>
  <c r="I22" i="17" s="1"/>
  <c r="I46" i="16" a="1"/>
  <c r="I46" i="16" s="1"/>
  <c r="I38" i="16" a="1"/>
  <c r="I38" i="16" s="1"/>
  <c r="I30" i="16" a="1"/>
  <c r="I30" i="16" s="1"/>
  <c r="I22" i="16" a="1"/>
  <c r="I22" i="16" s="1"/>
  <c r="I46" i="15" a="1"/>
  <c r="I46" i="15" s="1"/>
  <c r="I38" i="15" a="1"/>
  <c r="I38" i="15" s="1"/>
  <c r="I30" i="15" a="1"/>
  <c r="I30" i="15" s="1"/>
  <c r="I22" i="15" a="1"/>
  <c r="I22" i="15" s="1"/>
  <c r="I46" i="14" a="1"/>
  <c r="I46" i="14" s="1"/>
  <c r="I38" i="14" a="1"/>
  <c r="I38" i="14" s="1"/>
  <c r="I30" i="14" a="1"/>
  <c r="I30" i="14" s="1"/>
  <c r="I22" i="14" a="1"/>
  <c r="I22" i="14" s="1"/>
  <c r="I46" i="13" a="1"/>
  <c r="I46" i="13" s="1"/>
  <c r="I38" i="13" a="1"/>
  <c r="I38" i="13" s="1"/>
  <c r="I30" i="13" a="1"/>
  <c r="I30" i="13" s="1"/>
  <c r="I22" i="13" a="1"/>
  <c r="I22" i="13" s="1"/>
  <c r="I46" i="12" a="1"/>
  <c r="I46" i="12" s="1"/>
  <c r="I38" i="12" a="1"/>
  <c r="I38" i="12" s="1"/>
  <c r="I30" i="12" a="1"/>
  <c r="I30" i="12" s="1"/>
  <c r="I22" i="12" a="1"/>
  <c r="I22" i="12" s="1"/>
  <c r="I46" i="11" a="1"/>
  <c r="I46" i="11" s="1"/>
  <c r="I38" i="11" a="1"/>
  <c r="I38" i="11" s="1"/>
  <c r="I30" i="11" a="1"/>
  <c r="I30" i="11" s="1"/>
  <c r="I22" i="11" a="1"/>
  <c r="I22" i="11" s="1"/>
  <c r="I46" i="10" a="1"/>
  <c r="I46" i="10" s="1"/>
  <c r="I38" i="10" a="1"/>
  <c r="I38" i="10" s="1"/>
  <c r="I30" i="10" a="1"/>
  <c r="I30" i="10" s="1"/>
  <c r="I22" i="10" a="1"/>
  <c r="I22" i="10" s="1"/>
  <c r="I46" i="9" a="1"/>
  <c r="I46" i="9" s="1"/>
  <c r="I38" i="9" a="1"/>
  <c r="I38" i="9" s="1"/>
  <c r="I30" i="9" a="1"/>
  <c r="I30" i="9" s="1"/>
  <c r="I22" i="9" a="1"/>
  <c r="I22" i="9" s="1"/>
  <c r="I46" i="8" a="1"/>
  <c r="I46" i="8" s="1"/>
  <c r="I30" i="8" a="1"/>
  <c r="I30" i="8" s="1"/>
  <c r="I46" i="7" a="1"/>
  <c r="I46" i="7" s="1"/>
  <c r="I30" i="7" a="1"/>
  <c r="I30" i="7" s="1"/>
  <c r="I46" i="6" a="1"/>
  <c r="I46" i="6" s="1"/>
  <c r="I46" i="1" a="1"/>
  <c r="I46" i="1" s="1"/>
  <c r="I38" i="1" a="1"/>
  <c r="I38" i="1" s="1"/>
  <c r="I30" i="1" a="1"/>
  <c r="I30" i="1" s="1"/>
  <c r="I22" i="1" a="1"/>
  <c r="I22" i="1" s="1"/>
  <c r="I45" i="21" a="1"/>
  <c r="I45" i="21" s="1"/>
  <c r="I37" i="21" a="1"/>
  <c r="I37" i="21" s="1"/>
  <c r="I29" i="21" a="1"/>
  <c r="I29" i="21" s="1"/>
  <c r="I21" i="21" a="1"/>
  <c r="I21" i="21" s="1"/>
  <c r="I45" i="20" a="1"/>
  <c r="I45" i="20" s="1"/>
  <c r="I37" i="20" a="1"/>
  <c r="I37" i="20" s="1"/>
  <c r="I29" i="20" a="1"/>
  <c r="I29" i="20" s="1"/>
  <c r="I21" i="20" a="1"/>
  <c r="I21" i="20" s="1"/>
  <c r="I45" i="19" a="1"/>
  <c r="I45" i="19" s="1"/>
  <c r="I37" i="19" a="1"/>
  <c r="I37" i="19" s="1"/>
  <c r="I29" i="19" a="1"/>
  <c r="I29" i="19" s="1"/>
  <c r="I21" i="19" a="1"/>
  <c r="I21" i="19" s="1"/>
  <c r="I45" i="18" a="1"/>
  <c r="I45" i="18" s="1"/>
  <c r="I37" i="18" a="1"/>
  <c r="I37" i="18" s="1"/>
  <c r="I29" i="18" a="1"/>
  <c r="I29" i="18" s="1"/>
  <c r="I45" i="17" a="1"/>
  <c r="I45" i="17" s="1"/>
  <c r="I29" i="17" a="1"/>
  <c r="I29" i="17" s="1"/>
  <c r="I45" i="16" a="1"/>
  <c r="I45" i="16" s="1"/>
  <c r="I29" i="16" a="1"/>
  <c r="I29" i="16" s="1"/>
  <c r="I45" i="15" a="1"/>
  <c r="I45" i="15" s="1"/>
  <c r="I29" i="15" a="1"/>
  <c r="I29" i="15" s="1"/>
  <c r="I45" i="14" a="1"/>
  <c r="I45" i="14" s="1"/>
  <c r="I29" i="14" a="1"/>
  <c r="I29" i="14" s="1"/>
  <c r="I45" i="13" a="1"/>
  <c r="I45" i="13" s="1"/>
  <c r="I29" i="13" a="1"/>
  <c r="I29" i="13" s="1"/>
  <c r="I45" i="12" a="1"/>
  <c r="I45" i="12" s="1"/>
  <c r="I37" i="12" a="1"/>
  <c r="I37" i="12" s="1"/>
  <c r="I21" i="12" a="1"/>
  <c r="I21" i="12" s="1"/>
  <c r="I37" i="11" a="1"/>
  <c r="I37" i="11" s="1"/>
  <c r="I21" i="11" a="1"/>
  <c r="I21" i="11" s="1"/>
  <c r="I37" i="10" a="1"/>
  <c r="I37" i="10" s="1"/>
  <c r="I21" i="10" a="1"/>
  <c r="I21" i="10" s="1"/>
  <c r="I37" i="9" a="1"/>
  <c r="I37" i="9" s="1"/>
  <c r="I21" i="9" a="1"/>
  <c r="I21" i="9" s="1"/>
  <c r="I37" i="8" a="1"/>
  <c r="I37" i="8" s="1"/>
  <c r="I21" i="8" a="1"/>
  <c r="I21" i="8" s="1"/>
  <c r="I37" i="7" a="1"/>
  <c r="I37" i="7" s="1"/>
  <c r="I21" i="7" a="1"/>
  <c r="I21" i="7" s="1"/>
  <c r="I37" i="1" a="1"/>
  <c r="I37" i="1" s="1"/>
  <c r="I44" i="21" a="1"/>
  <c r="I44" i="21" s="1"/>
  <c r="I36" i="21" a="1"/>
  <c r="I36" i="21" s="1"/>
  <c r="I28" i="21" a="1"/>
  <c r="I28" i="21" s="1"/>
  <c r="I20" i="21" a="1"/>
  <c r="I20" i="21" s="1"/>
  <c r="I44" i="20" a="1"/>
  <c r="I44" i="20" s="1"/>
  <c r="I36" i="20" a="1"/>
  <c r="I36" i="20" s="1"/>
  <c r="I28" i="20" a="1"/>
  <c r="I28" i="20" s="1"/>
  <c r="I20" i="20" a="1"/>
  <c r="I20" i="20" s="1"/>
  <c r="I44" i="19" a="1"/>
  <c r="I44" i="19" s="1"/>
  <c r="I36" i="19" a="1"/>
  <c r="I36" i="19" s="1"/>
  <c r="I28" i="19" a="1"/>
  <c r="I28" i="19" s="1"/>
  <c r="I20" i="19" a="1"/>
  <c r="I20" i="19" s="1"/>
  <c r="I44" i="18" a="1"/>
  <c r="I44" i="18" s="1"/>
  <c r="I36" i="18" a="1"/>
  <c r="I36" i="18" s="1"/>
  <c r="I28" i="18" a="1"/>
  <c r="I28" i="18" s="1"/>
  <c r="I20" i="18" a="1"/>
  <c r="I20" i="18" s="1"/>
  <c r="I36" i="17" a="1"/>
  <c r="I36" i="17" s="1"/>
  <c r="I20" i="17" a="1"/>
  <c r="I20" i="17" s="1"/>
  <c r="I36" i="16" a="1"/>
  <c r="I36" i="16" s="1"/>
  <c r="I20" i="16" a="1"/>
  <c r="I20" i="16" s="1"/>
  <c r="I36" i="15" a="1"/>
  <c r="I36" i="15" s="1"/>
  <c r="I20" i="15" a="1"/>
  <c r="I20" i="15" s="1"/>
  <c r="I36" i="14" a="1"/>
  <c r="I36" i="14" s="1"/>
  <c r="I20" i="14" a="1"/>
  <c r="I20" i="14" s="1"/>
  <c r="I36" i="13" a="1"/>
  <c r="I36" i="13" s="1"/>
  <c r="I20" i="13" a="1"/>
  <c r="I20" i="13" s="1"/>
  <c r="I44" i="12" a="1"/>
  <c r="I44" i="12" s="1"/>
  <c r="I28" i="6" a="1"/>
  <c r="I28" i="6" s="1"/>
  <c r="I44" i="5" a="1"/>
  <c r="I44" i="5" s="1"/>
  <c r="I36" i="5" a="1"/>
  <c r="I36" i="5" s="1"/>
  <c r="I20" i="5" a="1"/>
  <c r="I20" i="5" s="1"/>
  <c r="I28" i="1" a="1"/>
  <c r="I28" i="1" s="1"/>
  <c r="I43" i="21" a="1"/>
  <c r="I43" i="21" s="1"/>
  <c r="I35" i="21" a="1"/>
  <c r="I35" i="21" s="1"/>
  <c r="I27" i="21" a="1"/>
  <c r="I27" i="21" s="1"/>
  <c r="I19" i="21" a="1"/>
  <c r="I19" i="21" s="1"/>
  <c r="I43" i="20" a="1"/>
  <c r="I43" i="20" s="1"/>
  <c r="I35" i="20" a="1"/>
  <c r="I35" i="20" s="1"/>
  <c r="I27" i="20" a="1"/>
  <c r="I27" i="20" s="1"/>
  <c r="I19" i="20" a="1"/>
  <c r="I19" i="20" s="1"/>
  <c r="I43" i="19" a="1"/>
  <c r="I43" i="19" s="1"/>
  <c r="I35" i="19" a="1"/>
  <c r="I35" i="19" s="1"/>
  <c r="I27" i="19" a="1"/>
  <c r="I27" i="19" s="1"/>
  <c r="I19" i="19" a="1"/>
  <c r="I19" i="19" s="1"/>
  <c r="I43" i="18" a="1"/>
  <c r="I43" i="18" s="1"/>
  <c r="I35" i="18" a="1"/>
  <c r="I35" i="18" s="1"/>
  <c r="I27" i="18" a="1"/>
  <c r="I27" i="18" s="1"/>
  <c r="I19" i="18" a="1"/>
  <c r="I19" i="18" s="1"/>
  <c r="I43" i="17" a="1"/>
  <c r="I43" i="17" s="1"/>
  <c r="I35" i="17" a="1"/>
  <c r="I35" i="17" s="1"/>
  <c r="I27" i="17" a="1"/>
  <c r="I27" i="17" s="1"/>
  <c r="I19" i="17" a="1"/>
  <c r="I19" i="17" s="1"/>
  <c r="I43" i="16" a="1"/>
  <c r="I43" i="16" s="1"/>
  <c r="I35" i="16" a="1"/>
  <c r="I35" i="16" s="1"/>
  <c r="I27" i="16" a="1"/>
  <c r="I27" i="16" s="1"/>
  <c r="I19" i="16" a="1"/>
  <c r="I19" i="16" s="1"/>
  <c r="I43" i="15" a="1"/>
  <c r="I43" i="15" s="1"/>
  <c r="I35" i="15" a="1"/>
  <c r="I35" i="15" s="1"/>
  <c r="I27" i="15" a="1"/>
  <c r="I27" i="15" s="1"/>
  <c r="I19" i="15" a="1"/>
  <c r="I19" i="15" s="1"/>
  <c r="I43" i="14" a="1"/>
  <c r="I43" i="14" s="1"/>
  <c r="I35" i="14" a="1"/>
  <c r="I35" i="14" s="1"/>
  <c r="I27" i="14" a="1"/>
  <c r="I27" i="14" s="1"/>
  <c r="I19" i="14" a="1"/>
  <c r="I19" i="14" s="1"/>
  <c r="I43" i="13" a="1"/>
  <c r="I43" i="13" s="1"/>
  <c r="I35" i="13" a="1"/>
  <c r="I35" i="13" s="1"/>
  <c r="I27" i="13" a="1"/>
  <c r="I27" i="13" s="1"/>
  <c r="I19" i="13" a="1"/>
  <c r="I19" i="13" s="1"/>
  <c r="I43" i="12" a="1"/>
  <c r="I43" i="12" s="1"/>
  <c r="I35" i="12" a="1"/>
  <c r="I35" i="12" s="1"/>
  <c r="I27" i="12" a="1"/>
  <c r="I27" i="12" s="1"/>
  <c r="I19" i="12" a="1"/>
  <c r="I19" i="12" s="1"/>
  <c r="I43" i="11" a="1"/>
  <c r="I43" i="11" s="1"/>
  <c r="I35" i="11" a="1"/>
  <c r="I35" i="11" s="1"/>
  <c r="I27" i="11" a="1"/>
  <c r="I27" i="11" s="1"/>
  <c r="I35" i="6" a="1"/>
  <c r="I35" i="6" s="1"/>
  <c r="I27" i="6" a="1"/>
  <c r="I27" i="6" s="1"/>
  <c r="I35" i="5" a="1"/>
  <c r="I35" i="5" s="1"/>
  <c r="I43" i="1" a="1"/>
  <c r="I43" i="1" s="1"/>
  <c r="I35" i="1" a="1"/>
  <c r="I35" i="1" s="1"/>
  <c r="I27" i="1" a="1"/>
  <c r="I27" i="1" s="1"/>
  <c r="I19" i="1" a="1"/>
  <c r="I19" i="1" s="1"/>
  <c r="I42" i="21" a="1"/>
  <c r="I42" i="21" s="1"/>
  <c r="I34" i="21" a="1"/>
  <c r="I34" i="21" s="1"/>
  <c r="I26" i="21" a="1"/>
  <c r="I26" i="21" s="1"/>
  <c r="I18" i="21" a="1"/>
  <c r="I18" i="21" s="1"/>
  <c r="I42" i="20" a="1"/>
  <c r="I42" i="20" s="1"/>
  <c r="I34" i="20" a="1"/>
  <c r="I34" i="20" s="1"/>
  <c r="I26" i="20" a="1"/>
  <c r="I26" i="20" s="1"/>
  <c r="I18" i="20" a="1"/>
  <c r="I18" i="20" s="1"/>
  <c r="I42" i="19" a="1"/>
  <c r="I42" i="19" s="1"/>
  <c r="I34" i="19" a="1"/>
  <c r="I34" i="19" s="1"/>
  <c r="I26" i="19" a="1"/>
  <c r="I26" i="19" s="1"/>
  <c r="I18" i="19" a="1"/>
  <c r="I18" i="19" s="1"/>
  <c r="I42" i="18" a="1"/>
  <c r="I42" i="18" s="1"/>
  <c r="I34" i="18" a="1"/>
  <c r="I34" i="18" s="1"/>
  <c r="I26" i="18" a="1"/>
  <c r="I26" i="18" s="1"/>
  <c r="I18" i="18" a="1"/>
  <c r="I18" i="18" s="1"/>
  <c r="I42" i="17" a="1"/>
  <c r="I42" i="17" s="1"/>
  <c r="I34" i="17" a="1"/>
  <c r="I34" i="17" s="1"/>
  <c r="I26" i="17" a="1"/>
  <c r="I26" i="17" s="1"/>
  <c r="I18" i="17" a="1"/>
  <c r="I18" i="17" s="1"/>
  <c r="I42" i="16" a="1"/>
  <c r="I42" i="16" s="1"/>
  <c r="I26" i="16" a="1"/>
  <c r="I26" i="16" s="1"/>
  <c r="I42" i="15" a="1"/>
  <c r="I42" i="15" s="1"/>
  <c r="I26" i="15" a="1"/>
  <c r="I26" i="15" s="1"/>
  <c r="I42" i="14" a="1"/>
  <c r="I42" i="14" s="1"/>
  <c r="I26" i="14" a="1"/>
  <c r="I26" i="14" s="1"/>
  <c r="I42" i="13" a="1"/>
  <c r="I42" i="13" s="1"/>
  <c r="I26" i="13" a="1"/>
  <c r="I26" i="13" s="1"/>
  <c r="I26" i="1" a="1"/>
  <c r="I26" i="1" s="1"/>
  <c r="I18" i="1" a="1"/>
  <c r="I18" i="1" s="1"/>
  <c r="I41" i="21" a="1"/>
  <c r="I41" i="21" s="1"/>
  <c r="I25" i="21" a="1"/>
  <c r="I25" i="21" s="1"/>
  <c r="I41" i="20" a="1"/>
  <c r="I41" i="20" s="1"/>
  <c r="I25" i="20" a="1"/>
  <c r="I25" i="20" s="1"/>
  <c r="I41" i="19" a="1"/>
  <c r="I41" i="19" s="1"/>
  <c r="I25" i="19" a="1"/>
  <c r="I25" i="19" s="1"/>
  <c r="I41" i="17" a="1"/>
  <c r="I41" i="17" s="1"/>
  <c r="I25" i="17" a="1"/>
  <c r="I25" i="17" s="1"/>
  <c r="I41" i="16" a="1"/>
  <c r="I41" i="16" s="1"/>
  <c r="I25" i="16" a="1"/>
  <c r="I25" i="16" s="1"/>
  <c r="I41" i="15" a="1"/>
  <c r="I41" i="15" s="1"/>
  <c r="I25" i="15" a="1"/>
  <c r="I25" i="15" s="1"/>
  <c r="I41" i="14" a="1"/>
  <c r="I41" i="14" s="1"/>
  <c r="I25" i="14" a="1"/>
  <c r="I25" i="14" s="1"/>
  <c r="I41" i="13" a="1"/>
  <c r="I41" i="13" s="1"/>
  <c r="I25" i="13" a="1"/>
  <c r="I25" i="13" s="1"/>
  <c r="I41" i="1" a="1"/>
  <c r="I41" i="1" s="1"/>
  <c r="I25" i="1" a="1"/>
  <c r="I25" i="1" s="1"/>
  <c r="I40" i="21" a="1"/>
  <c r="I40" i="21" s="1"/>
  <c r="I32" i="21" a="1"/>
  <c r="I32" i="21" s="1"/>
  <c r="I24" i="21" a="1"/>
  <c r="I24" i="21" s="1"/>
  <c r="I16" i="21" a="1"/>
  <c r="I16" i="21" s="1"/>
  <c r="I40" i="20" a="1"/>
  <c r="I40" i="20" s="1"/>
  <c r="I32" i="20" a="1"/>
  <c r="I32" i="20" s="1"/>
  <c r="I24" i="20" a="1"/>
  <c r="I24" i="20" s="1"/>
  <c r="I16" i="20" a="1"/>
  <c r="I16" i="20" s="1"/>
  <c r="I40" i="19" a="1"/>
  <c r="I40" i="19" s="1"/>
  <c r="I32" i="19" a="1"/>
  <c r="I32" i="19" s="1"/>
  <c r="I24" i="19" a="1"/>
  <c r="I24" i="19" s="1"/>
  <c r="I16" i="19" a="1"/>
  <c r="I16" i="19" s="1"/>
  <c r="I40" i="18" a="1"/>
  <c r="I40" i="18" s="1"/>
  <c r="I32" i="18" a="1"/>
  <c r="I32" i="18" s="1"/>
  <c r="I24" i="18" a="1"/>
  <c r="I24" i="18" s="1"/>
  <c r="I16" i="18" a="1"/>
  <c r="I16" i="18" s="1"/>
  <c r="I40" i="17" a="1"/>
  <c r="I40" i="17" s="1"/>
  <c r="I32" i="17" a="1"/>
  <c r="I32" i="17" s="1"/>
  <c r="I24" i="17" a="1"/>
  <c r="I24" i="17" s="1"/>
  <c r="I16" i="17" a="1"/>
  <c r="I16" i="17" s="1"/>
  <c r="I40" i="16" a="1"/>
  <c r="I40" i="16" s="1"/>
  <c r="I32" i="16" a="1"/>
  <c r="I32" i="16" s="1"/>
  <c r="I24" i="16" a="1"/>
  <c r="I24" i="16" s="1"/>
  <c r="I16" i="16" a="1"/>
  <c r="I16" i="16" s="1"/>
  <c r="I40" i="15" a="1"/>
  <c r="I40" i="15" s="1"/>
  <c r="I32" i="15" a="1"/>
  <c r="I32" i="15" s="1"/>
  <c r="I24" i="15" a="1"/>
  <c r="I24" i="15" s="1"/>
  <c r="I16" i="15" a="1"/>
  <c r="I16" i="15" s="1"/>
  <c r="I40" i="14" a="1"/>
  <c r="I40" i="14" s="1"/>
  <c r="I32" i="14" a="1"/>
  <c r="I32" i="14" s="1"/>
  <c r="I24" i="14" a="1"/>
  <c r="I24" i="14" s="1"/>
  <c r="I16" i="14" a="1"/>
  <c r="I16" i="14" s="1"/>
  <c r="I40" i="13" a="1"/>
  <c r="I40" i="13" s="1"/>
  <c r="I32" i="13" a="1"/>
  <c r="I32" i="13" s="1"/>
  <c r="I24" i="13" a="1"/>
  <c r="I24" i="13" s="1"/>
  <c r="I16" i="13" a="1"/>
  <c r="I16" i="13" s="1"/>
  <c r="I40" i="12" a="1"/>
  <c r="I40" i="12" s="1"/>
  <c r="I32" i="12" a="1"/>
  <c r="I32" i="12" s="1"/>
  <c r="I24" i="12" a="1"/>
  <c r="I24" i="12" s="1"/>
  <c r="I16" i="12" a="1"/>
  <c r="I16" i="12" s="1"/>
  <c r="I40" i="11" a="1"/>
  <c r="I40" i="11" s="1"/>
  <c r="I32" i="11" a="1"/>
  <c r="I32" i="11" s="1"/>
  <c r="I24" i="11" a="1"/>
  <c r="I24" i="11" s="1"/>
  <c r="I16" i="11" a="1"/>
  <c r="I16" i="11" s="1"/>
  <c r="I40" i="10" a="1"/>
  <c r="I40" i="10" s="1"/>
  <c r="I32" i="10" a="1"/>
  <c r="I32" i="10" s="1"/>
  <c r="I24" i="10" a="1"/>
  <c r="I24" i="10" s="1"/>
  <c r="I16" i="10" a="1"/>
  <c r="I16" i="10" s="1"/>
  <c r="I40" i="9" a="1"/>
  <c r="I40" i="9" s="1"/>
  <c r="I32" i="9" a="1"/>
  <c r="I32" i="9" s="1"/>
  <c r="I24" i="9" a="1"/>
  <c r="I24" i="9" s="1"/>
  <c r="I16" i="9" a="1"/>
  <c r="I16" i="9" s="1"/>
  <c r="I40" i="8" a="1"/>
  <c r="I40" i="8" s="1"/>
  <c r="I32" i="8" a="1"/>
  <c r="I32" i="8" s="1"/>
  <c r="I24" i="8" a="1"/>
  <c r="I24" i="8" s="1"/>
  <c r="I16" i="8" a="1"/>
  <c r="I16" i="8" s="1"/>
  <c r="I40" i="7" a="1"/>
  <c r="I40" i="7" s="1"/>
  <c r="I32" i="7" a="1"/>
  <c r="I32" i="7" s="1"/>
  <c r="I24" i="7" a="1"/>
  <c r="I24" i="7" s="1"/>
  <c r="I16" i="7" a="1"/>
  <c r="I16" i="7" s="1"/>
  <c r="I40" i="6" a="1"/>
  <c r="I40" i="6" s="1"/>
  <c r="I24" i="6" a="1"/>
  <c r="I24" i="6" s="1"/>
  <c r="I16" i="6" a="1"/>
  <c r="I16" i="6" s="1"/>
  <c r="I24" i="5" a="1"/>
  <c r="I24" i="5" s="1"/>
  <c r="I16" i="4" a="1"/>
  <c r="I16" i="4" s="1"/>
  <c r="I40" i="1" a="1"/>
  <c r="I40" i="1" s="1"/>
  <c r="I32" i="1" a="1"/>
  <c r="I32" i="1" s="1"/>
  <c r="I24" i="1" a="1"/>
  <c r="I24" i="1" s="1"/>
  <c r="I16" i="1" a="1"/>
  <c r="I16" i="1" s="1"/>
  <c r="I38" i="8" a="1"/>
  <c r="I38" i="8" s="1"/>
  <c r="I22" i="8" a="1"/>
  <c r="I22" i="8" s="1"/>
  <c r="I38" i="7" a="1"/>
  <c r="I38" i="7" s="1"/>
  <c r="I22" i="7" a="1"/>
  <c r="I22" i="7" s="1"/>
  <c r="I38" i="6" a="1"/>
  <c r="I38" i="6" s="1"/>
  <c r="I30" i="6" a="1"/>
  <c r="I30" i="6" s="1"/>
  <c r="I22" i="6" a="1"/>
  <c r="I22" i="6" s="1"/>
  <c r="I46" i="5" a="1"/>
  <c r="I46" i="5" s="1"/>
  <c r="I38" i="5" a="1"/>
  <c r="I38" i="5" s="1"/>
  <c r="I30" i="5" a="1"/>
  <c r="I30" i="5" s="1"/>
  <c r="I22" i="5" a="1"/>
  <c r="I22" i="5" s="1"/>
  <c r="I46" i="4" a="1"/>
  <c r="I46" i="4" s="1"/>
  <c r="I38" i="4" a="1"/>
  <c r="I38" i="4" s="1"/>
  <c r="I30" i="4" a="1"/>
  <c r="I30" i="4" s="1"/>
  <c r="I22" i="4" a="1"/>
  <c r="I22" i="4" s="1"/>
  <c r="I46" i="3" a="1"/>
  <c r="I46" i="3" s="1"/>
  <c r="I38" i="3" a="1"/>
  <c r="I38" i="3" s="1"/>
  <c r="I30" i="3" a="1"/>
  <c r="I30" i="3" s="1"/>
  <c r="I22" i="3" a="1"/>
  <c r="I22" i="3" s="1"/>
  <c r="I46" i="2" a="1"/>
  <c r="I46" i="2" s="1"/>
  <c r="I38" i="2" a="1"/>
  <c r="I38" i="2" s="1"/>
  <c r="I30" i="2" a="1"/>
  <c r="I30" i="2" s="1"/>
  <c r="I22" i="2" a="1"/>
  <c r="I22" i="2" s="1"/>
  <c r="I21" i="18" a="1"/>
  <c r="I21" i="18" s="1"/>
  <c r="I37" i="17" a="1"/>
  <c r="I37" i="17" s="1"/>
  <c r="I21" i="17" a="1"/>
  <c r="I21" i="17" s="1"/>
  <c r="I37" i="16" a="1"/>
  <c r="I37" i="16" s="1"/>
  <c r="I21" i="16" a="1"/>
  <c r="I21" i="16" s="1"/>
  <c r="I37" i="15" a="1"/>
  <c r="I37" i="15" s="1"/>
  <c r="I21" i="15" a="1"/>
  <c r="I21" i="15" s="1"/>
  <c r="I37" i="14" a="1"/>
  <c r="I37" i="14" s="1"/>
  <c r="I21" i="14" a="1"/>
  <c r="I21" i="14" s="1"/>
  <c r="I37" i="13" a="1"/>
  <c r="I37" i="13" s="1"/>
  <c r="I21" i="13" a="1"/>
  <c r="I21" i="13" s="1"/>
  <c r="I29" i="12" a="1"/>
  <c r="I29" i="12" s="1"/>
  <c r="I45" i="11" a="1"/>
  <c r="I45" i="11" s="1"/>
  <c r="I29" i="11" a="1"/>
  <c r="I29" i="11" s="1"/>
  <c r="I45" i="10" a="1"/>
  <c r="I45" i="10" s="1"/>
  <c r="I29" i="10" a="1"/>
  <c r="I29" i="10" s="1"/>
  <c r="I45" i="9" a="1"/>
  <c r="I45" i="9" s="1"/>
  <c r="I29" i="9" a="1"/>
  <c r="I29" i="9" s="1"/>
  <c r="I45" i="8" a="1"/>
  <c r="I45" i="8" s="1"/>
  <c r="I29" i="8" a="1"/>
  <c r="I29" i="8" s="1"/>
  <c r="I45" i="7" a="1"/>
  <c r="I45" i="7" s="1"/>
  <c r="I29" i="7" a="1"/>
  <c r="I29" i="7" s="1"/>
  <c r="I45" i="6" a="1"/>
  <c r="I45" i="6" s="1"/>
  <c r="I37" i="6" a="1"/>
  <c r="I37" i="6" s="1"/>
  <c r="I29" i="6" a="1"/>
  <c r="I29" i="6" s="1"/>
  <c r="I21" i="6" a="1"/>
  <c r="I21" i="6" s="1"/>
  <c r="I45" i="5" a="1"/>
  <c r="I45" i="5" s="1"/>
  <c r="I37" i="5" a="1"/>
  <c r="I37" i="5" s="1"/>
  <c r="I29" i="5" a="1"/>
  <c r="I29" i="5" s="1"/>
  <c r="I21" i="5" a="1"/>
  <c r="I21" i="5" s="1"/>
  <c r="I45" i="4" a="1"/>
  <c r="I45" i="4" s="1"/>
  <c r="I37" i="4" a="1"/>
  <c r="I37" i="4" s="1"/>
  <c r="I29" i="4" a="1"/>
  <c r="I29" i="4" s="1"/>
  <c r="I21" i="4" a="1"/>
  <c r="I21" i="4" s="1"/>
  <c r="I45" i="3" a="1"/>
  <c r="I45" i="3" s="1"/>
  <c r="I37" i="3" a="1"/>
  <c r="I37" i="3" s="1"/>
  <c r="I29" i="3" a="1"/>
  <c r="I29" i="3" s="1"/>
  <c r="I21" i="3" a="1"/>
  <c r="I21" i="3" s="1"/>
  <c r="I45" i="2" a="1"/>
  <c r="I45" i="2" s="1"/>
  <c r="I37" i="2" a="1"/>
  <c r="I37" i="2" s="1"/>
  <c r="I29" i="2" a="1"/>
  <c r="I29" i="2" s="1"/>
  <c r="I21" i="2" a="1"/>
  <c r="I21" i="2" s="1"/>
  <c r="I44" i="17" a="1"/>
  <c r="I44" i="17" s="1"/>
  <c r="I28" i="17" a="1"/>
  <c r="I28" i="17" s="1"/>
  <c r="I44" i="16" a="1"/>
  <c r="I44" i="16" s="1"/>
  <c r="I28" i="16" a="1"/>
  <c r="I28" i="16" s="1"/>
  <c r="I44" i="15" a="1"/>
  <c r="I44" i="15" s="1"/>
  <c r="I28" i="15" a="1"/>
  <c r="I28" i="15" s="1"/>
  <c r="I44" i="14" a="1"/>
  <c r="I44" i="14" s="1"/>
  <c r="I28" i="14" a="1"/>
  <c r="I28" i="14" s="1"/>
  <c r="I44" i="13" a="1"/>
  <c r="I44" i="13" s="1"/>
  <c r="I28" i="13" a="1"/>
  <c r="I28" i="13" s="1"/>
  <c r="I36" i="12" a="1"/>
  <c r="I36" i="12" s="1"/>
  <c r="I28" i="12" a="1"/>
  <c r="I28" i="12" s="1"/>
  <c r="I20" i="12" a="1"/>
  <c r="I20" i="12" s="1"/>
  <c r="I44" i="11" a="1"/>
  <c r="I44" i="11" s="1"/>
  <c r="I36" i="11" a="1"/>
  <c r="I36" i="11" s="1"/>
  <c r="I28" i="11" a="1"/>
  <c r="I28" i="11" s="1"/>
  <c r="I20" i="11" a="1"/>
  <c r="I20" i="11" s="1"/>
  <c r="I44" i="10" a="1"/>
  <c r="I44" i="10" s="1"/>
  <c r="I36" i="10" a="1"/>
  <c r="I36" i="10" s="1"/>
  <c r="I28" i="10" a="1"/>
  <c r="I28" i="10" s="1"/>
  <c r="I20" i="10" a="1"/>
  <c r="I20" i="10" s="1"/>
  <c r="I44" i="9" a="1"/>
  <c r="I44" i="9" s="1"/>
  <c r="I36" i="9" a="1"/>
  <c r="I36" i="9" s="1"/>
  <c r="I28" i="9" a="1"/>
  <c r="I28" i="9" s="1"/>
  <c r="I20" i="9" a="1"/>
  <c r="I20" i="9" s="1"/>
  <c r="I44" i="8" a="1"/>
  <c r="I44" i="8" s="1"/>
  <c r="I36" i="8" a="1"/>
  <c r="I36" i="8" s="1"/>
  <c r="I28" i="8" a="1"/>
  <c r="I28" i="8" s="1"/>
  <c r="I20" i="8" a="1"/>
  <c r="I20" i="8" s="1"/>
  <c r="I44" i="7" a="1"/>
  <c r="I44" i="7" s="1"/>
  <c r="I36" i="7" a="1"/>
  <c r="I36" i="7" s="1"/>
  <c r="I28" i="7" a="1"/>
  <c r="I28" i="7" s="1"/>
  <c r="I20" i="7" a="1"/>
  <c r="I20" i="7" s="1"/>
  <c r="I44" i="6" a="1"/>
  <c r="I44" i="6" s="1"/>
  <c r="I36" i="6" a="1"/>
  <c r="I36" i="6" s="1"/>
  <c r="I20" i="6" a="1"/>
  <c r="I20" i="6" s="1"/>
  <c r="I28" i="5" a="1"/>
  <c r="I28" i="5" s="1"/>
  <c r="I44" i="4" a="1"/>
  <c r="I44" i="4" s="1"/>
  <c r="I36" i="4" a="1"/>
  <c r="I36" i="4" s="1"/>
  <c r="I28" i="4" a="1"/>
  <c r="I28" i="4" s="1"/>
  <c r="I20" i="4" a="1"/>
  <c r="I20" i="4" s="1"/>
  <c r="I44" i="3" a="1"/>
  <c r="I44" i="3" s="1"/>
  <c r="I36" i="3" a="1"/>
  <c r="I36" i="3" s="1"/>
  <c r="I28" i="3" a="1"/>
  <c r="I28" i="3" s="1"/>
  <c r="I20" i="3" a="1"/>
  <c r="I20" i="3" s="1"/>
  <c r="I44" i="2" a="1"/>
  <c r="I44" i="2" s="1"/>
  <c r="I36" i="2" a="1"/>
  <c r="I36" i="2" s="1"/>
  <c r="I28" i="2" a="1"/>
  <c r="I28" i="2" s="1"/>
  <c r="I20" i="2" a="1"/>
  <c r="I20" i="2" s="1"/>
  <c r="I19" i="11" a="1"/>
  <c r="I19" i="11" s="1"/>
  <c r="I43" i="10" a="1"/>
  <c r="I43" i="10" s="1"/>
  <c r="I35" i="10" a="1"/>
  <c r="I35" i="10" s="1"/>
  <c r="I27" i="10" a="1"/>
  <c r="I27" i="10" s="1"/>
  <c r="I19" i="10" a="1"/>
  <c r="I19" i="10" s="1"/>
  <c r="I43" i="9" a="1"/>
  <c r="I43" i="9" s="1"/>
  <c r="I35" i="9" a="1"/>
  <c r="I35" i="9" s="1"/>
  <c r="I27" i="9" a="1"/>
  <c r="I27" i="9" s="1"/>
  <c r="I19" i="9" a="1"/>
  <c r="I19" i="9" s="1"/>
  <c r="I43" i="8" a="1"/>
  <c r="I43" i="8" s="1"/>
  <c r="I35" i="8" a="1"/>
  <c r="I35" i="8" s="1"/>
  <c r="I27" i="8" a="1"/>
  <c r="I27" i="8" s="1"/>
  <c r="I19" i="8" a="1"/>
  <c r="I19" i="8" s="1"/>
  <c r="I43" i="7" a="1"/>
  <c r="I43" i="7" s="1"/>
  <c r="I35" i="7" a="1"/>
  <c r="I35" i="7" s="1"/>
  <c r="I27" i="7" a="1"/>
  <c r="I27" i="7" s="1"/>
  <c r="I19" i="7" a="1"/>
  <c r="I19" i="7" s="1"/>
  <c r="I43" i="6" a="1"/>
  <c r="I43" i="6" s="1"/>
  <c r="I19" i="6" a="1"/>
  <c r="I19" i="6" s="1"/>
  <c r="I43" i="5" a="1"/>
  <c r="I43" i="5" s="1"/>
  <c r="I27" i="5" a="1"/>
  <c r="I27" i="5" s="1"/>
  <c r="I19" i="5" a="1"/>
  <c r="I19" i="5" s="1"/>
  <c r="I43" i="4" a="1"/>
  <c r="I43" i="4" s="1"/>
  <c r="I35" i="4" a="1"/>
  <c r="I35" i="4" s="1"/>
  <c r="I27" i="4" a="1"/>
  <c r="I27" i="4" s="1"/>
  <c r="I19" i="4" a="1"/>
  <c r="I19" i="4" s="1"/>
  <c r="I43" i="3" a="1"/>
  <c r="I43" i="3" s="1"/>
  <c r="I35" i="3" a="1"/>
  <c r="I35" i="3" s="1"/>
  <c r="I27" i="3" a="1"/>
  <c r="I27" i="3" s="1"/>
  <c r="I19" i="3" a="1"/>
  <c r="I19" i="3" s="1"/>
  <c r="I43" i="2" a="1"/>
  <c r="I43" i="2" s="1"/>
  <c r="I35" i="2" a="1"/>
  <c r="I35" i="2" s="1"/>
  <c r="I27" i="2" a="1"/>
  <c r="I27" i="2" s="1"/>
  <c r="I19" i="2" a="1"/>
  <c r="I19" i="2" s="1"/>
  <c r="I34" i="16" a="1"/>
  <c r="I34" i="16" s="1"/>
  <c r="I18" i="16" a="1"/>
  <c r="I18" i="16" s="1"/>
  <c r="I34" i="15" a="1"/>
  <c r="I34" i="15" s="1"/>
  <c r="I18" i="15" a="1"/>
  <c r="I18" i="15" s="1"/>
  <c r="I34" i="14" a="1"/>
  <c r="I34" i="14" s="1"/>
  <c r="I18" i="14" a="1"/>
  <c r="I18" i="14" s="1"/>
  <c r="I34" i="13" a="1"/>
  <c r="I34" i="13" s="1"/>
  <c r="I18" i="13" a="1"/>
  <c r="I18" i="13" s="1"/>
  <c r="I42" i="12" a="1"/>
  <c r="I42" i="12" s="1"/>
  <c r="I34" i="12" a="1"/>
  <c r="I34" i="12" s="1"/>
  <c r="I26" i="12" a="1"/>
  <c r="I26" i="12" s="1"/>
  <c r="I18" i="12" a="1"/>
  <c r="I18" i="12" s="1"/>
  <c r="I42" i="11" a="1"/>
  <c r="I42" i="11" s="1"/>
  <c r="I34" i="11" a="1"/>
  <c r="I34" i="11" s="1"/>
  <c r="I26" i="11" a="1"/>
  <c r="I26" i="11" s="1"/>
  <c r="I18" i="11" a="1"/>
  <c r="I18" i="11" s="1"/>
  <c r="I42" i="10" a="1"/>
  <c r="I42" i="10" s="1"/>
  <c r="I34" i="10" a="1"/>
  <c r="I34" i="10" s="1"/>
  <c r="I26" i="10" a="1"/>
  <c r="I26" i="10" s="1"/>
  <c r="I18" i="10" a="1"/>
  <c r="I18" i="10" s="1"/>
  <c r="I42" i="9" a="1"/>
  <c r="I42" i="9" s="1"/>
  <c r="I34" i="9" a="1"/>
  <c r="I34" i="9" s="1"/>
  <c r="I26" i="9" a="1"/>
  <c r="I26" i="9" s="1"/>
  <c r="I18" i="9" a="1"/>
  <c r="I18" i="9" s="1"/>
  <c r="I42" i="8" a="1"/>
  <c r="I42" i="8" s="1"/>
  <c r="I34" i="8" a="1"/>
  <c r="I34" i="8" s="1"/>
  <c r="I26" i="8" a="1"/>
  <c r="I26" i="8" s="1"/>
  <c r="I18" i="8" a="1"/>
  <c r="I18" i="8" s="1"/>
  <c r="I42" i="7" a="1"/>
  <c r="I42" i="7" s="1"/>
  <c r="I34" i="7" a="1"/>
  <c r="I34" i="7" s="1"/>
  <c r="I26" i="7" a="1"/>
  <c r="I26" i="7" s="1"/>
  <c r="I18" i="7" a="1"/>
  <c r="I18" i="7" s="1"/>
  <c r="I42" i="6" a="1"/>
  <c r="I42" i="6" s="1"/>
  <c r="I34" i="6" a="1"/>
  <c r="I34" i="6" s="1"/>
  <c r="I26" i="6" a="1"/>
  <c r="I26" i="6" s="1"/>
  <c r="I18" i="6" a="1"/>
  <c r="I18" i="6" s="1"/>
  <c r="I42" i="5" a="1"/>
  <c r="I42" i="5" s="1"/>
  <c r="I34" i="5" a="1"/>
  <c r="I34" i="5" s="1"/>
  <c r="I26" i="5" a="1"/>
  <c r="I26" i="5" s="1"/>
  <c r="I18" i="5" a="1"/>
  <c r="I18" i="5" s="1"/>
  <c r="I42" i="4" a="1"/>
  <c r="I42" i="4" s="1"/>
  <c r="I34" i="4" a="1"/>
  <c r="I34" i="4" s="1"/>
  <c r="I26" i="4" a="1"/>
  <c r="I26" i="4" s="1"/>
  <c r="I18" i="4" a="1"/>
  <c r="I18" i="4" s="1"/>
  <c r="I42" i="3" a="1"/>
  <c r="I42" i="3" s="1"/>
  <c r="I34" i="3" a="1"/>
  <c r="I34" i="3" s="1"/>
  <c r="I26" i="3" a="1"/>
  <c r="I26" i="3" s="1"/>
  <c r="I18" i="3" a="1"/>
  <c r="I18" i="3" s="1"/>
  <c r="I42" i="2" a="1"/>
  <c r="I42" i="2" s="1"/>
  <c r="I34" i="2" a="1"/>
  <c r="I34" i="2" s="1"/>
  <c r="I26" i="2" a="1"/>
  <c r="I26" i="2" s="1"/>
  <c r="I18" i="2" a="1"/>
  <c r="I18" i="2" s="1"/>
  <c r="I41" i="18" a="1"/>
  <c r="I41" i="18" s="1"/>
  <c r="I25" i="18" a="1"/>
  <c r="I25" i="18" s="1"/>
  <c r="I41" i="12" a="1"/>
  <c r="I41" i="12" s="1"/>
  <c r="I25" i="12" a="1"/>
  <c r="I25" i="12" s="1"/>
  <c r="I41" i="11" a="1"/>
  <c r="I41" i="11" s="1"/>
  <c r="I25" i="11" a="1"/>
  <c r="I25" i="11" s="1"/>
  <c r="I41" i="10" a="1"/>
  <c r="I41" i="10" s="1"/>
  <c r="I25" i="10" a="1"/>
  <c r="I25" i="10" s="1"/>
  <c r="I41" i="9" a="1"/>
  <c r="I41" i="9" s="1"/>
  <c r="I25" i="9" a="1"/>
  <c r="I25" i="9" s="1"/>
  <c r="I41" i="8" a="1"/>
  <c r="I41" i="8" s="1"/>
  <c r="I25" i="8" a="1"/>
  <c r="I25" i="8" s="1"/>
  <c r="I41" i="7" a="1"/>
  <c r="I41" i="7" s="1"/>
  <c r="I25" i="7" a="1"/>
  <c r="I25" i="7" s="1"/>
  <c r="I41" i="6" a="1"/>
  <c r="I41" i="6" s="1"/>
  <c r="I25" i="6" a="1"/>
  <c r="I25" i="6" s="1"/>
  <c r="I41" i="5" a="1"/>
  <c r="I41" i="5" s="1"/>
  <c r="I25" i="5" a="1"/>
  <c r="I25" i="5" s="1"/>
  <c r="I41" i="4" a="1"/>
  <c r="I41" i="4" s="1"/>
  <c r="I25" i="4" a="1"/>
  <c r="I25" i="4" s="1"/>
  <c r="I41" i="3" a="1"/>
  <c r="I41" i="3" s="1"/>
  <c r="I25" i="3" a="1"/>
  <c r="I25" i="3" s="1"/>
  <c r="I41" i="2" a="1"/>
  <c r="I41" i="2" s="1"/>
  <c r="I25" i="2" a="1"/>
  <c r="I25" i="2" s="1"/>
  <c r="I32" i="6" a="1"/>
  <c r="I32" i="6" s="1"/>
  <c r="I40" i="5" a="1"/>
  <c r="I40" i="5" s="1"/>
  <c r="I32" i="5" a="1"/>
  <c r="I32" i="5" s="1"/>
  <c r="I16" i="5" a="1"/>
  <c r="I16" i="5" s="1"/>
  <c r="I40" i="4" a="1"/>
  <c r="I40" i="4" s="1"/>
  <c r="I32" i="4" a="1"/>
  <c r="I32" i="4" s="1"/>
  <c r="I24" i="4" a="1"/>
  <c r="I24" i="4" s="1"/>
  <c r="I40" i="3" a="1"/>
  <c r="I40" i="3" s="1"/>
  <c r="I32" i="3" a="1"/>
  <c r="I32" i="3" s="1"/>
  <c r="I24" i="3" a="1"/>
  <c r="I24" i="3" s="1"/>
  <c r="I16" i="3" a="1"/>
  <c r="I16" i="3" s="1"/>
  <c r="I40" i="2" a="1"/>
  <c r="I40" i="2" s="1"/>
  <c r="I32" i="2" a="1"/>
  <c r="I32" i="2" s="1"/>
  <c r="I24" i="2" a="1"/>
  <c r="I24" i="2" s="1"/>
  <c r="I16" i="2" a="1"/>
  <c r="I16" i="2" s="1"/>
  <c r="I39" i="9" a="1"/>
  <c r="I39" i="9" s="1"/>
  <c r="I23" i="9" a="1"/>
  <c r="I23" i="9" s="1"/>
  <c r="I39" i="8" a="1"/>
  <c r="I39" i="8" s="1"/>
  <c r="I31" i="8" a="1"/>
  <c r="I31" i="8" s="1"/>
  <c r="I23" i="8" a="1"/>
  <c r="I23" i="8" s="1"/>
  <c r="I39" i="7" a="1"/>
  <c r="I39" i="7" s="1"/>
  <c r="I31" i="7" a="1"/>
  <c r="I31" i="7" s="1"/>
  <c r="I23" i="7" a="1"/>
  <c r="I23" i="7" s="1"/>
  <c r="I31" i="6" a="1"/>
  <c r="I31" i="6" s="1"/>
  <c r="I23" i="6" a="1"/>
  <c r="I23" i="6" s="1"/>
  <c r="I39" i="5" a="1"/>
  <c r="I39" i="5" s="1"/>
  <c r="I31" i="5" a="1"/>
  <c r="I31" i="5" s="1"/>
  <c r="I23" i="5" a="1"/>
  <c r="I23" i="5" s="1"/>
  <c r="I39" i="4" a="1"/>
  <c r="I39" i="4" s="1"/>
  <c r="I31" i="4" a="1"/>
  <c r="I31" i="4" s="1"/>
  <c r="I23" i="4" a="1"/>
  <c r="I23" i="4" s="1"/>
  <c r="I39" i="3" a="1"/>
  <c r="I39" i="3" s="1"/>
  <c r="I31" i="3" a="1"/>
  <c r="I31" i="3" s="1"/>
  <c r="I23" i="3" a="1"/>
  <c r="I23" i="3" s="1"/>
  <c r="I39" i="2" a="1"/>
  <c r="I39" i="2" s="1"/>
  <c r="I31" i="2" a="1"/>
  <c r="I31" i="2" s="1"/>
  <c r="I23" i="2" a="1"/>
  <c r="I23" i="2" s="1"/>
  <c r="AI62" i="29"/>
  <c r="AJ62" i="29"/>
  <c r="AK62" i="29"/>
  <c r="AL62" i="29"/>
  <c r="AM62" i="29"/>
  <c r="AN62" i="29"/>
  <c r="AO62" i="29"/>
  <c r="AP62" i="29"/>
  <c r="AI63" i="29"/>
  <c r="AJ63" i="29"/>
  <c r="AK63" i="29"/>
  <c r="AL63" i="29"/>
  <c r="AM63" i="29"/>
  <c r="AN63" i="29"/>
  <c r="AO63" i="29"/>
  <c r="AP63" i="29"/>
  <c r="AI64" i="29"/>
  <c r="AJ64" i="29"/>
  <c r="AK64" i="29"/>
  <c r="AL64" i="29"/>
  <c r="AM64" i="29"/>
  <c r="AN64" i="29"/>
  <c r="AO64" i="29"/>
  <c r="AP64" i="29"/>
  <c r="AI65" i="29"/>
  <c r="AJ65" i="29"/>
  <c r="AK65" i="29"/>
  <c r="AL65" i="29"/>
  <c r="AM65" i="29"/>
  <c r="AN65" i="29"/>
  <c r="AO65" i="29"/>
  <c r="AP65" i="29"/>
  <c r="AI66" i="29"/>
  <c r="AJ66" i="29"/>
  <c r="AK66" i="29"/>
  <c r="AL66" i="29"/>
  <c r="AM66" i="29"/>
  <c r="AN66" i="29"/>
  <c r="AO66" i="29"/>
  <c r="AP66" i="29"/>
  <c r="AI67" i="29"/>
  <c r="AJ67" i="29"/>
  <c r="AK67" i="29"/>
  <c r="AL67" i="29"/>
  <c r="AM67" i="29"/>
  <c r="AN67" i="29"/>
  <c r="AO67" i="29"/>
  <c r="AP67" i="29"/>
  <c r="AI68" i="29"/>
  <c r="AJ68" i="29"/>
  <c r="AK68" i="29"/>
  <c r="AL68" i="29"/>
  <c r="AM68" i="29"/>
  <c r="AN68" i="29"/>
  <c r="AO68" i="29"/>
  <c r="AP68" i="29"/>
  <c r="AI69" i="29"/>
  <c r="AJ69" i="29"/>
  <c r="AK69" i="29"/>
  <c r="AL69" i="29"/>
  <c r="AM69" i="29"/>
  <c r="AN69" i="29"/>
  <c r="AO69" i="29"/>
  <c r="AP69" i="29"/>
  <c r="AI70" i="29"/>
  <c r="AJ70" i="29"/>
  <c r="AK70" i="29"/>
  <c r="AL70" i="29"/>
  <c r="AM70" i="29"/>
  <c r="AN70" i="29"/>
  <c r="AO70" i="29"/>
  <c r="AI71" i="29"/>
  <c r="AJ71" i="29"/>
  <c r="AK71" i="29"/>
  <c r="AL71" i="29"/>
  <c r="AM71" i="29"/>
  <c r="AN71" i="29"/>
  <c r="AO71" i="29"/>
  <c r="AP71" i="29"/>
  <c r="AI72" i="29"/>
  <c r="AJ72" i="29"/>
  <c r="AK72" i="29"/>
  <c r="AL72" i="29"/>
  <c r="AM72" i="29"/>
  <c r="AN72" i="29"/>
  <c r="AO72" i="29"/>
  <c r="AI73" i="29"/>
  <c r="AJ73" i="29"/>
  <c r="AK73" i="29"/>
  <c r="AL73" i="29"/>
  <c r="AM73" i="29"/>
  <c r="AN73" i="29"/>
  <c r="AO73" i="29"/>
  <c r="AP73" i="29"/>
  <c r="AI74" i="29"/>
  <c r="AJ74" i="29"/>
  <c r="AK74" i="29"/>
  <c r="AL74" i="29"/>
  <c r="AM74" i="29"/>
  <c r="AN74" i="29"/>
  <c r="AO74" i="29"/>
  <c r="AI75" i="29"/>
  <c r="AJ75" i="29"/>
  <c r="AK75" i="29"/>
  <c r="AL75" i="29"/>
  <c r="AM75" i="29"/>
  <c r="AN75" i="29"/>
  <c r="AO75" i="29"/>
  <c r="AP75" i="29"/>
  <c r="AI76" i="29"/>
  <c r="AJ76" i="29"/>
  <c r="AK76" i="29"/>
  <c r="AL76" i="29"/>
  <c r="AM76" i="29"/>
  <c r="AN76" i="29"/>
  <c r="AO76" i="29"/>
  <c r="AI77" i="29"/>
  <c r="AJ77" i="29"/>
  <c r="AK77" i="29"/>
  <c r="AL77" i="29"/>
  <c r="AM77" i="29"/>
  <c r="AN77" i="29"/>
  <c r="AO77" i="29"/>
  <c r="AP77" i="29"/>
  <c r="AI78" i="29"/>
  <c r="AJ78" i="29"/>
  <c r="AK78" i="29"/>
  <c r="AL78" i="29"/>
  <c r="AM78" i="29"/>
  <c r="AN78" i="29"/>
  <c r="AO78" i="29"/>
  <c r="AI79" i="29"/>
  <c r="AJ79" i="29"/>
  <c r="AK79" i="29"/>
  <c r="AL79" i="29"/>
  <c r="AM79" i="29"/>
  <c r="AN79" i="29"/>
  <c r="AO79" i="29"/>
  <c r="AI80" i="29"/>
  <c r="AJ80" i="29"/>
  <c r="AK80" i="29"/>
  <c r="AL80" i="29"/>
  <c r="AM80" i="29"/>
  <c r="AN80" i="29"/>
  <c r="AO80" i="29"/>
  <c r="AP80" i="29"/>
  <c r="AI81" i="29"/>
  <c r="AJ81" i="29"/>
  <c r="AK81" i="29"/>
  <c r="AL81" i="29"/>
  <c r="AM81" i="29"/>
  <c r="AN81" i="29"/>
  <c r="AO81" i="29"/>
  <c r="AP81" i="29"/>
  <c r="AI82" i="29"/>
  <c r="AJ82" i="29"/>
  <c r="AK82" i="29"/>
  <c r="AL82" i="29"/>
  <c r="AM82" i="29"/>
  <c r="AN82" i="29"/>
  <c r="AO82" i="29"/>
  <c r="AP82" i="29"/>
  <c r="AQ44" i="29" l="1"/>
  <c r="AQ67" i="29" s="1"/>
  <c r="AQ52" i="29"/>
  <c r="AQ75" i="29" s="1"/>
  <c r="AQ41" i="29"/>
  <c r="AQ64" i="29" s="1"/>
  <c r="AQ49" i="29"/>
  <c r="AQ72" i="29" s="1"/>
  <c r="AQ57" i="29"/>
  <c r="AQ80" i="29" s="1"/>
  <c r="AR36" i="29"/>
  <c r="AQ46" i="29"/>
  <c r="AQ69" i="29" s="1"/>
  <c r="AQ54" i="29"/>
  <c r="AQ77" i="29" s="1"/>
  <c r="AQ50" i="29"/>
  <c r="AQ73" i="29" s="1"/>
  <c r="AQ43" i="29"/>
  <c r="AQ66" i="29" s="1"/>
  <c r="AQ51" i="29"/>
  <c r="AQ74" i="29" s="1"/>
  <c r="AQ59" i="29"/>
  <c r="AQ82" i="29" s="1"/>
  <c r="AQ55" i="29"/>
  <c r="AQ78" i="29" s="1"/>
  <c r="AQ40" i="29"/>
  <c r="AQ63" i="29" s="1"/>
  <c r="AQ48" i="29"/>
  <c r="AQ71" i="29" s="1"/>
  <c r="AQ56" i="29"/>
  <c r="AQ79" i="29" s="1"/>
  <c r="AQ42" i="29"/>
  <c r="AQ65" i="29" s="1"/>
  <c r="AQ58" i="29"/>
  <c r="AQ81" i="29" s="1"/>
  <c r="AQ39" i="29"/>
  <c r="AQ62" i="29" s="1"/>
  <c r="AQ45" i="29"/>
  <c r="AQ68" i="29" s="1"/>
  <c r="AQ53" i="29"/>
  <c r="AQ76" i="29" s="1"/>
  <c r="AQ47" i="29"/>
  <c r="AQ70" i="29" s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BO15" i="1"/>
  <c r="BP15" i="1"/>
  <c r="BO16" i="1"/>
  <c r="BP16" i="1"/>
  <c r="BO17" i="1"/>
  <c r="BP17" i="1"/>
  <c r="BO18" i="1"/>
  <c r="BP18" i="1"/>
  <c r="BO19" i="1"/>
  <c r="BP19" i="1"/>
  <c r="BO20" i="1"/>
  <c r="BP20" i="1"/>
  <c r="BO21" i="1"/>
  <c r="BP21" i="1"/>
  <c r="BO22" i="1"/>
  <c r="BP22" i="1"/>
  <c r="BO23" i="1"/>
  <c r="BP23" i="1"/>
  <c r="BO24" i="1"/>
  <c r="BP24" i="1"/>
  <c r="BO25" i="1"/>
  <c r="BP25" i="1"/>
  <c r="BO26" i="1"/>
  <c r="BP26" i="1"/>
  <c r="BO27" i="1"/>
  <c r="BP27" i="1"/>
  <c r="BO28" i="1"/>
  <c r="BP28" i="1"/>
  <c r="BO29" i="1"/>
  <c r="BP29" i="1"/>
  <c r="BO30" i="1"/>
  <c r="BP30" i="1"/>
  <c r="BO31" i="1"/>
  <c r="BP31" i="1"/>
  <c r="BO32" i="1"/>
  <c r="BP32" i="1"/>
  <c r="BO33" i="1"/>
  <c r="BP33" i="1"/>
  <c r="BO34" i="1"/>
  <c r="BP34" i="1"/>
  <c r="BO35" i="1"/>
  <c r="BP35" i="1"/>
  <c r="BO36" i="1"/>
  <c r="BP36" i="1"/>
  <c r="BO37" i="1"/>
  <c r="BP37" i="1"/>
  <c r="BO38" i="1"/>
  <c r="BP38" i="1"/>
  <c r="BO39" i="1"/>
  <c r="BP39" i="1"/>
  <c r="BO40" i="1"/>
  <c r="BP40" i="1"/>
  <c r="BO41" i="1"/>
  <c r="BP41" i="1"/>
  <c r="BO42" i="1"/>
  <c r="BP42" i="1"/>
  <c r="BO43" i="1"/>
  <c r="BP43" i="1"/>
  <c r="BO44" i="1"/>
  <c r="BP44" i="1"/>
  <c r="BO45" i="1"/>
  <c r="BP45" i="1"/>
  <c r="BO46" i="1"/>
  <c r="BP46" i="1"/>
  <c r="BO15" i="2"/>
  <c r="BP15" i="2"/>
  <c r="BO16" i="2"/>
  <c r="BP16" i="2"/>
  <c r="BO17" i="2"/>
  <c r="BP17" i="2"/>
  <c r="BO18" i="2"/>
  <c r="BP18" i="2"/>
  <c r="BO19" i="2"/>
  <c r="BP19" i="2"/>
  <c r="BO20" i="2"/>
  <c r="BP20" i="2"/>
  <c r="BO21" i="2"/>
  <c r="BP21" i="2"/>
  <c r="BO22" i="2"/>
  <c r="BP22" i="2"/>
  <c r="BO23" i="2"/>
  <c r="BP23" i="2"/>
  <c r="BO24" i="2"/>
  <c r="BP24" i="2"/>
  <c r="BO25" i="2"/>
  <c r="BP25" i="2"/>
  <c r="BO26" i="2"/>
  <c r="BP26" i="2"/>
  <c r="BO27" i="2"/>
  <c r="BP27" i="2"/>
  <c r="BO28" i="2"/>
  <c r="BP28" i="2"/>
  <c r="BO29" i="2"/>
  <c r="BP29" i="2"/>
  <c r="BO30" i="2"/>
  <c r="BP30" i="2"/>
  <c r="BO31" i="2"/>
  <c r="BP31" i="2"/>
  <c r="BO32" i="2"/>
  <c r="BP32" i="2"/>
  <c r="BO33" i="2"/>
  <c r="BP33" i="2"/>
  <c r="BO34" i="2"/>
  <c r="BP34" i="2"/>
  <c r="BO35" i="2"/>
  <c r="BP35" i="2"/>
  <c r="BO36" i="2"/>
  <c r="BP36" i="2"/>
  <c r="BO37" i="2"/>
  <c r="BP37" i="2"/>
  <c r="BO38" i="2"/>
  <c r="BP38" i="2"/>
  <c r="BO39" i="2"/>
  <c r="BP39" i="2"/>
  <c r="BO40" i="2"/>
  <c r="BP40" i="2"/>
  <c r="BO41" i="2"/>
  <c r="BP41" i="2"/>
  <c r="BO42" i="2"/>
  <c r="BP42" i="2"/>
  <c r="BO43" i="2"/>
  <c r="BP43" i="2"/>
  <c r="BO44" i="2"/>
  <c r="BP44" i="2"/>
  <c r="BO45" i="2"/>
  <c r="BP45" i="2"/>
  <c r="BO46" i="2"/>
  <c r="BP46" i="2"/>
  <c r="BO15" i="3"/>
  <c r="BP15" i="3"/>
  <c r="BO16" i="3"/>
  <c r="BP16" i="3"/>
  <c r="BO17" i="3"/>
  <c r="BP17" i="3"/>
  <c r="BO18" i="3"/>
  <c r="BP18" i="3"/>
  <c r="BO19" i="3"/>
  <c r="BP19" i="3"/>
  <c r="BO20" i="3"/>
  <c r="BP20" i="3"/>
  <c r="BO21" i="3"/>
  <c r="BP21" i="3"/>
  <c r="BO22" i="3"/>
  <c r="BP22" i="3"/>
  <c r="BO23" i="3"/>
  <c r="BP23" i="3"/>
  <c r="BO24" i="3"/>
  <c r="BP24" i="3"/>
  <c r="BO25" i="3"/>
  <c r="BP25" i="3"/>
  <c r="BO26" i="3"/>
  <c r="BP26" i="3"/>
  <c r="BO27" i="3"/>
  <c r="BP27" i="3"/>
  <c r="BO28" i="3"/>
  <c r="BP28" i="3"/>
  <c r="BO29" i="3"/>
  <c r="BP29" i="3"/>
  <c r="BO30" i="3"/>
  <c r="BP30" i="3"/>
  <c r="BO31" i="3"/>
  <c r="BP31" i="3"/>
  <c r="BO32" i="3"/>
  <c r="BP32" i="3"/>
  <c r="BO33" i="3"/>
  <c r="BP33" i="3"/>
  <c r="BO34" i="3"/>
  <c r="BP34" i="3"/>
  <c r="BO35" i="3"/>
  <c r="BP35" i="3"/>
  <c r="BO36" i="3"/>
  <c r="BP36" i="3"/>
  <c r="BO37" i="3"/>
  <c r="BP37" i="3"/>
  <c r="BO38" i="3"/>
  <c r="BP38" i="3"/>
  <c r="BO39" i="3"/>
  <c r="BP39" i="3"/>
  <c r="BO40" i="3"/>
  <c r="BP40" i="3"/>
  <c r="BO41" i="3"/>
  <c r="BP41" i="3"/>
  <c r="BO42" i="3"/>
  <c r="BP42" i="3"/>
  <c r="BO43" i="3"/>
  <c r="BP43" i="3"/>
  <c r="BO44" i="3"/>
  <c r="BP44" i="3"/>
  <c r="BO45" i="3"/>
  <c r="BP45" i="3"/>
  <c r="BO46" i="3"/>
  <c r="BP46" i="3"/>
  <c r="BO15" i="4"/>
  <c r="BP15" i="4"/>
  <c r="BO16" i="4"/>
  <c r="BP16" i="4"/>
  <c r="BO17" i="4"/>
  <c r="BP17" i="4"/>
  <c r="BO18" i="4"/>
  <c r="BP18" i="4"/>
  <c r="BO19" i="4"/>
  <c r="BP19" i="4"/>
  <c r="BO20" i="4"/>
  <c r="BP20" i="4"/>
  <c r="BO21" i="4"/>
  <c r="BP21" i="4"/>
  <c r="BO22" i="4"/>
  <c r="BP22" i="4"/>
  <c r="BO23" i="4"/>
  <c r="BP23" i="4"/>
  <c r="BO24" i="4"/>
  <c r="BP24" i="4"/>
  <c r="BO25" i="4"/>
  <c r="BP25" i="4"/>
  <c r="BO26" i="4"/>
  <c r="BP26" i="4"/>
  <c r="BO27" i="4"/>
  <c r="BP27" i="4"/>
  <c r="BO28" i="4"/>
  <c r="BP28" i="4"/>
  <c r="BO29" i="4"/>
  <c r="BP29" i="4"/>
  <c r="BO30" i="4"/>
  <c r="BP30" i="4"/>
  <c r="BO31" i="4"/>
  <c r="BP31" i="4"/>
  <c r="BO32" i="4"/>
  <c r="BP32" i="4"/>
  <c r="BO33" i="4"/>
  <c r="BP33" i="4"/>
  <c r="BO34" i="4"/>
  <c r="BP34" i="4"/>
  <c r="BO35" i="4"/>
  <c r="BP35" i="4"/>
  <c r="BO36" i="4"/>
  <c r="BP36" i="4"/>
  <c r="BO37" i="4"/>
  <c r="BP37" i="4"/>
  <c r="BO38" i="4"/>
  <c r="BP38" i="4"/>
  <c r="BO39" i="4"/>
  <c r="BP39" i="4"/>
  <c r="BO40" i="4"/>
  <c r="BP40" i="4"/>
  <c r="BO41" i="4"/>
  <c r="BP41" i="4"/>
  <c r="BO42" i="4"/>
  <c r="BP42" i="4"/>
  <c r="BO43" i="4"/>
  <c r="BP43" i="4"/>
  <c r="BO44" i="4"/>
  <c r="BP44" i="4"/>
  <c r="BO45" i="4"/>
  <c r="BP45" i="4"/>
  <c r="BO46" i="4"/>
  <c r="BP46" i="4"/>
  <c r="BO15" i="5"/>
  <c r="BP15" i="5"/>
  <c r="BO16" i="5"/>
  <c r="BP16" i="5"/>
  <c r="BO17" i="5"/>
  <c r="BP17" i="5"/>
  <c r="BO18" i="5"/>
  <c r="BP18" i="5"/>
  <c r="BO19" i="5"/>
  <c r="BP19" i="5"/>
  <c r="BO20" i="5"/>
  <c r="BP20" i="5"/>
  <c r="BO21" i="5"/>
  <c r="BP21" i="5"/>
  <c r="BO22" i="5"/>
  <c r="BP22" i="5"/>
  <c r="BO23" i="5"/>
  <c r="BP23" i="5"/>
  <c r="BO24" i="5"/>
  <c r="BP24" i="5"/>
  <c r="BO25" i="5"/>
  <c r="BP25" i="5"/>
  <c r="BO26" i="5"/>
  <c r="BP26" i="5"/>
  <c r="BO27" i="5"/>
  <c r="BP27" i="5"/>
  <c r="BO28" i="5"/>
  <c r="BP28" i="5"/>
  <c r="BO29" i="5"/>
  <c r="BP29" i="5"/>
  <c r="BO30" i="5"/>
  <c r="BP30" i="5"/>
  <c r="BO31" i="5"/>
  <c r="BP31" i="5"/>
  <c r="BO32" i="5"/>
  <c r="BP32" i="5"/>
  <c r="BO33" i="5"/>
  <c r="BP33" i="5"/>
  <c r="BO34" i="5"/>
  <c r="BP34" i="5"/>
  <c r="BO35" i="5"/>
  <c r="BP35" i="5"/>
  <c r="BO36" i="5"/>
  <c r="BP36" i="5"/>
  <c r="BO37" i="5"/>
  <c r="BP37" i="5"/>
  <c r="BO38" i="5"/>
  <c r="BP38" i="5"/>
  <c r="BO39" i="5"/>
  <c r="BP39" i="5"/>
  <c r="BO40" i="5"/>
  <c r="BP40" i="5"/>
  <c r="BO41" i="5"/>
  <c r="BP41" i="5"/>
  <c r="BO42" i="5"/>
  <c r="BP42" i="5"/>
  <c r="BO43" i="5"/>
  <c r="BP43" i="5"/>
  <c r="BO44" i="5"/>
  <c r="BP44" i="5"/>
  <c r="BO45" i="5"/>
  <c r="BP45" i="5"/>
  <c r="BO46" i="5"/>
  <c r="BP46" i="5"/>
  <c r="BO15" i="6"/>
  <c r="BP15" i="6"/>
  <c r="BO16" i="6"/>
  <c r="BP16" i="6"/>
  <c r="BO17" i="6"/>
  <c r="BP17" i="6"/>
  <c r="BO18" i="6"/>
  <c r="BP18" i="6"/>
  <c r="BO19" i="6"/>
  <c r="BP19" i="6"/>
  <c r="BO20" i="6"/>
  <c r="BP20" i="6"/>
  <c r="BO21" i="6"/>
  <c r="BP21" i="6"/>
  <c r="BO22" i="6"/>
  <c r="BP22" i="6"/>
  <c r="BO23" i="6"/>
  <c r="BP23" i="6"/>
  <c r="BO24" i="6"/>
  <c r="BP24" i="6"/>
  <c r="BO25" i="6"/>
  <c r="BP25" i="6"/>
  <c r="BO26" i="6"/>
  <c r="BP26" i="6"/>
  <c r="BO27" i="6"/>
  <c r="BP27" i="6"/>
  <c r="BO28" i="6"/>
  <c r="BP28" i="6"/>
  <c r="BO29" i="6"/>
  <c r="BP29" i="6"/>
  <c r="BO30" i="6"/>
  <c r="BP30" i="6"/>
  <c r="BO31" i="6"/>
  <c r="BP31" i="6"/>
  <c r="BO32" i="6"/>
  <c r="BP32" i="6"/>
  <c r="BO33" i="6"/>
  <c r="BP33" i="6"/>
  <c r="BO34" i="6"/>
  <c r="BP34" i="6"/>
  <c r="BO35" i="6"/>
  <c r="BP35" i="6"/>
  <c r="BO36" i="6"/>
  <c r="BP36" i="6"/>
  <c r="BO37" i="6"/>
  <c r="BP37" i="6"/>
  <c r="BO38" i="6"/>
  <c r="BP38" i="6"/>
  <c r="BO39" i="6"/>
  <c r="BP39" i="6"/>
  <c r="BO40" i="6"/>
  <c r="BP40" i="6"/>
  <c r="BO41" i="6"/>
  <c r="BP41" i="6"/>
  <c r="BO42" i="6"/>
  <c r="BP42" i="6"/>
  <c r="BO43" i="6"/>
  <c r="BP43" i="6"/>
  <c r="BO44" i="6"/>
  <c r="BP44" i="6"/>
  <c r="BO45" i="6"/>
  <c r="BP45" i="6"/>
  <c r="BO46" i="6"/>
  <c r="BP46" i="6"/>
  <c r="BO15" i="7"/>
  <c r="BP15" i="7"/>
  <c r="BO16" i="7"/>
  <c r="BP16" i="7"/>
  <c r="BO17" i="7"/>
  <c r="BP17" i="7"/>
  <c r="BO18" i="7"/>
  <c r="BP18" i="7"/>
  <c r="BO19" i="7"/>
  <c r="BP19" i="7"/>
  <c r="BO20" i="7"/>
  <c r="BP20" i="7"/>
  <c r="BO21" i="7"/>
  <c r="BP21" i="7"/>
  <c r="BO22" i="7"/>
  <c r="BP22" i="7"/>
  <c r="BO23" i="7"/>
  <c r="BP23" i="7"/>
  <c r="BO24" i="7"/>
  <c r="BP24" i="7"/>
  <c r="BO25" i="7"/>
  <c r="BP25" i="7"/>
  <c r="BO26" i="7"/>
  <c r="BP26" i="7"/>
  <c r="BO27" i="7"/>
  <c r="BP27" i="7"/>
  <c r="BO28" i="7"/>
  <c r="BP28" i="7"/>
  <c r="BO29" i="7"/>
  <c r="BP29" i="7"/>
  <c r="BO30" i="7"/>
  <c r="BP30" i="7"/>
  <c r="BO31" i="7"/>
  <c r="BP31" i="7"/>
  <c r="BO32" i="7"/>
  <c r="BP32" i="7"/>
  <c r="BO33" i="7"/>
  <c r="BP33" i="7"/>
  <c r="BO34" i="7"/>
  <c r="BP34" i="7"/>
  <c r="BO35" i="7"/>
  <c r="BP35" i="7"/>
  <c r="BO36" i="7"/>
  <c r="BP36" i="7"/>
  <c r="BO37" i="7"/>
  <c r="BP37" i="7"/>
  <c r="BO38" i="7"/>
  <c r="BP38" i="7"/>
  <c r="BO39" i="7"/>
  <c r="BP39" i="7"/>
  <c r="BO40" i="7"/>
  <c r="BP40" i="7"/>
  <c r="BO41" i="7"/>
  <c r="BP41" i="7"/>
  <c r="BO42" i="7"/>
  <c r="BP42" i="7"/>
  <c r="BO43" i="7"/>
  <c r="BP43" i="7"/>
  <c r="BO44" i="7"/>
  <c r="BP44" i="7"/>
  <c r="BO45" i="7"/>
  <c r="BP45" i="7"/>
  <c r="BO46" i="7"/>
  <c r="BP46" i="7"/>
  <c r="BO15" i="8"/>
  <c r="BP15" i="8"/>
  <c r="BO16" i="8"/>
  <c r="BP16" i="8"/>
  <c r="BO17" i="8"/>
  <c r="BP17" i="8"/>
  <c r="BO18" i="8"/>
  <c r="BP18" i="8"/>
  <c r="BO19" i="8"/>
  <c r="BP19" i="8"/>
  <c r="BO20" i="8"/>
  <c r="BP20" i="8"/>
  <c r="BO21" i="8"/>
  <c r="BP21" i="8"/>
  <c r="BO22" i="8"/>
  <c r="BP22" i="8"/>
  <c r="BO23" i="8"/>
  <c r="BP23" i="8"/>
  <c r="BO24" i="8"/>
  <c r="BP24" i="8"/>
  <c r="BO25" i="8"/>
  <c r="BP25" i="8"/>
  <c r="BO26" i="8"/>
  <c r="BP26" i="8"/>
  <c r="BO27" i="8"/>
  <c r="BP27" i="8"/>
  <c r="BO28" i="8"/>
  <c r="BP28" i="8"/>
  <c r="BO29" i="8"/>
  <c r="BP29" i="8"/>
  <c r="BO30" i="8"/>
  <c r="BP30" i="8"/>
  <c r="BO31" i="8"/>
  <c r="BP31" i="8"/>
  <c r="BO32" i="8"/>
  <c r="BP32" i="8"/>
  <c r="BO33" i="8"/>
  <c r="BP33" i="8"/>
  <c r="BO34" i="8"/>
  <c r="BP34" i="8"/>
  <c r="BO35" i="8"/>
  <c r="BP35" i="8"/>
  <c r="BO36" i="8"/>
  <c r="BP36" i="8"/>
  <c r="BO37" i="8"/>
  <c r="BP37" i="8"/>
  <c r="BO38" i="8"/>
  <c r="BP38" i="8"/>
  <c r="BO39" i="8"/>
  <c r="BP39" i="8"/>
  <c r="BO40" i="8"/>
  <c r="BP40" i="8"/>
  <c r="BO41" i="8"/>
  <c r="BP41" i="8"/>
  <c r="BO42" i="8"/>
  <c r="BP42" i="8"/>
  <c r="BO43" i="8"/>
  <c r="BP43" i="8"/>
  <c r="BO44" i="8"/>
  <c r="BP44" i="8"/>
  <c r="BO45" i="8"/>
  <c r="BP45" i="8"/>
  <c r="BO46" i="8"/>
  <c r="BP46" i="8"/>
  <c r="BO15" i="9"/>
  <c r="BP15" i="9"/>
  <c r="BO16" i="9"/>
  <c r="BP16" i="9"/>
  <c r="BO17" i="9"/>
  <c r="BP17" i="9"/>
  <c r="BO18" i="9"/>
  <c r="BP18" i="9"/>
  <c r="BO19" i="9"/>
  <c r="BP19" i="9"/>
  <c r="BO20" i="9"/>
  <c r="BP20" i="9"/>
  <c r="BO21" i="9"/>
  <c r="BP21" i="9"/>
  <c r="BO22" i="9"/>
  <c r="BP22" i="9"/>
  <c r="BO23" i="9"/>
  <c r="BP23" i="9"/>
  <c r="BO24" i="9"/>
  <c r="BP24" i="9"/>
  <c r="BO25" i="9"/>
  <c r="BP25" i="9"/>
  <c r="BO26" i="9"/>
  <c r="BP26" i="9"/>
  <c r="BO27" i="9"/>
  <c r="BP27" i="9"/>
  <c r="BO28" i="9"/>
  <c r="BP28" i="9"/>
  <c r="BO29" i="9"/>
  <c r="BP29" i="9"/>
  <c r="BO30" i="9"/>
  <c r="BP30" i="9"/>
  <c r="BO31" i="9"/>
  <c r="BP31" i="9"/>
  <c r="BO32" i="9"/>
  <c r="BP32" i="9"/>
  <c r="BO33" i="9"/>
  <c r="BP33" i="9"/>
  <c r="BO34" i="9"/>
  <c r="BP34" i="9"/>
  <c r="BO35" i="9"/>
  <c r="BP35" i="9"/>
  <c r="BO36" i="9"/>
  <c r="BP36" i="9"/>
  <c r="BO37" i="9"/>
  <c r="BP37" i="9"/>
  <c r="BO38" i="9"/>
  <c r="BP38" i="9"/>
  <c r="BO39" i="9"/>
  <c r="BP39" i="9"/>
  <c r="BO40" i="9"/>
  <c r="BP40" i="9"/>
  <c r="BO41" i="9"/>
  <c r="BP41" i="9"/>
  <c r="BO42" i="9"/>
  <c r="BP42" i="9"/>
  <c r="BO43" i="9"/>
  <c r="BP43" i="9"/>
  <c r="BO44" i="9"/>
  <c r="BP44" i="9"/>
  <c r="BO45" i="9"/>
  <c r="BP45" i="9"/>
  <c r="BO46" i="9"/>
  <c r="BP46" i="9"/>
  <c r="BO15" i="10"/>
  <c r="BP15" i="10"/>
  <c r="BO16" i="10"/>
  <c r="BP16" i="10"/>
  <c r="BO17" i="10"/>
  <c r="BP17" i="10"/>
  <c r="BO18" i="10"/>
  <c r="BP18" i="10"/>
  <c r="BO19" i="10"/>
  <c r="BP19" i="10"/>
  <c r="BO20" i="10"/>
  <c r="BP20" i="10"/>
  <c r="BO21" i="10"/>
  <c r="BP21" i="10"/>
  <c r="BO22" i="10"/>
  <c r="BP22" i="10"/>
  <c r="BO23" i="10"/>
  <c r="BP23" i="10"/>
  <c r="BO24" i="10"/>
  <c r="BP24" i="10"/>
  <c r="BO25" i="10"/>
  <c r="BP25" i="10"/>
  <c r="BO26" i="10"/>
  <c r="BP26" i="10"/>
  <c r="BO27" i="10"/>
  <c r="BP27" i="10"/>
  <c r="BO28" i="10"/>
  <c r="BP28" i="10"/>
  <c r="BO29" i="10"/>
  <c r="BP29" i="10"/>
  <c r="BO30" i="10"/>
  <c r="BP30" i="10"/>
  <c r="BO31" i="10"/>
  <c r="BP31" i="10"/>
  <c r="BO32" i="10"/>
  <c r="BP32" i="10"/>
  <c r="BO33" i="10"/>
  <c r="BP33" i="10"/>
  <c r="BO34" i="10"/>
  <c r="BP34" i="10"/>
  <c r="BO35" i="10"/>
  <c r="BP35" i="10"/>
  <c r="BO36" i="10"/>
  <c r="BP36" i="10"/>
  <c r="BO37" i="10"/>
  <c r="BP37" i="10"/>
  <c r="BO38" i="10"/>
  <c r="BP38" i="10"/>
  <c r="BO39" i="10"/>
  <c r="BP39" i="10"/>
  <c r="BO40" i="10"/>
  <c r="BP40" i="10"/>
  <c r="BO41" i="10"/>
  <c r="BP41" i="10"/>
  <c r="BO42" i="10"/>
  <c r="BP42" i="10"/>
  <c r="BO43" i="10"/>
  <c r="BP43" i="10"/>
  <c r="BO44" i="10"/>
  <c r="BP44" i="10"/>
  <c r="BO45" i="10"/>
  <c r="BP45" i="10"/>
  <c r="BO46" i="10"/>
  <c r="BP46" i="10"/>
  <c r="BO15" i="11"/>
  <c r="BP15" i="11"/>
  <c r="BO16" i="11"/>
  <c r="BP16" i="11"/>
  <c r="BO17" i="11"/>
  <c r="BP17" i="11"/>
  <c r="BO18" i="11"/>
  <c r="BP18" i="11"/>
  <c r="BO19" i="11"/>
  <c r="BP19" i="11"/>
  <c r="BO20" i="11"/>
  <c r="BP20" i="11"/>
  <c r="BO21" i="11"/>
  <c r="BP21" i="11"/>
  <c r="BO22" i="11"/>
  <c r="BP22" i="11"/>
  <c r="BO23" i="11"/>
  <c r="BP23" i="11"/>
  <c r="BO24" i="11"/>
  <c r="BP24" i="11"/>
  <c r="BO25" i="11"/>
  <c r="BP25" i="11"/>
  <c r="BO26" i="11"/>
  <c r="BP26" i="11"/>
  <c r="BO27" i="11"/>
  <c r="BP27" i="11"/>
  <c r="BO28" i="11"/>
  <c r="BP28" i="11"/>
  <c r="BO29" i="11"/>
  <c r="BP29" i="11"/>
  <c r="BO30" i="11"/>
  <c r="BP30" i="11"/>
  <c r="BO31" i="11"/>
  <c r="BP31" i="11"/>
  <c r="BO32" i="11"/>
  <c r="BP32" i="11"/>
  <c r="BO33" i="11"/>
  <c r="BP33" i="11"/>
  <c r="BO34" i="11"/>
  <c r="BP34" i="11"/>
  <c r="BO35" i="11"/>
  <c r="BP35" i="11"/>
  <c r="BO36" i="11"/>
  <c r="BP36" i="11"/>
  <c r="BO37" i="11"/>
  <c r="BP37" i="11"/>
  <c r="BO38" i="11"/>
  <c r="BP38" i="11"/>
  <c r="BO39" i="11"/>
  <c r="BP39" i="11"/>
  <c r="BO40" i="11"/>
  <c r="BP40" i="11"/>
  <c r="BO41" i="11"/>
  <c r="BP41" i="11"/>
  <c r="BO42" i="11"/>
  <c r="BP42" i="11"/>
  <c r="BO43" i="11"/>
  <c r="BP43" i="11"/>
  <c r="BO44" i="11"/>
  <c r="BP44" i="11"/>
  <c r="BO45" i="11"/>
  <c r="BP45" i="11"/>
  <c r="BO46" i="11"/>
  <c r="BP46" i="11"/>
  <c r="BO15" i="12"/>
  <c r="BP15" i="12"/>
  <c r="BO16" i="12"/>
  <c r="BP16" i="12"/>
  <c r="BO17" i="12"/>
  <c r="BP17" i="12"/>
  <c r="BO18" i="12"/>
  <c r="BP18" i="12"/>
  <c r="BO19" i="12"/>
  <c r="BP19" i="12"/>
  <c r="BO20" i="12"/>
  <c r="BP20" i="12"/>
  <c r="BO21" i="12"/>
  <c r="BP21" i="12"/>
  <c r="BO22" i="12"/>
  <c r="BP22" i="12"/>
  <c r="BO23" i="12"/>
  <c r="BP23" i="12"/>
  <c r="BO24" i="12"/>
  <c r="BP24" i="12"/>
  <c r="BO25" i="12"/>
  <c r="BP25" i="12"/>
  <c r="BO26" i="12"/>
  <c r="BP26" i="12"/>
  <c r="BO27" i="12"/>
  <c r="BP27" i="12"/>
  <c r="BO28" i="12"/>
  <c r="BP28" i="12"/>
  <c r="BO29" i="12"/>
  <c r="BP29" i="12"/>
  <c r="BO30" i="12"/>
  <c r="BP30" i="12"/>
  <c r="BO31" i="12"/>
  <c r="BP31" i="12"/>
  <c r="BO32" i="12"/>
  <c r="BP32" i="12"/>
  <c r="BO33" i="12"/>
  <c r="BP33" i="12"/>
  <c r="BO34" i="12"/>
  <c r="BP34" i="12"/>
  <c r="BO35" i="12"/>
  <c r="BP35" i="12"/>
  <c r="BO36" i="12"/>
  <c r="BP36" i="12"/>
  <c r="BO37" i="12"/>
  <c r="BP37" i="12"/>
  <c r="BO38" i="12"/>
  <c r="BP38" i="12"/>
  <c r="BO39" i="12"/>
  <c r="BP39" i="12"/>
  <c r="BO40" i="12"/>
  <c r="BP40" i="12"/>
  <c r="BO41" i="12"/>
  <c r="BP41" i="12"/>
  <c r="BO42" i="12"/>
  <c r="BP42" i="12"/>
  <c r="BO43" i="12"/>
  <c r="BP43" i="12"/>
  <c r="BO44" i="12"/>
  <c r="BP44" i="12"/>
  <c r="BO45" i="12"/>
  <c r="BP45" i="12"/>
  <c r="BO46" i="12"/>
  <c r="BP46" i="12"/>
  <c r="BO15" i="13"/>
  <c r="BP15" i="13"/>
  <c r="BO16" i="13"/>
  <c r="BP16" i="13"/>
  <c r="BO17" i="13"/>
  <c r="BP17" i="13"/>
  <c r="BO18" i="13"/>
  <c r="BP18" i="13"/>
  <c r="BO19" i="13"/>
  <c r="BP19" i="13"/>
  <c r="BO20" i="13"/>
  <c r="BP20" i="13"/>
  <c r="BO21" i="13"/>
  <c r="BP21" i="13"/>
  <c r="BO22" i="13"/>
  <c r="BP22" i="13"/>
  <c r="BO23" i="13"/>
  <c r="BP23" i="13"/>
  <c r="BO24" i="13"/>
  <c r="BP24" i="13"/>
  <c r="BO25" i="13"/>
  <c r="BP25" i="13"/>
  <c r="BO26" i="13"/>
  <c r="BP26" i="13"/>
  <c r="BO27" i="13"/>
  <c r="BP27" i="13"/>
  <c r="BO28" i="13"/>
  <c r="BP28" i="13"/>
  <c r="BO29" i="13"/>
  <c r="BP29" i="13"/>
  <c r="BO30" i="13"/>
  <c r="BP30" i="13"/>
  <c r="BO31" i="13"/>
  <c r="BP31" i="13"/>
  <c r="BO32" i="13"/>
  <c r="BP32" i="13"/>
  <c r="BO33" i="13"/>
  <c r="BP33" i="13"/>
  <c r="BO34" i="13"/>
  <c r="BP34" i="13"/>
  <c r="BO35" i="13"/>
  <c r="BP35" i="13"/>
  <c r="BO36" i="13"/>
  <c r="BP36" i="13"/>
  <c r="BO37" i="13"/>
  <c r="BP37" i="13"/>
  <c r="BO38" i="13"/>
  <c r="BP38" i="13"/>
  <c r="BO39" i="13"/>
  <c r="BP39" i="13"/>
  <c r="BO40" i="13"/>
  <c r="BP40" i="13"/>
  <c r="BO41" i="13"/>
  <c r="BP41" i="13"/>
  <c r="BO42" i="13"/>
  <c r="BP42" i="13"/>
  <c r="BO43" i="13"/>
  <c r="BP43" i="13"/>
  <c r="BO44" i="13"/>
  <c r="BP44" i="13"/>
  <c r="BO45" i="13"/>
  <c r="BP45" i="13"/>
  <c r="BO46" i="13"/>
  <c r="BP46" i="13"/>
  <c r="BO15" i="14"/>
  <c r="BP15" i="14"/>
  <c r="BO16" i="14"/>
  <c r="BP16" i="14"/>
  <c r="BO17" i="14"/>
  <c r="BP17" i="14"/>
  <c r="BO18" i="14"/>
  <c r="BP18" i="14"/>
  <c r="BO19" i="14"/>
  <c r="BP19" i="14"/>
  <c r="BO20" i="14"/>
  <c r="BP20" i="14"/>
  <c r="BO21" i="14"/>
  <c r="BP21" i="14"/>
  <c r="BO22" i="14"/>
  <c r="BP22" i="14"/>
  <c r="BO23" i="14"/>
  <c r="BP23" i="14"/>
  <c r="BO24" i="14"/>
  <c r="BP24" i="14"/>
  <c r="BO25" i="14"/>
  <c r="BP25" i="14"/>
  <c r="BO26" i="14"/>
  <c r="BP26" i="14"/>
  <c r="BO27" i="14"/>
  <c r="BP27" i="14"/>
  <c r="BO28" i="14"/>
  <c r="BP28" i="14"/>
  <c r="BO29" i="14"/>
  <c r="BP29" i="14"/>
  <c r="BO30" i="14"/>
  <c r="BP30" i="14"/>
  <c r="BO31" i="14"/>
  <c r="BP31" i="14"/>
  <c r="BO32" i="14"/>
  <c r="BP32" i="14"/>
  <c r="BO33" i="14"/>
  <c r="BP33" i="14"/>
  <c r="BO34" i="14"/>
  <c r="BP34" i="14"/>
  <c r="BO35" i="14"/>
  <c r="BP35" i="14"/>
  <c r="BO36" i="14"/>
  <c r="BP36" i="14"/>
  <c r="BO37" i="14"/>
  <c r="BP37" i="14"/>
  <c r="BO38" i="14"/>
  <c r="BP38" i="14"/>
  <c r="BO39" i="14"/>
  <c r="BP39" i="14"/>
  <c r="BO40" i="14"/>
  <c r="BP40" i="14"/>
  <c r="BO41" i="14"/>
  <c r="BP41" i="14"/>
  <c r="BO42" i="14"/>
  <c r="BP42" i="14"/>
  <c r="BO43" i="14"/>
  <c r="BP43" i="14"/>
  <c r="BO44" i="14"/>
  <c r="BP44" i="14"/>
  <c r="BO45" i="14"/>
  <c r="BP45" i="14"/>
  <c r="BO46" i="14"/>
  <c r="BP46" i="14"/>
  <c r="BO15" i="15"/>
  <c r="BP15" i="15"/>
  <c r="BO16" i="15"/>
  <c r="BP16" i="15"/>
  <c r="BO17" i="15"/>
  <c r="BP17" i="15"/>
  <c r="BO18" i="15"/>
  <c r="BP18" i="15"/>
  <c r="BO19" i="15"/>
  <c r="BP19" i="15"/>
  <c r="BO20" i="15"/>
  <c r="BP20" i="15"/>
  <c r="BO21" i="15"/>
  <c r="BP21" i="15"/>
  <c r="BO22" i="15"/>
  <c r="BP22" i="15"/>
  <c r="BO23" i="15"/>
  <c r="BP23" i="15"/>
  <c r="BO24" i="15"/>
  <c r="BP24" i="15"/>
  <c r="BO25" i="15"/>
  <c r="BP25" i="15"/>
  <c r="BO26" i="15"/>
  <c r="BP26" i="15"/>
  <c r="BO27" i="15"/>
  <c r="BP27" i="15"/>
  <c r="BO28" i="15"/>
  <c r="BP28" i="15"/>
  <c r="BO29" i="15"/>
  <c r="BP29" i="15"/>
  <c r="BO30" i="15"/>
  <c r="BP30" i="15"/>
  <c r="BO31" i="15"/>
  <c r="BP31" i="15"/>
  <c r="BO32" i="15"/>
  <c r="BP32" i="15"/>
  <c r="BO33" i="15"/>
  <c r="BP33" i="15"/>
  <c r="BO34" i="15"/>
  <c r="BP34" i="15"/>
  <c r="BO35" i="15"/>
  <c r="BP35" i="15"/>
  <c r="BO36" i="15"/>
  <c r="BP36" i="15"/>
  <c r="BO37" i="15"/>
  <c r="BP37" i="15"/>
  <c r="BO38" i="15"/>
  <c r="BP38" i="15"/>
  <c r="BO39" i="15"/>
  <c r="BP39" i="15"/>
  <c r="BO40" i="15"/>
  <c r="BP40" i="15"/>
  <c r="BO41" i="15"/>
  <c r="BP41" i="15"/>
  <c r="BO42" i="15"/>
  <c r="BP42" i="15"/>
  <c r="BO43" i="15"/>
  <c r="BP43" i="15"/>
  <c r="BO44" i="15"/>
  <c r="BP44" i="15"/>
  <c r="BO45" i="15"/>
  <c r="BP45" i="15"/>
  <c r="BO46" i="15"/>
  <c r="BP46" i="15"/>
  <c r="BO15" i="16"/>
  <c r="BP15" i="16"/>
  <c r="BO16" i="16"/>
  <c r="BP16" i="16"/>
  <c r="BO17" i="16"/>
  <c r="BP17" i="16"/>
  <c r="BO18" i="16"/>
  <c r="BP18" i="16"/>
  <c r="BO19" i="16"/>
  <c r="BP19" i="16"/>
  <c r="BO20" i="16"/>
  <c r="BP20" i="16"/>
  <c r="BO21" i="16"/>
  <c r="BP21" i="16"/>
  <c r="BO22" i="16"/>
  <c r="BP22" i="16"/>
  <c r="BO23" i="16"/>
  <c r="BP23" i="16"/>
  <c r="BO24" i="16"/>
  <c r="BP24" i="16"/>
  <c r="BO25" i="16"/>
  <c r="BP25" i="16"/>
  <c r="BO26" i="16"/>
  <c r="BP26" i="16"/>
  <c r="BO27" i="16"/>
  <c r="BP27" i="16"/>
  <c r="BO28" i="16"/>
  <c r="BP28" i="16"/>
  <c r="BO29" i="16"/>
  <c r="BP29" i="16"/>
  <c r="BO30" i="16"/>
  <c r="BP30" i="16"/>
  <c r="BO31" i="16"/>
  <c r="BP31" i="16"/>
  <c r="BO32" i="16"/>
  <c r="BP32" i="16"/>
  <c r="BO33" i="16"/>
  <c r="BP33" i="16"/>
  <c r="BO34" i="16"/>
  <c r="BP34" i="16"/>
  <c r="BO35" i="16"/>
  <c r="BP35" i="16"/>
  <c r="BO36" i="16"/>
  <c r="BP36" i="16"/>
  <c r="BO37" i="16"/>
  <c r="BP37" i="16"/>
  <c r="BO38" i="16"/>
  <c r="BP38" i="16"/>
  <c r="BO39" i="16"/>
  <c r="BP39" i="16"/>
  <c r="BO40" i="16"/>
  <c r="BP40" i="16"/>
  <c r="BO41" i="16"/>
  <c r="BP41" i="16"/>
  <c r="BO42" i="16"/>
  <c r="BP42" i="16"/>
  <c r="BO43" i="16"/>
  <c r="BP43" i="16"/>
  <c r="BO44" i="16"/>
  <c r="BP44" i="16"/>
  <c r="BO45" i="16"/>
  <c r="BP45" i="16"/>
  <c r="BO46" i="16"/>
  <c r="BP46" i="16"/>
  <c r="BO15" i="17"/>
  <c r="BP15" i="17"/>
  <c r="BO16" i="17"/>
  <c r="BP16" i="17"/>
  <c r="BO17" i="17"/>
  <c r="BP17" i="17"/>
  <c r="BO18" i="17"/>
  <c r="BP18" i="17"/>
  <c r="BO19" i="17"/>
  <c r="BP19" i="17"/>
  <c r="BO20" i="17"/>
  <c r="BP20" i="17"/>
  <c r="BO21" i="17"/>
  <c r="BP21" i="17"/>
  <c r="BO22" i="17"/>
  <c r="BP22" i="17"/>
  <c r="BO23" i="17"/>
  <c r="BP23" i="17"/>
  <c r="BO24" i="17"/>
  <c r="BP24" i="17"/>
  <c r="BO25" i="17"/>
  <c r="BP25" i="17"/>
  <c r="BO26" i="17"/>
  <c r="BP26" i="17"/>
  <c r="BO27" i="17"/>
  <c r="BP27" i="17"/>
  <c r="BO28" i="17"/>
  <c r="BP28" i="17"/>
  <c r="BO29" i="17"/>
  <c r="BP29" i="17"/>
  <c r="BO30" i="17"/>
  <c r="BP30" i="17"/>
  <c r="BO31" i="17"/>
  <c r="BP31" i="17"/>
  <c r="BO32" i="17"/>
  <c r="BP32" i="17"/>
  <c r="BO33" i="17"/>
  <c r="BP33" i="17"/>
  <c r="BO34" i="17"/>
  <c r="BP34" i="17"/>
  <c r="BO35" i="17"/>
  <c r="BP35" i="17"/>
  <c r="BO36" i="17"/>
  <c r="BP36" i="17"/>
  <c r="BO37" i="17"/>
  <c r="BP37" i="17"/>
  <c r="BO38" i="17"/>
  <c r="BP38" i="17"/>
  <c r="BO39" i="17"/>
  <c r="BP39" i="17"/>
  <c r="BO40" i="17"/>
  <c r="BP40" i="17"/>
  <c r="BO41" i="17"/>
  <c r="BP41" i="17"/>
  <c r="BO42" i="17"/>
  <c r="BP42" i="17"/>
  <c r="BO43" i="17"/>
  <c r="BP43" i="17"/>
  <c r="BO44" i="17"/>
  <c r="BP44" i="17"/>
  <c r="BO45" i="17"/>
  <c r="BP45" i="17"/>
  <c r="BO46" i="17"/>
  <c r="BP46" i="17"/>
  <c r="BO15" i="18"/>
  <c r="BP15" i="18"/>
  <c r="BO16" i="18"/>
  <c r="BP16" i="18"/>
  <c r="BO17" i="18"/>
  <c r="BP17" i="18"/>
  <c r="BO18" i="18"/>
  <c r="BP18" i="18"/>
  <c r="BO19" i="18"/>
  <c r="BP19" i="18"/>
  <c r="BO20" i="18"/>
  <c r="BP20" i="18"/>
  <c r="BO21" i="18"/>
  <c r="BP21" i="18"/>
  <c r="BO22" i="18"/>
  <c r="BP22" i="18"/>
  <c r="BO23" i="18"/>
  <c r="BP23" i="18"/>
  <c r="BO24" i="18"/>
  <c r="BP24" i="18"/>
  <c r="BO25" i="18"/>
  <c r="BP25" i="18"/>
  <c r="BO26" i="18"/>
  <c r="BP26" i="18"/>
  <c r="BO27" i="18"/>
  <c r="BP27" i="18"/>
  <c r="BO28" i="18"/>
  <c r="BP28" i="18"/>
  <c r="BO29" i="18"/>
  <c r="BP29" i="18"/>
  <c r="BO30" i="18"/>
  <c r="BP30" i="18"/>
  <c r="BO31" i="18"/>
  <c r="BP31" i="18"/>
  <c r="BO32" i="18"/>
  <c r="BP32" i="18"/>
  <c r="BO33" i="18"/>
  <c r="BP33" i="18"/>
  <c r="BO34" i="18"/>
  <c r="BP34" i="18"/>
  <c r="BO35" i="18"/>
  <c r="BP35" i="18"/>
  <c r="BO36" i="18"/>
  <c r="BP36" i="18"/>
  <c r="BO37" i="18"/>
  <c r="BP37" i="18"/>
  <c r="BO38" i="18"/>
  <c r="BP38" i="18"/>
  <c r="BO39" i="18"/>
  <c r="BP39" i="18"/>
  <c r="BO40" i="18"/>
  <c r="BP40" i="18"/>
  <c r="BO41" i="18"/>
  <c r="BP41" i="18"/>
  <c r="BO42" i="18"/>
  <c r="BP42" i="18"/>
  <c r="BO43" i="18"/>
  <c r="BP43" i="18"/>
  <c r="BO44" i="18"/>
  <c r="BP44" i="18"/>
  <c r="BO45" i="18"/>
  <c r="BP45" i="18"/>
  <c r="BO46" i="18"/>
  <c r="BP46" i="18"/>
  <c r="BO15" i="19"/>
  <c r="BP15" i="19"/>
  <c r="BO16" i="19"/>
  <c r="BP16" i="19"/>
  <c r="BO17" i="19"/>
  <c r="BP17" i="19"/>
  <c r="BO18" i="19"/>
  <c r="BP18" i="19"/>
  <c r="BO19" i="19"/>
  <c r="BP19" i="19"/>
  <c r="BO20" i="19"/>
  <c r="BP20" i="19"/>
  <c r="BO21" i="19"/>
  <c r="BP21" i="19"/>
  <c r="BO22" i="19"/>
  <c r="BP22" i="19"/>
  <c r="BO23" i="19"/>
  <c r="BP23" i="19"/>
  <c r="BO24" i="19"/>
  <c r="BP24" i="19"/>
  <c r="BO25" i="19"/>
  <c r="BP25" i="19"/>
  <c r="BO26" i="19"/>
  <c r="BP26" i="19"/>
  <c r="BO27" i="19"/>
  <c r="BP27" i="19"/>
  <c r="BO28" i="19"/>
  <c r="BP28" i="19"/>
  <c r="BO29" i="19"/>
  <c r="BP29" i="19"/>
  <c r="BO30" i="19"/>
  <c r="BP30" i="19"/>
  <c r="BO31" i="19"/>
  <c r="BP31" i="19"/>
  <c r="BO32" i="19"/>
  <c r="BP32" i="19"/>
  <c r="BO33" i="19"/>
  <c r="BP33" i="19"/>
  <c r="BO34" i="19"/>
  <c r="BP34" i="19"/>
  <c r="BO35" i="19"/>
  <c r="BP35" i="19"/>
  <c r="BO36" i="19"/>
  <c r="BP36" i="19"/>
  <c r="BO37" i="19"/>
  <c r="BP37" i="19"/>
  <c r="BO38" i="19"/>
  <c r="BP38" i="19"/>
  <c r="BO39" i="19"/>
  <c r="BP39" i="19"/>
  <c r="BO40" i="19"/>
  <c r="BP40" i="19"/>
  <c r="BO41" i="19"/>
  <c r="BP41" i="19"/>
  <c r="BO42" i="19"/>
  <c r="BP42" i="19"/>
  <c r="BO43" i="19"/>
  <c r="BP43" i="19"/>
  <c r="BO44" i="19"/>
  <c r="BP44" i="19"/>
  <c r="BO45" i="19"/>
  <c r="BP45" i="19"/>
  <c r="BO46" i="19"/>
  <c r="BP46" i="19"/>
  <c r="BO15" i="20"/>
  <c r="BP15" i="20"/>
  <c r="BO16" i="20"/>
  <c r="BP16" i="20"/>
  <c r="BO17" i="20"/>
  <c r="BP17" i="20"/>
  <c r="BO18" i="20"/>
  <c r="BP18" i="20"/>
  <c r="BO19" i="20"/>
  <c r="BP19" i="20"/>
  <c r="BO20" i="20"/>
  <c r="BP20" i="20"/>
  <c r="BO21" i="20"/>
  <c r="BP21" i="20"/>
  <c r="BO22" i="20"/>
  <c r="BP22" i="20"/>
  <c r="BO23" i="20"/>
  <c r="BP23" i="20"/>
  <c r="BO24" i="20"/>
  <c r="BP24" i="20"/>
  <c r="BO25" i="20"/>
  <c r="BP25" i="20"/>
  <c r="BO26" i="20"/>
  <c r="BP26" i="20"/>
  <c r="BO27" i="20"/>
  <c r="BP27" i="20"/>
  <c r="BO28" i="20"/>
  <c r="BP28" i="20"/>
  <c r="BO29" i="20"/>
  <c r="BP29" i="20"/>
  <c r="BO30" i="20"/>
  <c r="BP30" i="20"/>
  <c r="BO31" i="20"/>
  <c r="BP31" i="20"/>
  <c r="BO32" i="20"/>
  <c r="BP32" i="20"/>
  <c r="BO33" i="20"/>
  <c r="BP33" i="20"/>
  <c r="BO34" i="20"/>
  <c r="BP34" i="20"/>
  <c r="BO35" i="20"/>
  <c r="BP35" i="20"/>
  <c r="BO36" i="20"/>
  <c r="BP36" i="20"/>
  <c r="BO37" i="20"/>
  <c r="BP37" i="20"/>
  <c r="BO38" i="20"/>
  <c r="BP38" i="20"/>
  <c r="BO39" i="20"/>
  <c r="BP39" i="20"/>
  <c r="BO40" i="20"/>
  <c r="BP40" i="20"/>
  <c r="BO41" i="20"/>
  <c r="BP41" i="20"/>
  <c r="BO42" i="20"/>
  <c r="BP42" i="20"/>
  <c r="BO43" i="20"/>
  <c r="BP43" i="20"/>
  <c r="BO44" i="20"/>
  <c r="BP44" i="20"/>
  <c r="BO45" i="20"/>
  <c r="BP45" i="20"/>
  <c r="BO46" i="20"/>
  <c r="BP46" i="20"/>
  <c r="BO15" i="21"/>
  <c r="BP15" i="21"/>
  <c r="BO16" i="21"/>
  <c r="BP16" i="21"/>
  <c r="BO17" i="21"/>
  <c r="BP17" i="21"/>
  <c r="BO18" i="21"/>
  <c r="BP18" i="21"/>
  <c r="BO19" i="21"/>
  <c r="BP19" i="21"/>
  <c r="BO20" i="21"/>
  <c r="BP20" i="21"/>
  <c r="BO21" i="21"/>
  <c r="BP21" i="21"/>
  <c r="BO22" i="21"/>
  <c r="BP22" i="21"/>
  <c r="BO23" i="21"/>
  <c r="BP23" i="21"/>
  <c r="BO24" i="21"/>
  <c r="BP24" i="21"/>
  <c r="BO25" i="21"/>
  <c r="BP25" i="21"/>
  <c r="BO26" i="21"/>
  <c r="BP26" i="21"/>
  <c r="BO27" i="21"/>
  <c r="BP27" i="21"/>
  <c r="BO28" i="21"/>
  <c r="BP28" i="21"/>
  <c r="BO29" i="21"/>
  <c r="BP29" i="21"/>
  <c r="BO30" i="21"/>
  <c r="BP30" i="21"/>
  <c r="BO31" i="21"/>
  <c r="BP31" i="21"/>
  <c r="BO32" i="21"/>
  <c r="BP32" i="21"/>
  <c r="BO33" i="21"/>
  <c r="BP33" i="21"/>
  <c r="BO34" i="21"/>
  <c r="BP34" i="21"/>
  <c r="BO35" i="21"/>
  <c r="BP35" i="21"/>
  <c r="BO36" i="21"/>
  <c r="BP36" i="21"/>
  <c r="BO37" i="21"/>
  <c r="BP37" i="21"/>
  <c r="BO38" i="21"/>
  <c r="BP38" i="21"/>
  <c r="BO39" i="21"/>
  <c r="BP39" i="21"/>
  <c r="BO40" i="21"/>
  <c r="BP40" i="21"/>
  <c r="BO41" i="21"/>
  <c r="BP41" i="21"/>
  <c r="BO42" i="21"/>
  <c r="BP42" i="21"/>
  <c r="BO43" i="21"/>
  <c r="BP43" i="21"/>
  <c r="BO44" i="21"/>
  <c r="BP44" i="21"/>
  <c r="BO45" i="21"/>
  <c r="BP45" i="21"/>
  <c r="BO46" i="21"/>
  <c r="BP46" i="21"/>
  <c r="E47" i="1"/>
  <c r="E47" i="2"/>
  <c r="E47" i="3"/>
  <c r="E47" i="4"/>
  <c r="E47" i="5"/>
  <c r="E47" i="6"/>
  <c r="E47" i="7"/>
  <c r="E47" i="8"/>
  <c r="E47" i="9"/>
  <c r="E47" i="10"/>
  <c r="E47" i="11"/>
  <c r="E47" i="12"/>
  <c r="E47" i="13"/>
  <c r="E47" i="14"/>
  <c r="E47" i="15"/>
  <c r="E47" i="16"/>
  <c r="E47" i="17"/>
  <c r="E47" i="18"/>
  <c r="E47" i="19"/>
  <c r="E47" i="20"/>
  <c r="E47" i="21"/>
  <c r="AR39" i="29" l="1"/>
  <c r="AR62" i="29" s="1"/>
  <c r="AR47" i="29"/>
  <c r="AR70" i="29" s="1"/>
  <c r="AR55" i="29"/>
  <c r="AR78" i="29" s="1"/>
  <c r="AR44" i="29"/>
  <c r="AR67" i="29" s="1"/>
  <c r="AR52" i="29"/>
  <c r="AR75" i="29" s="1"/>
  <c r="AR41" i="29"/>
  <c r="AR64" i="29" s="1"/>
  <c r="AR49" i="29"/>
  <c r="AR72" i="29" s="1"/>
  <c r="AR57" i="29"/>
  <c r="AR80" i="29" s="1"/>
  <c r="AR50" i="29"/>
  <c r="AR73" i="29" s="1"/>
  <c r="AR58" i="29"/>
  <c r="AR81" i="29" s="1"/>
  <c r="AS36" i="29"/>
  <c r="AR46" i="29"/>
  <c r="AR69" i="29" s="1"/>
  <c r="AR54" i="29"/>
  <c r="AR77" i="29" s="1"/>
  <c r="AR53" i="29"/>
  <c r="AR76" i="29" s="1"/>
  <c r="AR42" i="29"/>
  <c r="AR65" i="29" s="1"/>
  <c r="AR43" i="29"/>
  <c r="AR66" i="29" s="1"/>
  <c r="AR51" i="29"/>
  <c r="AR74" i="29" s="1"/>
  <c r="AR59" i="29"/>
  <c r="AR82" i="29" s="1"/>
  <c r="AR40" i="29"/>
  <c r="AR63" i="29" s="1"/>
  <c r="AR48" i="29"/>
  <c r="AR71" i="29" s="1"/>
  <c r="AR56" i="29"/>
  <c r="AR79" i="29" s="1"/>
  <c r="AR45" i="29"/>
  <c r="AR68" i="29" s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15" i="2"/>
  <c r="BL16" i="2"/>
  <c r="BL17" i="2"/>
  <c r="BL18" i="2"/>
  <c r="BL19" i="2"/>
  <c r="BL20" i="2"/>
  <c r="BL21" i="2"/>
  <c r="BL22" i="2"/>
  <c r="BL23" i="2"/>
  <c r="BL24" i="2"/>
  <c r="BL25" i="2"/>
  <c r="BL26" i="2"/>
  <c r="BL27" i="2"/>
  <c r="BL28" i="2"/>
  <c r="BL29" i="2"/>
  <c r="BL30" i="2"/>
  <c r="BL31" i="2"/>
  <c r="BL32" i="2"/>
  <c r="BL33" i="2"/>
  <c r="BL34" i="2"/>
  <c r="BL35" i="2"/>
  <c r="BL36" i="2"/>
  <c r="BL37" i="2"/>
  <c r="BL38" i="2"/>
  <c r="BL39" i="2"/>
  <c r="BL40" i="2"/>
  <c r="BL41" i="2"/>
  <c r="BL42" i="2"/>
  <c r="BL43" i="2"/>
  <c r="BL44" i="2"/>
  <c r="BL45" i="2"/>
  <c r="BL46" i="2"/>
  <c r="BL15" i="3"/>
  <c r="BL16" i="3"/>
  <c r="BL17" i="3"/>
  <c r="BL18" i="3"/>
  <c r="BL19" i="3"/>
  <c r="BL20" i="3"/>
  <c r="BL21" i="3"/>
  <c r="BL22" i="3"/>
  <c r="BL23" i="3"/>
  <c r="BL24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BL38" i="3"/>
  <c r="BL39" i="3"/>
  <c r="BL40" i="3"/>
  <c r="BL41" i="3"/>
  <c r="BL42" i="3"/>
  <c r="BL43" i="3"/>
  <c r="BL44" i="3"/>
  <c r="BL45" i="3"/>
  <c r="BL46" i="3"/>
  <c r="BL15" i="4"/>
  <c r="BL16" i="4"/>
  <c r="BL17" i="4"/>
  <c r="BL18" i="4"/>
  <c r="BL19" i="4"/>
  <c r="BL20" i="4"/>
  <c r="BL21" i="4"/>
  <c r="BL22" i="4"/>
  <c r="BL23" i="4"/>
  <c r="BL24" i="4"/>
  <c r="BL25" i="4"/>
  <c r="BL26" i="4"/>
  <c r="BL27" i="4"/>
  <c r="BL28" i="4"/>
  <c r="BL29" i="4"/>
  <c r="BL30" i="4"/>
  <c r="BL31" i="4"/>
  <c r="BL32" i="4"/>
  <c r="BL33" i="4"/>
  <c r="BL34" i="4"/>
  <c r="BL35" i="4"/>
  <c r="BL36" i="4"/>
  <c r="BL37" i="4"/>
  <c r="BL38" i="4"/>
  <c r="BL39" i="4"/>
  <c r="BL40" i="4"/>
  <c r="BL41" i="4"/>
  <c r="BL42" i="4"/>
  <c r="BL43" i="4"/>
  <c r="BL44" i="4"/>
  <c r="BL45" i="4"/>
  <c r="BL46" i="4"/>
  <c r="BL15" i="5"/>
  <c r="BL16" i="5"/>
  <c r="BL17" i="5"/>
  <c r="BL18" i="5"/>
  <c r="BL19" i="5"/>
  <c r="BL20" i="5"/>
  <c r="BL21" i="5"/>
  <c r="BL22" i="5"/>
  <c r="BL23" i="5"/>
  <c r="BL24" i="5"/>
  <c r="BL25" i="5"/>
  <c r="BL26" i="5"/>
  <c r="BL27" i="5"/>
  <c r="BL28" i="5"/>
  <c r="BL29" i="5"/>
  <c r="BL30" i="5"/>
  <c r="BL31" i="5"/>
  <c r="BL32" i="5"/>
  <c r="BL33" i="5"/>
  <c r="BL34" i="5"/>
  <c r="BL35" i="5"/>
  <c r="BL36" i="5"/>
  <c r="BL37" i="5"/>
  <c r="BL38" i="5"/>
  <c r="BL39" i="5"/>
  <c r="BL40" i="5"/>
  <c r="BL41" i="5"/>
  <c r="BL42" i="5"/>
  <c r="BL43" i="5"/>
  <c r="BL44" i="5"/>
  <c r="BL45" i="5"/>
  <c r="BL46" i="5"/>
  <c r="BL15" i="6"/>
  <c r="BL16" i="6"/>
  <c r="BL17" i="6"/>
  <c r="BL18" i="6"/>
  <c r="BL19" i="6"/>
  <c r="BL20" i="6"/>
  <c r="BL21" i="6"/>
  <c r="BL22" i="6"/>
  <c r="BL23" i="6"/>
  <c r="BL24" i="6"/>
  <c r="BL25" i="6"/>
  <c r="BL26" i="6"/>
  <c r="BL27" i="6"/>
  <c r="BL28" i="6"/>
  <c r="BL29" i="6"/>
  <c r="BL30" i="6"/>
  <c r="BL31" i="6"/>
  <c r="BL32" i="6"/>
  <c r="BL33" i="6"/>
  <c r="BL34" i="6"/>
  <c r="BL35" i="6"/>
  <c r="BL36" i="6"/>
  <c r="BL37" i="6"/>
  <c r="BL38" i="6"/>
  <c r="BL39" i="6"/>
  <c r="BL40" i="6"/>
  <c r="BL41" i="6"/>
  <c r="BL42" i="6"/>
  <c r="BL43" i="6"/>
  <c r="BL44" i="6"/>
  <c r="BL45" i="6"/>
  <c r="BL46" i="6"/>
  <c r="BL15" i="7"/>
  <c r="BL16" i="7"/>
  <c r="BL17" i="7"/>
  <c r="BL18" i="7"/>
  <c r="BL19" i="7"/>
  <c r="BL20" i="7"/>
  <c r="BL21" i="7"/>
  <c r="BL22" i="7"/>
  <c r="BL23" i="7"/>
  <c r="BL24" i="7"/>
  <c r="BL25" i="7"/>
  <c r="BL26" i="7"/>
  <c r="BL27" i="7"/>
  <c r="BL28" i="7"/>
  <c r="BL29" i="7"/>
  <c r="BL30" i="7"/>
  <c r="BL31" i="7"/>
  <c r="BL32" i="7"/>
  <c r="BL33" i="7"/>
  <c r="BL34" i="7"/>
  <c r="BL35" i="7"/>
  <c r="BL36" i="7"/>
  <c r="BL37" i="7"/>
  <c r="BL38" i="7"/>
  <c r="BL39" i="7"/>
  <c r="BL40" i="7"/>
  <c r="BL41" i="7"/>
  <c r="BL42" i="7"/>
  <c r="BL43" i="7"/>
  <c r="BL44" i="7"/>
  <c r="BL45" i="7"/>
  <c r="BL46" i="7"/>
  <c r="BL15" i="8"/>
  <c r="BL16" i="8"/>
  <c r="BL17" i="8"/>
  <c r="BL18" i="8"/>
  <c r="BL19" i="8"/>
  <c r="BL20" i="8"/>
  <c r="BL21" i="8"/>
  <c r="BL22" i="8"/>
  <c r="BL23" i="8"/>
  <c r="BL24" i="8"/>
  <c r="BL25" i="8"/>
  <c r="BL26" i="8"/>
  <c r="BL27" i="8"/>
  <c r="BL28" i="8"/>
  <c r="BL29" i="8"/>
  <c r="BL30" i="8"/>
  <c r="BL31" i="8"/>
  <c r="BL32" i="8"/>
  <c r="BL33" i="8"/>
  <c r="BL34" i="8"/>
  <c r="BL35" i="8"/>
  <c r="BL36" i="8"/>
  <c r="BL37" i="8"/>
  <c r="BL38" i="8"/>
  <c r="BL39" i="8"/>
  <c r="BL40" i="8"/>
  <c r="BL41" i="8"/>
  <c r="BL42" i="8"/>
  <c r="BL43" i="8"/>
  <c r="BL44" i="8"/>
  <c r="BL45" i="8"/>
  <c r="BL46" i="8"/>
  <c r="BL15" i="9"/>
  <c r="BL16" i="9"/>
  <c r="BL17" i="9"/>
  <c r="BL18" i="9"/>
  <c r="BL19" i="9"/>
  <c r="BL20" i="9"/>
  <c r="BL21" i="9"/>
  <c r="BL22" i="9"/>
  <c r="BL23" i="9"/>
  <c r="BL24" i="9"/>
  <c r="BL25" i="9"/>
  <c r="BL26" i="9"/>
  <c r="BL27" i="9"/>
  <c r="BL28" i="9"/>
  <c r="BL29" i="9"/>
  <c r="BL30" i="9"/>
  <c r="BL31" i="9"/>
  <c r="BL32" i="9"/>
  <c r="BL33" i="9"/>
  <c r="BL34" i="9"/>
  <c r="BL35" i="9"/>
  <c r="BL36" i="9"/>
  <c r="BL37" i="9"/>
  <c r="BL38" i="9"/>
  <c r="BL39" i="9"/>
  <c r="BL40" i="9"/>
  <c r="BL41" i="9"/>
  <c r="BL42" i="9"/>
  <c r="BL43" i="9"/>
  <c r="BL44" i="9"/>
  <c r="BL45" i="9"/>
  <c r="BL46" i="9"/>
  <c r="BL15" i="10"/>
  <c r="BL16" i="10"/>
  <c r="BL17" i="10"/>
  <c r="BL18" i="10"/>
  <c r="BL19" i="10"/>
  <c r="BL20" i="10"/>
  <c r="BL21" i="10"/>
  <c r="BL22" i="10"/>
  <c r="BL23" i="10"/>
  <c r="BL24" i="10"/>
  <c r="BL25" i="10"/>
  <c r="BL26" i="10"/>
  <c r="BL27" i="10"/>
  <c r="BL28" i="10"/>
  <c r="BL29" i="10"/>
  <c r="BL30" i="10"/>
  <c r="BL31" i="10"/>
  <c r="BL32" i="10"/>
  <c r="BL33" i="10"/>
  <c r="BL34" i="10"/>
  <c r="BL35" i="10"/>
  <c r="BL36" i="10"/>
  <c r="BL37" i="10"/>
  <c r="BL38" i="10"/>
  <c r="BL39" i="10"/>
  <c r="BL40" i="10"/>
  <c r="BL41" i="10"/>
  <c r="BL42" i="10"/>
  <c r="BL43" i="10"/>
  <c r="BL44" i="10"/>
  <c r="BL45" i="10"/>
  <c r="BL46" i="10"/>
  <c r="BL15" i="11"/>
  <c r="BL16" i="11"/>
  <c r="BL17" i="11"/>
  <c r="BL18" i="11"/>
  <c r="BL19" i="11"/>
  <c r="BL20" i="11"/>
  <c r="BL21" i="11"/>
  <c r="BL22" i="11"/>
  <c r="BL23" i="11"/>
  <c r="BL24" i="11"/>
  <c r="BL25" i="11"/>
  <c r="BL26" i="11"/>
  <c r="BL27" i="11"/>
  <c r="BL28" i="11"/>
  <c r="BL29" i="11"/>
  <c r="BL30" i="11"/>
  <c r="BL31" i="11"/>
  <c r="BL32" i="11"/>
  <c r="BL33" i="11"/>
  <c r="BL34" i="11"/>
  <c r="BL35" i="11"/>
  <c r="BL36" i="11"/>
  <c r="BL37" i="11"/>
  <c r="BL38" i="11"/>
  <c r="BL39" i="11"/>
  <c r="BL40" i="11"/>
  <c r="BL41" i="11"/>
  <c r="BL42" i="11"/>
  <c r="BL43" i="11"/>
  <c r="BL44" i="11"/>
  <c r="BL45" i="11"/>
  <c r="BL46" i="11"/>
  <c r="BL15" i="12"/>
  <c r="BL16" i="12"/>
  <c r="BL17" i="12"/>
  <c r="BL18" i="12"/>
  <c r="BL19" i="12"/>
  <c r="BL20" i="12"/>
  <c r="BL21" i="12"/>
  <c r="BL22" i="12"/>
  <c r="BL23" i="12"/>
  <c r="BL24" i="12"/>
  <c r="BL25" i="12"/>
  <c r="BL26" i="12"/>
  <c r="BL27" i="12"/>
  <c r="BL28" i="12"/>
  <c r="BL29" i="12"/>
  <c r="BL30" i="12"/>
  <c r="BL31" i="12"/>
  <c r="BL32" i="12"/>
  <c r="BL33" i="12"/>
  <c r="BL34" i="12"/>
  <c r="BL35" i="12"/>
  <c r="BL36" i="12"/>
  <c r="BL37" i="12"/>
  <c r="BL38" i="12"/>
  <c r="BL39" i="12"/>
  <c r="BL40" i="12"/>
  <c r="BL41" i="12"/>
  <c r="BL42" i="12"/>
  <c r="BL43" i="12"/>
  <c r="BL44" i="12"/>
  <c r="BL45" i="12"/>
  <c r="BL46" i="12"/>
  <c r="BL15" i="13"/>
  <c r="BL16" i="13"/>
  <c r="BL17" i="13"/>
  <c r="BL18" i="13"/>
  <c r="BL19" i="13"/>
  <c r="BL20" i="13"/>
  <c r="BL21" i="13"/>
  <c r="BL22" i="13"/>
  <c r="BL23" i="13"/>
  <c r="BL24" i="13"/>
  <c r="BL25" i="13"/>
  <c r="BL26" i="13"/>
  <c r="BL27" i="13"/>
  <c r="BL28" i="13"/>
  <c r="BL29" i="13"/>
  <c r="BL30" i="13"/>
  <c r="BL31" i="13"/>
  <c r="BL32" i="13"/>
  <c r="BL33" i="13"/>
  <c r="BL34" i="13"/>
  <c r="BL35" i="13"/>
  <c r="BL36" i="13"/>
  <c r="BL37" i="13"/>
  <c r="BL38" i="13"/>
  <c r="BL39" i="13"/>
  <c r="BL40" i="13"/>
  <c r="BL41" i="13"/>
  <c r="BL42" i="13"/>
  <c r="BL43" i="13"/>
  <c r="BL44" i="13"/>
  <c r="BL45" i="13"/>
  <c r="BL46" i="13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29" i="14"/>
  <c r="BL30" i="14"/>
  <c r="BL31" i="14"/>
  <c r="BL32" i="14"/>
  <c r="BL33" i="14"/>
  <c r="BL34" i="14"/>
  <c r="BL35" i="14"/>
  <c r="BL36" i="14"/>
  <c r="BL37" i="14"/>
  <c r="BL38" i="14"/>
  <c r="BL39" i="14"/>
  <c r="BL40" i="14"/>
  <c r="BL41" i="14"/>
  <c r="BL42" i="14"/>
  <c r="BL43" i="14"/>
  <c r="BL44" i="14"/>
  <c r="BL45" i="14"/>
  <c r="BL46" i="14"/>
  <c r="BL15" i="15"/>
  <c r="BL16" i="15"/>
  <c r="BL17" i="15"/>
  <c r="BL18" i="15"/>
  <c r="BL19" i="15"/>
  <c r="BL20" i="15"/>
  <c r="BL21" i="15"/>
  <c r="BL22" i="15"/>
  <c r="BL23" i="15"/>
  <c r="BL24" i="15"/>
  <c r="BL25" i="15"/>
  <c r="BL26" i="15"/>
  <c r="BL27" i="15"/>
  <c r="BL28" i="15"/>
  <c r="BL29" i="15"/>
  <c r="BL30" i="15"/>
  <c r="BL31" i="15"/>
  <c r="BL32" i="15"/>
  <c r="BL33" i="15"/>
  <c r="BL34" i="15"/>
  <c r="BL35" i="15"/>
  <c r="BL36" i="15"/>
  <c r="BL37" i="15"/>
  <c r="BL38" i="15"/>
  <c r="BL39" i="15"/>
  <c r="BL40" i="15"/>
  <c r="BL41" i="15"/>
  <c r="BL42" i="15"/>
  <c r="BL43" i="15"/>
  <c r="BL44" i="15"/>
  <c r="BL45" i="15"/>
  <c r="BL46" i="15"/>
  <c r="BL15" i="16"/>
  <c r="BL16" i="16"/>
  <c r="BL17" i="16"/>
  <c r="BL18" i="16"/>
  <c r="BL19" i="16"/>
  <c r="BL20" i="16"/>
  <c r="BL21" i="16"/>
  <c r="BL22" i="16"/>
  <c r="BL23" i="16"/>
  <c r="BL24" i="16"/>
  <c r="BL25" i="16"/>
  <c r="BL26" i="16"/>
  <c r="BL27" i="16"/>
  <c r="BL28" i="16"/>
  <c r="BL29" i="16"/>
  <c r="BL30" i="16"/>
  <c r="BL31" i="16"/>
  <c r="BL32" i="16"/>
  <c r="BL33" i="16"/>
  <c r="BL34" i="16"/>
  <c r="BL35" i="16"/>
  <c r="BL36" i="16"/>
  <c r="BL37" i="16"/>
  <c r="BL38" i="16"/>
  <c r="BL39" i="16"/>
  <c r="BL40" i="16"/>
  <c r="BL41" i="16"/>
  <c r="BL42" i="16"/>
  <c r="BL43" i="16"/>
  <c r="BL44" i="16"/>
  <c r="BL45" i="16"/>
  <c r="BL46" i="16"/>
  <c r="BL15" i="17"/>
  <c r="BL16" i="17"/>
  <c r="BL17" i="17"/>
  <c r="BL18" i="17"/>
  <c r="BL19" i="17"/>
  <c r="BL20" i="17"/>
  <c r="BL21" i="17"/>
  <c r="BL22" i="17"/>
  <c r="BL23" i="17"/>
  <c r="BL24" i="17"/>
  <c r="BL25" i="17"/>
  <c r="BL26" i="17"/>
  <c r="BL27" i="17"/>
  <c r="BL28" i="17"/>
  <c r="BL29" i="17"/>
  <c r="BL30" i="17"/>
  <c r="BL31" i="17"/>
  <c r="BL32" i="17"/>
  <c r="BL33" i="17"/>
  <c r="BL34" i="17"/>
  <c r="BL35" i="17"/>
  <c r="BL36" i="17"/>
  <c r="BL37" i="17"/>
  <c r="BL38" i="17"/>
  <c r="BL39" i="17"/>
  <c r="BL40" i="17"/>
  <c r="BL41" i="17"/>
  <c r="BL42" i="17"/>
  <c r="BL43" i="17"/>
  <c r="BL44" i="17"/>
  <c r="BL45" i="17"/>
  <c r="BL46" i="17"/>
  <c r="BL15" i="18"/>
  <c r="BL16" i="18"/>
  <c r="BL17" i="18"/>
  <c r="BL18" i="18"/>
  <c r="BL19" i="18"/>
  <c r="BL20" i="18"/>
  <c r="BL21" i="18"/>
  <c r="BL22" i="18"/>
  <c r="BL23" i="18"/>
  <c r="BL24" i="18"/>
  <c r="BL25" i="18"/>
  <c r="BL26" i="18"/>
  <c r="BL27" i="18"/>
  <c r="BL28" i="18"/>
  <c r="BL29" i="18"/>
  <c r="BL30" i="18"/>
  <c r="BL31" i="18"/>
  <c r="BL32" i="18"/>
  <c r="BL33" i="18"/>
  <c r="BL34" i="18"/>
  <c r="BL35" i="18"/>
  <c r="BL36" i="18"/>
  <c r="BL37" i="18"/>
  <c r="BL38" i="18"/>
  <c r="BL39" i="18"/>
  <c r="BL40" i="18"/>
  <c r="BL41" i="18"/>
  <c r="BL42" i="18"/>
  <c r="BL43" i="18"/>
  <c r="BL44" i="18"/>
  <c r="BL45" i="18"/>
  <c r="BL46" i="18"/>
  <c r="BL15" i="19"/>
  <c r="BL16" i="19"/>
  <c r="BL17" i="19"/>
  <c r="BL18" i="19"/>
  <c r="BL19" i="19"/>
  <c r="BL20" i="19"/>
  <c r="BL21" i="19"/>
  <c r="BL22" i="19"/>
  <c r="BL23" i="19"/>
  <c r="BL24" i="19"/>
  <c r="BL25" i="19"/>
  <c r="BL26" i="19"/>
  <c r="BL27" i="19"/>
  <c r="BL28" i="19"/>
  <c r="BL29" i="19"/>
  <c r="BL30" i="19"/>
  <c r="BL31" i="19"/>
  <c r="BL32" i="19"/>
  <c r="BL33" i="19"/>
  <c r="BL34" i="19"/>
  <c r="BL35" i="19"/>
  <c r="BL36" i="19"/>
  <c r="BL37" i="19"/>
  <c r="BL38" i="19"/>
  <c r="BL39" i="19"/>
  <c r="BL40" i="19"/>
  <c r="BL41" i="19"/>
  <c r="BL42" i="19"/>
  <c r="BL43" i="19"/>
  <c r="BL44" i="19"/>
  <c r="BL45" i="19"/>
  <c r="BL46" i="19"/>
  <c r="BL15" i="20"/>
  <c r="BL16" i="20"/>
  <c r="BL17" i="20"/>
  <c r="BL18" i="20"/>
  <c r="BL19" i="20"/>
  <c r="BL20" i="20"/>
  <c r="BL21" i="20"/>
  <c r="BL22" i="20"/>
  <c r="BL23" i="20"/>
  <c r="BL24" i="20"/>
  <c r="BL25" i="20"/>
  <c r="BL26" i="20"/>
  <c r="BL27" i="20"/>
  <c r="BL28" i="20"/>
  <c r="BL29" i="20"/>
  <c r="BL30" i="20"/>
  <c r="BL31" i="20"/>
  <c r="BL32" i="20"/>
  <c r="BL33" i="20"/>
  <c r="BL34" i="20"/>
  <c r="BL35" i="20"/>
  <c r="BL36" i="20"/>
  <c r="BL37" i="20"/>
  <c r="BL38" i="20"/>
  <c r="BL39" i="20"/>
  <c r="BL40" i="20"/>
  <c r="BL41" i="20"/>
  <c r="BL42" i="20"/>
  <c r="BL43" i="20"/>
  <c r="BL44" i="20"/>
  <c r="BL45" i="20"/>
  <c r="BL46" i="20"/>
  <c r="BL15" i="21"/>
  <c r="BL16" i="21"/>
  <c r="BL17" i="21"/>
  <c r="BL18" i="21"/>
  <c r="BL19" i="21"/>
  <c r="BL20" i="21"/>
  <c r="BL21" i="21"/>
  <c r="BL22" i="21"/>
  <c r="BL23" i="21"/>
  <c r="BL24" i="21"/>
  <c r="BL25" i="21"/>
  <c r="BL26" i="21"/>
  <c r="BL27" i="21"/>
  <c r="BL28" i="21"/>
  <c r="BL29" i="21"/>
  <c r="BL30" i="21"/>
  <c r="BL31" i="21"/>
  <c r="BL32" i="21"/>
  <c r="BL33" i="21"/>
  <c r="BL34" i="21"/>
  <c r="BL35" i="21"/>
  <c r="BL36" i="21"/>
  <c r="BL37" i="21"/>
  <c r="BL38" i="21"/>
  <c r="BL39" i="21"/>
  <c r="BL40" i="21"/>
  <c r="BL41" i="21"/>
  <c r="BL42" i="21"/>
  <c r="BL43" i="21"/>
  <c r="BL44" i="21"/>
  <c r="BL45" i="21"/>
  <c r="BL46" i="21"/>
  <c r="AS42" i="29" l="1"/>
  <c r="AS65" i="29" s="1"/>
  <c r="AS50" i="29"/>
  <c r="AS73" i="29" s="1"/>
  <c r="AS58" i="29"/>
  <c r="AS81" i="29" s="1"/>
  <c r="AS39" i="29"/>
  <c r="AS62" i="29" s="1"/>
  <c r="AS47" i="29"/>
  <c r="AS70" i="29" s="1"/>
  <c r="AS55" i="29"/>
  <c r="AS78" i="29" s="1"/>
  <c r="AS44" i="29"/>
  <c r="AS67" i="29" s="1"/>
  <c r="AS52" i="29"/>
  <c r="AS75" i="29" s="1"/>
  <c r="AS53" i="29"/>
  <c r="AS76" i="29" s="1"/>
  <c r="AS41" i="29"/>
  <c r="AS64" i="29" s="1"/>
  <c r="AS49" i="29"/>
  <c r="AS72" i="29" s="1"/>
  <c r="AS57" i="29"/>
  <c r="AS80" i="29" s="1"/>
  <c r="AS45" i="29"/>
  <c r="AS68" i="29" s="1"/>
  <c r="AT36" i="29"/>
  <c r="AS46" i="29"/>
  <c r="AS69" i="29" s="1"/>
  <c r="AS54" i="29"/>
  <c r="AS77" i="29" s="1"/>
  <c r="AS40" i="29"/>
  <c r="AS63" i="29" s="1"/>
  <c r="AS48" i="29"/>
  <c r="AS71" i="29" s="1"/>
  <c r="AS43" i="29"/>
  <c r="AS66" i="29" s="1"/>
  <c r="AS51" i="29"/>
  <c r="AS74" i="29" s="1"/>
  <c r="AS59" i="29"/>
  <c r="AS82" i="29" s="1"/>
  <c r="AS56" i="29"/>
  <c r="AS79" i="29" s="1"/>
  <c r="F7" i="2"/>
  <c r="F7" i="3"/>
  <c r="F7" i="4"/>
  <c r="F7" i="5"/>
  <c r="F7" i="6"/>
  <c r="F7" i="7"/>
  <c r="F7" i="8"/>
  <c r="F7" i="9"/>
  <c r="F7" i="10"/>
  <c r="F7" i="11"/>
  <c r="F7" i="12"/>
  <c r="F7" i="13"/>
  <c r="F7" i="14"/>
  <c r="F7" i="15"/>
  <c r="F7" i="16"/>
  <c r="F7" i="17"/>
  <c r="F7" i="18"/>
  <c r="F7" i="19"/>
  <c r="F7" i="20"/>
  <c r="F7" i="21"/>
  <c r="F7" i="1"/>
  <c r="F6" i="1"/>
  <c r="F6" i="2"/>
  <c r="F6" i="3"/>
  <c r="F9" i="3" s="1"/>
  <c r="F6" i="4"/>
  <c r="F9" i="4" s="1"/>
  <c r="F6" i="5"/>
  <c r="F6" i="6"/>
  <c r="F6" i="7"/>
  <c r="F6" i="8"/>
  <c r="F6" i="9"/>
  <c r="F6" i="10"/>
  <c r="F6" i="11"/>
  <c r="F9" i="11" s="1"/>
  <c r="F6" i="12"/>
  <c r="F9" i="12" s="1"/>
  <c r="F6" i="13"/>
  <c r="F6" i="14"/>
  <c r="F6" i="15"/>
  <c r="F6" i="16"/>
  <c r="F6" i="17"/>
  <c r="F6" i="18"/>
  <c r="F6" i="19"/>
  <c r="F9" i="19" s="1"/>
  <c r="F6" i="20"/>
  <c r="F9" i="20" s="1"/>
  <c r="F6" i="21"/>
  <c r="AH82" i="29"/>
  <c r="AG82" i="29"/>
  <c r="AF82" i="29"/>
  <c r="AE82" i="29"/>
  <c r="AD82" i="29"/>
  <c r="AC82" i="29"/>
  <c r="AB82" i="29"/>
  <c r="AA82" i="29"/>
  <c r="Z82" i="29"/>
  <c r="Y82" i="29"/>
  <c r="X82" i="29"/>
  <c r="W82" i="29"/>
  <c r="V82" i="29"/>
  <c r="U82" i="29"/>
  <c r="T82" i="29"/>
  <c r="S82" i="29"/>
  <c r="R82" i="29"/>
  <c r="Q82" i="29"/>
  <c r="P82" i="29"/>
  <c r="O82" i="29"/>
  <c r="N82" i="29"/>
  <c r="M82" i="29"/>
  <c r="L82" i="29"/>
  <c r="K82" i="29"/>
  <c r="J82" i="29"/>
  <c r="I82" i="29"/>
  <c r="H82" i="29"/>
  <c r="G82" i="29"/>
  <c r="F82" i="29"/>
  <c r="E82" i="29"/>
  <c r="D82" i="29"/>
  <c r="C82" i="29"/>
  <c r="AH81" i="29"/>
  <c r="AG81" i="29"/>
  <c r="AF81" i="29"/>
  <c r="AE81" i="29"/>
  <c r="AD81" i="29"/>
  <c r="AC81" i="29"/>
  <c r="AB81" i="29"/>
  <c r="AA81" i="29"/>
  <c r="Z81" i="29"/>
  <c r="Y81" i="29"/>
  <c r="X81" i="29"/>
  <c r="W81" i="29"/>
  <c r="V81" i="29"/>
  <c r="U81" i="29"/>
  <c r="T81" i="29"/>
  <c r="S81" i="29"/>
  <c r="R81" i="29"/>
  <c r="Q81" i="29"/>
  <c r="P81" i="29"/>
  <c r="O81" i="29"/>
  <c r="N81" i="29"/>
  <c r="M81" i="29"/>
  <c r="L81" i="29"/>
  <c r="K81" i="29"/>
  <c r="J81" i="29"/>
  <c r="I81" i="29"/>
  <c r="H81" i="29"/>
  <c r="G81" i="29"/>
  <c r="F81" i="29"/>
  <c r="E81" i="29"/>
  <c r="D81" i="29"/>
  <c r="C81" i="29"/>
  <c r="AH80" i="29"/>
  <c r="AG80" i="29"/>
  <c r="AF80" i="29"/>
  <c r="AE80" i="29"/>
  <c r="AD80" i="29"/>
  <c r="AC80" i="29"/>
  <c r="AB80" i="29"/>
  <c r="AA80" i="29"/>
  <c r="Z80" i="29"/>
  <c r="Y80" i="29"/>
  <c r="X80" i="29"/>
  <c r="W80" i="29"/>
  <c r="V80" i="29"/>
  <c r="U80" i="29"/>
  <c r="T80" i="29"/>
  <c r="S80" i="29"/>
  <c r="R80" i="29"/>
  <c r="Q80" i="29"/>
  <c r="P80" i="29"/>
  <c r="O80" i="29"/>
  <c r="N80" i="29"/>
  <c r="M80" i="29"/>
  <c r="L80" i="29"/>
  <c r="K80" i="29"/>
  <c r="J80" i="29"/>
  <c r="I80" i="29"/>
  <c r="H80" i="29"/>
  <c r="G80" i="29"/>
  <c r="F80" i="29"/>
  <c r="E80" i="29"/>
  <c r="D80" i="29"/>
  <c r="C80" i="29"/>
  <c r="AH79" i="29"/>
  <c r="AG79" i="29"/>
  <c r="AF79" i="29"/>
  <c r="AE79" i="29"/>
  <c r="AD79" i="29"/>
  <c r="AC79" i="29"/>
  <c r="AB79" i="29"/>
  <c r="AA79" i="29"/>
  <c r="Z79" i="29"/>
  <c r="Y79" i="29"/>
  <c r="X79" i="29"/>
  <c r="W79" i="29"/>
  <c r="V79" i="29"/>
  <c r="U79" i="29"/>
  <c r="T79" i="29"/>
  <c r="S79" i="29"/>
  <c r="R79" i="29"/>
  <c r="Q79" i="29"/>
  <c r="P79" i="29"/>
  <c r="O79" i="29"/>
  <c r="N79" i="29"/>
  <c r="M79" i="29"/>
  <c r="L79" i="29"/>
  <c r="K79" i="29"/>
  <c r="J79" i="29"/>
  <c r="I79" i="29"/>
  <c r="H79" i="29"/>
  <c r="G79" i="29"/>
  <c r="F79" i="29"/>
  <c r="E79" i="29"/>
  <c r="D79" i="29"/>
  <c r="C79" i="29"/>
  <c r="AH78" i="29"/>
  <c r="AG78" i="29"/>
  <c r="AF78" i="29"/>
  <c r="AE78" i="29"/>
  <c r="AD78" i="29"/>
  <c r="AC78" i="29"/>
  <c r="AB78" i="29"/>
  <c r="AA78" i="29"/>
  <c r="Z78" i="29"/>
  <c r="Y78" i="29"/>
  <c r="X78" i="29"/>
  <c r="W78" i="29"/>
  <c r="V78" i="29"/>
  <c r="U78" i="29"/>
  <c r="T78" i="29"/>
  <c r="S78" i="29"/>
  <c r="R78" i="29"/>
  <c r="Q78" i="29"/>
  <c r="P78" i="29"/>
  <c r="O78" i="29"/>
  <c r="N78" i="29"/>
  <c r="M78" i="29"/>
  <c r="L78" i="29"/>
  <c r="K78" i="29"/>
  <c r="J78" i="29"/>
  <c r="I78" i="29"/>
  <c r="H78" i="29"/>
  <c r="G78" i="29"/>
  <c r="F78" i="29"/>
  <c r="E78" i="29"/>
  <c r="D78" i="29"/>
  <c r="C78" i="29"/>
  <c r="AH77" i="29"/>
  <c r="AG77" i="29"/>
  <c r="AF77" i="29"/>
  <c r="AE77" i="29"/>
  <c r="AD77" i="29"/>
  <c r="AC77" i="29"/>
  <c r="AB77" i="29"/>
  <c r="AA77" i="29"/>
  <c r="Z77" i="29"/>
  <c r="Y77" i="29"/>
  <c r="X77" i="29"/>
  <c r="W77" i="29"/>
  <c r="V77" i="29"/>
  <c r="U77" i="29"/>
  <c r="T77" i="29"/>
  <c r="S77" i="29"/>
  <c r="R77" i="29"/>
  <c r="Q77" i="29"/>
  <c r="P77" i="29"/>
  <c r="O77" i="29"/>
  <c r="N77" i="29"/>
  <c r="M77" i="29"/>
  <c r="L77" i="29"/>
  <c r="K77" i="29"/>
  <c r="J77" i="29"/>
  <c r="I77" i="29"/>
  <c r="H77" i="29"/>
  <c r="G77" i="29"/>
  <c r="F77" i="29"/>
  <c r="E77" i="29"/>
  <c r="D77" i="29"/>
  <c r="C77" i="29"/>
  <c r="AH76" i="29"/>
  <c r="AG76" i="29"/>
  <c r="AF76" i="29"/>
  <c r="AE76" i="29"/>
  <c r="AD76" i="29"/>
  <c r="AC76" i="29"/>
  <c r="AB76" i="29"/>
  <c r="AA76" i="29"/>
  <c r="Z76" i="29"/>
  <c r="Y76" i="29"/>
  <c r="X76" i="29"/>
  <c r="W76" i="29"/>
  <c r="V76" i="29"/>
  <c r="U76" i="29"/>
  <c r="T76" i="29"/>
  <c r="S76" i="29"/>
  <c r="R76" i="29"/>
  <c r="Q76" i="29"/>
  <c r="P76" i="29"/>
  <c r="O76" i="29"/>
  <c r="N76" i="29"/>
  <c r="M76" i="29"/>
  <c r="L76" i="29"/>
  <c r="K76" i="29"/>
  <c r="J76" i="29"/>
  <c r="I76" i="29"/>
  <c r="H76" i="29"/>
  <c r="G76" i="29"/>
  <c r="F76" i="29"/>
  <c r="E76" i="29"/>
  <c r="D76" i="29"/>
  <c r="C76" i="29"/>
  <c r="AH75" i="29"/>
  <c r="AG75" i="29"/>
  <c r="AF75" i="29"/>
  <c r="AE75" i="29"/>
  <c r="AD75" i="29"/>
  <c r="AC75" i="29"/>
  <c r="AB75" i="29"/>
  <c r="AA75" i="29"/>
  <c r="Z75" i="29"/>
  <c r="Y75" i="29"/>
  <c r="X75" i="29"/>
  <c r="W75" i="29"/>
  <c r="V75" i="29"/>
  <c r="U75" i="29"/>
  <c r="T75" i="29"/>
  <c r="S75" i="29"/>
  <c r="R75" i="29"/>
  <c r="Q75" i="29"/>
  <c r="P75" i="29"/>
  <c r="O75" i="29"/>
  <c r="N75" i="29"/>
  <c r="M75" i="29"/>
  <c r="L75" i="29"/>
  <c r="K75" i="29"/>
  <c r="J75" i="29"/>
  <c r="I75" i="29"/>
  <c r="H75" i="29"/>
  <c r="G75" i="29"/>
  <c r="F75" i="29"/>
  <c r="E75" i="29"/>
  <c r="D75" i="29"/>
  <c r="C75" i="29"/>
  <c r="AH74" i="29"/>
  <c r="AG74" i="29"/>
  <c r="AF74" i="29"/>
  <c r="AE74" i="29"/>
  <c r="AD74" i="29"/>
  <c r="AC74" i="29"/>
  <c r="AB74" i="29"/>
  <c r="AA74" i="29"/>
  <c r="Z74" i="29"/>
  <c r="Y74" i="29"/>
  <c r="X74" i="29"/>
  <c r="W74" i="29"/>
  <c r="V74" i="29"/>
  <c r="U74" i="29"/>
  <c r="T74" i="29"/>
  <c r="S74" i="29"/>
  <c r="R74" i="29"/>
  <c r="Q74" i="29"/>
  <c r="P74" i="29"/>
  <c r="O74" i="29"/>
  <c r="N74" i="29"/>
  <c r="M74" i="29"/>
  <c r="L74" i="29"/>
  <c r="K74" i="29"/>
  <c r="J74" i="29"/>
  <c r="I74" i="29"/>
  <c r="H74" i="29"/>
  <c r="G74" i="29"/>
  <c r="F74" i="29"/>
  <c r="E74" i="29"/>
  <c r="D74" i="29"/>
  <c r="C74" i="29"/>
  <c r="AH73" i="29"/>
  <c r="AG73" i="29"/>
  <c r="AF73" i="29"/>
  <c r="AE73" i="29"/>
  <c r="AD73" i="29"/>
  <c r="AC73" i="29"/>
  <c r="AB73" i="29"/>
  <c r="AA73" i="29"/>
  <c r="Z73" i="29"/>
  <c r="Y73" i="29"/>
  <c r="X73" i="29"/>
  <c r="W73" i="29"/>
  <c r="V73" i="29"/>
  <c r="U73" i="29"/>
  <c r="T73" i="29"/>
  <c r="S73" i="29"/>
  <c r="R73" i="29"/>
  <c r="Q73" i="29"/>
  <c r="P73" i="29"/>
  <c r="O73" i="29"/>
  <c r="N73" i="29"/>
  <c r="M73" i="29"/>
  <c r="L73" i="29"/>
  <c r="K73" i="29"/>
  <c r="J73" i="29"/>
  <c r="I73" i="29"/>
  <c r="H73" i="29"/>
  <c r="G73" i="29"/>
  <c r="F73" i="29"/>
  <c r="E73" i="29"/>
  <c r="D73" i="29"/>
  <c r="C73" i="29"/>
  <c r="AH72" i="29"/>
  <c r="AG72" i="29"/>
  <c r="AF72" i="29"/>
  <c r="AE72" i="29"/>
  <c r="AD72" i="29"/>
  <c r="AC72" i="29"/>
  <c r="AB72" i="29"/>
  <c r="AA72" i="29"/>
  <c r="Z72" i="29"/>
  <c r="Y72" i="29"/>
  <c r="X72" i="29"/>
  <c r="W72" i="29"/>
  <c r="V72" i="29"/>
  <c r="U72" i="29"/>
  <c r="T72" i="29"/>
  <c r="S72" i="29"/>
  <c r="R72" i="29"/>
  <c r="Q72" i="29"/>
  <c r="P72" i="29"/>
  <c r="O72" i="29"/>
  <c r="N72" i="29"/>
  <c r="M72" i="29"/>
  <c r="L72" i="29"/>
  <c r="K72" i="29"/>
  <c r="J72" i="29"/>
  <c r="I72" i="29"/>
  <c r="H72" i="29"/>
  <c r="G72" i="29"/>
  <c r="F72" i="29"/>
  <c r="E72" i="29"/>
  <c r="D72" i="29"/>
  <c r="C72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N71" i="29"/>
  <c r="M71" i="29"/>
  <c r="L71" i="29"/>
  <c r="K71" i="29"/>
  <c r="J71" i="29"/>
  <c r="I71" i="29"/>
  <c r="H71" i="29"/>
  <c r="G71" i="29"/>
  <c r="F71" i="29"/>
  <c r="E71" i="29"/>
  <c r="D71" i="29"/>
  <c r="C71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N70" i="29"/>
  <c r="M70" i="29"/>
  <c r="L70" i="29"/>
  <c r="K70" i="29"/>
  <c r="J70" i="29"/>
  <c r="I70" i="29"/>
  <c r="H70" i="29"/>
  <c r="G70" i="29"/>
  <c r="F70" i="29"/>
  <c r="E70" i="29"/>
  <c r="D70" i="29"/>
  <c r="C70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N67" i="29"/>
  <c r="M67" i="29"/>
  <c r="L67" i="29"/>
  <c r="K67" i="29"/>
  <c r="J67" i="29"/>
  <c r="I67" i="29"/>
  <c r="H67" i="29"/>
  <c r="G67" i="29"/>
  <c r="F67" i="29"/>
  <c r="E67" i="29"/>
  <c r="D67" i="29"/>
  <c r="C67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N66" i="29"/>
  <c r="M66" i="29"/>
  <c r="L66" i="29"/>
  <c r="K66" i="29"/>
  <c r="J66" i="29"/>
  <c r="I66" i="29"/>
  <c r="H66" i="29"/>
  <c r="G66" i="29"/>
  <c r="F66" i="29"/>
  <c r="E66" i="29"/>
  <c r="D66" i="29"/>
  <c r="C66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N65" i="29"/>
  <c r="M65" i="29"/>
  <c r="L65" i="29"/>
  <c r="K65" i="29"/>
  <c r="J65" i="29"/>
  <c r="I65" i="29"/>
  <c r="H65" i="29"/>
  <c r="G65" i="29"/>
  <c r="F65" i="29"/>
  <c r="E65" i="29"/>
  <c r="D65" i="29"/>
  <c r="C65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N64" i="29"/>
  <c r="M64" i="29"/>
  <c r="L64" i="29"/>
  <c r="K64" i="29"/>
  <c r="J64" i="29"/>
  <c r="I64" i="29"/>
  <c r="H64" i="29"/>
  <c r="G64" i="29"/>
  <c r="F64" i="29"/>
  <c r="E64" i="29"/>
  <c r="D64" i="29"/>
  <c r="C64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D63" i="29"/>
  <c r="C63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N62" i="29"/>
  <c r="M62" i="29"/>
  <c r="L62" i="29"/>
  <c r="K62" i="29"/>
  <c r="J62" i="29"/>
  <c r="I62" i="29"/>
  <c r="H62" i="29"/>
  <c r="G62" i="29"/>
  <c r="F62" i="29"/>
  <c r="E62" i="29"/>
  <c r="D62" i="29"/>
  <c r="C62" i="29"/>
  <c r="D57" i="2"/>
  <c r="D57" i="3"/>
  <c r="D57" i="4"/>
  <c r="D57" i="5"/>
  <c r="D57" i="6"/>
  <c r="D57" i="7"/>
  <c r="D57" i="8"/>
  <c r="D57" i="9"/>
  <c r="D57" i="10"/>
  <c r="D57" i="11"/>
  <c r="D57" i="12"/>
  <c r="D57" i="13"/>
  <c r="D57" i="14"/>
  <c r="D57" i="15"/>
  <c r="D57" i="16"/>
  <c r="D57" i="17"/>
  <c r="D57" i="18"/>
  <c r="D57" i="19"/>
  <c r="D57" i="20"/>
  <c r="D57" i="21"/>
  <c r="D57" i="1"/>
  <c r="C57" i="2"/>
  <c r="C57" i="3"/>
  <c r="C57" i="4"/>
  <c r="C57" i="5"/>
  <c r="C57" i="6"/>
  <c r="C57" i="7"/>
  <c r="C57" i="8"/>
  <c r="C57" i="9"/>
  <c r="C57" i="10"/>
  <c r="C57" i="11"/>
  <c r="C57" i="12"/>
  <c r="C57" i="13"/>
  <c r="C57" i="14"/>
  <c r="C57" i="15"/>
  <c r="C57" i="16"/>
  <c r="C57" i="17"/>
  <c r="C57" i="18"/>
  <c r="C57" i="19"/>
  <c r="C57" i="20"/>
  <c r="C57" i="21"/>
  <c r="C57" i="1"/>
  <c r="A89" i="2"/>
  <c r="A121" i="2" s="1"/>
  <c r="BK121" i="2" s="1"/>
  <c r="B89" i="2"/>
  <c r="B121" i="2" s="1"/>
  <c r="C89" i="2"/>
  <c r="A89" i="3"/>
  <c r="A121" i="3" s="1"/>
  <c r="BK121" i="3" s="1"/>
  <c r="B89" i="3"/>
  <c r="B121" i="3" s="1"/>
  <c r="C89" i="3"/>
  <c r="A89" i="4"/>
  <c r="A121" i="4" s="1"/>
  <c r="BK121" i="4" s="1"/>
  <c r="B89" i="4"/>
  <c r="B121" i="4" s="1"/>
  <c r="C89" i="4"/>
  <c r="A89" i="5"/>
  <c r="A121" i="5" s="1"/>
  <c r="BK121" i="5" s="1"/>
  <c r="B89" i="5"/>
  <c r="B121" i="5" s="1"/>
  <c r="C89" i="5"/>
  <c r="A89" i="6"/>
  <c r="A121" i="6" s="1"/>
  <c r="BK121" i="6" s="1"/>
  <c r="B89" i="6"/>
  <c r="B121" i="6" s="1"/>
  <c r="C89" i="6"/>
  <c r="A89" i="7"/>
  <c r="A121" i="7" s="1"/>
  <c r="BK121" i="7" s="1"/>
  <c r="B89" i="7"/>
  <c r="B121" i="7" s="1"/>
  <c r="C89" i="7"/>
  <c r="A89" i="8"/>
  <c r="A121" i="8" s="1"/>
  <c r="BK121" i="8" s="1"/>
  <c r="B89" i="8"/>
  <c r="B121" i="8" s="1"/>
  <c r="C89" i="8"/>
  <c r="A89" i="9"/>
  <c r="A121" i="9" s="1"/>
  <c r="BK121" i="9" s="1"/>
  <c r="B89" i="9"/>
  <c r="B121" i="9" s="1"/>
  <c r="C89" i="9"/>
  <c r="A89" i="10"/>
  <c r="A121" i="10" s="1"/>
  <c r="BK121" i="10" s="1"/>
  <c r="B89" i="10"/>
  <c r="B121" i="10" s="1"/>
  <c r="C89" i="10"/>
  <c r="A89" i="11"/>
  <c r="A121" i="11" s="1"/>
  <c r="BK121" i="11" s="1"/>
  <c r="B89" i="11"/>
  <c r="B121" i="11" s="1"/>
  <c r="C89" i="11"/>
  <c r="A89" i="12"/>
  <c r="A121" i="12" s="1"/>
  <c r="BK121" i="12" s="1"/>
  <c r="B89" i="12"/>
  <c r="B121" i="12" s="1"/>
  <c r="C89" i="12"/>
  <c r="A89" i="13"/>
  <c r="A121" i="13" s="1"/>
  <c r="BK121" i="13" s="1"/>
  <c r="B89" i="13"/>
  <c r="B121" i="13" s="1"/>
  <c r="C89" i="13"/>
  <c r="A89" i="14"/>
  <c r="A121" i="14" s="1"/>
  <c r="BK121" i="14" s="1"/>
  <c r="B89" i="14"/>
  <c r="B121" i="14" s="1"/>
  <c r="C89" i="14"/>
  <c r="A89" i="15"/>
  <c r="A121" i="15" s="1"/>
  <c r="BK121" i="15" s="1"/>
  <c r="B89" i="15"/>
  <c r="B121" i="15" s="1"/>
  <c r="C89" i="15"/>
  <c r="A89" i="16"/>
  <c r="BK89" i="16" s="1"/>
  <c r="B89" i="16"/>
  <c r="B121" i="16" s="1"/>
  <c r="C89" i="16"/>
  <c r="A89" i="17"/>
  <c r="A121" i="17" s="1"/>
  <c r="BK121" i="17" s="1"/>
  <c r="B89" i="17"/>
  <c r="B121" i="17" s="1"/>
  <c r="C89" i="17"/>
  <c r="BL89" i="17" s="1"/>
  <c r="A89" i="18"/>
  <c r="A121" i="18" s="1"/>
  <c r="BK121" i="18" s="1"/>
  <c r="B89" i="18"/>
  <c r="B121" i="18" s="1"/>
  <c r="C89" i="18"/>
  <c r="BL89" i="18" s="1"/>
  <c r="A89" i="19"/>
  <c r="A121" i="19" s="1"/>
  <c r="BK121" i="19" s="1"/>
  <c r="B89" i="19"/>
  <c r="B121" i="19" s="1"/>
  <c r="C89" i="19"/>
  <c r="A89" i="20"/>
  <c r="A121" i="20" s="1"/>
  <c r="BK121" i="20" s="1"/>
  <c r="B89" i="20"/>
  <c r="B121" i="20" s="1"/>
  <c r="C89" i="20"/>
  <c r="A89" i="21"/>
  <c r="A121" i="21" s="1"/>
  <c r="BK121" i="21" s="1"/>
  <c r="B89" i="21"/>
  <c r="B121" i="21" s="1"/>
  <c r="C89" i="21"/>
  <c r="BL89" i="21" s="1"/>
  <c r="A89" i="1"/>
  <c r="A121" i="1" s="1"/>
  <c r="BK121" i="1" s="1"/>
  <c r="B89" i="1"/>
  <c r="B121" i="1" s="1"/>
  <c r="C89" i="1"/>
  <c r="BL89" i="1" s="1"/>
  <c r="A58" i="2"/>
  <c r="BK58" i="2" s="1"/>
  <c r="B58" i="2"/>
  <c r="B90" i="2" s="1"/>
  <c r="C58" i="2"/>
  <c r="BL58" i="2" s="1"/>
  <c r="A59" i="2"/>
  <c r="BK59" i="2" s="1"/>
  <c r="B59" i="2"/>
  <c r="B91" i="2" s="1"/>
  <c r="C59" i="2"/>
  <c r="BL59" i="2" s="1"/>
  <c r="A60" i="2"/>
  <c r="BK60" i="2" s="1"/>
  <c r="B60" i="2"/>
  <c r="B92" i="2" s="1"/>
  <c r="C60" i="2"/>
  <c r="BL60" i="2" s="1"/>
  <c r="A61" i="2"/>
  <c r="BK61" i="2" s="1"/>
  <c r="B61" i="2"/>
  <c r="B93" i="2" s="1"/>
  <c r="C61" i="2"/>
  <c r="BL61" i="2" s="1"/>
  <c r="A62" i="2"/>
  <c r="BK62" i="2" s="1"/>
  <c r="B62" i="2"/>
  <c r="B94" i="2" s="1"/>
  <c r="C62" i="2"/>
  <c r="BL62" i="2" s="1"/>
  <c r="A63" i="2"/>
  <c r="BK63" i="2" s="1"/>
  <c r="B63" i="2"/>
  <c r="B95" i="2" s="1"/>
  <c r="C63" i="2"/>
  <c r="BL63" i="2" s="1"/>
  <c r="A64" i="2"/>
  <c r="BK64" i="2" s="1"/>
  <c r="B64" i="2"/>
  <c r="B96" i="2" s="1"/>
  <c r="C64" i="2"/>
  <c r="BL64" i="2" s="1"/>
  <c r="A65" i="2"/>
  <c r="BK65" i="2" s="1"/>
  <c r="B65" i="2"/>
  <c r="B97" i="2" s="1"/>
  <c r="C65" i="2"/>
  <c r="BL65" i="2" s="1"/>
  <c r="A66" i="2"/>
  <c r="BK66" i="2" s="1"/>
  <c r="B66" i="2"/>
  <c r="B98" i="2" s="1"/>
  <c r="C66" i="2"/>
  <c r="BL66" i="2" s="1"/>
  <c r="A67" i="2"/>
  <c r="BK67" i="2" s="1"/>
  <c r="B67" i="2"/>
  <c r="B99" i="2" s="1"/>
  <c r="C67" i="2"/>
  <c r="BL67" i="2" s="1"/>
  <c r="A68" i="2"/>
  <c r="BK68" i="2" s="1"/>
  <c r="B68" i="2"/>
  <c r="B100" i="2" s="1"/>
  <c r="C68" i="2"/>
  <c r="BL68" i="2" s="1"/>
  <c r="A69" i="2"/>
  <c r="BK69" i="2" s="1"/>
  <c r="B69" i="2"/>
  <c r="B101" i="2" s="1"/>
  <c r="C69" i="2"/>
  <c r="BL69" i="2" s="1"/>
  <c r="A70" i="2"/>
  <c r="BK70" i="2" s="1"/>
  <c r="B70" i="2"/>
  <c r="B102" i="2" s="1"/>
  <c r="C70" i="2"/>
  <c r="BL70" i="2" s="1"/>
  <c r="A71" i="2"/>
  <c r="BK71" i="2" s="1"/>
  <c r="B71" i="2"/>
  <c r="B103" i="2" s="1"/>
  <c r="C71" i="2"/>
  <c r="BL71" i="2" s="1"/>
  <c r="A72" i="2"/>
  <c r="BK72" i="2" s="1"/>
  <c r="B72" i="2"/>
  <c r="B104" i="2" s="1"/>
  <c r="C72" i="2"/>
  <c r="BL72" i="2" s="1"/>
  <c r="A73" i="2"/>
  <c r="BK73" i="2" s="1"/>
  <c r="B73" i="2"/>
  <c r="B105" i="2" s="1"/>
  <c r="C73" i="2"/>
  <c r="BL73" i="2" s="1"/>
  <c r="A74" i="2"/>
  <c r="BK74" i="2" s="1"/>
  <c r="B74" i="2"/>
  <c r="B106" i="2" s="1"/>
  <c r="C74" i="2"/>
  <c r="BL74" i="2" s="1"/>
  <c r="A75" i="2"/>
  <c r="BK75" i="2" s="1"/>
  <c r="B75" i="2"/>
  <c r="B107" i="2" s="1"/>
  <c r="C75" i="2"/>
  <c r="BL75" i="2" s="1"/>
  <c r="A76" i="2"/>
  <c r="BK76" i="2" s="1"/>
  <c r="B76" i="2"/>
  <c r="B108" i="2" s="1"/>
  <c r="C76" i="2"/>
  <c r="BL76" i="2" s="1"/>
  <c r="A77" i="2"/>
  <c r="BK77" i="2" s="1"/>
  <c r="B77" i="2"/>
  <c r="B109" i="2" s="1"/>
  <c r="C77" i="2"/>
  <c r="BL77" i="2" s="1"/>
  <c r="A78" i="2"/>
  <c r="BK78" i="2" s="1"/>
  <c r="B78" i="2"/>
  <c r="B110" i="2" s="1"/>
  <c r="C78" i="2"/>
  <c r="BL78" i="2" s="1"/>
  <c r="A79" i="2"/>
  <c r="BK79" i="2" s="1"/>
  <c r="B79" i="2"/>
  <c r="B111" i="2" s="1"/>
  <c r="C79" i="2"/>
  <c r="BL79" i="2" s="1"/>
  <c r="A80" i="2"/>
  <c r="BK80" i="2" s="1"/>
  <c r="B80" i="2"/>
  <c r="B112" i="2" s="1"/>
  <c r="C80" i="2"/>
  <c r="BL80" i="2" s="1"/>
  <c r="A81" i="2"/>
  <c r="BK81" i="2" s="1"/>
  <c r="B81" i="2"/>
  <c r="B113" i="2" s="1"/>
  <c r="C81" i="2"/>
  <c r="BL81" i="2" s="1"/>
  <c r="A82" i="2"/>
  <c r="BK82" i="2" s="1"/>
  <c r="B82" i="2"/>
  <c r="B114" i="2" s="1"/>
  <c r="C82" i="2"/>
  <c r="BL82" i="2" s="1"/>
  <c r="A83" i="2"/>
  <c r="BK83" i="2" s="1"/>
  <c r="B83" i="2"/>
  <c r="B115" i="2" s="1"/>
  <c r="C83" i="2"/>
  <c r="BL83" i="2" s="1"/>
  <c r="A84" i="2"/>
  <c r="BK84" i="2" s="1"/>
  <c r="B84" i="2"/>
  <c r="B116" i="2" s="1"/>
  <c r="C84" i="2"/>
  <c r="BL84" i="2" s="1"/>
  <c r="A85" i="2"/>
  <c r="BK85" i="2" s="1"/>
  <c r="B85" i="2"/>
  <c r="B117" i="2" s="1"/>
  <c r="C85" i="2"/>
  <c r="BL85" i="2" s="1"/>
  <c r="A86" i="2"/>
  <c r="BK86" i="2" s="1"/>
  <c r="B86" i="2"/>
  <c r="B118" i="2" s="1"/>
  <c r="C86" i="2"/>
  <c r="BL86" i="2" s="1"/>
  <c r="A87" i="2"/>
  <c r="BK87" i="2" s="1"/>
  <c r="B87" i="2"/>
  <c r="B119" i="2" s="1"/>
  <c r="C87" i="2"/>
  <c r="BL87" i="2" s="1"/>
  <c r="A88" i="2"/>
  <c r="BK88" i="2" s="1"/>
  <c r="B88" i="2"/>
  <c r="B120" i="2" s="1"/>
  <c r="C88" i="2"/>
  <c r="BL88" i="2" s="1"/>
  <c r="A58" i="3"/>
  <c r="BK58" i="3" s="1"/>
  <c r="B58" i="3"/>
  <c r="B90" i="3" s="1"/>
  <c r="C58" i="3"/>
  <c r="BL58" i="3" s="1"/>
  <c r="A59" i="3"/>
  <c r="BK59" i="3" s="1"/>
  <c r="B59" i="3"/>
  <c r="B91" i="3" s="1"/>
  <c r="C59" i="3"/>
  <c r="BL59" i="3" s="1"/>
  <c r="A60" i="3"/>
  <c r="BK60" i="3" s="1"/>
  <c r="B60" i="3"/>
  <c r="B92" i="3" s="1"/>
  <c r="C60" i="3"/>
  <c r="BL60" i="3" s="1"/>
  <c r="A61" i="3"/>
  <c r="BK61" i="3" s="1"/>
  <c r="B61" i="3"/>
  <c r="B93" i="3" s="1"/>
  <c r="C61" i="3"/>
  <c r="BL61" i="3" s="1"/>
  <c r="A62" i="3"/>
  <c r="BK62" i="3" s="1"/>
  <c r="B62" i="3"/>
  <c r="B94" i="3" s="1"/>
  <c r="C62" i="3"/>
  <c r="BL62" i="3" s="1"/>
  <c r="A63" i="3"/>
  <c r="BK63" i="3" s="1"/>
  <c r="B63" i="3"/>
  <c r="B95" i="3" s="1"/>
  <c r="C63" i="3"/>
  <c r="BL63" i="3" s="1"/>
  <c r="A64" i="3"/>
  <c r="BK64" i="3" s="1"/>
  <c r="B64" i="3"/>
  <c r="B96" i="3" s="1"/>
  <c r="C64" i="3"/>
  <c r="BL64" i="3" s="1"/>
  <c r="A65" i="3"/>
  <c r="BK65" i="3" s="1"/>
  <c r="B65" i="3"/>
  <c r="B97" i="3" s="1"/>
  <c r="C65" i="3"/>
  <c r="BL65" i="3" s="1"/>
  <c r="A66" i="3"/>
  <c r="BK66" i="3" s="1"/>
  <c r="B66" i="3"/>
  <c r="B98" i="3" s="1"/>
  <c r="C66" i="3"/>
  <c r="BL66" i="3" s="1"/>
  <c r="A67" i="3"/>
  <c r="BK67" i="3" s="1"/>
  <c r="B67" i="3"/>
  <c r="B99" i="3" s="1"/>
  <c r="C67" i="3"/>
  <c r="BL67" i="3" s="1"/>
  <c r="A68" i="3"/>
  <c r="BK68" i="3" s="1"/>
  <c r="B68" i="3"/>
  <c r="B100" i="3" s="1"/>
  <c r="C68" i="3"/>
  <c r="BL68" i="3" s="1"/>
  <c r="A69" i="3"/>
  <c r="BK69" i="3" s="1"/>
  <c r="B69" i="3"/>
  <c r="B101" i="3" s="1"/>
  <c r="C69" i="3"/>
  <c r="BL69" i="3" s="1"/>
  <c r="A70" i="3"/>
  <c r="BK70" i="3" s="1"/>
  <c r="B70" i="3"/>
  <c r="B102" i="3" s="1"/>
  <c r="C70" i="3"/>
  <c r="BL70" i="3" s="1"/>
  <c r="A71" i="3"/>
  <c r="BK71" i="3" s="1"/>
  <c r="B71" i="3"/>
  <c r="B103" i="3" s="1"/>
  <c r="C71" i="3"/>
  <c r="BL71" i="3" s="1"/>
  <c r="A72" i="3"/>
  <c r="BK72" i="3" s="1"/>
  <c r="B72" i="3"/>
  <c r="B104" i="3" s="1"/>
  <c r="C72" i="3"/>
  <c r="BL72" i="3" s="1"/>
  <c r="A73" i="3"/>
  <c r="BK73" i="3" s="1"/>
  <c r="B73" i="3"/>
  <c r="B105" i="3" s="1"/>
  <c r="C73" i="3"/>
  <c r="BL73" i="3" s="1"/>
  <c r="A74" i="3"/>
  <c r="BK74" i="3" s="1"/>
  <c r="B74" i="3"/>
  <c r="B106" i="3" s="1"/>
  <c r="C74" i="3"/>
  <c r="BL74" i="3" s="1"/>
  <c r="A75" i="3"/>
  <c r="BK75" i="3" s="1"/>
  <c r="B75" i="3"/>
  <c r="B107" i="3" s="1"/>
  <c r="C75" i="3"/>
  <c r="BL75" i="3" s="1"/>
  <c r="A76" i="3"/>
  <c r="BK76" i="3" s="1"/>
  <c r="B76" i="3"/>
  <c r="B108" i="3" s="1"/>
  <c r="C76" i="3"/>
  <c r="BL76" i="3" s="1"/>
  <c r="A77" i="3"/>
  <c r="BK77" i="3" s="1"/>
  <c r="B77" i="3"/>
  <c r="B109" i="3" s="1"/>
  <c r="C77" i="3"/>
  <c r="BL77" i="3" s="1"/>
  <c r="A78" i="3"/>
  <c r="BK78" i="3" s="1"/>
  <c r="B78" i="3"/>
  <c r="B110" i="3" s="1"/>
  <c r="C78" i="3"/>
  <c r="BL78" i="3" s="1"/>
  <c r="A79" i="3"/>
  <c r="BK79" i="3" s="1"/>
  <c r="B79" i="3"/>
  <c r="B111" i="3" s="1"/>
  <c r="C79" i="3"/>
  <c r="BL79" i="3" s="1"/>
  <c r="A80" i="3"/>
  <c r="BK80" i="3" s="1"/>
  <c r="B80" i="3"/>
  <c r="B112" i="3" s="1"/>
  <c r="C80" i="3"/>
  <c r="BL80" i="3" s="1"/>
  <c r="A81" i="3"/>
  <c r="BK81" i="3" s="1"/>
  <c r="B81" i="3"/>
  <c r="B113" i="3" s="1"/>
  <c r="C81" i="3"/>
  <c r="BL81" i="3" s="1"/>
  <c r="A82" i="3"/>
  <c r="BK82" i="3" s="1"/>
  <c r="B82" i="3"/>
  <c r="B114" i="3" s="1"/>
  <c r="C82" i="3"/>
  <c r="BL82" i="3" s="1"/>
  <c r="A83" i="3"/>
  <c r="BK83" i="3" s="1"/>
  <c r="B83" i="3"/>
  <c r="B115" i="3" s="1"/>
  <c r="C83" i="3"/>
  <c r="BL83" i="3" s="1"/>
  <c r="A84" i="3"/>
  <c r="BK84" i="3" s="1"/>
  <c r="B84" i="3"/>
  <c r="B116" i="3" s="1"/>
  <c r="C84" i="3"/>
  <c r="BL84" i="3" s="1"/>
  <c r="A85" i="3"/>
  <c r="BK85" i="3" s="1"/>
  <c r="B85" i="3"/>
  <c r="B117" i="3" s="1"/>
  <c r="C85" i="3"/>
  <c r="BL85" i="3" s="1"/>
  <c r="A86" i="3"/>
  <c r="BK86" i="3" s="1"/>
  <c r="B86" i="3"/>
  <c r="B118" i="3" s="1"/>
  <c r="C86" i="3"/>
  <c r="BL86" i="3" s="1"/>
  <c r="A87" i="3"/>
  <c r="BK87" i="3" s="1"/>
  <c r="B87" i="3"/>
  <c r="B119" i="3" s="1"/>
  <c r="C87" i="3"/>
  <c r="BL87" i="3" s="1"/>
  <c r="A88" i="3"/>
  <c r="BK88" i="3" s="1"/>
  <c r="B88" i="3"/>
  <c r="B120" i="3" s="1"/>
  <c r="C88" i="3"/>
  <c r="BL88" i="3" s="1"/>
  <c r="A58" i="4"/>
  <c r="BK58" i="4" s="1"/>
  <c r="B58" i="4"/>
  <c r="B90" i="4" s="1"/>
  <c r="C58" i="4"/>
  <c r="BL58" i="4" s="1"/>
  <c r="A59" i="4"/>
  <c r="BK59" i="4" s="1"/>
  <c r="B59" i="4"/>
  <c r="B91" i="4" s="1"/>
  <c r="C59" i="4"/>
  <c r="BL59" i="4" s="1"/>
  <c r="A60" i="4"/>
  <c r="BK60" i="4" s="1"/>
  <c r="B60" i="4"/>
  <c r="B92" i="4" s="1"/>
  <c r="C60" i="4"/>
  <c r="BL60" i="4" s="1"/>
  <c r="A61" i="4"/>
  <c r="BK61" i="4" s="1"/>
  <c r="B61" i="4"/>
  <c r="B93" i="4" s="1"/>
  <c r="C61" i="4"/>
  <c r="BL61" i="4" s="1"/>
  <c r="A62" i="4"/>
  <c r="BK62" i="4" s="1"/>
  <c r="B62" i="4"/>
  <c r="B94" i="4" s="1"/>
  <c r="C62" i="4"/>
  <c r="BL62" i="4" s="1"/>
  <c r="A63" i="4"/>
  <c r="BK63" i="4" s="1"/>
  <c r="B63" i="4"/>
  <c r="B95" i="4" s="1"/>
  <c r="C63" i="4"/>
  <c r="BL63" i="4" s="1"/>
  <c r="A64" i="4"/>
  <c r="BK64" i="4" s="1"/>
  <c r="B64" i="4"/>
  <c r="B96" i="4" s="1"/>
  <c r="C64" i="4"/>
  <c r="BL64" i="4" s="1"/>
  <c r="A65" i="4"/>
  <c r="BK65" i="4" s="1"/>
  <c r="B65" i="4"/>
  <c r="B97" i="4" s="1"/>
  <c r="C65" i="4"/>
  <c r="BL65" i="4" s="1"/>
  <c r="A66" i="4"/>
  <c r="BK66" i="4" s="1"/>
  <c r="B66" i="4"/>
  <c r="B98" i="4" s="1"/>
  <c r="C66" i="4"/>
  <c r="BL66" i="4" s="1"/>
  <c r="A67" i="4"/>
  <c r="BK67" i="4" s="1"/>
  <c r="B67" i="4"/>
  <c r="B99" i="4" s="1"/>
  <c r="C67" i="4"/>
  <c r="BL67" i="4" s="1"/>
  <c r="A68" i="4"/>
  <c r="BK68" i="4" s="1"/>
  <c r="B68" i="4"/>
  <c r="B100" i="4" s="1"/>
  <c r="C68" i="4"/>
  <c r="BL68" i="4" s="1"/>
  <c r="A69" i="4"/>
  <c r="BK69" i="4" s="1"/>
  <c r="B69" i="4"/>
  <c r="B101" i="4" s="1"/>
  <c r="C69" i="4"/>
  <c r="BL69" i="4" s="1"/>
  <c r="A70" i="4"/>
  <c r="BK70" i="4" s="1"/>
  <c r="B70" i="4"/>
  <c r="B102" i="4" s="1"/>
  <c r="C70" i="4"/>
  <c r="BL70" i="4" s="1"/>
  <c r="A71" i="4"/>
  <c r="BK71" i="4" s="1"/>
  <c r="B71" i="4"/>
  <c r="B103" i="4" s="1"/>
  <c r="C71" i="4"/>
  <c r="BL71" i="4" s="1"/>
  <c r="A72" i="4"/>
  <c r="BK72" i="4" s="1"/>
  <c r="B72" i="4"/>
  <c r="B104" i="4" s="1"/>
  <c r="C72" i="4"/>
  <c r="BL72" i="4" s="1"/>
  <c r="A73" i="4"/>
  <c r="BK73" i="4" s="1"/>
  <c r="B73" i="4"/>
  <c r="B105" i="4" s="1"/>
  <c r="C73" i="4"/>
  <c r="BL73" i="4" s="1"/>
  <c r="A74" i="4"/>
  <c r="BK74" i="4" s="1"/>
  <c r="B74" i="4"/>
  <c r="B106" i="4" s="1"/>
  <c r="C74" i="4"/>
  <c r="BL74" i="4" s="1"/>
  <c r="A75" i="4"/>
  <c r="BK75" i="4" s="1"/>
  <c r="B75" i="4"/>
  <c r="B107" i="4" s="1"/>
  <c r="C75" i="4"/>
  <c r="BL75" i="4" s="1"/>
  <c r="A76" i="4"/>
  <c r="BK76" i="4" s="1"/>
  <c r="B76" i="4"/>
  <c r="B108" i="4" s="1"/>
  <c r="C76" i="4"/>
  <c r="BL76" i="4" s="1"/>
  <c r="A77" i="4"/>
  <c r="BK77" i="4" s="1"/>
  <c r="B77" i="4"/>
  <c r="B109" i="4" s="1"/>
  <c r="C77" i="4"/>
  <c r="BL77" i="4" s="1"/>
  <c r="A78" i="4"/>
  <c r="BK78" i="4" s="1"/>
  <c r="B78" i="4"/>
  <c r="B110" i="4" s="1"/>
  <c r="C78" i="4"/>
  <c r="BL78" i="4" s="1"/>
  <c r="A79" i="4"/>
  <c r="BK79" i="4" s="1"/>
  <c r="B79" i="4"/>
  <c r="B111" i="4" s="1"/>
  <c r="C79" i="4"/>
  <c r="BL79" i="4" s="1"/>
  <c r="A80" i="4"/>
  <c r="BK80" i="4" s="1"/>
  <c r="B80" i="4"/>
  <c r="B112" i="4" s="1"/>
  <c r="C80" i="4"/>
  <c r="BL80" i="4" s="1"/>
  <c r="A81" i="4"/>
  <c r="BK81" i="4" s="1"/>
  <c r="B81" i="4"/>
  <c r="B113" i="4" s="1"/>
  <c r="C81" i="4"/>
  <c r="BL81" i="4" s="1"/>
  <c r="A82" i="4"/>
  <c r="BK82" i="4" s="1"/>
  <c r="B82" i="4"/>
  <c r="B114" i="4" s="1"/>
  <c r="C82" i="4"/>
  <c r="BL82" i="4" s="1"/>
  <c r="A83" i="4"/>
  <c r="BK83" i="4" s="1"/>
  <c r="B83" i="4"/>
  <c r="B115" i="4" s="1"/>
  <c r="C83" i="4"/>
  <c r="BL83" i="4" s="1"/>
  <c r="A84" i="4"/>
  <c r="BK84" i="4" s="1"/>
  <c r="B84" i="4"/>
  <c r="B116" i="4" s="1"/>
  <c r="C84" i="4"/>
  <c r="BL84" i="4" s="1"/>
  <c r="A85" i="4"/>
  <c r="BK85" i="4" s="1"/>
  <c r="B85" i="4"/>
  <c r="B117" i="4" s="1"/>
  <c r="C85" i="4"/>
  <c r="BL85" i="4" s="1"/>
  <c r="A86" i="4"/>
  <c r="BK86" i="4" s="1"/>
  <c r="B86" i="4"/>
  <c r="B118" i="4" s="1"/>
  <c r="C86" i="4"/>
  <c r="BL86" i="4" s="1"/>
  <c r="A87" i="4"/>
  <c r="BK87" i="4" s="1"/>
  <c r="B87" i="4"/>
  <c r="B119" i="4" s="1"/>
  <c r="C87" i="4"/>
  <c r="BL87" i="4" s="1"/>
  <c r="A88" i="4"/>
  <c r="BK88" i="4" s="1"/>
  <c r="B88" i="4"/>
  <c r="B120" i="4" s="1"/>
  <c r="C88" i="4"/>
  <c r="BL88" i="4" s="1"/>
  <c r="A58" i="5"/>
  <c r="BK58" i="5" s="1"/>
  <c r="B58" i="5"/>
  <c r="B90" i="5" s="1"/>
  <c r="C58" i="5"/>
  <c r="BL58" i="5" s="1"/>
  <c r="A59" i="5"/>
  <c r="BK59" i="5" s="1"/>
  <c r="B59" i="5"/>
  <c r="B91" i="5" s="1"/>
  <c r="C59" i="5"/>
  <c r="BL59" i="5" s="1"/>
  <c r="A60" i="5"/>
  <c r="BK60" i="5" s="1"/>
  <c r="B60" i="5"/>
  <c r="B92" i="5" s="1"/>
  <c r="C60" i="5"/>
  <c r="BL60" i="5" s="1"/>
  <c r="A61" i="5"/>
  <c r="BK61" i="5" s="1"/>
  <c r="B61" i="5"/>
  <c r="B93" i="5" s="1"/>
  <c r="C61" i="5"/>
  <c r="BL61" i="5" s="1"/>
  <c r="A62" i="5"/>
  <c r="BK62" i="5" s="1"/>
  <c r="B62" i="5"/>
  <c r="B94" i="5" s="1"/>
  <c r="C62" i="5"/>
  <c r="BL62" i="5" s="1"/>
  <c r="A63" i="5"/>
  <c r="BK63" i="5" s="1"/>
  <c r="B63" i="5"/>
  <c r="B95" i="5" s="1"/>
  <c r="C63" i="5"/>
  <c r="BL63" i="5" s="1"/>
  <c r="A64" i="5"/>
  <c r="BK64" i="5" s="1"/>
  <c r="B64" i="5"/>
  <c r="B96" i="5" s="1"/>
  <c r="C64" i="5"/>
  <c r="BL64" i="5" s="1"/>
  <c r="A65" i="5"/>
  <c r="BK65" i="5" s="1"/>
  <c r="B65" i="5"/>
  <c r="B97" i="5" s="1"/>
  <c r="C65" i="5"/>
  <c r="BL65" i="5" s="1"/>
  <c r="A66" i="5"/>
  <c r="BK66" i="5" s="1"/>
  <c r="B66" i="5"/>
  <c r="B98" i="5" s="1"/>
  <c r="C66" i="5"/>
  <c r="BL66" i="5" s="1"/>
  <c r="A67" i="5"/>
  <c r="BK67" i="5" s="1"/>
  <c r="B67" i="5"/>
  <c r="B99" i="5" s="1"/>
  <c r="C67" i="5"/>
  <c r="BL67" i="5" s="1"/>
  <c r="A68" i="5"/>
  <c r="BK68" i="5" s="1"/>
  <c r="B68" i="5"/>
  <c r="B100" i="5" s="1"/>
  <c r="C68" i="5"/>
  <c r="BL68" i="5" s="1"/>
  <c r="A69" i="5"/>
  <c r="BK69" i="5" s="1"/>
  <c r="B69" i="5"/>
  <c r="B101" i="5" s="1"/>
  <c r="C69" i="5"/>
  <c r="BL69" i="5" s="1"/>
  <c r="A70" i="5"/>
  <c r="BK70" i="5" s="1"/>
  <c r="B70" i="5"/>
  <c r="B102" i="5" s="1"/>
  <c r="C70" i="5"/>
  <c r="BL70" i="5" s="1"/>
  <c r="A71" i="5"/>
  <c r="BK71" i="5" s="1"/>
  <c r="B71" i="5"/>
  <c r="B103" i="5" s="1"/>
  <c r="C71" i="5"/>
  <c r="BL71" i="5" s="1"/>
  <c r="A72" i="5"/>
  <c r="BK72" i="5" s="1"/>
  <c r="B72" i="5"/>
  <c r="B104" i="5" s="1"/>
  <c r="C72" i="5"/>
  <c r="BL72" i="5" s="1"/>
  <c r="A73" i="5"/>
  <c r="BK73" i="5" s="1"/>
  <c r="B73" i="5"/>
  <c r="B105" i="5" s="1"/>
  <c r="C73" i="5"/>
  <c r="BL73" i="5" s="1"/>
  <c r="A74" i="5"/>
  <c r="BK74" i="5" s="1"/>
  <c r="B74" i="5"/>
  <c r="B106" i="5" s="1"/>
  <c r="C74" i="5"/>
  <c r="BL74" i="5" s="1"/>
  <c r="A75" i="5"/>
  <c r="BK75" i="5" s="1"/>
  <c r="B75" i="5"/>
  <c r="B107" i="5" s="1"/>
  <c r="C75" i="5"/>
  <c r="BL75" i="5" s="1"/>
  <c r="A76" i="5"/>
  <c r="BK76" i="5" s="1"/>
  <c r="B76" i="5"/>
  <c r="B108" i="5" s="1"/>
  <c r="C76" i="5"/>
  <c r="BL76" i="5" s="1"/>
  <c r="A77" i="5"/>
  <c r="BK77" i="5" s="1"/>
  <c r="B77" i="5"/>
  <c r="B109" i="5" s="1"/>
  <c r="C77" i="5"/>
  <c r="BL77" i="5" s="1"/>
  <c r="A78" i="5"/>
  <c r="BK78" i="5" s="1"/>
  <c r="B78" i="5"/>
  <c r="B110" i="5" s="1"/>
  <c r="C78" i="5"/>
  <c r="BL78" i="5" s="1"/>
  <c r="A79" i="5"/>
  <c r="BK79" i="5" s="1"/>
  <c r="B79" i="5"/>
  <c r="B111" i="5" s="1"/>
  <c r="C79" i="5"/>
  <c r="BL79" i="5" s="1"/>
  <c r="A80" i="5"/>
  <c r="BK80" i="5" s="1"/>
  <c r="B80" i="5"/>
  <c r="B112" i="5" s="1"/>
  <c r="C80" i="5"/>
  <c r="BL80" i="5" s="1"/>
  <c r="A81" i="5"/>
  <c r="BK81" i="5" s="1"/>
  <c r="B81" i="5"/>
  <c r="B113" i="5" s="1"/>
  <c r="C81" i="5"/>
  <c r="BL81" i="5" s="1"/>
  <c r="A82" i="5"/>
  <c r="BK82" i="5" s="1"/>
  <c r="B82" i="5"/>
  <c r="B114" i="5" s="1"/>
  <c r="C82" i="5"/>
  <c r="BL82" i="5" s="1"/>
  <c r="A83" i="5"/>
  <c r="BK83" i="5" s="1"/>
  <c r="B83" i="5"/>
  <c r="B115" i="5" s="1"/>
  <c r="C83" i="5"/>
  <c r="BL83" i="5" s="1"/>
  <c r="A84" i="5"/>
  <c r="BK84" i="5" s="1"/>
  <c r="B84" i="5"/>
  <c r="B116" i="5" s="1"/>
  <c r="C84" i="5"/>
  <c r="BL84" i="5" s="1"/>
  <c r="A85" i="5"/>
  <c r="BK85" i="5" s="1"/>
  <c r="B85" i="5"/>
  <c r="B117" i="5" s="1"/>
  <c r="C85" i="5"/>
  <c r="BL85" i="5" s="1"/>
  <c r="A86" i="5"/>
  <c r="BK86" i="5" s="1"/>
  <c r="B86" i="5"/>
  <c r="B118" i="5" s="1"/>
  <c r="C86" i="5"/>
  <c r="BL86" i="5" s="1"/>
  <c r="A87" i="5"/>
  <c r="BK87" i="5" s="1"/>
  <c r="B87" i="5"/>
  <c r="B119" i="5" s="1"/>
  <c r="C87" i="5"/>
  <c r="BL87" i="5" s="1"/>
  <c r="A88" i="5"/>
  <c r="BK88" i="5" s="1"/>
  <c r="B88" i="5"/>
  <c r="B120" i="5" s="1"/>
  <c r="C88" i="5"/>
  <c r="BL88" i="5" s="1"/>
  <c r="A58" i="6"/>
  <c r="BK58" i="6" s="1"/>
  <c r="B58" i="6"/>
  <c r="B90" i="6" s="1"/>
  <c r="C58" i="6"/>
  <c r="BL58" i="6" s="1"/>
  <c r="A59" i="6"/>
  <c r="BK59" i="6" s="1"/>
  <c r="B59" i="6"/>
  <c r="B91" i="6" s="1"/>
  <c r="C59" i="6"/>
  <c r="BL59" i="6" s="1"/>
  <c r="A60" i="6"/>
  <c r="BK60" i="6" s="1"/>
  <c r="B60" i="6"/>
  <c r="B92" i="6" s="1"/>
  <c r="C60" i="6"/>
  <c r="BL60" i="6" s="1"/>
  <c r="A61" i="6"/>
  <c r="BK61" i="6" s="1"/>
  <c r="B61" i="6"/>
  <c r="B93" i="6" s="1"/>
  <c r="C61" i="6"/>
  <c r="BL61" i="6" s="1"/>
  <c r="A62" i="6"/>
  <c r="BK62" i="6" s="1"/>
  <c r="B62" i="6"/>
  <c r="B94" i="6" s="1"/>
  <c r="C62" i="6"/>
  <c r="BL62" i="6" s="1"/>
  <c r="A63" i="6"/>
  <c r="BK63" i="6" s="1"/>
  <c r="B63" i="6"/>
  <c r="B95" i="6" s="1"/>
  <c r="C63" i="6"/>
  <c r="BL63" i="6" s="1"/>
  <c r="A64" i="6"/>
  <c r="BK64" i="6" s="1"/>
  <c r="B64" i="6"/>
  <c r="B96" i="6" s="1"/>
  <c r="C64" i="6"/>
  <c r="BL64" i="6" s="1"/>
  <c r="A65" i="6"/>
  <c r="BK65" i="6" s="1"/>
  <c r="B65" i="6"/>
  <c r="B97" i="6" s="1"/>
  <c r="C65" i="6"/>
  <c r="BL65" i="6" s="1"/>
  <c r="A66" i="6"/>
  <c r="BK66" i="6" s="1"/>
  <c r="B66" i="6"/>
  <c r="B98" i="6" s="1"/>
  <c r="C66" i="6"/>
  <c r="BL66" i="6" s="1"/>
  <c r="A67" i="6"/>
  <c r="BK67" i="6" s="1"/>
  <c r="B67" i="6"/>
  <c r="B99" i="6" s="1"/>
  <c r="C67" i="6"/>
  <c r="BL67" i="6" s="1"/>
  <c r="A68" i="6"/>
  <c r="BK68" i="6" s="1"/>
  <c r="B68" i="6"/>
  <c r="B100" i="6" s="1"/>
  <c r="C68" i="6"/>
  <c r="BL68" i="6" s="1"/>
  <c r="A69" i="6"/>
  <c r="BK69" i="6" s="1"/>
  <c r="B69" i="6"/>
  <c r="B101" i="6" s="1"/>
  <c r="C69" i="6"/>
  <c r="BL69" i="6" s="1"/>
  <c r="A70" i="6"/>
  <c r="BK70" i="6" s="1"/>
  <c r="B70" i="6"/>
  <c r="B102" i="6" s="1"/>
  <c r="C70" i="6"/>
  <c r="BL70" i="6" s="1"/>
  <c r="A71" i="6"/>
  <c r="BK71" i="6" s="1"/>
  <c r="B71" i="6"/>
  <c r="B103" i="6" s="1"/>
  <c r="C71" i="6"/>
  <c r="BL71" i="6" s="1"/>
  <c r="A72" i="6"/>
  <c r="BK72" i="6" s="1"/>
  <c r="B72" i="6"/>
  <c r="B104" i="6" s="1"/>
  <c r="C72" i="6"/>
  <c r="BL72" i="6" s="1"/>
  <c r="A73" i="6"/>
  <c r="BK73" i="6" s="1"/>
  <c r="B73" i="6"/>
  <c r="B105" i="6" s="1"/>
  <c r="C73" i="6"/>
  <c r="BL73" i="6" s="1"/>
  <c r="A74" i="6"/>
  <c r="BK74" i="6" s="1"/>
  <c r="B74" i="6"/>
  <c r="B106" i="6" s="1"/>
  <c r="C74" i="6"/>
  <c r="BL74" i="6" s="1"/>
  <c r="A75" i="6"/>
  <c r="BK75" i="6" s="1"/>
  <c r="B75" i="6"/>
  <c r="B107" i="6" s="1"/>
  <c r="C75" i="6"/>
  <c r="BL75" i="6" s="1"/>
  <c r="A76" i="6"/>
  <c r="BK76" i="6" s="1"/>
  <c r="B76" i="6"/>
  <c r="B108" i="6" s="1"/>
  <c r="C76" i="6"/>
  <c r="BL76" i="6" s="1"/>
  <c r="A77" i="6"/>
  <c r="BK77" i="6" s="1"/>
  <c r="B77" i="6"/>
  <c r="B109" i="6" s="1"/>
  <c r="C77" i="6"/>
  <c r="BL77" i="6" s="1"/>
  <c r="A78" i="6"/>
  <c r="BK78" i="6" s="1"/>
  <c r="B78" i="6"/>
  <c r="B110" i="6" s="1"/>
  <c r="C78" i="6"/>
  <c r="BL78" i="6" s="1"/>
  <c r="A79" i="6"/>
  <c r="BK79" i="6" s="1"/>
  <c r="B79" i="6"/>
  <c r="B111" i="6" s="1"/>
  <c r="C79" i="6"/>
  <c r="BL79" i="6" s="1"/>
  <c r="A80" i="6"/>
  <c r="BK80" i="6" s="1"/>
  <c r="B80" i="6"/>
  <c r="B112" i="6" s="1"/>
  <c r="C80" i="6"/>
  <c r="BL80" i="6" s="1"/>
  <c r="A81" i="6"/>
  <c r="BK81" i="6" s="1"/>
  <c r="B81" i="6"/>
  <c r="B113" i="6" s="1"/>
  <c r="C81" i="6"/>
  <c r="BL81" i="6" s="1"/>
  <c r="A82" i="6"/>
  <c r="BK82" i="6" s="1"/>
  <c r="B82" i="6"/>
  <c r="B114" i="6" s="1"/>
  <c r="C82" i="6"/>
  <c r="BL82" i="6" s="1"/>
  <c r="A83" i="6"/>
  <c r="BK83" i="6" s="1"/>
  <c r="B83" i="6"/>
  <c r="B115" i="6" s="1"/>
  <c r="C83" i="6"/>
  <c r="BL83" i="6" s="1"/>
  <c r="A84" i="6"/>
  <c r="BK84" i="6" s="1"/>
  <c r="B84" i="6"/>
  <c r="B116" i="6" s="1"/>
  <c r="C84" i="6"/>
  <c r="BL84" i="6" s="1"/>
  <c r="A85" i="6"/>
  <c r="BK85" i="6" s="1"/>
  <c r="B85" i="6"/>
  <c r="B117" i="6" s="1"/>
  <c r="C85" i="6"/>
  <c r="BL85" i="6" s="1"/>
  <c r="A86" i="6"/>
  <c r="BK86" i="6" s="1"/>
  <c r="B86" i="6"/>
  <c r="B118" i="6" s="1"/>
  <c r="C86" i="6"/>
  <c r="BL86" i="6" s="1"/>
  <c r="A87" i="6"/>
  <c r="BK87" i="6" s="1"/>
  <c r="B87" i="6"/>
  <c r="B119" i="6" s="1"/>
  <c r="C87" i="6"/>
  <c r="BL87" i="6" s="1"/>
  <c r="A88" i="6"/>
  <c r="BK88" i="6" s="1"/>
  <c r="B88" i="6"/>
  <c r="B120" i="6" s="1"/>
  <c r="C88" i="6"/>
  <c r="BL88" i="6" s="1"/>
  <c r="A58" i="7"/>
  <c r="BK58" i="7" s="1"/>
  <c r="B58" i="7"/>
  <c r="B90" i="7" s="1"/>
  <c r="C58" i="7"/>
  <c r="BL58" i="7" s="1"/>
  <c r="A59" i="7"/>
  <c r="BK59" i="7" s="1"/>
  <c r="B59" i="7"/>
  <c r="B91" i="7" s="1"/>
  <c r="C59" i="7"/>
  <c r="BL59" i="7" s="1"/>
  <c r="A60" i="7"/>
  <c r="BK60" i="7" s="1"/>
  <c r="B60" i="7"/>
  <c r="B92" i="7" s="1"/>
  <c r="C60" i="7"/>
  <c r="BL60" i="7" s="1"/>
  <c r="A61" i="7"/>
  <c r="BK61" i="7" s="1"/>
  <c r="B61" i="7"/>
  <c r="B93" i="7" s="1"/>
  <c r="C61" i="7"/>
  <c r="BL61" i="7" s="1"/>
  <c r="A62" i="7"/>
  <c r="BK62" i="7" s="1"/>
  <c r="B62" i="7"/>
  <c r="B94" i="7" s="1"/>
  <c r="C62" i="7"/>
  <c r="BL62" i="7" s="1"/>
  <c r="A63" i="7"/>
  <c r="BK63" i="7" s="1"/>
  <c r="B63" i="7"/>
  <c r="B95" i="7" s="1"/>
  <c r="C63" i="7"/>
  <c r="BL63" i="7" s="1"/>
  <c r="A64" i="7"/>
  <c r="BK64" i="7" s="1"/>
  <c r="B64" i="7"/>
  <c r="B96" i="7" s="1"/>
  <c r="C64" i="7"/>
  <c r="BL64" i="7" s="1"/>
  <c r="A65" i="7"/>
  <c r="BK65" i="7" s="1"/>
  <c r="B65" i="7"/>
  <c r="B97" i="7" s="1"/>
  <c r="C65" i="7"/>
  <c r="BL65" i="7" s="1"/>
  <c r="A66" i="7"/>
  <c r="BK66" i="7" s="1"/>
  <c r="B66" i="7"/>
  <c r="B98" i="7" s="1"/>
  <c r="C66" i="7"/>
  <c r="BL66" i="7" s="1"/>
  <c r="A67" i="7"/>
  <c r="BK67" i="7" s="1"/>
  <c r="B67" i="7"/>
  <c r="B99" i="7" s="1"/>
  <c r="C67" i="7"/>
  <c r="BL67" i="7" s="1"/>
  <c r="A68" i="7"/>
  <c r="BK68" i="7" s="1"/>
  <c r="B68" i="7"/>
  <c r="B100" i="7" s="1"/>
  <c r="C68" i="7"/>
  <c r="BL68" i="7" s="1"/>
  <c r="A69" i="7"/>
  <c r="BK69" i="7" s="1"/>
  <c r="B69" i="7"/>
  <c r="B101" i="7" s="1"/>
  <c r="C69" i="7"/>
  <c r="BL69" i="7" s="1"/>
  <c r="A70" i="7"/>
  <c r="BK70" i="7" s="1"/>
  <c r="B70" i="7"/>
  <c r="B102" i="7" s="1"/>
  <c r="C70" i="7"/>
  <c r="BL70" i="7" s="1"/>
  <c r="A71" i="7"/>
  <c r="BK71" i="7" s="1"/>
  <c r="B71" i="7"/>
  <c r="B103" i="7" s="1"/>
  <c r="C71" i="7"/>
  <c r="BL71" i="7" s="1"/>
  <c r="A72" i="7"/>
  <c r="BK72" i="7" s="1"/>
  <c r="B72" i="7"/>
  <c r="B104" i="7" s="1"/>
  <c r="C72" i="7"/>
  <c r="BL72" i="7" s="1"/>
  <c r="A73" i="7"/>
  <c r="BK73" i="7" s="1"/>
  <c r="B73" i="7"/>
  <c r="B105" i="7" s="1"/>
  <c r="C73" i="7"/>
  <c r="BL73" i="7" s="1"/>
  <c r="A74" i="7"/>
  <c r="BK74" i="7" s="1"/>
  <c r="B74" i="7"/>
  <c r="B106" i="7" s="1"/>
  <c r="C74" i="7"/>
  <c r="BL74" i="7" s="1"/>
  <c r="A75" i="7"/>
  <c r="BK75" i="7" s="1"/>
  <c r="B75" i="7"/>
  <c r="B107" i="7" s="1"/>
  <c r="C75" i="7"/>
  <c r="BL75" i="7" s="1"/>
  <c r="A76" i="7"/>
  <c r="BK76" i="7" s="1"/>
  <c r="B76" i="7"/>
  <c r="B108" i="7" s="1"/>
  <c r="C76" i="7"/>
  <c r="BL76" i="7" s="1"/>
  <c r="A77" i="7"/>
  <c r="BK77" i="7" s="1"/>
  <c r="B77" i="7"/>
  <c r="B109" i="7" s="1"/>
  <c r="C77" i="7"/>
  <c r="BL77" i="7" s="1"/>
  <c r="A78" i="7"/>
  <c r="BK78" i="7" s="1"/>
  <c r="B78" i="7"/>
  <c r="B110" i="7" s="1"/>
  <c r="C78" i="7"/>
  <c r="BL78" i="7" s="1"/>
  <c r="A79" i="7"/>
  <c r="BK79" i="7" s="1"/>
  <c r="B79" i="7"/>
  <c r="B111" i="7" s="1"/>
  <c r="C79" i="7"/>
  <c r="BL79" i="7" s="1"/>
  <c r="A80" i="7"/>
  <c r="BK80" i="7" s="1"/>
  <c r="B80" i="7"/>
  <c r="B112" i="7" s="1"/>
  <c r="C80" i="7"/>
  <c r="BL80" i="7" s="1"/>
  <c r="A81" i="7"/>
  <c r="BK81" i="7" s="1"/>
  <c r="B81" i="7"/>
  <c r="B113" i="7" s="1"/>
  <c r="C81" i="7"/>
  <c r="BL81" i="7" s="1"/>
  <c r="A82" i="7"/>
  <c r="BK82" i="7" s="1"/>
  <c r="B82" i="7"/>
  <c r="B114" i="7" s="1"/>
  <c r="C82" i="7"/>
  <c r="BL82" i="7" s="1"/>
  <c r="A83" i="7"/>
  <c r="BK83" i="7" s="1"/>
  <c r="B83" i="7"/>
  <c r="B115" i="7" s="1"/>
  <c r="C83" i="7"/>
  <c r="BL83" i="7" s="1"/>
  <c r="A84" i="7"/>
  <c r="BK84" i="7" s="1"/>
  <c r="B84" i="7"/>
  <c r="B116" i="7" s="1"/>
  <c r="C84" i="7"/>
  <c r="BL84" i="7" s="1"/>
  <c r="A85" i="7"/>
  <c r="BK85" i="7" s="1"/>
  <c r="B85" i="7"/>
  <c r="B117" i="7" s="1"/>
  <c r="C85" i="7"/>
  <c r="BL85" i="7" s="1"/>
  <c r="A86" i="7"/>
  <c r="BK86" i="7" s="1"/>
  <c r="B86" i="7"/>
  <c r="B118" i="7" s="1"/>
  <c r="C86" i="7"/>
  <c r="BL86" i="7" s="1"/>
  <c r="A87" i="7"/>
  <c r="BK87" i="7" s="1"/>
  <c r="B87" i="7"/>
  <c r="B119" i="7" s="1"/>
  <c r="C87" i="7"/>
  <c r="BL87" i="7" s="1"/>
  <c r="A88" i="7"/>
  <c r="BK88" i="7" s="1"/>
  <c r="B88" i="7"/>
  <c r="B120" i="7" s="1"/>
  <c r="C88" i="7"/>
  <c r="BL88" i="7" s="1"/>
  <c r="A58" i="8"/>
  <c r="BK58" i="8" s="1"/>
  <c r="B58" i="8"/>
  <c r="B90" i="8" s="1"/>
  <c r="C58" i="8"/>
  <c r="BL58" i="8" s="1"/>
  <c r="A59" i="8"/>
  <c r="BK59" i="8" s="1"/>
  <c r="B59" i="8"/>
  <c r="B91" i="8" s="1"/>
  <c r="C59" i="8"/>
  <c r="BL59" i="8" s="1"/>
  <c r="A60" i="8"/>
  <c r="BK60" i="8" s="1"/>
  <c r="B60" i="8"/>
  <c r="B92" i="8" s="1"/>
  <c r="C60" i="8"/>
  <c r="BL60" i="8" s="1"/>
  <c r="A61" i="8"/>
  <c r="BK61" i="8" s="1"/>
  <c r="B61" i="8"/>
  <c r="B93" i="8" s="1"/>
  <c r="C61" i="8"/>
  <c r="BL61" i="8" s="1"/>
  <c r="A62" i="8"/>
  <c r="BK62" i="8" s="1"/>
  <c r="B62" i="8"/>
  <c r="B94" i="8" s="1"/>
  <c r="C62" i="8"/>
  <c r="BL62" i="8" s="1"/>
  <c r="A63" i="8"/>
  <c r="BK63" i="8" s="1"/>
  <c r="B63" i="8"/>
  <c r="B95" i="8" s="1"/>
  <c r="C63" i="8"/>
  <c r="BL63" i="8" s="1"/>
  <c r="A64" i="8"/>
  <c r="BK64" i="8" s="1"/>
  <c r="B64" i="8"/>
  <c r="B96" i="8" s="1"/>
  <c r="C64" i="8"/>
  <c r="BL64" i="8" s="1"/>
  <c r="A65" i="8"/>
  <c r="BK65" i="8" s="1"/>
  <c r="B65" i="8"/>
  <c r="B97" i="8" s="1"/>
  <c r="C65" i="8"/>
  <c r="BL65" i="8" s="1"/>
  <c r="A66" i="8"/>
  <c r="BK66" i="8" s="1"/>
  <c r="B66" i="8"/>
  <c r="B98" i="8" s="1"/>
  <c r="C66" i="8"/>
  <c r="BL66" i="8" s="1"/>
  <c r="A67" i="8"/>
  <c r="BK67" i="8" s="1"/>
  <c r="B67" i="8"/>
  <c r="B99" i="8" s="1"/>
  <c r="C67" i="8"/>
  <c r="BL67" i="8" s="1"/>
  <c r="A68" i="8"/>
  <c r="BK68" i="8" s="1"/>
  <c r="B68" i="8"/>
  <c r="B100" i="8" s="1"/>
  <c r="C68" i="8"/>
  <c r="BL68" i="8" s="1"/>
  <c r="A69" i="8"/>
  <c r="BK69" i="8" s="1"/>
  <c r="B69" i="8"/>
  <c r="B101" i="8" s="1"/>
  <c r="C69" i="8"/>
  <c r="BL69" i="8" s="1"/>
  <c r="A70" i="8"/>
  <c r="BK70" i="8" s="1"/>
  <c r="B70" i="8"/>
  <c r="B102" i="8" s="1"/>
  <c r="C70" i="8"/>
  <c r="BL70" i="8" s="1"/>
  <c r="A71" i="8"/>
  <c r="BK71" i="8" s="1"/>
  <c r="B71" i="8"/>
  <c r="B103" i="8" s="1"/>
  <c r="C71" i="8"/>
  <c r="BL71" i="8" s="1"/>
  <c r="A72" i="8"/>
  <c r="BK72" i="8" s="1"/>
  <c r="B72" i="8"/>
  <c r="B104" i="8" s="1"/>
  <c r="C72" i="8"/>
  <c r="BL72" i="8" s="1"/>
  <c r="A73" i="8"/>
  <c r="BK73" i="8" s="1"/>
  <c r="B73" i="8"/>
  <c r="B105" i="8" s="1"/>
  <c r="C73" i="8"/>
  <c r="BL73" i="8" s="1"/>
  <c r="A74" i="8"/>
  <c r="BK74" i="8" s="1"/>
  <c r="B74" i="8"/>
  <c r="B106" i="8" s="1"/>
  <c r="C74" i="8"/>
  <c r="BL74" i="8" s="1"/>
  <c r="A75" i="8"/>
  <c r="BK75" i="8" s="1"/>
  <c r="B75" i="8"/>
  <c r="B107" i="8" s="1"/>
  <c r="C75" i="8"/>
  <c r="BL75" i="8" s="1"/>
  <c r="A76" i="8"/>
  <c r="BK76" i="8" s="1"/>
  <c r="B76" i="8"/>
  <c r="B108" i="8" s="1"/>
  <c r="C76" i="8"/>
  <c r="BL76" i="8" s="1"/>
  <c r="A77" i="8"/>
  <c r="BK77" i="8" s="1"/>
  <c r="B77" i="8"/>
  <c r="B109" i="8" s="1"/>
  <c r="C77" i="8"/>
  <c r="BL77" i="8" s="1"/>
  <c r="A78" i="8"/>
  <c r="BK78" i="8" s="1"/>
  <c r="B78" i="8"/>
  <c r="B110" i="8" s="1"/>
  <c r="C78" i="8"/>
  <c r="BL78" i="8" s="1"/>
  <c r="A79" i="8"/>
  <c r="BK79" i="8" s="1"/>
  <c r="B79" i="8"/>
  <c r="B111" i="8" s="1"/>
  <c r="C79" i="8"/>
  <c r="BL79" i="8" s="1"/>
  <c r="A80" i="8"/>
  <c r="BK80" i="8" s="1"/>
  <c r="B80" i="8"/>
  <c r="B112" i="8" s="1"/>
  <c r="C80" i="8"/>
  <c r="BL80" i="8" s="1"/>
  <c r="A81" i="8"/>
  <c r="BK81" i="8" s="1"/>
  <c r="B81" i="8"/>
  <c r="B113" i="8" s="1"/>
  <c r="C81" i="8"/>
  <c r="BL81" i="8" s="1"/>
  <c r="A82" i="8"/>
  <c r="BK82" i="8" s="1"/>
  <c r="B82" i="8"/>
  <c r="B114" i="8" s="1"/>
  <c r="C82" i="8"/>
  <c r="BL82" i="8" s="1"/>
  <c r="A83" i="8"/>
  <c r="BK83" i="8" s="1"/>
  <c r="B83" i="8"/>
  <c r="B115" i="8" s="1"/>
  <c r="C83" i="8"/>
  <c r="BL83" i="8" s="1"/>
  <c r="A84" i="8"/>
  <c r="BK84" i="8" s="1"/>
  <c r="B84" i="8"/>
  <c r="B116" i="8" s="1"/>
  <c r="C84" i="8"/>
  <c r="BL84" i="8" s="1"/>
  <c r="A85" i="8"/>
  <c r="BK85" i="8" s="1"/>
  <c r="B85" i="8"/>
  <c r="B117" i="8" s="1"/>
  <c r="C85" i="8"/>
  <c r="BL85" i="8" s="1"/>
  <c r="A86" i="8"/>
  <c r="BK86" i="8" s="1"/>
  <c r="B86" i="8"/>
  <c r="B118" i="8" s="1"/>
  <c r="C86" i="8"/>
  <c r="BL86" i="8" s="1"/>
  <c r="A87" i="8"/>
  <c r="BK87" i="8" s="1"/>
  <c r="B87" i="8"/>
  <c r="B119" i="8" s="1"/>
  <c r="C87" i="8"/>
  <c r="BL87" i="8" s="1"/>
  <c r="A88" i="8"/>
  <c r="BK88" i="8" s="1"/>
  <c r="B88" i="8"/>
  <c r="B120" i="8" s="1"/>
  <c r="C88" i="8"/>
  <c r="BL88" i="8" s="1"/>
  <c r="A58" i="9"/>
  <c r="BK58" i="9" s="1"/>
  <c r="B58" i="9"/>
  <c r="B90" i="9" s="1"/>
  <c r="C58" i="9"/>
  <c r="BL58" i="9" s="1"/>
  <c r="A59" i="9"/>
  <c r="BK59" i="9" s="1"/>
  <c r="B59" i="9"/>
  <c r="B91" i="9" s="1"/>
  <c r="C59" i="9"/>
  <c r="BL59" i="9" s="1"/>
  <c r="A60" i="9"/>
  <c r="BK60" i="9" s="1"/>
  <c r="B60" i="9"/>
  <c r="B92" i="9" s="1"/>
  <c r="C60" i="9"/>
  <c r="BL60" i="9" s="1"/>
  <c r="A61" i="9"/>
  <c r="BK61" i="9" s="1"/>
  <c r="B61" i="9"/>
  <c r="B93" i="9" s="1"/>
  <c r="C61" i="9"/>
  <c r="BL61" i="9" s="1"/>
  <c r="A62" i="9"/>
  <c r="BK62" i="9" s="1"/>
  <c r="B62" i="9"/>
  <c r="B94" i="9" s="1"/>
  <c r="C62" i="9"/>
  <c r="BL62" i="9" s="1"/>
  <c r="A63" i="9"/>
  <c r="BK63" i="9" s="1"/>
  <c r="B63" i="9"/>
  <c r="B95" i="9" s="1"/>
  <c r="C63" i="9"/>
  <c r="BL63" i="9" s="1"/>
  <c r="A64" i="9"/>
  <c r="BK64" i="9" s="1"/>
  <c r="B64" i="9"/>
  <c r="B96" i="9" s="1"/>
  <c r="C64" i="9"/>
  <c r="BL64" i="9" s="1"/>
  <c r="A65" i="9"/>
  <c r="BK65" i="9" s="1"/>
  <c r="B65" i="9"/>
  <c r="B97" i="9" s="1"/>
  <c r="C65" i="9"/>
  <c r="BL65" i="9" s="1"/>
  <c r="A66" i="9"/>
  <c r="BK66" i="9" s="1"/>
  <c r="B66" i="9"/>
  <c r="B98" i="9" s="1"/>
  <c r="C66" i="9"/>
  <c r="BL66" i="9" s="1"/>
  <c r="A67" i="9"/>
  <c r="BK67" i="9" s="1"/>
  <c r="B67" i="9"/>
  <c r="B99" i="9" s="1"/>
  <c r="C67" i="9"/>
  <c r="BL67" i="9" s="1"/>
  <c r="A68" i="9"/>
  <c r="BK68" i="9" s="1"/>
  <c r="B68" i="9"/>
  <c r="B100" i="9" s="1"/>
  <c r="C68" i="9"/>
  <c r="BL68" i="9" s="1"/>
  <c r="A69" i="9"/>
  <c r="BK69" i="9" s="1"/>
  <c r="B69" i="9"/>
  <c r="B101" i="9" s="1"/>
  <c r="C69" i="9"/>
  <c r="BL69" i="9" s="1"/>
  <c r="A70" i="9"/>
  <c r="BK70" i="9" s="1"/>
  <c r="B70" i="9"/>
  <c r="B102" i="9" s="1"/>
  <c r="C70" i="9"/>
  <c r="BL70" i="9" s="1"/>
  <c r="A71" i="9"/>
  <c r="BK71" i="9" s="1"/>
  <c r="B71" i="9"/>
  <c r="B103" i="9" s="1"/>
  <c r="C71" i="9"/>
  <c r="BL71" i="9" s="1"/>
  <c r="A72" i="9"/>
  <c r="BK72" i="9" s="1"/>
  <c r="B72" i="9"/>
  <c r="B104" i="9" s="1"/>
  <c r="C72" i="9"/>
  <c r="BL72" i="9" s="1"/>
  <c r="A73" i="9"/>
  <c r="BK73" i="9" s="1"/>
  <c r="B73" i="9"/>
  <c r="B105" i="9" s="1"/>
  <c r="C73" i="9"/>
  <c r="BL73" i="9" s="1"/>
  <c r="A74" i="9"/>
  <c r="BK74" i="9" s="1"/>
  <c r="B74" i="9"/>
  <c r="B106" i="9" s="1"/>
  <c r="C74" i="9"/>
  <c r="BL74" i="9" s="1"/>
  <c r="A75" i="9"/>
  <c r="BK75" i="9" s="1"/>
  <c r="B75" i="9"/>
  <c r="B107" i="9" s="1"/>
  <c r="C75" i="9"/>
  <c r="BL75" i="9" s="1"/>
  <c r="A76" i="9"/>
  <c r="BK76" i="9" s="1"/>
  <c r="B76" i="9"/>
  <c r="B108" i="9" s="1"/>
  <c r="C76" i="9"/>
  <c r="BL76" i="9" s="1"/>
  <c r="A77" i="9"/>
  <c r="BK77" i="9" s="1"/>
  <c r="B77" i="9"/>
  <c r="B109" i="9" s="1"/>
  <c r="C77" i="9"/>
  <c r="BL77" i="9" s="1"/>
  <c r="A78" i="9"/>
  <c r="BK78" i="9" s="1"/>
  <c r="B78" i="9"/>
  <c r="B110" i="9" s="1"/>
  <c r="C78" i="9"/>
  <c r="BL78" i="9" s="1"/>
  <c r="A79" i="9"/>
  <c r="BK79" i="9" s="1"/>
  <c r="B79" i="9"/>
  <c r="B111" i="9" s="1"/>
  <c r="C79" i="9"/>
  <c r="BL79" i="9" s="1"/>
  <c r="A80" i="9"/>
  <c r="BK80" i="9" s="1"/>
  <c r="B80" i="9"/>
  <c r="B112" i="9" s="1"/>
  <c r="C80" i="9"/>
  <c r="BL80" i="9" s="1"/>
  <c r="A81" i="9"/>
  <c r="BK81" i="9" s="1"/>
  <c r="B81" i="9"/>
  <c r="B113" i="9" s="1"/>
  <c r="C81" i="9"/>
  <c r="BL81" i="9" s="1"/>
  <c r="A82" i="9"/>
  <c r="BK82" i="9" s="1"/>
  <c r="B82" i="9"/>
  <c r="B114" i="9" s="1"/>
  <c r="C82" i="9"/>
  <c r="BL82" i="9" s="1"/>
  <c r="A83" i="9"/>
  <c r="BK83" i="9" s="1"/>
  <c r="B83" i="9"/>
  <c r="B115" i="9" s="1"/>
  <c r="C83" i="9"/>
  <c r="BL83" i="9" s="1"/>
  <c r="A84" i="9"/>
  <c r="BK84" i="9" s="1"/>
  <c r="B84" i="9"/>
  <c r="B116" i="9" s="1"/>
  <c r="C84" i="9"/>
  <c r="BL84" i="9" s="1"/>
  <c r="A85" i="9"/>
  <c r="BK85" i="9" s="1"/>
  <c r="B85" i="9"/>
  <c r="B117" i="9" s="1"/>
  <c r="C85" i="9"/>
  <c r="BL85" i="9" s="1"/>
  <c r="A86" i="9"/>
  <c r="BK86" i="9" s="1"/>
  <c r="B86" i="9"/>
  <c r="B118" i="9" s="1"/>
  <c r="C86" i="9"/>
  <c r="BL86" i="9" s="1"/>
  <c r="A87" i="9"/>
  <c r="BK87" i="9" s="1"/>
  <c r="B87" i="9"/>
  <c r="B119" i="9" s="1"/>
  <c r="C87" i="9"/>
  <c r="BL87" i="9" s="1"/>
  <c r="A88" i="9"/>
  <c r="BK88" i="9" s="1"/>
  <c r="B88" i="9"/>
  <c r="B120" i="9" s="1"/>
  <c r="C88" i="9"/>
  <c r="BL88" i="9" s="1"/>
  <c r="A58" i="10"/>
  <c r="BK58" i="10" s="1"/>
  <c r="B58" i="10"/>
  <c r="B90" i="10" s="1"/>
  <c r="C58" i="10"/>
  <c r="BL58" i="10" s="1"/>
  <c r="A59" i="10"/>
  <c r="BK59" i="10" s="1"/>
  <c r="B59" i="10"/>
  <c r="B91" i="10" s="1"/>
  <c r="C59" i="10"/>
  <c r="BL59" i="10" s="1"/>
  <c r="A60" i="10"/>
  <c r="BK60" i="10" s="1"/>
  <c r="B60" i="10"/>
  <c r="B92" i="10" s="1"/>
  <c r="C60" i="10"/>
  <c r="BL60" i="10" s="1"/>
  <c r="A61" i="10"/>
  <c r="BK61" i="10" s="1"/>
  <c r="B61" i="10"/>
  <c r="B93" i="10" s="1"/>
  <c r="C61" i="10"/>
  <c r="BL61" i="10" s="1"/>
  <c r="A62" i="10"/>
  <c r="BK62" i="10" s="1"/>
  <c r="B62" i="10"/>
  <c r="B94" i="10" s="1"/>
  <c r="C62" i="10"/>
  <c r="BL62" i="10" s="1"/>
  <c r="A63" i="10"/>
  <c r="BK63" i="10" s="1"/>
  <c r="B63" i="10"/>
  <c r="B95" i="10" s="1"/>
  <c r="C63" i="10"/>
  <c r="BL63" i="10" s="1"/>
  <c r="A64" i="10"/>
  <c r="BK64" i="10" s="1"/>
  <c r="B64" i="10"/>
  <c r="B96" i="10" s="1"/>
  <c r="C64" i="10"/>
  <c r="BL64" i="10" s="1"/>
  <c r="A65" i="10"/>
  <c r="BK65" i="10" s="1"/>
  <c r="B65" i="10"/>
  <c r="B97" i="10" s="1"/>
  <c r="C65" i="10"/>
  <c r="BL65" i="10" s="1"/>
  <c r="A66" i="10"/>
  <c r="BK66" i="10" s="1"/>
  <c r="B66" i="10"/>
  <c r="B98" i="10" s="1"/>
  <c r="C66" i="10"/>
  <c r="BL66" i="10" s="1"/>
  <c r="A67" i="10"/>
  <c r="BK67" i="10" s="1"/>
  <c r="B67" i="10"/>
  <c r="B99" i="10" s="1"/>
  <c r="C67" i="10"/>
  <c r="BL67" i="10" s="1"/>
  <c r="A68" i="10"/>
  <c r="BK68" i="10" s="1"/>
  <c r="B68" i="10"/>
  <c r="B100" i="10" s="1"/>
  <c r="C68" i="10"/>
  <c r="BL68" i="10" s="1"/>
  <c r="A69" i="10"/>
  <c r="BK69" i="10" s="1"/>
  <c r="B69" i="10"/>
  <c r="B101" i="10" s="1"/>
  <c r="C69" i="10"/>
  <c r="BL69" i="10" s="1"/>
  <c r="A70" i="10"/>
  <c r="BK70" i="10" s="1"/>
  <c r="B70" i="10"/>
  <c r="B102" i="10" s="1"/>
  <c r="C70" i="10"/>
  <c r="BL70" i="10" s="1"/>
  <c r="A71" i="10"/>
  <c r="BK71" i="10" s="1"/>
  <c r="B71" i="10"/>
  <c r="B103" i="10" s="1"/>
  <c r="C71" i="10"/>
  <c r="BL71" i="10" s="1"/>
  <c r="A72" i="10"/>
  <c r="BK72" i="10" s="1"/>
  <c r="B72" i="10"/>
  <c r="B104" i="10" s="1"/>
  <c r="C72" i="10"/>
  <c r="BL72" i="10" s="1"/>
  <c r="A73" i="10"/>
  <c r="BK73" i="10" s="1"/>
  <c r="B73" i="10"/>
  <c r="B105" i="10" s="1"/>
  <c r="C73" i="10"/>
  <c r="BL73" i="10" s="1"/>
  <c r="A74" i="10"/>
  <c r="BK74" i="10" s="1"/>
  <c r="B74" i="10"/>
  <c r="B106" i="10" s="1"/>
  <c r="C74" i="10"/>
  <c r="BL74" i="10" s="1"/>
  <c r="A75" i="10"/>
  <c r="BK75" i="10" s="1"/>
  <c r="B75" i="10"/>
  <c r="B107" i="10" s="1"/>
  <c r="C75" i="10"/>
  <c r="BL75" i="10" s="1"/>
  <c r="A76" i="10"/>
  <c r="BK76" i="10" s="1"/>
  <c r="B76" i="10"/>
  <c r="B108" i="10" s="1"/>
  <c r="C76" i="10"/>
  <c r="BL76" i="10" s="1"/>
  <c r="A77" i="10"/>
  <c r="BK77" i="10" s="1"/>
  <c r="B77" i="10"/>
  <c r="B109" i="10" s="1"/>
  <c r="C77" i="10"/>
  <c r="BL77" i="10" s="1"/>
  <c r="A78" i="10"/>
  <c r="BK78" i="10" s="1"/>
  <c r="B78" i="10"/>
  <c r="B110" i="10" s="1"/>
  <c r="C78" i="10"/>
  <c r="BL78" i="10" s="1"/>
  <c r="A79" i="10"/>
  <c r="BK79" i="10" s="1"/>
  <c r="B79" i="10"/>
  <c r="B111" i="10" s="1"/>
  <c r="C79" i="10"/>
  <c r="BL79" i="10" s="1"/>
  <c r="A80" i="10"/>
  <c r="BK80" i="10" s="1"/>
  <c r="B80" i="10"/>
  <c r="B112" i="10" s="1"/>
  <c r="C80" i="10"/>
  <c r="BL80" i="10" s="1"/>
  <c r="A81" i="10"/>
  <c r="BK81" i="10" s="1"/>
  <c r="B81" i="10"/>
  <c r="B113" i="10" s="1"/>
  <c r="C81" i="10"/>
  <c r="BL81" i="10" s="1"/>
  <c r="A82" i="10"/>
  <c r="BK82" i="10" s="1"/>
  <c r="B82" i="10"/>
  <c r="B114" i="10" s="1"/>
  <c r="C82" i="10"/>
  <c r="BL82" i="10" s="1"/>
  <c r="A83" i="10"/>
  <c r="BK83" i="10" s="1"/>
  <c r="B83" i="10"/>
  <c r="B115" i="10" s="1"/>
  <c r="C83" i="10"/>
  <c r="BL83" i="10" s="1"/>
  <c r="A84" i="10"/>
  <c r="BK84" i="10" s="1"/>
  <c r="B84" i="10"/>
  <c r="B116" i="10" s="1"/>
  <c r="C84" i="10"/>
  <c r="BL84" i="10" s="1"/>
  <c r="A85" i="10"/>
  <c r="BK85" i="10" s="1"/>
  <c r="B85" i="10"/>
  <c r="B117" i="10" s="1"/>
  <c r="C85" i="10"/>
  <c r="BL85" i="10" s="1"/>
  <c r="A86" i="10"/>
  <c r="BK86" i="10" s="1"/>
  <c r="B86" i="10"/>
  <c r="B118" i="10" s="1"/>
  <c r="C86" i="10"/>
  <c r="BL86" i="10" s="1"/>
  <c r="A87" i="10"/>
  <c r="BK87" i="10" s="1"/>
  <c r="B87" i="10"/>
  <c r="B119" i="10" s="1"/>
  <c r="C87" i="10"/>
  <c r="BL87" i="10" s="1"/>
  <c r="A88" i="10"/>
  <c r="BK88" i="10" s="1"/>
  <c r="B88" i="10"/>
  <c r="B120" i="10" s="1"/>
  <c r="C88" i="10"/>
  <c r="BL88" i="10" s="1"/>
  <c r="A58" i="11"/>
  <c r="BK58" i="11" s="1"/>
  <c r="B58" i="11"/>
  <c r="B90" i="11" s="1"/>
  <c r="C58" i="11"/>
  <c r="BL58" i="11" s="1"/>
  <c r="A59" i="11"/>
  <c r="BK59" i="11" s="1"/>
  <c r="B59" i="11"/>
  <c r="B91" i="11" s="1"/>
  <c r="C59" i="11"/>
  <c r="BL59" i="11" s="1"/>
  <c r="A60" i="11"/>
  <c r="BK60" i="11" s="1"/>
  <c r="B60" i="11"/>
  <c r="B92" i="11" s="1"/>
  <c r="C60" i="11"/>
  <c r="BL60" i="11" s="1"/>
  <c r="A61" i="11"/>
  <c r="BK61" i="11" s="1"/>
  <c r="B61" i="11"/>
  <c r="B93" i="11" s="1"/>
  <c r="C61" i="11"/>
  <c r="BL61" i="11" s="1"/>
  <c r="A62" i="11"/>
  <c r="BK62" i="11" s="1"/>
  <c r="B62" i="11"/>
  <c r="B94" i="11" s="1"/>
  <c r="C62" i="11"/>
  <c r="BL62" i="11" s="1"/>
  <c r="A63" i="11"/>
  <c r="BK63" i="11" s="1"/>
  <c r="B63" i="11"/>
  <c r="B95" i="11" s="1"/>
  <c r="C63" i="11"/>
  <c r="BL63" i="11" s="1"/>
  <c r="A64" i="11"/>
  <c r="BK64" i="11" s="1"/>
  <c r="B64" i="11"/>
  <c r="B96" i="11" s="1"/>
  <c r="C64" i="11"/>
  <c r="BL64" i="11" s="1"/>
  <c r="A65" i="11"/>
  <c r="BK65" i="11" s="1"/>
  <c r="B65" i="11"/>
  <c r="B97" i="11" s="1"/>
  <c r="C65" i="11"/>
  <c r="BL65" i="11" s="1"/>
  <c r="A66" i="11"/>
  <c r="BK66" i="11" s="1"/>
  <c r="B66" i="11"/>
  <c r="B98" i="11" s="1"/>
  <c r="C66" i="11"/>
  <c r="BL66" i="11" s="1"/>
  <c r="A67" i="11"/>
  <c r="BK67" i="11" s="1"/>
  <c r="B67" i="11"/>
  <c r="B99" i="11" s="1"/>
  <c r="C67" i="11"/>
  <c r="BL67" i="11" s="1"/>
  <c r="A68" i="11"/>
  <c r="BK68" i="11" s="1"/>
  <c r="B68" i="11"/>
  <c r="B100" i="11" s="1"/>
  <c r="C68" i="11"/>
  <c r="BL68" i="11" s="1"/>
  <c r="A69" i="11"/>
  <c r="BK69" i="11" s="1"/>
  <c r="B69" i="11"/>
  <c r="B101" i="11" s="1"/>
  <c r="C69" i="11"/>
  <c r="BL69" i="11" s="1"/>
  <c r="A70" i="11"/>
  <c r="BK70" i="11" s="1"/>
  <c r="B70" i="11"/>
  <c r="B102" i="11" s="1"/>
  <c r="C70" i="11"/>
  <c r="BL70" i="11" s="1"/>
  <c r="A71" i="11"/>
  <c r="BK71" i="11" s="1"/>
  <c r="B71" i="11"/>
  <c r="B103" i="11" s="1"/>
  <c r="C71" i="11"/>
  <c r="BL71" i="11" s="1"/>
  <c r="A72" i="11"/>
  <c r="BK72" i="11" s="1"/>
  <c r="B72" i="11"/>
  <c r="B104" i="11" s="1"/>
  <c r="C72" i="11"/>
  <c r="BL72" i="11" s="1"/>
  <c r="A73" i="11"/>
  <c r="BK73" i="11" s="1"/>
  <c r="B73" i="11"/>
  <c r="B105" i="11" s="1"/>
  <c r="C73" i="11"/>
  <c r="BL73" i="11" s="1"/>
  <c r="A74" i="11"/>
  <c r="BK74" i="11" s="1"/>
  <c r="B74" i="11"/>
  <c r="B106" i="11" s="1"/>
  <c r="C74" i="11"/>
  <c r="BL74" i="11" s="1"/>
  <c r="A75" i="11"/>
  <c r="BK75" i="11" s="1"/>
  <c r="B75" i="11"/>
  <c r="B107" i="11" s="1"/>
  <c r="C75" i="11"/>
  <c r="BL75" i="11" s="1"/>
  <c r="A76" i="11"/>
  <c r="BK76" i="11" s="1"/>
  <c r="B76" i="11"/>
  <c r="B108" i="11" s="1"/>
  <c r="C76" i="11"/>
  <c r="BL76" i="11" s="1"/>
  <c r="A77" i="11"/>
  <c r="BK77" i="11" s="1"/>
  <c r="B77" i="11"/>
  <c r="B109" i="11" s="1"/>
  <c r="C77" i="11"/>
  <c r="BL77" i="11" s="1"/>
  <c r="A78" i="11"/>
  <c r="BK78" i="11" s="1"/>
  <c r="B78" i="11"/>
  <c r="B110" i="11" s="1"/>
  <c r="C78" i="11"/>
  <c r="BL78" i="11" s="1"/>
  <c r="A79" i="11"/>
  <c r="BK79" i="11" s="1"/>
  <c r="B79" i="11"/>
  <c r="B111" i="11" s="1"/>
  <c r="C79" i="11"/>
  <c r="BL79" i="11" s="1"/>
  <c r="A80" i="11"/>
  <c r="BK80" i="11" s="1"/>
  <c r="B80" i="11"/>
  <c r="B112" i="11" s="1"/>
  <c r="C80" i="11"/>
  <c r="BL80" i="11" s="1"/>
  <c r="A81" i="11"/>
  <c r="BK81" i="11" s="1"/>
  <c r="B81" i="11"/>
  <c r="B113" i="11" s="1"/>
  <c r="C81" i="11"/>
  <c r="BL81" i="11" s="1"/>
  <c r="A82" i="11"/>
  <c r="BK82" i="11" s="1"/>
  <c r="B82" i="11"/>
  <c r="B114" i="11" s="1"/>
  <c r="C82" i="11"/>
  <c r="BL82" i="11" s="1"/>
  <c r="A83" i="11"/>
  <c r="BK83" i="11" s="1"/>
  <c r="B83" i="11"/>
  <c r="B115" i="11" s="1"/>
  <c r="C83" i="11"/>
  <c r="BL83" i="11" s="1"/>
  <c r="A84" i="11"/>
  <c r="BK84" i="11" s="1"/>
  <c r="B84" i="11"/>
  <c r="B116" i="11" s="1"/>
  <c r="C84" i="11"/>
  <c r="BL84" i="11" s="1"/>
  <c r="A85" i="11"/>
  <c r="BK85" i="11" s="1"/>
  <c r="B85" i="11"/>
  <c r="B117" i="11" s="1"/>
  <c r="C85" i="11"/>
  <c r="BL85" i="11" s="1"/>
  <c r="A86" i="11"/>
  <c r="BK86" i="11" s="1"/>
  <c r="B86" i="11"/>
  <c r="B118" i="11" s="1"/>
  <c r="C86" i="11"/>
  <c r="BL86" i="11" s="1"/>
  <c r="A87" i="11"/>
  <c r="BK87" i="11" s="1"/>
  <c r="B87" i="11"/>
  <c r="B119" i="11" s="1"/>
  <c r="C87" i="11"/>
  <c r="BL87" i="11" s="1"/>
  <c r="A88" i="11"/>
  <c r="BK88" i="11" s="1"/>
  <c r="B88" i="11"/>
  <c r="B120" i="11" s="1"/>
  <c r="C88" i="11"/>
  <c r="BL88" i="11" s="1"/>
  <c r="A58" i="12"/>
  <c r="BK58" i="12" s="1"/>
  <c r="B58" i="12"/>
  <c r="B90" i="12" s="1"/>
  <c r="C58" i="12"/>
  <c r="BL58" i="12" s="1"/>
  <c r="A59" i="12"/>
  <c r="BK59" i="12" s="1"/>
  <c r="B59" i="12"/>
  <c r="B91" i="12" s="1"/>
  <c r="C59" i="12"/>
  <c r="BL59" i="12" s="1"/>
  <c r="A60" i="12"/>
  <c r="BK60" i="12" s="1"/>
  <c r="B60" i="12"/>
  <c r="B92" i="12" s="1"/>
  <c r="C60" i="12"/>
  <c r="BL60" i="12" s="1"/>
  <c r="A61" i="12"/>
  <c r="BK61" i="12" s="1"/>
  <c r="B61" i="12"/>
  <c r="B93" i="12" s="1"/>
  <c r="C61" i="12"/>
  <c r="BL61" i="12" s="1"/>
  <c r="A62" i="12"/>
  <c r="BK62" i="12" s="1"/>
  <c r="B62" i="12"/>
  <c r="B94" i="12" s="1"/>
  <c r="C62" i="12"/>
  <c r="BL62" i="12" s="1"/>
  <c r="A63" i="12"/>
  <c r="BK63" i="12" s="1"/>
  <c r="B63" i="12"/>
  <c r="B95" i="12" s="1"/>
  <c r="C63" i="12"/>
  <c r="BL63" i="12" s="1"/>
  <c r="A64" i="12"/>
  <c r="BK64" i="12" s="1"/>
  <c r="B64" i="12"/>
  <c r="B96" i="12" s="1"/>
  <c r="C64" i="12"/>
  <c r="BL64" i="12" s="1"/>
  <c r="A65" i="12"/>
  <c r="BK65" i="12" s="1"/>
  <c r="B65" i="12"/>
  <c r="B97" i="12" s="1"/>
  <c r="C65" i="12"/>
  <c r="BL65" i="12" s="1"/>
  <c r="A66" i="12"/>
  <c r="BK66" i="12" s="1"/>
  <c r="B66" i="12"/>
  <c r="B98" i="12" s="1"/>
  <c r="C66" i="12"/>
  <c r="BL66" i="12" s="1"/>
  <c r="A67" i="12"/>
  <c r="BK67" i="12" s="1"/>
  <c r="B67" i="12"/>
  <c r="B99" i="12" s="1"/>
  <c r="C67" i="12"/>
  <c r="BL67" i="12" s="1"/>
  <c r="A68" i="12"/>
  <c r="BK68" i="12" s="1"/>
  <c r="B68" i="12"/>
  <c r="B100" i="12" s="1"/>
  <c r="C68" i="12"/>
  <c r="BL68" i="12" s="1"/>
  <c r="A69" i="12"/>
  <c r="BK69" i="12" s="1"/>
  <c r="B69" i="12"/>
  <c r="B101" i="12" s="1"/>
  <c r="C69" i="12"/>
  <c r="BL69" i="12" s="1"/>
  <c r="A70" i="12"/>
  <c r="BK70" i="12" s="1"/>
  <c r="B70" i="12"/>
  <c r="B102" i="12" s="1"/>
  <c r="C70" i="12"/>
  <c r="BL70" i="12" s="1"/>
  <c r="A71" i="12"/>
  <c r="BK71" i="12" s="1"/>
  <c r="B71" i="12"/>
  <c r="B103" i="12" s="1"/>
  <c r="C71" i="12"/>
  <c r="BL71" i="12" s="1"/>
  <c r="A72" i="12"/>
  <c r="BK72" i="12" s="1"/>
  <c r="B72" i="12"/>
  <c r="B104" i="12" s="1"/>
  <c r="C72" i="12"/>
  <c r="BL72" i="12" s="1"/>
  <c r="A73" i="12"/>
  <c r="BK73" i="12" s="1"/>
  <c r="B73" i="12"/>
  <c r="B105" i="12" s="1"/>
  <c r="C73" i="12"/>
  <c r="BL73" i="12" s="1"/>
  <c r="A74" i="12"/>
  <c r="BK74" i="12" s="1"/>
  <c r="B74" i="12"/>
  <c r="B106" i="12" s="1"/>
  <c r="C74" i="12"/>
  <c r="BL74" i="12" s="1"/>
  <c r="A75" i="12"/>
  <c r="BK75" i="12" s="1"/>
  <c r="B75" i="12"/>
  <c r="B107" i="12" s="1"/>
  <c r="C75" i="12"/>
  <c r="BL75" i="12" s="1"/>
  <c r="A76" i="12"/>
  <c r="BK76" i="12" s="1"/>
  <c r="B76" i="12"/>
  <c r="B108" i="12" s="1"/>
  <c r="C76" i="12"/>
  <c r="BL76" i="12" s="1"/>
  <c r="A77" i="12"/>
  <c r="BK77" i="12" s="1"/>
  <c r="B77" i="12"/>
  <c r="B109" i="12" s="1"/>
  <c r="C77" i="12"/>
  <c r="BL77" i="12" s="1"/>
  <c r="A78" i="12"/>
  <c r="BK78" i="12" s="1"/>
  <c r="B78" i="12"/>
  <c r="B110" i="12" s="1"/>
  <c r="C78" i="12"/>
  <c r="BL78" i="12" s="1"/>
  <c r="A79" i="12"/>
  <c r="BK79" i="12" s="1"/>
  <c r="B79" i="12"/>
  <c r="B111" i="12" s="1"/>
  <c r="C79" i="12"/>
  <c r="BL79" i="12" s="1"/>
  <c r="A80" i="12"/>
  <c r="BK80" i="12" s="1"/>
  <c r="B80" i="12"/>
  <c r="B112" i="12" s="1"/>
  <c r="C80" i="12"/>
  <c r="BL80" i="12" s="1"/>
  <c r="A81" i="12"/>
  <c r="BK81" i="12" s="1"/>
  <c r="B81" i="12"/>
  <c r="B113" i="12" s="1"/>
  <c r="C81" i="12"/>
  <c r="BL81" i="12" s="1"/>
  <c r="A82" i="12"/>
  <c r="BK82" i="12" s="1"/>
  <c r="B82" i="12"/>
  <c r="B114" i="12" s="1"/>
  <c r="C82" i="12"/>
  <c r="BL82" i="12" s="1"/>
  <c r="A83" i="12"/>
  <c r="BK83" i="12" s="1"/>
  <c r="B83" i="12"/>
  <c r="B115" i="12" s="1"/>
  <c r="C83" i="12"/>
  <c r="BL83" i="12" s="1"/>
  <c r="A84" i="12"/>
  <c r="BK84" i="12" s="1"/>
  <c r="B84" i="12"/>
  <c r="B116" i="12" s="1"/>
  <c r="C84" i="12"/>
  <c r="BL84" i="12" s="1"/>
  <c r="A85" i="12"/>
  <c r="BK85" i="12" s="1"/>
  <c r="B85" i="12"/>
  <c r="B117" i="12" s="1"/>
  <c r="C85" i="12"/>
  <c r="BL85" i="12" s="1"/>
  <c r="A86" i="12"/>
  <c r="BK86" i="12" s="1"/>
  <c r="B86" i="12"/>
  <c r="B118" i="12" s="1"/>
  <c r="C86" i="12"/>
  <c r="BL86" i="12" s="1"/>
  <c r="A87" i="12"/>
  <c r="BK87" i="12" s="1"/>
  <c r="B87" i="12"/>
  <c r="B119" i="12" s="1"/>
  <c r="C87" i="12"/>
  <c r="BL87" i="12" s="1"/>
  <c r="A88" i="12"/>
  <c r="BK88" i="12" s="1"/>
  <c r="B88" i="12"/>
  <c r="B120" i="12" s="1"/>
  <c r="C88" i="12"/>
  <c r="BL88" i="12" s="1"/>
  <c r="A58" i="13"/>
  <c r="BK58" i="13" s="1"/>
  <c r="B58" i="13"/>
  <c r="B90" i="13" s="1"/>
  <c r="C58" i="13"/>
  <c r="BL58" i="13" s="1"/>
  <c r="A59" i="13"/>
  <c r="BK59" i="13" s="1"/>
  <c r="B59" i="13"/>
  <c r="B91" i="13" s="1"/>
  <c r="C59" i="13"/>
  <c r="BL59" i="13" s="1"/>
  <c r="A60" i="13"/>
  <c r="BK60" i="13" s="1"/>
  <c r="B60" i="13"/>
  <c r="B92" i="13" s="1"/>
  <c r="C60" i="13"/>
  <c r="BL60" i="13" s="1"/>
  <c r="A61" i="13"/>
  <c r="BK61" i="13" s="1"/>
  <c r="B61" i="13"/>
  <c r="B93" i="13" s="1"/>
  <c r="C61" i="13"/>
  <c r="BL61" i="13" s="1"/>
  <c r="A62" i="13"/>
  <c r="BK62" i="13" s="1"/>
  <c r="B62" i="13"/>
  <c r="B94" i="13" s="1"/>
  <c r="C62" i="13"/>
  <c r="BL62" i="13" s="1"/>
  <c r="A63" i="13"/>
  <c r="BK63" i="13" s="1"/>
  <c r="B63" i="13"/>
  <c r="B95" i="13" s="1"/>
  <c r="C63" i="13"/>
  <c r="BL63" i="13" s="1"/>
  <c r="A64" i="13"/>
  <c r="BK64" i="13" s="1"/>
  <c r="B64" i="13"/>
  <c r="B96" i="13" s="1"/>
  <c r="C64" i="13"/>
  <c r="BL64" i="13" s="1"/>
  <c r="A65" i="13"/>
  <c r="BK65" i="13" s="1"/>
  <c r="B65" i="13"/>
  <c r="B97" i="13" s="1"/>
  <c r="C65" i="13"/>
  <c r="BL65" i="13" s="1"/>
  <c r="A66" i="13"/>
  <c r="BK66" i="13" s="1"/>
  <c r="B66" i="13"/>
  <c r="B98" i="13" s="1"/>
  <c r="C66" i="13"/>
  <c r="BL66" i="13" s="1"/>
  <c r="A67" i="13"/>
  <c r="BK67" i="13" s="1"/>
  <c r="B67" i="13"/>
  <c r="B99" i="13" s="1"/>
  <c r="C67" i="13"/>
  <c r="BL67" i="13" s="1"/>
  <c r="A68" i="13"/>
  <c r="BK68" i="13" s="1"/>
  <c r="B68" i="13"/>
  <c r="B100" i="13" s="1"/>
  <c r="C68" i="13"/>
  <c r="BL68" i="13" s="1"/>
  <c r="A69" i="13"/>
  <c r="BK69" i="13" s="1"/>
  <c r="B69" i="13"/>
  <c r="B101" i="13" s="1"/>
  <c r="C69" i="13"/>
  <c r="BL69" i="13" s="1"/>
  <c r="A70" i="13"/>
  <c r="BK70" i="13" s="1"/>
  <c r="B70" i="13"/>
  <c r="B102" i="13" s="1"/>
  <c r="C70" i="13"/>
  <c r="BL70" i="13" s="1"/>
  <c r="A71" i="13"/>
  <c r="BK71" i="13" s="1"/>
  <c r="B71" i="13"/>
  <c r="B103" i="13" s="1"/>
  <c r="C71" i="13"/>
  <c r="BL71" i="13" s="1"/>
  <c r="A72" i="13"/>
  <c r="BK72" i="13" s="1"/>
  <c r="B72" i="13"/>
  <c r="B104" i="13" s="1"/>
  <c r="C72" i="13"/>
  <c r="BL72" i="13" s="1"/>
  <c r="A73" i="13"/>
  <c r="BK73" i="13" s="1"/>
  <c r="B73" i="13"/>
  <c r="B105" i="13" s="1"/>
  <c r="C73" i="13"/>
  <c r="BL73" i="13" s="1"/>
  <c r="A74" i="13"/>
  <c r="BK74" i="13" s="1"/>
  <c r="B74" i="13"/>
  <c r="B106" i="13" s="1"/>
  <c r="C74" i="13"/>
  <c r="BL74" i="13" s="1"/>
  <c r="A75" i="13"/>
  <c r="BK75" i="13" s="1"/>
  <c r="B75" i="13"/>
  <c r="B107" i="13" s="1"/>
  <c r="C75" i="13"/>
  <c r="BL75" i="13" s="1"/>
  <c r="A76" i="13"/>
  <c r="BK76" i="13" s="1"/>
  <c r="B76" i="13"/>
  <c r="B108" i="13" s="1"/>
  <c r="C76" i="13"/>
  <c r="BL76" i="13" s="1"/>
  <c r="A77" i="13"/>
  <c r="BK77" i="13" s="1"/>
  <c r="B77" i="13"/>
  <c r="B109" i="13" s="1"/>
  <c r="C77" i="13"/>
  <c r="BL77" i="13" s="1"/>
  <c r="A78" i="13"/>
  <c r="BK78" i="13" s="1"/>
  <c r="B78" i="13"/>
  <c r="B110" i="13" s="1"/>
  <c r="C78" i="13"/>
  <c r="BL78" i="13" s="1"/>
  <c r="A79" i="13"/>
  <c r="BK79" i="13" s="1"/>
  <c r="B79" i="13"/>
  <c r="B111" i="13" s="1"/>
  <c r="C79" i="13"/>
  <c r="BL79" i="13" s="1"/>
  <c r="A80" i="13"/>
  <c r="BK80" i="13" s="1"/>
  <c r="B80" i="13"/>
  <c r="B112" i="13" s="1"/>
  <c r="C80" i="13"/>
  <c r="BL80" i="13" s="1"/>
  <c r="A81" i="13"/>
  <c r="BK81" i="13" s="1"/>
  <c r="B81" i="13"/>
  <c r="B113" i="13" s="1"/>
  <c r="C81" i="13"/>
  <c r="BL81" i="13" s="1"/>
  <c r="A82" i="13"/>
  <c r="BK82" i="13" s="1"/>
  <c r="B82" i="13"/>
  <c r="B114" i="13" s="1"/>
  <c r="C82" i="13"/>
  <c r="BL82" i="13" s="1"/>
  <c r="A83" i="13"/>
  <c r="BK83" i="13" s="1"/>
  <c r="B83" i="13"/>
  <c r="B115" i="13" s="1"/>
  <c r="C83" i="13"/>
  <c r="BL83" i="13" s="1"/>
  <c r="A84" i="13"/>
  <c r="BK84" i="13" s="1"/>
  <c r="B84" i="13"/>
  <c r="B116" i="13" s="1"/>
  <c r="C84" i="13"/>
  <c r="BL84" i="13" s="1"/>
  <c r="A85" i="13"/>
  <c r="BK85" i="13" s="1"/>
  <c r="B85" i="13"/>
  <c r="B117" i="13" s="1"/>
  <c r="C85" i="13"/>
  <c r="BL85" i="13" s="1"/>
  <c r="A86" i="13"/>
  <c r="BK86" i="13" s="1"/>
  <c r="B86" i="13"/>
  <c r="B118" i="13" s="1"/>
  <c r="C86" i="13"/>
  <c r="BL86" i="13" s="1"/>
  <c r="A87" i="13"/>
  <c r="BK87" i="13" s="1"/>
  <c r="B87" i="13"/>
  <c r="B119" i="13" s="1"/>
  <c r="C87" i="13"/>
  <c r="BL87" i="13" s="1"/>
  <c r="A88" i="13"/>
  <c r="BK88" i="13" s="1"/>
  <c r="B88" i="13"/>
  <c r="B120" i="13" s="1"/>
  <c r="C88" i="13"/>
  <c r="BL88" i="13" s="1"/>
  <c r="A58" i="14"/>
  <c r="BK58" i="14" s="1"/>
  <c r="B58" i="14"/>
  <c r="B90" i="14" s="1"/>
  <c r="C58" i="14"/>
  <c r="BL58" i="14" s="1"/>
  <c r="A59" i="14"/>
  <c r="BK59" i="14" s="1"/>
  <c r="B59" i="14"/>
  <c r="B91" i="14" s="1"/>
  <c r="C59" i="14"/>
  <c r="BL59" i="14" s="1"/>
  <c r="A60" i="14"/>
  <c r="BK60" i="14" s="1"/>
  <c r="B60" i="14"/>
  <c r="B92" i="14" s="1"/>
  <c r="C60" i="14"/>
  <c r="BL60" i="14" s="1"/>
  <c r="A61" i="14"/>
  <c r="BK61" i="14" s="1"/>
  <c r="B61" i="14"/>
  <c r="B93" i="14" s="1"/>
  <c r="C61" i="14"/>
  <c r="BL61" i="14" s="1"/>
  <c r="A62" i="14"/>
  <c r="BK62" i="14" s="1"/>
  <c r="B62" i="14"/>
  <c r="B94" i="14" s="1"/>
  <c r="C62" i="14"/>
  <c r="BL62" i="14" s="1"/>
  <c r="A63" i="14"/>
  <c r="BK63" i="14" s="1"/>
  <c r="B63" i="14"/>
  <c r="B95" i="14" s="1"/>
  <c r="C63" i="14"/>
  <c r="BL63" i="14" s="1"/>
  <c r="A64" i="14"/>
  <c r="BK64" i="14" s="1"/>
  <c r="B64" i="14"/>
  <c r="B96" i="14" s="1"/>
  <c r="C64" i="14"/>
  <c r="BL64" i="14" s="1"/>
  <c r="A65" i="14"/>
  <c r="BK65" i="14" s="1"/>
  <c r="B65" i="14"/>
  <c r="B97" i="14" s="1"/>
  <c r="C65" i="14"/>
  <c r="BL65" i="14" s="1"/>
  <c r="A66" i="14"/>
  <c r="BK66" i="14" s="1"/>
  <c r="B66" i="14"/>
  <c r="B98" i="14" s="1"/>
  <c r="C66" i="14"/>
  <c r="BL66" i="14" s="1"/>
  <c r="A67" i="14"/>
  <c r="BK67" i="14" s="1"/>
  <c r="B67" i="14"/>
  <c r="B99" i="14" s="1"/>
  <c r="C67" i="14"/>
  <c r="BL67" i="14" s="1"/>
  <c r="A68" i="14"/>
  <c r="BK68" i="14" s="1"/>
  <c r="B68" i="14"/>
  <c r="B100" i="14" s="1"/>
  <c r="C68" i="14"/>
  <c r="BL68" i="14" s="1"/>
  <c r="A69" i="14"/>
  <c r="BK69" i="14" s="1"/>
  <c r="B69" i="14"/>
  <c r="B101" i="14" s="1"/>
  <c r="C69" i="14"/>
  <c r="BL69" i="14" s="1"/>
  <c r="A70" i="14"/>
  <c r="BK70" i="14" s="1"/>
  <c r="B70" i="14"/>
  <c r="B102" i="14" s="1"/>
  <c r="C70" i="14"/>
  <c r="BL70" i="14" s="1"/>
  <c r="A71" i="14"/>
  <c r="BK71" i="14" s="1"/>
  <c r="B71" i="14"/>
  <c r="B103" i="14" s="1"/>
  <c r="C71" i="14"/>
  <c r="BL71" i="14" s="1"/>
  <c r="A72" i="14"/>
  <c r="BK72" i="14" s="1"/>
  <c r="B72" i="14"/>
  <c r="B104" i="14" s="1"/>
  <c r="C72" i="14"/>
  <c r="BL72" i="14" s="1"/>
  <c r="A73" i="14"/>
  <c r="BK73" i="14" s="1"/>
  <c r="B73" i="14"/>
  <c r="B105" i="14" s="1"/>
  <c r="C73" i="14"/>
  <c r="BL73" i="14" s="1"/>
  <c r="A74" i="14"/>
  <c r="BK74" i="14" s="1"/>
  <c r="B74" i="14"/>
  <c r="B106" i="14" s="1"/>
  <c r="C74" i="14"/>
  <c r="BL74" i="14" s="1"/>
  <c r="A75" i="14"/>
  <c r="BK75" i="14" s="1"/>
  <c r="B75" i="14"/>
  <c r="B107" i="14" s="1"/>
  <c r="C75" i="14"/>
  <c r="BL75" i="14" s="1"/>
  <c r="A76" i="14"/>
  <c r="BK76" i="14" s="1"/>
  <c r="B76" i="14"/>
  <c r="B108" i="14" s="1"/>
  <c r="C76" i="14"/>
  <c r="BL76" i="14" s="1"/>
  <c r="A77" i="14"/>
  <c r="BK77" i="14" s="1"/>
  <c r="B77" i="14"/>
  <c r="B109" i="14" s="1"/>
  <c r="C77" i="14"/>
  <c r="BL77" i="14" s="1"/>
  <c r="A78" i="14"/>
  <c r="BK78" i="14" s="1"/>
  <c r="B78" i="14"/>
  <c r="B110" i="14" s="1"/>
  <c r="C78" i="14"/>
  <c r="BL78" i="14" s="1"/>
  <c r="A79" i="14"/>
  <c r="BK79" i="14" s="1"/>
  <c r="B79" i="14"/>
  <c r="B111" i="14" s="1"/>
  <c r="C79" i="14"/>
  <c r="BL79" i="14" s="1"/>
  <c r="A80" i="14"/>
  <c r="BK80" i="14" s="1"/>
  <c r="B80" i="14"/>
  <c r="B112" i="14" s="1"/>
  <c r="C80" i="14"/>
  <c r="BL80" i="14" s="1"/>
  <c r="A81" i="14"/>
  <c r="BK81" i="14" s="1"/>
  <c r="B81" i="14"/>
  <c r="B113" i="14" s="1"/>
  <c r="C81" i="14"/>
  <c r="BL81" i="14" s="1"/>
  <c r="A82" i="14"/>
  <c r="BK82" i="14" s="1"/>
  <c r="B82" i="14"/>
  <c r="B114" i="14" s="1"/>
  <c r="C82" i="14"/>
  <c r="BL82" i="14" s="1"/>
  <c r="A83" i="14"/>
  <c r="BK83" i="14" s="1"/>
  <c r="B83" i="14"/>
  <c r="B115" i="14" s="1"/>
  <c r="C83" i="14"/>
  <c r="BL83" i="14" s="1"/>
  <c r="A84" i="14"/>
  <c r="BK84" i="14" s="1"/>
  <c r="B84" i="14"/>
  <c r="B116" i="14" s="1"/>
  <c r="C84" i="14"/>
  <c r="BL84" i="14" s="1"/>
  <c r="A85" i="14"/>
  <c r="BK85" i="14" s="1"/>
  <c r="B85" i="14"/>
  <c r="B117" i="14" s="1"/>
  <c r="C85" i="14"/>
  <c r="BL85" i="14" s="1"/>
  <c r="A86" i="14"/>
  <c r="BK86" i="14" s="1"/>
  <c r="B86" i="14"/>
  <c r="B118" i="14" s="1"/>
  <c r="C86" i="14"/>
  <c r="BL86" i="14" s="1"/>
  <c r="A87" i="14"/>
  <c r="BK87" i="14" s="1"/>
  <c r="B87" i="14"/>
  <c r="B119" i="14" s="1"/>
  <c r="C87" i="14"/>
  <c r="BL87" i="14" s="1"/>
  <c r="A88" i="14"/>
  <c r="BK88" i="14" s="1"/>
  <c r="B88" i="14"/>
  <c r="B120" i="14" s="1"/>
  <c r="C88" i="14"/>
  <c r="BL88" i="14" s="1"/>
  <c r="A58" i="15"/>
  <c r="BK58" i="15" s="1"/>
  <c r="B58" i="15"/>
  <c r="B90" i="15" s="1"/>
  <c r="C58" i="15"/>
  <c r="BL58" i="15" s="1"/>
  <c r="A59" i="15"/>
  <c r="BK59" i="15" s="1"/>
  <c r="B59" i="15"/>
  <c r="B91" i="15" s="1"/>
  <c r="C59" i="15"/>
  <c r="BL59" i="15" s="1"/>
  <c r="A60" i="15"/>
  <c r="BK60" i="15" s="1"/>
  <c r="B60" i="15"/>
  <c r="B92" i="15" s="1"/>
  <c r="C60" i="15"/>
  <c r="BL60" i="15" s="1"/>
  <c r="A61" i="15"/>
  <c r="BK61" i="15" s="1"/>
  <c r="B61" i="15"/>
  <c r="B93" i="15" s="1"/>
  <c r="C61" i="15"/>
  <c r="BL61" i="15" s="1"/>
  <c r="A62" i="15"/>
  <c r="BK62" i="15" s="1"/>
  <c r="B62" i="15"/>
  <c r="B94" i="15" s="1"/>
  <c r="C62" i="15"/>
  <c r="BL62" i="15" s="1"/>
  <c r="A63" i="15"/>
  <c r="BK63" i="15" s="1"/>
  <c r="B63" i="15"/>
  <c r="B95" i="15" s="1"/>
  <c r="C63" i="15"/>
  <c r="BL63" i="15" s="1"/>
  <c r="A64" i="15"/>
  <c r="BK64" i="15" s="1"/>
  <c r="B64" i="15"/>
  <c r="B96" i="15" s="1"/>
  <c r="C64" i="15"/>
  <c r="BL64" i="15" s="1"/>
  <c r="A65" i="15"/>
  <c r="BK65" i="15" s="1"/>
  <c r="B65" i="15"/>
  <c r="B97" i="15" s="1"/>
  <c r="C65" i="15"/>
  <c r="BL65" i="15" s="1"/>
  <c r="A66" i="15"/>
  <c r="BK66" i="15" s="1"/>
  <c r="B66" i="15"/>
  <c r="B98" i="15" s="1"/>
  <c r="C66" i="15"/>
  <c r="BL66" i="15" s="1"/>
  <c r="A67" i="15"/>
  <c r="BK67" i="15" s="1"/>
  <c r="B67" i="15"/>
  <c r="B99" i="15" s="1"/>
  <c r="C67" i="15"/>
  <c r="BL67" i="15" s="1"/>
  <c r="A68" i="15"/>
  <c r="BK68" i="15" s="1"/>
  <c r="B68" i="15"/>
  <c r="B100" i="15" s="1"/>
  <c r="C68" i="15"/>
  <c r="BL68" i="15" s="1"/>
  <c r="A69" i="15"/>
  <c r="BK69" i="15" s="1"/>
  <c r="B69" i="15"/>
  <c r="B101" i="15" s="1"/>
  <c r="C69" i="15"/>
  <c r="BL69" i="15" s="1"/>
  <c r="A70" i="15"/>
  <c r="BK70" i="15" s="1"/>
  <c r="B70" i="15"/>
  <c r="B102" i="15" s="1"/>
  <c r="C70" i="15"/>
  <c r="BL70" i="15" s="1"/>
  <c r="A71" i="15"/>
  <c r="BK71" i="15" s="1"/>
  <c r="B71" i="15"/>
  <c r="B103" i="15" s="1"/>
  <c r="C71" i="15"/>
  <c r="BL71" i="15" s="1"/>
  <c r="A72" i="15"/>
  <c r="BK72" i="15" s="1"/>
  <c r="B72" i="15"/>
  <c r="B104" i="15" s="1"/>
  <c r="C72" i="15"/>
  <c r="BL72" i="15" s="1"/>
  <c r="A73" i="15"/>
  <c r="BK73" i="15" s="1"/>
  <c r="B73" i="15"/>
  <c r="B105" i="15" s="1"/>
  <c r="C73" i="15"/>
  <c r="BL73" i="15" s="1"/>
  <c r="A74" i="15"/>
  <c r="BK74" i="15" s="1"/>
  <c r="B74" i="15"/>
  <c r="B106" i="15" s="1"/>
  <c r="C74" i="15"/>
  <c r="BL74" i="15" s="1"/>
  <c r="A75" i="15"/>
  <c r="BK75" i="15" s="1"/>
  <c r="B75" i="15"/>
  <c r="B107" i="15" s="1"/>
  <c r="C75" i="15"/>
  <c r="BL75" i="15" s="1"/>
  <c r="A76" i="15"/>
  <c r="BK76" i="15" s="1"/>
  <c r="B76" i="15"/>
  <c r="B108" i="15" s="1"/>
  <c r="C76" i="15"/>
  <c r="BL76" i="15" s="1"/>
  <c r="A77" i="15"/>
  <c r="BK77" i="15" s="1"/>
  <c r="B77" i="15"/>
  <c r="B109" i="15" s="1"/>
  <c r="C77" i="15"/>
  <c r="BL77" i="15" s="1"/>
  <c r="A78" i="15"/>
  <c r="BK78" i="15" s="1"/>
  <c r="B78" i="15"/>
  <c r="B110" i="15" s="1"/>
  <c r="C78" i="15"/>
  <c r="BL78" i="15" s="1"/>
  <c r="A79" i="15"/>
  <c r="BK79" i="15" s="1"/>
  <c r="B79" i="15"/>
  <c r="B111" i="15" s="1"/>
  <c r="C79" i="15"/>
  <c r="BL79" i="15" s="1"/>
  <c r="A80" i="15"/>
  <c r="BK80" i="15" s="1"/>
  <c r="B80" i="15"/>
  <c r="B112" i="15" s="1"/>
  <c r="C80" i="15"/>
  <c r="BL80" i="15" s="1"/>
  <c r="A81" i="15"/>
  <c r="BK81" i="15" s="1"/>
  <c r="B81" i="15"/>
  <c r="B113" i="15" s="1"/>
  <c r="C81" i="15"/>
  <c r="BL81" i="15" s="1"/>
  <c r="A82" i="15"/>
  <c r="BK82" i="15" s="1"/>
  <c r="B82" i="15"/>
  <c r="B114" i="15" s="1"/>
  <c r="C82" i="15"/>
  <c r="BL82" i="15" s="1"/>
  <c r="A83" i="15"/>
  <c r="BK83" i="15" s="1"/>
  <c r="B83" i="15"/>
  <c r="B115" i="15" s="1"/>
  <c r="C83" i="15"/>
  <c r="BL83" i="15" s="1"/>
  <c r="A84" i="15"/>
  <c r="BK84" i="15" s="1"/>
  <c r="B84" i="15"/>
  <c r="B116" i="15" s="1"/>
  <c r="C84" i="15"/>
  <c r="BL84" i="15" s="1"/>
  <c r="A85" i="15"/>
  <c r="BK85" i="15" s="1"/>
  <c r="B85" i="15"/>
  <c r="B117" i="15" s="1"/>
  <c r="C85" i="15"/>
  <c r="BL85" i="15" s="1"/>
  <c r="A86" i="15"/>
  <c r="BK86" i="15" s="1"/>
  <c r="B86" i="15"/>
  <c r="B118" i="15" s="1"/>
  <c r="C86" i="15"/>
  <c r="BL86" i="15" s="1"/>
  <c r="A87" i="15"/>
  <c r="BK87" i="15" s="1"/>
  <c r="B87" i="15"/>
  <c r="B119" i="15" s="1"/>
  <c r="C87" i="15"/>
  <c r="BL87" i="15" s="1"/>
  <c r="A88" i="15"/>
  <c r="BK88" i="15" s="1"/>
  <c r="B88" i="15"/>
  <c r="B120" i="15" s="1"/>
  <c r="C88" i="15"/>
  <c r="BL88" i="15" s="1"/>
  <c r="A58" i="16"/>
  <c r="BK58" i="16" s="1"/>
  <c r="B58" i="16"/>
  <c r="B90" i="16" s="1"/>
  <c r="C58" i="16"/>
  <c r="BL58" i="16" s="1"/>
  <c r="A59" i="16"/>
  <c r="BK59" i="16" s="1"/>
  <c r="B59" i="16"/>
  <c r="B91" i="16" s="1"/>
  <c r="C59" i="16"/>
  <c r="BL59" i="16" s="1"/>
  <c r="A60" i="16"/>
  <c r="BK60" i="16" s="1"/>
  <c r="B60" i="16"/>
  <c r="B92" i="16" s="1"/>
  <c r="C60" i="16"/>
  <c r="BL60" i="16" s="1"/>
  <c r="A61" i="16"/>
  <c r="BK61" i="16" s="1"/>
  <c r="B61" i="16"/>
  <c r="B93" i="16" s="1"/>
  <c r="C61" i="16"/>
  <c r="BL61" i="16" s="1"/>
  <c r="A62" i="16"/>
  <c r="BK62" i="16" s="1"/>
  <c r="B62" i="16"/>
  <c r="B94" i="16" s="1"/>
  <c r="C62" i="16"/>
  <c r="BL62" i="16" s="1"/>
  <c r="A63" i="16"/>
  <c r="BK63" i="16" s="1"/>
  <c r="B63" i="16"/>
  <c r="B95" i="16" s="1"/>
  <c r="C63" i="16"/>
  <c r="BL63" i="16" s="1"/>
  <c r="A64" i="16"/>
  <c r="BK64" i="16" s="1"/>
  <c r="B64" i="16"/>
  <c r="B96" i="16" s="1"/>
  <c r="C64" i="16"/>
  <c r="BL64" i="16" s="1"/>
  <c r="A65" i="16"/>
  <c r="BK65" i="16" s="1"/>
  <c r="B65" i="16"/>
  <c r="B97" i="16" s="1"/>
  <c r="C65" i="16"/>
  <c r="BL65" i="16" s="1"/>
  <c r="A66" i="16"/>
  <c r="BK66" i="16" s="1"/>
  <c r="B66" i="16"/>
  <c r="B98" i="16" s="1"/>
  <c r="C66" i="16"/>
  <c r="BL66" i="16" s="1"/>
  <c r="A67" i="16"/>
  <c r="BK67" i="16" s="1"/>
  <c r="B67" i="16"/>
  <c r="B99" i="16" s="1"/>
  <c r="C67" i="16"/>
  <c r="BL67" i="16" s="1"/>
  <c r="A68" i="16"/>
  <c r="BK68" i="16" s="1"/>
  <c r="B68" i="16"/>
  <c r="B100" i="16" s="1"/>
  <c r="C68" i="16"/>
  <c r="BL68" i="16" s="1"/>
  <c r="A69" i="16"/>
  <c r="BK69" i="16" s="1"/>
  <c r="B69" i="16"/>
  <c r="B101" i="16" s="1"/>
  <c r="C69" i="16"/>
  <c r="BL69" i="16" s="1"/>
  <c r="A70" i="16"/>
  <c r="BK70" i="16" s="1"/>
  <c r="B70" i="16"/>
  <c r="B102" i="16" s="1"/>
  <c r="C70" i="16"/>
  <c r="BL70" i="16" s="1"/>
  <c r="A71" i="16"/>
  <c r="BK71" i="16" s="1"/>
  <c r="B71" i="16"/>
  <c r="B103" i="16" s="1"/>
  <c r="C71" i="16"/>
  <c r="BL71" i="16" s="1"/>
  <c r="A72" i="16"/>
  <c r="BK72" i="16" s="1"/>
  <c r="B72" i="16"/>
  <c r="B104" i="16" s="1"/>
  <c r="C72" i="16"/>
  <c r="BL72" i="16" s="1"/>
  <c r="A73" i="16"/>
  <c r="BK73" i="16" s="1"/>
  <c r="B73" i="16"/>
  <c r="B105" i="16" s="1"/>
  <c r="C73" i="16"/>
  <c r="BL73" i="16" s="1"/>
  <c r="A74" i="16"/>
  <c r="BK74" i="16" s="1"/>
  <c r="B74" i="16"/>
  <c r="B106" i="16" s="1"/>
  <c r="C74" i="16"/>
  <c r="BL74" i="16" s="1"/>
  <c r="A75" i="16"/>
  <c r="BK75" i="16" s="1"/>
  <c r="B75" i="16"/>
  <c r="B107" i="16" s="1"/>
  <c r="C75" i="16"/>
  <c r="BL75" i="16" s="1"/>
  <c r="A76" i="16"/>
  <c r="BK76" i="16" s="1"/>
  <c r="B76" i="16"/>
  <c r="B108" i="16" s="1"/>
  <c r="C76" i="16"/>
  <c r="BL76" i="16" s="1"/>
  <c r="A77" i="16"/>
  <c r="BK77" i="16" s="1"/>
  <c r="B77" i="16"/>
  <c r="B109" i="16" s="1"/>
  <c r="C77" i="16"/>
  <c r="BL77" i="16" s="1"/>
  <c r="A78" i="16"/>
  <c r="BK78" i="16" s="1"/>
  <c r="B78" i="16"/>
  <c r="B110" i="16" s="1"/>
  <c r="C78" i="16"/>
  <c r="BL78" i="16" s="1"/>
  <c r="A79" i="16"/>
  <c r="BK79" i="16" s="1"/>
  <c r="B79" i="16"/>
  <c r="B111" i="16" s="1"/>
  <c r="C79" i="16"/>
  <c r="BL79" i="16" s="1"/>
  <c r="A80" i="16"/>
  <c r="BK80" i="16" s="1"/>
  <c r="B80" i="16"/>
  <c r="B112" i="16" s="1"/>
  <c r="C80" i="16"/>
  <c r="BL80" i="16" s="1"/>
  <c r="A81" i="16"/>
  <c r="BK81" i="16" s="1"/>
  <c r="B81" i="16"/>
  <c r="B113" i="16" s="1"/>
  <c r="C81" i="16"/>
  <c r="BL81" i="16" s="1"/>
  <c r="A82" i="16"/>
  <c r="BK82" i="16" s="1"/>
  <c r="B82" i="16"/>
  <c r="B114" i="16" s="1"/>
  <c r="C82" i="16"/>
  <c r="BL82" i="16" s="1"/>
  <c r="A83" i="16"/>
  <c r="BK83" i="16" s="1"/>
  <c r="B83" i="16"/>
  <c r="B115" i="16" s="1"/>
  <c r="C83" i="16"/>
  <c r="BL83" i="16" s="1"/>
  <c r="A84" i="16"/>
  <c r="BK84" i="16" s="1"/>
  <c r="B84" i="16"/>
  <c r="B116" i="16" s="1"/>
  <c r="C84" i="16"/>
  <c r="BL84" i="16" s="1"/>
  <c r="A85" i="16"/>
  <c r="BK85" i="16" s="1"/>
  <c r="B85" i="16"/>
  <c r="B117" i="16" s="1"/>
  <c r="C85" i="16"/>
  <c r="BL85" i="16" s="1"/>
  <c r="A86" i="16"/>
  <c r="BK86" i="16" s="1"/>
  <c r="B86" i="16"/>
  <c r="B118" i="16" s="1"/>
  <c r="C86" i="16"/>
  <c r="BL86" i="16" s="1"/>
  <c r="A87" i="16"/>
  <c r="BK87" i="16" s="1"/>
  <c r="B87" i="16"/>
  <c r="B119" i="16" s="1"/>
  <c r="C87" i="16"/>
  <c r="BL87" i="16" s="1"/>
  <c r="A88" i="16"/>
  <c r="BK88" i="16" s="1"/>
  <c r="B88" i="16"/>
  <c r="B120" i="16" s="1"/>
  <c r="C88" i="16"/>
  <c r="BL88" i="16" s="1"/>
  <c r="A58" i="17"/>
  <c r="BK58" i="17" s="1"/>
  <c r="B58" i="17"/>
  <c r="B90" i="17" s="1"/>
  <c r="C58" i="17"/>
  <c r="BL58" i="17" s="1"/>
  <c r="A59" i="17"/>
  <c r="BK59" i="17" s="1"/>
  <c r="B59" i="17"/>
  <c r="B91" i="17" s="1"/>
  <c r="C59" i="17"/>
  <c r="BL59" i="17" s="1"/>
  <c r="A60" i="17"/>
  <c r="BK60" i="17" s="1"/>
  <c r="B60" i="17"/>
  <c r="B92" i="17" s="1"/>
  <c r="C60" i="17"/>
  <c r="BL60" i="17" s="1"/>
  <c r="A61" i="17"/>
  <c r="BK61" i="17" s="1"/>
  <c r="B61" i="17"/>
  <c r="B93" i="17" s="1"/>
  <c r="C61" i="17"/>
  <c r="BL61" i="17" s="1"/>
  <c r="A62" i="17"/>
  <c r="BK62" i="17" s="1"/>
  <c r="B62" i="17"/>
  <c r="B94" i="17" s="1"/>
  <c r="C62" i="17"/>
  <c r="BL62" i="17" s="1"/>
  <c r="A63" i="17"/>
  <c r="BK63" i="17" s="1"/>
  <c r="B63" i="17"/>
  <c r="B95" i="17" s="1"/>
  <c r="C63" i="17"/>
  <c r="BL63" i="17" s="1"/>
  <c r="A64" i="17"/>
  <c r="BK64" i="17" s="1"/>
  <c r="B64" i="17"/>
  <c r="B96" i="17" s="1"/>
  <c r="C64" i="17"/>
  <c r="BL64" i="17" s="1"/>
  <c r="A65" i="17"/>
  <c r="BK65" i="17" s="1"/>
  <c r="B65" i="17"/>
  <c r="B97" i="17" s="1"/>
  <c r="C65" i="17"/>
  <c r="BL65" i="17" s="1"/>
  <c r="A66" i="17"/>
  <c r="BK66" i="17" s="1"/>
  <c r="B66" i="17"/>
  <c r="B98" i="17" s="1"/>
  <c r="C66" i="17"/>
  <c r="BL66" i="17" s="1"/>
  <c r="A67" i="17"/>
  <c r="BK67" i="17" s="1"/>
  <c r="B67" i="17"/>
  <c r="B99" i="17" s="1"/>
  <c r="C67" i="17"/>
  <c r="BL67" i="17" s="1"/>
  <c r="A68" i="17"/>
  <c r="BK68" i="17" s="1"/>
  <c r="B68" i="17"/>
  <c r="B100" i="17" s="1"/>
  <c r="C68" i="17"/>
  <c r="BL68" i="17" s="1"/>
  <c r="A69" i="17"/>
  <c r="BK69" i="17" s="1"/>
  <c r="B69" i="17"/>
  <c r="B101" i="17" s="1"/>
  <c r="C69" i="17"/>
  <c r="BL69" i="17" s="1"/>
  <c r="A70" i="17"/>
  <c r="BK70" i="17" s="1"/>
  <c r="B70" i="17"/>
  <c r="B102" i="17" s="1"/>
  <c r="C70" i="17"/>
  <c r="BL70" i="17" s="1"/>
  <c r="A71" i="17"/>
  <c r="BK71" i="17" s="1"/>
  <c r="B71" i="17"/>
  <c r="B103" i="17" s="1"/>
  <c r="C71" i="17"/>
  <c r="BL71" i="17" s="1"/>
  <c r="A72" i="17"/>
  <c r="BK72" i="17" s="1"/>
  <c r="B72" i="17"/>
  <c r="B104" i="17" s="1"/>
  <c r="C72" i="17"/>
  <c r="BL72" i="17" s="1"/>
  <c r="A73" i="17"/>
  <c r="BK73" i="17" s="1"/>
  <c r="B73" i="17"/>
  <c r="B105" i="17" s="1"/>
  <c r="C73" i="17"/>
  <c r="BL73" i="17" s="1"/>
  <c r="A74" i="17"/>
  <c r="BK74" i="17" s="1"/>
  <c r="B74" i="17"/>
  <c r="B106" i="17" s="1"/>
  <c r="C74" i="17"/>
  <c r="BL74" i="17" s="1"/>
  <c r="A75" i="17"/>
  <c r="BK75" i="17" s="1"/>
  <c r="B75" i="17"/>
  <c r="B107" i="17" s="1"/>
  <c r="C75" i="17"/>
  <c r="BL75" i="17" s="1"/>
  <c r="A76" i="17"/>
  <c r="BK76" i="17" s="1"/>
  <c r="B76" i="17"/>
  <c r="B108" i="17" s="1"/>
  <c r="C76" i="17"/>
  <c r="BL76" i="17" s="1"/>
  <c r="A77" i="17"/>
  <c r="BK77" i="17" s="1"/>
  <c r="B77" i="17"/>
  <c r="B109" i="17" s="1"/>
  <c r="C77" i="17"/>
  <c r="BL77" i="17" s="1"/>
  <c r="A78" i="17"/>
  <c r="A110" i="17" s="1"/>
  <c r="BK110" i="17" s="1"/>
  <c r="B78" i="17"/>
  <c r="B110" i="17" s="1"/>
  <c r="C78" i="17"/>
  <c r="BL78" i="17" s="1"/>
  <c r="A79" i="17"/>
  <c r="BK79" i="17" s="1"/>
  <c r="B79" i="17"/>
  <c r="B111" i="17" s="1"/>
  <c r="C79" i="17"/>
  <c r="BL79" i="17" s="1"/>
  <c r="A80" i="17"/>
  <c r="BK80" i="17" s="1"/>
  <c r="B80" i="17"/>
  <c r="B112" i="17" s="1"/>
  <c r="C80" i="17"/>
  <c r="BL80" i="17" s="1"/>
  <c r="A81" i="17"/>
  <c r="BK81" i="17" s="1"/>
  <c r="B81" i="17"/>
  <c r="B113" i="17" s="1"/>
  <c r="C81" i="17"/>
  <c r="BL81" i="17" s="1"/>
  <c r="A82" i="17"/>
  <c r="BK82" i="17" s="1"/>
  <c r="B82" i="17"/>
  <c r="B114" i="17" s="1"/>
  <c r="C82" i="17"/>
  <c r="BL82" i="17" s="1"/>
  <c r="A83" i="17"/>
  <c r="BK83" i="17" s="1"/>
  <c r="B83" i="17"/>
  <c r="B115" i="17" s="1"/>
  <c r="C83" i="17"/>
  <c r="BL83" i="17" s="1"/>
  <c r="A84" i="17"/>
  <c r="BK84" i="17" s="1"/>
  <c r="B84" i="17"/>
  <c r="B116" i="17" s="1"/>
  <c r="C84" i="17"/>
  <c r="BL84" i="17" s="1"/>
  <c r="A85" i="17"/>
  <c r="BK85" i="17" s="1"/>
  <c r="B85" i="17"/>
  <c r="B117" i="17" s="1"/>
  <c r="C85" i="17"/>
  <c r="BL85" i="17" s="1"/>
  <c r="A86" i="17"/>
  <c r="BK86" i="17" s="1"/>
  <c r="B86" i="17"/>
  <c r="B118" i="17" s="1"/>
  <c r="C86" i="17"/>
  <c r="BL86" i="17" s="1"/>
  <c r="A87" i="17"/>
  <c r="BK87" i="17" s="1"/>
  <c r="B87" i="17"/>
  <c r="B119" i="17" s="1"/>
  <c r="C87" i="17"/>
  <c r="BL87" i="17" s="1"/>
  <c r="A88" i="17"/>
  <c r="BK88" i="17" s="1"/>
  <c r="B88" i="17"/>
  <c r="B120" i="17" s="1"/>
  <c r="C88" i="17"/>
  <c r="BL88" i="17" s="1"/>
  <c r="A58" i="18"/>
  <c r="BK58" i="18" s="1"/>
  <c r="B58" i="18"/>
  <c r="B90" i="18" s="1"/>
  <c r="C58" i="18"/>
  <c r="BL58" i="18" s="1"/>
  <c r="A59" i="18"/>
  <c r="BK59" i="18" s="1"/>
  <c r="B59" i="18"/>
  <c r="B91" i="18" s="1"/>
  <c r="C59" i="18"/>
  <c r="BL59" i="18" s="1"/>
  <c r="A60" i="18"/>
  <c r="BK60" i="18" s="1"/>
  <c r="B60" i="18"/>
  <c r="B92" i="18" s="1"/>
  <c r="C60" i="18"/>
  <c r="BL60" i="18" s="1"/>
  <c r="A61" i="18"/>
  <c r="BK61" i="18" s="1"/>
  <c r="B61" i="18"/>
  <c r="B93" i="18" s="1"/>
  <c r="C61" i="18"/>
  <c r="BL61" i="18" s="1"/>
  <c r="A62" i="18"/>
  <c r="BK62" i="18" s="1"/>
  <c r="B62" i="18"/>
  <c r="B94" i="18" s="1"/>
  <c r="C62" i="18"/>
  <c r="BL62" i="18" s="1"/>
  <c r="A63" i="18"/>
  <c r="BK63" i="18" s="1"/>
  <c r="B63" i="18"/>
  <c r="B95" i="18" s="1"/>
  <c r="C63" i="18"/>
  <c r="BL63" i="18" s="1"/>
  <c r="A64" i="18"/>
  <c r="BK64" i="18" s="1"/>
  <c r="B64" i="18"/>
  <c r="B96" i="18" s="1"/>
  <c r="C64" i="18"/>
  <c r="BL64" i="18" s="1"/>
  <c r="A65" i="18"/>
  <c r="BK65" i="18" s="1"/>
  <c r="B65" i="18"/>
  <c r="B97" i="18" s="1"/>
  <c r="C65" i="18"/>
  <c r="BL65" i="18" s="1"/>
  <c r="A66" i="18"/>
  <c r="BK66" i="18" s="1"/>
  <c r="B66" i="18"/>
  <c r="B98" i="18" s="1"/>
  <c r="C66" i="18"/>
  <c r="BL66" i="18" s="1"/>
  <c r="A67" i="18"/>
  <c r="BK67" i="18" s="1"/>
  <c r="B67" i="18"/>
  <c r="B99" i="18" s="1"/>
  <c r="C67" i="18"/>
  <c r="BL67" i="18" s="1"/>
  <c r="A68" i="18"/>
  <c r="BK68" i="18" s="1"/>
  <c r="B68" i="18"/>
  <c r="B100" i="18" s="1"/>
  <c r="C68" i="18"/>
  <c r="BL68" i="18" s="1"/>
  <c r="A69" i="18"/>
  <c r="BK69" i="18" s="1"/>
  <c r="B69" i="18"/>
  <c r="B101" i="18" s="1"/>
  <c r="C69" i="18"/>
  <c r="BL69" i="18" s="1"/>
  <c r="A70" i="18"/>
  <c r="BK70" i="18" s="1"/>
  <c r="B70" i="18"/>
  <c r="B102" i="18" s="1"/>
  <c r="C70" i="18"/>
  <c r="BL70" i="18" s="1"/>
  <c r="A71" i="18"/>
  <c r="BK71" i="18" s="1"/>
  <c r="B71" i="18"/>
  <c r="B103" i="18" s="1"/>
  <c r="C71" i="18"/>
  <c r="BL71" i="18" s="1"/>
  <c r="A72" i="18"/>
  <c r="BK72" i="18" s="1"/>
  <c r="B72" i="18"/>
  <c r="B104" i="18" s="1"/>
  <c r="C72" i="18"/>
  <c r="BL72" i="18" s="1"/>
  <c r="A73" i="18"/>
  <c r="BK73" i="18" s="1"/>
  <c r="B73" i="18"/>
  <c r="B105" i="18" s="1"/>
  <c r="C73" i="18"/>
  <c r="BL73" i="18" s="1"/>
  <c r="A74" i="18"/>
  <c r="BK74" i="18" s="1"/>
  <c r="B74" i="18"/>
  <c r="B106" i="18" s="1"/>
  <c r="C74" i="18"/>
  <c r="BL74" i="18" s="1"/>
  <c r="A75" i="18"/>
  <c r="BK75" i="18" s="1"/>
  <c r="B75" i="18"/>
  <c r="B107" i="18" s="1"/>
  <c r="C75" i="18"/>
  <c r="BL75" i="18" s="1"/>
  <c r="A76" i="18"/>
  <c r="BK76" i="18" s="1"/>
  <c r="B76" i="18"/>
  <c r="B108" i="18" s="1"/>
  <c r="C76" i="18"/>
  <c r="BL76" i="18" s="1"/>
  <c r="A77" i="18"/>
  <c r="BK77" i="18" s="1"/>
  <c r="B77" i="18"/>
  <c r="B109" i="18" s="1"/>
  <c r="C77" i="18"/>
  <c r="BL77" i="18" s="1"/>
  <c r="A78" i="18"/>
  <c r="BK78" i="18" s="1"/>
  <c r="B78" i="18"/>
  <c r="B110" i="18" s="1"/>
  <c r="C78" i="18"/>
  <c r="BL78" i="18" s="1"/>
  <c r="A79" i="18"/>
  <c r="BK79" i="18" s="1"/>
  <c r="B79" i="18"/>
  <c r="B111" i="18" s="1"/>
  <c r="C79" i="18"/>
  <c r="BL79" i="18" s="1"/>
  <c r="A80" i="18"/>
  <c r="BK80" i="18" s="1"/>
  <c r="B80" i="18"/>
  <c r="B112" i="18" s="1"/>
  <c r="C80" i="18"/>
  <c r="BL80" i="18" s="1"/>
  <c r="A81" i="18"/>
  <c r="BK81" i="18" s="1"/>
  <c r="B81" i="18"/>
  <c r="B113" i="18" s="1"/>
  <c r="C81" i="18"/>
  <c r="BL81" i="18" s="1"/>
  <c r="A82" i="18"/>
  <c r="BK82" i="18" s="1"/>
  <c r="B82" i="18"/>
  <c r="B114" i="18" s="1"/>
  <c r="C82" i="18"/>
  <c r="BL82" i="18" s="1"/>
  <c r="A83" i="18"/>
  <c r="BK83" i="18" s="1"/>
  <c r="B83" i="18"/>
  <c r="B115" i="18" s="1"/>
  <c r="C83" i="18"/>
  <c r="BL83" i="18" s="1"/>
  <c r="A84" i="18"/>
  <c r="BK84" i="18" s="1"/>
  <c r="B84" i="18"/>
  <c r="B116" i="18" s="1"/>
  <c r="C84" i="18"/>
  <c r="BL84" i="18" s="1"/>
  <c r="A85" i="18"/>
  <c r="BK85" i="18" s="1"/>
  <c r="B85" i="18"/>
  <c r="B117" i="18" s="1"/>
  <c r="C85" i="18"/>
  <c r="BL85" i="18" s="1"/>
  <c r="A86" i="18"/>
  <c r="BK86" i="18" s="1"/>
  <c r="B86" i="18"/>
  <c r="B118" i="18" s="1"/>
  <c r="C86" i="18"/>
  <c r="BL86" i="18" s="1"/>
  <c r="A87" i="18"/>
  <c r="BK87" i="18" s="1"/>
  <c r="B87" i="18"/>
  <c r="B119" i="18" s="1"/>
  <c r="C87" i="18"/>
  <c r="BL87" i="18" s="1"/>
  <c r="A88" i="18"/>
  <c r="BK88" i="18" s="1"/>
  <c r="B88" i="18"/>
  <c r="B120" i="18" s="1"/>
  <c r="C88" i="18"/>
  <c r="BL88" i="18" s="1"/>
  <c r="A58" i="19"/>
  <c r="BK58" i="19" s="1"/>
  <c r="B58" i="19"/>
  <c r="B90" i="19" s="1"/>
  <c r="C58" i="19"/>
  <c r="BL58" i="19" s="1"/>
  <c r="A59" i="19"/>
  <c r="BK59" i="19" s="1"/>
  <c r="B59" i="19"/>
  <c r="B91" i="19" s="1"/>
  <c r="C59" i="19"/>
  <c r="BL59" i="19" s="1"/>
  <c r="A60" i="19"/>
  <c r="BK60" i="19" s="1"/>
  <c r="B60" i="19"/>
  <c r="B92" i="19" s="1"/>
  <c r="C60" i="19"/>
  <c r="BL60" i="19" s="1"/>
  <c r="A61" i="19"/>
  <c r="BK61" i="19" s="1"/>
  <c r="B61" i="19"/>
  <c r="B93" i="19" s="1"/>
  <c r="C61" i="19"/>
  <c r="BL61" i="19" s="1"/>
  <c r="A62" i="19"/>
  <c r="BK62" i="19" s="1"/>
  <c r="B62" i="19"/>
  <c r="B94" i="19" s="1"/>
  <c r="C62" i="19"/>
  <c r="BL62" i="19" s="1"/>
  <c r="A63" i="19"/>
  <c r="BK63" i="19" s="1"/>
  <c r="B63" i="19"/>
  <c r="B95" i="19" s="1"/>
  <c r="C63" i="19"/>
  <c r="BL63" i="19" s="1"/>
  <c r="A64" i="19"/>
  <c r="BK64" i="19" s="1"/>
  <c r="B64" i="19"/>
  <c r="B96" i="19" s="1"/>
  <c r="C64" i="19"/>
  <c r="BL64" i="19" s="1"/>
  <c r="A65" i="19"/>
  <c r="BK65" i="19" s="1"/>
  <c r="B65" i="19"/>
  <c r="B97" i="19" s="1"/>
  <c r="C65" i="19"/>
  <c r="BL65" i="19" s="1"/>
  <c r="A66" i="19"/>
  <c r="BK66" i="19" s="1"/>
  <c r="B66" i="19"/>
  <c r="B98" i="19" s="1"/>
  <c r="C66" i="19"/>
  <c r="BL66" i="19" s="1"/>
  <c r="A67" i="19"/>
  <c r="BK67" i="19" s="1"/>
  <c r="B67" i="19"/>
  <c r="B99" i="19" s="1"/>
  <c r="C67" i="19"/>
  <c r="BL67" i="19" s="1"/>
  <c r="A68" i="19"/>
  <c r="BK68" i="19" s="1"/>
  <c r="B68" i="19"/>
  <c r="B100" i="19" s="1"/>
  <c r="C68" i="19"/>
  <c r="BL68" i="19" s="1"/>
  <c r="A69" i="19"/>
  <c r="BK69" i="19" s="1"/>
  <c r="B69" i="19"/>
  <c r="B101" i="19" s="1"/>
  <c r="C69" i="19"/>
  <c r="BL69" i="19" s="1"/>
  <c r="A70" i="19"/>
  <c r="BK70" i="19" s="1"/>
  <c r="B70" i="19"/>
  <c r="B102" i="19" s="1"/>
  <c r="C70" i="19"/>
  <c r="BL70" i="19" s="1"/>
  <c r="A71" i="19"/>
  <c r="BK71" i="19" s="1"/>
  <c r="B71" i="19"/>
  <c r="B103" i="19" s="1"/>
  <c r="C71" i="19"/>
  <c r="BL71" i="19" s="1"/>
  <c r="A72" i="19"/>
  <c r="BK72" i="19" s="1"/>
  <c r="B72" i="19"/>
  <c r="B104" i="19" s="1"/>
  <c r="C72" i="19"/>
  <c r="BL72" i="19" s="1"/>
  <c r="A73" i="19"/>
  <c r="BK73" i="19" s="1"/>
  <c r="B73" i="19"/>
  <c r="B105" i="19" s="1"/>
  <c r="C73" i="19"/>
  <c r="BL73" i="19" s="1"/>
  <c r="A74" i="19"/>
  <c r="BK74" i="19" s="1"/>
  <c r="B74" i="19"/>
  <c r="B106" i="19" s="1"/>
  <c r="C74" i="19"/>
  <c r="BL74" i="19" s="1"/>
  <c r="A75" i="19"/>
  <c r="BK75" i="19" s="1"/>
  <c r="B75" i="19"/>
  <c r="B107" i="19" s="1"/>
  <c r="C75" i="19"/>
  <c r="BL75" i="19" s="1"/>
  <c r="A76" i="19"/>
  <c r="BK76" i="19" s="1"/>
  <c r="B76" i="19"/>
  <c r="B108" i="19" s="1"/>
  <c r="C76" i="19"/>
  <c r="BL76" i="19" s="1"/>
  <c r="A77" i="19"/>
  <c r="BK77" i="19" s="1"/>
  <c r="B77" i="19"/>
  <c r="B109" i="19" s="1"/>
  <c r="C77" i="19"/>
  <c r="BL77" i="19" s="1"/>
  <c r="A78" i="19"/>
  <c r="BK78" i="19" s="1"/>
  <c r="B78" i="19"/>
  <c r="B110" i="19" s="1"/>
  <c r="C78" i="19"/>
  <c r="BL78" i="19" s="1"/>
  <c r="A79" i="19"/>
  <c r="BK79" i="19" s="1"/>
  <c r="B79" i="19"/>
  <c r="B111" i="19" s="1"/>
  <c r="C79" i="19"/>
  <c r="BL79" i="19" s="1"/>
  <c r="A80" i="19"/>
  <c r="BK80" i="19" s="1"/>
  <c r="B80" i="19"/>
  <c r="B112" i="19" s="1"/>
  <c r="C80" i="19"/>
  <c r="BL80" i="19" s="1"/>
  <c r="A81" i="19"/>
  <c r="BK81" i="19" s="1"/>
  <c r="B81" i="19"/>
  <c r="B113" i="19" s="1"/>
  <c r="C81" i="19"/>
  <c r="BL81" i="19" s="1"/>
  <c r="A82" i="19"/>
  <c r="BK82" i="19" s="1"/>
  <c r="B82" i="19"/>
  <c r="B114" i="19" s="1"/>
  <c r="C82" i="19"/>
  <c r="BL82" i="19" s="1"/>
  <c r="A83" i="19"/>
  <c r="BK83" i="19" s="1"/>
  <c r="B83" i="19"/>
  <c r="B115" i="19" s="1"/>
  <c r="C83" i="19"/>
  <c r="BL83" i="19" s="1"/>
  <c r="A84" i="19"/>
  <c r="BK84" i="19" s="1"/>
  <c r="B84" i="19"/>
  <c r="B116" i="19" s="1"/>
  <c r="C84" i="19"/>
  <c r="BL84" i="19" s="1"/>
  <c r="A85" i="19"/>
  <c r="BK85" i="19" s="1"/>
  <c r="B85" i="19"/>
  <c r="B117" i="19" s="1"/>
  <c r="C85" i="19"/>
  <c r="BL85" i="19" s="1"/>
  <c r="A86" i="19"/>
  <c r="BK86" i="19" s="1"/>
  <c r="B86" i="19"/>
  <c r="B118" i="19" s="1"/>
  <c r="C86" i="19"/>
  <c r="BL86" i="19" s="1"/>
  <c r="A87" i="19"/>
  <c r="BK87" i="19" s="1"/>
  <c r="B87" i="19"/>
  <c r="B119" i="19" s="1"/>
  <c r="C87" i="19"/>
  <c r="BL87" i="19" s="1"/>
  <c r="A88" i="19"/>
  <c r="BK88" i="19" s="1"/>
  <c r="B88" i="19"/>
  <c r="B120" i="19" s="1"/>
  <c r="C88" i="19"/>
  <c r="BL88" i="19" s="1"/>
  <c r="A58" i="20"/>
  <c r="BK58" i="20" s="1"/>
  <c r="B58" i="20"/>
  <c r="B90" i="20" s="1"/>
  <c r="C58" i="20"/>
  <c r="BL58" i="20" s="1"/>
  <c r="A59" i="20"/>
  <c r="BK59" i="20" s="1"/>
  <c r="B59" i="20"/>
  <c r="B91" i="20" s="1"/>
  <c r="C59" i="20"/>
  <c r="BL59" i="20" s="1"/>
  <c r="A60" i="20"/>
  <c r="BK60" i="20" s="1"/>
  <c r="B60" i="20"/>
  <c r="B92" i="20" s="1"/>
  <c r="C60" i="20"/>
  <c r="BL60" i="20" s="1"/>
  <c r="A61" i="20"/>
  <c r="BK61" i="20" s="1"/>
  <c r="B61" i="20"/>
  <c r="B93" i="20" s="1"/>
  <c r="C61" i="20"/>
  <c r="BL61" i="20" s="1"/>
  <c r="A62" i="20"/>
  <c r="BK62" i="20" s="1"/>
  <c r="B62" i="20"/>
  <c r="B94" i="20" s="1"/>
  <c r="C62" i="20"/>
  <c r="BL62" i="20" s="1"/>
  <c r="A63" i="20"/>
  <c r="BK63" i="20" s="1"/>
  <c r="B63" i="20"/>
  <c r="B95" i="20" s="1"/>
  <c r="C63" i="20"/>
  <c r="BL63" i="20" s="1"/>
  <c r="A64" i="20"/>
  <c r="BK64" i="20" s="1"/>
  <c r="B64" i="20"/>
  <c r="B96" i="20" s="1"/>
  <c r="C64" i="20"/>
  <c r="BL64" i="20" s="1"/>
  <c r="A65" i="20"/>
  <c r="BK65" i="20" s="1"/>
  <c r="B65" i="20"/>
  <c r="B97" i="20" s="1"/>
  <c r="C65" i="20"/>
  <c r="BL65" i="20" s="1"/>
  <c r="A66" i="20"/>
  <c r="BK66" i="20" s="1"/>
  <c r="B66" i="20"/>
  <c r="B98" i="20" s="1"/>
  <c r="C66" i="20"/>
  <c r="BL66" i="20" s="1"/>
  <c r="A67" i="20"/>
  <c r="BK67" i="20" s="1"/>
  <c r="B67" i="20"/>
  <c r="B99" i="20" s="1"/>
  <c r="C67" i="20"/>
  <c r="BL67" i="20" s="1"/>
  <c r="A68" i="20"/>
  <c r="BK68" i="20" s="1"/>
  <c r="B68" i="20"/>
  <c r="B100" i="20" s="1"/>
  <c r="C68" i="20"/>
  <c r="BL68" i="20" s="1"/>
  <c r="A69" i="20"/>
  <c r="BK69" i="20" s="1"/>
  <c r="B69" i="20"/>
  <c r="B101" i="20" s="1"/>
  <c r="C69" i="20"/>
  <c r="BL69" i="20" s="1"/>
  <c r="A70" i="20"/>
  <c r="BK70" i="20" s="1"/>
  <c r="B70" i="20"/>
  <c r="B102" i="20" s="1"/>
  <c r="C70" i="20"/>
  <c r="BL70" i="20" s="1"/>
  <c r="A71" i="20"/>
  <c r="BK71" i="20" s="1"/>
  <c r="B71" i="20"/>
  <c r="B103" i="20" s="1"/>
  <c r="C71" i="20"/>
  <c r="BL71" i="20" s="1"/>
  <c r="A72" i="20"/>
  <c r="BK72" i="20" s="1"/>
  <c r="B72" i="20"/>
  <c r="B104" i="20" s="1"/>
  <c r="C72" i="20"/>
  <c r="BL72" i="20" s="1"/>
  <c r="A73" i="20"/>
  <c r="BK73" i="20" s="1"/>
  <c r="B73" i="20"/>
  <c r="B105" i="20" s="1"/>
  <c r="C73" i="20"/>
  <c r="BL73" i="20" s="1"/>
  <c r="A74" i="20"/>
  <c r="BK74" i="20" s="1"/>
  <c r="B74" i="20"/>
  <c r="B106" i="20" s="1"/>
  <c r="C74" i="20"/>
  <c r="BL74" i="20" s="1"/>
  <c r="A75" i="20"/>
  <c r="BK75" i="20" s="1"/>
  <c r="B75" i="20"/>
  <c r="B107" i="20" s="1"/>
  <c r="C75" i="20"/>
  <c r="BL75" i="20" s="1"/>
  <c r="A76" i="20"/>
  <c r="BK76" i="20" s="1"/>
  <c r="B76" i="20"/>
  <c r="B108" i="20" s="1"/>
  <c r="C76" i="20"/>
  <c r="BL76" i="20" s="1"/>
  <c r="A77" i="20"/>
  <c r="BK77" i="20" s="1"/>
  <c r="B77" i="20"/>
  <c r="B109" i="20" s="1"/>
  <c r="C77" i="20"/>
  <c r="BL77" i="20" s="1"/>
  <c r="A78" i="20"/>
  <c r="BK78" i="20" s="1"/>
  <c r="B78" i="20"/>
  <c r="B110" i="20" s="1"/>
  <c r="C78" i="20"/>
  <c r="BL78" i="20" s="1"/>
  <c r="A79" i="20"/>
  <c r="BK79" i="20" s="1"/>
  <c r="B79" i="20"/>
  <c r="B111" i="20" s="1"/>
  <c r="C79" i="20"/>
  <c r="BL79" i="20" s="1"/>
  <c r="A80" i="20"/>
  <c r="BK80" i="20" s="1"/>
  <c r="B80" i="20"/>
  <c r="B112" i="20" s="1"/>
  <c r="C80" i="20"/>
  <c r="BL80" i="20" s="1"/>
  <c r="A81" i="20"/>
  <c r="BK81" i="20" s="1"/>
  <c r="B81" i="20"/>
  <c r="B113" i="20" s="1"/>
  <c r="C81" i="20"/>
  <c r="BL81" i="20" s="1"/>
  <c r="A82" i="20"/>
  <c r="BK82" i="20" s="1"/>
  <c r="B82" i="20"/>
  <c r="B114" i="20" s="1"/>
  <c r="C82" i="20"/>
  <c r="BL82" i="20" s="1"/>
  <c r="A83" i="20"/>
  <c r="BK83" i="20" s="1"/>
  <c r="B83" i="20"/>
  <c r="B115" i="20" s="1"/>
  <c r="C83" i="20"/>
  <c r="BL83" i="20" s="1"/>
  <c r="A84" i="20"/>
  <c r="BK84" i="20" s="1"/>
  <c r="B84" i="20"/>
  <c r="B116" i="20" s="1"/>
  <c r="C84" i="20"/>
  <c r="BL84" i="20" s="1"/>
  <c r="A85" i="20"/>
  <c r="BK85" i="20" s="1"/>
  <c r="B85" i="20"/>
  <c r="B117" i="20" s="1"/>
  <c r="C85" i="20"/>
  <c r="BL85" i="20" s="1"/>
  <c r="A86" i="20"/>
  <c r="BK86" i="20" s="1"/>
  <c r="B86" i="20"/>
  <c r="B118" i="20" s="1"/>
  <c r="C86" i="20"/>
  <c r="BL86" i="20" s="1"/>
  <c r="A87" i="20"/>
  <c r="BK87" i="20" s="1"/>
  <c r="B87" i="20"/>
  <c r="B119" i="20" s="1"/>
  <c r="C87" i="20"/>
  <c r="BL87" i="20" s="1"/>
  <c r="A88" i="20"/>
  <c r="BK88" i="20" s="1"/>
  <c r="B88" i="20"/>
  <c r="B120" i="20" s="1"/>
  <c r="C88" i="20"/>
  <c r="BL88" i="20" s="1"/>
  <c r="A58" i="21"/>
  <c r="BK58" i="21" s="1"/>
  <c r="B58" i="21"/>
  <c r="B90" i="21" s="1"/>
  <c r="C58" i="21"/>
  <c r="BL58" i="21" s="1"/>
  <c r="A59" i="21"/>
  <c r="BK59" i="21" s="1"/>
  <c r="B59" i="21"/>
  <c r="B91" i="21" s="1"/>
  <c r="C59" i="21"/>
  <c r="BL59" i="21" s="1"/>
  <c r="A60" i="21"/>
  <c r="BK60" i="21" s="1"/>
  <c r="B60" i="21"/>
  <c r="B92" i="21" s="1"/>
  <c r="C60" i="21"/>
  <c r="BL60" i="21" s="1"/>
  <c r="A61" i="21"/>
  <c r="BK61" i="21" s="1"/>
  <c r="B61" i="21"/>
  <c r="B93" i="21" s="1"/>
  <c r="C61" i="21"/>
  <c r="BL61" i="21" s="1"/>
  <c r="A62" i="21"/>
  <c r="BK62" i="21" s="1"/>
  <c r="B62" i="21"/>
  <c r="B94" i="21" s="1"/>
  <c r="C62" i="21"/>
  <c r="BL62" i="21" s="1"/>
  <c r="A63" i="21"/>
  <c r="BK63" i="21" s="1"/>
  <c r="B63" i="21"/>
  <c r="B95" i="21" s="1"/>
  <c r="C63" i="21"/>
  <c r="BL63" i="21" s="1"/>
  <c r="A64" i="21"/>
  <c r="BK64" i="21" s="1"/>
  <c r="B64" i="21"/>
  <c r="B96" i="21" s="1"/>
  <c r="C64" i="21"/>
  <c r="BL64" i="21" s="1"/>
  <c r="A65" i="21"/>
  <c r="BK65" i="21" s="1"/>
  <c r="B65" i="21"/>
  <c r="B97" i="21" s="1"/>
  <c r="C65" i="21"/>
  <c r="BL65" i="21" s="1"/>
  <c r="A66" i="21"/>
  <c r="BK66" i="21" s="1"/>
  <c r="B66" i="21"/>
  <c r="B98" i="21" s="1"/>
  <c r="C66" i="21"/>
  <c r="BL66" i="21" s="1"/>
  <c r="A67" i="21"/>
  <c r="BK67" i="21" s="1"/>
  <c r="B67" i="21"/>
  <c r="B99" i="21" s="1"/>
  <c r="C67" i="21"/>
  <c r="BL67" i="21" s="1"/>
  <c r="A68" i="21"/>
  <c r="BK68" i="21" s="1"/>
  <c r="B68" i="21"/>
  <c r="B100" i="21" s="1"/>
  <c r="C68" i="21"/>
  <c r="BL68" i="21" s="1"/>
  <c r="A69" i="21"/>
  <c r="BK69" i="21" s="1"/>
  <c r="B69" i="21"/>
  <c r="B101" i="21" s="1"/>
  <c r="C69" i="21"/>
  <c r="BL69" i="21" s="1"/>
  <c r="A70" i="21"/>
  <c r="BK70" i="21" s="1"/>
  <c r="B70" i="21"/>
  <c r="B102" i="21" s="1"/>
  <c r="C70" i="21"/>
  <c r="BL70" i="21" s="1"/>
  <c r="A71" i="21"/>
  <c r="BK71" i="21" s="1"/>
  <c r="B71" i="21"/>
  <c r="B103" i="21" s="1"/>
  <c r="C71" i="21"/>
  <c r="BL71" i="21" s="1"/>
  <c r="A72" i="21"/>
  <c r="BK72" i="21" s="1"/>
  <c r="B72" i="21"/>
  <c r="B104" i="21" s="1"/>
  <c r="C72" i="21"/>
  <c r="BL72" i="21" s="1"/>
  <c r="A73" i="21"/>
  <c r="BK73" i="21" s="1"/>
  <c r="B73" i="21"/>
  <c r="B105" i="21" s="1"/>
  <c r="C73" i="21"/>
  <c r="BL73" i="21" s="1"/>
  <c r="A74" i="21"/>
  <c r="BK74" i="21" s="1"/>
  <c r="B74" i="21"/>
  <c r="B106" i="21" s="1"/>
  <c r="C74" i="21"/>
  <c r="BL74" i="21" s="1"/>
  <c r="A75" i="21"/>
  <c r="BK75" i="21" s="1"/>
  <c r="B75" i="21"/>
  <c r="B107" i="21" s="1"/>
  <c r="C75" i="21"/>
  <c r="BL75" i="21" s="1"/>
  <c r="A76" i="21"/>
  <c r="BK76" i="21" s="1"/>
  <c r="B76" i="21"/>
  <c r="B108" i="21" s="1"/>
  <c r="C76" i="21"/>
  <c r="BL76" i="21" s="1"/>
  <c r="A77" i="21"/>
  <c r="BK77" i="21" s="1"/>
  <c r="B77" i="21"/>
  <c r="B109" i="21" s="1"/>
  <c r="C77" i="21"/>
  <c r="BL77" i="21" s="1"/>
  <c r="A78" i="21"/>
  <c r="BK78" i="21" s="1"/>
  <c r="B78" i="21"/>
  <c r="B110" i="21" s="1"/>
  <c r="C78" i="21"/>
  <c r="BL78" i="21" s="1"/>
  <c r="A79" i="21"/>
  <c r="BK79" i="21" s="1"/>
  <c r="B79" i="21"/>
  <c r="B111" i="21" s="1"/>
  <c r="C79" i="21"/>
  <c r="BL79" i="21" s="1"/>
  <c r="A80" i="21"/>
  <c r="BK80" i="21" s="1"/>
  <c r="B80" i="21"/>
  <c r="B112" i="21" s="1"/>
  <c r="C80" i="21"/>
  <c r="BL80" i="21" s="1"/>
  <c r="A81" i="21"/>
  <c r="BK81" i="21" s="1"/>
  <c r="B81" i="21"/>
  <c r="B113" i="21" s="1"/>
  <c r="C81" i="21"/>
  <c r="BL81" i="21" s="1"/>
  <c r="A82" i="21"/>
  <c r="BK82" i="21" s="1"/>
  <c r="B82" i="21"/>
  <c r="B114" i="21" s="1"/>
  <c r="C82" i="21"/>
  <c r="BL82" i="21" s="1"/>
  <c r="A83" i="21"/>
  <c r="BK83" i="21" s="1"/>
  <c r="B83" i="21"/>
  <c r="B115" i="21" s="1"/>
  <c r="C83" i="21"/>
  <c r="BL83" i="21" s="1"/>
  <c r="A84" i="21"/>
  <c r="BK84" i="21" s="1"/>
  <c r="B84" i="21"/>
  <c r="B116" i="21" s="1"/>
  <c r="C84" i="21"/>
  <c r="BL84" i="21" s="1"/>
  <c r="A85" i="21"/>
  <c r="BK85" i="21" s="1"/>
  <c r="B85" i="21"/>
  <c r="B117" i="21" s="1"/>
  <c r="C85" i="21"/>
  <c r="BL85" i="21" s="1"/>
  <c r="A86" i="21"/>
  <c r="BK86" i="21" s="1"/>
  <c r="B86" i="21"/>
  <c r="B118" i="21" s="1"/>
  <c r="C86" i="21"/>
  <c r="BL86" i="21" s="1"/>
  <c r="A87" i="21"/>
  <c r="BK87" i="21" s="1"/>
  <c r="B87" i="21"/>
  <c r="B119" i="21" s="1"/>
  <c r="C87" i="21"/>
  <c r="BL87" i="21" s="1"/>
  <c r="A88" i="21"/>
  <c r="BK88" i="21" s="1"/>
  <c r="B88" i="21"/>
  <c r="B120" i="21" s="1"/>
  <c r="C88" i="21"/>
  <c r="BL88" i="21" s="1"/>
  <c r="A58" i="1"/>
  <c r="BK58" i="1" s="1"/>
  <c r="B58" i="1"/>
  <c r="B90" i="1" s="1"/>
  <c r="C58" i="1"/>
  <c r="BL58" i="1" s="1"/>
  <c r="A59" i="1"/>
  <c r="BK59" i="1" s="1"/>
  <c r="B59" i="1"/>
  <c r="B91" i="1" s="1"/>
  <c r="C59" i="1"/>
  <c r="BL59" i="1" s="1"/>
  <c r="A60" i="1"/>
  <c r="BK60" i="1" s="1"/>
  <c r="B60" i="1"/>
  <c r="B92" i="1" s="1"/>
  <c r="C60" i="1"/>
  <c r="BL60" i="1" s="1"/>
  <c r="A61" i="1"/>
  <c r="BK61" i="1" s="1"/>
  <c r="B61" i="1"/>
  <c r="B93" i="1" s="1"/>
  <c r="C61" i="1"/>
  <c r="BL61" i="1" s="1"/>
  <c r="A62" i="1"/>
  <c r="BK62" i="1" s="1"/>
  <c r="B62" i="1"/>
  <c r="B94" i="1" s="1"/>
  <c r="C62" i="1"/>
  <c r="BL62" i="1" s="1"/>
  <c r="A63" i="1"/>
  <c r="BK63" i="1" s="1"/>
  <c r="B63" i="1"/>
  <c r="B95" i="1" s="1"/>
  <c r="C63" i="1"/>
  <c r="BL63" i="1" s="1"/>
  <c r="A64" i="1"/>
  <c r="BK64" i="1" s="1"/>
  <c r="B64" i="1"/>
  <c r="B96" i="1" s="1"/>
  <c r="C64" i="1"/>
  <c r="BL64" i="1" s="1"/>
  <c r="A65" i="1"/>
  <c r="BK65" i="1" s="1"/>
  <c r="B65" i="1"/>
  <c r="B97" i="1" s="1"/>
  <c r="C65" i="1"/>
  <c r="BL65" i="1" s="1"/>
  <c r="A66" i="1"/>
  <c r="BK66" i="1" s="1"/>
  <c r="B66" i="1"/>
  <c r="B98" i="1" s="1"/>
  <c r="C66" i="1"/>
  <c r="BL66" i="1" s="1"/>
  <c r="A67" i="1"/>
  <c r="BK67" i="1" s="1"/>
  <c r="B67" i="1"/>
  <c r="B99" i="1" s="1"/>
  <c r="C67" i="1"/>
  <c r="BL67" i="1" s="1"/>
  <c r="A68" i="1"/>
  <c r="BK68" i="1" s="1"/>
  <c r="B68" i="1"/>
  <c r="B100" i="1" s="1"/>
  <c r="C68" i="1"/>
  <c r="BL68" i="1" s="1"/>
  <c r="A69" i="1"/>
  <c r="BK69" i="1" s="1"/>
  <c r="B69" i="1"/>
  <c r="B101" i="1" s="1"/>
  <c r="C69" i="1"/>
  <c r="BL69" i="1" s="1"/>
  <c r="A70" i="1"/>
  <c r="BK70" i="1" s="1"/>
  <c r="B70" i="1"/>
  <c r="B102" i="1" s="1"/>
  <c r="C70" i="1"/>
  <c r="BL70" i="1" s="1"/>
  <c r="A71" i="1"/>
  <c r="BK71" i="1" s="1"/>
  <c r="B71" i="1"/>
  <c r="B103" i="1" s="1"/>
  <c r="C71" i="1"/>
  <c r="BL71" i="1" s="1"/>
  <c r="A72" i="1"/>
  <c r="BK72" i="1" s="1"/>
  <c r="B72" i="1"/>
  <c r="B104" i="1" s="1"/>
  <c r="C72" i="1"/>
  <c r="BL72" i="1" s="1"/>
  <c r="A73" i="1"/>
  <c r="BK73" i="1" s="1"/>
  <c r="B73" i="1"/>
  <c r="B105" i="1" s="1"/>
  <c r="C73" i="1"/>
  <c r="BL73" i="1" s="1"/>
  <c r="A74" i="1"/>
  <c r="BK74" i="1" s="1"/>
  <c r="B74" i="1"/>
  <c r="B106" i="1" s="1"/>
  <c r="C74" i="1"/>
  <c r="BL74" i="1" s="1"/>
  <c r="A75" i="1"/>
  <c r="BK75" i="1" s="1"/>
  <c r="B75" i="1"/>
  <c r="B107" i="1" s="1"/>
  <c r="C75" i="1"/>
  <c r="BL75" i="1" s="1"/>
  <c r="A76" i="1"/>
  <c r="BK76" i="1" s="1"/>
  <c r="B76" i="1"/>
  <c r="B108" i="1" s="1"/>
  <c r="C76" i="1"/>
  <c r="BL76" i="1" s="1"/>
  <c r="A77" i="1"/>
  <c r="BK77" i="1" s="1"/>
  <c r="B77" i="1"/>
  <c r="B109" i="1" s="1"/>
  <c r="C77" i="1"/>
  <c r="BL77" i="1" s="1"/>
  <c r="A78" i="1"/>
  <c r="BK78" i="1" s="1"/>
  <c r="B78" i="1"/>
  <c r="B110" i="1" s="1"/>
  <c r="C78" i="1"/>
  <c r="BL78" i="1" s="1"/>
  <c r="A79" i="1"/>
  <c r="BK79" i="1" s="1"/>
  <c r="B79" i="1"/>
  <c r="B111" i="1" s="1"/>
  <c r="C79" i="1"/>
  <c r="BL79" i="1" s="1"/>
  <c r="A80" i="1"/>
  <c r="BK80" i="1" s="1"/>
  <c r="B80" i="1"/>
  <c r="B112" i="1" s="1"/>
  <c r="C80" i="1"/>
  <c r="BL80" i="1" s="1"/>
  <c r="A81" i="1"/>
  <c r="BK81" i="1" s="1"/>
  <c r="B81" i="1"/>
  <c r="B113" i="1" s="1"/>
  <c r="C81" i="1"/>
  <c r="BL81" i="1" s="1"/>
  <c r="A82" i="1"/>
  <c r="BK82" i="1" s="1"/>
  <c r="B82" i="1"/>
  <c r="B114" i="1" s="1"/>
  <c r="C82" i="1"/>
  <c r="BL82" i="1" s="1"/>
  <c r="A83" i="1"/>
  <c r="BK83" i="1" s="1"/>
  <c r="B83" i="1"/>
  <c r="B115" i="1" s="1"/>
  <c r="C83" i="1"/>
  <c r="BL83" i="1" s="1"/>
  <c r="A84" i="1"/>
  <c r="BK84" i="1" s="1"/>
  <c r="B84" i="1"/>
  <c r="B116" i="1" s="1"/>
  <c r="C84" i="1"/>
  <c r="BL84" i="1" s="1"/>
  <c r="A85" i="1"/>
  <c r="BK85" i="1" s="1"/>
  <c r="B85" i="1"/>
  <c r="B117" i="1" s="1"/>
  <c r="C85" i="1"/>
  <c r="BL85" i="1" s="1"/>
  <c r="A86" i="1"/>
  <c r="BK86" i="1" s="1"/>
  <c r="B86" i="1"/>
  <c r="B118" i="1" s="1"/>
  <c r="C86" i="1"/>
  <c r="BL86" i="1" s="1"/>
  <c r="A87" i="1"/>
  <c r="BK87" i="1" s="1"/>
  <c r="B87" i="1"/>
  <c r="B119" i="1" s="1"/>
  <c r="C87" i="1"/>
  <c r="BL87" i="1" s="1"/>
  <c r="A88" i="1"/>
  <c r="BK88" i="1" s="1"/>
  <c r="B88" i="1"/>
  <c r="B120" i="1" s="1"/>
  <c r="C88" i="1"/>
  <c r="BL88" i="1" s="1"/>
  <c r="I4" i="1"/>
  <c r="I5" i="1"/>
  <c r="I6" i="1"/>
  <c r="I4" i="2"/>
  <c r="I5" i="2"/>
  <c r="I6" i="2"/>
  <c r="I4" i="3"/>
  <c r="I5" i="3"/>
  <c r="I6" i="3"/>
  <c r="I4" i="4"/>
  <c r="I5" i="4"/>
  <c r="I6" i="4"/>
  <c r="I4" i="5"/>
  <c r="I5" i="5"/>
  <c r="I6" i="5"/>
  <c r="I4" i="6"/>
  <c r="I5" i="6"/>
  <c r="I6" i="6"/>
  <c r="I4" i="7"/>
  <c r="I5" i="7"/>
  <c r="I6" i="7"/>
  <c r="I4" i="8"/>
  <c r="I5" i="8"/>
  <c r="I6" i="8"/>
  <c r="I4" i="9"/>
  <c r="I5" i="9"/>
  <c r="I6" i="9"/>
  <c r="I4" i="10"/>
  <c r="I5" i="10"/>
  <c r="I6" i="10"/>
  <c r="I4" i="11"/>
  <c r="I5" i="11"/>
  <c r="I6" i="11"/>
  <c r="I4" i="12"/>
  <c r="I5" i="12"/>
  <c r="I6" i="12"/>
  <c r="I4" i="13"/>
  <c r="I5" i="13"/>
  <c r="I6" i="13"/>
  <c r="I4" i="14"/>
  <c r="I5" i="14"/>
  <c r="I6" i="14"/>
  <c r="I4" i="15"/>
  <c r="I5" i="15"/>
  <c r="I6" i="15"/>
  <c r="I4" i="16"/>
  <c r="I5" i="16"/>
  <c r="I6" i="16"/>
  <c r="I4" i="17"/>
  <c r="I5" i="17"/>
  <c r="I6" i="17"/>
  <c r="I4" i="18"/>
  <c r="I5" i="18"/>
  <c r="I6" i="18"/>
  <c r="I4" i="19"/>
  <c r="I5" i="19"/>
  <c r="I6" i="19"/>
  <c r="I4" i="20"/>
  <c r="I5" i="20"/>
  <c r="I6" i="20"/>
  <c r="I4" i="21"/>
  <c r="I5" i="21"/>
  <c r="I6" i="21"/>
  <c r="BK15" i="2"/>
  <c r="BK16" i="2"/>
  <c r="BK17" i="2"/>
  <c r="BK18" i="2"/>
  <c r="BK19" i="2"/>
  <c r="BK20" i="2"/>
  <c r="BK21" i="2"/>
  <c r="BK22" i="2"/>
  <c r="BK23" i="2"/>
  <c r="BK24" i="2"/>
  <c r="BK25" i="2"/>
  <c r="BK26" i="2"/>
  <c r="BK27" i="2"/>
  <c r="BK28" i="2"/>
  <c r="BK29" i="2"/>
  <c r="BK30" i="2"/>
  <c r="BK31" i="2"/>
  <c r="BK32" i="2"/>
  <c r="BK33" i="2"/>
  <c r="BK34" i="2"/>
  <c r="BK35" i="2"/>
  <c r="BK36" i="2"/>
  <c r="BK37" i="2"/>
  <c r="BK38" i="2"/>
  <c r="BK39" i="2"/>
  <c r="BK40" i="2"/>
  <c r="BK41" i="2"/>
  <c r="BK42" i="2"/>
  <c r="BK43" i="2"/>
  <c r="BK44" i="2"/>
  <c r="BK45" i="2"/>
  <c r="BK46" i="2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15" i="4"/>
  <c r="BK16" i="4"/>
  <c r="BK17" i="4"/>
  <c r="BK18" i="4"/>
  <c r="BK19" i="4"/>
  <c r="BK20" i="4"/>
  <c r="BK21" i="4"/>
  <c r="BK22" i="4"/>
  <c r="BK23" i="4"/>
  <c r="BK24" i="4"/>
  <c r="BK25" i="4"/>
  <c r="BK26" i="4"/>
  <c r="BK27" i="4"/>
  <c r="BK28" i="4"/>
  <c r="BK29" i="4"/>
  <c r="BK30" i="4"/>
  <c r="BK31" i="4"/>
  <c r="BK32" i="4"/>
  <c r="BK33" i="4"/>
  <c r="BK34" i="4"/>
  <c r="BK35" i="4"/>
  <c r="BK36" i="4"/>
  <c r="BK37" i="4"/>
  <c r="BK38" i="4"/>
  <c r="BK39" i="4"/>
  <c r="BK40" i="4"/>
  <c r="BK41" i="4"/>
  <c r="BK42" i="4"/>
  <c r="BK43" i="4"/>
  <c r="BK44" i="4"/>
  <c r="BK45" i="4"/>
  <c r="BK46" i="4"/>
  <c r="BK15" i="5"/>
  <c r="BK16" i="5"/>
  <c r="BK17" i="5"/>
  <c r="BK18" i="5"/>
  <c r="BK19" i="5"/>
  <c r="BK20" i="5"/>
  <c r="BK21" i="5"/>
  <c r="BK22" i="5"/>
  <c r="BK23" i="5"/>
  <c r="BK24" i="5"/>
  <c r="BK25" i="5"/>
  <c r="BK26" i="5"/>
  <c r="BK27" i="5"/>
  <c r="BK28" i="5"/>
  <c r="BK29" i="5"/>
  <c r="BK30" i="5"/>
  <c r="BK31" i="5"/>
  <c r="BK32" i="5"/>
  <c r="BK33" i="5"/>
  <c r="BK34" i="5"/>
  <c r="BK35" i="5"/>
  <c r="BK36" i="5"/>
  <c r="BK37" i="5"/>
  <c r="BK38" i="5"/>
  <c r="BK39" i="5"/>
  <c r="BK40" i="5"/>
  <c r="BK41" i="5"/>
  <c r="BK42" i="5"/>
  <c r="BK43" i="5"/>
  <c r="BK44" i="5"/>
  <c r="BK45" i="5"/>
  <c r="BK46" i="5"/>
  <c r="BK15" i="6"/>
  <c r="BK16" i="6"/>
  <c r="BK17" i="6"/>
  <c r="BK18" i="6"/>
  <c r="BK19" i="6"/>
  <c r="BK20" i="6"/>
  <c r="BK21" i="6"/>
  <c r="BK22" i="6"/>
  <c r="BK23" i="6"/>
  <c r="BK24" i="6"/>
  <c r="BK25" i="6"/>
  <c r="BK26" i="6"/>
  <c r="BK27" i="6"/>
  <c r="BK28" i="6"/>
  <c r="BK29" i="6"/>
  <c r="BK30" i="6"/>
  <c r="BK31" i="6"/>
  <c r="BK32" i="6"/>
  <c r="BK33" i="6"/>
  <c r="BK34" i="6"/>
  <c r="BK35" i="6"/>
  <c r="BK36" i="6"/>
  <c r="BK37" i="6"/>
  <c r="BK38" i="6"/>
  <c r="BK39" i="6"/>
  <c r="BK40" i="6"/>
  <c r="BK41" i="6"/>
  <c r="BK42" i="6"/>
  <c r="BK43" i="6"/>
  <c r="BK44" i="6"/>
  <c r="BK45" i="6"/>
  <c r="BK46" i="6"/>
  <c r="BK15" i="7"/>
  <c r="BK16" i="7"/>
  <c r="BK17" i="7"/>
  <c r="BK18" i="7"/>
  <c r="BK19" i="7"/>
  <c r="BK20" i="7"/>
  <c r="BK21" i="7"/>
  <c r="BK22" i="7"/>
  <c r="BK23" i="7"/>
  <c r="BK24" i="7"/>
  <c r="BK25" i="7"/>
  <c r="BK26" i="7"/>
  <c r="BK27" i="7"/>
  <c r="BK28" i="7"/>
  <c r="BK29" i="7"/>
  <c r="BK30" i="7"/>
  <c r="BK31" i="7"/>
  <c r="BK32" i="7"/>
  <c r="BK33" i="7"/>
  <c r="BK34" i="7"/>
  <c r="BK35" i="7"/>
  <c r="BK36" i="7"/>
  <c r="BK37" i="7"/>
  <c r="BK38" i="7"/>
  <c r="BK39" i="7"/>
  <c r="BK40" i="7"/>
  <c r="BK41" i="7"/>
  <c r="BK42" i="7"/>
  <c r="BK43" i="7"/>
  <c r="BK44" i="7"/>
  <c r="BK45" i="7"/>
  <c r="BK46" i="7"/>
  <c r="BK15" i="8"/>
  <c r="BK16" i="8"/>
  <c r="BK17" i="8"/>
  <c r="BK18" i="8"/>
  <c r="BK19" i="8"/>
  <c r="BK20" i="8"/>
  <c r="BK21" i="8"/>
  <c r="BK22" i="8"/>
  <c r="BK23" i="8"/>
  <c r="BK24" i="8"/>
  <c r="BK25" i="8"/>
  <c r="BK26" i="8"/>
  <c r="BK27" i="8"/>
  <c r="BK28" i="8"/>
  <c r="BK29" i="8"/>
  <c r="BK30" i="8"/>
  <c r="BK31" i="8"/>
  <c r="BK32" i="8"/>
  <c r="BK33" i="8"/>
  <c r="BK34" i="8"/>
  <c r="BK35" i="8"/>
  <c r="BK36" i="8"/>
  <c r="BK37" i="8"/>
  <c r="BK38" i="8"/>
  <c r="BK39" i="8"/>
  <c r="BK40" i="8"/>
  <c r="BK41" i="8"/>
  <c r="BK42" i="8"/>
  <c r="BK43" i="8"/>
  <c r="BK44" i="8"/>
  <c r="BK45" i="8"/>
  <c r="BK46" i="8"/>
  <c r="BK15" i="9"/>
  <c r="BK16" i="9"/>
  <c r="BK17" i="9"/>
  <c r="BK18" i="9"/>
  <c r="BK19" i="9"/>
  <c r="BK20" i="9"/>
  <c r="BK21" i="9"/>
  <c r="BK22" i="9"/>
  <c r="BK23" i="9"/>
  <c r="BK24" i="9"/>
  <c r="BK25" i="9"/>
  <c r="BK26" i="9"/>
  <c r="BK27" i="9"/>
  <c r="BK28" i="9"/>
  <c r="BK29" i="9"/>
  <c r="BK30" i="9"/>
  <c r="BK31" i="9"/>
  <c r="BK32" i="9"/>
  <c r="BK33" i="9"/>
  <c r="BK34" i="9"/>
  <c r="BK35" i="9"/>
  <c r="BK36" i="9"/>
  <c r="BK37" i="9"/>
  <c r="BK38" i="9"/>
  <c r="BK39" i="9"/>
  <c r="BK40" i="9"/>
  <c r="BK41" i="9"/>
  <c r="BK42" i="9"/>
  <c r="BK43" i="9"/>
  <c r="BK44" i="9"/>
  <c r="BK45" i="9"/>
  <c r="BK46" i="9"/>
  <c r="BK15" i="10"/>
  <c r="BK16" i="10"/>
  <c r="BK17" i="10"/>
  <c r="BK18" i="10"/>
  <c r="BK19" i="10"/>
  <c r="BK20" i="10"/>
  <c r="BK21" i="10"/>
  <c r="BK22" i="10"/>
  <c r="BK23" i="10"/>
  <c r="BK24" i="10"/>
  <c r="BK25" i="10"/>
  <c r="BK26" i="10"/>
  <c r="BK27" i="10"/>
  <c r="BK28" i="10"/>
  <c r="BK29" i="10"/>
  <c r="BK30" i="10"/>
  <c r="BK31" i="10"/>
  <c r="BK32" i="10"/>
  <c r="BK33" i="10"/>
  <c r="BK34" i="10"/>
  <c r="BK35" i="10"/>
  <c r="BK36" i="10"/>
  <c r="BK37" i="10"/>
  <c r="BK38" i="10"/>
  <c r="BK39" i="10"/>
  <c r="BK40" i="10"/>
  <c r="BK41" i="10"/>
  <c r="BK42" i="10"/>
  <c r="BK43" i="10"/>
  <c r="BK44" i="10"/>
  <c r="BK45" i="10"/>
  <c r="BK46" i="10"/>
  <c r="BK15" i="11"/>
  <c r="BK16" i="11"/>
  <c r="BK17" i="11"/>
  <c r="BK18" i="11"/>
  <c r="BK19" i="11"/>
  <c r="BK20" i="11"/>
  <c r="BK21" i="11"/>
  <c r="BK22" i="11"/>
  <c r="BK23" i="11"/>
  <c r="BK24" i="11"/>
  <c r="BK25" i="11"/>
  <c r="BK26" i="11"/>
  <c r="BK27" i="11"/>
  <c r="BK28" i="11"/>
  <c r="BK29" i="11"/>
  <c r="BK30" i="11"/>
  <c r="BK31" i="11"/>
  <c r="BK32" i="11"/>
  <c r="BK33" i="11"/>
  <c r="BK34" i="11"/>
  <c r="BK35" i="11"/>
  <c r="BK36" i="11"/>
  <c r="BK37" i="11"/>
  <c r="BK38" i="11"/>
  <c r="BK39" i="11"/>
  <c r="BK40" i="11"/>
  <c r="BK41" i="11"/>
  <c r="BK42" i="11"/>
  <c r="BK43" i="11"/>
  <c r="BK44" i="11"/>
  <c r="BK45" i="11"/>
  <c r="BK46" i="11"/>
  <c r="BK15" i="12"/>
  <c r="BK16" i="12"/>
  <c r="BK17" i="12"/>
  <c r="BK18" i="12"/>
  <c r="BK19" i="12"/>
  <c r="BK20" i="12"/>
  <c r="BK21" i="12"/>
  <c r="BK22" i="12"/>
  <c r="BK23" i="12"/>
  <c r="BK24" i="12"/>
  <c r="BK25" i="12"/>
  <c r="BK26" i="12"/>
  <c r="BK27" i="12"/>
  <c r="BK28" i="12"/>
  <c r="BK29" i="12"/>
  <c r="BK30" i="12"/>
  <c r="BK31" i="12"/>
  <c r="BK32" i="12"/>
  <c r="BK33" i="12"/>
  <c r="BK34" i="12"/>
  <c r="BK35" i="12"/>
  <c r="BK36" i="12"/>
  <c r="BK37" i="12"/>
  <c r="BK38" i="12"/>
  <c r="BK39" i="12"/>
  <c r="BK40" i="12"/>
  <c r="BK41" i="12"/>
  <c r="BK42" i="12"/>
  <c r="BK43" i="12"/>
  <c r="BK44" i="12"/>
  <c r="BK45" i="12"/>
  <c r="BK46" i="12"/>
  <c r="BK15" i="13"/>
  <c r="BK16" i="13"/>
  <c r="BK17" i="13"/>
  <c r="BK18" i="13"/>
  <c r="BK19" i="13"/>
  <c r="BK20" i="13"/>
  <c r="BK21" i="13"/>
  <c r="BK22" i="13"/>
  <c r="BK23" i="13"/>
  <c r="BK24" i="13"/>
  <c r="BK25" i="13"/>
  <c r="BK26" i="13"/>
  <c r="BK27" i="13"/>
  <c r="BK28" i="13"/>
  <c r="BK29" i="13"/>
  <c r="BK30" i="13"/>
  <c r="BK31" i="13"/>
  <c r="BK32" i="13"/>
  <c r="BK33" i="13"/>
  <c r="BK34" i="13"/>
  <c r="BK35" i="13"/>
  <c r="BK36" i="13"/>
  <c r="BK37" i="13"/>
  <c r="BK38" i="13"/>
  <c r="BK39" i="13"/>
  <c r="BK40" i="13"/>
  <c r="BK41" i="13"/>
  <c r="BK42" i="13"/>
  <c r="BK43" i="13"/>
  <c r="BK44" i="13"/>
  <c r="BK45" i="13"/>
  <c r="BK46" i="13"/>
  <c r="BK15" i="14"/>
  <c r="BK16" i="14"/>
  <c r="BK17" i="14"/>
  <c r="BK18" i="14"/>
  <c r="BK19" i="14"/>
  <c r="BK20" i="14"/>
  <c r="BK21" i="14"/>
  <c r="BK22" i="14"/>
  <c r="BK23" i="14"/>
  <c r="BK24" i="14"/>
  <c r="BK25" i="14"/>
  <c r="BK26" i="14"/>
  <c r="BK27" i="14"/>
  <c r="BK28" i="14"/>
  <c r="BK29" i="14"/>
  <c r="BK30" i="14"/>
  <c r="BK31" i="14"/>
  <c r="BK32" i="14"/>
  <c r="BK33" i="14"/>
  <c r="BK34" i="14"/>
  <c r="BK35" i="14"/>
  <c r="BK36" i="14"/>
  <c r="BK37" i="14"/>
  <c r="BK38" i="14"/>
  <c r="BK39" i="14"/>
  <c r="BK40" i="14"/>
  <c r="BK41" i="14"/>
  <c r="BK42" i="14"/>
  <c r="BK43" i="14"/>
  <c r="BK44" i="14"/>
  <c r="BK45" i="14"/>
  <c r="BK46" i="14"/>
  <c r="BK15" i="15"/>
  <c r="BK16" i="15"/>
  <c r="BK17" i="15"/>
  <c r="BK18" i="15"/>
  <c r="BK19" i="15"/>
  <c r="BK20" i="15"/>
  <c r="BK21" i="15"/>
  <c r="BK22" i="15"/>
  <c r="BK23" i="15"/>
  <c r="BK24" i="15"/>
  <c r="BK25" i="15"/>
  <c r="BK26" i="15"/>
  <c r="BK27" i="15"/>
  <c r="BK28" i="15"/>
  <c r="BK29" i="15"/>
  <c r="BK30" i="15"/>
  <c r="BK31" i="15"/>
  <c r="BK32" i="15"/>
  <c r="BK33" i="15"/>
  <c r="BK34" i="15"/>
  <c r="BK35" i="15"/>
  <c r="BK36" i="15"/>
  <c r="BK37" i="15"/>
  <c r="BK38" i="15"/>
  <c r="BK39" i="15"/>
  <c r="BK40" i="15"/>
  <c r="BK41" i="15"/>
  <c r="BK42" i="15"/>
  <c r="BK43" i="15"/>
  <c r="BK44" i="15"/>
  <c r="BK45" i="15"/>
  <c r="BK46" i="15"/>
  <c r="BK15" i="16"/>
  <c r="BK16" i="16"/>
  <c r="BK17" i="16"/>
  <c r="BK18" i="16"/>
  <c r="BK19" i="16"/>
  <c r="BK20" i="16"/>
  <c r="BK21" i="16"/>
  <c r="BK22" i="16"/>
  <c r="BK23" i="16"/>
  <c r="BK24" i="16"/>
  <c r="BK25" i="16"/>
  <c r="BK26" i="16"/>
  <c r="BK27" i="16"/>
  <c r="BK28" i="16"/>
  <c r="BK29" i="16"/>
  <c r="BK30" i="16"/>
  <c r="BK31" i="16"/>
  <c r="BK32" i="16"/>
  <c r="BK33" i="16"/>
  <c r="BK34" i="16"/>
  <c r="BK35" i="16"/>
  <c r="BK36" i="16"/>
  <c r="BK37" i="16"/>
  <c r="BK38" i="16"/>
  <c r="BK39" i="16"/>
  <c r="BK40" i="16"/>
  <c r="BK41" i="16"/>
  <c r="BK42" i="16"/>
  <c r="BK43" i="16"/>
  <c r="BK44" i="16"/>
  <c r="BK45" i="16"/>
  <c r="BK46" i="16"/>
  <c r="BK15" i="17"/>
  <c r="BK16" i="17"/>
  <c r="BK17" i="17"/>
  <c r="BK18" i="17"/>
  <c r="BK19" i="17"/>
  <c r="BK20" i="17"/>
  <c r="BK21" i="17"/>
  <c r="BK22" i="17"/>
  <c r="BK23" i="17"/>
  <c r="BK24" i="17"/>
  <c r="BK25" i="17"/>
  <c r="BK26" i="17"/>
  <c r="BK27" i="17"/>
  <c r="BK28" i="17"/>
  <c r="BK29" i="17"/>
  <c r="BK30" i="17"/>
  <c r="BK31" i="17"/>
  <c r="BK32" i="17"/>
  <c r="BK33" i="17"/>
  <c r="BK34" i="17"/>
  <c r="BK35" i="17"/>
  <c r="BK36" i="17"/>
  <c r="BK37" i="17"/>
  <c r="BK38" i="17"/>
  <c r="BK39" i="17"/>
  <c r="BK40" i="17"/>
  <c r="BK41" i="17"/>
  <c r="BK42" i="17"/>
  <c r="BK43" i="17"/>
  <c r="BK44" i="17"/>
  <c r="BK45" i="17"/>
  <c r="BK46" i="17"/>
  <c r="BK15" i="18"/>
  <c r="BK16" i="18"/>
  <c r="BK17" i="18"/>
  <c r="BK18" i="18"/>
  <c r="BK19" i="18"/>
  <c r="BK20" i="18"/>
  <c r="BK21" i="18"/>
  <c r="BK22" i="18"/>
  <c r="BK23" i="18"/>
  <c r="BK24" i="18"/>
  <c r="BK25" i="18"/>
  <c r="BK26" i="18"/>
  <c r="BK27" i="18"/>
  <c r="BK28" i="18"/>
  <c r="BK29" i="18"/>
  <c r="BK30" i="18"/>
  <c r="BK31" i="18"/>
  <c r="BK32" i="18"/>
  <c r="BK33" i="18"/>
  <c r="BK34" i="18"/>
  <c r="BK35" i="18"/>
  <c r="BK36" i="18"/>
  <c r="BK37" i="18"/>
  <c r="BK38" i="18"/>
  <c r="BK39" i="18"/>
  <c r="BK40" i="18"/>
  <c r="BK41" i="18"/>
  <c r="BK42" i="18"/>
  <c r="BK43" i="18"/>
  <c r="BK44" i="18"/>
  <c r="BK45" i="18"/>
  <c r="BK46" i="18"/>
  <c r="BK15" i="19"/>
  <c r="BK16" i="19"/>
  <c r="BK17" i="19"/>
  <c r="BK18" i="19"/>
  <c r="BK19" i="19"/>
  <c r="BK20" i="19"/>
  <c r="BK21" i="19"/>
  <c r="BK22" i="19"/>
  <c r="BK23" i="19"/>
  <c r="BK24" i="19"/>
  <c r="BK25" i="19"/>
  <c r="BK26" i="19"/>
  <c r="BK27" i="19"/>
  <c r="BK28" i="19"/>
  <c r="BK29" i="19"/>
  <c r="BK30" i="19"/>
  <c r="BK31" i="19"/>
  <c r="BK32" i="19"/>
  <c r="BK33" i="19"/>
  <c r="BK34" i="19"/>
  <c r="BK35" i="19"/>
  <c r="BK36" i="19"/>
  <c r="BK37" i="19"/>
  <c r="BK38" i="19"/>
  <c r="BK39" i="19"/>
  <c r="BK40" i="19"/>
  <c r="BK41" i="19"/>
  <c r="BK42" i="19"/>
  <c r="BK43" i="19"/>
  <c r="BK44" i="19"/>
  <c r="BK45" i="19"/>
  <c r="BK46" i="19"/>
  <c r="BK15" i="20"/>
  <c r="BK16" i="20"/>
  <c r="BK17" i="20"/>
  <c r="BK18" i="20"/>
  <c r="BK19" i="20"/>
  <c r="BK20" i="20"/>
  <c r="BK21" i="20"/>
  <c r="BK22" i="20"/>
  <c r="BK23" i="20"/>
  <c r="BK24" i="20"/>
  <c r="BK25" i="20"/>
  <c r="BK26" i="20"/>
  <c r="BK27" i="20"/>
  <c r="BK28" i="20"/>
  <c r="BK29" i="20"/>
  <c r="BK30" i="20"/>
  <c r="BK31" i="20"/>
  <c r="BK32" i="20"/>
  <c r="BK33" i="20"/>
  <c r="BK34" i="20"/>
  <c r="BK35" i="20"/>
  <c r="BK36" i="20"/>
  <c r="BK37" i="20"/>
  <c r="BK38" i="20"/>
  <c r="BK39" i="20"/>
  <c r="BK40" i="20"/>
  <c r="BK41" i="20"/>
  <c r="BK42" i="20"/>
  <c r="BK43" i="20"/>
  <c r="BK44" i="20"/>
  <c r="BK45" i="20"/>
  <c r="BK46" i="20"/>
  <c r="BK15" i="21"/>
  <c r="BK16" i="21"/>
  <c r="BK17" i="21"/>
  <c r="BK18" i="21"/>
  <c r="BK19" i="21"/>
  <c r="BK20" i="21"/>
  <c r="BK21" i="21"/>
  <c r="BK22" i="21"/>
  <c r="BK23" i="21"/>
  <c r="BK24" i="21"/>
  <c r="BK25" i="21"/>
  <c r="BK26" i="21"/>
  <c r="BK27" i="21"/>
  <c r="BK28" i="21"/>
  <c r="BK29" i="21"/>
  <c r="BK30" i="21"/>
  <c r="BK31" i="21"/>
  <c r="BK32" i="21"/>
  <c r="BK33" i="21"/>
  <c r="BK34" i="21"/>
  <c r="BK35" i="21"/>
  <c r="BK36" i="21"/>
  <c r="BK37" i="21"/>
  <c r="BK38" i="21"/>
  <c r="BK39" i="21"/>
  <c r="BK40" i="21"/>
  <c r="BK41" i="21"/>
  <c r="BK42" i="21"/>
  <c r="BK43" i="21"/>
  <c r="BK44" i="21"/>
  <c r="BK45" i="21"/>
  <c r="BK46" i="2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J24" i="2"/>
  <c r="J32" i="2"/>
  <c r="J17" i="3"/>
  <c r="J42" i="3"/>
  <c r="J31" i="5"/>
  <c r="J20" i="6"/>
  <c r="J19" i="7"/>
  <c r="J38" i="7"/>
  <c r="J42" i="7"/>
  <c r="J19" i="9"/>
  <c r="J46" i="15"/>
  <c r="J37" i="1"/>
  <c r="B16" i="29"/>
  <c r="F3" i="2"/>
  <c r="F3" i="3"/>
  <c r="F3" i="4"/>
  <c r="F3" i="5"/>
  <c r="F3" i="6"/>
  <c r="F3" i="7"/>
  <c r="F3" i="8"/>
  <c r="F3" i="9"/>
  <c r="F3" i="10"/>
  <c r="F3" i="11"/>
  <c r="F3" i="12"/>
  <c r="F3" i="13"/>
  <c r="F3" i="14"/>
  <c r="F3" i="15"/>
  <c r="F3" i="16"/>
  <c r="F3" i="17"/>
  <c r="F3" i="18"/>
  <c r="F3" i="19"/>
  <c r="F3" i="20"/>
  <c r="F3" i="21"/>
  <c r="F3" i="1"/>
  <c r="K17" i="3" l="1"/>
  <c r="K31" i="5"/>
  <c r="K20" i="6"/>
  <c r="K37" i="1"/>
  <c r="L37" i="1" s="1"/>
  <c r="K42" i="3"/>
  <c r="K46" i="15"/>
  <c r="L46" i="15" s="1"/>
  <c r="K19" i="9"/>
  <c r="K32" i="2"/>
  <c r="K42" i="7"/>
  <c r="K24" i="2"/>
  <c r="K19" i="7"/>
  <c r="K38" i="7"/>
  <c r="AT45" i="29"/>
  <c r="AT68" i="29" s="1"/>
  <c r="AT53" i="29"/>
  <c r="AT76" i="29" s="1"/>
  <c r="AT42" i="29"/>
  <c r="AT65" i="29" s="1"/>
  <c r="AT50" i="29"/>
  <c r="AT73" i="29" s="1"/>
  <c r="AT58" i="29"/>
  <c r="AT81" i="29" s="1"/>
  <c r="AT39" i="29"/>
  <c r="AT62" i="29" s="1"/>
  <c r="AT47" i="29"/>
  <c r="AT70" i="29" s="1"/>
  <c r="AT55" i="29"/>
  <c r="AT78" i="29" s="1"/>
  <c r="AT101" i="29" s="1"/>
  <c r="DG50" i="17" s="1"/>
  <c r="DG49" i="17" s="1"/>
  <c r="AT51" i="29"/>
  <c r="AT74" i="29" s="1"/>
  <c r="AT56" i="29"/>
  <c r="AT79" i="29" s="1"/>
  <c r="AT44" i="29"/>
  <c r="AT67" i="29" s="1"/>
  <c r="AT52" i="29"/>
  <c r="AT75" i="29" s="1"/>
  <c r="AT40" i="29"/>
  <c r="AT63" i="29" s="1"/>
  <c r="AT86" i="29" s="1"/>
  <c r="DG50" i="2" s="1"/>
  <c r="DG49" i="2" s="1"/>
  <c r="AT41" i="29"/>
  <c r="AT64" i="29" s="1"/>
  <c r="AT49" i="29"/>
  <c r="AT72" i="29" s="1"/>
  <c r="AT57" i="29"/>
  <c r="AT80" i="29" s="1"/>
  <c r="AT103" i="29" s="1"/>
  <c r="DG50" i="19" s="1"/>
  <c r="AT59" i="29"/>
  <c r="AT82" i="29" s="1"/>
  <c r="AU36" i="29"/>
  <c r="AT46" i="29"/>
  <c r="AT69" i="29" s="1"/>
  <c r="AT54" i="29"/>
  <c r="AT77" i="29" s="1"/>
  <c r="AT43" i="29"/>
  <c r="AT66" i="29" s="1"/>
  <c r="AT89" i="29" s="1"/>
  <c r="DG50" i="5" s="1"/>
  <c r="DG49" i="5" s="1"/>
  <c r="AT48" i="29"/>
  <c r="AT71" i="29" s="1"/>
  <c r="X85" i="29"/>
  <c r="AD92" i="29"/>
  <c r="I100" i="29"/>
  <c r="R91" i="29"/>
  <c r="AD85" i="29"/>
  <c r="AJ85" i="29"/>
  <c r="CW50" i="1" s="1"/>
  <c r="AR85" i="29"/>
  <c r="AI85" i="29"/>
  <c r="CV50" i="1" s="1"/>
  <c r="AK85" i="29"/>
  <c r="AS85" i="29"/>
  <c r="DF50" i="1" s="1"/>
  <c r="AQ85" i="29"/>
  <c r="AL85" i="29"/>
  <c r="CY50" i="1" s="1"/>
  <c r="AT85" i="29"/>
  <c r="AM85" i="29"/>
  <c r="AN85" i="29"/>
  <c r="AO85" i="29"/>
  <c r="DB50" i="1" s="1"/>
  <c r="AP85" i="29"/>
  <c r="DC50" i="1" s="1"/>
  <c r="DC49" i="1" s="1"/>
  <c r="U86" i="29"/>
  <c r="AM86" i="29"/>
  <c r="AN86" i="29"/>
  <c r="AO86" i="29"/>
  <c r="AP86" i="29"/>
  <c r="AL86" i="29"/>
  <c r="CY50" i="2" s="1"/>
  <c r="AI86" i="29"/>
  <c r="CV50" i="2" s="1"/>
  <c r="CV49" i="2" s="1"/>
  <c r="AQ86" i="29"/>
  <c r="AJ86" i="29"/>
  <c r="CW50" i="2" s="1"/>
  <c r="AR86" i="29"/>
  <c r="AK86" i="29"/>
  <c r="AS86" i="29"/>
  <c r="DF50" i="2" s="1"/>
  <c r="AP87" i="29"/>
  <c r="DC50" i="3" s="1"/>
  <c r="AI87" i="29"/>
  <c r="AQ87" i="29"/>
  <c r="AJ87" i="29"/>
  <c r="CW50" i="3" s="1"/>
  <c r="AR87" i="29"/>
  <c r="AO87" i="29"/>
  <c r="DB50" i="3" s="1"/>
  <c r="AK87" i="29"/>
  <c r="AS87" i="29"/>
  <c r="AL87" i="29"/>
  <c r="AT87" i="29"/>
  <c r="DG50" i="3" s="1"/>
  <c r="DG49" i="3" s="1"/>
  <c r="AM87" i="29"/>
  <c r="AN87" i="29"/>
  <c r="DA50" i="3" s="1"/>
  <c r="DA49" i="3" s="1"/>
  <c r="Z88" i="29"/>
  <c r="CM50" i="4" s="1"/>
  <c r="CM125" i="4" s="1" a="1"/>
  <c r="CM125" i="4" s="1"/>
  <c r="CM126" i="4" s="1"/>
  <c r="AK88" i="29"/>
  <c r="AS88" i="29"/>
  <c r="AL88" i="29"/>
  <c r="AT88" i="29"/>
  <c r="AR88" i="29"/>
  <c r="AM88" i="29"/>
  <c r="AN88" i="29"/>
  <c r="DA50" i="4" s="1"/>
  <c r="DA49" i="4" s="1"/>
  <c r="AJ88" i="29"/>
  <c r="AO88" i="29"/>
  <c r="AP88" i="29"/>
  <c r="AI88" i="29"/>
  <c r="CV50" i="4" s="1"/>
  <c r="AQ88" i="29"/>
  <c r="AH89" i="29"/>
  <c r="CU50" i="5" s="1"/>
  <c r="CU125" i="5" s="1" a="1"/>
  <c r="CU125" i="5" s="1"/>
  <c r="CU126" i="5" s="1"/>
  <c r="AN89" i="29"/>
  <c r="AO89" i="29"/>
  <c r="AP89" i="29"/>
  <c r="AM89" i="29"/>
  <c r="AI89" i="29"/>
  <c r="AQ89" i="29"/>
  <c r="AJ89" i="29"/>
  <c r="CW50" i="5" s="1"/>
  <c r="CW49" i="5" s="1"/>
  <c r="AR89" i="29"/>
  <c r="DE50" i="5" s="1"/>
  <c r="AK89" i="29"/>
  <c r="AS89" i="29"/>
  <c r="DF50" i="5" s="1"/>
  <c r="DF49" i="5" s="1"/>
  <c r="AL89" i="29"/>
  <c r="AI90" i="29"/>
  <c r="AQ90" i="29"/>
  <c r="AJ90" i="29"/>
  <c r="AR90" i="29"/>
  <c r="DE50" i="6" s="1"/>
  <c r="AK90" i="29"/>
  <c r="AS90" i="29"/>
  <c r="DF50" i="6" s="1"/>
  <c r="AL90" i="29"/>
  <c r="AT90" i="29"/>
  <c r="AM90" i="29"/>
  <c r="CZ50" i="6" s="1"/>
  <c r="AN90" i="29"/>
  <c r="DA50" i="6" s="1"/>
  <c r="AP90" i="29"/>
  <c r="AO90" i="29"/>
  <c r="DB50" i="6" s="1"/>
  <c r="AL91" i="29"/>
  <c r="AT91" i="29"/>
  <c r="DG50" i="7" s="1"/>
  <c r="DG49" i="7" s="1"/>
  <c r="AS91" i="29"/>
  <c r="AM91" i="29"/>
  <c r="AN91" i="29"/>
  <c r="AK91" i="29"/>
  <c r="AO91" i="29"/>
  <c r="DB50" i="7" s="1"/>
  <c r="AP91" i="29"/>
  <c r="DC50" i="7" s="1"/>
  <c r="AI91" i="29"/>
  <c r="CV50" i="7" s="1"/>
  <c r="AQ91" i="29"/>
  <c r="DD50" i="7" s="1"/>
  <c r="DD49" i="7" s="1"/>
  <c r="AJ91" i="29"/>
  <c r="CW50" i="7" s="1"/>
  <c r="AR91" i="29"/>
  <c r="AE92" i="29"/>
  <c r="AO92" i="29"/>
  <c r="AP92" i="29"/>
  <c r="AI92" i="29"/>
  <c r="CV50" i="8" s="1"/>
  <c r="CV49" i="8" s="1"/>
  <c r="AQ92" i="29"/>
  <c r="AJ92" i="29"/>
  <c r="CW50" i="8" s="1"/>
  <c r="CW49" i="8" s="1"/>
  <c r="AR92" i="29"/>
  <c r="DE50" i="8" s="1"/>
  <c r="AN92" i="29"/>
  <c r="AK92" i="29"/>
  <c r="CX50" i="8" s="1"/>
  <c r="CX49" i="8" s="1"/>
  <c r="AS92" i="29"/>
  <c r="AL92" i="29"/>
  <c r="AT92" i="29"/>
  <c r="DG50" i="8" s="1"/>
  <c r="DG49" i="8" s="1"/>
  <c r="AM92" i="29"/>
  <c r="AJ93" i="29"/>
  <c r="AR93" i="29"/>
  <c r="AQ93" i="29"/>
  <c r="AK93" i="29"/>
  <c r="CX50" i="9" s="1"/>
  <c r="AS93" i="29"/>
  <c r="AL93" i="29"/>
  <c r="CY50" i="9" s="1"/>
  <c r="AT93" i="29"/>
  <c r="DG50" i="9" s="1"/>
  <c r="DG49" i="9" s="1"/>
  <c r="AI93" i="29"/>
  <c r="AM93" i="29"/>
  <c r="CZ50" i="9" s="1"/>
  <c r="AN93" i="29"/>
  <c r="AO93" i="29"/>
  <c r="AP93" i="29"/>
  <c r="W94" i="29"/>
  <c r="AM94" i="29"/>
  <c r="AN94" i="29"/>
  <c r="DA50" i="10" s="1"/>
  <c r="DA49" i="10" s="1"/>
  <c r="AO94" i="29"/>
  <c r="AP94" i="29"/>
  <c r="AI94" i="29"/>
  <c r="AQ94" i="29"/>
  <c r="AJ94" i="29"/>
  <c r="CW50" i="10" s="1"/>
  <c r="AR94" i="29"/>
  <c r="AK94" i="29"/>
  <c r="CX50" i="10" s="1"/>
  <c r="AS94" i="29"/>
  <c r="DF50" i="10" s="1"/>
  <c r="DF49" i="10" s="1"/>
  <c r="AL94" i="29"/>
  <c r="N95" i="29"/>
  <c r="CA50" i="11" s="1"/>
  <c r="CA125" i="11" s="1" a="1"/>
  <c r="CA125" i="11" s="1"/>
  <c r="CA126" i="11" s="1"/>
  <c r="AP95" i="29"/>
  <c r="DC50" i="11" s="1"/>
  <c r="DC49" i="11" s="1"/>
  <c r="AI95" i="29"/>
  <c r="CV50" i="11" s="1"/>
  <c r="AQ95" i="29"/>
  <c r="AO95" i="29"/>
  <c r="AJ95" i="29"/>
  <c r="AR95" i="29"/>
  <c r="DE50" i="11" s="1"/>
  <c r="AK95" i="29"/>
  <c r="AS95" i="29"/>
  <c r="DF50" i="11" s="1"/>
  <c r="AL95" i="29"/>
  <c r="AT95" i="29"/>
  <c r="AM95" i="29"/>
  <c r="CZ50" i="11" s="1"/>
  <c r="AN95" i="29"/>
  <c r="DA50" i="11" s="1"/>
  <c r="DA49" i="11" s="1"/>
  <c r="AC96" i="29"/>
  <c r="AK96" i="29"/>
  <c r="CX50" i="12" s="1"/>
  <c r="AS96" i="29"/>
  <c r="AL96" i="29"/>
  <c r="CY50" i="12" s="1"/>
  <c r="CY49" i="12" s="1"/>
  <c r="AT96" i="29"/>
  <c r="AM96" i="29"/>
  <c r="AN96" i="29"/>
  <c r="AO96" i="29"/>
  <c r="AP96" i="29"/>
  <c r="AJ96" i="29"/>
  <c r="CW50" i="12" s="1"/>
  <c r="AI96" i="29"/>
  <c r="AQ96" i="29"/>
  <c r="DD50" i="12" s="1"/>
  <c r="AR96" i="29"/>
  <c r="T97" i="29"/>
  <c r="CG50" i="13" s="1"/>
  <c r="CG125" i="13" s="1" a="1"/>
  <c r="CG125" i="13" s="1"/>
  <c r="CG126" i="13" s="1"/>
  <c r="AN97" i="29"/>
  <c r="AO97" i="29"/>
  <c r="AP97" i="29"/>
  <c r="AM97" i="29"/>
  <c r="CZ50" i="13" s="1"/>
  <c r="CZ49" i="13" s="1"/>
  <c r="AI97" i="29"/>
  <c r="AQ97" i="29"/>
  <c r="DD50" i="13" s="1"/>
  <c r="DD49" i="13" s="1"/>
  <c r="AJ97" i="29"/>
  <c r="CW50" i="13" s="1"/>
  <c r="CW49" i="13" s="1"/>
  <c r="AR97" i="29"/>
  <c r="AK97" i="29"/>
  <c r="CX50" i="13" s="1"/>
  <c r="AS97" i="29"/>
  <c r="AL97" i="29"/>
  <c r="AT97" i="29"/>
  <c r="DG50" i="13" s="1"/>
  <c r="DG49" i="13" s="1"/>
  <c r="AI98" i="29"/>
  <c r="AQ98" i="29"/>
  <c r="AJ98" i="29"/>
  <c r="AR98" i="29"/>
  <c r="AK98" i="29"/>
  <c r="AS98" i="29"/>
  <c r="DF50" i="14" s="1"/>
  <c r="AL98" i="29"/>
  <c r="AT98" i="29"/>
  <c r="DG50" i="14" s="1"/>
  <c r="AM98" i="29"/>
  <c r="AN98" i="29"/>
  <c r="DA50" i="14" s="1"/>
  <c r="AP98" i="29"/>
  <c r="AO98" i="29"/>
  <c r="DB50" i="14" s="1"/>
  <c r="AL99" i="29"/>
  <c r="AT99" i="29"/>
  <c r="AS99" i="29"/>
  <c r="AM99" i="29"/>
  <c r="CZ50" i="15" s="1"/>
  <c r="AN99" i="29"/>
  <c r="AO99" i="29"/>
  <c r="DB50" i="15" s="1"/>
  <c r="AK99" i="29"/>
  <c r="AP99" i="29"/>
  <c r="DC50" i="15" s="1"/>
  <c r="AI99" i="29"/>
  <c r="AQ99" i="29"/>
  <c r="AJ99" i="29"/>
  <c r="CW50" i="15" s="1"/>
  <c r="AR99" i="29"/>
  <c r="DE50" i="15" s="1"/>
  <c r="Q100" i="29"/>
  <c r="CD50" i="16" s="1"/>
  <c r="CD125" i="16" s="1" a="1"/>
  <c r="CD125" i="16" s="1"/>
  <c r="CD126" i="16" s="1"/>
  <c r="AO100" i="29"/>
  <c r="DB50" i="16" s="1"/>
  <c r="DB49" i="16" s="1"/>
  <c r="AP100" i="29"/>
  <c r="AN100" i="29"/>
  <c r="DA50" i="16" s="1"/>
  <c r="AI100" i="29"/>
  <c r="AQ100" i="29"/>
  <c r="AJ100" i="29"/>
  <c r="AR100" i="29"/>
  <c r="DE50" i="16" s="1"/>
  <c r="DE49" i="16" s="1"/>
  <c r="AK100" i="29"/>
  <c r="AS100" i="29"/>
  <c r="DF50" i="16" s="1"/>
  <c r="AL100" i="29"/>
  <c r="AT100" i="29"/>
  <c r="DG50" i="16" s="1"/>
  <c r="AM100" i="29"/>
  <c r="AJ101" i="29"/>
  <c r="AR101" i="29"/>
  <c r="AK101" i="29"/>
  <c r="CX50" i="17" s="1"/>
  <c r="CX49" i="17" s="1"/>
  <c r="AS101" i="29"/>
  <c r="AL101" i="29"/>
  <c r="CY50" i="17" s="1"/>
  <c r="CY49" i="17" s="1"/>
  <c r="AM101" i="29"/>
  <c r="CZ50" i="17" s="1"/>
  <c r="AN101" i="29"/>
  <c r="AQ101" i="29"/>
  <c r="DD50" i="17" s="1"/>
  <c r="AO101" i="29"/>
  <c r="AI101" i="29"/>
  <c r="CV50" i="17" s="1"/>
  <c r="AP101" i="29"/>
  <c r="AE102" i="29"/>
  <c r="CR50" i="18" s="1"/>
  <c r="CR125" i="18" s="1" a="1"/>
  <c r="CR125" i="18" s="1"/>
  <c r="CR126" i="18" s="1"/>
  <c r="AM102" i="29"/>
  <c r="AN102" i="29"/>
  <c r="AO102" i="29"/>
  <c r="AT102" i="29"/>
  <c r="AP102" i="29"/>
  <c r="DC50" i="18" s="1"/>
  <c r="DC49" i="18" s="1"/>
  <c r="AL102" i="29"/>
  <c r="CY50" i="18" s="1"/>
  <c r="CY49" i="18" s="1"/>
  <c r="AI102" i="29"/>
  <c r="CV50" i="18" s="1"/>
  <c r="CV49" i="18" s="1"/>
  <c r="AQ102" i="29"/>
  <c r="DD50" i="18" s="1"/>
  <c r="AJ102" i="29"/>
  <c r="AR102" i="29"/>
  <c r="AK102" i="29"/>
  <c r="CX50" i="18" s="1"/>
  <c r="AS102" i="29"/>
  <c r="F103" i="29"/>
  <c r="AP103" i="29"/>
  <c r="DC50" i="19" s="1"/>
  <c r="AI103" i="29"/>
  <c r="AQ103" i="29"/>
  <c r="DD50" i="19" s="1"/>
  <c r="AJ103" i="29"/>
  <c r="AR103" i="29"/>
  <c r="DE50" i="19" s="1"/>
  <c r="AK103" i="29"/>
  <c r="AS103" i="29"/>
  <c r="AL103" i="29"/>
  <c r="CY50" i="19" s="1"/>
  <c r="AM103" i="29"/>
  <c r="CZ50" i="19" s="1"/>
  <c r="CZ49" i="19" s="1"/>
  <c r="AN103" i="29"/>
  <c r="DA50" i="19" s="1"/>
  <c r="DA49" i="19" s="1"/>
  <c r="AO103" i="29"/>
  <c r="AC104" i="29"/>
  <c r="AK104" i="29"/>
  <c r="CX50" i="20" s="1"/>
  <c r="CX49" i="20" s="1"/>
  <c r="AS104" i="29"/>
  <c r="AJ104" i="29"/>
  <c r="AL104" i="29"/>
  <c r="CY50" i="20" s="1"/>
  <c r="CY49" i="20" s="1"/>
  <c r="AT104" i="29"/>
  <c r="DG50" i="20" s="1"/>
  <c r="AM104" i="29"/>
  <c r="CZ50" i="20" s="1"/>
  <c r="CZ49" i="20" s="1"/>
  <c r="AN104" i="29"/>
  <c r="AR104" i="29"/>
  <c r="DE50" i="20" s="1"/>
  <c r="AO104" i="29"/>
  <c r="AP104" i="29"/>
  <c r="DC50" i="20" s="1"/>
  <c r="AI104" i="29"/>
  <c r="AQ104" i="29"/>
  <c r="DD50" i="20" s="1"/>
  <c r="DD49" i="20" s="1"/>
  <c r="L105" i="29"/>
  <c r="BY50" i="21" s="1"/>
  <c r="BY125" i="21" s="1" a="1"/>
  <c r="BY125" i="21" s="1"/>
  <c r="BY126" i="21" s="1"/>
  <c r="AN105" i="29"/>
  <c r="DA50" i="21" s="1"/>
  <c r="DA49" i="21" s="1"/>
  <c r="AO105" i="29"/>
  <c r="DB50" i="21" s="1"/>
  <c r="DB49" i="21" s="1"/>
  <c r="AM105" i="29"/>
  <c r="AP105" i="29"/>
  <c r="AI105" i="29"/>
  <c r="CV50" i="21" s="1"/>
  <c r="AQ105" i="29"/>
  <c r="AJ105" i="29"/>
  <c r="CW50" i="21" s="1"/>
  <c r="AR105" i="29"/>
  <c r="AK105" i="29"/>
  <c r="CX50" i="21" s="1"/>
  <c r="CX49" i="21" s="1"/>
  <c r="AS105" i="29"/>
  <c r="AL105" i="29"/>
  <c r="AT105" i="29"/>
  <c r="DG50" i="21" s="1"/>
  <c r="DG49" i="21" s="1"/>
  <c r="C85" i="29"/>
  <c r="S87" i="29"/>
  <c r="Q89" i="29"/>
  <c r="CD50" i="5" s="1"/>
  <c r="CD125" i="5" s="1" a="1"/>
  <c r="CD125" i="5" s="1"/>
  <c r="CD126" i="5" s="1"/>
  <c r="AH91" i="29"/>
  <c r="AD95" i="29"/>
  <c r="CQ50" i="11" s="1"/>
  <c r="CQ125" i="11" s="1" a="1"/>
  <c r="CQ125" i="11" s="1"/>
  <c r="CQ126" i="11" s="1"/>
  <c r="AB97" i="29"/>
  <c r="CO50" i="13" s="1"/>
  <c r="CO125" i="13" s="1" a="1"/>
  <c r="CO125" i="13" s="1"/>
  <c r="CO126" i="13" s="1"/>
  <c r="Z99" i="29"/>
  <c r="V103" i="29"/>
  <c r="T105" i="29"/>
  <c r="C87" i="29"/>
  <c r="AH88" i="29"/>
  <c r="CU50" i="4" s="1"/>
  <c r="CU125" i="4" s="1" a="1"/>
  <c r="CU125" i="4" s="1"/>
  <c r="CU126" i="4" s="1"/>
  <c r="AE94" i="29"/>
  <c r="CR50" i="10" s="1"/>
  <c r="CR125" i="10" s="1" a="1"/>
  <c r="CR125" i="10" s="1"/>
  <c r="CR126" i="10" s="1"/>
  <c r="M96" i="29"/>
  <c r="BZ50" i="12" s="1"/>
  <c r="BZ125" i="12" s="1" a="1"/>
  <c r="BZ125" i="12" s="1"/>
  <c r="BZ126" i="12" s="1"/>
  <c r="W102" i="29"/>
  <c r="CJ50" i="18" s="1"/>
  <c r="CJ125" i="18" s="1" a="1"/>
  <c r="CJ125" i="18" s="1"/>
  <c r="CJ126" i="18" s="1"/>
  <c r="E104" i="29"/>
  <c r="G92" i="29"/>
  <c r="V87" i="29"/>
  <c r="AF93" i="29"/>
  <c r="X101" i="29"/>
  <c r="CK50" i="17" s="1"/>
  <c r="CK125" i="17" s="1" a="1"/>
  <c r="CK125" i="17" s="1"/>
  <c r="CK126" i="17" s="1"/>
  <c r="M86" i="29"/>
  <c r="O94" i="29"/>
  <c r="CB50" i="10" s="1"/>
  <c r="CB125" i="10" s="1" a="1"/>
  <c r="CB125" i="10" s="1"/>
  <c r="CB126" i="10" s="1"/>
  <c r="G102" i="29"/>
  <c r="BT50" i="18" s="1"/>
  <c r="BT125" i="18" s="1" a="1"/>
  <c r="BT125" i="18" s="1"/>
  <c r="BT126" i="18" s="1"/>
  <c r="DF50" i="18"/>
  <c r="DF49" i="18" s="1"/>
  <c r="DG50" i="18"/>
  <c r="DG49" i="18" s="1"/>
  <c r="CZ50" i="18"/>
  <c r="CZ49" i="18" s="1"/>
  <c r="DA50" i="18"/>
  <c r="DA49" i="18" s="1"/>
  <c r="DB50" i="18"/>
  <c r="DB49" i="18" s="1"/>
  <c r="DE50" i="18"/>
  <c r="DE49" i="18" s="1"/>
  <c r="CW50" i="18"/>
  <c r="CW49" i="18" s="1"/>
  <c r="CY50" i="10"/>
  <c r="CY49" i="10" s="1"/>
  <c r="CJ50" i="10"/>
  <c r="CZ50" i="10"/>
  <c r="CZ49" i="10" s="1"/>
  <c r="DB50" i="10"/>
  <c r="DB49" i="10" s="1"/>
  <c r="DC50" i="10"/>
  <c r="DC49" i="10" s="1"/>
  <c r="DE50" i="10"/>
  <c r="DE49" i="10" s="1"/>
  <c r="CV50" i="10"/>
  <c r="CV49" i="10" s="1"/>
  <c r="DD50" i="10"/>
  <c r="DD49" i="10" s="1"/>
  <c r="DB50" i="2"/>
  <c r="DB49" i="2" s="1"/>
  <c r="DC50" i="2"/>
  <c r="DC49" i="2" s="1"/>
  <c r="DD50" i="2"/>
  <c r="DD49" i="2" s="1"/>
  <c r="BZ50" i="2"/>
  <c r="CH50" i="2"/>
  <c r="CH125" i="2" s="1" a="1"/>
  <c r="CH125" i="2" s="1"/>
  <c r="CH126" i="2" s="1"/>
  <c r="CX50" i="2"/>
  <c r="CX49" i="2" s="1"/>
  <c r="CZ50" i="2"/>
  <c r="CZ49" i="2" s="1"/>
  <c r="DA50" i="2"/>
  <c r="DA49" i="2" s="1"/>
  <c r="DE50" i="2"/>
  <c r="DE49" i="2" s="1"/>
  <c r="CX50" i="15"/>
  <c r="CX49" i="15" s="1"/>
  <c r="DF50" i="15"/>
  <c r="DF49" i="15" s="1"/>
  <c r="CY50" i="15"/>
  <c r="CY49" i="15" s="1"/>
  <c r="DG50" i="15"/>
  <c r="DG49" i="15" s="1"/>
  <c r="DA50" i="15"/>
  <c r="DA49" i="15" s="1"/>
  <c r="CV50" i="15"/>
  <c r="CV49" i="15" s="1"/>
  <c r="CM50" i="15"/>
  <c r="DD50" i="15"/>
  <c r="DD49" i="15" s="1"/>
  <c r="CY50" i="21"/>
  <c r="CY49" i="21" s="1"/>
  <c r="CZ50" i="21"/>
  <c r="DF50" i="21"/>
  <c r="DF49" i="21" s="1"/>
  <c r="DC50" i="21"/>
  <c r="DC49" i="21" s="1"/>
  <c r="DD50" i="21"/>
  <c r="DD49" i="21" s="1"/>
  <c r="CG50" i="21"/>
  <c r="DE50" i="21"/>
  <c r="DE49" i="21" s="1"/>
  <c r="CY50" i="13"/>
  <c r="CY49" i="13" s="1"/>
  <c r="DA50" i="13"/>
  <c r="DA49" i="13" s="1"/>
  <c r="DB50" i="13"/>
  <c r="DB49" i="13" s="1"/>
  <c r="DC50" i="13"/>
  <c r="DC49" i="13" s="1"/>
  <c r="CV50" i="13"/>
  <c r="CV49" i="13" s="1"/>
  <c r="DE50" i="13"/>
  <c r="DE49" i="13" s="1"/>
  <c r="DF50" i="13"/>
  <c r="DF49" i="13" s="1"/>
  <c r="DC50" i="5"/>
  <c r="DC49" i="5" s="1"/>
  <c r="CV50" i="5"/>
  <c r="CV49" i="5" s="1"/>
  <c r="DD50" i="5"/>
  <c r="DD49" i="5" s="1"/>
  <c r="CY50" i="5"/>
  <c r="CY49" i="5" s="1"/>
  <c r="CZ50" i="5"/>
  <c r="CZ49" i="5" s="1"/>
  <c r="CX50" i="5"/>
  <c r="CX49" i="5" s="1"/>
  <c r="DA50" i="5"/>
  <c r="DA49" i="5" s="1"/>
  <c r="DB50" i="5"/>
  <c r="DB49" i="5" s="1"/>
  <c r="DA50" i="7"/>
  <c r="DA49" i="7" s="1"/>
  <c r="CE50" i="7"/>
  <c r="CU50" i="7"/>
  <c r="CU125" i="7" s="1" a="1"/>
  <c r="CU125" i="7" s="1"/>
  <c r="CU126" i="7" s="1"/>
  <c r="DE50" i="7"/>
  <c r="DE49" i="7" s="1"/>
  <c r="CX50" i="7"/>
  <c r="CX49" i="7" s="1"/>
  <c r="DF50" i="7"/>
  <c r="DF49" i="7" s="1"/>
  <c r="CY50" i="7"/>
  <c r="CY49" i="7" s="1"/>
  <c r="CZ50" i="7"/>
  <c r="CZ49" i="7" s="1"/>
  <c r="CZ50" i="16"/>
  <c r="CZ49" i="16" s="1"/>
  <c r="DD50" i="16"/>
  <c r="DD49" i="16" s="1"/>
  <c r="BV50" i="16"/>
  <c r="BV125" i="16" s="1" a="1"/>
  <c r="BV125" i="16" s="1"/>
  <c r="BV126" i="16" s="1"/>
  <c r="CV50" i="16"/>
  <c r="CV49" i="16" s="1"/>
  <c r="DC50" i="16"/>
  <c r="DC49" i="16" s="1"/>
  <c r="CW50" i="16"/>
  <c r="CW49" i="16" s="1"/>
  <c r="CX50" i="16"/>
  <c r="CX49" i="16" s="1"/>
  <c r="CY50" i="16"/>
  <c r="CY49" i="16" s="1"/>
  <c r="DD50" i="8"/>
  <c r="DD49" i="8" s="1"/>
  <c r="DF50" i="8"/>
  <c r="DF49" i="8" s="1"/>
  <c r="BT50" i="8"/>
  <c r="BT125" i="8" s="1" a="1"/>
  <c r="BT125" i="8" s="1"/>
  <c r="BT126" i="8" s="1"/>
  <c r="CR50" i="8"/>
  <c r="CR125" i="8" s="1" a="1"/>
  <c r="CR125" i="8" s="1"/>
  <c r="CR126" i="8" s="1"/>
  <c r="CZ50" i="8"/>
  <c r="CZ49" i="8" s="1"/>
  <c r="DA50" i="8"/>
  <c r="DA49" i="8" s="1"/>
  <c r="DB50" i="8"/>
  <c r="DB49" i="8" s="1"/>
  <c r="DC50" i="8"/>
  <c r="DC49" i="8" s="1"/>
  <c r="CY50" i="8"/>
  <c r="CY49" i="8" s="1"/>
  <c r="CQ50" i="8"/>
  <c r="CQ125" i="8" s="1" a="1"/>
  <c r="CQ125" i="8" s="1"/>
  <c r="CQ126" i="8" s="1"/>
  <c r="DB50" i="19"/>
  <c r="DB49" i="19" s="1"/>
  <c r="CW50" i="19"/>
  <c r="CW49" i="19" s="1"/>
  <c r="CV50" i="19"/>
  <c r="CV49" i="19" s="1"/>
  <c r="CX50" i="19"/>
  <c r="CX49" i="19" s="1"/>
  <c r="DF50" i="19"/>
  <c r="DF49" i="19" s="1"/>
  <c r="BS50" i="19"/>
  <c r="CI50" i="19"/>
  <c r="CI125" i="19" s="1" a="1"/>
  <c r="CI125" i="19" s="1"/>
  <c r="CI126" i="19" s="1"/>
  <c r="DB50" i="11"/>
  <c r="DB49" i="11" s="1"/>
  <c r="DD50" i="11"/>
  <c r="DD49" i="11" s="1"/>
  <c r="CW50" i="11"/>
  <c r="CW49" i="11" s="1"/>
  <c r="CX50" i="11"/>
  <c r="CX49" i="11" s="1"/>
  <c r="CY50" i="11"/>
  <c r="CY49" i="11" s="1"/>
  <c r="DG50" i="11"/>
  <c r="DG49" i="11" s="1"/>
  <c r="DE50" i="3"/>
  <c r="DE49" i="3" s="1"/>
  <c r="CX50" i="3"/>
  <c r="CX49" i="3" s="1"/>
  <c r="DF50" i="3"/>
  <c r="DF49" i="3" s="1"/>
  <c r="CI50" i="3"/>
  <c r="CI125" i="3" s="1" a="1"/>
  <c r="CI125" i="3" s="1"/>
  <c r="CI126" i="3" s="1"/>
  <c r="CY50" i="3"/>
  <c r="CY49" i="3" s="1"/>
  <c r="CV50" i="3"/>
  <c r="CV49" i="3" s="1"/>
  <c r="CZ50" i="3"/>
  <c r="CZ49" i="3" s="1"/>
  <c r="CF50" i="3"/>
  <c r="CF125" i="3" s="1" a="1"/>
  <c r="CF125" i="3" s="1"/>
  <c r="CF126" i="3" s="1"/>
  <c r="DD50" i="3"/>
  <c r="DD49" i="3" s="1"/>
  <c r="BP50" i="3"/>
  <c r="CQ50" i="1"/>
  <c r="CQ125" i="1" s="1" a="1"/>
  <c r="CQ125" i="1" s="1"/>
  <c r="CQ126" i="1" s="1"/>
  <c r="DG50" i="1"/>
  <c r="DG49" i="1" s="1"/>
  <c r="CZ50" i="1"/>
  <c r="CZ49" i="1" s="1"/>
  <c r="CK50" i="1"/>
  <c r="CK125" i="1" s="1" a="1"/>
  <c r="CK125" i="1" s="1"/>
  <c r="CK126" i="1" s="1"/>
  <c r="DA50" i="1"/>
  <c r="DA49" i="1" s="1"/>
  <c r="BP50" i="1"/>
  <c r="DD50" i="1"/>
  <c r="DD49" i="1" s="1"/>
  <c r="CX50" i="1"/>
  <c r="CX49" i="1" s="1"/>
  <c r="DE50" i="1"/>
  <c r="DE49" i="1" s="1"/>
  <c r="DC50" i="14"/>
  <c r="DC49" i="14" s="1"/>
  <c r="CV50" i="14"/>
  <c r="CV49" i="14" s="1"/>
  <c r="DD50" i="14"/>
  <c r="DD49" i="14" s="1"/>
  <c r="CW50" i="14"/>
  <c r="CW49" i="14" s="1"/>
  <c r="DE50" i="14"/>
  <c r="DE49" i="14" s="1"/>
  <c r="CX50" i="14"/>
  <c r="CX49" i="14" s="1"/>
  <c r="CY50" i="14"/>
  <c r="CY49" i="14" s="1"/>
  <c r="CZ50" i="14"/>
  <c r="CZ49" i="14" s="1"/>
  <c r="CX50" i="6"/>
  <c r="CX49" i="6" s="1"/>
  <c r="CY50" i="6"/>
  <c r="CY49" i="6" s="1"/>
  <c r="DG50" i="6"/>
  <c r="DG49" i="6" s="1"/>
  <c r="DC50" i="6"/>
  <c r="DC49" i="6" s="1"/>
  <c r="DD50" i="6"/>
  <c r="DD49" i="6" s="1"/>
  <c r="CW50" i="6"/>
  <c r="CW49" i="6" s="1"/>
  <c r="CV50" i="6"/>
  <c r="CV49" i="6" s="1"/>
  <c r="DC50" i="17"/>
  <c r="DC49" i="17" s="1"/>
  <c r="CW50" i="17"/>
  <c r="CW49" i="17" s="1"/>
  <c r="DE50" i="17"/>
  <c r="DE49" i="17" s="1"/>
  <c r="DF50" i="17"/>
  <c r="DF49" i="17" s="1"/>
  <c r="DA50" i="17"/>
  <c r="DA49" i="17" s="1"/>
  <c r="DB50" i="17"/>
  <c r="DB49" i="17" s="1"/>
  <c r="DC50" i="9"/>
  <c r="DC49" i="9" s="1"/>
  <c r="CV50" i="9"/>
  <c r="CV49" i="9" s="1"/>
  <c r="DD50" i="9"/>
  <c r="DD49" i="9" s="1"/>
  <c r="CW50" i="9"/>
  <c r="CW49" i="9" s="1"/>
  <c r="DE50" i="9"/>
  <c r="DE49" i="9" s="1"/>
  <c r="DF50" i="9"/>
  <c r="DF49" i="9" s="1"/>
  <c r="CS50" i="9"/>
  <c r="CS125" i="9" s="1" a="1"/>
  <c r="CS125" i="9" s="1"/>
  <c r="CS126" i="9" s="1"/>
  <c r="DA50" i="9"/>
  <c r="DA49" i="9" s="1"/>
  <c r="DB50" i="9"/>
  <c r="DB49" i="9" s="1"/>
  <c r="CV50" i="20"/>
  <c r="CV49" i="20" s="1"/>
  <c r="CW50" i="20"/>
  <c r="CW49" i="20" s="1"/>
  <c r="BR50" i="20"/>
  <c r="BR125" i="20" s="1" a="1"/>
  <c r="BR125" i="20" s="1"/>
  <c r="BR126" i="20" s="1"/>
  <c r="CP50" i="20"/>
  <c r="CP125" i="20" s="1" a="1"/>
  <c r="CP125" i="20" s="1"/>
  <c r="CP126" i="20" s="1"/>
  <c r="DF50" i="20"/>
  <c r="DF49" i="20" s="1"/>
  <c r="DA50" i="20"/>
  <c r="DA49" i="20" s="1"/>
  <c r="DB50" i="20"/>
  <c r="DB49" i="20" s="1"/>
  <c r="CV50" i="12"/>
  <c r="CV49" i="12" s="1"/>
  <c r="DE50" i="12"/>
  <c r="DE49" i="12" s="1"/>
  <c r="CP50" i="12"/>
  <c r="DF50" i="12"/>
  <c r="DF49" i="12" s="1"/>
  <c r="CZ50" i="12"/>
  <c r="DG50" i="12"/>
  <c r="DG49" i="12" s="1"/>
  <c r="DA50" i="12"/>
  <c r="DA49" i="12" s="1"/>
  <c r="DB50" i="12"/>
  <c r="DB49" i="12" s="1"/>
  <c r="DC50" i="12"/>
  <c r="DC49" i="12" s="1"/>
  <c r="CZ50" i="4"/>
  <c r="CZ49" i="4" s="1"/>
  <c r="DB50" i="4"/>
  <c r="DD50" i="4"/>
  <c r="DD49" i="4" s="1"/>
  <c r="CW50" i="4"/>
  <c r="CW49" i="4" s="1"/>
  <c r="DE50" i="4"/>
  <c r="DE49" i="4" s="1"/>
  <c r="CY50" i="4"/>
  <c r="CY49" i="4" s="1"/>
  <c r="DC50" i="4"/>
  <c r="DC49" i="4" s="1"/>
  <c r="DF50" i="4"/>
  <c r="DF49" i="4" s="1"/>
  <c r="DG50" i="4"/>
  <c r="CX50" i="4"/>
  <c r="CX49" i="4" s="1"/>
  <c r="DG125" i="1" a="1"/>
  <c r="DG125" i="1" s="1"/>
  <c r="DG126" i="1" s="1"/>
  <c r="CX125" i="1" a="1"/>
  <c r="CX125" i="1" s="1"/>
  <c r="CX126" i="1" s="1"/>
  <c r="DD125" i="1" a="1"/>
  <c r="DD125" i="1" s="1"/>
  <c r="DD126" i="1" s="1"/>
  <c r="DE125" i="1" a="1"/>
  <c r="DE125" i="1" s="1"/>
  <c r="DE126" i="1" s="1"/>
  <c r="CY125" i="21" a="1"/>
  <c r="CY125" i="21" s="1"/>
  <c r="CY126" i="21" s="1"/>
  <c r="DE125" i="21" a="1"/>
  <c r="DE125" i="21" s="1"/>
  <c r="DE126" i="21" s="1"/>
  <c r="DF125" i="21" a="1"/>
  <c r="DF125" i="21" s="1"/>
  <c r="DF126" i="21" s="1"/>
  <c r="DA125" i="20" a="1"/>
  <c r="DA125" i="20" s="1"/>
  <c r="DA126" i="20" s="1"/>
  <c r="CV125" i="20" a="1"/>
  <c r="CV125" i="20" s="1"/>
  <c r="CV126" i="20" s="1"/>
  <c r="DB125" i="19" a="1"/>
  <c r="DB125" i="19" s="1"/>
  <c r="DB126" i="19" s="1"/>
  <c r="CW125" i="19" a="1"/>
  <c r="CW125" i="19" s="1"/>
  <c r="CW126" i="19" s="1"/>
  <c r="CZ125" i="19" a="1"/>
  <c r="CZ125" i="19" s="1"/>
  <c r="CZ126" i="19" s="1"/>
  <c r="DA125" i="18" a="1"/>
  <c r="DA125" i="18" s="1"/>
  <c r="DA126" i="18" s="1"/>
  <c r="CW125" i="18" a="1"/>
  <c r="CW125" i="18" s="1"/>
  <c r="CW126" i="18" s="1"/>
  <c r="CW125" i="17" a="1"/>
  <c r="CW125" i="17" s="1"/>
  <c r="CW126" i="17" s="1"/>
  <c r="DE125" i="17" a="1"/>
  <c r="DE125" i="17" s="1"/>
  <c r="DE126" i="17" s="1"/>
  <c r="DF125" i="17" a="1"/>
  <c r="DF125" i="17" s="1"/>
  <c r="DF126" i="17" s="1"/>
  <c r="CY125" i="16" a="1"/>
  <c r="CY125" i="16" s="1"/>
  <c r="CY126" i="16" s="1"/>
  <c r="CZ125" i="16" a="1"/>
  <c r="CZ125" i="16" s="1"/>
  <c r="CZ126" i="16" s="1"/>
  <c r="DD125" i="15" a="1"/>
  <c r="DD125" i="15" s="1"/>
  <c r="DD126" i="15" s="1"/>
  <c r="CX125" i="15" a="1"/>
  <c r="CX125" i="15" s="1"/>
  <c r="CX126" i="15" s="1"/>
  <c r="CW125" i="14" a="1"/>
  <c r="CW125" i="14" s="1"/>
  <c r="CW126" i="14" s="1"/>
  <c r="DE125" i="14" a="1"/>
  <c r="DE125" i="14" s="1"/>
  <c r="DE126" i="14" s="1"/>
  <c r="CZ125" i="14" a="1"/>
  <c r="CZ125" i="14" s="1"/>
  <c r="CZ126" i="14" s="1"/>
  <c r="DA125" i="13" a="1"/>
  <c r="DA125" i="13" s="1"/>
  <c r="DA126" i="13" s="1"/>
  <c r="DB125" i="13" a="1"/>
  <c r="DB125" i="13" s="1"/>
  <c r="DB126" i="13" s="1"/>
  <c r="CV125" i="12" a="1"/>
  <c r="CV125" i="12" s="1"/>
  <c r="CV126" i="12" s="1"/>
  <c r="DC125" i="12" a="1"/>
  <c r="DC125" i="12" s="1"/>
  <c r="DC126" i="12" s="1"/>
  <c r="CV125" i="10" a="1"/>
  <c r="CV125" i="10" s="1"/>
  <c r="CV126" i="10" s="1"/>
  <c r="DE125" i="10" a="1"/>
  <c r="DE125" i="10" s="1"/>
  <c r="DE126" i="10" s="1"/>
  <c r="DB125" i="10" a="1"/>
  <c r="DB125" i="10" s="1"/>
  <c r="DB126" i="10" s="1"/>
  <c r="DC125" i="9" a="1"/>
  <c r="DC125" i="9" s="1"/>
  <c r="DC126" i="9" s="1"/>
  <c r="DD125" i="8" a="1"/>
  <c r="DD125" i="8" s="1"/>
  <c r="DD126" i="8" s="1"/>
  <c r="CY125" i="8" a="1"/>
  <c r="CY125" i="8" s="1"/>
  <c r="CY126" i="8" s="1"/>
  <c r="CZ125" i="8" a="1"/>
  <c r="CZ125" i="8" s="1"/>
  <c r="CZ126" i="8" s="1"/>
  <c r="DE125" i="7" a="1"/>
  <c r="DE125" i="7" s="1"/>
  <c r="DE126" i="7" s="1"/>
  <c r="CV125" i="6" a="1"/>
  <c r="CV125" i="6" s="1"/>
  <c r="CV126" i="6" s="1"/>
  <c r="DC125" i="6" a="1"/>
  <c r="DC125" i="6" s="1"/>
  <c r="DC126" i="6" s="1"/>
  <c r="CX125" i="5" a="1"/>
  <c r="CX125" i="5" s="1"/>
  <c r="CX126" i="5" s="1"/>
  <c r="CY125" i="5" a="1"/>
  <c r="CY125" i="5" s="1"/>
  <c r="CY126" i="5" s="1"/>
  <c r="CV125" i="5" a="1"/>
  <c r="CV125" i="5" s="1"/>
  <c r="CV126" i="5" s="1"/>
  <c r="CZ125" i="4" a="1"/>
  <c r="CZ125" i="4" s="1"/>
  <c r="CZ126" i="4" s="1"/>
  <c r="DD125" i="4" a="1"/>
  <c r="DD125" i="4" s="1"/>
  <c r="DD126" i="4" s="1"/>
  <c r="DF125" i="4" a="1"/>
  <c r="DF125" i="4" s="1"/>
  <c r="DF126" i="4" s="1"/>
  <c r="DD125" i="3" a="1"/>
  <c r="DD125" i="3" s="1"/>
  <c r="DD126" i="3" s="1"/>
  <c r="CY125" i="3" a="1"/>
  <c r="CY125" i="3" s="1"/>
  <c r="CY126" i="3" s="1"/>
  <c r="DE125" i="3" a="1"/>
  <c r="DE125" i="3" s="1"/>
  <c r="DE126" i="3" s="1"/>
  <c r="DA125" i="2" a="1"/>
  <c r="DA125" i="2" s="1"/>
  <c r="DA126" i="2" s="1"/>
  <c r="DB125" i="2" a="1"/>
  <c r="DB125" i="2" s="1"/>
  <c r="DB126" i="2" s="1"/>
  <c r="DC125" i="2" a="1"/>
  <c r="DC125" i="2" s="1"/>
  <c r="DC126" i="2" s="1"/>
  <c r="DD125" i="2" a="1"/>
  <c r="DD125" i="2" s="1"/>
  <c r="DD126" i="2" s="1"/>
  <c r="CX125" i="2" a="1"/>
  <c r="CX125" i="2" s="1"/>
  <c r="CX126" i="2" s="1"/>
  <c r="CZ125" i="2" a="1"/>
  <c r="CZ125" i="2" s="1"/>
  <c r="CZ126" i="2" s="1"/>
  <c r="BR46" i="15" a="1"/>
  <c r="BR46" i="15" s="1"/>
  <c r="BR37" i="1" a="1"/>
  <c r="BR37" i="1" s="1"/>
  <c r="J19" i="18"/>
  <c r="F9" i="9"/>
  <c r="J26" i="19"/>
  <c r="J37" i="17"/>
  <c r="J24" i="17"/>
  <c r="J38" i="14"/>
  <c r="J22" i="7"/>
  <c r="J38" i="6"/>
  <c r="J20" i="5"/>
  <c r="F9" i="18"/>
  <c r="F9" i="10"/>
  <c r="F9" i="2"/>
  <c r="F10" i="9"/>
  <c r="C121" i="20"/>
  <c r="BL121" i="20" s="1"/>
  <c r="BL89" i="20"/>
  <c r="C121" i="12"/>
  <c r="BL121" i="12" s="1"/>
  <c r="BL89" i="12"/>
  <c r="C121" i="4"/>
  <c r="BL121" i="4" s="1"/>
  <c r="BL89" i="4"/>
  <c r="F10" i="16"/>
  <c r="F10" i="8"/>
  <c r="C121" i="9"/>
  <c r="BL121" i="9" s="1"/>
  <c r="BL89" i="9"/>
  <c r="F10" i="15"/>
  <c r="F10" i="7"/>
  <c r="F10" i="17"/>
  <c r="C121" i="14"/>
  <c r="BL121" i="14" s="1"/>
  <c r="BL89" i="14"/>
  <c r="C121" i="6"/>
  <c r="BL121" i="6" s="1"/>
  <c r="BL89" i="6"/>
  <c r="F9" i="17"/>
  <c r="F10" i="1"/>
  <c r="F10" i="14"/>
  <c r="F10" i="6"/>
  <c r="C121" i="7"/>
  <c r="BL121" i="7" s="1"/>
  <c r="BL89" i="7"/>
  <c r="C121" i="19"/>
  <c r="BL121" i="19" s="1"/>
  <c r="BL89" i="19"/>
  <c r="C121" i="11"/>
  <c r="BL121" i="11" s="1"/>
  <c r="BL89" i="11"/>
  <c r="C121" i="3"/>
  <c r="BL121" i="3" s="1"/>
  <c r="BL89" i="3"/>
  <c r="F9" i="16"/>
  <c r="F9" i="8"/>
  <c r="F10" i="21"/>
  <c r="F10" i="13"/>
  <c r="F10" i="5"/>
  <c r="C121" i="16"/>
  <c r="BL121" i="16" s="1"/>
  <c r="BL89" i="16"/>
  <c r="C121" i="8"/>
  <c r="BL121" i="8" s="1"/>
  <c r="BL89" i="8"/>
  <c r="F9" i="15"/>
  <c r="F9" i="7"/>
  <c r="F10" i="20"/>
  <c r="F10" i="12"/>
  <c r="F10" i="4"/>
  <c r="C121" i="13"/>
  <c r="BL121" i="13" s="1"/>
  <c r="BL89" i="13"/>
  <c r="C121" i="5"/>
  <c r="BL121" i="5" s="1"/>
  <c r="BL89" i="5"/>
  <c r="F9" i="1"/>
  <c r="F9" i="14"/>
  <c r="F9" i="6"/>
  <c r="F10" i="19"/>
  <c r="F10" i="11"/>
  <c r="F10" i="3"/>
  <c r="C121" i="15"/>
  <c r="BL121" i="15" s="1"/>
  <c r="BL89" i="15"/>
  <c r="C121" i="10"/>
  <c r="BL121" i="10" s="1"/>
  <c r="BL89" i="10"/>
  <c r="C121" i="2"/>
  <c r="BL121" i="2" s="1"/>
  <c r="BL89" i="2"/>
  <c r="F9" i="21"/>
  <c r="F9" i="13"/>
  <c r="F9" i="5"/>
  <c r="F10" i="18"/>
  <c r="F10" i="10"/>
  <c r="F10" i="2"/>
  <c r="CJ125" i="10" a="1"/>
  <c r="CJ125" i="10" s="1"/>
  <c r="CJ126" i="10" s="1"/>
  <c r="CM125" i="15" a="1"/>
  <c r="CM125" i="15" s="1"/>
  <c r="CM126" i="15" s="1"/>
  <c r="CP125" i="12" a="1"/>
  <c r="CP125" i="12" s="1"/>
  <c r="CP126" i="12" s="1"/>
  <c r="CG125" i="21" a="1"/>
  <c r="CG125" i="21" s="1"/>
  <c r="CG126" i="21" s="1"/>
  <c r="C121" i="17"/>
  <c r="BL121" i="17" s="1"/>
  <c r="BK78" i="17"/>
  <c r="BK89" i="20"/>
  <c r="BK89" i="12"/>
  <c r="BK89" i="4"/>
  <c r="A121" i="16"/>
  <c r="BK121" i="16" s="1"/>
  <c r="BK89" i="19"/>
  <c r="BK89" i="11"/>
  <c r="BK89" i="3"/>
  <c r="J24" i="8"/>
  <c r="C121" i="1"/>
  <c r="BL121" i="1" s="1"/>
  <c r="BK89" i="18"/>
  <c r="BK89" i="10"/>
  <c r="BK89" i="2"/>
  <c r="BS125" i="19" a="1"/>
  <c r="BS125" i="19" s="1"/>
  <c r="BS126" i="19" s="1"/>
  <c r="BP125" i="3" a="1"/>
  <c r="BP125" i="3" s="1"/>
  <c r="C121" i="21"/>
  <c r="BL121" i="21" s="1"/>
  <c r="BK89" i="17"/>
  <c r="BK89" i="9"/>
  <c r="BK89" i="8"/>
  <c r="J22" i="21"/>
  <c r="J17" i="20"/>
  <c r="J41" i="19"/>
  <c r="J42" i="16"/>
  <c r="J31" i="10"/>
  <c r="J39" i="9"/>
  <c r="J34" i="8"/>
  <c r="J29" i="8"/>
  <c r="J21" i="8"/>
  <c r="J37" i="7"/>
  <c r="J24" i="7"/>
  <c r="J16" i="7"/>
  <c r="J27" i="6"/>
  <c r="J19" i="6"/>
  <c r="J25" i="4"/>
  <c r="BK89" i="15"/>
  <c r="BK89" i="7"/>
  <c r="BZ125" i="2" a="1"/>
  <c r="BZ125" i="2" s="1"/>
  <c r="BZ126" i="2" s="1"/>
  <c r="C121" i="18"/>
  <c r="BL121" i="18" s="1"/>
  <c r="BK89" i="1"/>
  <c r="BK89" i="14"/>
  <c r="BK89" i="6"/>
  <c r="CE125" i="7" a="1"/>
  <c r="CE125" i="7" s="1"/>
  <c r="CE126" i="7" s="1"/>
  <c r="BK89" i="21"/>
  <c r="BK89" i="13"/>
  <c r="BK89" i="5"/>
  <c r="AH90" i="29"/>
  <c r="CU50" i="6" s="1"/>
  <c r="CU125" i="6" s="1" a="1"/>
  <c r="CU125" i="6" s="1"/>
  <c r="CU126" i="6" s="1"/>
  <c r="Z90" i="29"/>
  <c r="CM50" i="6" s="1"/>
  <c r="CM125" i="6" s="1" a="1"/>
  <c r="CM125" i="6" s="1"/>
  <c r="CM126" i="6" s="1"/>
  <c r="R90" i="29"/>
  <c r="CE50" i="6" s="1"/>
  <c r="CE125" i="6" s="1" a="1"/>
  <c r="CE125" i="6" s="1"/>
  <c r="CE126" i="6" s="1"/>
  <c r="J90" i="29"/>
  <c r="BW50" i="6" s="1"/>
  <c r="BW125" i="6" s="1" a="1"/>
  <c r="BW125" i="6" s="1"/>
  <c r="BW126" i="6" s="1"/>
  <c r="AE90" i="29"/>
  <c r="CR50" i="6" s="1"/>
  <c r="CR125" i="6" s="1" a="1"/>
  <c r="CR125" i="6" s="1"/>
  <c r="CR126" i="6" s="1"/>
  <c r="W90" i="29"/>
  <c r="CJ50" i="6" s="1"/>
  <c r="CJ125" i="6" s="1" a="1"/>
  <c r="CJ125" i="6" s="1"/>
  <c r="CJ126" i="6" s="1"/>
  <c r="O90" i="29"/>
  <c r="CB50" i="6" s="1"/>
  <c r="CB125" i="6" s="1" a="1"/>
  <c r="CB125" i="6" s="1"/>
  <c r="CB126" i="6" s="1"/>
  <c r="G90" i="29"/>
  <c r="BT50" i="6" s="1"/>
  <c r="BT125" i="6" s="1" a="1"/>
  <c r="BT125" i="6" s="1"/>
  <c r="BT126" i="6" s="1"/>
  <c r="AD90" i="29"/>
  <c r="CQ50" i="6" s="1"/>
  <c r="CQ125" i="6" s="1" a="1"/>
  <c r="CQ125" i="6" s="1"/>
  <c r="CQ126" i="6" s="1"/>
  <c r="V90" i="29"/>
  <c r="CI50" i="6" s="1"/>
  <c r="CI125" i="6" s="1" a="1"/>
  <c r="CI125" i="6" s="1"/>
  <c r="CI126" i="6" s="1"/>
  <c r="N90" i="29"/>
  <c r="CA50" i="6" s="1"/>
  <c r="CA125" i="6" s="1" a="1"/>
  <c r="CA125" i="6" s="1"/>
  <c r="CA126" i="6" s="1"/>
  <c r="F90" i="29"/>
  <c r="BS50" i="6" s="1"/>
  <c r="BS125" i="6" s="1" a="1"/>
  <c r="BS125" i="6" s="1"/>
  <c r="BS126" i="6" s="1"/>
  <c r="AC90" i="29"/>
  <c r="CP50" i="6" s="1"/>
  <c r="CP125" i="6" s="1" a="1"/>
  <c r="CP125" i="6" s="1"/>
  <c r="CP126" i="6" s="1"/>
  <c r="U90" i="29"/>
  <c r="CH50" i="6" s="1"/>
  <c r="CH125" i="6" s="1" a="1"/>
  <c r="CH125" i="6" s="1"/>
  <c r="CH126" i="6" s="1"/>
  <c r="M90" i="29"/>
  <c r="BZ50" i="6" s="1"/>
  <c r="BZ125" i="6" s="1" a="1"/>
  <c r="BZ125" i="6" s="1"/>
  <c r="BZ126" i="6" s="1"/>
  <c r="E90" i="29"/>
  <c r="BR50" i="6" s="1"/>
  <c r="BR125" i="6" s="1" a="1"/>
  <c r="BR125" i="6" s="1"/>
  <c r="BR126" i="6" s="1"/>
  <c r="AB90" i="29"/>
  <c r="CO50" i="6" s="1"/>
  <c r="CO125" i="6" s="1" a="1"/>
  <c r="CO125" i="6" s="1"/>
  <c r="CO126" i="6" s="1"/>
  <c r="T90" i="29"/>
  <c r="CG50" i="6" s="1"/>
  <c r="CG125" i="6" s="1" a="1"/>
  <c r="CG125" i="6" s="1"/>
  <c r="CG126" i="6" s="1"/>
  <c r="L90" i="29"/>
  <c r="BY50" i="6" s="1"/>
  <c r="BY125" i="6" s="1" a="1"/>
  <c r="BY125" i="6" s="1"/>
  <c r="BY126" i="6" s="1"/>
  <c r="D90" i="29"/>
  <c r="BQ50" i="6" s="1"/>
  <c r="BQ125" i="6" s="1" a="1"/>
  <c r="BQ125" i="6" s="1"/>
  <c r="BQ126" i="6" s="1"/>
  <c r="AH98" i="29"/>
  <c r="CU50" i="14" s="1"/>
  <c r="CU125" i="14" s="1" a="1"/>
  <c r="CU125" i="14" s="1"/>
  <c r="CU126" i="14" s="1"/>
  <c r="Z98" i="29"/>
  <c r="CM50" i="14" s="1"/>
  <c r="CM125" i="14" s="1" a="1"/>
  <c r="CM125" i="14" s="1"/>
  <c r="CM126" i="14" s="1"/>
  <c r="R98" i="29"/>
  <c r="CE50" i="14" s="1"/>
  <c r="CE125" i="14" s="1" a="1"/>
  <c r="CE125" i="14" s="1"/>
  <c r="CE126" i="14" s="1"/>
  <c r="J98" i="29"/>
  <c r="BW50" i="14" s="1"/>
  <c r="BW125" i="14" s="1" a="1"/>
  <c r="BW125" i="14" s="1"/>
  <c r="BW126" i="14" s="1"/>
  <c r="AG98" i="29"/>
  <c r="CT50" i="14" s="1"/>
  <c r="CT125" i="14" s="1" a="1"/>
  <c r="CT125" i="14" s="1"/>
  <c r="CT126" i="14" s="1"/>
  <c r="Y98" i="29"/>
  <c r="CL50" i="14" s="1"/>
  <c r="CL125" i="14" s="1" a="1"/>
  <c r="CL125" i="14" s="1"/>
  <c r="CL126" i="14" s="1"/>
  <c r="Q98" i="29"/>
  <c r="CD50" i="14" s="1"/>
  <c r="CD125" i="14" s="1" a="1"/>
  <c r="CD125" i="14" s="1"/>
  <c r="CD126" i="14" s="1"/>
  <c r="I98" i="29"/>
  <c r="BV50" i="14" s="1"/>
  <c r="BV125" i="14" s="1" a="1"/>
  <c r="BV125" i="14" s="1"/>
  <c r="BV126" i="14" s="1"/>
  <c r="AF98" i="29"/>
  <c r="CS50" i="14" s="1"/>
  <c r="CS125" i="14" s="1" a="1"/>
  <c r="CS125" i="14" s="1"/>
  <c r="CS126" i="14" s="1"/>
  <c r="X98" i="29"/>
  <c r="CK50" i="14" s="1"/>
  <c r="CK125" i="14" s="1" a="1"/>
  <c r="CK125" i="14" s="1"/>
  <c r="CK126" i="14" s="1"/>
  <c r="P98" i="29"/>
  <c r="CC50" i="14" s="1"/>
  <c r="CC125" i="14" s="1" a="1"/>
  <c r="CC125" i="14" s="1"/>
  <c r="CC126" i="14" s="1"/>
  <c r="H98" i="29"/>
  <c r="BU50" i="14" s="1"/>
  <c r="BU125" i="14" s="1" a="1"/>
  <c r="BU125" i="14" s="1"/>
  <c r="BU126" i="14" s="1"/>
  <c r="AE98" i="29"/>
  <c r="CR50" i="14" s="1"/>
  <c r="CR125" i="14" s="1" a="1"/>
  <c r="CR125" i="14" s="1"/>
  <c r="CR126" i="14" s="1"/>
  <c r="W98" i="29"/>
  <c r="CJ50" i="14" s="1"/>
  <c r="CJ125" i="14" s="1" a="1"/>
  <c r="CJ125" i="14" s="1"/>
  <c r="CJ126" i="14" s="1"/>
  <c r="O98" i="29"/>
  <c r="CB50" i="14" s="1"/>
  <c r="CB125" i="14" s="1" a="1"/>
  <c r="CB125" i="14" s="1"/>
  <c r="CB126" i="14" s="1"/>
  <c r="G98" i="29"/>
  <c r="BT50" i="14" s="1"/>
  <c r="BT125" i="14" s="1" a="1"/>
  <c r="BT125" i="14" s="1"/>
  <c r="BT126" i="14" s="1"/>
  <c r="AD98" i="29"/>
  <c r="CQ50" i="14" s="1"/>
  <c r="CQ125" i="14" s="1" a="1"/>
  <c r="CQ125" i="14" s="1"/>
  <c r="CQ126" i="14" s="1"/>
  <c r="V98" i="29"/>
  <c r="CI50" i="14" s="1"/>
  <c r="CI125" i="14" s="1" a="1"/>
  <c r="CI125" i="14" s="1"/>
  <c r="CI126" i="14" s="1"/>
  <c r="N98" i="29"/>
  <c r="CA50" i="14" s="1"/>
  <c r="CA125" i="14" s="1" a="1"/>
  <c r="CA125" i="14" s="1"/>
  <c r="CA126" i="14" s="1"/>
  <c r="F98" i="29"/>
  <c r="BS50" i="14" s="1"/>
  <c r="BS125" i="14" s="1" a="1"/>
  <c r="BS125" i="14" s="1"/>
  <c r="BS126" i="14" s="1"/>
  <c r="AC98" i="29"/>
  <c r="CP50" i="14" s="1"/>
  <c r="CP125" i="14" s="1" a="1"/>
  <c r="CP125" i="14" s="1"/>
  <c r="CP126" i="14" s="1"/>
  <c r="U98" i="29"/>
  <c r="CH50" i="14" s="1"/>
  <c r="CH125" i="14" s="1" a="1"/>
  <c r="CH125" i="14" s="1"/>
  <c r="CH126" i="14" s="1"/>
  <c r="M98" i="29"/>
  <c r="BZ50" i="14" s="1"/>
  <c r="BZ125" i="14" s="1" a="1"/>
  <c r="BZ125" i="14" s="1"/>
  <c r="BZ126" i="14" s="1"/>
  <c r="E98" i="29"/>
  <c r="BR50" i="14" s="1"/>
  <c r="BR125" i="14" s="1" a="1"/>
  <c r="BR125" i="14" s="1"/>
  <c r="BR126" i="14" s="1"/>
  <c r="AB98" i="29"/>
  <c r="CO50" i="14" s="1"/>
  <c r="CO125" i="14" s="1" a="1"/>
  <c r="CO125" i="14" s="1"/>
  <c r="CO126" i="14" s="1"/>
  <c r="T98" i="29"/>
  <c r="CG50" i="14" s="1"/>
  <c r="CG125" i="14" s="1" a="1"/>
  <c r="CG125" i="14" s="1"/>
  <c r="CG126" i="14" s="1"/>
  <c r="L98" i="29"/>
  <c r="BY50" i="14" s="1"/>
  <c r="BY125" i="14" s="1" a="1"/>
  <c r="BY125" i="14" s="1"/>
  <c r="BY126" i="14" s="1"/>
  <c r="D98" i="29"/>
  <c r="BQ50" i="14" s="1"/>
  <c r="BQ125" i="14" s="1" a="1"/>
  <c r="BQ125" i="14" s="1"/>
  <c r="BQ126" i="14" s="1"/>
  <c r="K85" i="29"/>
  <c r="BX50" i="1" s="1"/>
  <c r="BX125" i="1" s="1" a="1"/>
  <c r="BX125" i="1" s="1"/>
  <c r="BX126" i="1" s="1"/>
  <c r="K88" i="29"/>
  <c r="BX50" i="4" s="1"/>
  <c r="BX125" i="4" s="1" a="1"/>
  <c r="BX125" i="4" s="1"/>
  <c r="BX126" i="4" s="1"/>
  <c r="T89" i="29"/>
  <c r="CG50" i="5" s="1"/>
  <c r="CG125" i="5" s="1" a="1"/>
  <c r="CG125" i="5" s="1"/>
  <c r="CG126" i="5" s="1"/>
  <c r="I90" i="29"/>
  <c r="BV50" i="6" s="1"/>
  <c r="BV125" i="6" s="1" a="1"/>
  <c r="BV125" i="6" s="1"/>
  <c r="BV126" i="6" s="1"/>
  <c r="AF90" i="29"/>
  <c r="CS50" i="6" s="1"/>
  <c r="CS125" i="6" s="1" a="1"/>
  <c r="CS125" i="6" s="1"/>
  <c r="CS126" i="6" s="1"/>
  <c r="K98" i="29"/>
  <c r="BX50" i="14" s="1"/>
  <c r="BX125" i="14" s="1" a="1"/>
  <c r="BX125" i="14" s="1"/>
  <c r="BX126" i="14" s="1"/>
  <c r="AG91" i="29"/>
  <c r="CT50" i="7" s="1"/>
  <c r="CT125" i="7" s="1" a="1"/>
  <c r="CT125" i="7" s="1"/>
  <c r="CT126" i="7" s="1"/>
  <c r="Y91" i="29"/>
  <c r="CL50" i="7" s="1"/>
  <c r="CL125" i="7" s="1" a="1"/>
  <c r="CL125" i="7" s="1"/>
  <c r="CL126" i="7" s="1"/>
  <c r="Q91" i="29"/>
  <c r="CD50" i="7" s="1"/>
  <c r="CD125" i="7" s="1" a="1"/>
  <c r="CD125" i="7" s="1"/>
  <c r="CD126" i="7" s="1"/>
  <c r="I91" i="29"/>
  <c r="BV50" i="7" s="1"/>
  <c r="BV125" i="7" s="1" a="1"/>
  <c r="BV125" i="7" s="1"/>
  <c r="BV126" i="7" s="1"/>
  <c r="AD91" i="29"/>
  <c r="CQ50" i="7" s="1"/>
  <c r="CQ125" i="7" s="1" a="1"/>
  <c r="CQ125" i="7" s="1"/>
  <c r="CQ126" i="7" s="1"/>
  <c r="V91" i="29"/>
  <c r="CI50" i="7" s="1"/>
  <c r="CI125" i="7" s="1" a="1"/>
  <c r="CI125" i="7" s="1"/>
  <c r="CI126" i="7" s="1"/>
  <c r="N91" i="29"/>
  <c r="CA50" i="7" s="1"/>
  <c r="CA125" i="7" s="1" a="1"/>
  <c r="CA125" i="7" s="1"/>
  <c r="CA126" i="7" s="1"/>
  <c r="F91" i="29"/>
  <c r="BS50" i="7" s="1"/>
  <c r="BS125" i="7" s="1" a="1"/>
  <c r="BS125" i="7" s="1"/>
  <c r="BS126" i="7" s="1"/>
  <c r="AC91" i="29"/>
  <c r="CP50" i="7" s="1"/>
  <c r="CP125" i="7" s="1" a="1"/>
  <c r="CP125" i="7" s="1"/>
  <c r="CP126" i="7" s="1"/>
  <c r="U91" i="29"/>
  <c r="CH50" i="7" s="1"/>
  <c r="CH125" i="7" s="1" a="1"/>
  <c r="CH125" i="7" s="1"/>
  <c r="CH126" i="7" s="1"/>
  <c r="M91" i="29"/>
  <c r="BZ50" i="7" s="1"/>
  <c r="BZ125" i="7" s="1" a="1"/>
  <c r="BZ125" i="7" s="1"/>
  <c r="BZ126" i="7" s="1"/>
  <c r="E91" i="29"/>
  <c r="BR50" i="7" s="1"/>
  <c r="BR125" i="7" s="1" a="1"/>
  <c r="BR125" i="7" s="1"/>
  <c r="BR126" i="7" s="1"/>
  <c r="AB91" i="29"/>
  <c r="CO50" i="7" s="1"/>
  <c r="CO125" i="7" s="1" a="1"/>
  <c r="CO125" i="7" s="1"/>
  <c r="CO126" i="7" s="1"/>
  <c r="T91" i="29"/>
  <c r="CG50" i="7" s="1"/>
  <c r="CG125" i="7" s="1" a="1"/>
  <c r="CG125" i="7" s="1"/>
  <c r="CG126" i="7" s="1"/>
  <c r="L91" i="29"/>
  <c r="BY50" i="7" s="1"/>
  <c r="BY125" i="7" s="1" a="1"/>
  <c r="BY125" i="7" s="1"/>
  <c r="BY126" i="7" s="1"/>
  <c r="D91" i="29"/>
  <c r="BQ50" i="7" s="1"/>
  <c r="BQ125" i="7" s="1" a="1"/>
  <c r="BQ125" i="7" s="1"/>
  <c r="BQ126" i="7" s="1"/>
  <c r="AA91" i="29"/>
  <c r="CN50" i="7" s="1"/>
  <c r="CN125" i="7" s="1" a="1"/>
  <c r="CN125" i="7" s="1"/>
  <c r="CN126" i="7" s="1"/>
  <c r="S91" i="29"/>
  <c r="CF50" i="7" s="1"/>
  <c r="CF125" i="7" s="1" a="1"/>
  <c r="CF125" i="7" s="1"/>
  <c r="CF126" i="7" s="1"/>
  <c r="K91" i="29"/>
  <c r="BX50" i="7" s="1"/>
  <c r="BX125" i="7" s="1" a="1"/>
  <c r="BX125" i="7" s="1"/>
  <c r="BX126" i="7" s="1"/>
  <c r="C91" i="29"/>
  <c r="BP50" i="7" s="1"/>
  <c r="BP125" i="7" s="1" a="1"/>
  <c r="BP125" i="7" s="1"/>
  <c r="AG99" i="29"/>
  <c r="CT50" i="15" s="1"/>
  <c r="CT125" i="15" s="1" a="1"/>
  <c r="CT125" i="15" s="1"/>
  <c r="CT126" i="15" s="1"/>
  <c r="Y99" i="29"/>
  <c r="CL50" i="15" s="1"/>
  <c r="CL125" i="15" s="1" a="1"/>
  <c r="CL125" i="15" s="1"/>
  <c r="CL126" i="15" s="1"/>
  <c r="Q99" i="29"/>
  <c r="CD50" i="15" s="1"/>
  <c r="CD125" i="15" s="1" a="1"/>
  <c r="CD125" i="15" s="1"/>
  <c r="CD126" i="15" s="1"/>
  <c r="I99" i="29"/>
  <c r="BV50" i="15" s="1"/>
  <c r="BV125" i="15" s="1" a="1"/>
  <c r="BV125" i="15" s="1"/>
  <c r="BV126" i="15" s="1"/>
  <c r="AF99" i="29"/>
  <c r="CS50" i="15" s="1"/>
  <c r="CS125" i="15" s="1" a="1"/>
  <c r="CS125" i="15" s="1"/>
  <c r="CS126" i="15" s="1"/>
  <c r="X99" i="29"/>
  <c r="CK50" i="15" s="1"/>
  <c r="CK125" i="15" s="1" a="1"/>
  <c r="CK125" i="15" s="1"/>
  <c r="CK126" i="15" s="1"/>
  <c r="P99" i="29"/>
  <c r="CC50" i="15" s="1"/>
  <c r="CC125" i="15" s="1" a="1"/>
  <c r="CC125" i="15" s="1"/>
  <c r="CC126" i="15" s="1"/>
  <c r="H99" i="29"/>
  <c r="BU50" i="15" s="1"/>
  <c r="BU125" i="15" s="1" a="1"/>
  <c r="BU125" i="15" s="1"/>
  <c r="BU126" i="15" s="1"/>
  <c r="AE99" i="29"/>
  <c r="CR50" i="15" s="1"/>
  <c r="CR125" i="15" s="1" a="1"/>
  <c r="CR125" i="15" s="1"/>
  <c r="CR126" i="15" s="1"/>
  <c r="W99" i="29"/>
  <c r="CJ50" i="15" s="1"/>
  <c r="CJ125" i="15" s="1" a="1"/>
  <c r="CJ125" i="15" s="1"/>
  <c r="CJ126" i="15" s="1"/>
  <c r="O99" i="29"/>
  <c r="CB50" i="15" s="1"/>
  <c r="CB125" i="15" s="1" a="1"/>
  <c r="CB125" i="15" s="1"/>
  <c r="CB126" i="15" s="1"/>
  <c r="G99" i="29"/>
  <c r="BT50" i="15" s="1"/>
  <c r="BT125" i="15" s="1" a="1"/>
  <c r="BT125" i="15" s="1"/>
  <c r="BT126" i="15" s="1"/>
  <c r="AD99" i="29"/>
  <c r="CQ50" i="15" s="1"/>
  <c r="CQ125" i="15" s="1" a="1"/>
  <c r="CQ125" i="15" s="1"/>
  <c r="CQ126" i="15" s="1"/>
  <c r="V99" i="29"/>
  <c r="CI50" i="15" s="1"/>
  <c r="CI125" i="15" s="1" a="1"/>
  <c r="CI125" i="15" s="1"/>
  <c r="CI126" i="15" s="1"/>
  <c r="N99" i="29"/>
  <c r="CA50" i="15" s="1"/>
  <c r="CA125" i="15" s="1" a="1"/>
  <c r="CA125" i="15" s="1"/>
  <c r="CA126" i="15" s="1"/>
  <c r="F99" i="29"/>
  <c r="BS50" i="15" s="1"/>
  <c r="BS125" i="15" s="1" a="1"/>
  <c r="BS125" i="15" s="1"/>
  <c r="BS126" i="15" s="1"/>
  <c r="AC99" i="29"/>
  <c r="CP50" i="15" s="1"/>
  <c r="CP125" i="15" s="1" a="1"/>
  <c r="CP125" i="15" s="1"/>
  <c r="CP126" i="15" s="1"/>
  <c r="U99" i="29"/>
  <c r="CH50" i="15" s="1"/>
  <c r="CH125" i="15" s="1" a="1"/>
  <c r="CH125" i="15" s="1"/>
  <c r="CH126" i="15" s="1"/>
  <c r="M99" i="29"/>
  <c r="BZ50" i="15" s="1"/>
  <c r="BZ125" i="15" s="1" a="1"/>
  <c r="BZ125" i="15" s="1"/>
  <c r="BZ126" i="15" s="1"/>
  <c r="E99" i="29"/>
  <c r="BR50" i="15" s="1"/>
  <c r="BR125" i="15" s="1" a="1"/>
  <c r="BR125" i="15" s="1"/>
  <c r="BR126" i="15" s="1"/>
  <c r="AB99" i="29"/>
  <c r="CO50" i="15" s="1"/>
  <c r="CO125" i="15" s="1" a="1"/>
  <c r="CO125" i="15" s="1"/>
  <c r="CO126" i="15" s="1"/>
  <c r="T99" i="29"/>
  <c r="CG50" i="15" s="1"/>
  <c r="CG125" i="15" s="1" a="1"/>
  <c r="CG125" i="15" s="1"/>
  <c r="CG126" i="15" s="1"/>
  <c r="L99" i="29"/>
  <c r="BY50" i="15" s="1"/>
  <c r="BY125" i="15" s="1" a="1"/>
  <c r="BY125" i="15" s="1"/>
  <c r="BY126" i="15" s="1"/>
  <c r="D99" i="29"/>
  <c r="BQ50" i="15" s="1"/>
  <c r="BQ125" i="15" s="1" a="1"/>
  <c r="BQ125" i="15" s="1"/>
  <c r="BQ126" i="15" s="1"/>
  <c r="AA99" i="29"/>
  <c r="CN50" i="15" s="1"/>
  <c r="CN125" i="15" s="1" a="1"/>
  <c r="CN125" i="15" s="1"/>
  <c r="CN126" i="15" s="1"/>
  <c r="S99" i="29"/>
  <c r="CF50" i="15" s="1"/>
  <c r="CF125" i="15" s="1" a="1"/>
  <c r="CF125" i="15" s="1"/>
  <c r="CF126" i="15" s="1"/>
  <c r="K99" i="29"/>
  <c r="BX50" i="15" s="1"/>
  <c r="BX125" i="15" s="1" a="1"/>
  <c r="BX125" i="15" s="1"/>
  <c r="BX126" i="15" s="1"/>
  <c r="C99" i="29"/>
  <c r="BP50" i="15" s="1"/>
  <c r="D85" i="29"/>
  <c r="BQ50" i="1" s="1"/>
  <c r="BQ125" i="1" s="1" a="1"/>
  <c r="BQ125" i="1" s="1"/>
  <c r="BQ126" i="1" s="1"/>
  <c r="L85" i="29"/>
  <c r="BY50" i="1" s="1"/>
  <c r="BY125" i="1" s="1" a="1"/>
  <c r="BY125" i="1" s="1"/>
  <c r="BY126" i="1" s="1"/>
  <c r="AC85" i="29"/>
  <c r="CP50" i="1" s="1"/>
  <c r="CP125" i="1" s="1" a="1"/>
  <c r="CP125" i="1" s="1"/>
  <c r="CP126" i="1" s="1"/>
  <c r="O86" i="29"/>
  <c r="CB50" i="2" s="1"/>
  <c r="CB125" i="2" s="1" a="1"/>
  <c r="CB125" i="2" s="1"/>
  <c r="CB126" i="2" s="1"/>
  <c r="D87" i="29"/>
  <c r="BQ50" i="3" s="1"/>
  <c r="BQ125" i="3" s="1" a="1"/>
  <c r="BQ125" i="3" s="1"/>
  <c r="BQ126" i="3" s="1"/>
  <c r="AA87" i="29"/>
  <c r="CN50" i="3" s="1"/>
  <c r="CN125" i="3" s="1" a="1"/>
  <c r="CN125" i="3" s="1"/>
  <c r="CN126" i="3" s="1"/>
  <c r="M88" i="29"/>
  <c r="BZ50" i="4" s="1"/>
  <c r="BZ125" i="4" s="1" a="1"/>
  <c r="BZ125" i="4" s="1"/>
  <c r="BZ126" i="4" s="1"/>
  <c r="Y89" i="29"/>
  <c r="CL50" i="5" s="1"/>
  <c r="CL125" i="5" s="1" a="1"/>
  <c r="CL125" i="5" s="1"/>
  <c r="CL126" i="5" s="1"/>
  <c r="K90" i="29"/>
  <c r="BX50" i="6" s="1"/>
  <c r="BX125" i="6" s="1" a="1"/>
  <c r="BX125" i="6" s="1"/>
  <c r="BX126" i="6" s="1"/>
  <c r="AG90" i="29"/>
  <c r="CT50" i="6" s="1"/>
  <c r="CT125" i="6" s="1" a="1"/>
  <c r="CT125" i="6" s="1"/>
  <c r="CT126" i="6" s="1"/>
  <c r="W91" i="29"/>
  <c r="CJ50" i="7" s="1"/>
  <c r="CJ125" i="7" s="1" a="1"/>
  <c r="CJ125" i="7" s="1"/>
  <c r="CJ126" i="7" s="1"/>
  <c r="I92" i="29"/>
  <c r="BV50" i="8" s="1"/>
  <c r="BV125" i="8" s="1" a="1"/>
  <c r="BV125" i="8" s="1"/>
  <c r="BV126" i="8" s="1"/>
  <c r="U96" i="29"/>
  <c r="CH50" i="12" s="1"/>
  <c r="CH125" i="12" s="1" a="1"/>
  <c r="CH125" i="12" s="1"/>
  <c r="CH126" i="12" s="1"/>
  <c r="S98" i="29"/>
  <c r="CF50" i="14" s="1"/>
  <c r="CF125" i="14" s="1" a="1"/>
  <c r="CF125" i="14" s="1"/>
  <c r="CF126" i="14" s="1"/>
  <c r="O102" i="29"/>
  <c r="CB50" i="18" s="1"/>
  <c r="CB125" i="18" s="1" a="1"/>
  <c r="CB125" i="18" s="1"/>
  <c r="CB126" i="18" s="1"/>
  <c r="M104" i="29"/>
  <c r="BZ50" i="20" s="1"/>
  <c r="BZ125" i="20" s="1" a="1"/>
  <c r="BZ125" i="20" s="1"/>
  <c r="BZ126" i="20" s="1"/>
  <c r="AF92" i="29"/>
  <c r="CS50" i="8" s="1"/>
  <c r="CS125" i="8" s="1" a="1"/>
  <c r="CS125" i="8" s="1"/>
  <c r="CS126" i="8" s="1"/>
  <c r="X92" i="29"/>
  <c r="CK50" i="8" s="1"/>
  <c r="CK125" i="8" s="1" a="1"/>
  <c r="CK125" i="8" s="1"/>
  <c r="CK126" i="8" s="1"/>
  <c r="P92" i="29"/>
  <c r="CC50" i="8" s="1"/>
  <c r="CC125" i="8" s="1" a="1"/>
  <c r="CC125" i="8" s="1"/>
  <c r="CC126" i="8" s="1"/>
  <c r="H92" i="29"/>
  <c r="BU50" i="8" s="1"/>
  <c r="BU125" i="8" s="1" a="1"/>
  <c r="BU125" i="8" s="1"/>
  <c r="BU126" i="8" s="1"/>
  <c r="AC92" i="29"/>
  <c r="CP50" i="8" s="1"/>
  <c r="CP125" i="8" s="1" a="1"/>
  <c r="CP125" i="8" s="1"/>
  <c r="CP126" i="8" s="1"/>
  <c r="U92" i="29"/>
  <c r="CH50" i="8" s="1"/>
  <c r="CH125" i="8" s="1" a="1"/>
  <c r="CH125" i="8" s="1"/>
  <c r="CH126" i="8" s="1"/>
  <c r="M92" i="29"/>
  <c r="BZ50" i="8" s="1"/>
  <c r="BZ125" i="8" s="1" a="1"/>
  <c r="BZ125" i="8" s="1"/>
  <c r="BZ126" i="8" s="1"/>
  <c r="E92" i="29"/>
  <c r="BR50" i="8" s="1"/>
  <c r="BR125" i="8" s="1" a="1"/>
  <c r="BR125" i="8" s="1"/>
  <c r="BR126" i="8" s="1"/>
  <c r="AB92" i="29"/>
  <c r="CO50" i="8" s="1"/>
  <c r="CO125" i="8" s="1" a="1"/>
  <c r="CO125" i="8" s="1"/>
  <c r="CO126" i="8" s="1"/>
  <c r="T92" i="29"/>
  <c r="CG50" i="8" s="1"/>
  <c r="CG125" i="8" s="1" a="1"/>
  <c r="CG125" i="8" s="1"/>
  <c r="CG126" i="8" s="1"/>
  <c r="L92" i="29"/>
  <c r="BY50" i="8" s="1"/>
  <c r="BY125" i="8" s="1" a="1"/>
  <c r="BY125" i="8" s="1"/>
  <c r="BY126" i="8" s="1"/>
  <c r="D92" i="29"/>
  <c r="BQ50" i="8" s="1"/>
  <c r="BQ125" i="8" s="1" a="1"/>
  <c r="BQ125" i="8" s="1"/>
  <c r="BQ126" i="8" s="1"/>
  <c r="AA92" i="29"/>
  <c r="CN50" i="8" s="1"/>
  <c r="CN125" i="8" s="1" a="1"/>
  <c r="CN125" i="8" s="1"/>
  <c r="CN126" i="8" s="1"/>
  <c r="S92" i="29"/>
  <c r="CF50" i="8" s="1"/>
  <c r="CF125" i="8" s="1" a="1"/>
  <c r="CF125" i="8" s="1"/>
  <c r="CF126" i="8" s="1"/>
  <c r="K92" i="29"/>
  <c r="BX50" i="8" s="1"/>
  <c r="BX125" i="8" s="1" a="1"/>
  <c r="BX125" i="8" s="1"/>
  <c r="BX126" i="8" s="1"/>
  <c r="C92" i="29"/>
  <c r="BP50" i="8" s="1"/>
  <c r="BP125" i="8" s="1" a="1"/>
  <c r="BP125" i="8" s="1"/>
  <c r="AH92" i="29"/>
  <c r="CU50" i="8" s="1"/>
  <c r="CU125" i="8" s="1" a="1"/>
  <c r="CU125" i="8" s="1"/>
  <c r="CU126" i="8" s="1"/>
  <c r="Z92" i="29"/>
  <c r="CM50" i="8" s="1"/>
  <c r="CM125" i="8" s="1" a="1"/>
  <c r="CM125" i="8" s="1"/>
  <c r="CM126" i="8" s="1"/>
  <c r="R92" i="29"/>
  <c r="CE50" i="8" s="1"/>
  <c r="CE125" i="8" s="1" a="1"/>
  <c r="CE125" i="8" s="1"/>
  <c r="CE126" i="8" s="1"/>
  <c r="J92" i="29"/>
  <c r="BW50" i="8" s="1"/>
  <c r="BW125" i="8" s="1" a="1"/>
  <c r="BW125" i="8" s="1"/>
  <c r="BW126" i="8" s="1"/>
  <c r="AF100" i="29"/>
  <c r="CS50" i="16" s="1"/>
  <c r="CS125" i="16" s="1" a="1"/>
  <c r="CS125" i="16" s="1"/>
  <c r="CS126" i="16" s="1"/>
  <c r="X100" i="29"/>
  <c r="CK50" i="16" s="1"/>
  <c r="CK125" i="16" s="1" a="1"/>
  <c r="CK125" i="16" s="1"/>
  <c r="CK126" i="16" s="1"/>
  <c r="P100" i="29"/>
  <c r="CC50" i="16" s="1"/>
  <c r="CC125" i="16" s="1" a="1"/>
  <c r="CC125" i="16" s="1"/>
  <c r="CC126" i="16" s="1"/>
  <c r="H100" i="29"/>
  <c r="BU50" i="16" s="1"/>
  <c r="BU125" i="16" s="1" a="1"/>
  <c r="BU125" i="16" s="1"/>
  <c r="BU126" i="16" s="1"/>
  <c r="AE100" i="29"/>
  <c r="CR50" i="16" s="1"/>
  <c r="CR125" i="16" s="1" a="1"/>
  <c r="CR125" i="16" s="1"/>
  <c r="CR126" i="16" s="1"/>
  <c r="W100" i="29"/>
  <c r="CJ50" i="16" s="1"/>
  <c r="CJ125" i="16" s="1" a="1"/>
  <c r="CJ125" i="16" s="1"/>
  <c r="CJ126" i="16" s="1"/>
  <c r="O100" i="29"/>
  <c r="CB50" i="16" s="1"/>
  <c r="CB125" i="16" s="1" a="1"/>
  <c r="CB125" i="16" s="1"/>
  <c r="CB126" i="16" s="1"/>
  <c r="G100" i="29"/>
  <c r="BT50" i="16" s="1"/>
  <c r="BT125" i="16" s="1" a="1"/>
  <c r="BT125" i="16" s="1"/>
  <c r="BT126" i="16" s="1"/>
  <c r="AD100" i="29"/>
  <c r="CQ50" i="16" s="1"/>
  <c r="CQ125" i="16" s="1" a="1"/>
  <c r="CQ125" i="16" s="1"/>
  <c r="CQ126" i="16" s="1"/>
  <c r="V100" i="29"/>
  <c r="CI50" i="16" s="1"/>
  <c r="CI125" i="16" s="1" a="1"/>
  <c r="CI125" i="16" s="1"/>
  <c r="CI126" i="16" s="1"/>
  <c r="N100" i="29"/>
  <c r="CA50" i="16" s="1"/>
  <c r="CA125" i="16" s="1" a="1"/>
  <c r="CA125" i="16" s="1"/>
  <c r="CA126" i="16" s="1"/>
  <c r="F100" i="29"/>
  <c r="BS50" i="16" s="1"/>
  <c r="BS125" i="16" s="1" a="1"/>
  <c r="BS125" i="16" s="1"/>
  <c r="BS126" i="16" s="1"/>
  <c r="AC100" i="29"/>
  <c r="CP50" i="16" s="1"/>
  <c r="CP125" i="16" s="1" a="1"/>
  <c r="CP125" i="16" s="1"/>
  <c r="CP126" i="16" s="1"/>
  <c r="U100" i="29"/>
  <c r="CH50" i="16" s="1"/>
  <c r="CH125" i="16" s="1" a="1"/>
  <c r="CH125" i="16" s="1"/>
  <c r="CH126" i="16" s="1"/>
  <c r="M100" i="29"/>
  <c r="BZ50" i="16" s="1"/>
  <c r="BZ125" i="16" s="1" a="1"/>
  <c r="BZ125" i="16" s="1"/>
  <c r="BZ126" i="16" s="1"/>
  <c r="E100" i="29"/>
  <c r="BR50" i="16" s="1"/>
  <c r="BR125" i="16" s="1" a="1"/>
  <c r="BR125" i="16" s="1"/>
  <c r="BR126" i="16" s="1"/>
  <c r="AB100" i="29"/>
  <c r="CO50" i="16" s="1"/>
  <c r="CO125" i="16" s="1" a="1"/>
  <c r="CO125" i="16" s="1"/>
  <c r="CO126" i="16" s="1"/>
  <c r="T100" i="29"/>
  <c r="CG50" i="16" s="1"/>
  <c r="CG125" i="16" s="1" a="1"/>
  <c r="CG125" i="16" s="1"/>
  <c r="CG126" i="16" s="1"/>
  <c r="L100" i="29"/>
  <c r="BY50" i="16" s="1"/>
  <c r="BY125" i="16" s="1" a="1"/>
  <c r="BY125" i="16" s="1"/>
  <c r="BY126" i="16" s="1"/>
  <c r="D100" i="29"/>
  <c r="BQ50" i="16" s="1"/>
  <c r="BQ125" i="16" s="1" a="1"/>
  <c r="BQ125" i="16" s="1"/>
  <c r="BQ126" i="16" s="1"/>
  <c r="AA100" i="29"/>
  <c r="CN50" i="16" s="1"/>
  <c r="CN125" i="16" s="1" a="1"/>
  <c r="CN125" i="16" s="1"/>
  <c r="CN126" i="16" s="1"/>
  <c r="S100" i="29"/>
  <c r="CF50" i="16" s="1"/>
  <c r="CF125" i="16" s="1" a="1"/>
  <c r="CF125" i="16" s="1"/>
  <c r="CF126" i="16" s="1"/>
  <c r="K100" i="29"/>
  <c r="BX50" i="16" s="1"/>
  <c r="BX125" i="16" s="1" a="1"/>
  <c r="BX125" i="16" s="1"/>
  <c r="BX126" i="16" s="1"/>
  <c r="C100" i="29"/>
  <c r="BP50" i="16" s="1"/>
  <c r="AH100" i="29"/>
  <c r="CU50" i="16" s="1"/>
  <c r="CU125" i="16" s="1" a="1"/>
  <c r="CU125" i="16" s="1"/>
  <c r="CU126" i="16" s="1"/>
  <c r="Z100" i="29"/>
  <c r="CM50" i="16" s="1"/>
  <c r="CM125" i="16" s="1" a="1"/>
  <c r="CM125" i="16" s="1"/>
  <c r="CM126" i="16" s="1"/>
  <c r="R100" i="29"/>
  <c r="CE50" i="16" s="1"/>
  <c r="CE125" i="16" s="1" a="1"/>
  <c r="CE125" i="16" s="1"/>
  <c r="CE126" i="16" s="1"/>
  <c r="J100" i="29"/>
  <c r="BW50" i="16" s="1"/>
  <c r="BW125" i="16" s="1" a="1"/>
  <c r="BW125" i="16" s="1"/>
  <c r="BW126" i="16" s="1"/>
  <c r="E85" i="29"/>
  <c r="BR50" i="1" s="1"/>
  <c r="BR125" i="1" s="1" a="1"/>
  <c r="BR125" i="1" s="1"/>
  <c r="BR126" i="1" s="1"/>
  <c r="M85" i="29"/>
  <c r="BZ50" i="1" s="1"/>
  <c r="BZ125" i="1" s="1" a="1"/>
  <c r="BZ125" i="1" s="1"/>
  <c r="BZ126" i="1" s="1"/>
  <c r="T86" i="29"/>
  <c r="CG50" i="2" s="1"/>
  <c r="CG125" i="2" s="1" a="1"/>
  <c r="CG125" i="2" s="1"/>
  <c r="CG126" i="2" s="1"/>
  <c r="F87" i="29"/>
  <c r="BS50" i="3" s="1"/>
  <c r="BS125" i="3" s="1" a="1"/>
  <c r="BS125" i="3" s="1"/>
  <c r="BS126" i="3" s="1"/>
  <c r="AB87" i="29"/>
  <c r="CO50" i="3" s="1"/>
  <c r="CO125" i="3" s="1" a="1"/>
  <c r="CO125" i="3" s="1"/>
  <c r="CO126" i="3" s="1"/>
  <c r="R88" i="29"/>
  <c r="CE50" i="4" s="1"/>
  <c r="CE125" i="4" s="1" a="1"/>
  <c r="CE125" i="4" s="1"/>
  <c r="CE126" i="4" s="1"/>
  <c r="D89" i="29"/>
  <c r="BQ50" i="5" s="1"/>
  <c r="BQ125" i="5" s="1" a="1"/>
  <c r="BQ125" i="5" s="1"/>
  <c r="BQ126" i="5" s="1"/>
  <c r="Z89" i="29"/>
  <c r="CM50" i="5" s="1"/>
  <c r="CM125" i="5" s="1" a="1"/>
  <c r="CM125" i="5" s="1"/>
  <c r="CM126" i="5" s="1"/>
  <c r="P90" i="29"/>
  <c r="CC50" i="6" s="1"/>
  <c r="CC125" i="6" s="1" a="1"/>
  <c r="CC125" i="6" s="1"/>
  <c r="CC126" i="6" s="1"/>
  <c r="X91" i="29"/>
  <c r="CK50" i="7" s="1"/>
  <c r="CK125" i="7" s="1" a="1"/>
  <c r="CK125" i="7" s="1"/>
  <c r="CK126" i="7" s="1"/>
  <c r="N92" i="29"/>
  <c r="CA50" i="8" s="1"/>
  <c r="CA125" i="8" s="1" a="1"/>
  <c r="CA125" i="8" s="1"/>
  <c r="CA126" i="8" s="1"/>
  <c r="AG92" i="29"/>
  <c r="CT50" i="8" s="1"/>
  <c r="CT125" i="8" s="1" a="1"/>
  <c r="CT125" i="8" s="1"/>
  <c r="CT126" i="8" s="1"/>
  <c r="AA98" i="29"/>
  <c r="CN50" i="14" s="1"/>
  <c r="CN125" i="14" s="1" a="1"/>
  <c r="CN125" i="14" s="1"/>
  <c r="CN126" i="14" s="1"/>
  <c r="Y100" i="29"/>
  <c r="CL50" i="16" s="1"/>
  <c r="CL125" i="16" s="1" a="1"/>
  <c r="CL125" i="16" s="1"/>
  <c r="CL126" i="16" s="1"/>
  <c r="U104" i="29"/>
  <c r="CH50" i="20" s="1"/>
  <c r="CH125" i="20" s="1" a="1"/>
  <c r="CH125" i="20" s="1"/>
  <c r="CH126" i="20" s="1"/>
  <c r="AE85" i="29"/>
  <c r="CR50" i="1" s="1"/>
  <c r="CR125" i="1" s="1" a="1"/>
  <c r="CR125" i="1" s="1"/>
  <c r="CR126" i="1" s="1"/>
  <c r="W85" i="29"/>
  <c r="CJ50" i="1" s="1"/>
  <c r="CJ125" i="1" s="1" a="1"/>
  <c r="CJ125" i="1" s="1"/>
  <c r="CJ126" i="1" s="1"/>
  <c r="AB85" i="29"/>
  <c r="CO50" i="1" s="1"/>
  <c r="CO125" i="1" s="1" a="1"/>
  <c r="CO125" i="1" s="1"/>
  <c r="CO126" i="1" s="1"/>
  <c r="T85" i="29"/>
  <c r="CG50" i="1" s="1"/>
  <c r="CG125" i="1" s="1" a="1"/>
  <c r="CG125" i="1" s="1"/>
  <c r="CG126" i="1" s="1"/>
  <c r="AA85" i="29"/>
  <c r="CN50" i="1" s="1"/>
  <c r="CN125" i="1" s="1" a="1"/>
  <c r="CN125" i="1" s="1"/>
  <c r="CN126" i="1" s="1"/>
  <c r="S85" i="29"/>
  <c r="CF50" i="1" s="1"/>
  <c r="CF125" i="1" s="1" a="1"/>
  <c r="CF125" i="1" s="1"/>
  <c r="CF126" i="1" s="1"/>
  <c r="AH85" i="29"/>
  <c r="CU50" i="1" s="1"/>
  <c r="CU125" i="1" s="1" a="1"/>
  <c r="CU125" i="1" s="1"/>
  <c r="CU126" i="1" s="1"/>
  <c r="Z85" i="29"/>
  <c r="CM50" i="1" s="1"/>
  <c r="CM125" i="1" s="1" a="1"/>
  <c r="CM125" i="1" s="1"/>
  <c r="CM126" i="1" s="1"/>
  <c r="R85" i="29"/>
  <c r="CE50" i="1" s="1"/>
  <c r="CE125" i="1" s="1" a="1"/>
  <c r="CE125" i="1" s="1"/>
  <c r="CE126" i="1" s="1"/>
  <c r="AG85" i="29"/>
  <c r="CT50" i="1" s="1"/>
  <c r="CT125" i="1" s="1" a="1"/>
  <c r="CT125" i="1" s="1"/>
  <c r="CT126" i="1" s="1"/>
  <c r="Y85" i="29"/>
  <c r="CL50" i="1" s="1"/>
  <c r="CL125" i="1" s="1" a="1"/>
  <c r="CL125" i="1" s="1"/>
  <c r="CL126" i="1" s="1"/>
  <c r="Q85" i="29"/>
  <c r="CD50" i="1" s="1"/>
  <c r="CD125" i="1" s="1" a="1"/>
  <c r="CD125" i="1" s="1"/>
  <c r="CD126" i="1" s="1"/>
  <c r="AE93" i="29"/>
  <c r="CR50" i="9" s="1"/>
  <c r="CR125" i="9" s="1" a="1"/>
  <c r="CR125" i="9" s="1"/>
  <c r="CR126" i="9" s="1"/>
  <c r="W93" i="29"/>
  <c r="CJ50" i="9" s="1"/>
  <c r="CJ125" i="9" s="1" a="1"/>
  <c r="CJ125" i="9" s="1"/>
  <c r="CJ126" i="9" s="1"/>
  <c r="O93" i="29"/>
  <c r="CB50" i="9" s="1"/>
  <c r="CB125" i="9" s="1" a="1"/>
  <c r="CB125" i="9" s="1"/>
  <c r="CB126" i="9" s="1"/>
  <c r="G93" i="29"/>
  <c r="BT50" i="9" s="1"/>
  <c r="BT125" i="9" s="1" a="1"/>
  <c r="BT125" i="9" s="1"/>
  <c r="BT126" i="9" s="1"/>
  <c r="AD93" i="29"/>
  <c r="CQ50" i="9" s="1"/>
  <c r="CQ125" i="9" s="1" a="1"/>
  <c r="CQ125" i="9" s="1"/>
  <c r="CQ126" i="9" s="1"/>
  <c r="V93" i="29"/>
  <c r="CI50" i="9" s="1"/>
  <c r="CI125" i="9" s="1" a="1"/>
  <c r="CI125" i="9" s="1"/>
  <c r="CI126" i="9" s="1"/>
  <c r="N93" i="29"/>
  <c r="CA50" i="9" s="1"/>
  <c r="CA125" i="9" s="1" a="1"/>
  <c r="CA125" i="9" s="1"/>
  <c r="CA126" i="9" s="1"/>
  <c r="F93" i="29"/>
  <c r="BS50" i="9" s="1"/>
  <c r="BS125" i="9" s="1" a="1"/>
  <c r="BS125" i="9" s="1"/>
  <c r="BS126" i="9" s="1"/>
  <c r="AC93" i="29"/>
  <c r="CP50" i="9" s="1"/>
  <c r="CP125" i="9" s="1" a="1"/>
  <c r="CP125" i="9" s="1"/>
  <c r="CP126" i="9" s="1"/>
  <c r="U93" i="29"/>
  <c r="CH50" i="9" s="1"/>
  <c r="CH125" i="9" s="1" a="1"/>
  <c r="CH125" i="9" s="1"/>
  <c r="CH126" i="9" s="1"/>
  <c r="M93" i="29"/>
  <c r="BZ50" i="9" s="1"/>
  <c r="BZ125" i="9" s="1" a="1"/>
  <c r="BZ125" i="9" s="1"/>
  <c r="BZ126" i="9" s="1"/>
  <c r="E93" i="29"/>
  <c r="BR50" i="9" s="1"/>
  <c r="BR125" i="9" s="1" a="1"/>
  <c r="BR125" i="9" s="1"/>
  <c r="BR126" i="9" s="1"/>
  <c r="AB93" i="29"/>
  <c r="CO50" i="9" s="1"/>
  <c r="CO125" i="9" s="1" a="1"/>
  <c r="CO125" i="9" s="1"/>
  <c r="CO126" i="9" s="1"/>
  <c r="T93" i="29"/>
  <c r="CG50" i="9" s="1"/>
  <c r="CG125" i="9" s="1" a="1"/>
  <c r="CG125" i="9" s="1"/>
  <c r="CG126" i="9" s="1"/>
  <c r="L93" i="29"/>
  <c r="BY50" i="9" s="1"/>
  <c r="BY125" i="9" s="1" a="1"/>
  <c r="BY125" i="9" s="1"/>
  <c r="BY126" i="9" s="1"/>
  <c r="D93" i="29"/>
  <c r="BQ50" i="9" s="1"/>
  <c r="BQ125" i="9" s="1" a="1"/>
  <c r="BQ125" i="9" s="1"/>
  <c r="BQ126" i="9" s="1"/>
  <c r="AA93" i="29"/>
  <c r="CN50" i="9" s="1"/>
  <c r="CN125" i="9" s="1" a="1"/>
  <c r="CN125" i="9" s="1"/>
  <c r="CN126" i="9" s="1"/>
  <c r="S93" i="29"/>
  <c r="CF50" i="9" s="1"/>
  <c r="CF125" i="9" s="1" a="1"/>
  <c r="CF125" i="9" s="1"/>
  <c r="CF126" i="9" s="1"/>
  <c r="K93" i="29"/>
  <c r="BX50" i="9" s="1"/>
  <c r="BX125" i="9" s="1" a="1"/>
  <c r="BX125" i="9" s="1"/>
  <c r="BX126" i="9" s="1"/>
  <c r="C93" i="29"/>
  <c r="BP50" i="9" s="1"/>
  <c r="BP125" i="9" s="1" a="1"/>
  <c r="BP125" i="9" s="1"/>
  <c r="AH93" i="29"/>
  <c r="CU50" i="9" s="1"/>
  <c r="CU125" i="9" s="1" a="1"/>
  <c r="CU125" i="9" s="1"/>
  <c r="CU126" i="9" s="1"/>
  <c r="Z93" i="29"/>
  <c r="CM50" i="9" s="1"/>
  <c r="CM125" i="9" s="1" a="1"/>
  <c r="CM125" i="9" s="1"/>
  <c r="CM126" i="9" s="1"/>
  <c r="R93" i="29"/>
  <c r="CE50" i="9" s="1"/>
  <c r="CE125" i="9" s="1" a="1"/>
  <c r="CE125" i="9" s="1"/>
  <c r="CE126" i="9" s="1"/>
  <c r="J93" i="29"/>
  <c r="BW50" i="9" s="1"/>
  <c r="BW125" i="9" s="1" a="1"/>
  <c r="BW125" i="9" s="1"/>
  <c r="BW126" i="9" s="1"/>
  <c r="AG93" i="29"/>
  <c r="CT50" i="9" s="1"/>
  <c r="CT125" i="9" s="1" a="1"/>
  <c r="CT125" i="9" s="1"/>
  <c r="CT126" i="9" s="1"/>
  <c r="Y93" i="29"/>
  <c r="CL50" i="9" s="1"/>
  <c r="CL125" i="9" s="1" a="1"/>
  <c r="CL125" i="9" s="1"/>
  <c r="CL126" i="9" s="1"/>
  <c r="Q93" i="29"/>
  <c r="CD50" i="9" s="1"/>
  <c r="CD125" i="9" s="1" a="1"/>
  <c r="CD125" i="9" s="1"/>
  <c r="CD126" i="9" s="1"/>
  <c r="I93" i="29"/>
  <c r="BV50" i="9" s="1"/>
  <c r="BV125" i="9" s="1" a="1"/>
  <c r="BV125" i="9" s="1"/>
  <c r="BV126" i="9" s="1"/>
  <c r="AE101" i="29"/>
  <c r="CR50" i="17" s="1"/>
  <c r="CR125" i="17" s="1" a="1"/>
  <c r="CR125" i="17" s="1"/>
  <c r="CR126" i="17" s="1"/>
  <c r="W101" i="29"/>
  <c r="CJ50" i="17" s="1"/>
  <c r="CJ125" i="17" s="1" a="1"/>
  <c r="CJ125" i="17" s="1"/>
  <c r="CJ126" i="17" s="1"/>
  <c r="O101" i="29"/>
  <c r="CB50" i="17" s="1"/>
  <c r="CB125" i="17" s="1" a="1"/>
  <c r="CB125" i="17" s="1"/>
  <c r="CB126" i="17" s="1"/>
  <c r="G101" i="29"/>
  <c r="BT50" i="17" s="1"/>
  <c r="BT125" i="17" s="1" a="1"/>
  <c r="BT125" i="17" s="1"/>
  <c r="BT126" i="17" s="1"/>
  <c r="AD101" i="29"/>
  <c r="CQ50" i="17" s="1"/>
  <c r="CQ125" i="17" s="1" a="1"/>
  <c r="CQ125" i="17" s="1"/>
  <c r="CQ126" i="17" s="1"/>
  <c r="V101" i="29"/>
  <c r="CI50" i="17" s="1"/>
  <c r="CI125" i="17" s="1" a="1"/>
  <c r="CI125" i="17" s="1"/>
  <c r="CI126" i="17" s="1"/>
  <c r="N101" i="29"/>
  <c r="CA50" i="17" s="1"/>
  <c r="CA125" i="17" s="1" a="1"/>
  <c r="CA125" i="17" s="1"/>
  <c r="CA126" i="17" s="1"/>
  <c r="F101" i="29"/>
  <c r="BS50" i="17" s="1"/>
  <c r="BS125" i="17" s="1" a="1"/>
  <c r="BS125" i="17" s="1"/>
  <c r="BS126" i="17" s="1"/>
  <c r="AC101" i="29"/>
  <c r="CP50" i="17" s="1"/>
  <c r="CP125" i="17" s="1" a="1"/>
  <c r="CP125" i="17" s="1"/>
  <c r="CP126" i="17" s="1"/>
  <c r="U101" i="29"/>
  <c r="CH50" i="17" s="1"/>
  <c r="CH125" i="17" s="1" a="1"/>
  <c r="CH125" i="17" s="1"/>
  <c r="CH126" i="17" s="1"/>
  <c r="M101" i="29"/>
  <c r="BZ50" i="17" s="1"/>
  <c r="BZ125" i="17" s="1" a="1"/>
  <c r="BZ125" i="17" s="1"/>
  <c r="BZ126" i="17" s="1"/>
  <c r="E101" i="29"/>
  <c r="BR50" i="17" s="1"/>
  <c r="BR125" i="17" s="1" a="1"/>
  <c r="BR125" i="17" s="1"/>
  <c r="BR126" i="17" s="1"/>
  <c r="AB101" i="29"/>
  <c r="CO50" i="17" s="1"/>
  <c r="CO125" i="17" s="1" a="1"/>
  <c r="CO125" i="17" s="1"/>
  <c r="CO126" i="17" s="1"/>
  <c r="T101" i="29"/>
  <c r="CG50" i="17" s="1"/>
  <c r="CG125" i="17" s="1" a="1"/>
  <c r="CG125" i="17" s="1"/>
  <c r="CG126" i="17" s="1"/>
  <c r="L101" i="29"/>
  <c r="BY50" i="17" s="1"/>
  <c r="BY125" i="17" s="1" a="1"/>
  <c r="BY125" i="17" s="1"/>
  <c r="BY126" i="17" s="1"/>
  <c r="D101" i="29"/>
  <c r="BQ50" i="17" s="1"/>
  <c r="BQ125" i="17" s="1" a="1"/>
  <c r="BQ125" i="17" s="1"/>
  <c r="BQ126" i="17" s="1"/>
  <c r="AA101" i="29"/>
  <c r="CN50" i="17" s="1"/>
  <c r="CN125" i="17" s="1" a="1"/>
  <c r="CN125" i="17" s="1"/>
  <c r="CN126" i="17" s="1"/>
  <c r="S101" i="29"/>
  <c r="CF50" i="17" s="1"/>
  <c r="CF125" i="17" s="1" a="1"/>
  <c r="CF125" i="17" s="1"/>
  <c r="CF126" i="17" s="1"/>
  <c r="K101" i="29"/>
  <c r="BX50" i="17" s="1"/>
  <c r="BX125" i="17" s="1" a="1"/>
  <c r="BX125" i="17" s="1"/>
  <c r="BX126" i="17" s="1"/>
  <c r="C101" i="29"/>
  <c r="BP50" i="17" s="1"/>
  <c r="AH101" i="29"/>
  <c r="CU50" i="17" s="1"/>
  <c r="CU125" i="17" s="1" a="1"/>
  <c r="CU125" i="17" s="1"/>
  <c r="CU126" i="17" s="1"/>
  <c r="Z101" i="29"/>
  <c r="CM50" i="17" s="1"/>
  <c r="CM125" i="17" s="1" a="1"/>
  <c r="CM125" i="17" s="1"/>
  <c r="CM126" i="17" s="1"/>
  <c r="R101" i="29"/>
  <c r="CE50" i="17" s="1"/>
  <c r="CE125" i="17" s="1" a="1"/>
  <c r="CE125" i="17" s="1"/>
  <c r="CE126" i="17" s="1"/>
  <c r="J101" i="29"/>
  <c r="BW50" i="17" s="1"/>
  <c r="BW125" i="17" s="1" a="1"/>
  <c r="BW125" i="17" s="1"/>
  <c r="BW126" i="17" s="1"/>
  <c r="AG101" i="29"/>
  <c r="CT50" i="17" s="1"/>
  <c r="CT125" i="17" s="1" a="1"/>
  <c r="CT125" i="17" s="1"/>
  <c r="CT126" i="17" s="1"/>
  <c r="Y101" i="29"/>
  <c r="CL50" i="17" s="1"/>
  <c r="CL125" i="17" s="1" a="1"/>
  <c r="CL125" i="17" s="1"/>
  <c r="CL126" i="17" s="1"/>
  <c r="Q101" i="29"/>
  <c r="CD50" i="17" s="1"/>
  <c r="CD125" i="17" s="1" a="1"/>
  <c r="CD125" i="17" s="1"/>
  <c r="CD126" i="17" s="1"/>
  <c r="I101" i="29"/>
  <c r="BV50" i="17" s="1"/>
  <c r="BV125" i="17" s="1" a="1"/>
  <c r="BV125" i="17" s="1"/>
  <c r="BV126" i="17" s="1"/>
  <c r="F85" i="29"/>
  <c r="BS50" i="1" s="1"/>
  <c r="BS125" i="1" s="1" a="1"/>
  <c r="BS125" i="1" s="1"/>
  <c r="BS126" i="1" s="1"/>
  <c r="N85" i="29"/>
  <c r="CA50" i="1" s="1"/>
  <c r="CA125" i="1" s="1" a="1"/>
  <c r="CA125" i="1" s="1"/>
  <c r="CA126" i="1" s="1"/>
  <c r="AF85" i="29"/>
  <c r="CS50" i="1" s="1"/>
  <c r="CS125" i="1" s="1" a="1"/>
  <c r="CS125" i="1" s="1"/>
  <c r="CS126" i="1" s="1"/>
  <c r="K87" i="29"/>
  <c r="BX50" i="3" s="1"/>
  <c r="BX125" i="3" s="1" a="1"/>
  <c r="BX125" i="3" s="1"/>
  <c r="BX126" i="3" s="1"/>
  <c r="AD87" i="29"/>
  <c r="CQ50" i="3" s="1"/>
  <c r="CQ125" i="3" s="1" a="1"/>
  <c r="CQ125" i="3" s="1"/>
  <c r="CQ126" i="3" s="1"/>
  <c r="S88" i="29"/>
  <c r="CF50" i="4" s="1"/>
  <c r="CF125" i="4" s="1" a="1"/>
  <c r="CF125" i="4" s="1"/>
  <c r="CF126" i="4" s="1"/>
  <c r="I89" i="29"/>
  <c r="BV50" i="5" s="1"/>
  <c r="BV125" i="5" s="1" a="1"/>
  <c r="BV125" i="5" s="1"/>
  <c r="BV126" i="5" s="1"/>
  <c r="AB89" i="29"/>
  <c r="CO50" i="5" s="1"/>
  <c r="CO125" i="5" s="1" a="1"/>
  <c r="CO125" i="5" s="1"/>
  <c r="CO126" i="5" s="1"/>
  <c r="Q90" i="29"/>
  <c r="CD50" i="6" s="1"/>
  <c r="CD125" i="6" s="1" a="1"/>
  <c r="CD125" i="6" s="1"/>
  <c r="CD126" i="6" s="1"/>
  <c r="G91" i="29"/>
  <c r="BT50" i="7" s="1"/>
  <c r="BT125" i="7" s="1" a="1"/>
  <c r="BT125" i="7" s="1"/>
  <c r="BT126" i="7" s="1"/>
  <c r="Z91" i="29"/>
  <c r="CM50" i="7" s="1"/>
  <c r="CM125" i="7" s="1" a="1"/>
  <c r="CM125" i="7" s="1"/>
  <c r="CM126" i="7" s="1"/>
  <c r="O92" i="29"/>
  <c r="CB50" i="8" s="1"/>
  <c r="CB125" i="8" s="1" a="1"/>
  <c r="CB125" i="8" s="1"/>
  <c r="CB126" i="8" s="1"/>
  <c r="H93" i="29"/>
  <c r="BU50" i="9" s="1"/>
  <c r="BU125" i="9" s="1" a="1"/>
  <c r="BU125" i="9" s="1"/>
  <c r="BU126" i="9" s="1"/>
  <c r="F95" i="29"/>
  <c r="BS50" i="11" s="1"/>
  <c r="BS125" i="11" s="1" a="1"/>
  <c r="BS125" i="11" s="1"/>
  <c r="BS126" i="11" s="1"/>
  <c r="D97" i="29"/>
  <c r="BQ50" i="13" s="1"/>
  <c r="BQ125" i="13" s="1" a="1"/>
  <c r="BQ125" i="13" s="1"/>
  <c r="BQ126" i="13" s="1"/>
  <c r="AG100" i="29"/>
  <c r="CT50" i="16" s="1"/>
  <c r="CT125" i="16" s="1" a="1"/>
  <c r="CT125" i="16" s="1"/>
  <c r="CT126" i="16" s="1"/>
  <c r="AD86" i="29"/>
  <c r="CQ50" i="2" s="1"/>
  <c r="CQ125" i="2" s="1" a="1"/>
  <c r="CQ125" i="2" s="1"/>
  <c r="CQ126" i="2" s="1"/>
  <c r="V86" i="29"/>
  <c r="CI50" i="2" s="1"/>
  <c r="CI125" i="2" s="1" a="1"/>
  <c r="CI125" i="2" s="1"/>
  <c r="CI126" i="2" s="1"/>
  <c r="N86" i="29"/>
  <c r="CA50" i="2" s="1"/>
  <c r="CA125" i="2" s="1" a="1"/>
  <c r="CA125" i="2" s="1"/>
  <c r="CA126" i="2" s="1"/>
  <c r="F86" i="29"/>
  <c r="BS50" i="2" s="1"/>
  <c r="BS125" i="2" s="1" a="1"/>
  <c r="BS125" i="2" s="1"/>
  <c r="BS126" i="2" s="1"/>
  <c r="AA86" i="29"/>
  <c r="CN50" i="2" s="1"/>
  <c r="CN125" i="2" s="1" a="1"/>
  <c r="CN125" i="2" s="1"/>
  <c r="CN126" i="2" s="1"/>
  <c r="S86" i="29"/>
  <c r="CF50" i="2" s="1"/>
  <c r="CF125" i="2" s="1" a="1"/>
  <c r="CF125" i="2" s="1"/>
  <c r="CF126" i="2" s="1"/>
  <c r="K86" i="29"/>
  <c r="BX50" i="2" s="1"/>
  <c r="BX125" i="2" s="1" a="1"/>
  <c r="BX125" i="2" s="1"/>
  <c r="BX126" i="2" s="1"/>
  <c r="C86" i="29"/>
  <c r="BP50" i="2" s="1"/>
  <c r="BP125" i="2" s="1" a="1"/>
  <c r="BP125" i="2" s="1"/>
  <c r="AH86" i="29"/>
  <c r="CU50" i="2" s="1"/>
  <c r="CU125" i="2" s="1" a="1"/>
  <c r="CU125" i="2" s="1"/>
  <c r="CU126" i="2" s="1"/>
  <c r="Z86" i="29"/>
  <c r="CM50" i="2" s="1"/>
  <c r="CM125" i="2" s="1" a="1"/>
  <c r="CM125" i="2" s="1"/>
  <c r="CM126" i="2" s="1"/>
  <c r="R86" i="29"/>
  <c r="CE50" i="2" s="1"/>
  <c r="CE125" i="2" s="1" a="1"/>
  <c r="CE125" i="2" s="1"/>
  <c r="CE126" i="2" s="1"/>
  <c r="J86" i="29"/>
  <c r="BW50" i="2" s="1"/>
  <c r="BW125" i="2" s="1" a="1"/>
  <c r="BW125" i="2" s="1"/>
  <c r="BW126" i="2" s="1"/>
  <c r="AG86" i="29"/>
  <c r="CT50" i="2" s="1"/>
  <c r="CT125" i="2" s="1" a="1"/>
  <c r="CT125" i="2" s="1"/>
  <c r="CT126" i="2" s="1"/>
  <c r="Y86" i="29"/>
  <c r="CL50" i="2" s="1"/>
  <c r="CL125" i="2" s="1" a="1"/>
  <c r="CL125" i="2" s="1"/>
  <c r="CL126" i="2" s="1"/>
  <c r="Q86" i="29"/>
  <c r="CD50" i="2" s="1"/>
  <c r="CD125" i="2" s="1" a="1"/>
  <c r="CD125" i="2" s="1"/>
  <c r="CD126" i="2" s="1"/>
  <c r="I86" i="29"/>
  <c r="BV50" i="2" s="1"/>
  <c r="BV125" i="2" s="1" a="1"/>
  <c r="BV125" i="2" s="1"/>
  <c r="BV126" i="2" s="1"/>
  <c r="AF86" i="29"/>
  <c r="CS50" i="2" s="1"/>
  <c r="CS125" i="2" s="1" a="1"/>
  <c r="CS125" i="2" s="1"/>
  <c r="CS126" i="2" s="1"/>
  <c r="X86" i="29"/>
  <c r="CK50" i="2" s="1"/>
  <c r="CK125" i="2" s="1" a="1"/>
  <c r="CK125" i="2" s="1"/>
  <c r="CK126" i="2" s="1"/>
  <c r="P86" i="29"/>
  <c r="CC50" i="2" s="1"/>
  <c r="CC125" i="2" s="1" a="1"/>
  <c r="CC125" i="2" s="1"/>
  <c r="CC126" i="2" s="1"/>
  <c r="H86" i="29"/>
  <c r="BU50" i="2" s="1"/>
  <c r="BU125" i="2" s="1" a="1"/>
  <c r="BU125" i="2" s="1"/>
  <c r="BU126" i="2" s="1"/>
  <c r="AD94" i="29"/>
  <c r="CQ50" i="10" s="1"/>
  <c r="CQ125" i="10" s="1" a="1"/>
  <c r="CQ125" i="10" s="1"/>
  <c r="CQ126" i="10" s="1"/>
  <c r="V94" i="29"/>
  <c r="CI50" i="10" s="1"/>
  <c r="CI125" i="10" s="1" a="1"/>
  <c r="CI125" i="10" s="1"/>
  <c r="CI126" i="10" s="1"/>
  <c r="N94" i="29"/>
  <c r="CA50" i="10" s="1"/>
  <c r="CA125" i="10" s="1" a="1"/>
  <c r="CA125" i="10" s="1"/>
  <c r="CA126" i="10" s="1"/>
  <c r="F94" i="29"/>
  <c r="BS50" i="10" s="1"/>
  <c r="BS125" i="10" s="1" a="1"/>
  <c r="BS125" i="10" s="1"/>
  <c r="BS126" i="10" s="1"/>
  <c r="AC94" i="29"/>
  <c r="CP50" i="10" s="1"/>
  <c r="CP125" i="10" s="1" a="1"/>
  <c r="CP125" i="10" s="1"/>
  <c r="CP126" i="10" s="1"/>
  <c r="U94" i="29"/>
  <c r="CH50" i="10" s="1"/>
  <c r="CH125" i="10" s="1" a="1"/>
  <c r="CH125" i="10" s="1"/>
  <c r="CH126" i="10" s="1"/>
  <c r="M94" i="29"/>
  <c r="BZ50" i="10" s="1"/>
  <c r="BZ125" i="10" s="1" a="1"/>
  <c r="BZ125" i="10" s="1"/>
  <c r="BZ126" i="10" s="1"/>
  <c r="E94" i="29"/>
  <c r="BR50" i="10" s="1"/>
  <c r="BR125" i="10" s="1" a="1"/>
  <c r="BR125" i="10" s="1"/>
  <c r="BR126" i="10" s="1"/>
  <c r="AB94" i="29"/>
  <c r="CO50" i="10" s="1"/>
  <c r="CO125" i="10" s="1" a="1"/>
  <c r="CO125" i="10" s="1"/>
  <c r="CO126" i="10" s="1"/>
  <c r="T94" i="29"/>
  <c r="CG50" i="10" s="1"/>
  <c r="CG125" i="10" s="1" a="1"/>
  <c r="CG125" i="10" s="1"/>
  <c r="CG126" i="10" s="1"/>
  <c r="L94" i="29"/>
  <c r="BY50" i="10" s="1"/>
  <c r="BY125" i="10" s="1" a="1"/>
  <c r="BY125" i="10" s="1"/>
  <c r="BY126" i="10" s="1"/>
  <c r="D94" i="29"/>
  <c r="BQ50" i="10" s="1"/>
  <c r="BQ125" i="10" s="1" a="1"/>
  <c r="BQ125" i="10" s="1"/>
  <c r="BQ126" i="10" s="1"/>
  <c r="AA94" i="29"/>
  <c r="CN50" i="10" s="1"/>
  <c r="CN125" i="10" s="1" a="1"/>
  <c r="CN125" i="10" s="1"/>
  <c r="CN126" i="10" s="1"/>
  <c r="S94" i="29"/>
  <c r="CF50" i="10" s="1"/>
  <c r="CF125" i="10" s="1" a="1"/>
  <c r="CF125" i="10" s="1"/>
  <c r="CF126" i="10" s="1"/>
  <c r="K94" i="29"/>
  <c r="BX50" i="10" s="1"/>
  <c r="BX125" i="10" s="1" a="1"/>
  <c r="BX125" i="10" s="1"/>
  <c r="BX126" i="10" s="1"/>
  <c r="C94" i="29"/>
  <c r="BP50" i="10" s="1"/>
  <c r="AH94" i="29"/>
  <c r="CU50" i="10" s="1"/>
  <c r="CU125" i="10" s="1" a="1"/>
  <c r="CU125" i="10" s="1"/>
  <c r="CU126" i="10" s="1"/>
  <c r="Z94" i="29"/>
  <c r="CM50" i="10" s="1"/>
  <c r="CM125" i="10" s="1" a="1"/>
  <c r="CM125" i="10" s="1"/>
  <c r="CM126" i="10" s="1"/>
  <c r="R94" i="29"/>
  <c r="CE50" i="10" s="1"/>
  <c r="CE125" i="10" s="1" a="1"/>
  <c r="CE125" i="10" s="1"/>
  <c r="CE126" i="10" s="1"/>
  <c r="J94" i="29"/>
  <c r="BW50" i="10" s="1"/>
  <c r="BW125" i="10" s="1" a="1"/>
  <c r="BW125" i="10" s="1"/>
  <c r="BW126" i="10" s="1"/>
  <c r="AG94" i="29"/>
  <c r="CT50" i="10" s="1"/>
  <c r="CT125" i="10" s="1" a="1"/>
  <c r="CT125" i="10" s="1"/>
  <c r="CT126" i="10" s="1"/>
  <c r="Y94" i="29"/>
  <c r="CL50" i="10" s="1"/>
  <c r="CL125" i="10" s="1" a="1"/>
  <c r="CL125" i="10" s="1"/>
  <c r="CL126" i="10" s="1"/>
  <c r="Q94" i="29"/>
  <c r="CD50" i="10" s="1"/>
  <c r="CD125" i="10" s="1" a="1"/>
  <c r="CD125" i="10" s="1"/>
  <c r="CD126" i="10" s="1"/>
  <c r="I94" i="29"/>
  <c r="BV50" i="10" s="1"/>
  <c r="BV125" i="10" s="1" a="1"/>
  <c r="BV125" i="10" s="1"/>
  <c r="BV126" i="10" s="1"/>
  <c r="AF94" i="29"/>
  <c r="CS50" i="10" s="1"/>
  <c r="CS125" i="10" s="1" a="1"/>
  <c r="CS125" i="10" s="1"/>
  <c r="CS126" i="10" s="1"/>
  <c r="X94" i="29"/>
  <c r="CK50" i="10" s="1"/>
  <c r="CK125" i="10" s="1" a="1"/>
  <c r="CK125" i="10" s="1"/>
  <c r="CK126" i="10" s="1"/>
  <c r="P94" i="29"/>
  <c r="CC50" i="10" s="1"/>
  <c r="CC125" i="10" s="1" a="1"/>
  <c r="CC125" i="10" s="1"/>
  <c r="CC126" i="10" s="1"/>
  <c r="H94" i="29"/>
  <c r="BU50" i="10" s="1"/>
  <c r="BU125" i="10" s="1" a="1"/>
  <c r="BU125" i="10" s="1"/>
  <c r="BU126" i="10" s="1"/>
  <c r="AD102" i="29"/>
  <c r="CQ50" i="18" s="1"/>
  <c r="CQ125" i="18" s="1" a="1"/>
  <c r="CQ125" i="18" s="1"/>
  <c r="CQ126" i="18" s="1"/>
  <c r="V102" i="29"/>
  <c r="CI50" i="18" s="1"/>
  <c r="CI125" i="18" s="1" a="1"/>
  <c r="CI125" i="18" s="1"/>
  <c r="CI126" i="18" s="1"/>
  <c r="N102" i="29"/>
  <c r="CA50" i="18" s="1"/>
  <c r="CA125" i="18" s="1" a="1"/>
  <c r="CA125" i="18" s="1"/>
  <c r="CA126" i="18" s="1"/>
  <c r="F102" i="29"/>
  <c r="BS50" i="18" s="1"/>
  <c r="BS125" i="18" s="1" a="1"/>
  <c r="BS125" i="18" s="1"/>
  <c r="BS126" i="18" s="1"/>
  <c r="AC102" i="29"/>
  <c r="CP50" i="18" s="1"/>
  <c r="CP125" i="18" s="1" a="1"/>
  <c r="CP125" i="18" s="1"/>
  <c r="CP126" i="18" s="1"/>
  <c r="U102" i="29"/>
  <c r="CH50" i="18" s="1"/>
  <c r="CH125" i="18" s="1" a="1"/>
  <c r="CH125" i="18" s="1"/>
  <c r="CH126" i="18" s="1"/>
  <c r="M102" i="29"/>
  <c r="BZ50" i="18" s="1"/>
  <c r="BZ125" i="18" s="1" a="1"/>
  <c r="BZ125" i="18" s="1"/>
  <c r="BZ126" i="18" s="1"/>
  <c r="E102" i="29"/>
  <c r="BR50" i="18" s="1"/>
  <c r="BR125" i="18" s="1" a="1"/>
  <c r="BR125" i="18" s="1"/>
  <c r="BR126" i="18" s="1"/>
  <c r="AB102" i="29"/>
  <c r="CO50" i="18" s="1"/>
  <c r="CO125" i="18" s="1" a="1"/>
  <c r="CO125" i="18" s="1"/>
  <c r="CO126" i="18" s="1"/>
  <c r="T102" i="29"/>
  <c r="CG50" i="18" s="1"/>
  <c r="CG125" i="18" s="1" a="1"/>
  <c r="CG125" i="18" s="1"/>
  <c r="CG126" i="18" s="1"/>
  <c r="L102" i="29"/>
  <c r="BY50" i="18" s="1"/>
  <c r="BY125" i="18" s="1" a="1"/>
  <c r="BY125" i="18" s="1"/>
  <c r="BY126" i="18" s="1"/>
  <c r="D102" i="29"/>
  <c r="BQ50" i="18" s="1"/>
  <c r="BQ125" i="18" s="1" a="1"/>
  <c r="BQ125" i="18" s="1"/>
  <c r="BQ126" i="18" s="1"/>
  <c r="AA102" i="29"/>
  <c r="CN50" i="18" s="1"/>
  <c r="CN125" i="18" s="1" a="1"/>
  <c r="CN125" i="18" s="1"/>
  <c r="CN126" i="18" s="1"/>
  <c r="S102" i="29"/>
  <c r="CF50" i="18" s="1"/>
  <c r="CF125" i="18" s="1" a="1"/>
  <c r="CF125" i="18" s="1"/>
  <c r="CF126" i="18" s="1"/>
  <c r="K102" i="29"/>
  <c r="BX50" i="18" s="1"/>
  <c r="BX125" i="18" s="1" a="1"/>
  <c r="BX125" i="18" s="1"/>
  <c r="BX126" i="18" s="1"/>
  <c r="C102" i="29"/>
  <c r="BP50" i="18" s="1"/>
  <c r="AH102" i="29"/>
  <c r="CU50" i="18" s="1"/>
  <c r="CU125" i="18" s="1" a="1"/>
  <c r="CU125" i="18" s="1"/>
  <c r="CU126" i="18" s="1"/>
  <c r="Z102" i="29"/>
  <c r="CM50" i="18" s="1"/>
  <c r="CM125" i="18" s="1" a="1"/>
  <c r="CM125" i="18" s="1"/>
  <c r="CM126" i="18" s="1"/>
  <c r="R102" i="29"/>
  <c r="CE50" i="18" s="1"/>
  <c r="CE125" i="18" s="1" a="1"/>
  <c r="CE125" i="18" s="1"/>
  <c r="CE126" i="18" s="1"/>
  <c r="J102" i="29"/>
  <c r="BW50" i="18" s="1"/>
  <c r="BW125" i="18" s="1" a="1"/>
  <c r="BW125" i="18" s="1"/>
  <c r="BW126" i="18" s="1"/>
  <c r="AG102" i="29"/>
  <c r="CT50" i="18" s="1"/>
  <c r="CT125" i="18" s="1" a="1"/>
  <c r="CT125" i="18" s="1"/>
  <c r="CT126" i="18" s="1"/>
  <c r="Y102" i="29"/>
  <c r="CL50" i="18" s="1"/>
  <c r="CL125" i="18" s="1" a="1"/>
  <c r="CL125" i="18" s="1"/>
  <c r="CL126" i="18" s="1"/>
  <c r="Q102" i="29"/>
  <c r="CD50" i="18" s="1"/>
  <c r="CD125" i="18" s="1" a="1"/>
  <c r="CD125" i="18" s="1"/>
  <c r="CD126" i="18" s="1"/>
  <c r="I102" i="29"/>
  <c r="BV50" i="18" s="1"/>
  <c r="BV125" i="18" s="1" a="1"/>
  <c r="BV125" i="18" s="1"/>
  <c r="BV126" i="18" s="1"/>
  <c r="AF102" i="29"/>
  <c r="CS50" i="18" s="1"/>
  <c r="CS125" i="18" s="1" a="1"/>
  <c r="CS125" i="18" s="1"/>
  <c r="CS126" i="18" s="1"/>
  <c r="X102" i="29"/>
  <c r="CK50" i="18" s="1"/>
  <c r="CK125" i="18" s="1" a="1"/>
  <c r="CK125" i="18" s="1"/>
  <c r="CK126" i="18" s="1"/>
  <c r="P102" i="29"/>
  <c r="CC50" i="18" s="1"/>
  <c r="CC125" i="18" s="1" a="1"/>
  <c r="CC125" i="18" s="1"/>
  <c r="CC126" i="18" s="1"/>
  <c r="H102" i="29"/>
  <c r="BU50" i="18" s="1"/>
  <c r="BU125" i="18" s="1" a="1"/>
  <c r="BU125" i="18" s="1"/>
  <c r="BU126" i="18" s="1"/>
  <c r="G85" i="29"/>
  <c r="BT50" i="1" s="1"/>
  <c r="BT125" i="1" s="1" a="1"/>
  <c r="BT125" i="1" s="1"/>
  <c r="BT126" i="1" s="1"/>
  <c r="O85" i="29"/>
  <c r="CB50" i="1" s="1"/>
  <c r="CB125" i="1" s="1" a="1"/>
  <c r="CB125" i="1" s="1"/>
  <c r="CB126" i="1" s="1"/>
  <c r="D86" i="29"/>
  <c r="BQ50" i="2" s="1"/>
  <c r="BQ125" i="2" s="1" a="1"/>
  <c r="BQ125" i="2" s="1"/>
  <c r="BQ126" i="2" s="1"/>
  <c r="W86" i="29"/>
  <c r="CJ50" i="2" s="1"/>
  <c r="CJ125" i="2" s="1" a="1"/>
  <c r="CJ125" i="2" s="1"/>
  <c r="CJ126" i="2" s="1"/>
  <c r="L87" i="29"/>
  <c r="BY50" i="3" s="1"/>
  <c r="BY125" i="3" s="1" a="1"/>
  <c r="BY125" i="3" s="1"/>
  <c r="BY126" i="3" s="1"/>
  <c r="U88" i="29"/>
  <c r="CH50" i="4" s="1"/>
  <c r="CH125" i="4" s="1" a="1"/>
  <c r="CH125" i="4" s="1"/>
  <c r="CH126" i="4" s="1"/>
  <c r="J89" i="29"/>
  <c r="BW50" i="5" s="1"/>
  <c r="BW125" i="5" s="1" a="1"/>
  <c r="BW125" i="5" s="1"/>
  <c r="BW126" i="5" s="1"/>
  <c r="AG89" i="29"/>
  <c r="CT50" i="5" s="1"/>
  <c r="CT125" i="5" s="1" a="1"/>
  <c r="CT125" i="5" s="1"/>
  <c r="CT126" i="5" s="1"/>
  <c r="S90" i="29"/>
  <c r="CF50" i="6" s="1"/>
  <c r="CF125" i="6" s="1" a="1"/>
  <c r="CF125" i="6" s="1"/>
  <c r="CF126" i="6" s="1"/>
  <c r="H91" i="29"/>
  <c r="BU50" i="7" s="1"/>
  <c r="BU125" i="7" s="1" a="1"/>
  <c r="BU125" i="7" s="1"/>
  <c r="BU126" i="7" s="1"/>
  <c r="AE91" i="29"/>
  <c r="CR50" i="7" s="1"/>
  <c r="CR125" i="7" s="1" a="1"/>
  <c r="CR125" i="7" s="1"/>
  <c r="CR126" i="7" s="1"/>
  <c r="Q92" i="29"/>
  <c r="CD50" i="8" s="1"/>
  <c r="CD125" i="8" s="1" a="1"/>
  <c r="CD125" i="8" s="1"/>
  <c r="CD126" i="8" s="1"/>
  <c r="P93" i="29"/>
  <c r="CC50" i="9" s="1"/>
  <c r="CC125" i="9" s="1" a="1"/>
  <c r="CC125" i="9" s="1"/>
  <c r="CC126" i="9" s="1"/>
  <c r="L97" i="29"/>
  <c r="BY50" i="13" s="1"/>
  <c r="BY125" i="13" s="1" a="1"/>
  <c r="BY125" i="13" s="1"/>
  <c r="BY126" i="13" s="1"/>
  <c r="J99" i="29"/>
  <c r="BW50" i="15" s="1"/>
  <c r="BW125" i="15" s="1" a="1"/>
  <c r="BW125" i="15" s="1"/>
  <c r="BW126" i="15" s="1"/>
  <c r="H101" i="29"/>
  <c r="BU50" i="17" s="1"/>
  <c r="BU125" i="17" s="1" a="1"/>
  <c r="BU125" i="17" s="1"/>
  <c r="BU126" i="17" s="1"/>
  <c r="D105" i="29"/>
  <c r="BQ50" i="21" s="1"/>
  <c r="BQ125" i="21" s="1" a="1"/>
  <c r="BQ125" i="21" s="1"/>
  <c r="BQ126" i="21" s="1"/>
  <c r="AC87" i="29"/>
  <c r="CP50" i="3" s="1"/>
  <c r="CP125" i="3" s="1" a="1"/>
  <c r="CP125" i="3" s="1"/>
  <c r="CP126" i="3" s="1"/>
  <c r="U87" i="29"/>
  <c r="CH50" i="3" s="1"/>
  <c r="CH125" i="3" s="1" a="1"/>
  <c r="CH125" i="3" s="1"/>
  <c r="CH126" i="3" s="1"/>
  <c r="M87" i="29"/>
  <c r="BZ50" i="3" s="1"/>
  <c r="BZ125" i="3" s="1" a="1"/>
  <c r="BZ125" i="3" s="1"/>
  <c r="BZ126" i="3" s="1"/>
  <c r="E87" i="29"/>
  <c r="BR50" i="3" s="1"/>
  <c r="BR125" i="3" s="1" a="1"/>
  <c r="BR125" i="3" s="1"/>
  <c r="BR126" i="3" s="1"/>
  <c r="AH87" i="29"/>
  <c r="CU50" i="3" s="1"/>
  <c r="CU125" i="3" s="1" a="1"/>
  <c r="CU125" i="3" s="1"/>
  <c r="CU126" i="3" s="1"/>
  <c r="Z87" i="29"/>
  <c r="CM50" i="3" s="1"/>
  <c r="CM125" i="3" s="1" a="1"/>
  <c r="CM125" i="3" s="1"/>
  <c r="CM126" i="3" s="1"/>
  <c r="R87" i="29"/>
  <c r="CE50" i="3" s="1"/>
  <c r="CE125" i="3" s="1" a="1"/>
  <c r="CE125" i="3" s="1"/>
  <c r="CE126" i="3" s="1"/>
  <c r="J87" i="29"/>
  <c r="BW50" i="3" s="1"/>
  <c r="BW125" i="3" s="1" a="1"/>
  <c r="BW125" i="3" s="1"/>
  <c r="BW126" i="3" s="1"/>
  <c r="AG87" i="29"/>
  <c r="CT50" i="3" s="1"/>
  <c r="CT125" i="3" s="1" a="1"/>
  <c r="CT125" i="3" s="1"/>
  <c r="CT126" i="3" s="1"/>
  <c r="Y87" i="29"/>
  <c r="CL50" i="3" s="1"/>
  <c r="CL125" i="3" s="1" a="1"/>
  <c r="CL125" i="3" s="1"/>
  <c r="CL126" i="3" s="1"/>
  <c r="Q87" i="29"/>
  <c r="CD50" i="3" s="1"/>
  <c r="CD125" i="3" s="1" a="1"/>
  <c r="CD125" i="3" s="1"/>
  <c r="CD126" i="3" s="1"/>
  <c r="I87" i="29"/>
  <c r="BV50" i="3" s="1"/>
  <c r="BV125" i="3" s="1" a="1"/>
  <c r="BV125" i="3" s="1"/>
  <c r="BV126" i="3" s="1"/>
  <c r="AF87" i="29"/>
  <c r="CS50" i="3" s="1"/>
  <c r="CS125" i="3" s="1" a="1"/>
  <c r="CS125" i="3" s="1"/>
  <c r="CS126" i="3" s="1"/>
  <c r="X87" i="29"/>
  <c r="CK50" i="3" s="1"/>
  <c r="CK125" i="3" s="1" a="1"/>
  <c r="CK125" i="3" s="1"/>
  <c r="CK126" i="3" s="1"/>
  <c r="P87" i="29"/>
  <c r="CC50" i="3" s="1"/>
  <c r="CC125" i="3" s="1" a="1"/>
  <c r="CC125" i="3" s="1"/>
  <c r="CC126" i="3" s="1"/>
  <c r="H87" i="29"/>
  <c r="BU50" i="3" s="1"/>
  <c r="BU125" i="3" s="1" a="1"/>
  <c r="BU125" i="3" s="1"/>
  <c r="BU126" i="3" s="1"/>
  <c r="AE87" i="29"/>
  <c r="CR50" i="3" s="1"/>
  <c r="CR125" i="3" s="1" a="1"/>
  <c r="CR125" i="3" s="1"/>
  <c r="CR126" i="3" s="1"/>
  <c r="W87" i="29"/>
  <c r="CJ50" i="3" s="1"/>
  <c r="CJ125" i="3" s="1" a="1"/>
  <c r="CJ125" i="3" s="1"/>
  <c r="CJ126" i="3" s="1"/>
  <c r="O87" i="29"/>
  <c r="CB50" i="3" s="1"/>
  <c r="CB125" i="3" s="1" a="1"/>
  <c r="CB125" i="3" s="1"/>
  <c r="CB126" i="3" s="1"/>
  <c r="G87" i="29"/>
  <c r="BT50" i="3" s="1"/>
  <c r="BT125" i="3" s="1" a="1"/>
  <c r="BT125" i="3" s="1"/>
  <c r="BT126" i="3" s="1"/>
  <c r="AC95" i="29"/>
  <c r="CP50" i="11" s="1"/>
  <c r="CP125" i="11" s="1" a="1"/>
  <c r="CP125" i="11" s="1"/>
  <c r="CP126" i="11" s="1"/>
  <c r="U95" i="29"/>
  <c r="CH50" i="11" s="1"/>
  <c r="CH125" i="11" s="1" a="1"/>
  <c r="CH125" i="11" s="1"/>
  <c r="CH126" i="11" s="1"/>
  <c r="M95" i="29"/>
  <c r="BZ50" i="11" s="1"/>
  <c r="BZ125" i="11" s="1" a="1"/>
  <c r="BZ125" i="11" s="1"/>
  <c r="BZ126" i="11" s="1"/>
  <c r="E95" i="29"/>
  <c r="BR50" i="11" s="1"/>
  <c r="BR125" i="11" s="1" a="1"/>
  <c r="BR125" i="11" s="1"/>
  <c r="BR126" i="11" s="1"/>
  <c r="AB95" i="29"/>
  <c r="CO50" i="11" s="1"/>
  <c r="CO125" i="11" s="1" a="1"/>
  <c r="CO125" i="11" s="1"/>
  <c r="CO126" i="11" s="1"/>
  <c r="T95" i="29"/>
  <c r="CG50" i="11" s="1"/>
  <c r="CG125" i="11" s="1" a="1"/>
  <c r="CG125" i="11" s="1"/>
  <c r="CG126" i="11" s="1"/>
  <c r="L95" i="29"/>
  <c r="BY50" i="11" s="1"/>
  <c r="BY125" i="11" s="1" a="1"/>
  <c r="BY125" i="11" s="1"/>
  <c r="BY126" i="11" s="1"/>
  <c r="D95" i="29"/>
  <c r="BQ50" i="11" s="1"/>
  <c r="BQ125" i="11" s="1" a="1"/>
  <c r="BQ125" i="11" s="1"/>
  <c r="BQ126" i="11" s="1"/>
  <c r="AA95" i="29"/>
  <c r="CN50" i="11" s="1"/>
  <c r="CN125" i="11" s="1" a="1"/>
  <c r="CN125" i="11" s="1"/>
  <c r="CN126" i="11" s="1"/>
  <c r="S95" i="29"/>
  <c r="CF50" i="11" s="1"/>
  <c r="CF125" i="11" s="1" a="1"/>
  <c r="CF125" i="11" s="1"/>
  <c r="CF126" i="11" s="1"/>
  <c r="K95" i="29"/>
  <c r="BX50" i="11" s="1"/>
  <c r="BX125" i="11" s="1" a="1"/>
  <c r="BX125" i="11" s="1"/>
  <c r="BX126" i="11" s="1"/>
  <c r="C95" i="29"/>
  <c r="BP50" i="11" s="1"/>
  <c r="AH95" i="29"/>
  <c r="CU50" i="11" s="1"/>
  <c r="CU125" i="11" s="1" a="1"/>
  <c r="CU125" i="11" s="1"/>
  <c r="CU126" i="11" s="1"/>
  <c r="Z95" i="29"/>
  <c r="CM50" i="11" s="1"/>
  <c r="CM125" i="11" s="1" a="1"/>
  <c r="CM125" i="11" s="1"/>
  <c r="CM126" i="11" s="1"/>
  <c r="R95" i="29"/>
  <c r="CE50" i="11" s="1"/>
  <c r="CE125" i="11" s="1" a="1"/>
  <c r="CE125" i="11" s="1"/>
  <c r="CE126" i="11" s="1"/>
  <c r="J95" i="29"/>
  <c r="BW50" i="11" s="1"/>
  <c r="BW125" i="11" s="1" a="1"/>
  <c r="BW125" i="11" s="1"/>
  <c r="BW126" i="11" s="1"/>
  <c r="AG95" i="29"/>
  <c r="CT50" i="11" s="1"/>
  <c r="CT125" i="11" s="1" a="1"/>
  <c r="CT125" i="11" s="1"/>
  <c r="CT126" i="11" s="1"/>
  <c r="Y95" i="29"/>
  <c r="CL50" i="11" s="1"/>
  <c r="CL125" i="11" s="1" a="1"/>
  <c r="CL125" i="11" s="1"/>
  <c r="CL126" i="11" s="1"/>
  <c r="Q95" i="29"/>
  <c r="CD50" i="11" s="1"/>
  <c r="CD125" i="11" s="1" a="1"/>
  <c r="CD125" i="11" s="1"/>
  <c r="CD126" i="11" s="1"/>
  <c r="I95" i="29"/>
  <c r="BV50" i="11" s="1"/>
  <c r="BV125" i="11" s="1" a="1"/>
  <c r="BV125" i="11" s="1"/>
  <c r="BV126" i="11" s="1"/>
  <c r="AF95" i="29"/>
  <c r="CS50" i="11" s="1"/>
  <c r="CS125" i="11" s="1" a="1"/>
  <c r="CS125" i="11" s="1"/>
  <c r="CS126" i="11" s="1"/>
  <c r="X95" i="29"/>
  <c r="CK50" i="11" s="1"/>
  <c r="CK125" i="11" s="1" a="1"/>
  <c r="CK125" i="11" s="1"/>
  <c r="CK126" i="11" s="1"/>
  <c r="P95" i="29"/>
  <c r="CC50" i="11" s="1"/>
  <c r="CC125" i="11" s="1" a="1"/>
  <c r="CC125" i="11" s="1"/>
  <c r="CC126" i="11" s="1"/>
  <c r="H95" i="29"/>
  <c r="BU50" i="11" s="1"/>
  <c r="BU125" i="11" s="1" a="1"/>
  <c r="BU125" i="11" s="1"/>
  <c r="BU126" i="11" s="1"/>
  <c r="AE95" i="29"/>
  <c r="CR50" i="11" s="1"/>
  <c r="CR125" i="11" s="1" a="1"/>
  <c r="CR125" i="11" s="1"/>
  <c r="CR126" i="11" s="1"/>
  <c r="W95" i="29"/>
  <c r="CJ50" i="11" s="1"/>
  <c r="CJ125" i="11" s="1" a="1"/>
  <c r="CJ125" i="11" s="1"/>
  <c r="CJ126" i="11" s="1"/>
  <c r="O95" i="29"/>
  <c r="CB50" i="11" s="1"/>
  <c r="CB125" i="11" s="1" a="1"/>
  <c r="CB125" i="11" s="1"/>
  <c r="CB126" i="11" s="1"/>
  <c r="G95" i="29"/>
  <c r="BT50" i="11" s="1"/>
  <c r="BT125" i="11" s="1" a="1"/>
  <c r="BT125" i="11" s="1"/>
  <c r="BT126" i="11" s="1"/>
  <c r="AC103" i="29"/>
  <c r="CP50" i="19" s="1"/>
  <c r="CP125" i="19" s="1" a="1"/>
  <c r="CP125" i="19" s="1"/>
  <c r="CP126" i="19" s="1"/>
  <c r="U103" i="29"/>
  <c r="CH50" i="19" s="1"/>
  <c r="CH125" i="19" s="1" a="1"/>
  <c r="CH125" i="19" s="1"/>
  <c r="CH126" i="19" s="1"/>
  <c r="M103" i="29"/>
  <c r="BZ50" i="19" s="1"/>
  <c r="BZ125" i="19" s="1" a="1"/>
  <c r="BZ125" i="19" s="1"/>
  <c r="BZ126" i="19" s="1"/>
  <c r="E103" i="29"/>
  <c r="BR50" i="19" s="1"/>
  <c r="BR125" i="19" s="1" a="1"/>
  <c r="BR125" i="19" s="1"/>
  <c r="BR126" i="19" s="1"/>
  <c r="AB103" i="29"/>
  <c r="CO50" i="19" s="1"/>
  <c r="CO125" i="19" s="1" a="1"/>
  <c r="CO125" i="19" s="1"/>
  <c r="CO126" i="19" s="1"/>
  <c r="T103" i="29"/>
  <c r="CG50" i="19" s="1"/>
  <c r="CG125" i="19" s="1" a="1"/>
  <c r="CG125" i="19" s="1"/>
  <c r="CG126" i="19" s="1"/>
  <c r="L103" i="29"/>
  <c r="BY50" i="19" s="1"/>
  <c r="BY125" i="19" s="1" a="1"/>
  <c r="BY125" i="19" s="1"/>
  <c r="BY126" i="19" s="1"/>
  <c r="D103" i="29"/>
  <c r="BQ50" i="19" s="1"/>
  <c r="BQ125" i="19" s="1" a="1"/>
  <c r="BQ125" i="19" s="1"/>
  <c r="BQ126" i="19" s="1"/>
  <c r="AA103" i="29"/>
  <c r="CN50" i="19" s="1"/>
  <c r="CN125" i="19" s="1" a="1"/>
  <c r="CN125" i="19" s="1"/>
  <c r="CN126" i="19" s="1"/>
  <c r="S103" i="29"/>
  <c r="CF50" i="19" s="1"/>
  <c r="CF125" i="19" s="1" a="1"/>
  <c r="CF125" i="19" s="1"/>
  <c r="CF126" i="19" s="1"/>
  <c r="K103" i="29"/>
  <c r="BX50" i="19" s="1"/>
  <c r="BX125" i="19" s="1" a="1"/>
  <c r="BX125" i="19" s="1"/>
  <c r="BX126" i="19" s="1"/>
  <c r="C103" i="29"/>
  <c r="BP50" i="19" s="1"/>
  <c r="BP125" i="19" s="1" a="1"/>
  <c r="BP125" i="19" s="1"/>
  <c r="AH103" i="29"/>
  <c r="CU50" i="19" s="1"/>
  <c r="CU125" i="19" s="1" a="1"/>
  <c r="CU125" i="19" s="1"/>
  <c r="CU126" i="19" s="1"/>
  <c r="Z103" i="29"/>
  <c r="CM50" i="19" s="1"/>
  <c r="CM125" i="19" s="1" a="1"/>
  <c r="CM125" i="19" s="1"/>
  <c r="CM126" i="19" s="1"/>
  <c r="R103" i="29"/>
  <c r="CE50" i="19" s="1"/>
  <c r="CE125" i="19" s="1" a="1"/>
  <c r="CE125" i="19" s="1"/>
  <c r="CE126" i="19" s="1"/>
  <c r="J103" i="29"/>
  <c r="BW50" i="19" s="1"/>
  <c r="BW125" i="19" s="1" a="1"/>
  <c r="BW125" i="19" s="1"/>
  <c r="BW126" i="19" s="1"/>
  <c r="AG103" i="29"/>
  <c r="CT50" i="19" s="1"/>
  <c r="CT125" i="19" s="1" a="1"/>
  <c r="CT125" i="19" s="1"/>
  <c r="CT126" i="19" s="1"/>
  <c r="Y103" i="29"/>
  <c r="CL50" i="19" s="1"/>
  <c r="CL125" i="19" s="1" a="1"/>
  <c r="CL125" i="19" s="1"/>
  <c r="CL126" i="19" s="1"/>
  <c r="Q103" i="29"/>
  <c r="CD50" i="19" s="1"/>
  <c r="CD125" i="19" s="1" a="1"/>
  <c r="CD125" i="19" s="1"/>
  <c r="CD126" i="19" s="1"/>
  <c r="I103" i="29"/>
  <c r="BV50" i="19" s="1"/>
  <c r="BV125" i="19" s="1" a="1"/>
  <c r="BV125" i="19" s="1"/>
  <c r="BV126" i="19" s="1"/>
  <c r="AF103" i="29"/>
  <c r="CS50" i="19" s="1"/>
  <c r="CS125" i="19" s="1" a="1"/>
  <c r="CS125" i="19" s="1"/>
  <c r="CS126" i="19" s="1"/>
  <c r="X103" i="29"/>
  <c r="CK50" i="19" s="1"/>
  <c r="CK125" i="19" s="1" a="1"/>
  <c r="CK125" i="19" s="1"/>
  <c r="CK126" i="19" s="1"/>
  <c r="P103" i="29"/>
  <c r="CC50" i="19" s="1"/>
  <c r="CC125" i="19" s="1" a="1"/>
  <c r="CC125" i="19" s="1"/>
  <c r="CC126" i="19" s="1"/>
  <c r="H103" i="29"/>
  <c r="BU50" i="19" s="1"/>
  <c r="BU125" i="19" s="1" a="1"/>
  <c r="BU125" i="19" s="1"/>
  <c r="BU126" i="19" s="1"/>
  <c r="AE103" i="29"/>
  <c r="CR50" i="19" s="1"/>
  <c r="CR125" i="19" s="1" a="1"/>
  <c r="CR125" i="19" s="1"/>
  <c r="CR126" i="19" s="1"/>
  <c r="W103" i="29"/>
  <c r="CJ50" i="19" s="1"/>
  <c r="CJ125" i="19" s="1" a="1"/>
  <c r="CJ125" i="19" s="1"/>
  <c r="CJ126" i="19" s="1"/>
  <c r="O103" i="29"/>
  <c r="CB50" i="19" s="1"/>
  <c r="CB125" i="19" s="1" a="1"/>
  <c r="CB125" i="19" s="1"/>
  <c r="CB126" i="19" s="1"/>
  <c r="G103" i="29"/>
  <c r="BT50" i="19" s="1"/>
  <c r="BT125" i="19" s="1" a="1"/>
  <c r="BT125" i="19" s="1"/>
  <c r="BT126" i="19" s="1"/>
  <c r="H85" i="29"/>
  <c r="BU50" i="1" s="1"/>
  <c r="BU125" i="1" s="1" a="1"/>
  <c r="BU125" i="1" s="1"/>
  <c r="BU126" i="1" s="1"/>
  <c r="P85" i="29"/>
  <c r="CC50" i="1" s="1"/>
  <c r="CC125" i="1" s="1" a="1"/>
  <c r="CC125" i="1" s="1"/>
  <c r="CC126" i="1" s="1"/>
  <c r="E86" i="29"/>
  <c r="BR50" i="2" s="1"/>
  <c r="BR125" i="2" s="1" a="1"/>
  <c r="BR125" i="2" s="1"/>
  <c r="BR126" i="2" s="1"/>
  <c r="AB86" i="29"/>
  <c r="CO50" i="2" s="1"/>
  <c r="CO125" i="2" s="1" a="1"/>
  <c r="CO125" i="2" s="1"/>
  <c r="CO126" i="2" s="1"/>
  <c r="N87" i="29"/>
  <c r="CA50" i="3" s="1"/>
  <c r="CA125" i="3" s="1" a="1"/>
  <c r="CA125" i="3" s="1"/>
  <c r="CA126" i="3" s="1"/>
  <c r="C88" i="29"/>
  <c r="BP50" i="4" s="1"/>
  <c r="BP125" i="4" s="1" a="1"/>
  <c r="BP125" i="4" s="1"/>
  <c r="L89" i="29"/>
  <c r="BY50" i="5" s="1"/>
  <c r="BY125" i="5" s="1" a="1"/>
  <c r="BY125" i="5" s="1"/>
  <c r="BY126" i="5" s="1"/>
  <c r="X90" i="29"/>
  <c r="CK50" i="6" s="1"/>
  <c r="CK125" i="6" s="1" a="1"/>
  <c r="CK125" i="6" s="1"/>
  <c r="CK126" i="6" s="1"/>
  <c r="J91" i="29"/>
  <c r="BW50" i="7" s="1"/>
  <c r="BW125" i="7" s="1" a="1"/>
  <c r="BW125" i="7" s="1"/>
  <c r="BW126" i="7" s="1"/>
  <c r="AF91" i="29"/>
  <c r="CS50" i="7" s="1"/>
  <c r="CS125" i="7" s="1" a="1"/>
  <c r="CS125" i="7" s="1"/>
  <c r="CS126" i="7" s="1"/>
  <c r="V92" i="29"/>
  <c r="CI50" i="8" s="1"/>
  <c r="CI125" i="8" s="1" a="1"/>
  <c r="CI125" i="8" s="1"/>
  <c r="CI126" i="8" s="1"/>
  <c r="X93" i="29"/>
  <c r="CK50" i="9" s="1"/>
  <c r="CK125" i="9" s="1" a="1"/>
  <c r="CK125" i="9" s="1"/>
  <c r="CK126" i="9" s="1"/>
  <c r="V95" i="29"/>
  <c r="CI50" i="11" s="1"/>
  <c r="CI125" i="11" s="1" a="1"/>
  <c r="CI125" i="11" s="1"/>
  <c r="CI126" i="11" s="1"/>
  <c r="R99" i="29"/>
  <c r="CE50" i="15" s="1"/>
  <c r="CE125" i="15" s="1" a="1"/>
  <c r="CE125" i="15" s="1"/>
  <c r="CE126" i="15" s="1"/>
  <c r="P101" i="29"/>
  <c r="CC50" i="17" s="1"/>
  <c r="CC125" i="17" s="1" a="1"/>
  <c r="CC125" i="17" s="1"/>
  <c r="CC126" i="17" s="1"/>
  <c r="N103" i="29"/>
  <c r="CA50" i="19" s="1"/>
  <c r="CA125" i="19" s="1" a="1"/>
  <c r="CA125" i="19" s="1"/>
  <c r="CA126" i="19" s="1"/>
  <c r="AB88" i="29"/>
  <c r="CO50" i="4" s="1"/>
  <c r="CO125" i="4" s="1" a="1"/>
  <c r="CO125" i="4" s="1"/>
  <c r="CO126" i="4" s="1"/>
  <c r="T88" i="29"/>
  <c r="CG50" i="4" s="1"/>
  <c r="CG125" i="4" s="1" a="1"/>
  <c r="CG125" i="4" s="1"/>
  <c r="CG126" i="4" s="1"/>
  <c r="L88" i="29"/>
  <c r="BY50" i="4" s="1"/>
  <c r="BY125" i="4" s="1" a="1"/>
  <c r="BY125" i="4" s="1"/>
  <c r="BY126" i="4" s="1"/>
  <c r="D88" i="29"/>
  <c r="BQ50" i="4" s="1"/>
  <c r="BQ125" i="4" s="1" a="1"/>
  <c r="BQ125" i="4" s="1"/>
  <c r="BQ126" i="4" s="1"/>
  <c r="AG88" i="29"/>
  <c r="CT50" i="4" s="1"/>
  <c r="CT125" i="4" s="1" a="1"/>
  <c r="CT125" i="4" s="1"/>
  <c r="CT126" i="4" s="1"/>
  <c r="Y88" i="29"/>
  <c r="CL50" i="4" s="1"/>
  <c r="CL125" i="4" s="1" a="1"/>
  <c r="CL125" i="4" s="1"/>
  <c r="CL126" i="4" s="1"/>
  <c r="Q88" i="29"/>
  <c r="CD50" i="4" s="1"/>
  <c r="CD125" i="4" s="1" a="1"/>
  <c r="CD125" i="4" s="1"/>
  <c r="CD126" i="4" s="1"/>
  <c r="I88" i="29"/>
  <c r="BV50" i="4" s="1"/>
  <c r="BV125" i="4" s="1" a="1"/>
  <c r="BV125" i="4" s="1"/>
  <c r="BV126" i="4" s="1"/>
  <c r="AF88" i="29"/>
  <c r="CS50" i="4" s="1"/>
  <c r="CS125" i="4" s="1" a="1"/>
  <c r="CS125" i="4" s="1"/>
  <c r="CS126" i="4" s="1"/>
  <c r="X88" i="29"/>
  <c r="CK50" i="4" s="1"/>
  <c r="CK125" i="4" s="1" a="1"/>
  <c r="CK125" i="4" s="1"/>
  <c r="CK126" i="4" s="1"/>
  <c r="P88" i="29"/>
  <c r="CC50" i="4" s="1"/>
  <c r="CC125" i="4" s="1" a="1"/>
  <c r="CC125" i="4" s="1"/>
  <c r="CC126" i="4" s="1"/>
  <c r="H88" i="29"/>
  <c r="BU50" i="4" s="1"/>
  <c r="BU125" i="4" s="1" a="1"/>
  <c r="BU125" i="4" s="1"/>
  <c r="BU126" i="4" s="1"/>
  <c r="AE88" i="29"/>
  <c r="CR50" i="4" s="1"/>
  <c r="CR125" i="4" s="1" a="1"/>
  <c r="CR125" i="4" s="1"/>
  <c r="CR126" i="4" s="1"/>
  <c r="W88" i="29"/>
  <c r="CJ50" i="4" s="1"/>
  <c r="CJ125" i="4" s="1" a="1"/>
  <c r="CJ125" i="4" s="1"/>
  <c r="CJ126" i="4" s="1"/>
  <c r="O88" i="29"/>
  <c r="CB50" i="4" s="1"/>
  <c r="CB125" i="4" s="1" a="1"/>
  <c r="CB125" i="4" s="1"/>
  <c r="CB126" i="4" s="1"/>
  <c r="G88" i="29"/>
  <c r="BT50" i="4" s="1"/>
  <c r="BT125" i="4" s="1" a="1"/>
  <c r="BT125" i="4" s="1"/>
  <c r="BT126" i="4" s="1"/>
  <c r="AD88" i="29"/>
  <c r="CQ50" i="4" s="1"/>
  <c r="CQ125" i="4" s="1" a="1"/>
  <c r="CQ125" i="4" s="1"/>
  <c r="CQ126" i="4" s="1"/>
  <c r="V88" i="29"/>
  <c r="CI50" i="4" s="1"/>
  <c r="CI125" i="4" s="1" a="1"/>
  <c r="CI125" i="4" s="1"/>
  <c r="CI126" i="4" s="1"/>
  <c r="N88" i="29"/>
  <c r="CA50" i="4" s="1"/>
  <c r="CA125" i="4" s="1" a="1"/>
  <c r="CA125" i="4" s="1"/>
  <c r="CA126" i="4" s="1"/>
  <c r="F88" i="29"/>
  <c r="BS50" i="4" s="1"/>
  <c r="BS125" i="4" s="1" a="1"/>
  <c r="BS125" i="4" s="1"/>
  <c r="BS126" i="4" s="1"/>
  <c r="AB96" i="29"/>
  <c r="CO50" i="12" s="1"/>
  <c r="CO125" i="12" s="1" a="1"/>
  <c r="CO125" i="12" s="1"/>
  <c r="CO126" i="12" s="1"/>
  <c r="T96" i="29"/>
  <c r="CG50" i="12" s="1"/>
  <c r="CG125" i="12" s="1" a="1"/>
  <c r="CG125" i="12" s="1"/>
  <c r="CG126" i="12" s="1"/>
  <c r="L96" i="29"/>
  <c r="BY50" i="12" s="1"/>
  <c r="BY125" i="12" s="1" a="1"/>
  <c r="BY125" i="12" s="1"/>
  <c r="BY126" i="12" s="1"/>
  <c r="D96" i="29"/>
  <c r="BQ50" i="12" s="1"/>
  <c r="BQ125" i="12" s="1" a="1"/>
  <c r="BQ125" i="12" s="1"/>
  <c r="BQ126" i="12" s="1"/>
  <c r="AA96" i="29"/>
  <c r="CN50" i="12" s="1"/>
  <c r="CN125" i="12" s="1" a="1"/>
  <c r="CN125" i="12" s="1"/>
  <c r="CN126" i="12" s="1"/>
  <c r="S96" i="29"/>
  <c r="CF50" i="12" s="1"/>
  <c r="CF125" i="12" s="1" a="1"/>
  <c r="CF125" i="12" s="1"/>
  <c r="CF126" i="12" s="1"/>
  <c r="K96" i="29"/>
  <c r="BX50" i="12" s="1"/>
  <c r="BX125" i="12" s="1" a="1"/>
  <c r="BX125" i="12" s="1"/>
  <c r="BX126" i="12" s="1"/>
  <c r="C96" i="29"/>
  <c r="BP50" i="12" s="1"/>
  <c r="AH96" i="29"/>
  <c r="CU50" i="12" s="1"/>
  <c r="CU125" i="12" s="1" a="1"/>
  <c r="CU125" i="12" s="1"/>
  <c r="CU126" i="12" s="1"/>
  <c r="Z96" i="29"/>
  <c r="CM50" i="12" s="1"/>
  <c r="CM125" i="12" s="1" a="1"/>
  <c r="CM125" i="12" s="1"/>
  <c r="CM126" i="12" s="1"/>
  <c r="R96" i="29"/>
  <c r="CE50" i="12" s="1"/>
  <c r="CE125" i="12" s="1" a="1"/>
  <c r="CE125" i="12" s="1"/>
  <c r="CE126" i="12" s="1"/>
  <c r="J96" i="29"/>
  <c r="BW50" i="12" s="1"/>
  <c r="BW125" i="12" s="1" a="1"/>
  <c r="BW125" i="12" s="1"/>
  <c r="BW126" i="12" s="1"/>
  <c r="AG96" i="29"/>
  <c r="CT50" i="12" s="1"/>
  <c r="CT125" i="12" s="1" a="1"/>
  <c r="CT125" i="12" s="1"/>
  <c r="CT126" i="12" s="1"/>
  <c r="Y96" i="29"/>
  <c r="CL50" i="12" s="1"/>
  <c r="CL125" i="12" s="1" a="1"/>
  <c r="CL125" i="12" s="1"/>
  <c r="CL126" i="12" s="1"/>
  <c r="Q96" i="29"/>
  <c r="CD50" i="12" s="1"/>
  <c r="CD125" i="12" s="1" a="1"/>
  <c r="CD125" i="12" s="1"/>
  <c r="CD126" i="12" s="1"/>
  <c r="I96" i="29"/>
  <c r="BV50" i="12" s="1"/>
  <c r="BV125" i="12" s="1" a="1"/>
  <c r="BV125" i="12" s="1"/>
  <c r="BV126" i="12" s="1"/>
  <c r="AF96" i="29"/>
  <c r="CS50" i="12" s="1"/>
  <c r="CS125" i="12" s="1" a="1"/>
  <c r="CS125" i="12" s="1"/>
  <c r="CS126" i="12" s="1"/>
  <c r="X96" i="29"/>
  <c r="CK50" i="12" s="1"/>
  <c r="CK125" i="12" s="1" a="1"/>
  <c r="CK125" i="12" s="1"/>
  <c r="CK126" i="12" s="1"/>
  <c r="P96" i="29"/>
  <c r="CC50" i="12" s="1"/>
  <c r="CC125" i="12" s="1" a="1"/>
  <c r="CC125" i="12" s="1"/>
  <c r="CC126" i="12" s="1"/>
  <c r="H96" i="29"/>
  <c r="BU50" i="12" s="1"/>
  <c r="BU125" i="12" s="1" a="1"/>
  <c r="BU125" i="12" s="1"/>
  <c r="BU126" i="12" s="1"/>
  <c r="AE96" i="29"/>
  <c r="CR50" i="12" s="1"/>
  <c r="CR125" i="12" s="1" a="1"/>
  <c r="CR125" i="12" s="1"/>
  <c r="CR126" i="12" s="1"/>
  <c r="W96" i="29"/>
  <c r="CJ50" i="12" s="1"/>
  <c r="CJ125" i="12" s="1" a="1"/>
  <c r="CJ125" i="12" s="1"/>
  <c r="CJ126" i="12" s="1"/>
  <c r="O96" i="29"/>
  <c r="CB50" i="12" s="1"/>
  <c r="CB125" i="12" s="1" a="1"/>
  <c r="CB125" i="12" s="1"/>
  <c r="CB126" i="12" s="1"/>
  <c r="G96" i="29"/>
  <c r="BT50" i="12" s="1"/>
  <c r="BT125" i="12" s="1" a="1"/>
  <c r="BT125" i="12" s="1"/>
  <c r="BT126" i="12" s="1"/>
  <c r="AD96" i="29"/>
  <c r="CQ50" i="12" s="1"/>
  <c r="CQ125" i="12" s="1" a="1"/>
  <c r="CQ125" i="12" s="1"/>
  <c r="CQ126" i="12" s="1"/>
  <c r="V96" i="29"/>
  <c r="CI50" i="12" s="1"/>
  <c r="CI125" i="12" s="1" a="1"/>
  <c r="CI125" i="12" s="1"/>
  <c r="CI126" i="12" s="1"/>
  <c r="N96" i="29"/>
  <c r="CA50" i="12" s="1"/>
  <c r="CA125" i="12" s="1" a="1"/>
  <c r="CA125" i="12" s="1"/>
  <c r="CA126" i="12" s="1"/>
  <c r="F96" i="29"/>
  <c r="BS50" i="12" s="1"/>
  <c r="BS125" i="12" s="1" a="1"/>
  <c r="BS125" i="12" s="1"/>
  <c r="BS126" i="12" s="1"/>
  <c r="AB104" i="29"/>
  <c r="CO50" i="20" s="1"/>
  <c r="CO125" i="20" s="1" a="1"/>
  <c r="CO125" i="20" s="1"/>
  <c r="CO126" i="20" s="1"/>
  <c r="T104" i="29"/>
  <c r="CG50" i="20" s="1"/>
  <c r="CG125" i="20" s="1" a="1"/>
  <c r="CG125" i="20" s="1"/>
  <c r="CG126" i="20" s="1"/>
  <c r="L104" i="29"/>
  <c r="BY50" i="20" s="1"/>
  <c r="BY125" i="20" s="1" a="1"/>
  <c r="BY125" i="20" s="1"/>
  <c r="BY126" i="20" s="1"/>
  <c r="D104" i="29"/>
  <c r="BQ50" i="20" s="1"/>
  <c r="BQ125" i="20" s="1" a="1"/>
  <c r="BQ125" i="20" s="1"/>
  <c r="BQ126" i="20" s="1"/>
  <c r="AA104" i="29"/>
  <c r="CN50" i="20" s="1"/>
  <c r="CN125" i="20" s="1" a="1"/>
  <c r="CN125" i="20" s="1"/>
  <c r="CN126" i="20" s="1"/>
  <c r="S104" i="29"/>
  <c r="CF50" i="20" s="1"/>
  <c r="CF125" i="20" s="1" a="1"/>
  <c r="CF125" i="20" s="1"/>
  <c r="CF126" i="20" s="1"/>
  <c r="K104" i="29"/>
  <c r="BX50" i="20" s="1"/>
  <c r="BX125" i="20" s="1" a="1"/>
  <c r="BX125" i="20" s="1"/>
  <c r="BX126" i="20" s="1"/>
  <c r="C104" i="29"/>
  <c r="BP50" i="20" s="1"/>
  <c r="AH104" i="29"/>
  <c r="CU50" i="20" s="1"/>
  <c r="CU125" i="20" s="1" a="1"/>
  <c r="CU125" i="20" s="1"/>
  <c r="CU126" i="20" s="1"/>
  <c r="Z104" i="29"/>
  <c r="CM50" i="20" s="1"/>
  <c r="CM125" i="20" s="1" a="1"/>
  <c r="CM125" i="20" s="1"/>
  <c r="CM126" i="20" s="1"/>
  <c r="R104" i="29"/>
  <c r="CE50" i="20" s="1"/>
  <c r="CE125" i="20" s="1" a="1"/>
  <c r="CE125" i="20" s="1"/>
  <c r="CE126" i="20" s="1"/>
  <c r="J104" i="29"/>
  <c r="BW50" i="20" s="1"/>
  <c r="BW125" i="20" s="1" a="1"/>
  <c r="BW125" i="20" s="1"/>
  <c r="BW126" i="20" s="1"/>
  <c r="AG104" i="29"/>
  <c r="CT50" i="20" s="1"/>
  <c r="CT125" i="20" s="1" a="1"/>
  <c r="CT125" i="20" s="1"/>
  <c r="CT126" i="20" s="1"/>
  <c r="Y104" i="29"/>
  <c r="CL50" i="20" s="1"/>
  <c r="CL125" i="20" s="1" a="1"/>
  <c r="CL125" i="20" s="1"/>
  <c r="CL126" i="20" s="1"/>
  <c r="Q104" i="29"/>
  <c r="CD50" i="20" s="1"/>
  <c r="CD125" i="20" s="1" a="1"/>
  <c r="CD125" i="20" s="1"/>
  <c r="CD126" i="20" s="1"/>
  <c r="I104" i="29"/>
  <c r="BV50" i="20" s="1"/>
  <c r="BV125" i="20" s="1" a="1"/>
  <c r="BV125" i="20" s="1"/>
  <c r="BV126" i="20" s="1"/>
  <c r="AF104" i="29"/>
  <c r="CS50" i="20" s="1"/>
  <c r="CS125" i="20" s="1" a="1"/>
  <c r="CS125" i="20" s="1"/>
  <c r="CS126" i="20" s="1"/>
  <c r="X104" i="29"/>
  <c r="CK50" i="20" s="1"/>
  <c r="CK125" i="20" s="1" a="1"/>
  <c r="CK125" i="20" s="1"/>
  <c r="CK126" i="20" s="1"/>
  <c r="P104" i="29"/>
  <c r="CC50" i="20" s="1"/>
  <c r="CC125" i="20" s="1" a="1"/>
  <c r="CC125" i="20" s="1"/>
  <c r="CC126" i="20" s="1"/>
  <c r="H104" i="29"/>
  <c r="BU50" i="20" s="1"/>
  <c r="BU125" i="20" s="1" a="1"/>
  <c r="BU125" i="20" s="1"/>
  <c r="BU126" i="20" s="1"/>
  <c r="AE104" i="29"/>
  <c r="CR50" i="20" s="1"/>
  <c r="CR125" i="20" s="1" a="1"/>
  <c r="CR125" i="20" s="1"/>
  <c r="CR126" i="20" s="1"/>
  <c r="W104" i="29"/>
  <c r="CJ50" i="20" s="1"/>
  <c r="CJ125" i="20" s="1" a="1"/>
  <c r="CJ125" i="20" s="1"/>
  <c r="CJ126" i="20" s="1"/>
  <c r="O104" i="29"/>
  <c r="CB50" i="20" s="1"/>
  <c r="CB125" i="20" s="1" a="1"/>
  <c r="CB125" i="20" s="1"/>
  <c r="CB126" i="20" s="1"/>
  <c r="G104" i="29"/>
  <c r="BT50" i="20" s="1"/>
  <c r="BT125" i="20" s="1" a="1"/>
  <c r="BT125" i="20" s="1"/>
  <c r="BT126" i="20" s="1"/>
  <c r="AD104" i="29"/>
  <c r="CQ50" i="20" s="1"/>
  <c r="CQ125" i="20" s="1" a="1"/>
  <c r="CQ125" i="20" s="1"/>
  <c r="CQ126" i="20" s="1"/>
  <c r="V104" i="29"/>
  <c r="CI50" i="20" s="1"/>
  <c r="CI125" i="20" s="1" a="1"/>
  <c r="CI125" i="20" s="1"/>
  <c r="CI126" i="20" s="1"/>
  <c r="N104" i="29"/>
  <c r="CA50" i="20" s="1"/>
  <c r="CA125" i="20" s="1" a="1"/>
  <c r="CA125" i="20" s="1"/>
  <c r="CA126" i="20" s="1"/>
  <c r="F104" i="29"/>
  <c r="BS50" i="20" s="1"/>
  <c r="BS125" i="20" s="1" a="1"/>
  <c r="BS125" i="20" s="1"/>
  <c r="BS126" i="20" s="1"/>
  <c r="I85" i="29"/>
  <c r="BV50" i="1" s="1"/>
  <c r="BV125" i="1" s="1" a="1"/>
  <c r="BV125" i="1" s="1"/>
  <c r="BV126" i="1" s="1"/>
  <c r="U85" i="29"/>
  <c r="CH50" i="1" s="1"/>
  <c r="CH125" i="1" s="1" a="1"/>
  <c r="CH125" i="1" s="1"/>
  <c r="CH126" i="1" s="1"/>
  <c r="G86" i="29"/>
  <c r="BT50" i="2" s="1"/>
  <c r="BT125" i="2" s="1" a="1"/>
  <c r="BT125" i="2" s="1"/>
  <c r="BT126" i="2" s="1"/>
  <c r="AC86" i="29"/>
  <c r="CP50" i="2" s="1"/>
  <c r="CP125" i="2" s="1" a="1"/>
  <c r="CP125" i="2" s="1"/>
  <c r="CP126" i="2" s="1"/>
  <c r="E88" i="29"/>
  <c r="BR50" i="4" s="1"/>
  <c r="BR125" i="4" s="1" a="1"/>
  <c r="BR125" i="4" s="1"/>
  <c r="BR126" i="4" s="1"/>
  <c r="AA88" i="29"/>
  <c r="CN50" i="4" s="1"/>
  <c r="CN125" i="4" s="1" a="1"/>
  <c r="CN125" i="4" s="1"/>
  <c r="CN126" i="4" s="1"/>
  <c r="C90" i="29"/>
  <c r="BP50" i="6" s="1"/>
  <c r="Y90" i="29"/>
  <c r="CL50" i="6" s="1"/>
  <c r="CL125" i="6" s="1" a="1"/>
  <c r="CL125" i="6" s="1"/>
  <c r="CL126" i="6" s="1"/>
  <c r="O91" i="29"/>
  <c r="CB50" i="7" s="1"/>
  <c r="CB125" i="7" s="1" a="1"/>
  <c r="CB125" i="7" s="1"/>
  <c r="CB126" i="7" s="1"/>
  <c r="W92" i="29"/>
  <c r="CJ50" i="8" s="1"/>
  <c r="CJ125" i="8" s="1" a="1"/>
  <c r="CJ125" i="8" s="1"/>
  <c r="CJ126" i="8" s="1"/>
  <c r="AA89" i="29"/>
  <c r="CN50" i="5" s="1"/>
  <c r="CN125" i="5" s="1" a="1"/>
  <c r="CN125" i="5" s="1"/>
  <c r="CN126" i="5" s="1"/>
  <c r="S89" i="29"/>
  <c r="CF50" i="5" s="1"/>
  <c r="CF125" i="5" s="1" a="1"/>
  <c r="CF125" i="5" s="1"/>
  <c r="CF126" i="5" s="1"/>
  <c r="K89" i="29"/>
  <c r="BX50" i="5" s="1"/>
  <c r="BX125" i="5" s="1" a="1"/>
  <c r="BX125" i="5" s="1"/>
  <c r="BX126" i="5" s="1"/>
  <c r="C89" i="29"/>
  <c r="BP50" i="5" s="1"/>
  <c r="AF89" i="29"/>
  <c r="CS50" i="5" s="1"/>
  <c r="CS125" i="5" s="1" a="1"/>
  <c r="CS125" i="5" s="1"/>
  <c r="CS126" i="5" s="1"/>
  <c r="X89" i="29"/>
  <c r="CK50" i="5" s="1"/>
  <c r="CK125" i="5" s="1" a="1"/>
  <c r="CK125" i="5" s="1"/>
  <c r="CK126" i="5" s="1"/>
  <c r="P89" i="29"/>
  <c r="CC50" i="5" s="1"/>
  <c r="CC125" i="5" s="1" a="1"/>
  <c r="CC125" i="5" s="1"/>
  <c r="CC126" i="5" s="1"/>
  <c r="H89" i="29"/>
  <c r="BU50" i="5" s="1"/>
  <c r="BU125" i="5" s="1" a="1"/>
  <c r="BU125" i="5" s="1"/>
  <c r="BU126" i="5" s="1"/>
  <c r="AE89" i="29"/>
  <c r="CR50" i="5" s="1"/>
  <c r="CR125" i="5" s="1" a="1"/>
  <c r="CR125" i="5" s="1"/>
  <c r="CR126" i="5" s="1"/>
  <c r="W89" i="29"/>
  <c r="CJ50" i="5" s="1"/>
  <c r="CJ125" i="5" s="1" a="1"/>
  <c r="CJ125" i="5" s="1"/>
  <c r="CJ126" i="5" s="1"/>
  <c r="O89" i="29"/>
  <c r="CB50" i="5" s="1"/>
  <c r="CB125" i="5" s="1" a="1"/>
  <c r="CB125" i="5" s="1"/>
  <c r="CB126" i="5" s="1"/>
  <c r="G89" i="29"/>
  <c r="BT50" i="5" s="1"/>
  <c r="BT125" i="5" s="1" a="1"/>
  <c r="BT125" i="5" s="1"/>
  <c r="BT126" i="5" s="1"/>
  <c r="AD89" i="29"/>
  <c r="CQ50" i="5" s="1"/>
  <c r="CQ125" i="5" s="1" a="1"/>
  <c r="CQ125" i="5" s="1"/>
  <c r="CQ126" i="5" s="1"/>
  <c r="V89" i="29"/>
  <c r="CI50" i="5" s="1"/>
  <c r="CI125" i="5" s="1" a="1"/>
  <c r="CI125" i="5" s="1"/>
  <c r="CI126" i="5" s="1"/>
  <c r="N89" i="29"/>
  <c r="CA50" i="5" s="1"/>
  <c r="CA125" i="5" s="1" a="1"/>
  <c r="CA125" i="5" s="1"/>
  <c r="CA126" i="5" s="1"/>
  <c r="F89" i="29"/>
  <c r="BS50" i="5" s="1"/>
  <c r="BS125" i="5" s="1" a="1"/>
  <c r="BS125" i="5" s="1"/>
  <c r="BS126" i="5" s="1"/>
  <c r="AC89" i="29"/>
  <c r="CP50" i="5" s="1"/>
  <c r="CP125" i="5" s="1" a="1"/>
  <c r="CP125" i="5" s="1"/>
  <c r="CP126" i="5" s="1"/>
  <c r="U89" i="29"/>
  <c r="CH50" i="5" s="1"/>
  <c r="CH125" i="5" s="1" a="1"/>
  <c r="CH125" i="5" s="1"/>
  <c r="CH126" i="5" s="1"/>
  <c r="M89" i="29"/>
  <c r="BZ50" i="5" s="1"/>
  <c r="BZ125" i="5" s="1" a="1"/>
  <c r="BZ125" i="5" s="1"/>
  <c r="BZ126" i="5" s="1"/>
  <c r="E89" i="29"/>
  <c r="BR50" i="5" s="1"/>
  <c r="BR125" i="5" s="1" a="1"/>
  <c r="BR125" i="5" s="1"/>
  <c r="BR126" i="5" s="1"/>
  <c r="AA97" i="29"/>
  <c r="CN50" i="13" s="1"/>
  <c r="CN125" i="13" s="1" a="1"/>
  <c r="CN125" i="13" s="1"/>
  <c r="CN126" i="13" s="1"/>
  <c r="S97" i="29"/>
  <c r="CF50" i="13" s="1"/>
  <c r="CF125" i="13" s="1" a="1"/>
  <c r="CF125" i="13" s="1"/>
  <c r="CF126" i="13" s="1"/>
  <c r="K97" i="29"/>
  <c r="BX50" i="13" s="1"/>
  <c r="BX125" i="13" s="1" a="1"/>
  <c r="BX125" i="13" s="1"/>
  <c r="BX126" i="13" s="1"/>
  <c r="C97" i="29"/>
  <c r="BP50" i="13" s="1"/>
  <c r="BP125" i="13" s="1" a="1"/>
  <c r="BP125" i="13" s="1"/>
  <c r="AH97" i="29"/>
  <c r="CU50" i="13" s="1"/>
  <c r="CU125" i="13" s="1" a="1"/>
  <c r="CU125" i="13" s="1"/>
  <c r="CU126" i="13" s="1"/>
  <c r="Z97" i="29"/>
  <c r="CM50" i="13" s="1"/>
  <c r="CM125" i="13" s="1" a="1"/>
  <c r="CM125" i="13" s="1"/>
  <c r="CM126" i="13" s="1"/>
  <c r="R97" i="29"/>
  <c r="CE50" i="13" s="1"/>
  <c r="CE125" i="13" s="1" a="1"/>
  <c r="CE125" i="13" s="1"/>
  <c r="CE126" i="13" s="1"/>
  <c r="J97" i="29"/>
  <c r="BW50" i="13" s="1"/>
  <c r="BW125" i="13" s="1" a="1"/>
  <c r="BW125" i="13" s="1"/>
  <c r="BW126" i="13" s="1"/>
  <c r="AG97" i="29"/>
  <c r="CT50" i="13" s="1"/>
  <c r="CT125" i="13" s="1" a="1"/>
  <c r="CT125" i="13" s="1"/>
  <c r="CT126" i="13" s="1"/>
  <c r="Y97" i="29"/>
  <c r="CL50" i="13" s="1"/>
  <c r="CL125" i="13" s="1" a="1"/>
  <c r="CL125" i="13" s="1"/>
  <c r="CL126" i="13" s="1"/>
  <c r="Q97" i="29"/>
  <c r="CD50" i="13" s="1"/>
  <c r="CD125" i="13" s="1" a="1"/>
  <c r="CD125" i="13" s="1"/>
  <c r="CD126" i="13" s="1"/>
  <c r="I97" i="29"/>
  <c r="BV50" i="13" s="1"/>
  <c r="BV125" i="13" s="1" a="1"/>
  <c r="BV125" i="13" s="1"/>
  <c r="BV126" i="13" s="1"/>
  <c r="AF97" i="29"/>
  <c r="CS50" i="13" s="1"/>
  <c r="CS125" i="13" s="1" a="1"/>
  <c r="CS125" i="13" s="1"/>
  <c r="CS126" i="13" s="1"/>
  <c r="X97" i="29"/>
  <c r="CK50" i="13" s="1"/>
  <c r="CK125" i="13" s="1" a="1"/>
  <c r="CK125" i="13" s="1"/>
  <c r="CK126" i="13" s="1"/>
  <c r="P97" i="29"/>
  <c r="CC50" i="13" s="1"/>
  <c r="CC125" i="13" s="1" a="1"/>
  <c r="CC125" i="13" s="1"/>
  <c r="CC126" i="13" s="1"/>
  <c r="H97" i="29"/>
  <c r="BU50" i="13" s="1"/>
  <c r="BU125" i="13" s="1" a="1"/>
  <c r="BU125" i="13" s="1"/>
  <c r="BU126" i="13" s="1"/>
  <c r="AE97" i="29"/>
  <c r="CR50" i="13" s="1"/>
  <c r="CR125" i="13" s="1" a="1"/>
  <c r="CR125" i="13" s="1"/>
  <c r="CR126" i="13" s="1"/>
  <c r="W97" i="29"/>
  <c r="CJ50" i="13" s="1"/>
  <c r="CJ125" i="13" s="1" a="1"/>
  <c r="CJ125" i="13" s="1"/>
  <c r="CJ126" i="13" s="1"/>
  <c r="O97" i="29"/>
  <c r="CB50" i="13" s="1"/>
  <c r="CB125" i="13" s="1" a="1"/>
  <c r="CB125" i="13" s="1"/>
  <c r="CB126" i="13" s="1"/>
  <c r="G97" i="29"/>
  <c r="BT50" i="13" s="1"/>
  <c r="BT125" i="13" s="1" a="1"/>
  <c r="BT125" i="13" s="1"/>
  <c r="BT126" i="13" s="1"/>
  <c r="AD97" i="29"/>
  <c r="CQ50" i="13" s="1"/>
  <c r="CQ125" i="13" s="1" a="1"/>
  <c r="CQ125" i="13" s="1"/>
  <c r="CQ126" i="13" s="1"/>
  <c r="V97" i="29"/>
  <c r="CI50" i="13" s="1"/>
  <c r="CI125" i="13" s="1" a="1"/>
  <c r="CI125" i="13" s="1"/>
  <c r="CI126" i="13" s="1"/>
  <c r="N97" i="29"/>
  <c r="CA50" i="13" s="1"/>
  <c r="CA125" i="13" s="1" a="1"/>
  <c r="CA125" i="13" s="1"/>
  <c r="CA126" i="13" s="1"/>
  <c r="F97" i="29"/>
  <c r="BS50" i="13" s="1"/>
  <c r="BS125" i="13" s="1" a="1"/>
  <c r="BS125" i="13" s="1"/>
  <c r="BS126" i="13" s="1"/>
  <c r="AC97" i="29"/>
  <c r="CP50" i="13" s="1"/>
  <c r="CP125" i="13" s="1" a="1"/>
  <c r="CP125" i="13" s="1"/>
  <c r="CP126" i="13" s="1"/>
  <c r="U97" i="29"/>
  <c r="CH50" i="13" s="1"/>
  <c r="CH125" i="13" s="1" a="1"/>
  <c r="CH125" i="13" s="1"/>
  <c r="CH126" i="13" s="1"/>
  <c r="M97" i="29"/>
  <c r="BZ50" i="13" s="1"/>
  <c r="BZ125" i="13" s="1" a="1"/>
  <c r="BZ125" i="13" s="1"/>
  <c r="BZ126" i="13" s="1"/>
  <c r="E97" i="29"/>
  <c r="BR50" i="13" s="1"/>
  <c r="BR125" i="13" s="1" a="1"/>
  <c r="BR125" i="13" s="1"/>
  <c r="BR126" i="13" s="1"/>
  <c r="AA105" i="29"/>
  <c r="CN50" i="21" s="1"/>
  <c r="CN125" i="21" s="1" a="1"/>
  <c r="CN125" i="21" s="1"/>
  <c r="CN126" i="21" s="1"/>
  <c r="S105" i="29"/>
  <c r="CF50" i="21" s="1"/>
  <c r="CF125" i="21" s="1" a="1"/>
  <c r="CF125" i="21" s="1"/>
  <c r="CF126" i="21" s="1"/>
  <c r="K105" i="29"/>
  <c r="BX50" i="21" s="1"/>
  <c r="BX125" i="21" s="1" a="1"/>
  <c r="BX125" i="21" s="1"/>
  <c r="BX126" i="21" s="1"/>
  <c r="C105" i="29"/>
  <c r="BP50" i="21" s="1"/>
  <c r="AH105" i="29"/>
  <c r="CU50" i="21" s="1"/>
  <c r="CU125" i="21" s="1" a="1"/>
  <c r="CU125" i="21" s="1"/>
  <c r="CU126" i="21" s="1"/>
  <c r="Z105" i="29"/>
  <c r="CM50" i="21" s="1"/>
  <c r="CM125" i="21" s="1" a="1"/>
  <c r="CM125" i="21" s="1"/>
  <c r="CM126" i="21" s="1"/>
  <c r="R105" i="29"/>
  <c r="CE50" i="21" s="1"/>
  <c r="CE125" i="21" s="1" a="1"/>
  <c r="CE125" i="21" s="1"/>
  <c r="CE126" i="21" s="1"/>
  <c r="J105" i="29"/>
  <c r="BW50" i="21" s="1"/>
  <c r="BW125" i="21" s="1" a="1"/>
  <c r="BW125" i="21" s="1"/>
  <c r="BW126" i="21" s="1"/>
  <c r="AG105" i="29"/>
  <c r="CT50" i="21" s="1"/>
  <c r="CT125" i="21" s="1" a="1"/>
  <c r="CT125" i="21" s="1"/>
  <c r="CT126" i="21" s="1"/>
  <c r="Y105" i="29"/>
  <c r="CL50" i="21" s="1"/>
  <c r="CL125" i="21" s="1" a="1"/>
  <c r="CL125" i="21" s="1"/>
  <c r="CL126" i="21" s="1"/>
  <c r="Q105" i="29"/>
  <c r="CD50" i="21" s="1"/>
  <c r="CD125" i="21" s="1" a="1"/>
  <c r="CD125" i="21" s="1"/>
  <c r="CD126" i="21" s="1"/>
  <c r="I105" i="29"/>
  <c r="BV50" i="21" s="1"/>
  <c r="BV125" i="21" s="1" a="1"/>
  <c r="BV125" i="21" s="1"/>
  <c r="BV126" i="21" s="1"/>
  <c r="AF105" i="29"/>
  <c r="CS50" i="21" s="1"/>
  <c r="CS125" i="21" s="1" a="1"/>
  <c r="CS125" i="21" s="1"/>
  <c r="CS126" i="21" s="1"/>
  <c r="X105" i="29"/>
  <c r="CK50" i="21" s="1"/>
  <c r="CK125" i="21" s="1" a="1"/>
  <c r="CK125" i="21" s="1"/>
  <c r="CK126" i="21" s="1"/>
  <c r="P105" i="29"/>
  <c r="CC50" i="21" s="1"/>
  <c r="CC125" i="21" s="1" a="1"/>
  <c r="CC125" i="21" s="1"/>
  <c r="CC126" i="21" s="1"/>
  <c r="H105" i="29"/>
  <c r="BU50" i="21" s="1"/>
  <c r="BU125" i="21" s="1" a="1"/>
  <c r="BU125" i="21" s="1"/>
  <c r="BU126" i="21" s="1"/>
  <c r="AE105" i="29"/>
  <c r="CR50" i="21" s="1"/>
  <c r="CR125" i="21" s="1" a="1"/>
  <c r="CR125" i="21" s="1"/>
  <c r="CR126" i="21" s="1"/>
  <c r="W105" i="29"/>
  <c r="CJ50" i="21" s="1"/>
  <c r="CJ125" i="21" s="1" a="1"/>
  <c r="CJ125" i="21" s="1"/>
  <c r="CJ126" i="21" s="1"/>
  <c r="O105" i="29"/>
  <c r="CB50" i="21" s="1"/>
  <c r="CB125" i="21" s="1" a="1"/>
  <c r="CB125" i="21" s="1"/>
  <c r="CB126" i="21" s="1"/>
  <c r="G105" i="29"/>
  <c r="BT50" i="21" s="1"/>
  <c r="BT125" i="21" s="1" a="1"/>
  <c r="BT125" i="21" s="1"/>
  <c r="BT126" i="21" s="1"/>
  <c r="AD105" i="29"/>
  <c r="CQ50" i="21" s="1"/>
  <c r="CQ125" i="21" s="1" a="1"/>
  <c r="CQ125" i="21" s="1"/>
  <c r="CQ126" i="21" s="1"/>
  <c r="V105" i="29"/>
  <c r="CI50" i="21" s="1"/>
  <c r="CI125" i="21" s="1" a="1"/>
  <c r="CI125" i="21" s="1"/>
  <c r="CI126" i="21" s="1"/>
  <c r="N105" i="29"/>
  <c r="CA50" i="21" s="1"/>
  <c r="CA125" i="21" s="1" a="1"/>
  <c r="CA125" i="21" s="1"/>
  <c r="CA126" i="21" s="1"/>
  <c r="F105" i="29"/>
  <c r="BS50" i="21" s="1"/>
  <c r="BS125" i="21" s="1" a="1"/>
  <c r="BS125" i="21" s="1"/>
  <c r="BS126" i="21" s="1"/>
  <c r="AC105" i="29"/>
  <c r="CP50" i="21" s="1"/>
  <c r="CP125" i="21" s="1" a="1"/>
  <c r="CP125" i="21" s="1"/>
  <c r="CP126" i="21" s="1"/>
  <c r="U105" i="29"/>
  <c r="CH50" i="21" s="1"/>
  <c r="CH125" i="21" s="1" a="1"/>
  <c r="CH125" i="21" s="1"/>
  <c r="CH126" i="21" s="1"/>
  <c r="M105" i="29"/>
  <c r="BZ50" i="21" s="1"/>
  <c r="BZ125" i="21" s="1" a="1"/>
  <c r="BZ125" i="21" s="1"/>
  <c r="BZ126" i="21" s="1"/>
  <c r="E105" i="29"/>
  <c r="BR50" i="21" s="1"/>
  <c r="BR125" i="21" s="1" a="1"/>
  <c r="BR125" i="21" s="1"/>
  <c r="BR126" i="21" s="1"/>
  <c r="J85" i="29"/>
  <c r="BW50" i="1" s="1"/>
  <c r="BW125" i="1" s="1" a="1"/>
  <c r="BW125" i="1" s="1"/>
  <c r="BW126" i="1" s="1"/>
  <c r="V85" i="29"/>
  <c r="CI50" i="1" s="1"/>
  <c r="CI125" i="1" s="1" a="1"/>
  <c r="CI125" i="1" s="1"/>
  <c r="CI126" i="1" s="1"/>
  <c r="L86" i="29"/>
  <c r="BY50" i="2" s="1"/>
  <c r="BY125" i="2" s="1" a="1"/>
  <c r="BY125" i="2" s="1"/>
  <c r="BY126" i="2" s="1"/>
  <c r="AE86" i="29"/>
  <c r="CR50" i="2" s="1"/>
  <c r="CR125" i="2" s="1" a="1"/>
  <c r="CR125" i="2" s="1"/>
  <c r="CR126" i="2" s="1"/>
  <c r="T87" i="29"/>
  <c r="CG50" i="3" s="1"/>
  <c r="CG125" i="3" s="1" a="1"/>
  <c r="CG125" i="3" s="1"/>
  <c r="CG126" i="3" s="1"/>
  <c r="J88" i="29"/>
  <c r="BW50" i="4" s="1"/>
  <c r="BW125" i="4" s="1" a="1"/>
  <c r="BW125" i="4" s="1"/>
  <c r="BW126" i="4" s="1"/>
  <c r="AC88" i="29"/>
  <c r="CP50" i="4" s="1"/>
  <c r="CP125" i="4" s="1" a="1"/>
  <c r="CP125" i="4" s="1"/>
  <c r="CP126" i="4" s="1"/>
  <c r="R89" i="29"/>
  <c r="CE50" i="5" s="1"/>
  <c r="CE125" i="5" s="1" a="1"/>
  <c r="CE125" i="5" s="1"/>
  <c r="CE126" i="5" s="1"/>
  <c r="H90" i="29"/>
  <c r="BU50" i="6" s="1"/>
  <c r="BU125" i="6" s="1" a="1"/>
  <c r="BU125" i="6" s="1"/>
  <c r="BU126" i="6" s="1"/>
  <c r="AA90" i="29"/>
  <c r="CN50" i="6" s="1"/>
  <c r="CN125" i="6" s="1" a="1"/>
  <c r="CN125" i="6" s="1"/>
  <c r="CN126" i="6" s="1"/>
  <c r="P91" i="29"/>
  <c r="CC50" i="7" s="1"/>
  <c r="CC125" i="7" s="1" a="1"/>
  <c r="CC125" i="7" s="1"/>
  <c r="CC126" i="7" s="1"/>
  <c r="F92" i="29"/>
  <c r="BS50" i="8" s="1"/>
  <c r="BS125" i="8" s="1" a="1"/>
  <c r="BS125" i="8" s="1"/>
  <c r="BS126" i="8" s="1"/>
  <c r="Y92" i="29"/>
  <c r="CL50" i="8" s="1"/>
  <c r="CL125" i="8" s="1" a="1"/>
  <c r="CL125" i="8" s="1"/>
  <c r="CL126" i="8" s="1"/>
  <c r="G94" i="29"/>
  <c r="BT50" i="10" s="1"/>
  <c r="BT125" i="10" s="1" a="1"/>
  <c r="BT125" i="10" s="1"/>
  <c r="BT126" i="10" s="1"/>
  <c r="E96" i="29"/>
  <c r="BR50" i="12" s="1"/>
  <c r="BR125" i="12" s="1" a="1"/>
  <c r="BR125" i="12" s="1"/>
  <c r="BR126" i="12" s="1"/>
  <c r="C98" i="29"/>
  <c r="BP50" i="14" s="1"/>
  <c r="AH99" i="29"/>
  <c r="CU50" i="15" s="1"/>
  <c r="CU125" i="15" s="1" a="1"/>
  <c r="CU125" i="15" s="1"/>
  <c r="CU126" i="15" s="1"/>
  <c r="AF101" i="29"/>
  <c r="CS50" i="17" s="1"/>
  <c r="CS125" i="17" s="1" a="1"/>
  <c r="CS125" i="17" s="1"/>
  <c r="CS126" i="17" s="1"/>
  <c r="AD103" i="29"/>
  <c r="CQ50" i="19" s="1"/>
  <c r="CQ125" i="19" s="1" a="1"/>
  <c r="CQ125" i="19" s="1"/>
  <c r="CQ126" i="19" s="1"/>
  <c r="AB105" i="29"/>
  <c r="CO50" i="21" s="1"/>
  <c r="CO125" i="21" s="1" a="1"/>
  <c r="CO125" i="21" s="1"/>
  <c r="CO126" i="21" s="1"/>
  <c r="J29" i="21"/>
  <c r="C115" i="1"/>
  <c r="BL115" i="1" s="1"/>
  <c r="A113" i="1"/>
  <c r="BK113" i="1" s="1"/>
  <c r="C102" i="1"/>
  <c r="BL102" i="1" s="1"/>
  <c r="A100" i="1"/>
  <c r="BK100" i="1" s="1"/>
  <c r="C94" i="1"/>
  <c r="BL94" i="1" s="1"/>
  <c r="A92" i="1"/>
  <c r="BK92" i="1" s="1"/>
  <c r="A119" i="19"/>
  <c r="BK119" i="19" s="1"/>
  <c r="C113" i="19"/>
  <c r="BL113" i="19" s="1"/>
  <c r="A111" i="19"/>
  <c r="BK111" i="19" s="1"/>
  <c r="A106" i="19"/>
  <c r="BK106" i="19" s="1"/>
  <c r="C100" i="19"/>
  <c r="BL100" i="19" s="1"/>
  <c r="A98" i="19"/>
  <c r="BK98" i="19" s="1"/>
  <c r="C92" i="19"/>
  <c r="BL92" i="19" s="1"/>
  <c r="A90" i="19"/>
  <c r="BK90" i="19" s="1"/>
  <c r="C115" i="18"/>
  <c r="BL115" i="18" s="1"/>
  <c r="A113" i="18"/>
  <c r="BK113" i="18" s="1"/>
  <c r="C102" i="18"/>
  <c r="BL102" i="18" s="1"/>
  <c r="A100" i="18"/>
  <c r="BK100" i="18" s="1"/>
  <c r="C94" i="18"/>
  <c r="BL94" i="18" s="1"/>
  <c r="A92" i="18"/>
  <c r="BK92" i="18" s="1"/>
  <c r="C117" i="17"/>
  <c r="BL117" i="17" s="1"/>
  <c r="A115" i="17"/>
  <c r="BK115" i="17" s="1"/>
  <c r="C109" i="17"/>
  <c r="BL109" i="17" s="1"/>
  <c r="C104" i="17"/>
  <c r="BL104" i="17" s="1"/>
  <c r="A102" i="17"/>
  <c r="BK102" i="17" s="1"/>
  <c r="C96" i="17"/>
  <c r="BL96" i="17" s="1"/>
  <c r="A94" i="17"/>
  <c r="BK94" i="17" s="1"/>
  <c r="C119" i="16"/>
  <c r="BL119" i="16" s="1"/>
  <c r="A117" i="16"/>
  <c r="BK117" i="16" s="1"/>
  <c r="C111" i="16"/>
  <c r="BL111" i="16" s="1"/>
  <c r="A109" i="16"/>
  <c r="BK109" i="16" s="1"/>
  <c r="C106" i="16"/>
  <c r="BL106" i="16" s="1"/>
  <c r="A104" i="16"/>
  <c r="BK104" i="16" s="1"/>
  <c r="C98" i="16"/>
  <c r="BL98" i="16" s="1"/>
  <c r="A96" i="16"/>
  <c r="BK96" i="16" s="1"/>
  <c r="C90" i="16"/>
  <c r="BL90" i="16" s="1"/>
  <c r="A119" i="15"/>
  <c r="BK119" i="15" s="1"/>
  <c r="C113" i="15"/>
  <c r="BL113" i="15" s="1"/>
  <c r="A106" i="15"/>
  <c r="BK106" i="15" s="1"/>
  <c r="C100" i="15"/>
  <c r="BL100" i="15" s="1"/>
  <c r="A98" i="15"/>
  <c r="BK98" i="15" s="1"/>
  <c r="A90" i="15"/>
  <c r="BK90" i="15" s="1"/>
  <c r="C115" i="14"/>
  <c r="BL115" i="14" s="1"/>
  <c r="A113" i="14"/>
  <c r="BK113" i="14" s="1"/>
  <c r="C102" i="14"/>
  <c r="BL102" i="14" s="1"/>
  <c r="A100" i="14"/>
  <c r="BK100" i="14" s="1"/>
  <c r="C94" i="14"/>
  <c r="BL94" i="14" s="1"/>
  <c r="A92" i="14"/>
  <c r="BK92" i="14" s="1"/>
  <c r="C117" i="13"/>
  <c r="BL117" i="13" s="1"/>
  <c r="A115" i="13"/>
  <c r="BK115" i="13" s="1"/>
  <c r="C109" i="13"/>
  <c r="BL109" i="13" s="1"/>
  <c r="C104" i="13"/>
  <c r="BL104" i="13" s="1"/>
  <c r="A102" i="13"/>
  <c r="BK102" i="13" s="1"/>
  <c r="C96" i="13"/>
  <c r="BL96" i="13" s="1"/>
  <c r="A94" i="13"/>
  <c r="BK94" i="13" s="1"/>
  <c r="C119" i="12"/>
  <c r="BL119" i="12" s="1"/>
  <c r="A117" i="12"/>
  <c r="BK117" i="12" s="1"/>
  <c r="C111" i="12"/>
  <c r="BL111" i="12" s="1"/>
  <c r="A109" i="12"/>
  <c r="BK109" i="12" s="1"/>
  <c r="C106" i="12"/>
  <c r="BL106" i="12" s="1"/>
  <c r="A104" i="12"/>
  <c r="BK104" i="12" s="1"/>
  <c r="C98" i="12"/>
  <c r="BL98" i="12" s="1"/>
  <c r="A96" i="12"/>
  <c r="BK96" i="12" s="1"/>
  <c r="C90" i="12"/>
  <c r="BL90" i="12" s="1"/>
  <c r="A119" i="11"/>
  <c r="BK119" i="11" s="1"/>
  <c r="C113" i="11"/>
  <c r="BL113" i="11" s="1"/>
  <c r="A111" i="11"/>
  <c r="BK111" i="11" s="1"/>
  <c r="A106" i="11"/>
  <c r="BK106" i="11" s="1"/>
  <c r="C100" i="11"/>
  <c r="BL100" i="11" s="1"/>
  <c r="A98" i="11"/>
  <c r="BK98" i="11" s="1"/>
  <c r="C92" i="11"/>
  <c r="BL92" i="11" s="1"/>
  <c r="A90" i="11"/>
  <c r="BK90" i="11" s="1"/>
  <c r="C115" i="10"/>
  <c r="BL115" i="10" s="1"/>
  <c r="A113" i="10"/>
  <c r="BK113" i="10" s="1"/>
  <c r="A100" i="10"/>
  <c r="BK100" i="10" s="1"/>
  <c r="C94" i="10"/>
  <c r="BL94" i="10" s="1"/>
  <c r="A92" i="10"/>
  <c r="BK92" i="10" s="1"/>
  <c r="C117" i="9"/>
  <c r="BL117" i="9" s="1"/>
  <c r="A115" i="9"/>
  <c r="BK115" i="9" s="1"/>
  <c r="C109" i="9"/>
  <c r="BL109" i="9" s="1"/>
  <c r="C104" i="9"/>
  <c r="BL104" i="9" s="1"/>
  <c r="A102" i="9"/>
  <c r="BK102" i="9" s="1"/>
  <c r="C96" i="9"/>
  <c r="BL96" i="9" s="1"/>
  <c r="A94" i="9"/>
  <c r="BK94" i="9" s="1"/>
  <c r="C119" i="8"/>
  <c r="BL119" i="8" s="1"/>
  <c r="A117" i="8"/>
  <c r="BK117" i="8" s="1"/>
  <c r="C111" i="8"/>
  <c r="BL111" i="8" s="1"/>
  <c r="A109" i="8"/>
  <c r="BK109" i="8" s="1"/>
  <c r="C106" i="8"/>
  <c r="BL106" i="8" s="1"/>
  <c r="A104" i="8"/>
  <c r="BK104" i="8" s="1"/>
  <c r="C98" i="8"/>
  <c r="BL98" i="8" s="1"/>
  <c r="A96" i="8"/>
  <c r="BK96" i="8" s="1"/>
  <c r="C90" i="8"/>
  <c r="BL90" i="8" s="1"/>
  <c r="A119" i="7"/>
  <c r="BK119" i="7" s="1"/>
  <c r="C113" i="7"/>
  <c r="BL113" i="7" s="1"/>
  <c r="A111" i="7"/>
  <c r="BK111" i="7" s="1"/>
  <c r="A106" i="7"/>
  <c r="BK106" i="7" s="1"/>
  <c r="C100" i="7"/>
  <c r="BL100" i="7" s="1"/>
  <c r="A98" i="7"/>
  <c r="BK98" i="7" s="1"/>
  <c r="C92" i="7"/>
  <c r="BL92" i="7" s="1"/>
  <c r="A90" i="7"/>
  <c r="BK90" i="7" s="1"/>
  <c r="C115" i="6"/>
  <c r="BL115" i="6" s="1"/>
  <c r="A113" i="6"/>
  <c r="BK113" i="6" s="1"/>
  <c r="C102" i="6"/>
  <c r="BL102" i="6" s="1"/>
  <c r="A100" i="6"/>
  <c r="BK100" i="6" s="1"/>
  <c r="C94" i="6"/>
  <c r="BL94" i="6" s="1"/>
  <c r="A92" i="6"/>
  <c r="BK92" i="6" s="1"/>
  <c r="C117" i="5"/>
  <c r="BL117" i="5" s="1"/>
  <c r="A115" i="5"/>
  <c r="BK115" i="5" s="1"/>
  <c r="C109" i="5"/>
  <c r="BL109" i="5" s="1"/>
  <c r="C104" i="5"/>
  <c r="BL104" i="5" s="1"/>
  <c r="A102" i="5"/>
  <c r="BK102" i="5" s="1"/>
  <c r="C96" i="5"/>
  <c r="BL96" i="5" s="1"/>
  <c r="A94" i="5"/>
  <c r="BK94" i="5" s="1"/>
  <c r="C119" i="4"/>
  <c r="BL119" i="4" s="1"/>
  <c r="A117" i="4"/>
  <c r="BK117" i="4" s="1"/>
  <c r="C111" i="4"/>
  <c r="BL111" i="4" s="1"/>
  <c r="A109" i="4"/>
  <c r="BK109" i="4" s="1"/>
  <c r="C106" i="4"/>
  <c r="BL106" i="4" s="1"/>
  <c r="A104" i="4"/>
  <c r="BK104" i="4" s="1"/>
  <c r="C98" i="4"/>
  <c r="BL98" i="4" s="1"/>
  <c r="A96" i="4"/>
  <c r="BK96" i="4" s="1"/>
  <c r="C90" i="4"/>
  <c r="BL90" i="4" s="1"/>
  <c r="A119" i="3"/>
  <c r="BK119" i="3" s="1"/>
  <c r="C113" i="3"/>
  <c r="BL113" i="3" s="1"/>
  <c r="A111" i="3"/>
  <c r="BK111" i="3" s="1"/>
  <c r="A106" i="3"/>
  <c r="BK106" i="3" s="1"/>
  <c r="C100" i="3"/>
  <c r="BL100" i="3" s="1"/>
  <c r="A98" i="3"/>
  <c r="BK98" i="3" s="1"/>
  <c r="C92" i="3"/>
  <c r="BL92" i="3" s="1"/>
  <c r="A90" i="3"/>
  <c r="BK90" i="3" s="1"/>
  <c r="C115" i="2"/>
  <c r="BL115" i="2" s="1"/>
  <c r="A113" i="2"/>
  <c r="BK113" i="2" s="1"/>
  <c r="C102" i="2"/>
  <c r="BL102" i="2" s="1"/>
  <c r="A100" i="2"/>
  <c r="BK100" i="2" s="1"/>
  <c r="C94" i="2"/>
  <c r="BL94" i="2" s="1"/>
  <c r="A92" i="2"/>
  <c r="BK92" i="2" s="1"/>
  <c r="A111" i="1"/>
  <c r="BK111" i="1" s="1"/>
  <c r="A98" i="1"/>
  <c r="BK98" i="1" s="1"/>
  <c r="C92" i="1"/>
  <c r="BL92" i="1" s="1"/>
  <c r="A114" i="21"/>
  <c r="BK114" i="21" s="1"/>
  <c r="C108" i="21"/>
  <c r="BL108" i="21" s="1"/>
  <c r="A101" i="21"/>
  <c r="BK101" i="21" s="1"/>
  <c r="C112" i="20"/>
  <c r="BL112" i="20" s="1"/>
  <c r="A105" i="20"/>
  <c r="BK105" i="20" s="1"/>
  <c r="C115" i="19"/>
  <c r="BL115" i="19" s="1"/>
  <c r="C109" i="18"/>
  <c r="BL109" i="18" s="1"/>
  <c r="A102" i="18"/>
  <c r="BK102" i="18" s="1"/>
  <c r="C112" i="17"/>
  <c r="BL112" i="17" s="1"/>
  <c r="A105" i="17"/>
  <c r="BK105" i="17" s="1"/>
  <c r="C114" i="16"/>
  <c r="BL114" i="16" s="1"/>
  <c r="C120" i="1"/>
  <c r="BL120" i="1" s="1"/>
  <c r="A118" i="1"/>
  <c r="BK118" i="1" s="1"/>
  <c r="C112" i="1"/>
  <c r="BL112" i="1" s="1"/>
  <c r="A110" i="1"/>
  <c r="BK110" i="1" s="1"/>
  <c r="C107" i="1"/>
  <c r="BL107" i="1" s="1"/>
  <c r="A105" i="1"/>
  <c r="BK105" i="1" s="1"/>
  <c r="C99" i="1"/>
  <c r="BL99" i="1" s="1"/>
  <c r="A97" i="1"/>
  <c r="BK97" i="1" s="1"/>
  <c r="C91" i="1"/>
  <c r="BL91" i="1" s="1"/>
  <c r="A120" i="21"/>
  <c r="BK120" i="21" s="1"/>
  <c r="C114" i="21"/>
  <c r="BL114" i="21" s="1"/>
  <c r="A112" i="21"/>
  <c r="BK112" i="21" s="1"/>
  <c r="A107" i="21"/>
  <c r="BK107" i="21" s="1"/>
  <c r="C101" i="21"/>
  <c r="BL101" i="21" s="1"/>
  <c r="A99" i="21"/>
  <c r="BK99" i="21" s="1"/>
  <c r="C93" i="21"/>
  <c r="BL93" i="21" s="1"/>
  <c r="A91" i="21"/>
  <c r="BK91" i="21" s="1"/>
  <c r="C116" i="20"/>
  <c r="BL116" i="20" s="1"/>
  <c r="A114" i="20"/>
  <c r="BK114" i="20" s="1"/>
  <c r="C108" i="20"/>
  <c r="BL108" i="20" s="1"/>
  <c r="C103" i="20"/>
  <c r="BL103" i="20" s="1"/>
  <c r="A101" i="20"/>
  <c r="BK101" i="20" s="1"/>
  <c r="C95" i="20"/>
  <c r="BL95" i="20" s="1"/>
  <c r="A93" i="20"/>
  <c r="BK93" i="20" s="1"/>
  <c r="C118" i="19"/>
  <c r="BL118" i="19" s="1"/>
  <c r="A116" i="19"/>
  <c r="BK116" i="19" s="1"/>
  <c r="C110" i="19"/>
  <c r="BL110" i="19" s="1"/>
  <c r="A108" i="19"/>
  <c r="BK108" i="19" s="1"/>
  <c r="C105" i="19"/>
  <c r="BL105" i="19" s="1"/>
  <c r="A103" i="19"/>
  <c r="BK103" i="19" s="1"/>
  <c r="C97" i="19"/>
  <c r="BL97" i="19" s="1"/>
  <c r="A95" i="19"/>
  <c r="BK95" i="19" s="1"/>
  <c r="C120" i="18"/>
  <c r="BL120" i="18" s="1"/>
  <c r="A118" i="18"/>
  <c r="BK118" i="18" s="1"/>
  <c r="C112" i="18"/>
  <c r="BL112" i="18" s="1"/>
  <c r="A110" i="18"/>
  <c r="BK110" i="18" s="1"/>
  <c r="C107" i="18"/>
  <c r="BL107" i="18" s="1"/>
  <c r="A105" i="18"/>
  <c r="BK105" i="18" s="1"/>
  <c r="C99" i="18"/>
  <c r="BL99" i="18" s="1"/>
  <c r="A97" i="18"/>
  <c r="BK97" i="18" s="1"/>
  <c r="C91" i="18"/>
  <c r="BL91" i="18" s="1"/>
  <c r="A120" i="17"/>
  <c r="BK120" i="17" s="1"/>
  <c r="C114" i="17"/>
  <c r="BL114" i="17" s="1"/>
  <c r="A112" i="17"/>
  <c r="BK112" i="17" s="1"/>
  <c r="A107" i="17"/>
  <c r="BK107" i="17" s="1"/>
  <c r="C101" i="17"/>
  <c r="BL101" i="17" s="1"/>
  <c r="A99" i="17"/>
  <c r="BK99" i="17" s="1"/>
  <c r="C93" i="17"/>
  <c r="BL93" i="17" s="1"/>
  <c r="A91" i="17"/>
  <c r="BK91" i="17" s="1"/>
  <c r="C116" i="16"/>
  <c r="BL116" i="16" s="1"/>
  <c r="A114" i="16"/>
  <c r="BK114" i="16" s="1"/>
  <c r="C108" i="16"/>
  <c r="BL108" i="16" s="1"/>
  <c r="C103" i="16"/>
  <c r="BL103" i="16" s="1"/>
  <c r="A101" i="16"/>
  <c r="BK101" i="16" s="1"/>
  <c r="C95" i="16"/>
  <c r="BL95" i="16" s="1"/>
  <c r="A93" i="16"/>
  <c r="BK93" i="16" s="1"/>
  <c r="C118" i="15"/>
  <c r="BL118" i="15" s="1"/>
  <c r="A116" i="15"/>
  <c r="BK116" i="15" s="1"/>
  <c r="C110" i="15"/>
  <c r="BL110" i="15" s="1"/>
  <c r="A108" i="15"/>
  <c r="BK108" i="15" s="1"/>
  <c r="C105" i="15"/>
  <c r="BL105" i="15" s="1"/>
  <c r="A103" i="15"/>
  <c r="BK103" i="15" s="1"/>
  <c r="C97" i="15"/>
  <c r="BL97" i="15" s="1"/>
  <c r="A95" i="15"/>
  <c r="BK95" i="15" s="1"/>
  <c r="C120" i="14"/>
  <c r="BL120" i="14" s="1"/>
  <c r="A118" i="14"/>
  <c r="BK118" i="14" s="1"/>
  <c r="C112" i="14"/>
  <c r="BL112" i="14" s="1"/>
  <c r="A110" i="14"/>
  <c r="BK110" i="14" s="1"/>
  <c r="C107" i="14"/>
  <c r="BL107" i="14" s="1"/>
  <c r="A105" i="14"/>
  <c r="BK105" i="14" s="1"/>
  <c r="C99" i="14"/>
  <c r="BL99" i="14" s="1"/>
  <c r="A97" i="14"/>
  <c r="BK97" i="14" s="1"/>
  <c r="C91" i="14"/>
  <c r="BL91" i="14" s="1"/>
  <c r="A120" i="13"/>
  <c r="BK120" i="13" s="1"/>
  <c r="C114" i="13"/>
  <c r="BL114" i="13" s="1"/>
  <c r="A112" i="13"/>
  <c r="BK112" i="13" s="1"/>
  <c r="A107" i="13"/>
  <c r="BK107" i="13" s="1"/>
  <c r="C101" i="13"/>
  <c r="BL101" i="13" s="1"/>
  <c r="A99" i="13"/>
  <c r="BK99" i="13" s="1"/>
  <c r="C93" i="13"/>
  <c r="BL93" i="13" s="1"/>
  <c r="A91" i="13"/>
  <c r="BK91" i="13" s="1"/>
  <c r="C116" i="12"/>
  <c r="BL116" i="12" s="1"/>
  <c r="A114" i="12"/>
  <c r="BK114" i="12" s="1"/>
  <c r="C108" i="12"/>
  <c r="BL108" i="12" s="1"/>
  <c r="C103" i="12"/>
  <c r="BL103" i="12" s="1"/>
  <c r="A101" i="12"/>
  <c r="BK101" i="12" s="1"/>
  <c r="C95" i="12"/>
  <c r="BL95" i="12" s="1"/>
  <c r="A93" i="12"/>
  <c r="BK93" i="12" s="1"/>
  <c r="C118" i="11"/>
  <c r="BL118" i="11" s="1"/>
  <c r="A116" i="11"/>
  <c r="BK116" i="11" s="1"/>
  <c r="C110" i="11"/>
  <c r="BL110" i="11" s="1"/>
  <c r="A108" i="11"/>
  <c r="BK108" i="11" s="1"/>
  <c r="C105" i="11"/>
  <c r="BL105" i="11" s="1"/>
  <c r="A103" i="11"/>
  <c r="BK103" i="11" s="1"/>
  <c r="C97" i="11"/>
  <c r="BL97" i="11" s="1"/>
  <c r="A95" i="11"/>
  <c r="BK95" i="11" s="1"/>
  <c r="C120" i="10"/>
  <c r="BL120" i="10" s="1"/>
  <c r="A118" i="10"/>
  <c r="BK118" i="10" s="1"/>
  <c r="C112" i="10"/>
  <c r="BL112" i="10" s="1"/>
  <c r="A110" i="10"/>
  <c r="BK110" i="10" s="1"/>
  <c r="C107" i="10"/>
  <c r="BL107" i="10" s="1"/>
  <c r="A105" i="10"/>
  <c r="BK105" i="10" s="1"/>
  <c r="C99" i="10"/>
  <c r="BL99" i="10" s="1"/>
  <c r="A97" i="10"/>
  <c r="BK97" i="10" s="1"/>
  <c r="C91" i="10"/>
  <c r="BL91" i="10" s="1"/>
  <c r="A120" i="9"/>
  <c r="BK120" i="9" s="1"/>
  <c r="C114" i="9"/>
  <c r="BL114" i="9" s="1"/>
  <c r="A112" i="9"/>
  <c r="BK112" i="9" s="1"/>
  <c r="A107" i="9"/>
  <c r="BK107" i="9" s="1"/>
  <c r="C101" i="9"/>
  <c r="BL101" i="9" s="1"/>
  <c r="A99" i="9"/>
  <c r="BK99" i="9" s="1"/>
  <c r="C93" i="9"/>
  <c r="BL93" i="9" s="1"/>
  <c r="A91" i="9"/>
  <c r="BK91" i="9" s="1"/>
  <c r="C116" i="8"/>
  <c r="BL116" i="8" s="1"/>
  <c r="A114" i="8"/>
  <c r="BK114" i="8" s="1"/>
  <c r="C108" i="8"/>
  <c r="BL108" i="8" s="1"/>
  <c r="C103" i="8"/>
  <c r="BL103" i="8" s="1"/>
  <c r="A101" i="8"/>
  <c r="BK101" i="8" s="1"/>
  <c r="C95" i="8"/>
  <c r="BL95" i="8" s="1"/>
  <c r="A93" i="8"/>
  <c r="BK93" i="8" s="1"/>
  <c r="C118" i="7"/>
  <c r="BL118" i="7" s="1"/>
  <c r="A116" i="7"/>
  <c r="BK116" i="7" s="1"/>
  <c r="C110" i="7"/>
  <c r="BL110" i="7" s="1"/>
  <c r="A108" i="7"/>
  <c r="BK108" i="7" s="1"/>
  <c r="C105" i="7"/>
  <c r="BL105" i="7" s="1"/>
  <c r="A103" i="7"/>
  <c r="BK103" i="7" s="1"/>
  <c r="C97" i="7"/>
  <c r="BL97" i="7" s="1"/>
  <c r="A95" i="7"/>
  <c r="BK95" i="7" s="1"/>
  <c r="C120" i="6"/>
  <c r="BL120" i="6" s="1"/>
  <c r="A118" i="6"/>
  <c r="BK118" i="6" s="1"/>
  <c r="C112" i="6"/>
  <c r="BL112" i="6" s="1"/>
  <c r="A110" i="6"/>
  <c r="BK110" i="6" s="1"/>
  <c r="C107" i="6"/>
  <c r="BL107" i="6" s="1"/>
  <c r="A105" i="6"/>
  <c r="BK105" i="6" s="1"/>
  <c r="C99" i="6"/>
  <c r="BL99" i="6" s="1"/>
  <c r="A97" i="6"/>
  <c r="BK97" i="6" s="1"/>
  <c r="C91" i="6"/>
  <c r="BL91" i="6" s="1"/>
  <c r="A120" i="5"/>
  <c r="BK120" i="5" s="1"/>
  <c r="C114" i="5"/>
  <c r="BL114" i="5" s="1"/>
  <c r="A112" i="5"/>
  <c r="BK112" i="5" s="1"/>
  <c r="A107" i="5"/>
  <c r="BK107" i="5" s="1"/>
  <c r="C101" i="5"/>
  <c r="BL101" i="5" s="1"/>
  <c r="A99" i="5"/>
  <c r="BK99" i="5" s="1"/>
  <c r="C93" i="5"/>
  <c r="BL93" i="5" s="1"/>
  <c r="A91" i="5"/>
  <c r="BK91" i="5" s="1"/>
  <c r="C116" i="4"/>
  <c r="BL116" i="4" s="1"/>
  <c r="A114" i="4"/>
  <c r="BK114" i="4" s="1"/>
  <c r="C108" i="4"/>
  <c r="BL108" i="4" s="1"/>
  <c r="C103" i="4"/>
  <c r="BL103" i="4" s="1"/>
  <c r="A101" i="4"/>
  <c r="BK101" i="4" s="1"/>
  <c r="C95" i="4"/>
  <c r="BL95" i="4" s="1"/>
  <c r="A93" i="4"/>
  <c r="BK93" i="4" s="1"/>
  <c r="C118" i="3"/>
  <c r="BL118" i="3" s="1"/>
  <c r="A116" i="3"/>
  <c r="BK116" i="3" s="1"/>
  <c r="C110" i="3"/>
  <c r="BL110" i="3" s="1"/>
  <c r="A108" i="3"/>
  <c r="BK108" i="3" s="1"/>
  <c r="C105" i="3"/>
  <c r="BL105" i="3" s="1"/>
  <c r="A103" i="3"/>
  <c r="BK103" i="3" s="1"/>
  <c r="C97" i="3"/>
  <c r="BL97" i="3" s="1"/>
  <c r="A95" i="3"/>
  <c r="BK95" i="3" s="1"/>
  <c r="C120" i="2"/>
  <c r="BL120" i="2" s="1"/>
  <c r="A118" i="2"/>
  <c r="BK118" i="2" s="1"/>
  <c r="C112" i="2"/>
  <c r="BL112" i="2" s="1"/>
  <c r="A110" i="2"/>
  <c r="BK110" i="2" s="1"/>
  <c r="C107" i="2"/>
  <c r="BL107" i="2" s="1"/>
  <c r="A105" i="2"/>
  <c r="BK105" i="2" s="1"/>
  <c r="C99" i="2"/>
  <c r="BL99" i="2" s="1"/>
  <c r="A97" i="2"/>
  <c r="BK97" i="2" s="1"/>
  <c r="C91" i="2"/>
  <c r="BL91" i="2" s="1"/>
  <c r="A116" i="1"/>
  <c r="BK116" i="1" s="1"/>
  <c r="C110" i="1"/>
  <c r="BL110" i="1" s="1"/>
  <c r="A103" i="1"/>
  <c r="BK103" i="1" s="1"/>
  <c r="C97" i="1"/>
  <c r="BL97" i="1" s="1"/>
  <c r="A119" i="21"/>
  <c r="BK119" i="21" s="1"/>
  <c r="C113" i="21"/>
  <c r="BL113" i="21" s="1"/>
  <c r="C111" i="20"/>
  <c r="BL111" i="20" s="1"/>
  <c r="A104" i="20"/>
  <c r="BK104" i="20" s="1"/>
  <c r="C114" i="19"/>
  <c r="BL114" i="19" s="1"/>
  <c r="A107" i="19"/>
  <c r="BK107" i="19" s="1"/>
  <c r="C118" i="18"/>
  <c r="BL118" i="18" s="1"/>
  <c r="A108" i="18"/>
  <c r="BK108" i="18" s="1"/>
  <c r="A111" i="17"/>
  <c r="BK111" i="17" s="1"/>
  <c r="C92" i="17"/>
  <c r="BL92" i="17" s="1"/>
  <c r="A112" i="16"/>
  <c r="BK112" i="16" s="1"/>
  <c r="C92" i="15"/>
  <c r="BL92" i="15" s="1"/>
  <c r="A120" i="12"/>
  <c r="BK120" i="12" s="1"/>
  <c r="A106" i="5"/>
  <c r="BK106" i="5" s="1"/>
  <c r="C119" i="21"/>
  <c r="BL119" i="21" s="1"/>
  <c r="A117" i="21"/>
  <c r="BK117" i="21" s="1"/>
  <c r="C111" i="21"/>
  <c r="BL111" i="21" s="1"/>
  <c r="A109" i="21"/>
  <c r="BK109" i="21" s="1"/>
  <c r="C106" i="21"/>
  <c r="BL106" i="21" s="1"/>
  <c r="A104" i="21"/>
  <c r="BK104" i="21" s="1"/>
  <c r="C98" i="21"/>
  <c r="BL98" i="21" s="1"/>
  <c r="A96" i="21"/>
  <c r="BK96" i="21" s="1"/>
  <c r="C90" i="21"/>
  <c r="BL90" i="21" s="1"/>
  <c r="A119" i="20"/>
  <c r="BK119" i="20" s="1"/>
  <c r="C113" i="20"/>
  <c r="BL113" i="20" s="1"/>
  <c r="A111" i="20"/>
  <c r="BK111" i="20" s="1"/>
  <c r="A106" i="20"/>
  <c r="BK106" i="20" s="1"/>
  <c r="C100" i="20"/>
  <c r="BL100" i="20" s="1"/>
  <c r="A98" i="20"/>
  <c r="BK98" i="20" s="1"/>
  <c r="C92" i="20"/>
  <c r="BL92" i="20" s="1"/>
  <c r="A90" i="20"/>
  <c r="BK90" i="20" s="1"/>
  <c r="C119" i="17"/>
  <c r="BL119" i="17" s="1"/>
  <c r="A117" i="17"/>
  <c r="BK117" i="17" s="1"/>
  <c r="C111" i="17"/>
  <c r="BL111" i="17" s="1"/>
  <c r="A109" i="17"/>
  <c r="BK109" i="17" s="1"/>
  <c r="C106" i="17"/>
  <c r="BL106" i="17" s="1"/>
  <c r="A104" i="17"/>
  <c r="BK104" i="17" s="1"/>
  <c r="C98" i="17"/>
  <c r="BL98" i="17" s="1"/>
  <c r="A96" i="17"/>
  <c r="BK96" i="17" s="1"/>
  <c r="C90" i="17"/>
  <c r="BL90" i="17" s="1"/>
  <c r="A119" i="16"/>
  <c r="BK119" i="16" s="1"/>
  <c r="C113" i="16"/>
  <c r="BL113" i="16" s="1"/>
  <c r="A111" i="16"/>
  <c r="BK111" i="16" s="1"/>
  <c r="A106" i="16"/>
  <c r="BK106" i="16" s="1"/>
  <c r="C100" i="16"/>
  <c r="BL100" i="16" s="1"/>
  <c r="A98" i="16"/>
  <c r="BK98" i="16" s="1"/>
  <c r="C92" i="16"/>
  <c r="BL92" i="16" s="1"/>
  <c r="A90" i="16"/>
  <c r="BK90" i="16" s="1"/>
  <c r="C115" i="15"/>
  <c r="BL115" i="15" s="1"/>
  <c r="A113" i="15"/>
  <c r="BK113" i="15" s="1"/>
  <c r="C102" i="15"/>
  <c r="BL102" i="15" s="1"/>
  <c r="A100" i="15"/>
  <c r="BK100" i="15" s="1"/>
  <c r="C94" i="15"/>
  <c r="BL94" i="15" s="1"/>
  <c r="A92" i="15"/>
  <c r="BK92" i="15" s="1"/>
  <c r="C117" i="14"/>
  <c r="BL117" i="14" s="1"/>
  <c r="A115" i="14"/>
  <c r="BK115" i="14" s="1"/>
  <c r="C109" i="14"/>
  <c r="BL109" i="14" s="1"/>
  <c r="C104" i="14"/>
  <c r="BL104" i="14" s="1"/>
  <c r="A102" i="14"/>
  <c r="BK102" i="14" s="1"/>
  <c r="C96" i="14"/>
  <c r="BL96" i="14" s="1"/>
  <c r="A94" i="14"/>
  <c r="BK94" i="14" s="1"/>
  <c r="C119" i="13"/>
  <c r="BL119" i="13" s="1"/>
  <c r="C111" i="13"/>
  <c r="BL111" i="13" s="1"/>
  <c r="A109" i="13"/>
  <c r="BK109" i="13" s="1"/>
  <c r="C106" i="13"/>
  <c r="BL106" i="13" s="1"/>
  <c r="A104" i="13"/>
  <c r="BK104" i="13" s="1"/>
  <c r="A96" i="13"/>
  <c r="BK96" i="13" s="1"/>
  <c r="C90" i="13"/>
  <c r="BL90" i="13" s="1"/>
  <c r="A119" i="12"/>
  <c r="BK119" i="12" s="1"/>
  <c r="C113" i="12"/>
  <c r="BL113" i="12" s="1"/>
  <c r="A111" i="12"/>
  <c r="BK111" i="12" s="1"/>
  <c r="A106" i="12"/>
  <c r="BK106" i="12" s="1"/>
  <c r="C100" i="12"/>
  <c r="BL100" i="12" s="1"/>
  <c r="A98" i="12"/>
  <c r="BK98" i="12" s="1"/>
  <c r="C92" i="12"/>
  <c r="BL92" i="12" s="1"/>
  <c r="A90" i="12"/>
  <c r="BK90" i="12" s="1"/>
  <c r="C115" i="11"/>
  <c r="BL115" i="11" s="1"/>
  <c r="A113" i="11"/>
  <c r="BK113" i="11" s="1"/>
  <c r="C102" i="11"/>
  <c r="BL102" i="11" s="1"/>
  <c r="A100" i="11"/>
  <c r="BK100" i="11" s="1"/>
  <c r="C94" i="11"/>
  <c r="BL94" i="11" s="1"/>
  <c r="A92" i="11"/>
  <c r="BK92" i="11" s="1"/>
  <c r="C117" i="10"/>
  <c r="BL117" i="10" s="1"/>
  <c r="A115" i="10"/>
  <c r="BK115" i="10" s="1"/>
  <c r="C109" i="10"/>
  <c r="BL109" i="10" s="1"/>
  <c r="C104" i="10"/>
  <c r="BL104" i="10" s="1"/>
  <c r="A102" i="10"/>
  <c r="BK102" i="10" s="1"/>
  <c r="C96" i="10"/>
  <c r="BL96" i="10" s="1"/>
  <c r="A94" i="10"/>
  <c r="BK94" i="10" s="1"/>
  <c r="C119" i="9"/>
  <c r="BL119" i="9" s="1"/>
  <c r="A117" i="9"/>
  <c r="BK117" i="9" s="1"/>
  <c r="C111" i="9"/>
  <c r="BL111" i="9" s="1"/>
  <c r="A109" i="9"/>
  <c r="BK109" i="9" s="1"/>
  <c r="C106" i="9"/>
  <c r="BL106" i="9" s="1"/>
  <c r="A104" i="9"/>
  <c r="BK104" i="9" s="1"/>
  <c r="C98" i="9"/>
  <c r="BL98" i="9" s="1"/>
  <c r="A96" i="9"/>
  <c r="BK96" i="9" s="1"/>
  <c r="C90" i="9"/>
  <c r="BL90" i="9" s="1"/>
  <c r="A119" i="8"/>
  <c r="BK119" i="8" s="1"/>
  <c r="C113" i="8"/>
  <c r="BL113" i="8" s="1"/>
  <c r="A111" i="8"/>
  <c r="BK111" i="8" s="1"/>
  <c r="A106" i="8"/>
  <c r="BK106" i="8" s="1"/>
  <c r="C100" i="8"/>
  <c r="BL100" i="8" s="1"/>
  <c r="A98" i="8"/>
  <c r="BK98" i="8" s="1"/>
  <c r="C92" i="8"/>
  <c r="BL92" i="8" s="1"/>
  <c r="A90" i="8"/>
  <c r="BK90" i="8" s="1"/>
  <c r="C115" i="7"/>
  <c r="BL115" i="7" s="1"/>
  <c r="A113" i="7"/>
  <c r="BK113" i="7" s="1"/>
  <c r="C102" i="7"/>
  <c r="BL102" i="7" s="1"/>
  <c r="A100" i="7"/>
  <c r="BK100" i="7" s="1"/>
  <c r="C94" i="7"/>
  <c r="BL94" i="7" s="1"/>
  <c r="A92" i="7"/>
  <c r="BK92" i="7" s="1"/>
  <c r="C117" i="6"/>
  <c r="BL117" i="6" s="1"/>
  <c r="A115" i="6"/>
  <c r="BK115" i="6" s="1"/>
  <c r="C109" i="6"/>
  <c r="BL109" i="6" s="1"/>
  <c r="C104" i="6"/>
  <c r="BL104" i="6" s="1"/>
  <c r="A102" i="6"/>
  <c r="BK102" i="6" s="1"/>
  <c r="C96" i="6"/>
  <c r="BL96" i="6" s="1"/>
  <c r="A94" i="6"/>
  <c r="BK94" i="6" s="1"/>
  <c r="C119" i="5"/>
  <c r="BL119" i="5" s="1"/>
  <c r="A117" i="5"/>
  <c r="BK117" i="5" s="1"/>
  <c r="C111" i="5"/>
  <c r="BL111" i="5" s="1"/>
  <c r="A109" i="5"/>
  <c r="BK109" i="5" s="1"/>
  <c r="A115" i="1"/>
  <c r="BK115" i="1" s="1"/>
  <c r="C109" i="1"/>
  <c r="BL109" i="1" s="1"/>
  <c r="A102" i="1"/>
  <c r="BK102" i="1" s="1"/>
  <c r="C96" i="1"/>
  <c r="BL96" i="1" s="1"/>
  <c r="A118" i="21"/>
  <c r="BK118" i="21" s="1"/>
  <c r="C112" i="21"/>
  <c r="BL112" i="21" s="1"/>
  <c r="C120" i="20"/>
  <c r="BL120" i="20" s="1"/>
  <c r="A110" i="20"/>
  <c r="BK110" i="20" s="1"/>
  <c r="C91" i="20"/>
  <c r="BL91" i="20" s="1"/>
  <c r="A113" i="19"/>
  <c r="BK113" i="19" s="1"/>
  <c r="C94" i="19"/>
  <c r="BL94" i="19" s="1"/>
  <c r="C117" i="18"/>
  <c r="BL117" i="18" s="1"/>
  <c r="C120" i="17"/>
  <c r="BL120" i="17" s="1"/>
  <c r="C91" i="17"/>
  <c r="BL91" i="17" s="1"/>
  <c r="A114" i="14"/>
  <c r="BK114" i="14" s="1"/>
  <c r="C118" i="20"/>
  <c r="BL118" i="20" s="1"/>
  <c r="A116" i="20"/>
  <c r="BK116" i="20" s="1"/>
  <c r="C110" i="20"/>
  <c r="BL110" i="20" s="1"/>
  <c r="A108" i="20"/>
  <c r="BK108" i="20" s="1"/>
  <c r="C105" i="20"/>
  <c r="BL105" i="20" s="1"/>
  <c r="A103" i="20"/>
  <c r="BK103" i="20" s="1"/>
  <c r="C97" i="20"/>
  <c r="BL97" i="20" s="1"/>
  <c r="A95" i="20"/>
  <c r="BK95" i="20" s="1"/>
  <c r="C120" i="19"/>
  <c r="BL120" i="19" s="1"/>
  <c r="A118" i="19"/>
  <c r="BK118" i="19" s="1"/>
  <c r="C112" i="19"/>
  <c r="BL112" i="19" s="1"/>
  <c r="A110" i="19"/>
  <c r="BK110" i="19" s="1"/>
  <c r="C107" i="19"/>
  <c r="BL107" i="19" s="1"/>
  <c r="A105" i="19"/>
  <c r="BK105" i="19" s="1"/>
  <c r="C99" i="19"/>
  <c r="BL99" i="19" s="1"/>
  <c r="A97" i="19"/>
  <c r="BK97" i="19" s="1"/>
  <c r="C91" i="19"/>
  <c r="BL91" i="19" s="1"/>
  <c r="A120" i="18"/>
  <c r="BK120" i="18" s="1"/>
  <c r="C114" i="18"/>
  <c r="BL114" i="18" s="1"/>
  <c r="A112" i="18"/>
  <c r="BK112" i="18" s="1"/>
  <c r="A107" i="18"/>
  <c r="BK107" i="18" s="1"/>
  <c r="C101" i="18"/>
  <c r="BL101" i="18" s="1"/>
  <c r="A99" i="18"/>
  <c r="BK99" i="18" s="1"/>
  <c r="C93" i="18"/>
  <c r="BL93" i="18" s="1"/>
  <c r="A91" i="18"/>
  <c r="BK91" i="18" s="1"/>
  <c r="C116" i="17"/>
  <c r="BL116" i="17" s="1"/>
  <c r="A114" i="17"/>
  <c r="BK114" i="17" s="1"/>
  <c r="C108" i="17"/>
  <c r="BL108" i="17" s="1"/>
  <c r="C103" i="17"/>
  <c r="BL103" i="17" s="1"/>
  <c r="A101" i="17"/>
  <c r="BK101" i="17" s="1"/>
  <c r="C95" i="17"/>
  <c r="BL95" i="17" s="1"/>
  <c r="A93" i="17"/>
  <c r="BK93" i="17" s="1"/>
  <c r="C118" i="16"/>
  <c r="BL118" i="16" s="1"/>
  <c r="A116" i="16"/>
  <c r="BK116" i="16" s="1"/>
  <c r="C110" i="16"/>
  <c r="BL110" i="16" s="1"/>
  <c r="A108" i="16"/>
  <c r="BK108" i="16" s="1"/>
  <c r="A103" i="16"/>
  <c r="BK103" i="16" s="1"/>
  <c r="C97" i="16"/>
  <c r="BL97" i="16" s="1"/>
  <c r="A95" i="16"/>
  <c r="BK95" i="16" s="1"/>
  <c r="C120" i="15"/>
  <c r="BL120" i="15" s="1"/>
  <c r="A118" i="15"/>
  <c r="BK118" i="15" s="1"/>
  <c r="C112" i="15"/>
  <c r="BL112" i="15" s="1"/>
  <c r="A110" i="15"/>
  <c r="BK110" i="15" s="1"/>
  <c r="C107" i="15"/>
  <c r="BL107" i="15" s="1"/>
  <c r="A105" i="15"/>
  <c r="BK105" i="15" s="1"/>
  <c r="C99" i="15"/>
  <c r="BL99" i="15" s="1"/>
  <c r="A97" i="15"/>
  <c r="BK97" i="15" s="1"/>
  <c r="C91" i="15"/>
  <c r="BL91" i="15" s="1"/>
  <c r="A120" i="14"/>
  <c r="BK120" i="14" s="1"/>
  <c r="C114" i="14"/>
  <c r="BL114" i="14" s="1"/>
  <c r="A112" i="14"/>
  <c r="BK112" i="14" s="1"/>
  <c r="A107" i="14"/>
  <c r="BK107" i="14" s="1"/>
  <c r="C101" i="14"/>
  <c r="BL101" i="14" s="1"/>
  <c r="A99" i="14"/>
  <c r="BK99" i="14" s="1"/>
  <c r="C93" i="14"/>
  <c r="BL93" i="14" s="1"/>
  <c r="A91" i="14"/>
  <c r="BK91" i="14" s="1"/>
  <c r="C116" i="13"/>
  <c r="BL116" i="13" s="1"/>
  <c r="A114" i="13"/>
  <c r="BK114" i="13" s="1"/>
  <c r="C108" i="13"/>
  <c r="BL108" i="13" s="1"/>
  <c r="C103" i="13"/>
  <c r="BL103" i="13" s="1"/>
  <c r="A101" i="13"/>
  <c r="BK101" i="13" s="1"/>
  <c r="C95" i="13"/>
  <c r="BL95" i="13" s="1"/>
  <c r="A93" i="13"/>
  <c r="BK93" i="13" s="1"/>
  <c r="C118" i="12"/>
  <c r="BL118" i="12" s="1"/>
  <c r="A116" i="12"/>
  <c r="BK116" i="12" s="1"/>
  <c r="C110" i="12"/>
  <c r="BL110" i="12" s="1"/>
  <c r="A108" i="12"/>
  <c r="BK108" i="12" s="1"/>
  <c r="C105" i="12"/>
  <c r="BL105" i="12" s="1"/>
  <c r="A103" i="12"/>
  <c r="BK103" i="12" s="1"/>
  <c r="C97" i="12"/>
  <c r="BL97" i="12" s="1"/>
  <c r="A95" i="12"/>
  <c r="BK95" i="12" s="1"/>
  <c r="A118" i="11"/>
  <c r="BK118" i="11" s="1"/>
  <c r="C112" i="11"/>
  <c r="BL112" i="11" s="1"/>
  <c r="A110" i="11"/>
  <c r="BK110" i="11" s="1"/>
  <c r="C107" i="11"/>
  <c r="BL107" i="11" s="1"/>
  <c r="A105" i="11"/>
  <c r="BK105" i="11" s="1"/>
  <c r="C99" i="11"/>
  <c r="BL99" i="11" s="1"/>
  <c r="A97" i="11"/>
  <c r="BK97" i="11" s="1"/>
  <c r="C91" i="11"/>
  <c r="BL91" i="11" s="1"/>
  <c r="A120" i="10"/>
  <c r="BK120" i="10" s="1"/>
  <c r="C114" i="10"/>
  <c r="BL114" i="10" s="1"/>
  <c r="A112" i="10"/>
  <c r="BK112" i="10" s="1"/>
  <c r="A107" i="10"/>
  <c r="BK107" i="10" s="1"/>
  <c r="C101" i="10"/>
  <c r="BL101" i="10" s="1"/>
  <c r="A99" i="10"/>
  <c r="BK99" i="10" s="1"/>
  <c r="C93" i="10"/>
  <c r="BL93" i="10" s="1"/>
  <c r="A91" i="10"/>
  <c r="BK91" i="10" s="1"/>
  <c r="C116" i="9"/>
  <c r="BL116" i="9" s="1"/>
  <c r="A114" i="9"/>
  <c r="BK114" i="9" s="1"/>
  <c r="C108" i="9"/>
  <c r="BL108" i="9" s="1"/>
  <c r="C103" i="9"/>
  <c r="BL103" i="9" s="1"/>
  <c r="A101" i="9"/>
  <c r="BK101" i="9" s="1"/>
  <c r="C95" i="9"/>
  <c r="BL95" i="9" s="1"/>
  <c r="A93" i="9"/>
  <c r="BK93" i="9" s="1"/>
  <c r="C118" i="8"/>
  <c r="BL118" i="8" s="1"/>
  <c r="A116" i="8"/>
  <c r="BK116" i="8" s="1"/>
  <c r="C110" i="8"/>
  <c r="BL110" i="8" s="1"/>
  <c r="A108" i="8"/>
  <c r="BK108" i="8" s="1"/>
  <c r="C105" i="8"/>
  <c r="BL105" i="8" s="1"/>
  <c r="A103" i="8"/>
  <c r="BK103" i="8" s="1"/>
  <c r="C97" i="8"/>
  <c r="BL97" i="8" s="1"/>
  <c r="A95" i="8"/>
  <c r="BK95" i="8" s="1"/>
  <c r="C120" i="7"/>
  <c r="BL120" i="7" s="1"/>
  <c r="A118" i="7"/>
  <c r="BK118" i="7" s="1"/>
  <c r="C112" i="7"/>
  <c r="BL112" i="7" s="1"/>
  <c r="A110" i="7"/>
  <c r="BK110" i="7" s="1"/>
  <c r="C107" i="7"/>
  <c r="BL107" i="7" s="1"/>
  <c r="A105" i="7"/>
  <c r="BK105" i="7" s="1"/>
  <c r="C99" i="7"/>
  <c r="BL99" i="7" s="1"/>
  <c r="A97" i="7"/>
  <c r="BK97" i="7" s="1"/>
  <c r="C91" i="7"/>
  <c r="BL91" i="7" s="1"/>
  <c r="A120" i="6"/>
  <c r="BK120" i="6" s="1"/>
  <c r="C114" i="6"/>
  <c r="BL114" i="6" s="1"/>
  <c r="A112" i="6"/>
  <c r="BK112" i="6" s="1"/>
  <c r="A107" i="6"/>
  <c r="BK107" i="6" s="1"/>
  <c r="C101" i="6"/>
  <c r="BL101" i="6" s="1"/>
  <c r="A99" i="6"/>
  <c r="BK99" i="6" s="1"/>
  <c r="C93" i="6"/>
  <c r="BL93" i="6" s="1"/>
  <c r="A91" i="6"/>
  <c r="BK91" i="6" s="1"/>
  <c r="C116" i="5"/>
  <c r="BL116" i="5" s="1"/>
  <c r="A114" i="5"/>
  <c r="BK114" i="5" s="1"/>
  <c r="C108" i="5"/>
  <c r="BL108" i="5" s="1"/>
  <c r="A120" i="1"/>
  <c r="BK120" i="1" s="1"/>
  <c r="C114" i="1"/>
  <c r="BL114" i="1" s="1"/>
  <c r="A107" i="1"/>
  <c r="BK107" i="1" s="1"/>
  <c r="C101" i="1"/>
  <c r="BL101" i="1" s="1"/>
  <c r="A91" i="1"/>
  <c r="BK91" i="1" s="1"/>
  <c r="C117" i="21"/>
  <c r="BL117" i="21" s="1"/>
  <c r="C96" i="21"/>
  <c r="BL96" i="21" s="1"/>
  <c r="C119" i="20"/>
  <c r="BL119" i="20" s="1"/>
  <c r="A109" i="20"/>
  <c r="BK109" i="20" s="1"/>
  <c r="C90" i="20"/>
  <c r="BL90" i="20" s="1"/>
  <c r="A112" i="19"/>
  <c r="BK112" i="19" s="1"/>
  <c r="C93" i="19"/>
  <c r="BL93" i="19" s="1"/>
  <c r="A116" i="18"/>
  <c r="BK116" i="18" s="1"/>
  <c r="C97" i="18"/>
  <c r="BL97" i="18" s="1"/>
  <c r="A119" i="17"/>
  <c r="BK119" i="17" s="1"/>
  <c r="C100" i="17"/>
  <c r="BL100" i="17" s="1"/>
  <c r="A90" i="17"/>
  <c r="BK90" i="17" s="1"/>
  <c r="C101" i="12"/>
  <c r="BL101" i="12" s="1"/>
  <c r="C119" i="1"/>
  <c r="BL119" i="1" s="1"/>
  <c r="A117" i="1"/>
  <c r="BK117" i="1" s="1"/>
  <c r="C111" i="1"/>
  <c r="BL111" i="1" s="1"/>
  <c r="A109" i="1"/>
  <c r="BK109" i="1" s="1"/>
  <c r="C106" i="1"/>
  <c r="BL106" i="1" s="1"/>
  <c r="A104" i="1"/>
  <c r="BK104" i="1" s="1"/>
  <c r="C98" i="1"/>
  <c r="BL98" i="1" s="1"/>
  <c r="A96" i="1"/>
  <c r="BK96" i="1" s="1"/>
  <c r="C90" i="1"/>
  <c r="BL90" i="1" s="1"/>
  <c r="A106" i="21"/>
  <c r="BK106" i="21" s="1"/>
  <c r="C100" i="21"/>
  <c r="BL100" i="21" s="1"/>
  <c r="A98" i="21"/>
  <c r="BK98" i="21" s="1"/>
  <c r="C92" i="21"/>
  <c r="BL92" i="21" s="1"/>
  <c r="A90" i="21"/>
  <c r="BK90" i="21" s="1"/>
  <c r="C115" i="20"/>
  <c r="BL115" i="20" s="1"/>
  <c r="A113" i="20"/>
  <c r="BK113" i="20" s="1"/>
  <c r="C102" i="20"/>
  <c r="BL102" i="20" s="1"/>
  <c r="A100" i="20"/>
  <c r="BK100" i="20" s="1"/>
  <c r="C94" i="20"/>
  <c r="BL94" i="20" s="1"/>
  <c r="A92" i="20"/>
  <c r="BK92" i="20" s="1"/>
  <c r="C117" i="19"/>
  <c r="BL117" i="19" s="1"/>
  <c r="A115" i="19"/>
  <c r="BK115" i="19" s="1"/>
  <c r="C109" i="19"/>
  <c r="BL109" i="19" s="1"/>
  <c r="C104" i="19"/>
  <c r="BL104" i="19" s="1"/>
  <c r="A102" i="19"/>
  <c r="BK102" i="19" s="1"/>
  <c r="C96" i="19"/>
  <c r="BL96" i="19" s="1"/>
  <c r="A94" i="19"/>
  <c r="BK94" i="19" s="1"/>
  <c r="C119" i="18"/>
  <c r="BL119" i="18" s="1"/>
  <c r="A117" i="18"/>
  <c r="BK117" i="18" s="1"/>
  <c r="C111" i="18"/>
  <c r="BL111" i="18" s="1"/>
  <c r="A109" i="18"/>
  <c r="BK109" i="18" s="1"/>
  <c r="C106" i="18"/>
  <c r="BL106" i="18" s="1"/>
  <c r="A104" i="18"/>
  <c r="BK104" i="18" s="1"/>
  <c r="C98" i="18"/>
  <c r="BL98" i="18" s="1"/>
  <c r="A96" i="18"/>
  <c r="BK96" i="18" s="1"/>
  <c r="C90" i="18"/>
  <c r="BL90" i="18" s="1"/>
  <c r="C115" i="16"/>
  <c r="BL115" i="16" s="1"/>
  <c r="A113" i="16"/>
  <c r="BK113" i="16" s="1"/>
  <c r="C102" i="16"/>
  <c r="BL102" i="16" s="1"/>
  <c r="A100" i="16"/>
  <c r="BK100" i="16" s="1"/>
  <c r="C94" i="16"/>
  <c r="BL94" i="16" s="1"/>
  <c r="A92" i="16"/>
  <c r="BK92" i="16" s="1"/>
  <c r="C117" i="15"/>
  <c r="BL117" i="15" s="1"/>
  <c r="A115" i="15"/>
  <c r="BK115" i="15" s="1"/>
  <c r="C109" i="15"/>
  <c r="BL109" i="15" s="1"/>
  <c r="C104" i="15"/>
  <c r="BL104" i="15" s="1"/>
  <c r="A102" i="15"/>
  <c r="BK102" i="15" s="1"/>
  <c r="C96" i="15"/>
  <c r="BL96" i="15" s="1"/>
  <c r="A94" i="15"/>
  <c r="BK94" i="15" s="1"/>
  <c r="C119" i="14"/>
  <c r="BL119" i="14" s="1"/>
  <c r="A117" i="14"/>
  <c r="BK117" i="14" s="1"/>
  <c r="C111" i="14"/>
  <c r="BL111" i="14" s="1"/>
  <c r="A109" i="14"/>
  <c r="BK109" i="14" s="1"/>
  <c r="C106" i="14"/>
  <c r="BL106" i="14" s="1"/>
  <c r="A104" i="14"/>
  <c r="BK104" i="14" s="1"/>
  <c r="C98" i="14"/>
  <c r="BL98" i="14" s="1"/>
  <c r="A96" i="14"/>
  <c r="BK96" i="14" s="1"/>
  <c r="C90" i="14"/>
  <c r="BL90" i="14" s="1"/>
  <c r="A119" i="13"/>
  <c r="BK119" i="13" s="1"/>
  <c r="C113" i="13"/>
  <c r="BL113" i="13" s="1"/>
  <c r="A111" i="13"/>
  <c r="BK111" i="13" s="1"/>
  <c r="A106" i="13"/>
  <c r="BK106" i="13" s="1"/>
  <c r="C100" i="13"/>
  <c r="BL100" i="13" s="1"/>
  <c r="A98" i="13"/>
  <c r="BK98" i="13" s="1"/>
  <c r="C92" i="13"/>
  <c r="BL92" i="13" s="1"/>
  <c r="A90" i="13"/>
  <c r="BK90" i="13" s="1"/>
  <c r="C115" i="12"/>
  <c r="BL115" i="12" s="1"/>
  <c r="A113" i="12"/>
  <c r="BK113" i="12" s="1"/>
  <c r="C102" i="12"/>
  <c r="BL102" i="12" s="1"/>
  <c r="A100" i="12"/>
  <c r="BK100" i="12" s="1"/>
  <c r="C94" i="12"/>
  <c r="BL94" i="12" s="1"/>
  <c r="A92" i="12"/>
  <c r="BK92" i="12" s="1"/>
  <c r="C117" i="11"/>
  <c r="BL117" i="11" s="1"/>
  <c r="A115" i="11"/>
  <c r="BK115" i="11" s="1"/>
  <c r="C109" i="11"/>
  <c r="BL109" i="11" s="1"/>
  <c r="C104" i="11"/>
  <c r="BL104" i="11" s="1"/>
  <c r="A102" i="11"/>
  <c r="BK102" i="11" s="1"/>
  <c r="C96" i="11"/>
  <c r="BL96" i="11" s="1"/>
  <c r="A94" i="11"/>
  <c r="BK94" i="11" s="1"/>
  <c r="C119" i="10"/>
  <c r="BL119" i="10" s="1"/>
  <c r="A117" i="10"/>
  <c r="BK117" i="10" s="1"/>
  <c r="C111" i="10"/>
  <c r="BL111" i="10" s="1"/>
  <c r="A109" i="10"/>
  <c r="BK109" i="10" s="1"/>
  <c r="C106" i="10"/>
  <c r="BL106" i="10" s="1"/>
  <c r="A104" i="10"/>
  <c r="BK104" i="10" s="1"/>
  <c r="C98" i="10"/>
  <c r="BL98" i="10" s="1"/>
  <c r="A96" i="10"/>
  <c r="BK96" i="10" s="1"/>
  <c r="C90" i="10"/>
  <c r="BL90" i="10" s="1"/>
  <c r="A119" i="9"/>
  <c r="BK119" i="9" s="1"/>
  <c r="C113" i="9"/>
  <c r="BL113" i="9" s="1"/>
  <c r="A111" i="9"/>
  <c r="BK111" i="9" s="1"/>
  <c r="A106" i="9"/>
  <c r="BK106" i="9" s="1"/>
  <c r="C100" i="9"/>
  <c r="BL100" i="9" s="1"/>
  <c r="A98" i="9"/>
  <c r="BK98" i="9" s="1"/>
  <c r="C92" i="9"/>
  <c r="BL92" i="9" s="1"/>
  <c r="A90" i="9"/>
  <c r="BK90" i="9" s="1"/>
  <c r="C115" i="8"/>
  <c r="BL115" i="8" s="1"/>
  <c r="A113" i="8"/>
  <c r="BK113" i="8" s="1"/>
  <c r="C102" i="8"/>
  <c r="BL102" i="8" s="1"/>
  <c r="A100" i="8"/>
  <c r="BK100" i="8" s="1"/>
  <c r="C94" i="8"/>
  <c r="BL94" i="8" s="1"/>
  <c r="A92" i="8"/>
  <c r="BK92" i="8" s="1"/>
  <c r="C117" i="7"/>
  <c r="BL117" i="7" s="1"/>
  <c r="A115" i="7"/>
  <c r="BK115" i="7" s="1"/>
  <c r="C109" i="7"/>
  <c r="BL109" i="7" s="1"/>
  <c r="C104" i="7"/>
  <c r="BL104" i="7" s="1"/>
  <c r="A102" i="7"/>
  <c r="BK102" i="7" s="1"/>
  <c r="C96" i="7"/>
  <c r="BL96" i="7" s="1"/>
  <c r="A94" i="7"/>
  <c r="BK94" i="7" s="1"/>
  <c r="C119" i="6"/>
  <c r="BL119" i="6" s="1"/>
  <c r="A117" i="6"/>
  <c r="BK117" i="6" s="1"/>
  <c r="C111" i="6"/>
  <c r="BL111" i="6" s="1"/>
  <c r="A109" i="6"/>
  <c r="BK109" i="6" s="1"/>
  <c r="C106" i="6"/>
  <c r="BL106" i="6" s="1"/>
  <c r="A104" i="6"/>
  <c r="BK104" i="6" s="1"/>
  <c r="C98" i="6"/>
  <c r="BL98" i="6" s="1"/>
  <c r="A96" i="6"/>
  <c r="BK96" i="6" s="1"/>
  <c r="C90" i="6"/>
  <c r="BL90" i="6" s="1"/>
  <c r="A119" i="5"/>
  <c r="BK119" i="5" s="1"/>
  <c r="C113" i="5"/>
  <c r="BL113" i="5" s="1"/>
  <c r="A111" i="5"/>
  <c r="BK111" i="5" s="1"/>
  <c r="C100" i="5"/>
  <c r="BL100" i="5" s="1"/>
  <c r="A98" i="5"/>
  <c r="BK98" i="5" s="1"/>
  <c r="C92" i="5"/>
  <c r="BL92" i="5" s="1"/>
  <c r="A90" i="5"/>
  <c r="BK90" i="5" s="1"/>
  <c r="C115" i="4"/>
  <c r="BL115" i="4" s="1"/>
  <c r="A113" i="4"/>
  <c r="BK113" i="4" s="1"/>
  <c r="C102" i="4"/>
  <c r="BL102" i="4" s="1"/>
  <c r="A100" i="4"/>
  <c r="BK100" i="4" s="1"/>
  <c r="C94" i="4"/>
  <c r="BL94" i="4" s="1"/>
  <c r="A92" i="4"/>
  <c r="BK92" i="4" s="1"/>
  <c r="C117" i="3"/>
  <c r="BL117" i="3" s="1"/>
  <c r="A115" i="3"/>
  <c r="BK115" i="3" s="1"/>
  <c r="C109" i="3"/>
  <c r="BL109" i="3" s="1"/>
  <c r="C104" i="3"/>
  <c r="BL104" i="3" s="1"/>
  <c r="A102" i="3"/>
  <c r="BK102" i="3" s="1"/>
  <c r="C96" i="3"/>
  <c r="BL96" i="3" s="1"/>
  <c r="A94" i="3"/>
  <c r="BK94" i="3" s="1"/>
  <c r="C119" i="2"/>
  <c r="BL119" i="2" s="1"/>
  <c r="A117" i="2"/>
  <c r="BK117" i="2" s="1"/>
  <c r="C111" i="2"/>
  <c r="BL111" i="2" s="1"/>
  <c r="A109" i="2"/>
  <c r="BK109" i="2" s="1"/>
  <c r="C106" i="2"/>
  <c r="BL106" i="2" s="1"/>
  <c r="A104" i="2"/>
  <c r="BK104" i="2" s="1"/>
  <c r="C98" i="2"/>
  <c r="BL98" i="2" s="1"/>
  <c r="A96" i="2"/>
  <c r="BK96" i="2" s="1"/>
  <c r="C90" i="2"/>
  <c r="BL90" i="2" s="1"/>
  <c r="A119" i="1"/>
  <c r="BK119" i="1" s="1"/>
  <c r="C113" i="1"/>
  <c r="BL113" i="1" s="1"/>
  <c r="A106" i="1"/>
  <c r="BK106" i="1" s="1"/>
  <c r="C100" i="1"/>
  <c r="BL100" i="1" s="1"/>
  <c r="A90" i="1"/>
  <c r="BK90" i="1" s="1"/>
  <c r="C116" i="21"/>
  <c r="BL116" i="21" s="1"/>
  <c r="C95" i="21"/>
  <c r="BL95" i="21" s="1"/>
  <c r="A118" i="20"/>
  <c r="BK118" i="20" s="1"/>
  <c r="C99" i="20"/>
  <c r="BL99" i="20" s="1"/>
  <c r="C102" i="19"/>
  <c r="BL102" i="19" s="1"/>
  <c r="A92" i="19"/>
  <c r="BK92" i="19" s="1"/>
  <c r="A115" i="18"/>
  <c r="BK115" i="18" s="1"/>
  <c r="C96" i="18"/>
  <c r="BL96" i="18" s="1"/>
  <c r="A118" i="17"/>
  <c r="BK118" i="17" s="1"/>
  <c r="C99" i="17"/>
  <c r="BL99" i="17" s="1"/>
  <c r="C105" i="16"/>
  <c r="BL105" i="16" s="1"/>
  <c r="C95" i="14"/>
  <c r="BL95" i="14" s="1"/>
  <c r="C120" i="11"/>
  <c r="BL120" i="11" s="1"/>
  <c r="C116" i="1"/>
  <c r="BL116" i="1" s="1"/>
  <c r="A114" i="1"/>
  <c r="BK114" i="1" s="1"/>
  <c r="C108" i="1"/>
  <c r="BL108" i="1" s="1"/>
  <c r="C103" i="1"/>
  <c r="BL103" i="1" s="1"/>
  <c r="A101" i="1"/>
  <c r="BK101" i="1" s="1"/>
  <c r="C95" i="1"/>
  <c r="BL95" i="1" s="1"/>
  <c r="A93" i="1"/>
  <c r="BK93" i="1" s="1"/>
  <c r="C118" i="21"/>
  <c r="BL118" i="21" s="1"/>
  <c r="A116" i="21"/>
  <c r="BK116" i="21" s="1"/>
  <c r="C110" i="21"/>
  <c r="BL110" i="21" s="1"/>
  <c r="A108" i="21"/>
  <c r="BK108" i="21" s="1"/>
  <c r="C105" i="21"/>
  <c r="BL105" i="21" s="1"/>
  <c r="A103" i="21"/>
  <c r="BK103" i="21" s="1"/>
  <c r="C97" i="21"/>
  <c r="BL97" i="21" s="1"/>
  <c r="A95" i="21"/>
  <c r="BK95" i="21" s="1"/>
  <c r="C116" i="18"/>
  <c r="BL116" i="18" s="1"/>
  <c r="A114" i="18"/>
  <c r="BK114" i="18" s="1"/>
  <c r="C108" i="18"/>
  <c r="BL108" i="18" s="1"/>
  <c r="C103" i="18"/>
  <c r="BL103" i="18" s="1"/>
  <c r="A101" i="18"/>
  <c r="BK101" i="18" s="1"/>
  <c r="C95" i="18"/>
  <c r="BL95" i="18" s="1"/>
  <c r="A93" i="18"/>
  <c r="BK93" i="18" s="1"/>
  <c r="C118" i="17"/>
  <c r="BL118" i="17" s="1"/>
  <c r="A116" i="17"/>
  <c r="BK116" i="17" s="1"/>
  <c r="C110" i="17"/>
  <c r="BL110" i="17" s="1"/>
  <c r="A108" i="17"/>
  <c r="BK108" i="17" s="1"/>
  <c r="C105" i="17"/>
  <c r="BL105" i="17" s="1"/>
  <c r="A103" i="17"/>
  <c r="BK103" i="17" s="1"/>
  <c r="C97" i="17"/>
  <c r="BL97" i="17" s="1"/>
  <c r="A95" i="17"/>
  <c r="BK95" i="17" s="1"/>
  <c r="C120" i="16"/>
  <c r="BL120" i="16" s="1"/>
  <c r="A118" i="16"/>
  <c r="BK118" i="16" s="1"/>
  <c r="C112" i="16"/>
  <c r="BL112" i="16" s="1"/>
  <c r="A110" i="16"/>
  <c r="BK110" i="16" s="1"/>
  <c r="C107" i="16"/>
  <c r="BL107" i="16" s="1"/>
  <c r="A105" i="16"/>
  <c r="BK105" i="16" s="1"/>
  <c r="C99" i="16"/>
  <c r="BL99" i="16" s="1"/>
  <c r="A97" i="16"/>
  <c r="BK97" i="16" s="1"/>
  <c r="C91" i="16"/>
  <c r="BL91" i="16" s="1"/>
  <c r="A120" i="15"/>
  <c r="BK120" i="15" s="1"/>
  <c r="C114" i="15"/>
  <c r="BL114" i="15" s="1"/>
  <c r="A112" i="15"/>
  <c r="BK112" i="15" s="1"/>
  <c r="A107" i="15"/>
  <c r="BK107" i="15" s="1"/>
  <c r="C101" i="15"/>
  <c r="BL101" i="15" s="1"/>
  <c r="A99" i="15"/>
  <c r="BK99" i="15" s="1"/>
  <c r="C93" i="15"/>
  <c r="BL93" i="15" s="1"/>
  <c r="A91" i="15"/>
  <c r="BK91" i="15" s="1"/>
  <c r="C116" i="14"/>
  <c r="BL116" i="14" s="1"/>
  <c r="C108" i="14"/>
  <c r="BL108" i="14" s="1"/>
  <c r="C103" i="14"/>
  <c r="BL103" i="14" s="1"/>
  <c r="A101" i="14"/>
  <c r="BK101" i="14" s="1"/>
  <c r="A93" i="14"/>
  <c r="BK93" i="14" s="1"/>
  <c r="C118" i="13"/>
  <c r="BL118" i="13" s="1"/>
  <c r="A116" i="13"/>
  <c r="BK116" i="13" s="1"/>
  <c r="C110" i="13"/>
  <c r="BL110" i="13" s="1"/>
  <c r="A108" i="13"/>
  <c r="BK108" i="13" s="1"/>
  <c r="C105" i="13"/>
  <c r="BL105" i="13" s="1"/>
  <c r="A103" i="13"/>
  <c r="BK103" i="13" s="1"/>
  <c r="C97" i="13"/>
  <c r="BL97" i="13" s="1"/>
  <c r="A95" i="13"/>
  <c r="BK95" i="13" s="1"/>
  <c r="C120" i="12"/>
  <c r="BL120" i="12" s="1"/>
  <c r="A118" i="12"/>
  <c r="BK118" i="12" s="1"/>
  <c r="C112" i="12"/>
  <c r="BL112" i="12" s="1"/>
  <c r="A110" i="12"/>
  <c r="BK110" i="12" s="1"/>
  <c r="C107" i="12"/>
  <c r="BL107" i="12" s="1"/>
  <c r="A105" i="12"/>
  <c r="BK105" i="12" s="1"/>
  <c r="C99" i="12"/>
  <c r="BL99" i="12" s="1"/>
  <c r="A97" i="12"/>
  <c r="BK97" i="12" s="1"/>
  <c r="C91" i="12"/>
  <c r="BL91" i="12" s="1"/>
  <c r="A120" i="11"/>
  <c r="BK120" i="11" s="1"/>
  <c r="C114" i="11"/>
  <c r="BL114" i="11" s="1"/>
  <c r="A112" i="11"/>
  <c r="BK112" i="11" s="1"/>
  <c r="A107" i="11"/>
  <c r="BK107" i="11" s="1"/>
  <c r="C101" i="11"/>
  <c r="BL101" i="11" s="1"/>
  <c r="A99" i="11"/>
  <c r="BK99" i="11" s="1"/>
  <c r="C93" i="11"/>
  <c r="BL93" i="11" s="1"/>
  <c r="A91" i="11"/>
  <c r="BK91" i="11" s="1"/>
  <c r="C116" i="10"/>
  <c r="BL116" i="10" s="1"/>
  <c r="A114" i="10"/>
  <c r="BK114" i="10" s="1"/>
  <c r="C108" i="10"/>
  <c r="BL108" i="10" s="1"/>
  <c r="C103" i="10"/>
  <c r="BL103" i="10" s="1"/>
  <c r="A101" i="10"/>
  <c r="BK101" i="10" s="1"/>
  <c r="C95" i="10"/>
  <c r="BL95" i="10" s="1"/>
  <c r="A93" i="10"/>
  <c r="BK93" i="10" s="1"/>
  <c r="C118" i="9"/>
  <c r="BL118" i="9" s="1"/>
  <c r="A116" i="9"/>
  <c r="BK116" i="9" s="1"/>
  <c r="C110" i="9"/>
  <c r="BL110" i="9" s="1"/>
  <c r="A108" i="9"/>
  <c r="BK108" i="9" s="1"/>
  <c r="C105" i="9"/>
  <c r="BL105" i="9" s="1"/>
  <c r="A103" i="9"/>
  <c r="BK103" i="9" s="1"/>
  <c r="C97" i="9"/>
  <c r="BL97" i="9" s="1"/>
  <c r="C120" i="8"/>
  <c r="BL120" i="8" s="1"/>
  <c r="A118" i="8"/>
  <c r="BK118" i="8" s="1"/>
  <c r="C112" i="8"/>
  <c r="BL112" i="8" s="1"/>
  <c r="A110" i="8"/>
  <c r="BK110" i="8" s="1"/>
  <c r="C107" i="8"/>
  <c r="BL107" i="8" s="1"/>
  <c r="A105" i="8"/>
  <c r="BK105" i="8" s="1"/>
  <c r="C99" i="8"/>
  <c r="BL99" i="8" s="1"/>
  <c r="A97" i="8"/>
  <c r="BK97" i="8" s="1"/>
  <c r="C91" i="8"/>
  <c r="BL91" i="8" s="1"/>
  <c r="A120" i="7"/>
  <c r="BK120" i="7" s="1"/>
  <c r="C114" i="7"/>
  <c r="BL114" i="7" s="1"/>
  <c r="A112" i="7"/>
  <c r="BK112" i="7" s="1"/>
  <c r="A107" i="7"/>
  <c r="BK107" i="7" s="1"/>
  <c r="C101" i="7"/>
  <c r="BL101" i="7" s="1"/>
  <c r="A99" i="7"/>
  <c r="BK99" i="7" s="1"/>
  <c r="C93" i="7"/>
  <c r="BL93" i="7" s="1"/>
  <c r="A91" i="7"/>
  <c r="BK91" i="7" s="1"/>
  <c r="C116" i="6"/>
  <c r="BL116" i="6" s="1"/>
  <c r="A114" i="6"/>
  <c r="BK114" i="6" s="1"/>
  <c r="C108" i="6"/>
  <c r="BL108" i="6" s="1"/>
  <c r="C103" i="6"/>
  <c r="BL103" i="6" s="1"/>
  <c r="A101" i="6"/>
  <c r="BK101" i="6" s="1"/>
  <c r="C95" i="6"/>
  <c r="BL95" i="6" s="1"/>
  <c r="A93" i="6"/>
  <c r="BK93" i="6" s="1"/>
  <c r="C118" i="5"/>
  <c r="BL118" i="5" s="1"/>
  <c r="A116" i="5"/>
  <c r="BK116" i="5" s="1"/>
  <c r="C110" i="5"/>
  <c r="BL110" i="5" s="1"/>
  <c r="A108" i="5"/>
  <c r="BK108" i="5" s="1"/>
  <c r="C105" i="5"/>
  <c r="BL105" i="5" s="1"/>
  <c r="A103" i="5"/>
  <c r="BK103" i="5" s="1"/>
  <c r="C97" i="5"/>
  <c r="BL97" i="5" s="1"/>
  <c r="A95" i="5"/>
  <c r="BK95" i="5" s="1"/>
  <c r="C120" i="4"/>
  <c r="BL120" i="4" s="1"/>
  <c r="A118" i="4"/>
  <c r="BK118" i="4" s="1"/>
  <c r="C112" i="4"/>
  <c r="BL112" i="4" s="1"/>
  <c r="A110" i="4"/>
  <c r="BK110" i="4" s="1"/>
  <c r="C107" i="4"/>
  <c r="BL107" i="4" s="1"/>
  <c r="A105" i="4"/>
  <c r="BK105" i="4" s="1"/>
  <c r="C99" i="4"/>
  <c r="BL99" i="4" s="1"/>
  <c r="A97" i="4"/>
  <c r="BK97" i="4" s="1"/>
  <c r="C91" i="4"/>
  <c r="BL91" i="4" s="1"/>
  <c r="A120" i="3"/>
  <c r="BK120" i="3" s="1"/>
  <c r="C114" i="3"/>
  <c r="BL114" i="3" s="1"/>
  <c r="A112" i="3"/>
  <c r="BK112" i="3" s="1"/>
  <c r="A107" i="3"/>
  <c r="BK107" i="3" s="1"/>
  <c r="C101" i="3"/>
  <c r="BL101" i="3" s="1"/>
  <c r="A99" i="3"/>
  <c r="BK99" i="3" s="1"/>
  <c r="C93" i="3"/>
  <c r="BL93" i="3" s="1"/>
  <c r="A91" i="3"/>
  <c r="BK91" i="3" s="1"/>
  <c r="C116" i="2"/>
  <c r="BL116" i="2" s="1"/>
  <c r="A114" i="2"/>
  <c r="BK114" i="2" s="1"/>
  <c r="C108" i="2"/>
  <c r="BL108" i="2" s="1"/>
  <c r="C103" i="2"/>
  <c r="BL103" i="2" s="1"/>
  <c r="A101" i="2"/>
  <c r="BK101" i="2" s="1"/>
  <c r="C95" i="2"/>
  <c r="BL95" i="2" s="1"/>
  <c r="A93" i="2"/>
  <c r="BK93" i="2" s="1"/>
  <c r="C118" i="1"/>
  <c r="BL118" i="1" s="1"/>
  <c r="A108" i="1"/>
  <c r="BK108" i="1" s="1"/>
  <c r="C105" i="1"/>
  <c r="BL105" i="1" s="1"/>
  <c r="A95" i="1"/>
  <c r="BK95" i="1" s="1"/>
  <c r="A111" i="21"/>
  <c r="BK111" i="21" s="1"/>
  <c r="C104" i="21"/>
  <c r="BL104" i="21" s="1"/>
  <c r="A94" i="21"/>
  <c r="BK94" i="21" s="1"/>
  <c r="A117" i="20"/>
  <c r="BK117" i="20" s="1"/>
  <c r="C98" i="20"/>
  <c r="BL98" i="20" s="1"/>
  <c r="A120" i="19"/>
  <c r="BK120" i="19" s="1"/>
  <c r="C101" i="19"/>
  <c r="BL101" i="19" s="1"/>
  <c r="A91" i="19"/>
  <c r="BK91" i="19" s="1"/>
  <c r="C105" i="18"/>
  <c r="BL105" i="18" s="1"/>
  <c r="A95" i="18"/>
  <c r="BK95" i="18" s="1"/>
  <c r="A98" i="17"/>
  <c r="BK98" i="17" s="1"/>
  <c r="A117" i="13"/>
  <c r="BK117" i="13" s="1"/>
  <c r="C115" i="21"/>
  <c r="BL115" i="21" s="1"/>
  <c r="A113" i="21"/>
  <c r="BK113" i="21" s="1"/>
  <c r="C102" i="21"/>
  <c r="BL102" i="21" s="1"/>
  <c r="A100" i="21"/>
  <c r="BK100" i="21" s="1"/>
  <c r="C94" i="21"/>
  <c r="BL94" i="21" s="1"/>
  <c r="A92" i="21"/>
  <c r="BK92" i="21" s="1"/>
  <c r="C117" i="20"/>
  <c r="BL117" i="20" s="1"/>
  <c r="A115" i="20"/>
  <c r="BK115" i="20" s="1"/>
  <c r="C109" i="20"/>
  <c r="BL109" i="20" s="1"/>
  <c r="C104" i="20"/>
  <c r="BL104" i="20" s="1"/>
  <c r="A102" i="20"/>
  <c r="BK102" i="20" s="1"/>
  <c r="C96" i="20"/>
  <c r="BL96" i="20" s="1"/>
  <c r="A94" i="20"/>
  <c r="BK94" i="20" s="1"/>
  <c r="C119" i="19"/>
  <c r="BL119" i="19" s="1"/>
  <c r="A117" i="19"/>
  <c r="BK117" i="19" s="1"/>
  <c r="C111" i="19"/>
  <c r="BL111" i="19" s="1"/>
  <c r="A109" i="19"/>
  <c r="BK109" i="19" s="1"/>
  <c r="C106" i="19"/>
  <c r="BL106" i="19" s="1"/>
  <c r="A104" i="19"/>
  <c r="BK104" i="19" s="1"/>
  <c r="C98" i="19"/>
  <c r="BL98" i="19" s="1"/>
  <c r="A96" i="19"/>
  <c r="BK96" i="19" s="1"/>
  <c r="C90" i="19"/>
  <c r="BL90" i="19" s="1"/>
  <c r="A119" i="18"/>
  <c r="BK119" i="18" s="1"/>
  <c r="C113" i="18"/>
  <c r="BL113" i="18" s="1"/>
  <c r="A111" i="18"/>
  <c r="BK111" i="18" s="1"/>
  <c r="A106" i="18"/>
  <c r="BK106" i="18" s="1"/>
  <c r="C100" i="18"/>
  <c r="BL100" i="18" s="1"/>
  <c r="A98" i="18"/>
  <c r="BK98" i="18" s="1"/>
  <c r="C92" i="18"/>
  <c r="BL92" i="18" s="1"/>
  <c r="A90" i="18"/>
  <c r="BK90" i="18" s="1"/>
  <c r="C115" i="17"/>
  <c r="BL115" i="17" s="1"/>
  <c r="A113" i="17"/>
  <c r="BK113" i="17" s="1"/>
  <c r="C102" i="17"/>
  <c r="BL102" i="17" s="1"/>
  <c r="A100" i="17"/>
  <c r="BK100" i="17" s="1"/>
  <c r="C94" i="17"/>
  <c r="BL94" i="17" s="1"/>
  <c r="A92" i="17"/>
  <c r="BK92" i="17" s="1"/>
  <c r="C117" i="16"/>
  <c r="BL117" i="16" s="1"/>
  <c r="A115" i="16"/>
  <c r="BK115" i="16" s="1"/>
  <c r="C109" i="16"/>
  <c r="BL109" i="16" s="1"/>
  <c r="C104" i="16"/>
  <c r="BL104" i="16" s="1"/>
  <c r="A102" i="16"/>
  <c r="BK102" i="16" s="1"/>
  <c r="C96" i="16"/>
  <c r="BL96" i="16" s="1"/>
  <c r="A94" i="16"/>
  <c r="BK94" i="16" s="1"/>
  <c r="C119" i="15"/>
  <c r="BL119" i="15" s="1"/>
  <c r="A117" i="15"/>
  <c r="BK117" i="15" s="1"/>
  <c r="C111" i="15"/>
  <c r="BL111" i="15" s="1"/>
  <c r="A109" i="15"/>
  <c r="BK109" i="15" s="1"/>
  <c r="C106" i="15"/>
  <c r="BL106" i="15" s="1"/>
  <c r="A104" i="15"/>
  <c r="BK104" i="15" s="1"/>
  <c r="C98" i="15"/>
  <c r="BL98" i="15" s="1"/>
  <c r="A96" i="15"/>
  <c r="BK96" i="15" s="1"/>
  <c r="C90" i="15"/>
  <c r="BL90" i="15" s="1"/>
  <c r="A119" i="14"/>
  <c r="BK119" i="14" s="1"/>
  <c r="C113" i="14"/>
  <c r="BL113" i="14" s="1"/>
  <c r="A111" i="14"/>
  <c r="BK111" i="14" s="1"/>
  <c r="A106" i="14"/>
  <c r="BK106" i="14" s="1"/>
  <c r="C100" i="14"/>
  <c r="BL100" i="14" s="1"/>
  <c r="A98" i="14"/>
  <c r="BK98" i="14" s="1"/>
  <c r="C92" i="14"/>
  <c r="BL92" i="14" s="1"/>
  <c r="A90" i="14"/>
  <c r="BK90" i="14" s="1"/>
  <c r="C115" i="13"/>
  <c r="BL115" i="13" s="1"/>
  <c r="A113" i="13"/>
  <c r="BK113" i="13" s="1"/>
  <c r="C102" i="13"/>
  <c r="BL102" i="13" s="1"/>
  <c r="A100" i="13"/>
  <c r="BK100" i="13" s="1"/>
  <c r="C94" i="13"/>
  <c r="BL94" i="13" s="1"/>
  <c r="A92" i="13"/>
  <c r="BK92" i="13" s="1"/>
  <c r="C117" i="12"/>
  <c r="BL117" i="12" s="1"/>
  <c r="A115" i="12"/>
  <c r="BK115" i="12" s="1"/>
  <c r="C109" i="12"/>
  <c r="BL109" i="12" s="1"/>
  <c r="C104" i="12"/>
  <c r="BL104" i="12" s="1"/>
  <c r="A102" i="12"/>
  <c r="BK102" i="12" s="1"/>
  <c r="C96" i="12"/>
  <c r="BL96" i="12" s="1"/>
  <c r="A94" i="12"/>
  <c r="BK94" i="12" s="1"/>
  <c r="C119" i="11"/>
  <c r="BL119" i="11" s="1"/>
  <c r="A117" i="11"/>
  <c r="BK117" i="11" s="1"/>
  <c r="C111" i="11"/>
  <c r="BL111" i="11" s="1"/>
  <c r="A109" i="11"/>
  <c r="BK109" i="11" s="1"/>
  <c r="C106" i="11"/>
  <c r="BL106" i="11" s="1"/>
  <c r="A104" i="11"/>
  <c r="BK104" i="11" s="1"/>
  <c r="C98" i="11"/>
  <c r="BL98" i="11" s="1"/>
  <c r="A96" i="11"/>
  <c r="BK96" i="11" s="1"/>
  <c r="C90" i="11"/>
  <c r="BL90" i="11" s="1"/>
  <c r="A119" i="10"/>
  <c r="BK119" i="10" s="1"/>
  <c r="C113" i="10"/>
  <c r="BL113" i="10" s="1"/>
  <c r="A111" i="10"/>
  <c r="BK111" i="10" s="1"/>
  <c r="A106" i="10"/>
  <c r="BK106" i="10" s="1"/>
  <c r="C100" i="10"/>
  <c r="BL100" i="10" s="1"/>
  <c r="A98" i="10"/>
  <c r="BK98" i="10" s="1"/>
  <c r="C92" i="10"/>
  <c r="BL92" i="10" s="1"/>
  <c r="A90" i="10"/>
  <c r="BK90" i="10" s="1"/>
  <c r="C115" i="9"/>
  <c r="BL115" i="9" s="1"/>
  <c r="A113" i="9"/>
  <c r="BK113" i="9" s="1"/>
  <c r="C102" i="9"/>
  <c r="BL102" i="9" s="1"/>
  <c r="A100" i="9"/>
  <c r="BK100" i="9" s="1"/>
  <c r="C94" i="9"/>
  <c r="BL94" i="9" s="1"/>
  <c r="A92" i="9"/>
  <c r="BK92" i="9" s="1"/>
  <c r="C117" i="8"/>
  <c r="BL117" i="8" s="1"/>
  <c r="A115" i="8"/>
  <c r="BK115" i="8" s="1"/>
  <c r="C109" i="8"/>
  <c r="BL109" i="8" s="1"/>
  <c r="C104" i="8"/>
  <c r="BL104" i="8" s="1"/>
  <c r="A102" i="8"/>
  <c r="BK102" i="8" s="1"/>
  <c r="C96" i="8"/>
  <c r="BL96" i="8" s="1"/>
  <c r="A94" i="8"/>
  <c r="BK94" i="8" s="1"/>
  <c r="C119" i="7"/>
  <c r="BL119" i="7" s="1"/>
  <c r="A117" i="7"/>
  <c r="BK117" i="7" s="1"/>
  <c r="C111" i="7"/>
  <c r="BL111" i="7" s="1"/>
  <c r="A109" i="7"/>
  <c r="BK109" i="7" s="1"/>
  <c r="C106" i="7"/>
  <c r="BL106" i="7" s="1"/>
  <c r="A104" i="7"/>
  <c r="BK104" i="7" s="1"/>
  <c r="C98" i="7"/>
  <c r="BL98" i="7" s="1"/>
  <c r="A96" i="7"/>
  <c r="BK96" i="7" s="1"/>
  <c r="C90" i="7"/>
  <c r="BL90" i="7" s="1"/>
  <c r="A119" i="6"/>
  <c r="BK119" i="6" s="1"/>
  <c r="C113" i="6"/>
  <c r="BL113" i="6" s="1"/>
  <c r="A111" i="6"/>
  <c r="BK111" i="6" s="1"/>
  <c r="A106" i="6"/>
  <c r="BK106" i="6" s="1"/>
  <c r="C100" i="6"/>
  <c r="BL100" i="6" s="1"/>
  <c r="A98" i="6"/>
  <c r="BK98" i="6" s="1"/>
  <c r="C92" i="6"/>
  <c r="BL92" i="6" s="1"/>
  <c r="A90" i="6"/>
  <c r="BK90" i="6" s="1"/>
  <c r="C115" i="5"/>
  <c r="BL115" i="5" s="1"/>
  <c r="A113" i="5"/>
  <c r="BK113" i="5" s="1"/>
  <c r="C117" i="1"/>
  <c r="BL117" i="1" s="1"/>
  <c r="C104" i="1"/>
  <c r="BL104" i="1" s="1"/>
  <c r="A94" i="1"/>
  <c r="BK94" i="1" s="1"/>
  <c r="C120" i="21"/>
  <c r="BL120" i="21" s="1"/>
  <c r="A110" i="21"/>
  <c r="BK110" i="21" s="1"/>
  <c r="C103" i="21"/>
  <c r="BL103" i="21" s="1"/>
  <c r="A93" i="21"/>
  <c r="BK93" i="21" s="1"/>
  <c r="C107" i="20"/>
  <c r="BL107" i="20" s="1"/>
  <c r="A97" i="20"/>
  <c r="BK97" i="20" s="1"/>
  <c r="A100" i="19"/>
  <c r="BK100" i="19" s="1"/>
  <c r="C104" i="18"/>
  <c r="BL104" i="18" s="1"/>
  <c r="A94" i="18"/>
  <c r="BK94" i="18" s="1"/>
  <c r="C107" i="17"/>
  <c r="BL107" i="17" s="1"/>
  <c r="A97" i="17"/>
  <c r="BK97" i="17" s="1"/>
  <c r="C102" i="10"/>
  <c r="BL102" i="10" s="1"/>
  <c r="C107" i="21"/>
  <c r="BL107" i="21" s="1"/>
  <c r="A105" i="21"/>
  <c r="BK105" i="21" s="1"/>
  <c r="C99" i="21"/>
  <c r="BL99" i="21" s="1"/>
  <c r="A97" i="21"/>
  <c r="BK97" i="21" s="1"/>
  <c r="C91" i="21"/>
  <c r="BL91" i="21" s="1"/>
  <c r="A120" i="20"/>
  <c r="BK120" i="20" s="1"/>
  <c r="C114" i="20"/>
  <c r="BL114" i="20" s="1"/>
  <c r="A112" i="20"/>
  <c r="BK112" i="20" s="1"/>
  <c r="A107" i="20"/>
  <c r="BK107" i="20" s="1"/>
  <c r="C101" i="20"/>
  <c r="BL101" i="20" s="1"/>
  <c r="A99" i="20"/>
  <c r="BK99" i="20" s="1"/>
  <c r="C93" i="20"/>
  <c r="BL93" i="20" s="1"/>
  <c r="A91" i="20"/>
  <c r="BK91" i="20" s="1"/>
  <c r="C116" i="19"/>
  <c r="BL116" i="19" s="1"/>
  <c r="A114" i="19"/>
  <c r="BK114" i="19" s="1"/>
  <c r="C108" i="19"/>
  <c r="BL108" i="19" s="1"/>
  <c r="C103" i="19"/>
  <c r="BL103" i="19" s="1"/>
  <c r="A101" i="19"/>
  <c r="BK101" i="19" s="1"/>
  <c r="C95" i="19"/>
  <c r="BL95" i="19" s="1"/>
  <c r="A93" i="19"/>
  <c r="BK93" i="19" s="1"/>
  <c r="A120" i="16"/>
  <c r="BK120" i="16" s="1"/>
  <c r="A107" i="16"/>
  <c r="BK107" i="16" s="1"/>
  <c r="C101" i="16"/>
  <c r="BL101" i="16" s="1"/>
  <c r="A99" i="16"/>
  <c r="BK99" i="16" s="1"/>
  <c r="C93" i="16"/>
  <c r="BL93" i="16" s="1"/>
  <c r="A91" i="16"/>
  <c r="BK91" i="16" s="1"/>
  <c r="C116" i="15"/>
  <c r="BL116" i="15" s="1"/>
  <c r="A114" i="15"/>
  <c r="BK114" i="15" s="1"/>
  <c r="C108" i="15"/>
  <c r="BL108" i="15" s="1"/>
  <c r="C103" i="15"/>
  <c r="BL103" i="15" s="1"/>
  <c r="A101" i="15"/>
  <c r="BK101" i="15" s="1"/>
  <c r="C95" i="15"/>
  <c r="BL95" i="15" s="1"/>
  <c r="A93" i="15"/>
  <c r="BK93" i="15" s="1"/>
  <c r="C118" i="14"/>
  <c r="BL118" i="14" s="1"/>
  <c r="A116" i="14"/>
  <c r="BK116" i="14" s="1"/>
  <c r="C110" i="14"/>
  <c r="BL110" i="14" s="1"/>
  <c r="A108" i="14"/>
  <c r="BK108" i="14" s="1"/>
  <c r="C105" i="14"/>
  <c r="BL105" i="14" s="1"/>
  <c r="A103" i="14"/>
  <c r="BK103" i="14" s="1"/>
  <c r="C97" i="14"/>
  <c r="BL97" i="14" s="1"/>
  <c r="A95" i="14"/>
  <c r="BK95" i="14" s="1"/>
  <c r="C120" i="13"/>
  <c r="BL120" i="13" s="1"/>
  <c r="A118" i="13"/>
  <c r="BK118" i="13" s="1"/>
  <c r="C112" i="13"/>
  <c r="BL112" i="13" s="1"/>
  <c r="A110" i="13"/>
  <c r="BK110" i="13" s="1"/>
  <c r="C107" i="13"/>
  <c r="BL107" i="13" s="1"/>
  <c r="A105" i="13"/>
  <c r="BK105" i="13" s="1"/>
  <c r="C99" i="13"/>
  <c r="BL99" i="13" s="1"/>
  <c r="A97" i="13"/>
  <c r="BK97" i="13" s="1"/>
  <c r="C91" i="13"/>
  <c r="BL91" i="13" s="1"/>
  <c r="C114" i="12"/>
  <c r="BL114" i="12" s="1"/>
  <c r="A112" i="12"/>
  <c r="BK112" i="12" s="1"/>
  <c r="A107" i="12"/>
  <c r="BK107" i="12" s="1"/>
  <c r="A99" i="12"/>
  <c r="BK99" i="12" s="1"/>
  <c r="C93" i="12"/>
  <c r="BL93" i="12" s="1"/>
  <c r="A91" i="12"/>
  <c r="BK91" i="12" s="1"/>
  <c r="C116" i="11"/>
  <c r="BL116" i="11" s="1"/>
  <c r="A114" i="11"/>
  <c r="BK114" i="11" s="1"/>
  <c r="C108" i="11"/>
  <c r="BL108" i="11" s="1"/>
  <c r="C103" i="11"/>
  <c r="BL103" i="11" s="1"/>
  <c r="A101" i="11"/>
  <c r="BK101" i="11" s="1"/>
  <c r="C95" i="11"/>
  <c r="BL95" i="11" s="1"/>
  <c r="A93" i="11"/>
  <c r="BK93" i="11" s="1"/>
  <c r="C118" i="10"/>
  <c r="BL118" i="10" s="1"/>
  <c r="A116" i="10"/>
  <c r="BK116" i="10" s="1"/>
  <c r="C110" i="10"/>
  <c r="BL110" i="10" s="1"/>
  <c r="A108" i="10"/>
  <c r="BK108" i="10" s="1"/>
  <c r="C105" i="10"/>
  <c r="BL105" i="10" s="1"/>
  <c r="A103" i="10"/>
  <c r="BK103" i="10" s="1"/>
  <c r="C97" i="10"/>
  <c r="BL97" i="10" s="1"/>
  <c r="A95" i="10"/>
  <c r="BK95" i="10" s="1"/>
  <c r="C120" i="9"/>
  <c r="BL120" i="9" s="1"/>
  <c r="A118" i="9"/>
  <c r="BK118" i="9" s="1"/>
  <c r="C112" i="9"/>
  <c r="BL112" i="9" s="1"/>
  <c r="A110" i="9"/>
  <c r="BK110" i="9" s="1"/>
  <c r="C107" i="9"/>
  <c r="BL107" i="9" s="1"/>
  <c r="A105" i="9"/>
  <c r="BK105" i="9" s="1"/>
  <c r="C99" i="9"/>
  <c r="BL99" i="9" s="1"/>
  <c r="A97" i="9"/>
  <c r="BK97" i="9" s="1"/>
  <c r="C91" i="9"/>
  <c r="BL91" i="9" s="1"/>
  <c r="A120" i="8"/>
  <c r="BK120" i="8" s="1"/>
  <c r="C114" i="8"/>
  <c r="BL114" i="8" s="1"/>
  <c r="A112" i="8"/>
  <c r="BK112" i="8" s="1"/>
  <c r="A107" i="8"/>
  <c r="BK107" i="8" s="1"/>
  <c r="C101" i="8"/>
  <c r="BL101" i="8" s="1"/>
  <c r="A99" i="8"/>
  <c r="BK99" i="8" s="1"/>
  <c r="C93" i="8"/>
  <c r="BL93" i="8" s="1"/>
  <c r="A91" i="8"/>
  <c r="BK91" i="8" s="1"/>
  <c r="C116" i="7"/>
  <c r="BL116" i="7" s="1"/>
  <c r="A114" i="7"/>
  <c r="BK114" i="7" s="1"/>
  <c r="C108" i="7"/>
  <c r="BL108" i="7" s="1"/>
  <c r="C103" i="7"/>
  <c r="BL103" i="7" s="1"/>
  <c r="A101" i="7"/>
  <c r="BK101" i="7" s="1"/>
  <c r="C95" i="7"/>
  <c r="BL95" i="7" s="1"/>
  <c r="A93" i="7"/>
  <c r="BK93" i="7" s="1"/>
  <c r="C118" i="6"/>
  <c r="BL118" i="6" s="1"/>
  <c r="A116" i="6"/>
  <c r="BK116" i="6" s="1"/>
  <c r="C110" i="6"/>
  <c r="BL110" i="6" s="1"/>
  <c r="A108" i="6"/>
  <c r="BK108" i="6" s="1"/>
  <c r="C105" i="6"/>
  <c r="BL105" i="6" s="1"/>
  <c r="A103" i="6"/>
  <c r="BK103" i="6" s="1"/>
  <c r="C97" i="6"/>
  <c r="BL97" i="6" s="1"/>
  <c r="A95" i="6"/>
  <c r="BK95" i="6" s="1"/>
  <c r="C120" i="5"/>
  <c r="BL120" i="5" s="1"/>
  <c r="A118" i="5"/>
  <c r="BK118" i="5" s="1"/>
  <c r="C112" i="5"/>
  <c r="BL112" i="5" s="1"/>
  <c r="A110" i="5"/>
  <c r="BK110" i="5" s="1"/>
  <c r="A112" i="1"/>
  <c r="BK112" i="1" s="1"/>
  <c r="A99" i="1"/>
  <c r="BK99" i="1" s="1"/>
  <c r="C93" i="1"/>
  <c r="BL93" i="1" s="1"/>
  <c r="A115" i="21"/>
  <c r="BK115" i="21" s="1"/>
  <c r="C109" i="21"/>
  <c r="BL109" i="21" s="1"/>
  <c r="A102" i="21"/>
  <c r="BK102" i="21" s="1"/>
  <c r="C106" i="20"/>
  <c r="BL106" i="20" s="1"/>
  <c r="A96" i="20"/>
  <c r="BK96" i="20" s="1"/>
  <c r="A99" i="19"/>
  <c r="BK99" i="19" s="1"/>
  <c r="C110" i="18"/>
  <c r="BL110" i="18" s="1"/>
  <c r="A103" i="18"/>
  <c r="BK103" i="18" s="1"/>
  <c r="C113" i="17"/>
  <c r="BL113" i="17" s="1"/>
  <c r="A106" i="17"/>
  <c r="BK106" i="17" s="1"/>
  <c r="A111" i="15"/>
  <c r="BK111" i="15" s="1"/>
  <c r="C98" i="13"/>
  <c r="BL98" i="13" s="1"/>
  <c r="A95" i="9"/>
  <c r="BK95" i="9" s="1"/>
  <c r="C102" i="5"/>
  <c r="BL102" i="5" s="1"/>
  <c r="A100" i="5"/>
  <c r="BK100" i="5" s="1"/>
  <c r="C94" i="5"/>
  <c r="BL94" i="5" s="1"/>
  <c r="A92" i="5"/>
  <c r="BK92" i="5" s="1"/>
  <c r="C117" i="4"/>
  <c r="BL117" i="4" s="1"/>
  <c r="A115" i="4"/>
  <c r="BK115" i="4" s="1"/>
  <c r="C109" i="4"/>
  <c r="BL109" i="4" s="1"/>
  <c r="C104" i="4"/>
  <c r="BL104" i="4" s="1"/>
  <c r="A102" i="4"/>
  <c r="BK102" i="4" s="1"/>
  <c r="C96" i="4"/>
  <c r="BL96" i="4" s="1"/>
  <c r="A94" i="4"/>
  <c r="BK94" i="4" s="1"/>
  <c r="C119" i="3"/>
  <c r="BL119" i="3" s="1"/>
  <c r="A117" i="3"/>
  <c r="BK117" i="3" s="1"/>
  <c r="C111" i="3"/>
  <c r="BL111" i="3" s="1"/>
  <c r="A109" i="3"/>
  <c r="BK109" i="3" s="1"/>
  <c r="C106" i="3"/>
  <c r="BL106" i="3" s="1"/>
  <c r="A104" i="3"/>
  <c r="BK104" i="3" s="1"/>
  <c r="C98" i="3"/>
  <c r="BL98" i="3" s="1"/>
  <c r="A96" i="3"/>
  <c r="BK96" i="3" s="1"/>
  <c r="C90" i="3"/>
  <c r="BL90" i="3" s="1"/>
  <c r="A119" i="2"/>
  <c r="BK119" i="2" s="1"/>
  <c r="C113" i="2"/>
  <c r="BL113" i="2" s="1"/>
  <c r="A111" i="2"/>
  <c r="BK111" i="2" s="1"/>
  <c r="A106" i="2"/>
  <c r="BK106" i="2" s="1"/>
  <c r="C100" i="2"/>
  <c r="BL100" i="2" s="1"/>
  <c r="A98" i="2"/>
  <c r="BK98" i="2" s="1"/>
  <c r="C92" i="2"/>
  <c r="BL92" i="2" s="1"/>
  <c r="A90" i="2"/>
  <c r="BK90" i="2" s="1"/>
  <c r="C107" i="5"/>
  <c r="BL107" i="5" s="1"/>
  <c r="A105" i="5"/>
  <c r="BK105" i="5" s="1"/>
  <c r="C99" i="5"/>
  <c r="BL99" i="5" s="1"/>
  <c r="A97" i="5"/>
  <c r="BK97" i="5" s="1"/>
  <c r="C91" i="5"/>
  <c r="BL91" i="5" s="1"/>
  <c r="A120" i="4"/>
  <c r="BK120" i="4" s="1"/>
  <c r="C114" i="4"/>
  <c r="BL114" i="4" s="1"/>
  <c r="A112" i="4"/>
  <c r="BK112" i="4" s="1"/>
  <c r="A107" i="4"/>
  <c r="BK107" i="4" s="1"/>
  <c r="C101" i="4"/>
  <c r="BL101" i="4" s="1"/>
  <c r="A99" i="4"/>
  <c r="BK99" i="4" s="1"/>
  <c r="C93" i="4"/>
  <c r="BL93" i="4" s="1"/>
  <c r="A91" i="4"/>
  <c r="BK91" i="4" s="1"/>
  <c r="C116" i="3"/>
  <c r="BL116" i="3" s="1"/>
  <c r="A114" i="3"/>
  <c r="BK114" i="3" s="1"/>
  <c r="C108" i="3"/>
  <c r="BL108" i="3" s="1"/>
  <c r="C103" i="3"/>
  <c r="BL103" i="3" s="1"/>
  <c r="A101" i="3"/>
  <c r="BK101" i="3" s="1"/>
  <c r="C95" i="3"/>
  <c r="BL95" i="3" s="1"/>
  <c r="A93" i="3"/>
  <c r="BK93" i="3" s="1"/>
  <c r="C118" i="2"/>
  <c r="BL118" i="2" s="1"/>
  <c r="A116" i="2"/>
  <c r="BK116" i="2" s="1"/>
  <c r="C110" i="2"/>
  <c r="BL110" i="2" s="1"/>
  <c r="A108" i="2"/>
  <c r="BK108" i="2" s="1"/>
  <c r="C105" i="2"/>
  <c r="BL105" i="2" s="1"/>
  <c r="A103" i="2"/>
  <c r="BK103" i="2" s="1"/>
  <c r="C97" i="2"/>
  <c r="BL97" i="2" s="1"/>
  <c r="A95" i="2"/>
  <c r="BK95" i="2" s="1"/>
  <c r="C106" i="5"/>
  <c r="BL106" i="5" s="1"/>
  <c r="A104" i="5"/>
  <c r="BK104" i="5" s="1"/>
  <c r="C98" i="5"/>
  <c r="BL98" i="5" s="1"/>
  <c r="A96" i="5"/>
  <c r="BK96" i="5" s="1"/>
  <c r="C90" i="5"/>
  <c r="BL90" i="5" s="1"/>
  <c r="A119" i="4"/>
  <c r="BK119" i="4" s="1"/>
  <c r="C113" i="4"/>
  <c r="BL113" i="4" s="1"/>
  <c r="A111" i="4"/>
  <c r="BK111" i="4" s="1"/>
  <c r="A106" i="4"/>
  <c r="BK106" i="4" s="1"/>
  <c r="C100" i="4"/>
  <c r="BL100" i="4" s="1"/>
  <c r="A98" i="4"/>
  <c r="BK98" i="4" s="1"/>
  <c r="C92" i="4"/>
  <c r="BL92" i="4" s="1"/>
  <c r="A90" i="4"/>
  <c r="BK90" i="4" s="1"/>
  <c r="C115" i="3"/>
  <c r="BL115" i="3" s="1"/>
  <c r="A113" i="3"/>
  <c r="BK113" i="3" s="1"/>
  <c r="C102" i="3"/>
  <c r="BL102" i="3" s="1"/>
  <c r="A100" i="3"/>
  <c r="BK100" i="3" s="1"/>
  <c r="C94" i="3"/>
  <c r="BL94" i="3" s="1"/>
  <c r="A92" i="3"/>
  <c r="BK92" i="3" s="1"/>
  <c r="C117" i="2"/>
  <c r="BL117" i="2" s="1"/>
  <c r="A115" i="2"/>
  <c r="BK115" i="2" s="1"/>
  <c r="C109" i="2"/>
  <c r="BL109" i="2" s="1"/>
  <c r="C104" i="2"/>
  <c r="BL104" i="2" s="1"/>
  <c r="A102" i="2"/>
  <c r="BK102" i="2" s="1"/>
  <c r="C96" i="2"/>
  <c r="BL96" i="2" s="1"/>
  <c r="A94" i="2"/>
  <c r="BK94" i="2" s="1"/>
  <c r="C103" i="5"/>
  <c r="BL103" i="5" s="1"/>
  <c r="A101" i="5"/>
  <c r="BK101" i="5" s="1"/>
  <c r="C95" i="5"/>
  <c r="BL95" i="5" s="1"/>
  <c r="A93" i="5"/>
  <c r="BK93" i="5" s="1"/>
  <c r="C118" i="4"/>
  <c r="BL118" i="4" s="1"/>
  <c r="A116" i="4"/>
  <c r="BK116" i="4" s="1"/>
  <c r="C110" i="4"/>
  <c r="BL110" i="4" s="1"/>
  <c r="A108" i="4"/>
  <c r="BK108" i="4" s="1"/>
  <c r="C105" i="4"/>
  <c r="BL105" i="4" s="1"/>
  <c r="A103" i="4"/>
  <c r="BK103" i="4" s="1"/>
  <c r="C97" i="4"/>
  <c r="BL97" i="4" s="1"/>
  <c r="A95" i="4"/>
  <c r="BK95" i="4" s="1"/>
  <c r="C120" i="3"/>
  <c r="BL120" i="3" s="1"/>
  <c r="A118" i="3"/>
  <c r="BK118" i="3" s="1"/>
  <c r="C112" i="3"/>
  <c r="BL112" i="3" s="1"/>
  <c r="A110" i="3"/>
  <c r="BK110" i="3" s="1"/>
  <c r="C107" i="3"/>
  <c r="BL107" i="3" s="1"/>
  <c r="A105" i="3"/>
  <c r="BK105" i="3" s="1"/>
  <c r="C99" i="3"/>
  <c r="BL99" i="3" s="1"/>
  <c r="A97" i="3"/>
  <c r="BK97" i="3" s="1"/>
  <c r="C91" i="3"/>
  <c r="BL91" i="3" s="1"/>
  <c r="A120" i="2"/>
  <c r="BK120" i="2" s="1"/>
  <c r="C114" i="2"/>
  <c r="BL114" i="2" s="1"/>
  <c r="A112" i="2"/>
  <c r="BK112" i="2" s="1"/>
  <c r="A107" i="2"/>
  <c r="BK107" i="2" s="1"/>
  <c r="C101" i="2"/>
  <c r="BL101" i="2" s="1"/>
  <c r="A99" i="2"/>
  <c r="BK99" i="2" s="1"/>
  <c r="C93" i="2"/>
  <c r="BL93" i="2" s="1"/>
  <c r="A91" i="2"/>
  <c r="BK91" i="2" s="1"/>
  <c r="J45" i="7"/>
  <c r="K45" i="7" s="1"/>
  <c r="L45" i="7" s="1"/>
  <c r="J18" i="14"/>
  <c r="J44" i="7"/>
  <c r="J36" i="7"/>
  <c r="J42" i="5"/>
  <c r="J32" i="4"/>
  <c r="J32" i="7"/>
  <c r="J32" i="20"/>
  <c r="J35" i="20"/>
  <c r="J28" i="18"/>
  <c r="J17" i="11"/>
  <c r="J36" i="9"/>
  <c r="J25" i="20"/>
  <c r="J41" i="11"/>
  <c r="J27" i="10"/>
  <c r="J27" i="15"/>
  <c r="J33" i="12"/>
  <c r="J45" i="21"/>
  <c r="K45" i="21" s="1"/>
  <c r="L45" i="21" s="1"/>
  <c r="J16" i="21"/>
  <c r="J31" i="16"/>
  <c r="J44" i="8"/>
  <c r="J26" i="7"/>
  <c r="J40" i="1"/>
  <c r="J27" i="1"/>
  <c r="J19" i="1"/>
  <c r="J43" i="21"/>
  <c r="J35" i="21"/>
  <c r="J30" i="21"/>
  <c r="J46" i="20"/>
  <c r="J38" i="20"/>
  <c r="J33" i="19"/>
  <c r="J28" i="19"/>
  <c r="J20" i="19"/>
  <c r="J44" i="18"/>
  <c r="J36" i="18"/>
  <c r="J31" i="18"/>
  <c r="J23" i="18"/>
  <c r="J39" i="17"/>
  <c r="J26" i="17"/>
  <c r="J18" i="17"/>
  <c r="J34" i="16"/>
  <c r="J29" i="16"/>
  <c r="J21" i="16"/>
  <c r="J45" i="15"/>
  <c r="K45" i="15" s="1"/>
  <c r="L45" i="15" s="1"/>
  <c r="J37" i="15"/>
  <c r="J32" i="15"/>
  <c r="J24" i="15"/>
  <c r="J16" i="15"/>
  <c r="J40" i="14"/>
  <c r="J27" i="14"/>
  <c r="J19" i="14"/>
  <c r="J43" i="13"/>
  <c r="J35" i="13"/>
  <c r="J30" i="13"/>
  <c r="J22" i="13"/>
  <c r="J46" i="12"/>
  <c r="J38" i="12"/>
  <c r="J25" i="12"/>
  <c r="J20" i="11"/>
  <c r="J39" i="1"/>
  <c r="J26" i="1"/>
  <c r="J18" i="1"/>
  <c r="J42" i="21"/>
  <c r="J34" i="21"/>
  <c r="J21" i="21"/>
  <c r="J45" i="20"/>
  <c r="K45" i="20" s="1"/>
  <c r="L45" i="20" s="1"/>
  <c r="J37" i="20"/>
  <c r="J24" i="20"/>
  <c r="J16" i="20"/>
  <c r="J40" i="19"/>
  <c r="J27" i="19"/>
  <c r="J19" i="19"/>
  <c r="J43" i="18"/>
  <c r="J35" i="18"/>
  <c r="J30" i="18"/>
  <c r="J22" i="18"/>
  <c r="J38" i="17"/>
  <c r="J17" i="17"/>
  <c r="J20" i="16"/>
  <c r="J36" i="15"/>
  <c r="J29" i="13"/>
  <c r="J32" i="12"/>
  <c r="J43" i="10"/>
  <c r="J31" i="7"/>
  <c r="J23" i="7"/>
  <c r="J46" i="1"/>
  <c r="J38" i="1"/>
  <c r="J25" i="1"/>
  <c r="J17" i="1"/>
  <c r="J41" i="21"/>
  <c r="J33" i="21"/>
  <c r="J28" i="21"/>
  <c r="J20" i="21"/>
  <c r="J44" i="20"/>
  <c r="J36" i="20"/>
  <c r="J31" i="20"/>
  <c r="J23" i="20"/>
  <c r="J39" i="19"/>
  <c r="J18" i="19"/>
  <c r="J42" i="18"/>
  <c r="J34" i="18"/>
  <c r="J29" i="18"/>
  <c r="J21" i="18"/>
  <c r="J45" i="17"/>
  <c r="K45" i="17" s="1"/>
  <c r="L45" i="17" s="1"/>
  <c r="J27" i="16"/>
  <c r="J19" i="16"/>
  <c r="J35" i="15"/>
  <c r="J46" i="14"/>
  <c r="J17" i="14"/>
  <c r="J33" i="13"/>
  <c r="J20" i="13"/>
  <c r="J26" i="11"/>
  <c r="J34" i="10"/>
  <c r="J45" i="9"/>
  <c r="K45" i="9" s="1"/>
  <c r="L45" i="9" s="1"/>
  <c r="J37" i="9"/>
  <c r="J43" i="7"/>
  <c r="J35" i="7"/>
  <c r="J30" i="7"/>
  <c r="J46" i="6"/>
  <c r="J41" i="5"/>
  <c r="J33" i="5"/>
  <c r="J45" i="1"/>
  <c r="K45" i="1" s="1"/>
  <c r="L45" i="1" s="1"/>
  <c r="J32" i="1"/>
  <c r="J24" i="1"/>
  <c r="J16" i="1"/>
  <c r="J40" i="21"/>
  <c r="J27" i="21"/>
  <c r="J19" i="21"/>
  <c r="J43" i="20"/>
  <c r="J30" i="20"/>
  <c r="J22" i="20"/>
  <c r="J46" i="19"/>
  <c r="J38" i="19"/>
  <c r="J25" i="19"/>
  <c r="J17" i="19"/>
  <c r="J41" i="18"/>
  <c r="J33" i="18"/>
  <c r="J20" i="18"/>
  <c r="J44" i="17"/>
  <c r="J36" i="17"/>
  <c r="J31" i="17"/>
  <c r="J23" i="17"/>
  <c r="J39" i="16"/>
  <c r="J26" i="16"/>
  <c r="J18" i="16"/>
  <c r="J42" i="15"/>
  <c r="J34" i="15"/>
  <c r="J29" i="15"/>
  <c r="J21" i="15"/>
  <c r="J45" i="14"/>
  <c r="K45" i="14" s="1"/>
  <c r="L45" i="14" s="1"/>
  <c r="J37" i="14"/>
  <c r="J32" i="14"/>
  <c r="J24" i="14"/>
  <c r="J16" i="14"/>
  <c r="J40" i="13"/>
  <c r="J27" i="13"/>
  <c r="J19" i="13"/>
  <c r="J43" i="12"/>
  <c r="J35" i="12"/>
  <c r="J30" i="12"/>
  <c r="J22" i="12"/>
  <c r="J46" i="11"/>
  <c r="J38" i="11"/>
  <c r="J25" i="11"/>
  <c r="J41" i="10"/>
  <c r="J33" i="10"/>
  <c r="J28" i="10"/>
  <c r="J20" i="10"/>
  <c r="J44" i="9"/>
  <c r="J31" i="9"/>
  <c r="J23" i="9"/>
  <c r="J39" i="8"/>
  <c r="J26" i="8"/>
  <c r="J34" i="7"/>
  <c r="J29" i="7"/>
  <c r="J21" i="7"/>
  <c r="J32" i="6"/>
  <c r="J27" i="5"/>
  <c r="J46" i="3"/>
  <c r="J41" i="2"/>
  <c r="J44" i="1"/>
  <c r="J36" i="1"/>
  <c r="J31" i="1"/>
  <c r="J23" i="1"/>
  <c r="J39" i="21"/>
  <c r="J26" i="21"/>
  <c r="J18" i="21"/>
  <c r="J42" i="20"/>
  <c r="J34" i="20"/>
  <c r="J29" i="20"/>
  <c r="J21" i="20"/>
  <c r="J45" i="19"/>
  <c r="K45" i="19" s="1"/>
  <c r="L45" i="19" s="1"/>
  <c r="J37" i="19"/>
  <c r="J32" i="19"/>
  <c r="J24" i="19"/>
  <c r="J16" i="19"/>
  <c r="J40" i="18"/>
  <c r="J27" i="18"/>
  <c r="J43" i="17"/>
  <c r="J35" i="17"/>
  <c r="J30" i="17"/>
  <c r="J22" i="17"/>
  <c r="J46" i="16"/>
  <c r="J38" i="16"/>
  <c r="J25" i="16"/>
  <c r="J17" i="16"/>
  <c r="J41" i="15"/>
  <c r="J33" i="15"/>
  <c r="J28" i="15"/>
  <c r="J20" i="15"/>
  <c r="J44" i="14"/>
  <c r="J36" i="14"/>
  <c r="J31" i="14"/>
  <c r="J23" i="14"/>
  <c r="J39" i="13"/>
  <c r="J26" i="13"/>
  <c r="J18" i="13"/>
  <c r="J42" i="12"/>
  <c r="J34" i="12"/>
  <c r="J29" i="12"/>
  <c r="J21" i="12"/>
  <c r="J45" i="11"/>
  <c r="K45" i="11" s="1"/>
  <c r="L45" i="11" s="1"/>
  <c r="J37" i="11"/>
  <c r="J32" i="11"/>
  <c r="J24" i="11"/>
  <c r="J16" i="11"/>
  <c r="J40" i="10"/>
  <c r="J19" i="10"/>
  <c r="J43" i="9"/>
  <c r="J35" i="9"/>
  <c r="J30" i="9"/>
  <c r="J22" i="9"/>
  <c r="J46" i="8"/>
  <c r="J38" i="8"/>
  <c r="J25" i="8"/>
  <c r="J41" i="7"/>
  <c r="J33" i="7"/>
  <c r="J28" i="7"/>
  <c r="J20" i="7"/>
  <c r="J26" i="5"/>
  <c r="J42" i="4"/>
  <c r="J34" i="4"/>
  <c r="J37" i="3"/>
  <c r="J32" i="3"/>
  <c r="J27" i="2"/>
  <c r="J19" i="2"/>
  <c r="J43" i="1"/>
  <c r="J35" i="1"/>
  <c r="J30" i="1"/>
  <c r="J22" i="1"/>
  <c r="J46" i="21"/>
  <c r="J38" i="21"/>
  <c r="J25" i="21"/>
  <c r="J17" i="21"/>
  <c r="J41" i="20"/>
  <c r="J33" i="20"/>
  <c r="J28" i="20"/>
  <c r="J20" i="20"/>
  <c r="J44" i="19"/>
  <c r="J36" i="19"/>
  <c r="J31" i="19"/>
  <c r="J23" i="19"/>
  <c r="J39" i="18"/>
  <c r="J26" i="18"/>
  <c r="J18" i="18"/>
  <c r="J42" i="17"/>
  <c r="J34" i="17"/>
  <c r="J29" i="17"/>
  <c r="J21" i="17"/>
  <c r="J45" i="16"/>
  <c r="K45" i="16" s="1"/>
  <c r="L45" i="16" s="1"/>
  <c r="J37" i="16"/>
  <c r="J32" i="16"/>
  <c r="J24" i="16"/>
  <c r="J16" i="16"/>
  <c r="J40" i="15"/>
  <c r="J19" i="15"/>
  <c r="J43" i="14"/>
  <c r="J35" i="14"/>
  <c r="J30" i="14"/>
  <c r="J22" i="14"/>
  <c r="J46" i="13"/>
  <c r="J38" i="13"/>
  <c r="J25" i="13"/>
  <c r="J17" i="13"/>
  <c r="J41" i="12"/>
  <c r="J28" i="12"/>
  <c r="J44" i="11"/>
  <c r="J36" i="11"/>
  <c r="J39" i="10"/>
  <c r="J18" i="10"/>
  <c r="J21" i="9"/>
  <c r="J40" i="7"/>
  <c r="J27" i="7"/>
  <c r="J46" i="5"/>
  <c r="J28" i="4"/>
  <c r="J20" i="4"/>
  <c r="J23" i="3"/>
  <c r="J42" i="1"/>
  <c r="J34" i="1"/>
  <c r="J29" i="1"/>
  <c r="J21" i="1"/>
  <c r="J37" i="21"/>
  <c r="J32" i="21"/>
  <c r="J24" i="21"/>
  <c r="J40" i="20"/>
  <c r="J27" i="20"/>
  <c r="J19" i="20"/>
  <c r="J43" i="19"/>
  <c r="J35" i="19"/>
  <c r="J30" i="19"/>
  <c r="J22" i="19"/>
  <c r="J46" i="18"/>
  <c r="J38" i="18"/>
  <c r="J25" i="18"/>
  <c r="J17" i="18"/>
  <c r="J41" i="17"/>
  <c r="J33" i="17"/>
  <c r="J28" i="17"/>
  <c r="J20" i="17"/>
  <c r="J44" i="16"/>
  <c r="J36" i="16"/>
  <c r="J23" i="16"/>
  <c r="J39" i="15"/>
  <c r="J26" i="15"/>
  <c r="J18" i="15"/>
  <c r="J42" i="14"/>
  <c r="J34" i="14"/>
  <c r="J29" i="14"/>
  <c r="J21" i="14"/>
  <c r="J45" i="13"/>
  <c r="K45" i="13" s="1"/>
  <c r="L45" i="13" s="1"/>
  <c r="J37" i="13"/>
  <c r="J32" i="13"/>
  <c r="J24" i="13"/>
  <c r="J16" i="13"/>
  <c r="J40" i="12"/>
  <c r="J27" i="12"/>
  <c r="J19" i="12"/>
  <c r="J43" i="11"/>
  <c r="J35" i="11"/>
  <c r="J30" i="11"/>
  <c r="J22" i="11"/>
  <c r="J46" i="10"/>
  <c r="J38" i="10"/>
  <c r="J25" i="10"/>
  <c r="J17" i="10"/>
  <c r="J41" i="9"/>
  <c r="J33" i="9"/>
  <c r="J28" i="9"/>
  <c r="J20" i="9"/>
  <c r="J36" i="8"/>
  <c r="J31" i="8"/>
  <c r="J23" i="8"/>
  <c r="J39" i="7"/>
  <c r="J18" i="7"/>
  <c r="J42" i="6"/>
  <c r="J34" i="6"/>
  <c r="J29" i="6"/>
  <c r="J21" i="6"/>
  <c r="J45" i="5"/>
  <c r="K45" i="5" s="1"/>
  <c r="L45" i="5" s="1"/>
  <c r="J37" i="5"/>
  <c r="J32" i="5"/>
  <c r="J24" i="5"/>
  <c r="J16" i="5"/>
  <c r="J40" i="4"/>
  <c r="J27" i="4"/>
  <c r="J19" i="4"/>
  <c r="J43" i="3"/>
  <c r="J35" i="3"/>
  <c r="J30" i="3"/>
  <c r="J22" i="3"/>
  <c r="J46" i="2"/>
  <c r="J38" i="2"/>
  <c r="J25" i="2"/>
  <c r="J17" i="2"/>
  <c r="J41" i="1"/>
  <c r="J33" i="1"/>
  <c r="J28" i="1"/>
  <c r="J20" i="1"/>
  <c r="J44" i="21"/>
  <c r="J36" i="21"/>
  <c r="J31" i="21"/>
  <c r="J23" i="21"/>
  <c r="J39" i="20"/>
  <c r="J26" i="20"/>
  <c r="J18" i="20"/>
  <c r="J42" i="19"/>
  <c r="J34" i="19"/>
  <c r="J29" i="19"/>
  <c r="J21" i="19"/>
  <c r="J45" i="18"/>
  <c r="K45" i="18" s="1"/>
  <c r="L45" i="18" s="1"/>
  <c r="J37" i="18"/>
  <c r="J32" i="18"/>
  <c r="J24" i="18"/>
  <c r="J19" i="17"/>
  <c r="J35" i="16"/>
  <c r="J17" i="15"/>
  <c r="J28" i="14"/>
  <c r="J44" i="13"/>
  <c r="J26" i="12"/>
  <c r="J29" i="11"/>
  <c r="J46" i="7"/>
  <c r="J25" i="7"/>
  <c r="J17" i="7"/>
  <c r="J28" i="6"/>
  <c r="J36" i="5"/>
  <c r="J39" i="4"/>
  <c r="J16" i="18"/>
  <c r="J40" i="17"/>
  <c r="J27" i="17"/>
  <c r="J43" i="16"/>
  <c r="J30" i="16"/>
  <c r="J22" i="16"/>
  <c r="J38" i="15"/>
  <c r="J25" i="15"/>
  <c r="J41" i="14"/>
  <c r="J33" i="14"/>
  <c r="J20" i="14"/>
  <c r="J36" i="13"/>
  <c r="J31" i="13"/>
  <c r="J23" i="13"/>
  <c r="J39" i="12"/>
  <c r="J18" i="12"/>
  <c r="J42" i="11"/>
  <c r="J34" i="11"/>
  <c r="J21" i="11"/>
  <c r="J45" i="10"/>
  <c r="K45" i="10" s="1"/>
  <c r="L45" i="10" s="1"/>
  <c r="J37" i="10"/>
  <c r="J32" i="10"/>
  <c r="J24" i="10"/>
  <c r="J16" i="10"/>
  <c r="J40" i="9"/>
  <c r="J27" i="9"/>
  <c r="J43" i="8"/>
  <c r="J35" i="8"/>
  <c r="J30" i="8"/>
  <c r="J22" i="8"/>
  <c r="J41" i="6"/>
  <c r="J33" i="6"/>
  <c r="J44" i="5"/>
  <c r="J23" i="5"/>
  <c r="J26" i="4"/>
  <c r="J18" i="4"/>
  <c r="J34" i="3"/>
  <c r="J29" i="3"/>
  <c r="J21" i="3"/>
  <c r="J45" i="2"/>
  <c r="K45" i="2" s="1"/>
  <c r="L45" i="2" s="1"/>
  <c r="J37" i="2"/>
  <c r="J16" i="2"/>
  <c r="J17" i="12"/>
  <c r="J33" i="11"/>
  <c r="J28" i="11"/>
  <c r="J44" i="10"/>
  <c r="J36" i="10"/>
  <c r="J23" i="10"/>
  <c r="J26" i="9"/>
  <c r="J18" i="9"/>
  <c r="J42" i="8"/>
  <c r="J40" i="6"/>
  <c r="J43" i="5"/>
  <c r="J35" i="5"/>
  <c r="J30" i="5"/>
  <c r="J22" i="5"/>
  <c r="J46" i="4"/>
  <c r="J38" i="4"/>
  <c r="J17" i="4"/>
  <c r="J41" i="3"/>
  <c r="J33" i="3"/>
  <c r="J28" i="3"/>
  <c r="J20" i="3"/>
  <c r="J44" i="2"/>
  <c r="J36" i="2"/>
  <c r="J31" i="2"/>
  <c r="J23" i="2"/>
  <c r="J46" i="17"/>
  <c r="J25" i="17"/>
  <c r="J41" i="16"/>
  <c r="J33" i="16"/>
  <c r="J28" i="16"/>
  <c r="J44" i="15"/>
  <c r="J31" i="15"/>
  <c r="J23" i="15"/>
  <c r="J39" i="14"/>
  <c r="J26" i="14"/>
  <c r="J42" i="13"/>
  <c r="J34" i="13"/>
  <c r="J21" i="13"/>
  <c r="J45" i="12"/>
  <c r="K45" i="12" s="1"/>
  <c r="L45" i="12" s="1"/>
  <c r="J37" i="12"/>
  <c r="J24" i="12"/>
  <c r="J16" i="12"/>
  <c r="J40" i="11"/>
  <c r="J27" i="11"/>
  <c r="J19" i="11"/>
  <c r="J35" i="10"/>
  <c r="J30" i="10"/>
  <c r="J22" i="10"/>
  <c r="J46" i="9"/>
  <c r="J38" i="9"/>
  <c r="J25" i="9"/>
  <c r="J17" i="9"/>
  <c r="J41" i="8"/>
  <c r="J33" i="8"/>
  <c r="J28" i="8"/>
  <c r="J20" i="8"/>
  <c r="J39" i="6"/>
  <c r="J26" i="6"/>
  <c r="J18" i="6"/>
  <c r="J34" i="5"/>
  <c r="J29" i="5"/>
  <c r="J21" i="5"/>
  <c r="J45" i="4"/>
  <c r="K45" i="4" s="1"/>
  <c r="L45" i="4" s="1"/>
  <c r="J37" i="4"/>
  <c r="J24" i="4"/>
  <c r="J16" i="4"/>
  <c r="J40" i="3"/>
  <c r="J27" i="3"/>
  <c r="J19" i="3"/>
  <c r="J43" i="2"/>
  <c r="J35" i="2"/>
  <c r="J30" i="2"/>
  <c r="J22" i="2"/>
  <c r="J32" i="17"/>
  <c r="J16" i="17"/>
  <c r="J40" i="16"/>
  <c r="J43" i="15"/>
  <c r="J30" i="15"/>
  <c r="J22" i="15"/>
  <c r="J25" i="14"/>
  <c r="J41" i="13"/>
  <c r="J28" i="13"/>
  <c r="J44" i="12"/>
  <c r="J36" i="12"/>
  <c r="J31" i="12"/>
  <c r="J23" i="12"/>
  <c r="J39" i="11"/>
  <c r="J18" i="11"/>
  <c r="J42" i="10"/>
  <c r="J29" i="10"/>
  <c r="J21" i="10"/>
  <c r="J32" i="9"/>
  <c r="J24" i="9"/>
  <c r="J16" i="9"/>
  <c r="J40" i="8"/>
  <c r="J27" i="8"/>
  <c r="J19" i="8"/>
  <c r="J25" i="6"/>
  <c r="J17" i="6"/>
  <c r="J28" i="5"/>
  <c r="J44" i="4"/>
  <c r="J36" i="4"/>
  <c r="J31" i="4"/>
  <c r="J23" i="4"/>
  <c r="J39" i="3"/>
  <c r="J26" i="3"/>
  <c r="J18" i="3"/>
  <c r="J42" i="2"/>
  <c r="J34" i="2"/>
  <c r="J29" i="2"/>
  <c r="J21" i="2"/>
  <c r="J18" i="8"/>
  <c r="J45" i="6"/>
  <c r="K45" i="6" s="1"/>
  <c r="L45" i="6" s="1"/>
  <c r="J37" i="6"/>
  <c r="J24" i="6"/>
  <c r="J16" i="6"/>
  <c r="J40" i="5"/>
  <c r="J19" i="5"/>
  <c r="J43" i="4"/>
  <c r="J35" i="4"/>
  <c r="J30" i="4"/>
  <c r="J22" i="4"/>
  <c r="J38" i="3"/>
  <c r="J25" i="3"/>
  <c r="J33" i="2"/>
  <c r="J28" i="2"/>
  <c r="J20" i="2"/>
  <c r="J17" i="8"/>
  <c r="J44" i="6"/>
  <c r="J36" i="6"/>
  <c r="J31" i="6"/>
  <c r="J23" i="6"/>
  <c r="J39" i="5"/>
  <c r="J18" i="5"/>
  <c r="J29" i="4"/>
  <c r="J21" i="4"/>
  <c r="J45" i="3"/>
  <c r="K45" i="3" s="1"/>
  <c r="L45" i="3" s="1"/>
  <c r="J24" i="3"/>
  <c r="J16" i="3"/>
  <c r="J40" i="2"/>
  <c r="J20" i="12"/>
  <c r="J31" i="11"/>
  <c r="J23" i="11"/>
  <c r="J26" i="10"/>
  <c r="J42" i="9"/>
  <c r="J34" i="9"/>
  <c r="J29" i="9"/>
  <c r="J45" i="8"/>
  <c r="K45" i="8" s="1"/>
  <c r="L45" i="8" s="1"/>
  <c r="J37" i="8"/>
  <c r="J32" i="8"/>
  <c r="J16" i="8"/>
  <c r="J43" i="6"/>
  <c r="J35" i="6"/>
  <c r="J30" i="6"/>
  <c r="J22" i="6"/>
  <c r="J38" i="5"/>
  <c r="J25" i="5"/>
  <c r="J17" i="5"/>
  <c r="J41" i="4"/>
  <c r="J33" i="4"/>
  <c r="J44" i="3"/>
  <c r="J36" i="3"/>
  <c r="J31" i="3"/>
  <c r="J39" i="2"/>
  <c r="J26" i="2"/>
  <c r="J18" i="2"/>
  <c r="BQ37" i="1" l="1" a="1"/>
  <c r="BQ37" i="1" s="1"/>
  <c r="BQ17" i="3" a="1"/>
  <c r="BQ17" i="3" s="1"/>
  <c r="L17" i="3"/>
  <c r="BR17" i="3" s="1" a="1"/>
  <c r="BR17" i="3" s="1"/>
  <c r="BQ46" i="15" a="1"/>
  <c r="BQ46" i="15" s="1"/>
  <c r="BQ38" i="7" a="1"/>
  <c r="BQ38" i="7" s="1"/>
  <c r="L38" i="7"/>
  <c r="BR38" i="7" s="1" a="1"/>
  <c r="BR38" i="7" s="1"/>
  <c r="L42" i="3"/>
  <c r="BR42" i="3" s="1" a="1"/>
  <c r="BR42" i="3" s="1"/>
  <c r="BQ19" i="7" a="1"/>
  <c r="BQ19" i="7" s="1"/>
  <c r="BQ94" i="7" s="1"/>
  <c r="L19" i="7"/>
  <c r="BR19" i="7" s="1" a="1"/>
  <c r="BR19" i="7" s="1"/>
  <c r="BQ24" i="2" a="1"/>
  <c r="BQ24" i="2" s="1"/>
  <c r="L24" i="2"/>
  <c r="BR24" i="2" s="1" a="1"/>
  <c r="BR24" i="2" s="1"/>
  <c r="L42" i="7"/>
  <c r="BR42" i="7" s="1" a="1"/>
  <c r="BR42" i="7" s="1"/>
  <c r="BQ20" i="6" a="1"/>
  <c r="BQ20" i="6" s="1"/>
  <c r="L20" i="6"/>
  <c r="BR20" i="6" s="1" a="1"/>
  <c r="BR20" i="6" s="1"/>
  <c r="BQ32" i="2" a="1"/>
  <c r="BQ32" i="2" s="1"/>
  <c r="BQ107" i="2" s="1"/>
  <c r="L32" i="2"/>
  <c r="BR32" i="2" s="1" a="1"/>
  <c r="BR32" i="2" s="1"/>
  <c r="BQ31" i="5" a="1"/>
  <c r="BQ31" i="5" s="1"/>
  <c r="L31" i="5"/>
  <c r="BR31" i="5" s="1" a="1"/>
  <c r="BR31" i="5" s="1"/>
  <c r="BQ19" i="9" a="1"/>
  <c r="BQ19" i="9" s="1"/>
  <c r="L19" i="9"/>
  <c r="BR19" i="9" s="1" a="1"/>
  <c r="BR19" i="9" s="1"/>
  <c r="BQ17" i="6" a="1"/>
  <c r="BQ17" i="6" s="1"/>
  <c r="K17" i="6"/>
  <c r="L17" i="6" s="1"/>
  <c r="K33" i="3"/>
  <c r="K17" i="7"/>
  <c r="L17" i="7" s="1"/>
  <c r="BQ33" i="9" a="1"/>
  <c r="BQ33" i="9" s="1"/>
  <c r="K33" i="9"/>
  <c r="L33" i="9" s="1"/>
  <c r="K17" i="18"/>
  <c r="L17" i="18" s="1"/>
  <c r="K33" i="21"/>
  <c r="BQ17" i="11" a="1"/>
  <c r="BQ17" i="11" s="1"/>
  <c r="K17" i="11"/>
  <c r="L17" i="11" s="1"/>
  <c r="K33" i="11"/>
  <c r="L33" i="11" s="1"/>
  <c r="K17" i="20"/>
  <c r="L17" i="20" s="1"/>
  <c r="K17" i="4"/>
  <c r="K17" i="12"/>
  <c r="L17" i="12" s="1"/>
  <c r="K17" i="10"/>
  <c r="L17" i="10" s="1"/>
  <c r="BQ33" i="18" a="1"/>
  <c r="BQ33" i="18" s="1"/>
  <c r="K33" i="18"/>
  <c r="L33" i="18" s="1"/>
  <c r="K33" i="5"/>
  <c r="BQ17" i="1" a="1"/>
  <c r="BQ17" i="1" s="1"/>
  <c r="K17" i="1"/>
  <c r="L17" i="1" s="1"/>
  <c r="BQ33" i="12" a="1"/>
  <c r="BQ33" i="12" s="1"/>
  <c r="K33" i="12"/>
  <c r="L33" i="12" s="1"/>
  <c r="K33" i="4"/>
  <c r="L33" i="4" s="1"/>
  <c r="K17" i="8"/>
  <c r="K33" i="14"/>
  <c r="L33" i="14" s="1"/>
  <c r="K33" i="1"/>
  <c r="L33" i="1" s="1"/>
  <c r="K33" i="20"/>
  <c r="L33" i="20" s="1"/>
  <c r="K33" i="15"/>
  <c r="K17" i="19"/>
  <c r="L17" i="19" s="1"/>
  <c r="BQ33" i="19" a="1"/>
  <c r="BQ33" i="19" s="1"/>
  <c r="K33" i="19"/>
  <c r="L33" i="19" s="1"/>
  <c r="BQ17" i="5" a="1"/>
  <c r="BQ17" i="5" s="1"/>
  <c r="K17" i="5"/>
  <c r="L17" i="5" s="1"/>
  <c r="K33" i="8"/>
  <c r="BQ33" i="6" a="1"/>
  <c r="BQ33" i="6" s="1"/>
  <c r="K33" i="6"/>
  <c r="L33" i="6" s="1"/>
  <c r="K17" i="2"/>
  <c r="L17" i="2" s="1"/>
  <c r="K17" i="21"/>
  <c r="L17" i="21" s="1"/>
  <c r="K17" i="16"/>
  <c r="K33" i="10"/>
  <c r="L33" i="10" s="1"/>
  <c r="K33" i="13"/>
  <c r="L33" i="13" s="1"/>
  <c r="BQ17" i="17" a="1"/>
  <c r="BQ17" i="17" s="1"/>
  <c r="K17" i="17"/>
  <c r="L17" i="17" s="1"/>
  <c r="K33" i="2"/>
  <c r="K33" i="16"/>
  <c r="L33" i="16" s="1"/>
  <c r="BQ33" i="17" a="1"/>
  <c r="BQ33" i="17" s="1"/>
  <c r="K33" i="17"/>
  <c r="L33" i="17" s="1"/>
  <c r="K33" i="7"/>
  <c r="L33" i="7" s="1"/>
  <c r="K17" i="14"/>
  <c r="BQ17" i="9" a="1"/>
  <c r="BQ17" i="9" s="1"/>
  <c r="K17" i="9"/>
  <c r="L17" i="9" s="1"/>
  <c r="K17" i="15"/>
  <c r="L17" i="15" s="1"/>
  <c r="K17" i="13"/>
  <c r="L17" i="13" s="1"/>
  <c r="K39" i="5"/>
  <c r="L39" i="5" s="1"/>
  <c r="K19" i="3"/>
  <c r="L19" i="3" s="1"/>
  <c r="K41" i="6"/>
  <c r="L41" i="6" s="1"/>
  <c r="K43" i="14"/>
  <c r="K27" i="2"/>
  <c r="K34" i="20"/>
  <c r="K31" i="17"/>
  <c r="K23" i="7"/>
  <c r="K25" i="20"/>
  <c r="L25" i="20" s="1"/>
  <c r="BQ39" i="2" a="1"/>
  <c r="BQ39" i="2" s="1"/>
  <c r="K39" i="2"/>
  <c r="L39" i="2" s="1"/>
  <c r="K38" i="5"/>
  <c r="L38" i="5" s="1"/>
  <c r="K40" i="2"/>
  <c r="K23" i="6"/>
  <c r="K25" i="3"/>
  <c r="K16" i="6"/>
  <c r="K42" i="2"/>
  <c r="K28" i="5"/>
  <c r="L28" i="5" s="1"/>
  <c r="K32" i="9"/>
  <c r="L32" i="9" s="1"/>
  <c r="K36" i="12"/>
  <c r="L36" i="12" s="1"/>
  <c r="K40" i="16"/>
  <c r="K27" i="3"/>
  <c r="K34" i="5"/>
  <c r="K27" i="11"/>
  <c r="K42" i="13"/>
  <c r="K41" i="16"/>
  <c r="K28" i="3"/>
  <c r="L28" i="3" s="1"/>
  <c r="BQ35" i="5" a="1"/>
  <c r="BQ35" i="5" s="1"/>
  <c r="K35" i="5"/>
  <c r="L35" i="5" s="1"/>
  <c r="K44" i="10"/>
  <c r="K29" i="3"/>
  <c r="K22" i="8"/>
  <c r="K32" i="10"/>
  <c r="K23" i="13"/>
  <c r="K22" i="16"/>
  <c r="L22" i="16" s="1"/>
  <c r="K28" i="6"/>
  <c r="L28" i="6" s="1"/>
  <c r="K29" i="19"/>
  <c r="L29" i="19" s="1"/>
  <c r="K36" i="21"/>
  <c r="K38" i="2"/>
  <c r="K40" i="4"/>
  <c r="K34" i="6"/>
  <c r="K28" i="9"/>
  <c r="K30" i="11"/>
  <c r="L30" i="11" s="1"/>
  <c r="K32" i="13"/>
  <c r="K26" i="15"/>
  <c r="L26" i="15" s="1"/>
  <c r="K41" i="17"/>
  <c r="K43" i="19"/>
  <c r="K29" i="1"/>
  <c r="K40" i="7"/>
  <c r="K19" i="15"/>
  <c r="BQ29" i="17" a="1"/>
  <c r="BQ29" i="17" s="1"/>
  <c r="K29" i="17"/>
  <c r="L29" i="17" s="1"/>
  <c r="K36" i="19"/>
  <c r="L36" i="19" s="1"/>
  <c r="K38" i="21"/>
  <c r="L38" i="21" s="1"/>
  <c r="K32" i="3"/>
  <c r="K41" i="7"/>
  <c r="K19" i="10"/>
  <c r="K29" i="12"/>
  <c r="K36" i="14"/>
  <c r="K38" i="16"/>
  <c r="L38" i="16" s="1"/>
  <c r="BQ16" i="19" a="1"/>
  <c r="BQ16" i="19" s="1"/>
  <c r="K16" i="19"/>
  <c r="L16" i="19" s="1"/>
  <c r="K42" i="20"/>
  <c r="K41" i="2"/>
  <c r="K39" i="8"/>
  <c r="K25" i="11"/>
  <c r="K27" i="13"/>
  <c r="K29" i="15"/>
  <c r="K36" i="17"/>
  <c r="L36" i="17" s="1"/>
  <c r="K46" i="19"/>
  <c r="L46" i="19" s="1"/>
  <c r="K24" i="1"/>
  <c r="L24" i="1" s="1"/>
  <c r="K43" i="7"/>
  <c r="K46" i="14"/>
  <c r="K42" i="18"/>
  <c r="K28" i="21"/>
  <c r="K31" i="7"/>
  <c r="K22" i="18"/>
  <c r="L22" i="18" s="1"/>
  <c r="BQ24" i="20" a="1"/>
  <c r="BQ24" i="20" s="1"/>
  <c r="K24" i="20"/>
  <c r="L24" i="20" s="1"/>
  <c r="K39" i="1"/>
  <c r="L39" i="1" s="1"/>
  <c r="K43" i="13"/>
  <c r="K31" i="18"/>
  <c r="K30" i="21"/>
  <c r="K31" i="16"/>
  <c r="K36" i="9"/>
  <c r="K36" i="7"/>
  <c r="L36" i="7" s="1"/>
  <c r="K25" i="4"/>
  <c r="L25" i="4" s="1"/>
  <c r="BQ34" i="8" a="1"/>
  <c r="BQ34" i="8" s="1"/>
  <c r="K34" i="8"/>
  <c r="L34" i="8" s="1"/>
  <c r="K24" i="17"/>
  <c r="L24" i="17" s="1"/>
  <c r="BQ42" i="7" a="1"/>
  <c r="BQ42" i="7" s="1"/>
  <c r="BQ42" i="3" a="1"/>
  <c r="BQ42" i="3" s="1"/>
  <c r="K25" i="5"/>
  <c r="K40" i="5"/>
  <c r="K24" i="9"/>
  <c r="BQ19" i="11" a="1"/>
  <c r="BQ19" i="11" s="1"/>
  <c r="K19" i="11"/>
  <c r="L19" i="11" s="1"/>
  <c r="K30" i="5"/>
  <c r="L30" i="5" s="1"/>
  <c r="K38" i="15"/>
  <c r="L38" i="15" s="1"/>
  <c r="K31" i="21"/>
  <c r="K18" i="15"/>
  <c r="K21" i="17"/>
  <c r="K21" i="12"/>
  <c r="K26" i="1"/>
  <c r="BQ44" i="8" a="1"/>
  <c r="BQ44" i="8" s="1"/>
  <c r="K44" i="8"/>
  <c r="L44" i="8" s="1"/>
  <c r="BQ29" i="8" a="1"/>
  <c r="BQ29" i="8" s="1"/>
  <c r="K29" i="8"/>
  <c r="L29" i="8" s="1"/>
  <c r="K31" i="3"/>
  <c r="K22" i="6"/>
  <c r="K29" i="9"/>
  <c r="K16" i="3"/>
  <c r="K31" i="6"/>
  <c r="K38" i="3"/>
  <c r="K24" i="6"/>
  <c r="L24" i="6" s="1"/>
  <c r="K18" i="3"/>
  <c r="L18" i="3" s="1"/>
  <c r="K21" i="10"/>
  <c r="L21" i="10" s="1"/>
  <c r="K44" i="12"/>
  <c r="K16" i="17"/>
  <c r="K40" i="3"/>
  <c r="K18" i="6"/>
  <c r="K25" i="9"/>
  <c r="K40" i="11"/>
  <c r="L40" i="11" s="1"/>
  <c r="BQ26" i="14" a="1"/>
  <c r="BQ26" i="14" s="1"/>
  <c r="K26" i="14"/>
  <c r="L26" i="14" s="1"/>
  <c r="K25" i="17"/>
  <c r="L25" i="17" s="1"/>
  <c r="K43" i="5"/>
  <c r="K28" i="11"/>
  <c r="K34" i="3"/>
  <c r="K30" i="8"/>
  <c r="K37" i="10"/>
  <c r="K31" i="13"/>
  <c r="L31" i="13" s="1"/>
  <c r="K30" i="16"/>
  <c r="L30" i="16" s="1"/>
  <c r="BQ35" i="16" a="1"/>
  <c r="BQ35" i="16" s="1"/>
  <c r="K35" i="16"/>
  <c r="L35" i="16" s="1"/>
  <c r="K34" i="19"/>
  <c r="K44" i="21"/>
  <c r="K46" i="2"/>
  <c r="K16" i="5"/>
  <c r="K42" i="6"/>
  <c r="K35" i="11"/>
  <c r="K37" i="13"/>
  <c r="L37" i="13" s="1"/>
  <c r="BQ39" i="15" a="1"/>
  <c r="BQ39" i="15" s="1"/>
  <c r="K39" i="15"/>
  <c r="L39" i="15" s="1"/>
  <c r="K19" i="20"/>
  <c r="K34" i="1"/>
  <c r="K21" i="9"/>
  <c r="K25" i="13"/>
  <c r="K40" i="15"/>
  <c r="K34" i="17"/>
  <c r="L34" i="17" s="1"/>
  <c r="K44" i="19"/>
  <c r="L44" i="19" s="1"/>
  <c r="K46" i="21"/>
  <c r="L46" i="21" s="1"/>
  <c r="K37" i="3"/>
  <c r="K25" i="8"/>
  <c r="K40" i="10"/>
  <c r="K34" i="12"/>
  <c r="K44" i="14"/>
  <c r="BQ46" i="16" a="1"/>
  <c r="BQ46" i="16" s="1"/>
  <c r="K46" i="16"/>
  <c r="L46" i="16" s="1"/>
  <c r="K24" i="19"/>
  <c r="K18" i="21"/>
  <c r="L18" i="21" s="1"/>
  <c r="K46" i="3"/>
  <c r="K23" i="9"/>
  <c r="K38" i="11"/>
  <c r="K40" i="13"/>
  <c r="K34" i="15"/>
  <c r="BQ44" i="17" a="1"/>
  <c r="BQ44" i="17" s="1"/>
  <c r="K44" i="17"/>
  <c r="L44" i="17" s="1"/>
  <c r="K22" i="20"/>
  <c r="L22" i="20" s="1"/>
  <c r="K32" i="1"/>
  <c r="L32" i="1" s="1"/>
  <c r="K37" i="9"/>
  <c r="K35" i="15"/>
  <c r="K18" i="19"/>
  <c r="K43" i="10"/>
  <c r="K30" i="18"/>
  <c r="K37" i="20"/>
  <c r="L37" i="20" s="1"/>
  <c r="K20" i="11"/>
  <c r="L20" i="11" s="1"/>
  <c r="K19" i="14"/>
  <c r="K21" i="16"/>
  <c r="K36" i="18"/>
  <c r="K35" i="21"/>
  <c r="K16" i="21"/>
  <c r="K44" i="7"/>
  <c r="K19" i="6"/>
  <c r="L19" i="6" s="1"/>
  <c r="K39" i="9"/>
  <c r="K24" i="8"/>
  <c r="L24" i="8" s="1"/>
  <c r="K37" i="17"/>
  <c r="K34" i="2"/>
  <c r="BQ43" i="15" a="1"/>
  <c r="BQ43" i="15" s="1"/>
  <c r="K43" i="15"/>
  <c r="L43" i="15" s="1"/>
  <c r="K34" i="13"/>
  <c r="K21" i="3"/>
  <c r="K36" i="5"/>
  <c r="L36" i="5" s="1"/>
  <c r="K25" i="2"/>
  <c r="L25" i="2" s="1"/>
  <c r="BQ24" i="13" a="1"/>
  <c r="BQ24" i="13" s="1"/>
  <c r="K24" i="13"/>
  <c r="L24" i="13" s="1"/>
  <c r="K21" i="1"/>
  <c r="K31" i="19"/>
  <c r="K31" i="14"/>
  <c r="K41" i="10"/>
  <c r="K16" i="1"/>
  <c r="K38" i="17"/>
  <c r="L38" i="17" s="1"/>
  <c r="K23" i="18"/>
  <c r="L23" i="18" s="1"/>
  <c r="K36" i="3"/>
  <c r="K30" i="6"/>
  <c r="K34" i="9"/>
  <c r="L34" i="9" s="1"/>
  <c r="K24" i="3"/>
  <c r="K36" i="6"/>
  <c r="K22" i="4"/>
  <c r="K37" i="6"/>
  <c r="BQ26" i="3" a="1"/>
  <c r="BQ26" i="3" s="1"/>
  <c r="K26" i="3"/>
  <c r="L26" i="3" s="1"/>
  <c r="K25" i="6"/>
  <c r="L25" i="6" s="1"/>
  <c r="K29" i="10"/>
  <c r="K28" i="13"/>
  <c r="K32" i="17"/>
  <c r="K16" i="4"/>
  <c r="K26" i="6"/>
  <c r="K38" i="9"/>
  <c r="K16" i="12"/>
  <c r="K39" i="14"/>
  <c r="L39" i="14" s="1"/>
  <c r="K46" i="17"/>
  <c r="K41" i="3"/>
  <c r="K40" i="6"/>
  <c r="K18" i="4"/>
  <c r="K35" i="8"/>
  <c r="K36" i="13"/>
  <c r="L36" i="13" s="1"/>
  <c r="K43" i="16"/>
  <c r="L43" i="16" s="1"/>
  <c r="K25" i="7"/>
  <c r="L25" i="7" s="1"/>
  <c r="K19" i="17"/>
  <c r="K42" i="19"/>
  <c r="K20" i="1"/>
  <c r="K22" i="3"/>
  <c r="L22" i="3" s="1"/>
  <c r="K24" i="5"/>
  <c r="K18" i="7"/>
  <c r="L18" i="7" s="1"/>
  <c r="BQ41" i="9" a="1"/>
  <c r="BQ41" i="9" s="1"/>
  <c r="K41" i="9"/>
  <c r="L41" i="9" s="1"/>
  <c r="K43" i="11"/>
  <c r="L43" i="11" s="1"/>
  <c r="K23" i="16"/>
  <c r="K25" i="18"/>
  <c r="K27" i="20"/>
  <c r="K42" i="1"/>
  <c r="K18" i="10"/>
  <c r="K38" i="13"/>
  <c r="L38" i="13" s="1"/>
  <c r="K16" i="16"/>
  <c r="L16" i="16" s="1"/>
  <c r="K42" i="17"/>
  <c r="L42" i="17" s="1"/>
  <c r="K20" i="20"/>
  <c r="K22" i="1"/>
  <c r="K34" i="4"/>
  <c r="L34" i="4" s="1"/>
  <c r="K38" i="8"/>
  <c r="K16" i="11"/>
  <c r="K42" i="12"/>
  <c r="K20" i="15"/>
  <c r="K22" i="17"/>
  <c r="K32" i="19"/>
  <c r="K26" i="21"/>
  <c r="K27" i="5"/>
  <c r="K31" i="9"/>
  <c r="K46" i="11"/>
  <c r="K16" i="14"/>
  <c r="L16" i="14" s="1"/>
  <c r="K42" i="15"/>
  <c r="L42" i="15" s="1"/>
  <c r="K20" i="18"/>
  <c r="K30" i="20"/>
  <c r="K19" i="16"/>
  <c r="K39" i="19"/>
  <c r="K41" i="21"/>
  <c r="K32" i="12"/>
  <c r="K35" i="18"/>
  <c r="L35" i="18" s="1"/>
  <c r="K25" i="12"/>
  <c r="L25" i="12" s="1"/>
  <c r="K27" i="14"/>
  <c r="L27" i="14" s="1"/>
  <c r="K29" i="16"/>
  <c r="K44" i="18"/>
  <c r="K43" i="21"/>
  <c r="K28" i="18"/>
  <c r="K18" i="14"/>
  <c r="K29" i="21"/>
  <c r="L29" i="21" s="1"/>
  <c r="BQ27" i="6" a="1"/>
  <c r="BQ27" i="6" s="1"/>
  <c r="K27" i="6"/>
  <c r="L27" i="6" s="1"/>
  <c r="K31" i="10"/>
  <c r="K26" i="19"/>
  <c r="L26" i="19" s="1"/>
  <c r="K26" i="2"/>
  <c r="L26" i="2" s="1"/>
  <c r="K41" i="8"/>
  <c r="K27" i="4"/>
  <c r="K44" i="1"/>
  <c r="K42" i="9"/>
  <c r="K42" i="10"/>
  <c r="L42" i="10" s="1"/>
  <c r="K22" i="2"/>
  <c r="L22" i="2" s="1"/>
  <c r="K39" i="6"/>
  <c r="K46" i="9"/>
  <c r="K24" i="12"/>
  <c r="K23" i="15"/>
  <c r="K23" i="2"/>
  <c r="K42" i="8"/>
  <c r="L42" i="8" s="1"/>
  <c r="K26" i="4"/>
  <c r="L26" i="4" s="1"/>
  <c r="K43" i="8"/>
  <c r="L43" i="8" s="1"/>
  <c r="K21" i="11"/>
  <c r="K20" i="14"/>
  <c r="K27" i="17"/>
  <c r="K46" i="7"/>
  <c r="K24" i="18"/>
  <c r="K18" i="20"/>
  <c r="L18" i="20" s="1"/>
  <c r="K28" i="1"/>
  <c r="K30" i="3"/>
  <c r="L30" i="3" s="1"/>
  <c r="K32" i="5"/>
  <c r="K39" i="7"/>
  <c r="K19" i="12"/>
  <c r="K21" i="14"/>
  <c r="K36" i="16"/>
  <c r="BQ38" i="18" a="1"/>
  <c r="BQ38" i="18" s="1"/>
  <c r="K38" i="18"/>
  <c r="L38" i="18" s="1"/>
  <c r="K40" i="20"/>
  <c r="L40" i="20" s="1"/>
  <c r="K23" i="3"/>
  <c r="L23" i="3" s="1"/>
  <c r="K39" i="10"/>
  <c r="K46" i="13"/>
  <c r="K24" i="16"/>
  <c r="K18" i="18"/>
  <c r="K28" i="20"/>
  <c r="K30" i="1"/>
  <c r="L30" i="1" s="1"/>
  <c r="K42" i="4"/>
  <c r="K46" i="8"/>
  <c r="L46" i="8" s="1"/>
  <c r="K24" i="11"/>
  <c r="K18" i="13"/>
  <c r="K28" i="15"/>
  <c r="L28" i="15" s="1"/>
  <c r="K30" i="17"/>
  <c r="K37" i="19"/>
  <c r="K39" i="21"/>
  <c r="L39" i="21" s="1"/>
  <c r="K32" i="6"/>
  <c r="L32" i="6" s="1"/>
  <c r="K44" i="9"/>
  <c r="L44" i="9" s="1"/>
  <c r="K22" i="12"/>
  <c r="K24" i="14"/>
  <c r="K18" i="16"/>
  <c r="K43" i="20"/>
  <c r="K34" i="10"/>
  <c r="K27" i="16"/>
  <c r="L27" i="16" s="1"/>
  <c r="K23" i="20"/>
  <c r="L23" i="20" s="1"/>
  <c r="BQ29" i="13" a="1"/>
  <c r="BQ29" i="13" s="1"/>
  <c r="K29" i="13"/>
  <c r="L29" i="13" s="1"/>
  <c r="K43" i="18"/>
  <c r="K21" i="21"/>
  <c r="L21" i="21" s="1"/>
  <c r="K38" i="12"/>
  <c r="K40" i="14"/>
  <c r="K34" i="16"/>
  <c r="BQ20" i="19" a="1"/>
  <c r="BQ20" i="19" s="1"/>
  <c r="K20" i="19"/>
  <c r="L20" i="19" s="1"/>
  <c r="K19" i="1"/>
  <c r="K35" i="20"/>
  <c r="L35" i="20" s="1"/>
  <c r="K16" i="7"/>
  <c r="K42" i="16"/>
  <c r="K20" i="12"/>
  <c r="K31" i="12"/>
  <c r="K36" i="10"/>
  <c r="K29" i="6"/>
  <c r="K40" i="18"/>
  <c r="K21" i="15"/>
  <c r="L21" i="15" s="1"/>
  <c r="K34" i="18"/>
  <c r="K37" i="15"/>
  <c r="K35" i="6"/>
  <c r="K44" i="6"/>
  <c r="K39" i="3"/>
  <c r="K43" i="6"/>
  <c r="L43" i="6" s="1"/>
  <c r="BQ26" i="10" a="1"/>
  <c r="BQ26" i="10" s="1"/>
  <c r="K26" i="10"/>
  <c r="L26" i="10" s="1"/>
  <c r="BQ21" i="4" a="1"/>
  <c r="BQ21" i="4" s="1"/>
  <c r="K21" i="4"/>
  <c r="L21" i="4" s="1"/>
  <c r="K35" i="4"/>
  <c r="K18" i="8"/>
  <c r="K23" i="4"/>
  <c r="K27" i="8"/>
  <c r="L27" i="8" s="1"/>
  <c r="K18" i="11"/>
  <c r="K25" i="14"/>
  <c r="K30" i="2"/>
  <c r="K37" i="4"/>
  <c r="K20" i="8"/>
  <c r="L20" i="8" s="1"/>
  <c r="K22" i="10"/>
  <c r="K37" i="12"/>
  <c r="K31" i="15"/>
  <c r="K31" i="2"/>
  <c r="K38" i="4"/>
  <c r="K18" i="9"/>
  <c r="K16" i="2"/>
  <c r="K23" i="5"/>
  <c r="K27" i="9"/>
  <c r="K34" i="11"/>
  <c r="K40" i="17"/>
  <c r="L40" i="17" s="1"/>
  <c r="K29" i="11"/>
  <c r="K32" i="18"/>
  <c r="K26" i="20"/>
  <c r="K35" i="3"/>
  <c r="K37" i="5"/>
  <c r="L37" i="5" s="1"/>
  <c r="K23" i="8"/>
  <c r="K25" i="10"/>
  <c r="K27" i="12"/>
  <c r="K29" i="14"/>
  <c r="K44" i="16"/>
  <c r="K46" i="18"/>
  <c r="K24" i="21"/>
  <c r="K20" i="4"/>
  <c r="K36" i="11"/>
  <c r="K22" i="14"/>
  <c r="K32" i="16"/>
  <c r="L32" i="16" s="1"/>
  <c r="K26" i="18"/>
  <c r="K35" i="1"/>
  <c r="K26" i="5"/>
  <c r="K22" i="9"/>
  <c r="K32" i="11"/>
  <c r="L32" i="11" s="1"/>
  <c r="K26" i="13"/>
  <c r="K35" i="17"/>
  <c r="K23" i="1"/>
  <c r="K21" i="7"/>
  <c r="K20" i="10"/>
  <c r="K30" i="12"/>
  <c r="K32" i="14"/>
  <c r="K26" i="16"/>
  <c r="K41" i="18"/>
  <c r="K19" i="21"/>
  <c r="BQ41" i="5" a="1"/>
  <c r="BQ41" i="5" s="1"/>
  <c r="K41" i="5"/>
  <c r="L41" i="5" s="1"/>
  <c r="K26" i="11"/>
  <c r="K31" i="20"/>
  <c r="K25" i="1"/>
  <c r="K36" i="15"/>
  <c r="K19" i="19"/>
  <c r="L19" i="19" s="1"/>
  <c r="K34" i="21"/>
  <c r="K46" i="12"/>
  <c r="K16" i="15"/>
  <c r="K18" i="17"/>
  <c r="K28" i="19"/>
  <c r="K27" i="1"/>
  <c r="K27" i="15"/>
  <c r="K32" i="20"/>
  <c r="K24" i="7"/>
  <c r="K41" i="19"/>
  <c r="K20" i="5"/>
  <c r="BQ20" i="5" s="1" a="1"/>
  <c r="BQ20" i="5" s="1"/>
  <c r="BQ95" i="5" s="1"/>
  <c r="K19" i="18"/>
  <c r="K44" i="4"/>
  <c r="K29" i="5"/>
  <c r="K20" i="3"/>
  <c r="BQ39" i="12" a="1"/>
  <c r="BQ39" i="12" s="1"/>
  <c r="K39" i="12"/>
  <c r="L39" i="12" s="1"/>
  <c r="K21" i="19"/>
  <c r="K22" i="11"/>
  <c r="K41" i="12"/>
  <c r="K43" i="9"/>
  <c r="K26" i="8"/>
  <c r="K38" i="19"/>
  <c r="K20" i="21"/>
  <c r="K35" i="13"/>
  <c r="K42" i="5"/>
  <c r="K44" i="3"/>
  <c r="K30" i="4"/>
  <c r="L30" i="4" s="1"/>
  <c r="K19" i="8"/>
  <c r="K41" i="13"/>
  <c r="K24" i="4"/>
  <c r="K41" i="4"/>
  <c r="K16" i="8"/>
  <c r="L16" i="8" s="1"/>
  <c r="K23" i="11"/>
  <c r="K29" i="4"/>
  <c r="K20" i="2"/>
  <c r="K43" i="4"/>
  <c r="K21" i="2"/>
  <c r="K31" i="4"/>
  <c r="K40" i="8"/>
  <c r="K39" i="11"/>
  <c r="K22" i="15"/>
  <c r="K35" i="2"/>
  <c r="K28" i="8"/>
  <c r="L28" i="8" s="1"/>
  <c r="K30" i="10"/>
  <c r="K44" i="15"/>
  <c r="K36" i="2"/>
  <c r="K46" i="4"/>
  <c r="K26" i="9"/>
  <c r="L26" i="9" s="1"/>
  <c r="K37" i="2"/>
  <c r="K44" i="5"/>
  <c r="K40" i="9"/>
  <c r="K42" i="11"/>
  <c r="K41" i="14"/>
  <c r="K16" i="18"/>
  <c r="K26" i="12"/>
  <c r="K37" i="18"/>
  <c r="K39" i="20"/>
  <c r="K41" i="1"/>
  <c r="BQ43" i="3" a="1"/>
  <c r="BQ43" i="3" s="1"/>
  <c r="K43" i="3"/>
  <c r="L43" i="3" s="1"/>
  <c r="K31" i="8"/>
  <c r="K38" i="10"/>
  <c r="K40" i="12"/>
  <c r="K34" i="14"/>
  <c r="K20" i="17"/>
  <c r="L20" i="17" s="1"/>
  <c r="K22" i="19"/>
  <c r="K32" i="21"/>
  <c r="K28" i="4"/>
  <c r="K44" i="11"/>
  <c r="K30" i="14"/>
  <c r="K37" i="16"/>
  <c r="K39" i="18"/>
  <c r="K41" i="20"/>
  <c r="K43" i="1"/>
  <c r="K20" i="7"/>
  <c r="K30" i="9"/>
  <c r="L30" i="9" s="1"/>
  <c r="K37" i="11"/>
  <c r="K39" i="13"/>
  <c r="K41" i="15"/>
  <c r="K43" i="17"/>
  <c r="BQ21" i="20" a="1"/>
  <c r="BQ21" i="20" s="1"/>
  <c r="K21" i="20"/>
  <c r="L21" i="20" s="1"/>
  <c r="K31" i="1"/>
  <c r="K29" i="7"/>
  <c r="K28" i="10"/>
  <c r="K35" i="12"/>
  <c r="K37" i="14"/>
  <c r="K39" i="16"/>
  <c r="K27" i="21"/>
  <c r="K46" i="6"/>
  <c r="K20" i="13"/>
  <c r="K21" i="18"/>
  <c r="K36" i="20"/>
  <c r="L36" i="20" s="1"/>
  <c r="K38" i="1"/>
  <c r="K20" i="16"/>
  <c r="K27" i="19"/>
  <c r="K42" i="21"/>
  <c r="K22" i="13"/>
  <c r="L22" i="13" s="1"/>
  <c r="K24" i="15"/>
  <c r="K26" i="17"/>
  <c r="K40" i="1"/>
  <c r="K27" i="10"/>
  <c r="K32" i="7"/>
  <c r="K37" i="7"/>
  <c r="K38" i="6"/>
  <c r="K37" i="8"/>
  <c r="K24" i="10"/>
  <c r="K28" i="14"/>
  <c r="K20" i="9"/>
  <c r="L20" i="9" s="1"/>
  <c r="K35" i="19"/>
  <c r="K27" i="7"/>
  <c r="K25" i="21"/>
  <c r="K25" i="16"/>
  <c r="K19" i="13"/>
  <c r="L19" i="13" s="1"/>
  <c r="K35" i="7"/>
  <c r="K16" i="20"/>
  <c r="K46" i="20"/>
  <c r="K38" i="14"/>
  <c r="K18" i="2"/>
  <c r="K32" i="8"/>
  <c r="K31" i="11"/>
  <c r="K18" i="5"/>
  <c r="K28" i="2"/>
  <c r="K19" i="5"/>
  <c r="K29" i="2"/>
  <c r="L29" i="2" s="1"/>
  <c r="K36" i="4"/>
  <c r="K16" i="9"/>
  <c r="K23" i="12"/>
  <c r="K30" i="15"/>
  <c r="K43" i="2"/>
  <c r="L43" i="2" s="1"/>
  <c r="K21" i="5"/>
  <c r="K35" i="10"/>
  <c r="K21" i="13"/>
  <c r="K28" i="16"/>
  <c r="K44" i="2"/>
  <c r="K22" i="5"/>
  <c r="K23" i="10"/>
  <c r="K16" i="10"/>
  <c r="K18" i="12"/>
  <c r="K25" i="15"/>
  <c r="K39" i="4"/>
  <c r="L39" i="4" s="1"/>
  <c r="K44" i="13"/>
  <c r="K23" i="21"/>
  <c r="K19" i="4"/>
  <c r="K21" i="6"/>
  <c r="BQ36" i="8" a="1"/>
  <c r="BQ36" i="8" s="1"/>
  <c r="K36" i="8"/>
  <c r="L36" i="8" s="1"/>
  <c r="K46" i="10"/>
  <c r="K16" i="13"/>
  <c r="K42" i="14"/>
  <c r="K28" i="17"/>
  <c r="K30" i="19"/>
  <c r="K37" i="21"/>
  <c r="K46" i="5"/>
  <c r="K28" i="12"/>
  <c r="K35" i="14"/>
  <c r="K23" i="19"/>
  <c r="K19" i="2"/>
  <c r="L19" i="2" s="1"/>
  <c r="K28" i="7"/>
  <c r="K35" i="9"/>
  <c r="K23" i="14"/>
  <c r="K27" i="18"/>
  <c r="K29" i="20"/>
  <c r="L29" i="20" s="1"/>
  <c r="K36" i="1"/>
  <c r="BQ34" i="7" a="1"/>
  <c r="BQ34" i="7" s="1"/>
  <c r="K34" i="7"/>
  <c r="L34" i="7" s="1"/>
  <c r="K43" i="12"/>
  <c r="K23" i="17"/>
  <c r="K25" i="19"/>
  <c r="L25" i="19" s="1"/>
  <c r="K40" i="21"/>
  <c r="L40" i="21" s="1"/>
  <c r="K30" i="7"/>
  <c r="L30" i="7" s="1"/>
  <c r="K29" i="18"/>
  <c r="K44" i="20"/>
  <c r="L44" i="20" s="1"/>
  <c r="BQ46" i="1" a="1"/>
  <c r="BQ46" i="1" s="1"/>
  <c r="K46" i="1"/>
  <c r="L46" i="1" s="1"/>
  <c r="BQ40" i="19" a="1"/>
  <c r="BQ40" i="19" s="1"/>
  <c r="K40" i="19"/>
  <c r="L40" i="19" s="1"/>
  <c r="K18" i="1"/>
  <c r="K30" i="13"/>
  <c r="L30" i="13" s="1"/>
  <c r="K32" i="15"/>
  <c r="L32" i="15" s="1"/>
  <c r="K39" i="17"/>
  <c r="L39" i="17" s="1"/>
  <c r="K38" i="20"/>
  <c r="K26" i="7"/>
  <c r="K41" i="11"/>
  <c r="L41" i="11" s="1"/>
  <c r="BQ32" i="4" a="1"/>
  <c r="BQ32" i="4" s="1"/>
  <c r="K32" i="4"/>
  <c r="L32" i="4" s="1"/>
  <c r="K21" i="8"/>
  <c r="K22" i="21"/>
  <c r="L22" i="21" s="1"/>
  <c r="BR22" i="21" s="1" a="1"/>
  <c r="BR22" i="21" s="1"/>
  <c r="BQ22" i="7" a="1"/>
  <c r="BQ22" i="7" s="1"/>
  <c r="K22" i="7"/>
  <c r="L22" i="7" s="1"/>
  <c r="CZ49" i="9"/>
  <c r="CZ125" i="9" a="1"/>
  <c r="CZ125" i="9" s="1"/>
  <c r="CZ126" i="9" s="1"/>
  <c r="DD49" i="18"/>
  <c r="DD125" i="18" a="1"/>
  <c r="DD125" i="18" s="1"/>
  <c r="DD126" i="18" s="1"/>
  <c r="DF49" i="1"/>
  <c r="DF125" i="1" a="1"/>
  <c r="DF125" i="1" s="1"/>
  <c r="DF126" i="1" s="1"/>
  <c r="CW49" i="2"/>
  <c r="CW125" i="2" a="1"/>
  <c r="CW125" i="2" s="1"/>
  <c r="CW126" i="2" s="1"/>
  <c r="DB125" i="5" a="1"/>
  <c r="DB125" i="5" s="1"/>
  <c r="DB126" i="5" s="1"/>
  <c r="DC125" i="10" a="1"/>
  <c r="DC125" i="10" s="1"/>
  <c r="DC126" i="10" s="1"/>
  <c r="DF125" i="15" a="1"/>
  <c r="DF125" i="15" s="1"/>
  <c r="DF126" i="15" s="1"/>
  <c r="DC125" i="8" a="1"/>
  <c r="DC125" i="8" s="1"/>
  <c r="DC126" i="8" s="1"/>
  <c r="CZ125" i="1" a="1"/>
  <c r="CZ125" i="1" s="1"/>
  <c r="CZ126" i="1" s="1"/>
  <c r="CW125" i="9" a="1"/>
  <c r="CW125" i="9" s="1"/>
  <c r="CW126" i="9" s="1"/>
  <c r="CW125" i="4" a="1"/>
  <c r="CW125" i="4" s="1"/>
  <c r="CW126" i="4" s="1"/>
  <c r="CY125" i="7" a="1"/>
  <c r="CY125" i="7" s="1"/>
  <c r="CY126" i="7" s="1"/>
  <c r="CV125" i="16" a="1"/>
  <c r="CV125" i="16" s="1"/>
  <c r="CV126" i="16" s="1"/>
  <c r="CX49" i="12"/>
  <c r="CX125" i="12" a="1"/>
  <c r="CX125" i="12" s="1"/>
  <c r="CX126" i="12" s="1"/>
  <c r="DC49" i="19"/>
  <c r="DC125" i="19" a="1"/>
  <c r="DC125" i="19" s="1"/>
  <c r="DC126" i="19" s="1"/>
  <c r="CW49" i="12"/>
  <c r="CW125" i="12" a="1"/>
  <c r="CW125" i="12" s="1"/>
  <c r="CW126" i="12" s="1"/>
  <c r="DB49" i="1"/>
  <c r="DB125" i="1" a="1"/>
  <c r="DB125" i="1" s="1"/>
  <c r="DB126" i="1" s="1"/>
  <c r="DE49" i="15"/>
  <c r="DE125" i="15" a="1"/>
  <c r="DE125" i="15" s="1"/>
  <c r="DE126" i="15" s="1"/>
  <c r="DE49" i="5"/>
  <c r="DE125" i="5" a="1"/>
  <c r="DE125" i="5" s="1"/>
  <c r="DE126" i="5" s="1"/>
  <c r="DG49" i="19"/>
  <c r="DG125" i="19" a="1"/>
  <c r="DG125" i="19" s="1"/>
  <c r="DG126" i="19" s="1"/>
  <c r="DC49" i="7"/>
  <c r="DC125" i="7" a="1"/>
  <c r="DC125" i="7" s="1"/>
  <c r="DC126" i="7" s="1"/>
  <c r="DB49" i="6"/>
  <c r="DB125" i="6" a="1"/>
  <c r="DB125" i="6" s="1"/>
  <c r="DB126" i="6" s="1"/>
  <c r="CZ49" i="15"/>
  <c r="CZ125" i="15" a="1"/>
  <c r="CZ125" i="15" s="1"/>
  <c r="CZ126" i="15" s="1"/>
  <c r="DC125" i="14" a="1"/>
  <c r="DC125" i="14" s="1"/>
  <c r="DC126" i="14" s="1"/>
  <c r="DA125" i="12" a="1"/>
  <c r="DA125" i="12" s="1"/>
  <c r="DA126" i="12" s="1"/>
  <c r="DE125" i="16" a="1"/>
  <c r="DE125" i="16" s="1"/>
  <c r="DE126" i="16" s="1"/>
  <c r="CY125" i="11" a="1"/>
  <c r="CY125" i="11" s="1"/>
  <c r="CY126" i="11" s="1"/>
  <c r="CY125" i="13" a="1"/>
  <c r="CY125" i="13" s="1"/>
  <c r="CY126" i="13" s="1"/>
  <c r="CX49" i="18"/>
  <c r="CX125" i="18" a="1"/>
  <c r="CX125" i="18" s="1"/>
  <c r="CX126" i="18" s="1"/>
  <c r="DG125" i="18" a="1"/>
  <c r="DG125" i="18" s="1"/>
  <c r="DG126" i="18" s="1"/>
  <c r="DC125" i="4" a="1"/>
  <c r="DC125" i="4" s="1"/>
  <c r="DC126" i="4" s="1"/>
  <c r="DA125" i="5" a="1"/>
  <c r="DA125" i="5" s="1"/>
  <c r="DA126" i="5" s="1"/>
  <c r="DG125" i="7" a="1"/>
  <c r="DG125" i="7" s="1"/>
  <c r="DG126" i="7" s="1"/>
  <c r="DA125" i="8" a="1"/>
  <c r="DA125" i="8" s="1"/>
  <c r="DA126" i="8" s="1"/>
  <c r="DB125" i="8" a="1"/>
  <c r="DB125" i="8" s="1"/>
  <c r="DB126" i="8" s="1"/>
  <c r="DG125" i="9" a="1"/>
  <c r="DG125" i="9" s="1"/>
  <c r="DG126" i="9" s="1"/>
  <c r="DD125" i="11" a="1"/>
  <c r="DD125" i="11" s="1"/>
  <c r="DD126" i="11" s="1"/>
  <c r="CY125" i="12" a="1"/>
  <c r="CY125" i="12" s="1"/>
  <c r="CY126" i="12" s="1"/>
  <c r="DA125" i="15" a="1"/>
  <c r="DA125" i="15" s="1"/>
  <c r="DA126" i="15" s="1"/>
  <c r="DD125" i="16" a="1"/>
  <c r="DD125" i="16" s="1"/>
  <c r="DD126" i="16" s="1"/>
  <c r="CX125" i="17" a="1"/>
  <c r="CX125" i="17" s="1"/>
  <c r="CX126" i="17" s="1"/>
  <c r="DA125" i="17" a="1"/>
  <c r="DA125" i="17" s="1"/>
  <c r="DA126" i="17" s="1"/>
  <c r="CZ125" i="18" a="1"/>
  <c r="CZ125" i="18" s="1"/>
  <c r="CZ126" i="18" s="1"/>
  <c r="DF125" i="20" a="1"/>
  <c r="DF125" i="20" s="1"/>
  <c r="DF126" i="20" s="1"/>
  <c r="DD125" i="21" a="1"/>
  <c r="DD125" i="21" s="1"/>
  <c r="DD126" i="21" s="1"/>
  <c r="AT94" i="29"/>
  <c r="DG50" i="10" s="1"/>
  <c r="DF125" i="18" a="1"/>
  <c r="DF125" i="18" s="1"/>
  <c r="DF126" i="18" s="1"/>
  <c r="CZ125" i="3" a="1"/>
  <c r="CZ125" i="3" s="1"/>
  <c r="CZ126" i="3" s="1"/>
  <c r="DF125" i="10" a="1"/>
  <c r="DF125" i="10" s="1"/>
  <c r="DF126" i="10" s="1"/>
  <c r="DE125" i="12" a="1"/>
  <c r="DE125" i="12" s="1"/>
  <c r="DE126" i="12" s="1"/>
  <c r="CW125" i="16" a="1"/>
  <c r="CW125" i="16" s="1"/>
  <c r="CW126" i="16" s="1"/>
  <c r="DG125" i="17" a="1"/>
  <c r="DG125" i="17" s="1"/>
  <c r="DG126" i="17" s="1"/>
  <c r="DF125" i="19" a="1"/>
  <c r="DF125" i="19" s="1"/>
  <c r="DF126" i="19" s="1"/>
  <c r="DA125" i="19" a="1"/>
  <c r="DA125" i="19" s="1"/>
  <c r="DA126" i="19" s="1"/>
  <c r="DF125" i="3" a="1"/>
  <c r="DF125" i="3" s="1"/>
  <c r="DF126" i="3" s="1"/>
  <c r="CY125" i="4" a="1"/>
  <c r="CY125" i="4" s="1"/>
  <c r="CY126" i="4" s="1"/>
  <c r="DF125" i="5" a="1"/>
  <c r="DF125" i="5" s="1"/>
  <c r="DF126" i="5" s="1"/>
  <c r="CY125" i="6" a="1"/>
  <c r="CY125" i="6" s="1"/>
  <c r="CY126" i="6" s="1"/>
  <c r="DF125" i="7" a="1"/>
  <c r="DF125" i="7" s="1"/>
  <c r="DF126" i="7" s="1"/>
  <c r="DF125" i="8" a="1"/>
  <c r="DF125" i="8" s="1"/>
  <c r="DF126" i="8" s="1"/>
  <c r="DD125" i="9" a="1"/>
  <c r="DD125" i="9" s="1"/>
  <c r="DD126" i="9" s="1"/>
  <c r="CX125" i="11" a="1"/>
  <c r="CX125" i="11" s="1"/>
  <c r="CX126" i="11" s="1"/>
  <c r="DG125" i="13" a="1"/>
  <c r="DG125" i="13" s="1"/>
  <c r="DG126" i="13" s="1"/>
  <c r="CY125" i="18" a="1"/>
  <c r="CY125" i="18" s="1"/>
  <c r="CY126" i="18" s="1"/>
  <c r="CY125" i="20" a="1"/>
  <c r="CY125" i="20" s="1"/>
  <c r="CY126" i="20" s="1"/>
  <c r="DA125" i="10" a="1"/>
  <c r="DA125" i="10" s="1"/>
  <c r="DA126" i="10" s="1"/>
  <c r="DC125" i="5" a="1"/>
  <c r="DC125" i="5" s="1"/>
  <c r="DC126" i="5" s="1"/>
  <c r="CZ125" i="5" a="1"/>
  <c r="CZ125" i="5" s="1"/>
  <c r="CZ126" i="5" s="1"/>
  <c r="DD125" i="7" a="1"/>
  <c r="DD125" i="7" s="1"/>
  <c r="DD126" i="7" s="1"/>
  <c r="DF125" i="9" a="1"/>
  <c r="DF125" i="9" s="1"/>
  <c r="DF126" i="9" s="1"/>
  <c r="DD125" i="13" a="1"/>
  <c r="DD125" i="13" s="1"/>
  <c r="DD126" i="13" s="1"/>
  <c r="CZ125" i="13" a="1"/>
  <c r="CZ125" i="13" s="1"/>
  <c r="CZ126" i="13" s="1"/>
  <c r="CY125" i="15" a="1"/>
  <c r="CY125" i="15" s="1"/>
  <c r="CY126" i="15" s="1"/>
  <c r="DC125" i="16" a="1"/>
  <c r="DC125" i="16" s="1"/>
  <c r="DC126" i="16" s="1"/>
  <c r="DA125" i="21" a="1"/>
  <c r="DA125" i="21" s="1"/>
  <c r="DA126" i="21" s="1"/>
  <c r="DC125" i="21" a="1"/>
  <c r="DC125" i="21" s="1"/>
  <c r="DC126" i="21" s="1"/>
  <c r="DB125" i="9" a="1"/>
  <c r="DB125" i="9" s="1"/>
  <c r="DB126" i="9" s="1"/>
  <c r="DG125" i="12" a="1"/>
  <c r="DG125" i="12" s="1"/>
  <c r="DG126" i="12" s="1"/>
  <c r="DE125" i="2" a="1"/>
  <c r="DE125" i="2" s="1"/>
  <c r="DE126" i="2" s="1"/>
  <c r="CX125" i="4" a="1"/>
  <c r="CX125" i="4" s="1"/>
  <c r="CX126" i="4" s="1"/>
  <c r="CX125" i="6" a="1"/>
  <c r="CX125" i="6" s="1"/>
  <c r="CX126" i="6" s="1"/>
  <c r="CY125" i="10" a="1"/>
  <c r="CY125" i="10" s="1"/>
  <c r="CY126" i="10" s="1"/>
  <c r="CW125" i="11" a="1"/>
  <c r="CW125" i="11" s="1"/>
  <c r="CW126" i="11" s="1"/>
  <c r="CV125" i="13" a="1"/>
  <c r="CV125" i="13" s="1"/>
  <c r="CV126" i="13" s="1"/>
  <c r="DC125" i="17" a="1"/>
  <c r="DC125" i="17" s="1"/>
  <c r="DC126" i="17" s="1"/>
  <c r="DB125" i="18" a="1"/>
  <c r="DB125" i="18" s="1"/>
  <c r="DB126" i="18" s="1"/>
  <c r="DB125" i="20" a="1"/>
  <c r="DB125" i="20" s="1"/>
  <c r="DB126" i="20" s="1"/>
  <c r="CX125" i="7" a="1"/>
  <c r="CX125" i="7" s="1"/>
  <c r="CX126" i="7" s="1"/>
  <c r="AU40" i="29"/>
  <c r="AU63" i="29" s="1"/>
  <c r="AU86" i="29" s="1"/>
  <c r="DH50" i="2" s="1"/>
  <c r="AU48" i="29"/>
  <c r="AU71" i="29" s="1"/>
  <c r="AU56" i="29"/>
  <c r="AU79" i="29" s="1"/>
  <c r="AU45" i="29"/>
  <c r="AU68" i="29" s="1"/>
  <c r="AU53" i="29"/>
  <c r="AU76" i="29" s="1"/>
  <c r="AU42" i="29"/>
  <c r="AU65" i="29" s="1"/>
  <c r="AU50" i="29"/>
  <c r="AU73" i="29" s="1"/>
  <c r="AU58" i="29"/>
  <c r="AU81" i="29" s="1"/>
  <c r="AU54" i="29"/>
  <c r="AU77" i="29" s="1"/>
  <c r="AU39" i="29"/>
  <c r="AU62" i="29" s="1"/>
  <c r="AU47" i="29"/>
  <c r="AU70" i="29" s="1"/>
  <c r="AU55" i="29"/>
  <c r="AU78" i="29" s="1"/>
  <c r="AU43" i="29"/>
  <c r="AU66" i="29" s="1"/>
  <c r="AU51" i="29"/>
  <c r="AU74" i="29" s="1"/>
  <c r="AU44" i="29"/>
  <c r="AU67" i="29" s="1"/>
  <c r="AU52" i="29"/>
  <c r="AU75" i="29" s="1"/>
  <c r="AU41" i="29"/>
  <c r="AU64" i="29" s="1"/>
  <c r="AU49" i="29"/>
  <c r="AU72" i="29" s="1"/>
  <c r="AU57" i="29"/>
  <c r="AU80" i="29" s="1"/>
  <c r="AU46" i="29"/>
  <c r="AU69" i="29" s="1"/>
  <c r="AU59" i="29"/>
  <c r="AU82" i="29" s="1"/>
  <c r="AV36" i="29"/>
  <c r="BR17" i="20" a="1"/>
  <c r="BR17" i="20" s="1"/>
  <c r="DF49" i="14"/>
  <c r="DF125" i="14" a="1"/>
  <c r="DF125" i="14" s="1"/>
  <c r="DF126" i="14" s="1"/>
  <c r="DE49" i="20"/>
  <c r="DE125" i="20" a="1"/>
  <c r="DE125" i="20" s="1"/>
  <c r="DE126" i="20" s="1"/>
  <c r="DA49" i="16"/>
  <c r="DA125" i="16" a="1"/>
  <c r="DA125" i="16" s="1"/>
  <c r="DA126" i="16" s="1"/>
  <c r="CW49" i="10"/>
  <c r="CW125" i="10" a="1"/>
  <c r="CW125" i="10" s="1"/>
  <c r="CW126" i="10" s="1"/>
  <c r="CX49" i="9"/>
  <c r="CX125" i="9" a="1"/>
  <c r="CX125" i="9" s="1"/>
  <c r="CX126" i="9" s="1"/>
  <c r="CV49" i="7"/>
  <c r="CV125" i="7" a="1"/>
  <c r="CV125" i="7" s="1"/>
  <c r="CV126" i="7" s="1"/>
  <c r="CY49" i="19"/>
  <c r="CY125" i="19" a="1"/>
  <c r="CY125" i="19" s="1"/>
  <c r="CY126" i="19" s="1"/>
  <c r="DD49" i="17"/>
  <c r="DD125" i="17" a="1"/>
  <c r="DD125" i="17" s="1"/>
  <c r="DD126" i="17" s="1"/>
  <c r="CW49" i="15"/>
  <c r="CW125" i="15" a="1"/>
  <c r="CW125" i="15" s="1"/>
  <c r="CW126" i="15" s="1"/>
  <c r="CZ49" i="11"/>
  <c r="CZ125" i="11" a="1"/>
  <c r="CZ125" i="11" s="1"/>
  <c r="CZ126" i="11" s="1"/>
  <c r="DE49" i="8"/>
  <c r="DE125" i="8" a="1"/>
  <c r="DE125" i="8" s="1"/>
  <c r="DE126" i="8" s="1"/>
  <c r="CZ49" i="6"/>
  <c r="CZ125" i="6" a="1"/>
  <c r="CZ125" i="6" s="1"/>
  <c r="CZ126" i="6" s="1"/>
  <c r="DE49" i="6"/>
  <c r="DE125" i="6" a="1"/>
  <c r="DE125" i="6" s="1"/>
  <c r="DE126" i="6" s="1"/>
  <c r="DF49" i="2"/>
  <c r="DF125" i="2" a="1"/>
  <c r="DF125" i="2" s="1"/>
  <c r="DF126" i="2" s="1"/>
  <c r="CW49" i="1"/>
  <c r="CW125" i="1" a="1"/>
  <c r="CW125" i="1" s="1"/>
  <c r="CW126" i="1" s="1"/>
  <c r="CV49" i="21"/>
  <c r="CV125" i="21" a="1"/>
  <c r="CV125" i="21" s="1"/>
  <c r="CV126" i="21" s="1"/>
  <c r="DD49" i="12"/>
  <c r="DD125" i="12" a="1"/>
  <c r="DD125" i="12" s="1"/>
  <c r="DD126" i="12" s="1"/>
  <c r="CY49" i="2"/>
  <c r="CY125" i="2" a="1"/>
  <c r="CY125" i="2" s="1"/>
  <c r="CY126" i="2" s="1"/>
  <c r="DG49" i="20"/>
  <c r="DG125" i="20" a="1"/>
  <c r="DG125" i="20" s="1"/>
  <c r="DG126" i="20" s="1"/>
  <c r="DD49" i="19"/>
  <c r="DD125" i="19" a="1"/>
  <c r="DD125" i="19" s="1"/>
  <c r="DD126" i="19" s="1"/>
  <c r="DF49" i="16"/>
  <c r="DF125" i="16" a="1"/>
  <c r="DF125" i="16" s="1"/>
  <c r="DF126" i="16" s="1"/>
  <c r="DA49" i="14"/>
  <c r="DA125" i="14" a="1"/>
  <c r="DA125" i="14" s="1"/>
  <c r="DA126" i="14" s="1"/>
  <c r="DE49" i="11"/>
  <c r="DE125" i="11" a="1"/>
  <c r="DE125" i="11" s="1"/>
  <c r="DE126" i="11" s="1"/>
  <c r="CW49" i="3"/>
  <c r="CW125" i="3" a="1"/>
  <c r="CW125" i="3" s="1"/>
  <c r="CW126" i="3" s="1"/>
  <c r="CY49" i="1"/>
  <c r="CY125" i="1" a="1"/>
  <c r="CY125" i="1" s="1"/>
  <c r="CY126" i="1" s="1"/>
  <c r="DB49" i="15"/>
  <c r="DB125" i="15" a="1"/>
  <c r="DB125" i="15" s="1"/>
  <c r="DB126" i="15" s="1"/>
  <c r="DG125" i="2" a="1"/>
  <c r="DG125" i="2" s="1"/>
  <c r="DG126" i="2" s="1"/>
  <c r="CV125" i="8" a="1"/>
  <c r="CV125" i="8" s="1"/>
  <c r="CV126" i="8" s="1"/>
  <c r="CV125" i="9" a="1"/>
  <c r="CV125" i="9" s="1"/>
  <c r="CV126" i="9" s="1"/>
  <c r="CW125" i="13" a="1"/>
  <c r="CW125" i="13" s="1"/>
  <c r="CW126" i="13" s="1"/>
  <c r="CX125" i="19" a="1"/>
  <c r="CX125" i="19" s="1"/>
  <c r="CX126" i="19" s="1"/>
  <c r="CW125" i="6" a="1"/>
  <c r="CW125" i="6" s="1"/>
  <c r="CW126" i="6" s="1"/>
  <c r="DG125" i="8" a="1"/>
  <c r="DG125" i="8" s="1"/>
  <c r="DG126" i="8" s="1"/>
  <c r="CV125" i="14" a="1"/>
  <c r="CV125" i="14" s="1"/>
  <c r="CV126" i="14" s="1"/>
  <c r="CY125" i="14" a="1"/>
  <c r="CY125" i="14" s="1"/>
  <c r="CY126" i="14" s="1"/>
  <c r="DB125" i="16" a="1"/>
  <c r="DB125" i="16" s="1"/>
  <c r="DB126" i="16" s="1"/>
  <c r="CX125" i="14" a="1"/>
  <c r="CX125" i="14" s="1"/>
  <c r="CX126" i="14" s="1"/>
  <c r="DG125" i="15" a="1"/>
  <c r="DG125" i="15" s="1"/>
  <c r="DG126" i="15" s="1"/>
  <c r="DA125" i="1" a="1"/>
  <c r="DA125" i="1" s="1"/>
  <c r="DA126" i="1" s="1"/>
  <c r="DE125" i="4" a="1"/>
  <c r="DE125" i="4" s="1"/>
  <c r="DE126" i="4" s="1"/>
  <c r="DB125" i="11" a="1"/>
  <c r="DB125" i="11" s="1"/>
  <c r="DB126" i="11" s="1"/>
  <c r="DF125" i="13" a="1"/>
  <c r="DF125" i="13" s="1"/>
  <c r="DF126" i="13" s="1"/>
  <c r="CW125" i="20" a="1"/>
  <c r="CW125" i="20" s="1"/>
  <c r="CW126" i="20" s="1"/>
  <c r="DA125" i="3" a="1"/>
  <c r="DA125" i="3" s="1"/>
  <c r="DA126" i="3" s="1"/>
  <c r="DD125" i="5" a="1"/>
  <c r="DD125" i="5" s="1"/>
  <c r="DD126" i="5" s="1"/>
  <c r="CW125" i="8" a="1"/>
  <c r="CW125" i="8" s="1"/>
  <c r="CW126" i="8" s="1"/>
  <c r="DA125" i="9" a="1"/>
  <c r="DA125" i="9" s="1"/>
  <c r="DA126" i="9" s="1"/>
  <c r="DF125" i="12" a="1"/>
  <c r="DF125" i="12" s="1"/>
  <c r="DF126" i="12" s="1"/>
  <c r="DB125" i="17" a="1"/>
  <c r="DB125" i="17" s="1"/>
  <c r="DB126" i="17" s="1"/>
  <c r="CZ125" i="20" a="1"/>
  <c r="CZ125" i="20" s="1"/>
  <c r="CZ126" i="20" s="1"/>
  <c r="CV125" i="2" a="1"/>
  <c r="CV125" i="2" s="1"/>
  <c r="CV126" i="2" s="1"/>
  <c r="DD125" i="10" a="1"/>
  <c r="DD125" i="10" s="1"/>
  <c r="DD126" i="10" s="1"/>
  <c r="CV125" i="15" a="1"/>
  <c r="CV125" i="15" s="1"/>
  <c r="CV126" i="15" s="1"/>
  <c r="DE125" i="18" a="1"/>
  <c r="DE125" i="18" s="1"/>
  <c r="DE126" i="18" s="1"/>
  <c r="CV49" i="1"/>
  <c r="CV125" i="1" a="1"/>
  <c r="CV125" i="1" s="1"/>
  <c r="CV126" i="1" s="1"/>
  <c r="DC49" i="20"/>
  <c r="DC125" i="20" a="1"/>
  <c r="DC125" i="20" s="1"/>
  <c r="DC126" i="20" s="1"/>
  <c r="CW49" i="7"/>
  <c r="CW125" i="7" a="1"/>
  <c r="CW125" i="7" s="1"/>
  <c r="CW126" i="7" s="1"/>
  <c r="DG125" i="21" a="1"/>
  <c r="DG125" i="21" s="1"/>
  <c r="DG126" i="21" s="1"/>
  <c r="CW49" i="21"/>
  <c r="CW125" i="21" a="1"/>
  <c r="CW125" i="21" s="1"/>
  <c r="CW126" i="21" s="1"/>
  <c r="CX49" i="13"/>
  <c r="CX125" i="13" a="1"/>
  <c r="CX125" i="13" s="1"/>
  <c r="CX126" i="13" s="1"/>
  <c r="CV49" i="11"/>
  <c r="CV125" i="11" a="1"/>
  <c r="CV125" i="11" s="1"/>
  <c r="CV126" i="11" s="1"/>
  <c r="DB49" i="4"/>
  <c r="DB125" i="4" a="1"/>
  <c r="DB125" i="4" s="1"/>
  <c r="DB126" i="4" s="1"/>
  <c r="CZ49" i="21"/>
  <c r="CZ125" i="21" a="1"/>
  <c r="CZ125" i="21" s="1"/>
  <c r="CZ126" i="21" s="1"/>
  <c r="CV49" i="17"/>
  <c r="CV125" i="17" a="1"/>
  <c r="CV125" i="17" s="1"/>
  <c r="CV126" i="17" s="1"/>
  <c r="DC49" i="15"/>
  <c r="DC125" i="15" a="1"/>
  <c r="DC125" i="15" s="1"/>
  <c r="DC126" i="15" s="1"/>
  <c r="DF49" i="6"/>
  <c r="DF125" i="6" a="1"/>
  <c r="DF125" i="6" s="1"/>
  <c r="DF126" i="6" s="1"/>
  <c r="DA125" i="11" a="1"/>
  <c r="DA125" i="11" s="1"/>
  <c r="DA126" i="11" s="1"/>
  <c r="DB49" i="14"/>
  <c r="DB125" i="14" a="1"/>
  <c r="DB125" i="14" s="1"/>
  <c r="DB126" i="14" s="1"/>
  <c r="CZ49" i="12"/>
  <c r="CZ125" i="12" a="1"/>
  <c r="CZ125" i="12" s="1"/>
  <c r="CZ126" i="12" s="1"/>
  <c r="DE49" i="19"/>
  <c r="DE125" i="19" a="1"/>
  <c r="DE125" i="19" s="1"/>
  <c r="DE126" i="19" s="1"/>
  <c r="CX49" i="10"/>
  <c r="CX125" i="10" a="1"/>
  <c r="CX125" i="10" s="1"/>
  <c r="CX126" i="10" s="1"/>
  <c r="CZ49" i="17"/>
  <c r="CZ125" i="17" a="1"/>
  <c r="CZ125" i="17" s="1"/>
  <c r="CZ126" i="17" s="1"/>
  <c r="DG49" i="14"/>
  <c r="DG125" i="14" a="1"/>
  <c r="DG125" i="14" s="1"/>
  <c r="DG126" i="14" s="1"/>
  <c r="CY49" i="9"/>
  <c r="CY125" i="9" a="1"/>
  <c r="CY125" i="9" s="1"/>
  <c r="CY126" i="9" s="1"/>
  <c r="DB49" i="7"/>
  <c r="DB125" i="7" a="1"/>
  <c r="DB125" i="7" s="1"/>
  <c r="DB126" i="7" s="1"/>
  <c r="DC49" i="3"/>
  <c r="DC125" i="3" a="1"/>
  <c r="DC125" i="3" s="1"/>
  <c r="DC126" i="3" s="1"/>
  <c r="DG49" i="4"/>
  <c r="DG125" i="4" a="1"/>
  <c r="DG125" i="4" s="1"/>
  <c r="DG126" i="4" s="1"/>
  <c r="DG49" i="16"/>
  <c r="DG125" i="16" a="1"/>
  <c r="DG125" i="16" s="1"/>
  <c r="DG126" i="16" s="1"/>
  <c r="DF49" i="11"/>
  <c r="DF125" i="11" a="1"/>
  <c r="DF125" i="11" s="1"/>
  <c r="DF126" i="11" s="1"/>
  <c r="DA49" i="6"/>
  <c r="DA125" i="6" a="1"/>
  <c r="DA125" i="6" s="1"/>
  <c r="DA126" i="6" s="1"/>
  <c r="CV49" i="4"/>
  <c r="CV125" i="4" a="1"/>
  <c r="CV125" i="4" s="1"/>
  <c r="CV126" i="4" s="1"/>
  <c r="DB49" i="3"/>
  <c r="DB125" i="3" a="1"/>
  <c r="DB125" i="3" s="1"/>
  <c r="DB126" i="3" s="1"/>
  <c r="DB125" i="21" a="1"/>
  <c r="DB125" i="21" s="1"/>
  <c r="DB126" i="21" s="1"/>
  <c r="DC125" i="1" a="1"/>
  <c r="DC125" i="1" s="1"/>
  <c r="DC126" i="1" s="1"/>
  <c r="BR19" i="6" a="1"/>
  <c r="BR19" i="6" s="1"/>
  <c r="CX125" i="3" a="1"/>
  <c r="CX125" i="3" s="1"/>
  <c r="CX126" i="3" s="1"/>
  <c r="CX125" i="8" a="1"/>
  <c r="CX125" i="8" s="1"/>
  <c r="CX126" i="8" s="1"/>
  <c r="DG125" i="11" a="1"/>
  <c r="DG125" i="11" s="1"/>
  <c r="DG126" i="11" s="1"/>
  <c r="M46" i="15"/>
  <c r="BS46" i="15" s="1" a="1"/>
  <c r="BS46" i="15" s="1"/>
  <c r="CV125" i="3" a="1"/>
  <c r="CV125" i="3" s="1"/>
  <c r="CV126" i="3" s="1"/>
  <c r="DG125" i="6" a="1"/>
  <c r="DG125" i="6" s="1"/>
  <c r="DG126" i="6" s="1"/>
  <c r="DD125" i="6" a="1"/>
  <c r="DD125" i="6" s="1"/>
  <c r="DD126" i="6" s="1"/>
  <c r="DC125" i="18" a="1"/>
  <c r="DC125" i="18" s="1"/>
  <c r="DC126" i="18" s="1"/>
  <c r="CX125" i="20" a="1"/>
  <c r="CX125" i="20" s="1"/>
  <c r="CX126" i="20" s="1"/>
  <c r="CZ125" i="10" a="1"/>
  <c r="CZ125" i="10" s="1"/>
  <c r="CZ126" i="10" s="1"/>
  <c r="DE125" i="9" a="1"/>
  <c r="DE125" i="9" s="1"/>
  <c r="DE126" i="9" s="1"/>
  <c r="CX125" i="16" a="1"/>
  <c r="CX125" i="16" s="1"/>
  <c r="CX126" i="16" s="1"/>
  <c r="DG125" i="5" a="1"/>
  <c r="DG125" i="5" s="1"/>
  <c r="DG126" i="5" s="1"/>
  <c r="DA125" i="7" a="1"/>
  <c r="DA125" i="7" s="1"/>
  <c r="DA126" i="7" s="1"/>
  <c r="DD125" i="14" a="1"/>
  <c r="DD125" i="14" s="1"/>
  <c r="DD126" i="14" s="1"/>
  <c r="CW125" i="5" a="1"/>
  <c r="CW125" i="5" s="1"/>
  <c r="CW126" i="5" s="1"/>
  <c r="CY125" i="17" a="1"/>
  <c r="CY125" i="17" s="1"/>
  <c r="CY126" i="17" s="1"/>
  <c r="CV125" i="19" a="1"/>
  <c r="CV125" i="19" s="1"/>
  <c r="CV126" i="19" s="1"/>
  <c r="DD125" i="20" a="1"/>
  <c r="DD125" i="20" s="1"/>
  <c r="DD126" i="20" s="1"/>
  <c r="DG125" i="3" a="1"/>
  <c r="DG125" i="3" s="1"/>
  <c r="DG126" i="3" s="1"/>
  <c r="DA125" i="4" a="1"/>
  <c r="DA125" i="4" s="1"/>
  <c r="DA126" i="4" s="1"/>
  <c r="CZ125" i="7" a="1"/>
  <c r="CZ125" i="7" s="1"/>
  <c r="CZ126" i="7" s="1"/>
  <c r="DC125" i="11" a="1"/>
  <c r="DC125" i="11" s="1"/>
  <c r="DC126" i="11" s="1"/>
  <c r="DB125" i="12" a="1"/>
  <c r="DB125" i="12" s="1"/>
  <c r="DB126" i="12" s="1"/>
  <c r="DC125" i="13" a="1"/>
  <c r="DC125" i="13" s="1"/>
  <c r="DC126" i="13" s="1"/>
  <c r="DE125" i="13" a="1"/>
  <c r="DE125" i="13" s="1"/>
  <c r="DE126" i="13" s="1"/>
  <c r="CV125" i="18" a="1"/>
  <c r="CV125" i="18" s="1"/>
  <c r="CV126" i="18" s="1"/>
  <c r="CX125" i="21" a="1"/>
  <c r="CX125" i="21" s="1"/>
  <c r="CX126" i="21" s="1"/>
  <c r="BR24" i="8" a="1"/>
  <c r="BR24" i="8" s="1"/>
  <c r="BR29" i="8" a="1"/>
  <c r="BR29" i="8" s="1"/>
  <c r="BR25" i="4" a="1"/>
  <c r="BR25" i="4" s="1"/>
  <c r="BR34" i="8" a="1"/>
  <c r="BR34" i="8" s="1"/>
  <c r="BQ109" i="8"/>
  <c r="BR22" i="7" a="1"/>
  <c r="BR22" i="7" s="1"/>
  <c r="M37" i="1"/>
  <c r="BS37" i="1" s="1" a="1"/>
  <c r="BS37" i="1" s="1"/>
  <c r="BR112" i="1"/>
  <c r="BP126" i="2"/>
  <c r="BO126" i="2" s="1"/>
  <c r="BO125" i="2"/>
  <c r="BO50" i="12"/>
  <c r="BP92" i="12"/>
  <c r="BP96" i="12"/>
  <c r="BP100" i="12"/>
  <c r="BP104" i="12"/>
  <c r="BP109" i="12"/>
  <c r="BP113" i="12"/>
  <c r="BP117" i="12"/>
  <c r="BP90" i="12"/>
  <c r="BP94" i="12"/>
  <c r="BP98" i="12"/>
  <c r="BP102" i="12"/>
  <c r="BP106" i="12"/>
  <c r="BP111" i="12"/>
  <c r="BP115" i="12"/>
  <c r="BP119" i="12"/>
  <c r="BP110" i="12"/>
  <c r="BP116" i="12"/>
  <c r="BP91" i="12"/>
  <c r="BP118" i="12"/>
  <c r="BP99" i="12"/>
  <c r="BP107" i="12"/>
  <c r="BP93" i="12"/>
  <c r="BP101" i="12"/>
  <c r="BP112" i="12"/>
  <c r="BP95" i="12"/>
  <c r="BP114" i="12"/>
  <c r="BP97" i="12"/>
  <c r="BP108" i="12"/>
  <c r="BP103" i="12"/>
  <c r="BP121" i="12"/>
  <c r="BP105" i="12"/>
  <c r="BP121" i="1"/>
  <c r="BP90" i="1"/>
  <c r="BP94" i="1"/>
  <c r="BP98" i="1"/>
  <c r="BP102" i="1"/>
  <c r="BP106" i="1"/>
  <c r="BP111" i="1"/>
  <c r="BP115" i="1"/>
  <c r="BP119" i="1"/>
  <c r="BP92" i="1"/>
  <c r="BP96" i="1"/>
  <c r="BP100" i="1"/>
  <c r="BP104" i="1"/>
  <c r="BP109" i="1"/>
  <c r="BP113" i="1"/>
  <c r="BP117" i="1"/>
  <c r="BP91" i="1"/>
  <c r="BP97" i="1"/>
  <c r="BP107" i="1"/>
  <c r="BP118" i="1"/>
  <c r="BP93" i="1"/>
  <c r="BP112" i="1"/>
  <c r="BP101" i="1"/>
  <c r="BP103" i="1"/>
  <c r="BP108" i="1"/>
  <c r="BP116" i="1"/>
  <c r="BP105" i="1"/>
  <c r="BP110" i="1"/>
  <c r="BP95" i="1"/>
  <c r="BP114" i="1"/>
  <c r="BP99" i="1"/>
  <c r="BO50" i="19"/>
  <c r="BP121" i="19"/>
  <c r="BP92" i="19"/>
  <c r="BP96" i="19"/>
  <c r="BP100" i="19"/>
  <c r="BP104" i="19"/>
  <c r="BP109" i="19"/>
  <c r="BP113" i="19"/>
  <c r="BP117" i="19"/>
  <c r="BP93" i="19"/>
  <c r="BP97" i="19"/>
  <c r="BP101" i="19"/>
  <c r="BP105" i="19"/>
  <c r="BP110" i="19"/>
  <c r="BP114" i="19"/>
  <c r="BP118" i="19"/>
  <c r="BP95" i="19"/>
  <c r="BP102" i="19"/>
  <c r="BP90" i="19"/>
  <c r="BP112" i="19"/>
  <c r="BP119" i="19"/>
  <c r="BP108" i="19"/>
  <c r="BP115" i="19"/>
  <c r="BP98" i="19"/>
  <c r="BP107" i="19"/>
  <c r="BP99" i="19"/>
  <c r="BP116" i="19"/>
  <c r="BP91" i="19"/>
  <c r="BP106" i="19"/>
  <c r="BP111" i="19"/>
  <c r="BP94" i="19"/>
  <c r="BP103" i="19"/>
  <c r="BO50" i="14"/>
  <c r="BP90" i="14"/>
  <c r="BP94" i="14"/>
  <c r="BP98" i="14"/>
  <c r="BP102" i="14"/>
  <c r="BP106" i="14"/>
  <c r="BP111" i="14"/>
  <c r="BP115" i="14"/>
  <c r="BP119" i="14"/>
  <c r="BP121" i="14"/>
  <c r="BP92" i="14"/>
  <c r="BP96" i="14"/>
  <c r="BP100" i="14"/>
  <c r="BP104" i="14"/>
  <c r="BP109" i="14"/>
  <c r="BP113" i="14"/>
  <c r="BP117" i="14"/>
  <c r="BP91" i="14"/>
  <c r="BP97" i="14"/>
  <c r="BP108" i="14"/>
  <c r="BP114" i="14"/>
  <c r="BP99" i="14"/>
  <c r="BP105" i="14"/>
  <c r="BP107" i="14"/>
  <c r="BP110" i="14"/>
  <c r="BP101" i="14"/>
  <c r="BP112" i="14"/>
  <c r="BP95" i="14"/>
  <c r="BP93" i="14"/>
  <c r="BP116" i="14"/>
  <c r="BP118" i="14"/>
  <c r="BP103" i="14"/>
  <c r="BP93" i="18"/>
  <c r="BP97" i="18"/>
  <c r="BP101" i="18"/>
  <c r="BP105" i="18"/>
  <c r="BP110" i="18"/>
  <c r="BP114" i="18"/>
  <c r="BP118" i="18"/>
  <c r="BP90" i="18"/>
  <c r="BP94" i="18"/>
  <c r="BP98" i="18"/>
  <c r="BP102" i="18"/>
  <c r="BP106" i="18"/>
  <c r="BP111" i="18"/>
  <c r="BP115" i="18"/>
  <c r="BP119" i="18"/>
  <c r="BP96" i="18"/>
  <c r="BP103" i="18"/>
  <c r="BP91" i="18"/>
  <c r="BP113" i="18"/>
  <c r="BP109" i="18"/>
  <c r="BP116" i="18"/>
  <c r="BP99" i="18"/>
  <c r="BP100" i="18"/>
  <c r="BP108" i="18"/>
  <c r="BP117" i="18"/>
  <c r="BP121" i="18"/>
  <c r="BP112" i="18"/>
  <c r="BP92" i="18"/>
  <c r="BP107" i="18"/>
  <c r="BP95" i="18"/>
  <c r="BP104" i="18"/>
  <c r="BO50" i="7"/>
  <c r="BP121" i="7"/>
  <c r="BP93" i="7"/>
  <c r="BP97" i="7"/>
  <c r="BP101" i="7"/>
  <c r="BP105" i="7"/>
  <c r="BP110" i="7"/>
  <c r="BP114" i="7"/>
  <c r="BP118" i="7"/>
  <c r="BP91" i="7"/>
  <c r="BP95" i="7"/>
  <c r="BP99" i="7"/>
  <c r="BP103" i="7"/>
  <c r="BP107" i="7"/>
  <c r="BP108" i="7"/>
  <c r="BP112" i="7"/>
  <c r="BP116" i="7"/>
  <c r="BP92" i="7"/>
  <c r="BP115" i="7"/>
  <c r="BP96" i="7"/>
  <c r="BP90" i="7"/>
  <c r="BP104" i="7"/>
  <c r="BP109" i="7"/>
  <c r="BP111" i="7"/>
  <c r="BP100" i="7"/>
  <c r="BP119" i="7"/>
  <c r="BP94" i="7"/>
  <c r="BP113" i="7"/>
  <c r="BP117" i="7"/>
  <c r="BP98" i="7"/>
  <c r="BP102" i="7"/>
  <c r="BP106" i="7"/>
  <c r="BP90" i="10"/>
  <c r="BP94" i="10"/>
  <c r="BP98" i="10"/>
  <c r="BP102" i="10"/>
  <c r="BP106" i="10"/>
  <c r="BP111" i="10"/>
  <c r="BP115" i="10"/>
  <c r="BP119" i="10"/>
  <c r="BP121" i="10"/>
  <c r="BP92" i="10"/>
  <c r="BP96" i="10"/>
  <c r="BP100" i="10"/>
  <c r="BP104" i="10"/>
  <c r="BP109" i="10"/>
  <c r="BP113" i="10"/>
  <c r="BP117" i="10"/>
  <c r="BP112" i="10"/>
  <c r="BP118" i="10"/>
  <c r="BP99" i="10"/>
  <c r="BP110" i="10"/>
  <c r="BP107" i="10"/>
  <c r="BP93" i="10"/>
  <c r="BP95" i="10"/>
  <c r="BP103" i="10"/>
  <c r="BP114" i="10"/>
  <c r="BP116" i="10"/>
  <c r="BP108" i="10"/>
  <c r="BP91" i="10"/>
  <c r="BP97" i="10"/>
  <c r="BP101" i="10"/>
  <c r="BP105" i="10"/>
  <c r="BP125" i="14" a="1"/>
  <c r="BP125" i="14" s="1"/>
  <c r="BP126" i="9"/>
  <c r="BO126" i="9" s="1"/>
  <c r="BO125" i="9"/>
  <c r="BP121" i="5"/>
  <c r="BP118" i="5"/>
  <c r="BP103" i="5"/>
  <c r="BP90" i="5"/>
  <c r="BP104" i="5"/>
  <c r="BP111" i="5"/>
  <c r="BP102" i="5"/>
  <c r="BP95" i="5"/>
  <c r="BP100" i="5"/>
  <c r="BP94" i="5"/>
  <c r="BP105" i="5"/>
  <c r="BP113" i="5"/>
  <c r="BP92" i="5"/>
  <c r="BP119" i="5"/>
  <c r="BP108" i="5"/>
  <c r="BP91" i="5"/>
  <c r="BP110" i="5"/>
  <c r="BP97" i="5"/>
  <c r="BP115" i="5"/>
  <c r="BP114" i="5"/>
  <c r="BP112" i="5"/>
  <c r="BP117" i="5"/>
  <c r="BP101" i="5"/>
  <c r="BP98" i="5"/>
  <c r="BP96" i="5"/>
  <c r="BP107" i="5"/>
  <c r="BP109" i="5"/>
  <c r="BP99" i="5"/>
  <c r="BP106" i="5"/>
  <c r="BP93" i="5"/>
  <c r="BP116" i="5"/>
  <c r="BP126" i="7"/>
  <c r="BO126" i="7" s="1"/>
  <c r="BO125" i="7"/>
  <c r="BO50" i="17"/>
  <c r="BP121" i="17"/>
  <c r="BP90" i="17"/>
  <c r="BP94" i="17"/>
  <c r="BP98" i="17"/>
  <c r="BP102" i="17"/>
  <c r="BP106" i="17"/>
  <c r="BP111" i="17"/>
  <c r="BP115" i="17"/>
  <c r="BP119" i="17"/>
  <c r="BP91" i="17"/>
  <c r="BP95" i="17"/>
  <c r="BP99" i="17"/>
  <c r="BP103" i="17"/>
  <c r="BP107" i="17"/>
  <c r="BP108" i="17"/>
  <c r="BP112" i="17"/>
  <c r="BP116" i="17"/>
  <c r="BP92" i="17"/>
  <c r="BP96" i="17"/>
  <c r="BP100" i="17"/>
  <c r="BP104" i="17"/>
  <c r="BP109" i="17"/>
  <c r="BP113" i="17"/>
  <c r="BP93" i="17"/>
  <c r="BP101" i="17"/>
  <c r="BP114" i="17"/>
  <c r="BP117" i="17"/>
  <c r="BP97" i="17"/>
  <c r="BP118" i="17"/>
  <c r="BP110" i="17"/>
  <c r="BP105" i="17"/>
  <c r="BP121" i="21"/>
  <c r="BP90" i="21"/>
  <c r="BP94" i="21"/>
  <c r="BP98" i="21"/>
  <c r="BP102" i="21"/>
  <c r="BP106" i="21"/>
  <c r="BP111" i="21"/>
  <c r="BP115" i="21"/>
  <c r="BP119" i="21"/>
  <c r="BP91" i="21"/>
  <c r="BP95" i="21"/>
  <c r="BP99" i="21"/>
  <c r="BP103" i="21"/>
  <c r="BP107" i="21"/>
  <c r="BP108" i="21"/>
  <c r="BP112" i="21"/>
  <c r="BP116" i="21"/>
  <c r="BP93" i="21"/>
  <c r="BP100" i="21"/>
  <c r="BP110" i="21"/>
  <c r="BP117" i="21"/>
  <c r="BP113" i="21"/>
  <c r="BP92" i="21"/>
  <c r="BP109" i="21"/>
  <c r="BP104" i="21"/>
  <c r="BP105" i="21"/>
  <c r="BP114" i="21"/>
  <c r="BP101" i="21"/>
  <c r="BP118" i="21"/>
  <c r="BP96" i="21"/>
  <c r="BP97" i="21"/>
  <c r="BP121" i="16"/>
  <c r="BP91" i="16"/>
  <c r="BP95" i="16"/>
  <c r="BP99" i="16"/>
  <c r="BP103" i="16"/>
  <c r="BP107" i="16"/>
  <c r="BP108" i="16"/>
  <c r="BP112" i="16"/>
  <c r="BP116" i="16"/>
  <c r="BP92" i="16"/>
  <c r="BP96" i="16"/>
  <c r="BP100" i="16"/>
  <c r="BP104" i="16"/>
  <c r="BP109" i="16"/>
  <c r="BP113" i="16"/>
  <c r="BP117" i="16"/>
  <c r="BP93" i="16"/>
  <c r="BP97" i="16"/>
  <c r="BP101" i="16"/>
  <c r="BP105" i="16"/>
  <c r="BP110" i="16"/>
  <c r="BP114" i="16"/>
  <c r="BP118" i="16"/>
  <c r="BP94" i="16"/>
  <c r="BP102" i="16"/>
  <c r="BP115" i="16"/>
  <c r="BP106" i="16"/>
  <c r="BP111" i="16"/>
  <c r="BP98" i="16"/>
  <c r="BP119" i="16"/>
  <c r="BP90" i="16"/>
  <c r="BP90" i="6"/>
  <c r="BP94" i="6"/>
  <c r="BP98" i="6"/>
  <c r="BP102" i="6"/>
  <c r="BP106" i="6"/>
  <c r="BP111" i="6"/>
  <c r="BP115" i="6"/>
  <c r="BP119" i="6"/>
  <c r="BP92" i="6"/>
  <c r="BP96" i="6"/>
  <c r="BP100" i="6"/>
  <c r="BP104" i="6"/>
  <c r="BP109" i="6"/>
  <c r="BP113" i="6"/>
  <c r="BP117" i="6"/>
  <c r="BP93" i="6"/>
  <c r="BP116" i="6"/>
  <c r="BP99" i="6"/>
  <c r="BP107" i="6"/>
  <c r="BP118" i="6"/>
  <c r="BP112" i="6"/>
  <c r="BP101" i="6"/>
  <c r="BP103" i="6"/>
  <c r="BP114" i="6"/>
  <c r="BP108" i="6"/>
  <c r="BP105" i="6"/>
  <c r="BP121" i="6"/>
  <c r="BP91" i="6"/>
  <c r="BP95" i="6"/>
  <c r="BP110" i="6"/>
  <c r="BP97" i="6"/>
  <c r="BP126" i="13"/>
  <c r="BO126" i="13" s="1"/>
  <c r="BO125" i="13"/>
  <c r="BP126" i="3"/>
  <c r="BO126" i="3" s="1"/>
  <c r="BO125" i="3"/>
  <c r="BP126" i="19"/>
  <c r="BO126" i="19" s="1"/>
  <c r="BO125" i="19"/>
  <c r="BO50" i="9"/>
  <c r="BP121" i="9"/>
  <c r="BP91" i="9"/>
  <c r="BP95" i="9"/>
  <c r="BP99" i="9"/>
  <c r="BP103" i="9"/>
  <c r="BP107" i="9"/>
  <c r="BP108" i="9"/>
  <c r="BP112" i="9"/>
  <c r="BP116" i="9"/>
  <c r="BP93" i="9"/>
  <c r="BP97" i="9"/>
  <c r="BP101" i="9"/>
  <c r="BP105" i="9"/>
  <c r="BP110" i="9"/>
  <c r="BP114" i="9"/>
  <c r="BP118" i="9"/>
  <c r="BP90" i="9"/>
  <c r="BP113" i="9"/>
  <c r="BP119" i="9"/>
  <c r="BP102" i="9"/>
  <c r="BP96" i="9"/>
  <c r="BP104" i="9"/>
  <c r="BP115" i="9"/>
  <c r="BP109" i="9"/>
  <c r="BP92" i="9"/>
  <c r="BP106" i="9"/>
  <c r="BP100" i="9"/>
  <c r="BP111" i="9"/>
  <c r="BP94" i="9"/>
  <c r="BP98" i="9"/>
  <c r="BP117" i="9"/>
  <c r="BO50" i="4"/>
  <c r="BP91" i="4"/>
  <c r="BP95" i="4"/>
  <c r="BP99" i="4"/>
  <c r="BP103" i="4"/>
  <c r="BP107" i="4"/>
  <c r="BP108" i="4"/>
  <c r="BP112" i="4"/>
  <c r="BP116" i="4"/>
  <c r="BP121" i="4"/>
  <c r="BP93" i="4"/>
  <c r="BP97" i="4"/>
  <c r="BP101" i="4"/>
  <c r="BP105" i="4"/>
  <c r="BP110" i="4"/>
  <c r="BP114" i="4"/>
  <c r="BP118" i="4"/>
  <c r="BP94" i="4"/>
  <c r="BP117" i="4"/>
  <c r="BP96" i="4"/>
  <c r="BP104" i="4"/>
  <c r="BP115" i="4"/>
  <c r="BP90" i="4"/>
  <c r="BP109" i="4"/>
  <c r="BP92" i="4"/>
  <c r="BP106" i="4"/>
  <c r="BP111" i="4"/>
  <c r="BP119" i="4"/>
  <c r="BP100" i="4"/>
  <c r="BP113" i="4"/>
  <c r="BP102" i="4"/>
  <c r="BP98" i="4"/>
  <c r="BO50" i="2"/>
  <c r="BP93" i="2"/>
  <c r="BP97" i="2"/>
  <c r="BP101" i="2"/>
  <c r="BP105" i="2"/>
  <c r="BP110" i="2"/>
  <c r="BP114" i="2"/>
  <c r="BP118" i="2"/>
  <c r="BP91" i="2"/>
  <c r="BP95" i="2"/>
  <c r="BP99" i="2"/>
  <c r="BP103" i="2"/>
  <c r="BP107" i="2"/>
  <c r="BP108" i="2"/>
  <c r="BP112" i="2"/>
  <c r="BP116" i="2"/>
  <c r="BP90" i="2"/>
  <c r="BP96" i="2"/>
  <c r="BP119" i="2"/>
  <c r="BP121" i="2"/>
  <c r="BP115" i="2"/>
  <c r="BP104" i="2"/>
  <c r="BP98" i="2"/>
  <c r="BP109" i="2"/>
  <c r="BP92" i="2"/>
  <c r="BP111" i="2"/>
  <c r="BP100" i="2"/>
  <c r="BP113" i="2"/>
  <c r="BP106" i="2"/>
  <c r="BP102" i="2"/>
  <c r="BP94" i="2"/>
  <c r="BP117" i="2"/>
  <c r="BP125" i="12" a="1"/>
  <c r="BP125" i="12" s="1"/>
  <c r="BP121" i="11"/>
  <c r="BP93" i="11"/>
  <c r="BP97" i="11"/>
  <c r="BP101" i="11"/>
  <c r="BP105" i="11"/>
  <c r="BP110" i="11"/>
  <c r="BP114" i="11"/>
  <c r="BP118" i="11"/>
  <c r="BP91" i="11"/>
  <c r="BP95" i="11"/>
  <c r="BP99" i="11"/>
  <c r="BP103" i="11"/>
  <c r="BP107" i="11"/>
  <c r="BP108" i="11"/>
  <c r="BP112" i="11"/>
  <c r="BP116" i="11"/>
  <c r="BP111" i="11"/>
  <c r="BP117" i="11"/>
  <c r="BP96" i="11"/>
  <c r="BP115" i="11"/>
  <c r="BP90" i="11"/>
  <c r="BP104" i="11"/>
  <c r="BP106" i="11"/>
  <c r="BP100" i="11"/>
  <c r="BP92" i="11"/>
  <c r="BP119" i="11"/>
  <c r="BP98" i="11"/>
  <c r="BP102" i="11"/>
  <c r="BP109" i="11"/>
  <c r="BP113" i="11"/>
  <c r="BP94" i="11"/>
  <c r="BP125" i="17" a="1"/>
  <c r="BP125" i="17" s="1"/>
  <c r="BP121" i="20"/>
  <c r="BP91" i="20"/>
  <c r="BP95" i="20"/>
  <c r="BP99" i="20"/>
  <c r="BP103" i="20"/>
  <c r="BP107" i="20"/>
  <c r="BP108" i="20"/>
  <c r="BP112" i="20"/>
  <c r="BP116" i="20"/>
  <c r="BP92" i="20"/>
  <c r="BP96" i="20"/>
  <c r="BP100" i="20"/>
  <c r="BP104" i="20"/>
  <c r="BP109" i="20"/>
  <c r="BP113" i="20"/>
  <c r="BP117" i="20"/>
  <c r="BP94" i="20"/>
  <c r="BP101" i="20"/>
  <c r="BP111" i="20"/>
  <c r="BP118" i="20"/>
  <c r="BP114" i="20"/>
  <c r="BP105" i="20"/>
  <c r="BP97" i="20"/>
  <c r="BP106" i="20"/>
  <c r="BP102" i="20"/>
  <c r="BP90" i="20"/>
  <c r="BP119" i="20"/>
  <c r="BP110" i="20"/>
  <c r="BP115" i="20"/>
  <c r="BP93" i="20"/>
  <c r="BP98" i="20"/>
  <c r="BP121" i="15"/>
  <c r="BP93" i="15"/>
  <c r="BP91" i="15"/>
  <c r="BP95" i="15"/>
  <c r="BP90" i="15"/>
  <c r="BP96" i="15"/>
  <c r="BP100" i="15"/>
  <c r="BP104" i="15"/>
  <c r="BP109" i="15"/>
  <c r="BP113" i="15"/>
  <c r="BP117" i="15"/>
  <c r="BP97" i="15"/>
  <c r="BP101" i="15"/>
  <c r="BP105" i="15"/>
  <c r="BP110" i="15"/>
  <c r="BP114" i="15"/>
  <c r="BP118" i="15"/>
  <c r="BP98" i="15"/>
  <c r="BP102" i="15"/>
  <c r="BP106" i="15"/>
  <c r="BP111" i="15"/>
  <c r="BP115" i="15"/>
  <c r="BP119" i="15"/>
  <c r="BP94" i="15"/>
  <c r="BP103" i="15"/>
  <c r="BP108" i="15"/>
  <c r="BP116" i="15"/>
  <c r="BP99" i="15"/>
  <c r="BP112" i="15"/>
  <c r="BP107" i="15"/>
  <c r="BP92" i="15"/>
  <c r="BP126" i="8"/>
  <c r="BO126" i="8" s="1"/>
  <c r="BO125" i="8"/>
  <c r="BP126" i="4"/>
  <c r="BO126" i="4" s="1"/>
  <c r="BO125" i="4"/>
  <c r="BO50" i="13"/>
  <c r="BP121" i="13"/>
  <c r="BP91" i="13"/>
  <c r="BP95" i="13"/>
  <c r="BP99" i="13"/>
  <c r="BP103" i="13"/>
  <c r="BP107" i="13"/>
  <c r="BP108" i="13"/>
  <c r="BP112" i="13"/>
  <c r="BP116" i="13"/>
  <c r="BP93" i="13"/>
  <c r="BP97" i="13"/>
  <c r="BP101" i="13"/>
  <c r="BP105" i="13"/>
  <c r="BP110" i="13"/>
  <c r="BP114" i="13"/>
  <c r="BP118" i="13"/>
  <c r="BP109" i="13"/>
  <c r="BP115" i="13"/>
  <c r="BP102" i="13"/>
  <c r="BP96" i="13"/>
  <c r="BP104" i="13"/>
  <c r="BP98" i="13"/>
  <c r="BP106" i="13"/>
  <c r="BP92" i="13"/>
  <c r="BP119" i="13"/>
  <c r="BP100" i="13"/>
  <c r="BP111" i="13"/>
  <c r="BP113" i="13"/>
  <c r="BP90" i="13"/>
  <c r="BP117" i="13"/>
  <c r="BP94" i="13"/>
  <c r="BO50" i="8"/>
  <c r="BP92" i="8"/>
  <c r="BP96" i="8"/>
  <c r="BP100" i="8"/>
  <c r="BP104" i="8"/>
  <c r="BP109" i="8"/>
  <c r="BP113" i="8"/>
  <c r="BP117" i="8"/>
  <c r="BP121" i="8"/>
  <c r="BP90" i="8"/>
  <c r="BP94" i="8"/>
  <c r="BP98" i="8"/>
  <c r="BP102" i="8"/>
  <c r="BP106" i="8"/>
  <c r="BP111" i="8"/>
  <c r="BP115" i="8"/>
  <c r="BP119" i="8"/>
  <c r="BP91" i="8"/>
  <c r="BP114" i="8"/>
  <c r="BP99" i="8"/>
  <c r="BP118" i="8"/>
  <c r="BP93" i="8"/>
  <c r="BP107" i="8"/>
  <c r="BP101" i="8"/>
  <c r="BP112" i="8"/>
  <c r="BP95" i="8"/>
  <c r="BP108" i="8"/>
  <c r="BP97" i="8"/>
  <c r="BP103" i="8"/>
  <c r="BP105" i="8"/>
  <c r="BP116" i="8"/>
  <c r="BP110" i="8"/>
  <c r="BO50" i="3"/>
  <c r="BP121" i="3"/>
  <c r="BP92" i="3"/>
  <c r="BP96" i="3"/>
  <c r="BP100" i="3"/>
  <c r="BP104" i="3"/>
  <c r="BP109" i="3"/>
  <c r="BP113" i="3"/>
  <c r="BP117" i="3"/>
  <c r="BP90" i="3"/>
  <c r="BP94" i="3"/>
  <c r="BP98" i="3"/>
  <c r="BP102" i="3"/>
  <c r="BP106" i="3"/>
  <c r="BP111" i="3"/>
  <c r="BP115" i="3"/>
  <c r="BP119" i="3"/>
  <c r="BP95" i="3"/>
  <c r="BP118" i="3"/>
  <c r="BP99" i="3"/>
  <c r="BP93" i="3"/>
  <c r="BP107" i="3"/>
  <c r="BP112" i="3"/>
  <c r="BP101" i="3"/>
  <c r="BP103" i="3"/>
  <c r="BP97" i="3"/>
  <c r="BP108" i="3"/>
  <c r="BP116" i="3"/>
  <c r="BP110" i="3"/>
  <c r="BP91" i="3"/>
  <c r="BP114" i="3"/>
  <c r="BP105" i="3"/>
  <c r="BP125" i="20" a="1"/>
  <c r="BP125" i="20" s="1"/>
  <c r="BO50" i="20"/>
  <c r="BP125" i="15" a="1"/>
  <c r="BP125" i="15" s="1"/>
  <c r="BO50" i="15"/>
  <c r="BP125" i="10" a="1"/>
  <c r="BP125" i="10" s="1"/>
  <c r="BO50" i="10"/>
  <c r="BP125" i="21" a="1"/>
  <c r="BP125" i="21" s="1"/>
  <c r="BO50" i="21"/>
  <c r="BP125" i="6" a="1"/>
  <c r="BP125" i="6" s="1"/>
  <c r="BO50" i="6"/>
  <c r="BP125" i="1" a="1"/>
  <c r="BP125" i="1" s="1"/>
  <c r="BO50" i="1"/>
  <c r="BP125" i="18" a="1"/>
  <c r="BP125" i="18" s="1"/>
  <c r="BO50" i="18"/>
  <c r="BP125" i="5" a="1"/>
  <c r="BP125" i="5" s="1"/>
  <c r="BO50" i="5"/>
  <c r="BP125" i="16" a="1"/>
  <c r="BP125" i="16" s="1"/>
  <c r="BO50" i="16"/>
  <c r="BP125" i="11" a="1"/>
  <c r="BP125" i="11" s="1"/>
  <c r="BO50" i="11"/>
  <c r="BR27" i="6" a="1"/>
  <c r="BR27" i="6" s="1"/>
  <c r="BQ45" i="11" a="1"/>
  <c r="BQ45" i="11" s="1"/>
  <c r="J15" i="4"/>
  <c r="CJ49" i="5"/>
  <c r="CH49" i="5"/>
  <c r="CN49" i="5"/>
  <c r="CT49" i="5"/>
  <c r="BW49" i="9"/>
  <c r="BU49" i="9"/>
  <c r="BS49" i="9"/>
  <c r="BU49" i="13"/>
  <c r="BS49" i="13"/>
  <c r="BQ49" i="13"/>
  <c r="CE49" i="13"/>
  <c r="BY49" i="17"/>
  <c r="CM49" i="17"/>
  <c r="CK49" i="17"/>
  <c r="CI49" i="17"/>
  <c r="CK49" i="21"/>
  <c r="CI49" i="21"/>
  <c r="CG49" i="21"/>
  <c r="CU49" i="21"/>
  <c r="CT49" i="4"/>
  <c r="CR49" i="4"/>
  <c r="CP49" i="4"/>
  <c r="BW49" i="4"/>
  <c r="BQ49" i="8"/>
  <c r="CE49" i="8"/>
  <c r="CC49" i="8"/>
  <c r="CA49" i="8"/>
  <c r="CC49" i="12"/>
  <c r="CA49" i="12"/>
  <c r="BY49" i="12"/>
  <c r="CM49" i="12"/>
  <c r="CG49" i="16"/>
  <c r="CU49" i="16"/>
  <c r="CS49" i="16"/>
  <c r="CQ49" i="16"/>
  <c r="CS49" i="20"/>
  <c r="CQ49" i="20"/>
  <c r="CO49" i="20"/>
  <c r="BP124" i="20"/>
  <c r="BP49" i="20"/>
  <c r="BW49" i="3"/>
  <c r="BU49" i="3"/>
  <c r="BS49" i="3"/>
  <c r="BQ92" i="3"/>
  <c r="BQ117" i="3"/>
  <c r="BQ49" i="3"/>
  <c r="CA49" i="7"/>
  <c r="BY49" i="7"/>
  <c r="CM49" i="7"/>
  <c r="CK49" i="7"/>
  <c r="CM49" i="11"/>
  <c r="CK49" i="11"/>
  <c r="CI49" i="11"/>
  <c r="CG49" i="11"/>
  <c r="CQ49" i="15"/>
  <c r="CO49" i="15"/>
  <c r="BP124" i="15"/>
  <c r="BP49" i="15"/>
  <c r="BV49" i="15"/>
  <c r="BT49" i="15"/>
  <c r="BV49" i="19"/>
  <c r="BT49" i="19"/>
  <c r="BR49" i="19"/>
  <c r="BX49" i="19"/>
  <c r="CM49" i="2"/>
  <c r="CK49" i="2"/>
  <c r="CI49" i="2"/>
  <c r="CG49" i="2"/>
  <c r="CI49" i="6"/>
  <c r="CG49" i="6"/>
  <c r="CU49" i="6"/>
  <c r="CS49" i="6"/>
  <c r="BP124" i="10"/>
  <c r="BP49" i="10"/>
  <c r="BV49" i="10"/>
  <c r="BT49" i="10"/>
  <c r="BR49" i="10"/>
  <c r="BT49" i="14"/>
  <c r="BR49" i="14"/>
  <c r="BX49" i="14"/>
  <c r="CD49" i="14"/>
  <c r="CF49" i="18"/>
  <c r="CL49" i="18"/>
  <c r="CJ49" i="18"/>
  <c r="CH49" i="18"/>
  <c r="CG49" i="1"/>
  <c r="CU49" i="1"/>
  <c r="CS49" i="1"/>
  <c r="CQ49" i="1"/>
  <c r="J15" i="11"/>
  <c r="BQ45" i="3" a="1"/>
  <c r="BQ45" i="3" s="1"/>
  <c r="J15" i="13"/>
  <c r="J15" i="14"/>
  <c r="BQ45" i="1" a="1"/>
  <c r="BQ45" i="1" s="1"/>
  <c r="BQ45" i="9" a="1"/>
  <c r="BQ45" i="9" s="1"/>
  <c r="BQ45" i="21" a="1"/>
  <c r="BQ45" i="21" s="1"/>
  <c r="J15" i="7"/>
  <c r="K15" i="7" s="1"/>
  <c r="L15" i="7" s="1"/>
  <c r="CB49" i="5"/>
  <c r="BZ49" i="5"/>
  <c r="CF49" i="5"/>
  <c r="CL49" i="5"/>
  <c r="CN49" i="9"/>
  <c r="CT49" i="9"/>
  <c r="CR49" i="9"/>
  <c r="CP49" i="9"/>
  <c r="CR49" i="13"/>
  <c r="CP49" i="13"/>
  <c r="BW49" i="13"/>
  <c r="BQ49" i="17"/>
  <c r="CE49" i="17"/>
  <c r="CC49" i="17"/>
  <c r="CA49" i="17"/>
  <c r="CC49" i="21"/>
  <c r="CA49" i="21"/>
  <c r="BY49" i="21"/>
  <c r="CM49" i="21"/>
  <c r="CL49" i="4"/>
  <c r="CJ49" i="4"/>
  <c r="CH49" i="4"/>
  <c r="CN49" i="4"/>
  <c r="CP49" i="8"/>
  <c r="BW49" i="8"/>
  <c r="BU49" i="8"/>
  <c r="BS49" i="8"/>
  <c r="BU49" i="12"/>
  <c r="BS49" i="12"/>
  <c r="BQ49" i="12"/>
  <c r="CE49" i="12"/>
  <c r="BY49" i="16"/>
  <c r="CM49" i="16"/>
  <c r="CK49" i="16"/>
  <c r="CI49" i="16"/>
  <c r="CK49" i="20"/>
  <c r="CI49" i="20"/>
  <c r="CG49" i="20"/>
  <c r="CU49" i="20"/>
  <c r="CT49" i="3"/>
  <c r="CR49" i="3"/>
  <c r="CP49" i="3"/>
  <c r="BS49" i="7"/>
  <c r="BQ49" i="7"/>
  <c r="BQ117" i="7"/>
  <c r="BQ113" i="7"/>
  <c r="CE49" i="7"/>
  <c r="CC49" i="7"/>
  <c r="CE49" i="11"/>
  <c r="CC49" i="11"/>
  <c r="CA49" i="11"/>
  <c r="BY49" i="11"/>
  <c r="CI49" i="15"/>
  <c r="CG49" i="15"/>
  <c r="CU49" i="15"/>
  <c r="CS49" i="15"/>
  <c r="CU49" i="19"/>
  <c r="CS49" i="19"/>
  <c r="CQ49" i="19"/>
  <c r="CO49" i="19"/>
  <c r="BP124" i="19"/>
  <c r="BO124" i="19" s="1"/>
  <c r="BP49" i="19"/>
  <c r="CE49" i="2"/>
  <c r="CC49" i="2"/>
  <c r="CA49" i="2"/>
  <c r="BY49" i="2"/>
  <c r="CA49" i="6"/>
  <c r="BY49" i="6"/>
  <c r="CM49" i="6"/>
  <c r="CK49" i="6"/>
  <c r="CU49" i="10"/>
  <c r="CS49" i="10"/>
  <c r="CQ49" i="10"/>
  <c r="CO49" i="10"/>
  <c r="CQ49" i="14"/>
  <c r="CO49" i="14"/>
  <c r="BP124" i="14"/>
  <c r="BP49" i="14"/>
  <c r="BV49" i="14"/>
  <c r="BX49" i="18"/>
  <c r="CD49" i="18"/>
  <c r="CB49" i="18"/>
  <c r="BZ49" i="18"/>
  <c r="BY49" i="1"/>
  <c r="CM49" i="1"/>
  <c r="CK49" i="1"/>
  <c r="CI49" i="1"/>
  <c r="J15" i="10"/>
  <c r="J15" i="5"/>
  <c r="BQ45" i="10" a="1"/>
  <c r="BQ45" i="10" s="1"/>
  <c r="BQ45" i="18" a="1"/>
  <c r="BQ45" i="18" s="1"/>
  <c r="BQ45" i="19" a="1"/>
  <c r="BQ45" i="19" s="1"/>
  <c r="J15" i="9"/>
  <c r="BQ45" i="14" a="1"/>
  <c r="BQ45" i="14" s="1"/>
  <c r="BQ45" i="20" a="1"/>
  <c r="BQ45" i="20" s="1"/>
  <c r="BT49" i="5"/>
  <c r="BR49" i="5"/>
  <c r="BX49" i="5"/>
  <c r="CD49" i="5"/>
  <c r="CF49" i="9"/>
  <c r="CL49" i="9"/>
  <c r="CJ49" i="9"/>
  <c r="CH49" i="9"/>
  <c r="CJ49" i="13"/>
  <c r="CH49" i="13"/>
  <c r="CN49" i="13"/>
  <c r="CT49" i="13"/>
  <c r="BW49" i="17"/>
  <c r="BU49" i="17"/>
  <c r="BS49" i="17"/>
  <c r="BU49" i="21"/>
  <c r="BS49" i="21"/>
  <c r="BQ49" i="21"/>
  <c r="CE49" i="21"/>
  <c r="CD49" i="4"/>
  <c r="CB49" i="4"/>
  <c r="BZ49" i="4"/>
  <c r="CF49" i="4"/>
  <c r="CH49" i="8"/>
  <c r="CN49" i="8"/>
  <c r="CT49" i="8"/>
  <c r="CR49" i="8"/>
  <c r="CT49" i="12"/>
  <c r="CR49" i="12"/>
  <c r="CP49" i="12"/>
  <c r="BW49" i="12"/>
  <c r="BQ49" i="16"/>
  <c r="CE49" i="16"/>
  <c r="CC49" i="16"/>
  <c r="CA49" i="16"/>
  <c r="CC49" i="20"/>
  <c r="CA49" i="20"/>
  <c r="BY49" i="20"/>
  <c r="CM49" i="20"/>
  <c r="CL49" i="3"/>
  <c r="CJ49" i="3"/>
  <c r="CH49" i="3"/>
  <c r="CN49" i="3"/>
  <c r="CP49" i="7"/>
  <c r="BW49" i="7"/>
  <c r="BU49" i="7"/>
  <c r="BW49" i="11"/>
  <c r="BU49" i="11"/>
  <c r="BS49" i="11"/>
  <c r="BQ49" i="11"/>
  <c r="CA49" i="15"/>
  <c r="BY49" i="15"/>
  <c r="CM49" i="15"/>
  <c r="CK49" i="15"/>
  <c r="CM49" i="19"/>
  <c r="CK49" i="19"/>
  <c r="CI49" i="19"/>
  <c r="CG49" i="19"/>
  <c r="BW49" i="2"/>
  <c r="BU49" i="2"/>
  <c r="BS49" i="2"/>
  <c r="BQ99" i="2"/>
  <c r="BQ49" i="2"/>
  <c r="BS49" i="6"/>
  <c r="BQ95" i="6"/>
  <c r="BQ102" i="6"/>
  <c r="BQ49" i="6"/>
  <c r="CE49" i="6"/>
  <c r="CC49" i="6"/>
  <c r="CM49" i="10"/>
  <c r="CK49" i="10"/>
  <c r="CI49" i="10"/>
  <c r="CG49" i="10"/>
  <c r="CI49" i="14"/>
  <c r="CG49" i="14"/>
  <c r="CU49" i="14"/>
  <c r="CS49" i="14"/>
  <c r="BP124" i="18"/>
  <c r="BP49" i="18"/>
  <c r="BV49" i="18"/>
  <c r="BT49" i="18"/>
  <c r="BR49" i="18"/>
  <c r="BQ112" i="1"/>
  <c r="BQ49" i="1"/>
  <c r="CE49" i="1"/>
  <c r="CC49" i="1"/>
  <c r="CA49" i="1"/>
  <c r="BQ45" i="4" a="1"/>
  <c r="BQ45" i="4" s="1"/>
  <c r="J15" i="15"/>
  <c r="BQ45" i="2" a="1"/>
  <c r="BQ45" i="2" s="1"/>
  <c r="J15" i="21"/>
  <c r="K15" i="21" s="1"/>
  <c r="L15" i="21" s="1"/>
  <c r="J15" i="3"/>
  <c r="BQ45" i="16" a="1"/>
  <c r="BQ45" i="16" s="1"/>
  <c r="J15" i="1"/>
  <c r="J15" i="17"/>
  <c r="K15" i="17" s="1"/>
  <c r="L15" i="17" s="1"/>
  <c r="BQ45" i="15" a="1"/>
  <c r="BQ45" i="15" s="1"/>
  <c r="J15" i="18"/>
  <c r="CS49" i="5"/>
  <c r="CQ49" i="5"/>
  <c r="CO49" i="5"/>
  <c r="BP124" i="5"/>
  <c r="BO124" i="5" s="1"/>
  <c r="BP49" i="5"/>
  <c r="BV49" i="5"/>
  <c r="BX49" i="9"/>
  <c r="CD49" i="9"/>
  <c r="CB49" i="9"/>
  <c r="BZ49" i="9"/>
  <c r="CB49" i="13"/>
  <c r="BZ49" i="13"/>
  <c r="CF49" i="13"/>
  <c r="CL49" i="13"/>
  <c r="CN49" i="17"/>
  <c r="CT49" i="17"/>
  <c r="CR49" i="17"/>
  <c r="CP49" i="17"/>
  <c r="CR49" i="21"/>
  <c r="CP49" i="21"/>
  <c r="BW49" i="21"/>
  <c r="BV49" i="4"/>
  <c r="BT49" i="4"/>
  <c r="BR49" i="4"/>
  <c r="BX49" i="4"/>
  <c r="BZ49" i="8"/>
  <c r="CF49" i="8"/>
  <c r="CL49" i="8"/>
  <c r="CJ49" i="8"/>
  <c r="CL49" i="12"/>
  <c r="CJ49" i="12"/>
  <c r="CH49" i="12"/>
  <c r="CN49" i="12"/>
  <c r="CP49" i="16"/>
  <c r="BW49" i="16"/>
  <c r="BU49" i="16"/>
  <c r="BS49" i="16"/>
  <c r="BU49" i="20"/>
  <c r="BS49" i="20"/>
  <c r="BQ49" i="20"/>
  <c r="CE49" i="20"/>
  <c r="CD49" i="3"/>
  <c r="CB49" i="3"/>
  <c r="BZ49" i="3"/>
  <c r="CF49" i="3"/>
  <c r="CH49" i="7"/>
  <c r="CN49" i="7"/>
  <c r="CT49" i="7"/>
  <c r="CR49" i="7"/>
  <c r="CT49" i="11"/>
  <c r="CR49" i="11"/>
  <c r="CP49" i="11"/>
  <c r="BS49" i="15"/>
  <c r="BQ49" i="15"/>
  <c r="BQ121" i="15"/>
  <c r="CE49" i="15"/>
  <c r="CC49" i="15"/>
  <c r="CE49" i="19"/>
  <c r="CC49" i="19"/>
  <c r="CA49" i="19"/>
  <c r="BY49" i="19"/>
  <c r="CN49" i="2"/>
  <c r="CT49" i="2"/>
  <c r="CR49" i="2"/>
  <c r="CP49" i="2"/>
  <c r="CR49" i="6"/>
  <c r="CP49" i="6"/>
  <c r="BW49" i="6"/>
  <c r="BU49" i="6"/>
  <c r="CE49" i="10"/>
  <c r="CC49" i="10"/>
  <c r="CA49" i="10"/>
  <c r="BY49" i="10"/>
  <c r="CA49" i="14"/>
  <c r="BY49" i="14"/>
  <c r="CM49" i="14"/>
  <c r="CK49" i="14"/>
  <c r="CU49" i="18"/>
  <c r="CS49" i="18"/>
  <c r="CQ49" i="18"/>
  <c r="CO49" i="18"/>
  <c r="BW49" i="1"/>
  <c r="BU49" i="1"/>
  <c r="BS49" i="1"/>
  <c r="BQ45" i="8" a="1"/>
  <c r="BQ45" i="8" s="1"/>
  <c r="J15" i="19"/>
  <c r="CK49" i="5"/>
  <c r="CI49" i="5"/>
  <c r="CG49" i="5"/>
  <c r="CU49" i="5"/>
  <c r="CO49" i="9"/>
  <c r="BP124" i="9"/>
  <c r="BP49" i="9"/>
  <c r="BV49" i="9"/>
  <c r="BT49" i="9"/>
  <c r="BR49" i="9"/>
  <c r="BT49" i="13"/>
  <c r="BR49" i="13"/>
  <c r="BX49" i="13"/>
  <c r="CD49" i="13"/>
  <c r="CF49" i="17"/>
  <c r="CL49" i="17"/>
  <c r="CJ49" i="17"/>
  <c r="CH49" i="17"/>
  <c r="CJ49" i="21"/>
  <c r="CH49" i="21"/>
  <c r="CN49" i="21"/>
  <c r="CT49" i="21"/>
  <c r="CS49" i="4"/>
  <c r="CQ49" i="4"/>
  <c r="CO49" i="4"/>
  <c r="BP124" i="4"/>
  <c r="BP49" i="4"/>
  <c r="BR49" i="8"/>
  <c r="BX49" i="8"/>
  <c r="CD49" i="8"/>
  <c r="CB49" i="8"/>
  <c r="CD49" i="12"/>
  <c r="CB49" i="12"/>
  <c r="BZ49" i="12"/>
  <c r="CF49" i="12"/>
  <c r="CH49" i="16"/>
  <c r="CN49" i="16"/>
  <c r="CT49" i="16"/>
  <c r="CR49" i="16"/>
  <c r="CT49" i="20"/>
  <c r="CR49" i="20"/>
  <c r="CP49" i="20"/>
  <c r="BW49" i="20"/>
  <c r="BV49" i="3"/>
  <c r="BT49" i="3"/>
  <c r="BR49" i="3"/>
  <c r="BX49" i="3"/>
  <c r="BZ49" i="7"/>
  <c r="CF49" i="7"/>
  <c r="CL49" i="7"/>
  <c r="CJ49" i="7"/>
  <c r="CL49" i="11"/>
  <c r="CJ49" i="11"/>
  <c r="CH49" i="11"/>
  <c r="CN49" i="11"/>
  <c r="CP49" i="15"/>
  <c r="BW49" i="15"/>
  <c r="BU49" i="15"/>
  <c r="BW49" i="19"/>
  <c r="BU49" i="19"/>
  <c r="BS49" i="19"/>
  <c r="BQ49" i="19"/>
  <c r="CF49" i="2"/>
  <c r="CL49" i="2"/>
  <c r="CJ49" i="2"/>
  <c r="CH49" i="2"/>
  <c r="CJ49" i="6"/>
  <c r="CH49" i="6"/>
  <c r="CN49" i="6"/>
  <c r="CT49" i="6"/>
  <c r="BW49" i="10"/>
  <c r="BU49" i="10"/>
  <c r="BS49" i="10"/>
  <c r="BQ49" i="10"/>
  <c r="BS49" i="14"/>
  <c r="BQ49" i="14"/>
  <c r="CE49" i="14"/>
  <c r="CC49" i="14"/>
  <c r="CM49" i="18"/>
  <c r="CK49" i="18"/>
  <c r="CI49" i="18"/>
  <c r="CG49" i="18"/>
  <c r="CN49" i="1"/>
  <c r="CT49" i="1"/>
  <c r="CR49" i="1"/>
  <c r="CP49" i="1"/>
  <c r="BQ45" i="6" a="1"/>
  <c r="BQ45" i="6" s="1"/>
  <c r="BQ45" i="12" a="1"/>
  <c r="BQ45" i="12" s="1"/>
  <c r="BQ45" i="5" a="1"/>
  <c r="BQ45" i="5" s="1"/>
  <c r="J15" i="8"/>
  <c r="J15" i="12"/>
  <c r="J15" i="2"/>
  <c r="K15" i="2" s="1"/>
  <c r="L15" i="2" s="1"/>
  <c r="CC49" i="5"/>
  <c r="CA49" i="5"/>
  <c r="BY49" i="5"/>
  <c r="CM49" i="5"/>
  <c r="CG49" i="9"/>
  <c r="CU49" i="9"/>
  <c r="CS49" i="9"/>
  <c r="CQ49" i="9"/>
  <c r="CS49" i="13"/>
  <c r="CQ49" i="13"/>
  <c r="CO49" i="13"/>
  <c r="BP124" i="13"/>
  <c r="BP49" i="13"/>
  <c r="BV49" i="13"/>
  <c r="BX49" i="17"/>
  <c r="CD49" i="17"/>
  <c r="CB49" i="17"/>
  <c r="BZ49" i="17"/>
  <c r="CB49" i="21"/>
  <c r="BZ49" i="21"/>
  <c r="CF49" i="21"/>
  <c r="CL49" i="21"/>
  <c r="CK49" i="4"/>
  <c r="CI49" i="4"/>
  <c r="CG49" i="4"/>
  <c r="CU49" i="4"/>
  <c r="CO49" i="8"/>
  <c r="BP124" i="8"/>
  <c r="BP49" i="8"/>
  <c r="BV49" i="8"/>
  <c r="BT49" i="8"/>
  <c r="BV49" i="12"/>
  <c r="BT49" i="12"/>
  <c r="BR49" i="12"/>
  <c r="BX49" i="12"/>
  <c r="BZ49" i="16"/>
  <c r="CF49" i="16"/>
  <c r="CL49" i="16"/>
  <c r="CJ49" i="16"/>
  <c r="CL49" i="20"/>
  <c r="CJ49" i="20"/>
  <c r="CH49" i="20"/>
  <c r="CN49" i="20"/>
  <c r="CU49" i="3"/>
  <c r="CS49" i="3"/>
  <c r="CQ49" i="3"/>
  <c r="CO49" i="3"/>
  <c r="BP124" i="3"/>
  <c r="BP49" i="3"/>
  <c r="BR49" i="7"/>
  <c r="BX49" i="7"/>
  <c r="CD49" i="7"/>
  <c r="CB49" i="7"/>
  <c r="CD49" i="11"/>
  <c r="CB49" i="11"/>
  <c r="BZ49" i="11"/>
  <c r="CF49" i="11"/>
  <c r="CH49" i="15"/>
  <c r="CN49" i="15"/>
  <c r="CT49" i="15"/>
  <c r="CR49" i="15"/>
  <c r="CT49" i="19"/>
  <c r="CR49" i="19"/>
  <c r="CP49" i="19"/>
  <c r="BX49" i="2"/>
  <c r="CD49" i="2"/>
  <c r="CB49" i="2"/>
  <c r="BZ49" i="2"/>
  <c r="CB49" i="6"/>
  <c r="BZ49" i="6"/>
  <c r="CF49" i="6"/>
  <c r="CL49" i="6"/>
  <c r="CN49" i="10"/>
  <c r="CT49" i="10"/>
  <c r="CR49" i="10"/>
  <c r="CP49" i="10"/>
  <c r="CR49" i="14"/>
  <c r="CP49" i="14"/>
  <c r="BW49" i="14"/>
  <c r="BU49" i="14"/>
  <c r="CE49" i="18"/>
  <c r="CC49" i="18"/>
  <c r="CA49" i="18"/>
  <c r="BY49" i="18"/>
  <c r="CF49" i="1"/>
  <c r="CL49" i="1"/>
  <c r="CJ49" i="1"/>
  <c r="CH49" i="1"/>
  <c r="BQ45" i="13" a="1"/>
  <c r="BQ45" i="13" s="1"/>
  <c r="BQ45" i="17" a="1"/>
  <c r="BQ45" i="17" s="1"/>
  <c r="J15" i="20"/>
  <c r="K15" i="20" s="1"/>
  <c r="L15" i="20" s="1"/>
  <c r="BQ45" i="7" a="1"/>
  <c r="BQ45" i="7" s="1"/>
  <c r="BU49" i="5"/>
  <c r="BS49" i="5"/>
  <c r="BQ106" i="5"/>
  <c r="BQ49" i="5"/>
  <c r="CE49" i="5"/>
  <c r="BY49" i="9"/>
  <c r="CM49" i="9"/>
  <c r="CK49" i="9"/>
  <c r="CI49" i="9"/>
  <c r="CK49" i="13"/>
  <c r="CI49" i="13"/>
  <c r="CG49" i="13"/>
  <c r="CU49" i="13"/>
  <c r="CO49" i="17"/>
  <c r="BP124" i="17"/>
  <c r="BP49" i="17"/>
  <c r="BV49" i="17"/>
  <c r="BT49" i="17"/>
  <c r="BR49" i="17"/>
  <c r="BT49" i="21"/>
  <c r="BR49" i="21"/>
  <c r="BX49" i="21"/>
  <c r="CD49" i="21"/>
  <c r="CC49" i="4"/>
  <c r="CA49" i="4"/>
  <c r="BY49" i="4"/>
  <c r="CM49" i="4"/>
  <c r="CG49" i="8"/>
  <c r="CU49" i="8"/>
  <c r="CS49" i="8"/>
  <c r="CQ49" i="8"/>
  <c r="CS49" i="12"/>
  <c r="CQ49" i="12"/>
  <c r="CO49" i="12"/>
  <c r="BP124" i="12"/>
  <c r="BP49" i="12"/>
  <c r="BR49" i="16"/>
  <c r="BX49" i="16"/>
  <c r="CD49" i="16"/>
  <c r="CB49" i="16"/>
  <c r="CD49" i="20"/>
  <c r="CB49" i="20"/>
  <c r="BZ49" i="20"/>
  <c r="CF49" i="20"/>
  <c r="CM49" i="3"/>
  <c r="CK49" i="3"/>
  <c r="CI49" i="3"/>
  <c r="CG49" i="3"/>
  <c r="CQ49" i="7"/>
  <c r="CO49" i="7"/>
  <c r="BP124" i="7"/>
  <c r="BP49" i="7"/>
  <c r="BV49" i="7"/>
  <c r="BT49" i="7"/>
  <c r="BV49" i="11"/>
  <c r="BT49" i="11"/>
  <c r="BR49" i="11"/>
  <c r="BX49" i="11"/>
  <c r="BZ49" i="15"/>
  <c r="CF49" i="15"/>
  <c r="CL49" i="15"/>
  <c r="CJ49" i="15"/>
  <c r="CL49" i="19"/>
  <c r="CJ49" i="19"/>
  <c r="CH49" i="19"/>
  <c r="CN49" i="19"/>
  <c r="BP124" i="2"/>
  <c r="BP49" i="2"/>
  <c r="BV49" i="2"/>
  <c r="BT49" i="2"/>
  <c r="BR49" i="2"/>
  <c r="BT49" i="6"/>
  <c r="BR49" i="6"/>
  <c r="BX49" i="6"/>
  <c r="CD49" i="6"/>
  <c r="CF49" i="10"/>
  <c r="CL49" i="10"/>
  <c r="CJ49" i="10"/>
  <c r="CH49" i="10"/>
  <c r="CJ49" i="14"/>
  <c r="CH49" i="14"/>
  <c r="CN49" i="14"/>
  <c r="CT49" i="14"/>
  <c r="BW49" i="18"/>
  <c r="BU49" i="18"/>
  <c r="BS49" i="18"/>
  <c r="BQ49" i="18"/>
  <c r="BX49" i="1"/>
  <c r="CD49" i="1"/>
  <c r="CB49" i="1"/>
  <c r="BZ49" i="1"/>
  <c r="J15" i="6"/>
  <c r="K15" i="6" s="1"/>
  <c r="L15" i="6" s="1"/>
  <c r="J15" i="16"/>
  <c r="CR49" i="5"/>
  <c r="CP49" i="5"/>
  <c r="BW49" i="5"/>
  <c r="BQ94" i="9"/>
  <c r="BQ49" i="9"/>
  <c r="CE49" i="9"/>
  <c r="CC49" i="9"/>
  <c r="CA49" i="9"/>
  <c r="CC49" i="13"/>
  <c r="CA49" i="13"/>
  <c r="BY49" i="13"/>
  <c r="CM49" i="13"/>
  <c r="CG49" i="17"/>
  <c r="CU49" i="17"/>
  <c r="CS49" i="17"/>
  <c r="CQ49" i="17"/>
  <c r="CS49" i="21"/>
  <c r="CQ49" i="21"/>
  <c r="CO49" i="21"/>
  <c r="BP124" i="21"/>
  <c r="BO124" i="21" s="1"/>
  <c r="BP49" i="21"/>
  <c r="BV49" i="21"/>
  <c r="BU49" i="4"/>
  <c r="BS49" i="4"/>
  <c r="BQ49" i="4"/>
  <c r="CE49" i="4"/>
  <c r="BY49" i="8"/>
  <c r="CM49" i="8"/>
  <c r="CK49" i="8"/>
  <c r="CI49" i="8"/>
  <c r="CK49" i="12"/>
  <c r="CI49" i="12"/>
  <c r="CG49" i="12"/>
  <c r="CU49" i="12"/>
  <c r="CO49" i="16"/>
  <c r="BP49" i="16"/>
  <c r="BP124" i="16"/>
  <c r="BV49" i="16"/>
  <c r="BT49" i="16"/>
  <c r="BV49" i="20"/>
  <c r="BT49" i="20"/>
  <c r="BR49" i="20"/>
  <c r="BX49" i="20"/>
  <c r="CE49" i="3"/>
  <c r="CC49" i="3"/>
  <c r="CA49" i="3"/>
  <c r="BY49" i="3"/>
  <c r="CI49" i="7"/>
  <c r="CG49" i="7"/>
  <c r="CU49" i="7"/>
  <c r="CS49" i="7"/>
  <c r="CU49" i="11"/>
  <c r="CS49" i="11"/>
  <c r="CQ49" i="11"/>
  <c r="CO49" i="11"/>
  <c r="BP124" i="11"/>
  <c r="BP49" i="11"/>
  <c r="BR121" i="15"/>
  <c r="BR49" i="15"/>
  <c r="BX49" i="15"/>
  <c r="CD49" i="15"/>
  <c r="CB49" i="15"/>
  <c r="CD49" i="19"/>
  <c r="CB49" i="19"/>
  <c r="BZ49" i="19"/>
  <c r="CF49" i="19"/>
  <c r="CU49" i="2"/>
  <c r="CS49" i="2"/>
  <c r="CQ49" i="2"/>
  <c r="CO49" i="2"/>
  <c r="CQ49" i="6"/>
  <c r="CO49" i="6"/>
  <c r="BP124" i="6"/>
  <c r="BP49" i="6"/>
  <c r="BV49" i="6"/>
  <c r="BX49" i="10"/>
  <c r="CD49" i="10"/>
  <c r="CB49" i="10"/>
  <c r="BZ49" i="10"/>
  <c r="CB49" i="14"/>
  <c r="BZ49" i="14"/>
  <c r="CF49" i="14"/>
  <c r="CL49" i="14"/>
  <c r="CN49" i="18"/>
  <c r="CT49" i="18"/>
  <c r="CR49" i="18"/>
  <c r="CP49" i="18"/>
  <c r="CO49" i="1"/>
  <c r="BP124" i="1"/>
  <c r="BP49" i="1"/>
  <c r="BV49" i="1"/>
  <c r="BT49" i="1"/>
  <c r="BR49" i="1"/>
  <c r="BR37" i="13" a="1"/>
  <c r="BR37" i="13" s="1"/>
  <c r="BR39" i="5" a="1"/>
  <c r="BR39" i="5" s="1"/>
  <c r="BR26" i="2" a="1"/>
  <c r="BR26" i="2" s="1"/>
  <c r="BR39" i="2" a="1"/>
  <c r="BR39" i="2" s="1"/>
  <c r="BR24" i="6" a="1"/>
  <c r="BR24" i="6" s="1"/>
  <c r="BR18" i="3" a="1"/>
  <c r="BR18" i="3" s="1"/>
  <c r="BR17" i="6" a="1"/>
  <c r="BR17" i="6" s="1"/>
  <c r="BR43" i="2" a="1"/>
  <c r="BR43" i="2" s="1"/>
  <c r="BR20" i="8" a="1"/>
  <c r="BR20" i="8" s="1"/>
  <c r="BR31" i="13" a="1"/>
  <c r="BR31" i="13" s="1"/>
  <c r="BR22" i="16" a="1"/>
  <c r="BR22" i="16" s="1"/>
  <c r="BR28" i="6" a="1"/>
  <c r="BR28" i="6" s="1"/>
  <c r="BR17" i="15" a="1"/>
  <c r="BR17" i="15" s="1"/>
  <c r="BR33" i="9" a="1"/>
  <c r="BR33" i="9" s="1"/>
  <c r="BR30" i="11" a="1"/>
  <c r="BR30" i="11" s="1"/>
  <c r="BR24" i="13" a="1"/>
  <c r="BR24" i="13" s="1"/>
  <c r="BR20" i="17" a="1"/>
  <c r="BR20" i="17" s="1"/>
  <c r="BR40" i="20" a="1"/>
  <c r="BR40" i="20" s="1"/>
  <c r="BR17" i="13" a="1"/>
  <c r="BR17" i="13" s="1"/>
  <c r="BR33" i="20" a="1"/>
  <c r="BR33" i="20" s="1"/>
  <c r="BR30" i="1" a="1"/>
  <c r="BR30" i="1" s="1"/>
  <c r="BR21" i="20" a="1"/>
  <c r="BR21" i="20" s="1"/>
  <c r="BR32" i="6" a="1"/>
  <c r="BR32" i="6" s="1"/>
  <c r="BR21" i="15" a="1"/>
  <c r="BR21" i="15" s="1"/>
  <c r="BR17" i="19" a="1"/>
  <c r="BR17" i="19" s="1"/>
  <c r="BR41" i="5" a="1"/>
  <c r="BR41" i="5" s="1"/>
  <c r="BR19" i="19" a="1"/>
  <c r="BR19" i="19" s="1"/>
  <c r="BR21" i="21" a="1"/>
  <c r="BR21" i="21" s="1"/>
  <c r="BR25" i="12" a="1"/>
  <c r="BR25" i="12" s="1"/>
  <c r="BR35" i="20" a="1"/>
  <c r="BR35" i="20" s="1"/>
  <c r="M32" i="2"/>
  <c r="BS32" i="2" s="1" a="1"/>
  <c r="BS32" i="2" s="1"/>
  <c r="M24" i="2"/>
  <c r="BS24" i="2" s="1" a="1"/>
  <c r="BS24" i="2" s="1"/>
  <c r="BR25" i="7" a="1"/>
  <c r="BR25" i="7" s="1"/>
  <c r="BR17" i="10" a="1"/>
  <c r="BR17" i="10" s="1"/>
  <c r="BR17" i="21" a="1"/>
  <c r="BR17" i="21" s="1"/>
  <c r="BR40" i="21" a="1"/>
  <c r="BR40" i="21" s="1"/>
  <c r="BR17" i="17" a="1"/>
  <c r="BR17" i="17" s="1"/>
  <c r="BR38" i="5" a="1"/>
  <c r="BR38" i="5" s="1"/>
  <c r="BR30" i="4" a="1"/>
  <c r="BR30" i="4" s="1"/>
  <c r="BR26" i="3" a="1"/>
  <c r="BR26" i="3" s="1"/>
  <c r="BR25" i="6" a="1"/>
  <c r="BR25" i="6" s="1"/>
  <c r="BR32" i="9" a="1"/>
  <c r="BR32" i="9" s="1"/>
  <c r="BR36" i="12" a="1"/>
  <c r="BR36" i="12" s="1"/>
  <c r="BR43" i="15" a="1"/>
  <c r="BR43" i="15" s="1"/>
  <c r="BR19" i="3" a="1"/>
  <c r="BR19" i="3" s="1"/>
  <c r="BR28" i="8" a="1"/>
  <c r="BR28" i="8" s="1"/>
  <c r="BR36" i="13" a="1"/>
  <c r="BR36" i="13" s="1"/>
  <c r="BR30" i="16" a="1"/>
  <c r="BR30" i="16" s="1"/>
  <c r="BR17" i="7" a="1"/>
  <c r="BR17" i="7" s="1"/>
  <c r="BR35" i="16" a="1"/>
  <c r="BR35" i="16" s="1"/>
  <c r="BR29" i="19" a="1"/>
  <c r="BR29" i="19" s="1"/>
  <c r="BR17" i="2" a="1"/>
  <c r="BR17" i="2" s="1"/>
  <c r="BR43" i="3" a="1"/>
  <c r="BR43" i="3" s="1"/>
  <c r="BR37" i="5" a="1"/>
  <c r="BR37" i="5" s="1"/>
  <c r="BR41" i="9" a="1"/>
  <c r="BR41" i="9" s="1"/>
  <c r="BR26" i="15" a="1"/>
  <c r="BR26" i="15" s="1"/>
  <c r="BR23" i="3" a="1"/>
  <c r="BR23" i="3" s="1"/>
  <c r="BR29" i="20" a="1"/>
  <c r="BR29" i="20" s="1"/>
  <c r="BR25" i="19" a="1"/>
  <c r="BR25" i="19" s="1"/>
  <c r="BR27" i="16" a="1"/>
  <c r="BR27" i="16" s="1"/>
  <c r="BR27" i="14" a="1"/>
  <c r="BR27" i="14" s="1"/>
  <c r="BR23" i="18" a="1"/>
  <c r="BR23" i="18" s="1"/>
  <c r="M22" i="21"/>
  <c r="BS22" i="21" s="1" a="1"/>
  <c r="BS22" i="21" s="1"/>
  <c r="M17" i="20"/>
  <c r="BS17" i="20" s="1" a="1"/>
  <c r="BS17" i="20" s="1"/>
  <c r="BR42" i="8" a="1"/>
  <c r="BR42" i="8" s="1"/>
  <c r="BR41" i="6" a="1"/>
  <c r="BR41" i="6" s="1"/>
  <c r="BR33" i="14" a="1"/>
  <c r="BR33" i="14" s="1"/>
  <c r="BR39" i="15" a="1"/>
  <c r="BR39" i="15" s="1"/>
  <c r="BR38" i="13" a="1"/>
  <c r="BR38" i="13" s="1"/>
  <c r="BR34" i="17" a="1"/>
  <c r="BR34" i="17" s="1"/>
  <c r="BR19" i="2" a="1"/>
  <c r="BR19" i="2" s="1"/>
  <c r="BR30" i="9" a="1"/>
  <c r="BR30" i="9" s="1"/>
  <c r="BR32" i="11" a="1"/>
  <c r="BR32" i="11" s="1"/>
  <c r="BR16" i="19" a="1"/>
  <c r="BR16" i="19" s="1"/>
  <c r="BR34" i="7" a="1"/>
  <c r="BR34" i="7" s="1"/>
  <c r="BR16" i="14" a="1"/>
  <c r="BR16" i="14" s="1"/>
  <c r="BR42" i="15" a="1"/>
  <c r="BR42" i="15" s="1"/>
  <c r="BR36" i="17" a="1"/>
  <c r="BR36" i="17" s="1"/>
  <c r="BR38" i="17" a="1"/>
  <c r="BR38" i="17" s="1"/>
  <c r="BR40" i="19" a="1"/>
  <c r="BR40" i="19" s="1"/>
  <c r="BR44" i="8" a="1"/>
  <c r="BR44" i="8" s="1"/>
  <c r="BR41" i="11" a="1"/>
  <c r="BR41" i="11" s="1"/>
  <c r="M34" i="8"/>
  <c r="BS34" i="8" s="1" a="1"/>
  <c r="BS34" i="8" s="1"/>
  <c r="M42" i="3"/>
  <c r="BS42" i="3" s="1" a="1"/>
  <c r="BS42" i="3" s="1"/>
  <c r="M17" i="3"/>
  <c r="BS17" i="3" s="1" a="1"/>
  <c r="BS17" i="3" s="1"/>
  <c r="M20" i="6"/>
  <c r="BS20" i="6" s="1" a="1"/>
  <c r="BS20" i="6" s="1"/>
  <c r="M31" i="5"/>
  <c r="BS31" i="5" s="1" a="1"/>
  <c r="BS31" i="5" s="1"/>
  <c r="BR33" i="6" a="1"/>
  <c r="BR33" i="6" s="1"/>
  <c r="BR43" i="11" a="1"/>
  <c r="BR43" i="11" s="1"/>
  <c r="BR33" i="4" a="1"/>
  <c r="BR33" i="4" s="1"/>
  <c r="BR27" i="8" a="1"/>
  <c r="BR27" i="8" s="1"/>
  <c r="BR42" i="10" a="1"/>
  <c r="BR42" i="10" s="1"/>
  <c r="BR17" i="9" a="1"/>
  <c r="BR17" i="9" s="1"/>
  <c r="BR19" i="11" a="1"/>
  <c r="BR19" i="11" s="1"/>
  <c r="BR33" i="11" a="1"/>
  <c r="BR33" i="11" s="1"/>
  <c r="BR40" i="17" a="1"/>
  <c r="BR40" i="17" s="1"/>
  <c r="BR18" i="20" a="1"/>
  <c r="BR18" i="20" s="1"/>
  <c r="BR17" i="18" a="1"/>
  <c r="BR17" i="18" s="1"/>
  <c r="BR16" i="16" a="1"/>
  <c r="BR16" i="16" s="1"/>
  <c r="BR42" i="17" a="1"/>
  <c r="BR42" i="17" s="1"/>
  <c r="BR36" i="19" a="1"/>
  <c r="BR36" i="19" s="1"/>
  <c r="BR33" i="7" a="1"/>
  <c r="BR33" i="7" s="1"/>
  <c r="BR28" i="15" a="1"/>
  <c r="BR28" i="15" s="1"/>
  <c r="BR18" i="21" a="1"/>
  <c r="BR18" i="21" s="1"/>
  <c r="BR44" i="17" a="1"/>
  <c r="BR44" i="17" s="1"/>
  <c r="BR24" i="1" a="1"/>
  <c r="BR24" i="1" s="1"/>
  <c r="BR33" i="13" a="1"/>
  <c r="BR33" i="13" s="1"/>
  <c r="BR23" i="20" a="1"/>
  <c r="BR23" i="20" s="1"/>
  <c r="BR17" i="1" a="1"/>
  <c r="BR17" i="1" s="1"/>
  <c r="BR22" i="18" a="1"/>
  <c r="BR22" i="18" s="1"/>
  <c r="BR22" i="13" a="1"/>
  <c r="BR22" i="13" s="1"/>
  <c r="BR25" i="20" a="1"/>
  <c r="BR25" i="20" s="1"/>
  <c r="BR32" i="4" a="1"/>
  <c r="BR32" i="4" s="1"/>
  <c r="BR30" i="7" a="1"/>
  <c r="BR30" i="7" s="1"/>
  <c r="BR34" i="9" a="1"/>
  <c r="BR34" i="9" s="1"/>
  <c r="BR43" i="6" a="1"/>
  <c r="BR43" i="6" s="1"/>
  <c r="BR26" i="10" a="1"/>
  <c r="BR26" i="10" s="1"/>
  <c r="BR29" i="2" a="1"/>
  <c r="BR29" i="2" s="1"/>
  <c r="BR22" i="2" a="1"/>
  <c r="BR22" i="2" s="1"/>
  <c r="BR33" i="16" a="1"/>
  <c r="BR33" i="16" s="1"/>
  <c r="BR26" i="9" a="1"/>
  <c r="BR26" i="9" s="1"/>
  <c r="BR17" i="12" a="1"/>
  <c r="BR17" i="12" s="1"/>
  <c r="BR26" i="4" a="1"/>
  <c r="BR26" i="4" s="1"/>
  <c r="BR39" i="12" a="1"/>
  <c r="BR39" i="12" s="1"/>
  <c r="BR36" i="8" a="1"/>
  <c r="BR36" i="8" s="1"/>
  <c r="BR44" i="19" a="1"/>
  <c r="BR44" i="19" s="1"/>
  <c r="BR38" i="21" a="1"/>
  <c r="BR38" i="21" s="1"/>
  <c r="BR33" i="10" a="1"/>
  <c r="BR33" i="10" s="1"/>
  <c r="BR22" i="20" a="1"/>
  <c r="BR22" i="20" s="1"/>
  <c r="BR32" i="1" a="1"/>
  <c r="BR32" i="1" s="1"/>
  <c r="BR24" i="20" a="1"/>
  <c r="BR24" i="20" s="1"/>
  <c r="BR30" i="13" a="1"/>
  <c r="BR30" i="13" s="1"/>
  <c r="BR20" i="19" a="1"/>
  <c r="BR20" i="19" s="1"/>
  <c r="M19" i="6"/>
  <c r="BS19" i="6" s="1" a="1"/>
  <c r="BS19" i="6" s="1"/>
  <c r="M42" i="7"/>
  <c r="BS42" i="7" s="1" a="1"/>
  <c r="BS42" i="7" s="1"/>
  <c r="M38" i="7"/>
  <c r="BS38" i="7" s="1" a="1"/>
  <c r="BS38" i="7" s="1"/>
  <c r="BR25" i="2" a="1"/>
  <c r="BR25" i="2" s="1"/>
  <c r="BR33" i="17" a="1"/>
  <c r="BR33" i="17" s="1"/>
  <c r="BR29" i="17" a="1"/>
  <c r="BR29" i="17" s="1"/>
  <c r="BR44" i="9" a="1"/>
  <c r="BR44" i="9" s="1"/>
  <c r="M25" i="4"/>
  <c r="BS25" i="4" s="1" a="1"/>
  <c r="BS25" i="4" s="1"/>
  <c r="BR17" i="5" a="1"/>
  <c r="BR17" i="5" s="1"/>
  <c r="BR16" i="8" a="1"/>
  <c r="BR16" i="8" s="1"/>
  <c r="BR40" i="11" a="1"/>
  <c r="BR40" i="11" s="1"/>
  <c r="BR26" i="14" a="1"/>
  <c r="BR26" i="14" s="1"/>
  <c r="BR30" i="5" a="1"/>
  <c r="BR30" i="5" s="1"/>
  <c r="BR39" i="4" a="1"/>
  <c r="BR39" i="4" s="1"/>
  <c r="BR22" i="3" a="1"/>
  <c r="BR22" i="3" s="1"/>
  <c r="BR20" i="9" a="1"/>
  <c r="BR20" i="9" s="1"/>
  <c r="BR32" i="16" a="1"/>
  <c r="BR32" i="16" s="1"/>
  <c r="BR33" i="18" a="1"/>
  <c r="BR33" i="18" s="1"/>
  <c r="BR36" i="20" a="1"/>
  <c r="BR36" i="20" s="1"/>
  <c r="BR29" i="13" a="1"/>
  <c r="BR29" i="13" s="1"/>
  <c r="BR35" i="18" a="1"/>
  <c r="BR35" i="18" s="1"/>
  <c r="BR37" i="20" a="1"/>
  <c r="BR37" i="20" s="1"/>
  <c r="BR39" i="1" a="1"/>
  <c r="BR39" i="1" s="1"/>
  <c r="BR32" i="15" a="1"/>
  <c r="BR32" i="15" s="1"/>
  <c r="BR17" i="11" a="1"/>
  <c r="BR17" i="11" s="1"/>
  <c r="BR21" i="10" a="1"/>
  <c r="BR21" i="10" s="1"/>
  <c r="BR43" i="16" a="1"/>
  <c r="BR43" i="16" s="1"/>
  <c r="BR38" i="16" a="1"/>
  <c r="BR38" i="16" s="1"/>
  <c r="M19" i="9"/>
  <c r="BS19" i="9" s="1" a="1"/>
  <c r="BS19" i="9" s="1"/>
  <c r="BR21" i="4" a="1"/>
  <c r="BR21" i="4" s="1"/>
  <c r="BR28" i="5" a="1"/>
  <c r="BR28" i="5" s="1"/>
  <c r="BR39" i="14" a="1"/>
  <c r="BR39" i="14" s="1"/>
  <c r="BR25" i="17" a="1"/>
  <c r="BR25" i="17" s="1"/>
  <c r="BR28" i="3" a="1"/>
  <c r="BR28" i="3" s="1"/>
  <c r="BR35" i="5" a="1"/>
  <c r="BR35" i="5" s="1"/>
  <c r="BR43" i="8" a="1"/>
  <c r="BR43" i="8" s="1"/>
  <c r="BR38" i="15" a="1"/>
  <c r="BR38" i="15" s="1"/>
  <c r="BR36" i="5" a="1"/>
  <c r="BR36" i="5" s="1"/>
  <c r="BR33" i="1" a="1"/>
  <c r="BR33" i="1" s="1"/>
  <c r="BR30" i="3" a="1"/>
  <c r="BR30" i="3" s="1"/>
  <c r="BR18" i="7" a="1"/>
  <c r="BR18" i="7" s="1"/>
  <c r="BR38" i="18" a="1"/>
  <c r="BR38" i="18" s="1"/>
  <c r="BR34" i="4" a="1"/>
  <c r="BR34" i="4" s="1"/>
  <c r="BR39" i="21" a="1"/>
  <c r="BR39" i="21" s="1"/>
  <c r="BR19" i="13" a="1"/>
  <c r="BR19" i="13" s="1"/>
  <c r="BR44" i="20" a="1"/>
  <c r="BR44" i="20" s="1"/>
  <c r="BR20" i="11" a="1"/>
  <c r="BR20" i="11" s="1"/>
  <c r="BR39" i="17" a="1"/>
  <c r="BR39" i="17" s="1"/>
  <c r="BR33" i="19" a="1"/>
  <c r="BR33" i="19" s="1"/>
  <c r="BR33" i="12" a="1"/>
  <c r="BR33" i="12" s="1"/>
  <c r="BR36" i="7" a="1"/>
  <c r="BR36" i="7" s="1"/>
  <c r="M19" i="7"/>
  <c r="BS19" i="7" s="1" a="1"/>
  <c r="BS19" i="7" s="1"/>
  <c r="BR29" i="21" a="1"/>
  <c r="BR29" i="21" s="1"/>
  <c r="BR45" i="2" a="1"/>
  <c r="BR45" i="2" s="1"/>
  <c r="BR46" i="1" a="1"/>
  <c r="BR46" i="1" s="1"/>
  <c r="BR46" i="8" a="1"/>
  <c r="BR46" i="8" s="1"/>
  <c r="BR46" i="21" a="1"/>
  <c r="BR46" i="21" s="1"/>
  <c r="BR45" i="1" a="1"/>
  <c r="BR45" i="1" s="1"/>
  <c r="BR45" i="13" a="1"/>
  <c r="BR45" i="13" s="1"/>
  <c r="BR46" i="16" a="1"/>
  <c r="BR46" i="16" s="1"/>
  <c r="BR45" i="17" a="1"/>
  <c r="BR45" i="17" s="1"/>
  <c r="BR46" i="19" a="1"/>
  <c r="BR46" i="19" s="1"/>
  <c r="BR45" i="11" a="1"/>
  <c r="BR45" i="11" s="1"/>
  <c r="BQ30" i="13" l="1" a="1"/>
  <c r="BQ30" i="13" s="1"/>
  <c r="BQ32" i="6" a="1"/>
  <c r="BQ32" i="6" s="1"/>
  <c r="BQ35" i="18" a="1"/>
  <c r="BQ35" i="18" s="1"/>
  <c r="BQ42" i="15" a="1"/>
  <c r="BQ42" i="15" s="1"/>
  <c r="BQ42" i="17" a="1"/>
  <c r="BQ42" i="17" s="1"/>
  <c r="BQ25" i="2" a="1"/>
  <c r="BQ25" i="2" s="1"/>
  <c r="BQ33" i="16" a="1"/>
  <c r="BQ33" i="16" s="1"/>
  <c r="BQ17" i="16" a="1"/>
  <c r="BQ17" i="16" s="1"/>
  <c r="L17" i="16"/>
  <c r="BR17" i="16" s="1" a="1"/>
  <c r="BR17" i="16" s="1"/>
  <c r="BQ33" i="20" a="1"/>
  <c r="BQ33" i="20" s="1"/>
  <c r="BQ17" i="10" a="1"/>
  <c r="BQ17" i="10" s="1"/>
  <c r="BQ17" i="7" a="1"/>
  <c r="BQ17" i="7" s="1"/>
  <c r="BQ33" i="2" a="1"/>
  <c r="BQ33" i="2" s="1"/>
  <c r="L33" i="2"/>
  <c r="BR33" i="2" s="1" a="1"/>
  <c r="BR33" i="2" s="1"/>
  <c r="BQ33" i="3" a="1"/>
  <c r="BQ33" i="3" s="1"/>
  <c r="L33" i="3"/>
  <c r="BR33" i="3" s="1" a="1"/>
  <c r="BR33" i="3" s="1"/>
  <c r="BQ21" i="21" a="1"/>
  <c r="BQ21" i="21" s="1"/>
  <c r="BQ30" i="1" a="1"/>
  <c r="BQ30" i="1" s="1"/>
  <c r="BQ16" i="16" a="1"/>
  <c r="BQ16" i="16" s="1"/>
  <c r="BQ20" i="11" a="1"/>
  <c r="BQ20" i="11" s="1"/>
  <c r="BQ18" i="3" a="1"/>
  <c r="BQ18" i="3" s="1"/>
  <c r="BQ46" i="19" a="1"/>
  <c r="BQ46" i="19" s="1"/>
  <c r="BQ19" i="3" a="1"/>
  <c r="BQ19" i="3" s="1"/>
  <c r="BQ17" i="14" a="1"/>
  <c r="BQ17" i="14" s="1"/>
  <c r="L17" i="14"/>
  <c r="BR17" i="14" s="1" a="1"/>
  <c r="BR17" i="14" s="1"/>
  <c r="BQ17" i="21" a="1"/>
  <c r="BQ17" i="21" s="1"/>
  <c r="BQ33" i="1" a="1"/>
  <c r="BQ33" i="1" s="1"/>
  <c r="BQ17" i="12" a="1"/>
  <c r="BQ17" i="12" s="1"/>
  <c r="BQ33" i="21" a="1"/>
  <c r="BQ33" i="21" s="1"/>
  <c r="L33" i="21"/>
  <c r="BR33" i="21" s="1" a="1"/>
  <c r="BR33" i="21" s="1"/>
  <c r="BQ17" i="4" a="1"/>
  <c r="BQ17" i="4" s="1"/>
  <c r="L17" i="4"/>
  <c r="BR17" i="4" s="1" a="1"/>
  <c r="BR17" i="4" s="1"/>
  <c r="BQ18" i="20" a="1"/>
  <c r="BQ18" i="20" s="1"/>
  <c r="BQ42" i="10" a="1"/>
  <c r="BQ42" i="10" s="1"/>
  <c r="BQ39" i="14" a="1"/>
  <c r="BQ39" i="14" s="1"/>
  <c r="BQ37" i="20" a="1"/>
  <c r="BQ37" i="20" s="1"/>
  <c r="BQ33" i="7" a="1"/>
  <c r="BQ33" i="7" s="1"/>
  <c r="BQ17" i="2" a="1"/>
  <c r="BQ17" i="2" s="1"/>
  <c r="BQ33" i="14" a="1"/>
  <c r="BQ33" i="14" s="1"/>
  <c r="BQ33" i="5" a="1"/>
  <c r="BQ33" i="5" s="1"/>
  <c r="L33" i="5"/>
  <c r="BR33" i="5" s="1" a="1"/>
  <c r="BR33" i="5" s="1"/>
  <c r="BQ17" i="18" a="1"/>
  <c r="BQ17" i="18" s="1"/>
  <c r="BQ38" i="16" a="1"/>
  <c r="BQ38" i="16" s="1"/>
  <c r="BQ17" i="13" a="1"/>
  <c r="BQ17" i="13" s="1"/>
  <c r="BQ33" i="13" a="1"/>
  <c r="BQ33" i="13" s="1"/>
  <c r="BQ17" i="19" a="1"/>
  <c r="BQ17" i="19" s="1"/>
  <c r="BQ17" i="8" a="1"/>
  <c r="BQ17" i="8" s="1"/>
  <c r="L17" i="8"/>
  <c r="BR17" i="8" s="1" a="1"/>
  <c r="BR17" i="8" s="1"/>
  <c r="BQ17" i="20" a="1"/>
  <c r="BQ17" i="20" s="1"/>
  <c r="BQ92" i="20" s="1"/>
  <c r="BQ33" i="15" a="1"/>
  <c r="BQ33" i="15" s="1"/>
  <c r="L33" i="15"/>
  <c r="BR33" i="15" s="1" a="1"/>
  <c r="BR33" i="15" s="1"/>
  <c r="BQ29" i="2" a="1"/>
  <c r="BQ29" i="2" s="1"/>
  <c r="BQ20" i="8" a="1"/>
  <c r="BQ20" i="8" s="1"/>
  <c r="BQ23" i="20" a="1"/>
  <c r="BQ23" i="20" s="1"/>
  <c r="BQ29" i="21" a="1"/>
  <c r="BQ29" i="21" s="1"/>
  <c r="BQ22" i="3" a="1"/>
  <c r="BQ22" i="3" s="1"/>
  <c r="BQ25" i="17" a="1"/>
  <c r="BQ25" i="17" s="1"/>
  <c r="BQ39" i="1" a="1"/>
  <c r="BQ39" i="1" s="1"/>
  <c r="BQ30" i="11" a="1"/>
  <c r="BQ30" i="11" s="1"/>
  <c r="BQ36" i="12" a="1"/>
  <c r="BQ36" i="12" s="1"/>
  <c r="BQ17" i="15" a="1"/>
  <c r="BQ17" i="15" s="1"/>
  <c r="BQ33" i="10" a="1"/>
  <c r="BQ33" i="10" s="1"/>
  <c r="BQ33" i="8" a="1"/>
  <c r="BQ33" i="8" s="1"/>
  <c r="L33" i="8"/>
  <c r="BR33" i="8" s="1" a="1"/>
  <c r="BR33" i="8" s="1"/>
  <c r="BQ33" i="4" a="1"/>
  <c r="BQ33" i="4" s="1"/>
  <c r="BQ33" i="11" a="1"/>
  <c r="BQ33" i="11" s="1"/>
  <c r="BQ32" i="7" a="1"/>
  <c r="BQ32" i="7" s="1"/>
  <c r="L32" i="7"/>
  <c r="BR32" i="7" s="1" a="1"/>
  <c r="BR32" i="7" s="1"/>
  <c r="BQ20" i="21" a="1"/>
  <c r="BQ20" i="21" s="1"/>
  <c r="L20" i="21"/>
  <c r="BR20" i="21" s="1" a="1"/>
  <c r="BR20" i="21" s="1"/>
  <c r="BQ39" i="3" a="1"/>
  <c r="BQ39" i="3" s="1"/>
  <c r="L39" i="3"/>
  <c r="BR39" i="3" s="1" a="1"/>
  <c r="BR39" i="3" s="1"/>
  <c r="BQ24" i="16" a="1"/>
  <c r="BQ24" i="16" s="1"/>
  <c r="L24" i="16"/>
  <c r="BR24" i="16" s="1" a="1"/>
  <c r="BR24" i="16" s="1"/>
  <c r="BQ22" i="1" a="1"/>
  <c r="BQ22" i="1" s="1"/>
  <c r="L22" i="1"/>
  <c r="BR22" i="1" s="1" a="1"/>
  <c r="BR22" i="1" s="1"/>
  <c r="BQ36" i="3" a="1"/>
  <c r="BQ36" i="3" s="1"/>
  <c r="L36" i="3"/>
  <c r="BR36" i="3" s="1" a="1"/>
  <c r="BR36" i="3" s="1"/>
  <c r="L32" i="13"/>
  <c r="BR32" i="13" s="1" a="1"/>
  <c r="BR32" i="13" s="1"/>
  <c r="BQ32" i="13" a="1"/>
  <c r="BQ32" i="13" s="1"/>
  <c r="BQ23" i="6" a="1"/>
  <c r="BQ23" i="6" s="1"/>
  <c r="L23" i="6"/>
  <c r="BR23" i="6" s="1" a="1"/>
  <c r="BR23" i="6" s="1"/>
  <c r="BQ35" i="19" a="1"/>
  <c r="BQ35" i="19" s="1"/>
  <c r="L35" i="19"/>
  <c r="BR35" i="19" s="1" a="1"/>
  <c r="BR35" i="19" s="1"/>
  <c r="BQ24" i="4" a="1"/>
  <c r="BQ24" i="4" s="1"/>
  <c r="L24" i="4"/>
  <c r="BR24" i="4" s="1" a="1"/>
  <c r="BR24" i="4" s="1"/>
  <c r="BQ18" i="8" a="1"/>
  <c r="BQ18" i="8" s="1"/>
  <c r="L18" i="8"/>
  <c r="BR18" i="8" s="1" a="1"/>
  <c r="BR18" i="8" s="1"/>
  <c r="BQ24" i="11" a="1"/>
  <c r="BQ24" i="11" s="1"/>
  <c r="L24" i="11"/>
  <c r="BR24" i="11" s="1" a="1"/>
  <c r="BR24" i="11" s="1"/>
  <c r="L23" i="15"/>
  <c r="BR23" i="15" s="1" a="1"/>
  <c r="BR23" i="15" s="1"/>
  <c r="BQ23" i="15" a="1"/>
  <c r="BQ23" i="15" s="1"/>
  <c r="BQ29" i="18" a="1"/>
  <c r="BQ29" i="18" s="1"/>
  <c r="L29" i="18"/>
  <c r="BR29" i="18" s="1" a="1"/>
  <c r="BR29" i="18" s="1"/>
  <c r="BQ46" i="20" a="1"/>
  <c r="BQ46" i="20" s="1"/>
  <c r="L46" i="20"/>
  <c r="BR46" i="20" s="1" a="1"/>
  <c r="BR46" i="20" s="1"/>
  <c r="BQ21" i="2" a="1"/>
  <c r="BQ21" i="2" s="1"/>
  <c r="L21" i="2"/>
  <c r="BR21" i="2" s="1" a="1"/>
  <c r="BR21" i="2" s="1"/>
  <c r="BQ16" i="2" a="1"/>
  <c r="BQ16" i="2" s="1"/>
  <c r="L16" i="2"/>
  <c r="BR16" i="2" s="1" a="1"/>
  <c r="BR16" i="2" s="1"/>
  <c r="L22" i="17"/>
  <c r="BR22" i="17" s="1" a="1"/>
  <c r="BR22" i="17" s="1"/>
  <c r="BQ22" i="17" a="1"/>
  <c r="BQ22" i="17" s="1"/>
  <c r="BQ18" i="4" a="1"/>
  <c r="BQ18" i="4" s="1"/>
  <c r="L18" i="4"/>
  <c r="BR18" i="4" s="1" a="1"/>
  <c r="BR18" i="4" s="1"/>
  <c r="BQ26" i="6" a="1"/>
  <c r="BQ26" i="6" s="1"/>
  <c r="L26" i="6"/>
  <c r="BR26" i="6" s="1" a="1"/>
  <c r="BR26" i="6" s="1"/>
  <c r="BQ18" i="19" a="1"/>
  <c r="BQ18" i="19" s="1"/>
  <c r="L18" i="19"/>
  <c r="BR18" i="19" s="1" a="1"/>
  <c r="BR18" i="19" s="1"/>
  <c r="L35" i="11"/>
  <c r="BR35" i="11" s="1" a="1"/>
  <c r="BR35" i="11" s="1"/>
  <c r="BQ35" i="11" a="1"/>
  <c r="BQ35" i="11" s="1"/>
  <c r="BQ18" i="12" a="1"/>
  <c r="BQ18" i="12" s="1"/>
  <c r="L18" i="12"/>
  <c r="BR18" i="12" s="1" a="1"/>
  <c r="BR18" i="12" s="1"/>
  <c r="BQ21" i="5" a="1"/>
  <c r="BQ21" i="5" s="1"/>
  <c r="L21" i="5"/>
  <c r="BR21" i="5" s="1" a="1"/>
  <c r="BR21" i="5" s="1"/>
  <c r="BQ30" i="10" a="1"/>
  <c r="BQ30" i="10" s="1"/>
  <c r="L30" i="10"/>
  <c r="BR30" i="10" s="1" a="1"/>
  <c r="BR30" i="10" s="1"/>
  <c r="BQ26" i="20" a="1"/>
  <c r="BQ26" i="20" s="1"/>
  <c r="L26" i="20"/>
  <c r="BR26" i="20" s="1" a="1"/>
  <c r="BR26" i="20" s="1"/>
  <c r="L19" i="14"/>
  <c r="BR19" i="14" s="1" a="1"/>
  <c r="BR19" i="14" s="1"/>
  <c r="BQ19" i="14" a="1"/>
  <c r="BQ19" i="14" s="1"/>
  <c r="BQ25" i="13" a="1"/>
  <c r="BQ25" i="13" s="1"/>
  <c r="L25" i="13"/>
  <c r="BR25" i="13" s="1" a="1"/>
  <c r="BR25" i="13" s="1"/>
  <c r="BQ21" i="17" a="1"/>
  <c r="BQ21" i="17" s="1"/>
  <c r="L21" i="17"/>
  <c r="BR21" i="17" s="1" a="1"/>
  <c r="BR21" i="17" s="1"/>
  <c r="BQ19" i="10" a="1"/>
  <c r="BQ19" i="10" s="1"/>
  <c r="L19" i="10"/>
  <c r="BR19" i="10" s="1" a="1"/>
  <c r="BR19" i="10" s="1"/>
  <c r="L41" i="16"/>
  <c r="BR41" i="16" s="1" a="1"/>
  <c r="BR41" i="16" s="1"/>
  <c r="BQ41" i="16" a="1"/>
  <c r="BQ41" i="16" s="1"/>
  <c r="BQ46" i="5" a="1"/>
  <c r="BQ46" i="5" s="1"/>
  <c r="L46" i="5"/>
  <c r="BR46" i="5" s="1" a="1"/>
  <c r="BR46" i="5" s="1"/>
  <c r="BQ40" i="9" a="1"/>
  <c r="BQ40" i="9" s="1"/>
  <c r="L40" i="9"/>
  <c r="BR40" i="9" s="1" a="1"/>
  <c r="BR40" i="9" s="1"/>
  <c r="BQ44" i="16" a="1"/>
  <c r="BQ44" i="16" s="1"/>
  <c r="L44" i="16"/>
  <c r="BR44" i="16" s="1" a="1"/>
  <c r="BR44" i="16" s="1"/>
  <c r="BQ34" i="10" a="1"/>
  <c r="BQ34" i="10" s="1"/>
  <c r="L34" i="10"/>
  <c r="BR34" i="10" s="1" a="1"/>
  <c r="BR34" i="10" s="1"/>
  <c r="BQ21" i="11" a="1"/>
  <c r="BQ21" i="11" s="1"/>
  <c r="L21" i="11"/>
  <c r="BR21" i="11" s="1" a="1"/>
  <c r="BR21" i="11" s="1"/>
  <c r="BQ39" i="9" a="1"/>
  <c r="BQ39" i="9" s="1"/>
  <c r="BQ114" i="9" s="1"/>
  <c r="L39" i="9"/>
  <c r="BR39" i="9" s="1" a="1"/>
  <c r="BR39" i="9" s="1"/>
  <c r="L31" i="3"/>
  <c r="BR31" i="3" s="1" a="1"/>
  <c r="BR31" i="3" s="1"/>
  <c r="BQ31" i="3" a="1"/>
  <c r="BQ31" i="3" s="1"/>
  <c r="L42" i="20"/>
  <c r="BR42" i="20" s="1" a="1"/>
  <c r="BR42" i="20" s="1"/>
  <c r="BQ42" i="20" a="1"/>
  <c r="BQ42" i="20" s="1"/>
  <c r="BQ32" i="10" a="1"/>
  <c r="BQ32" i="10" s="1"/>
  <c r="L32" i="10"/>
  <c r="BR32" i="10" s="1" a="1"/>
  <c r="BR32" i="10" s="1"/>
  <c r="BQ23" i="14" a="1"/>
  <c r="BQ23" i="14" s="1"/>
  <c r="L23" i="14"/>
  <c r="BR23" i="14" s="1" a="1"/>
  <c r="BR23" i="14" s="1"/>
  <c r="BQ43" i="1" a="1"/>
  <c r="BQ43" i="1" s="1"/>
  <c r="L43" i="1"/>
  <c r="BR43" i="1" s="1" a="1"/>
  <c r="BR43" i="1" s="1"/>
  <c r="BQ22" i="19" a="1"/>
  <c r="BQ22" i="19" s="1"/>
  <c r="L22" i="19"/>
  <c r="BR22" i="19" s="1" a="1"/>
  <c r="BR22" i="19" s="1"/>
  <c r="BQ26" i="18" a="1"/>
  <c r="BQ26" i="18" s="1"/>
  <c r="L26" i="18"/>
  <c r="BR26" i="18" s="1" a="1"/>
  <c r="BR26" i="18" s="1"/>
  <c r="L28" i="1"/>
  <c r="BR28" i="1" s="1" a="1"/>
  <c r="BR28" i="1" s="1"/>
  <c r="BQ28" i="1" a="1"/>
  <c r="BQ28" i="1" s="1"/>
  <c r="BQ43" i="21" a="1"/>
  <c r="BQ43" i="21" s="1"/>
  <c r="L43" i="21"/>
  <c r="BR43" i="21" s="1" a="1"/>
  <c r="BR43" i="21" s="1"/>
  <c r="BQ19" i="17" a="1"/>
  <c r="BQ19" i="17" s="1"/>
  <c r="L19" i="17"/>
  <c r="BR19" i="17" s="1" a="1"/>
  <c r="BR19" i="17" s="1"/>
  <c r="BQ21" i="3" a="1"/>
  <c r="BQ21" i="3" s="1"/>
  <c r="L21" i="3"/>
  <c r="BR21" i="3" s="1" a="1"/>
  <c r="BR21" i="3" s="1"/>
  <c r="L26" i="7"/>
  <c r="BR26" i="7" s="1" a="1"/>
  <c r="BR26" i="7" s="1"/>
  <c r="BQ26" i="7" a="1"/>
  <c r="BQ26" i="7" s="1"/>
  <c r="BQ27" i="21" a="1"/>
  <c r="BQ27" i="21" s="1"/>
  <c r="L27" i="21"/>
  <c r="BR27" i="21" s="1" a="1"/>
  <c r="BR27" i="21" s="1"/>
  <c r="BQ23" i="1" a="1"/>
  <c r="BQ23" i="1" s="1"/>
  <c r="L23" i="1"/>
  <c r="BR23" i="1" s="1" a="1"/>
  <c r="BR23" i="1" s="1"/>
  <c r="L19" i="1"/>
  <c r="BR19" i="1" s="1" a="1"/>
  <c r="BR19" i="1" s="1"/>
  <c r="BQ19" i="1" a="1"/>
  <c r="BQ19" i="1" s="1"/>
  <c r="BQ62" i="1" s="1"/>
  <c r="L31" i="10"/>
  <c r="BR31" i="10" s="1" a="1"/>
  <c r="BR31" i="10" s="1"/>
  <c r="BQ31" i="10" a="1"/>
  <c r="BQ31" i="10" s="1"/>
  <c r="BQ106" i="10" s="1"/>
  <c r="BQ31" i="19" a="1"/>
  <c r="BQ31" i="19" s="1"/>
  <c r="L31" i="19"/>
  <c r="BR31" i="19" s="1" a="1"/>
  <c r="BR31" i="19" s="1"/>
  <c r="BQ37" i="3" a="1"/>
  <c r="BQ37" i="3" s="1"/>
  <c r="L37" i="3"/>
  <c r="BR37" i="3" s="1" a="1"/>
  <c r="BR37" i="3" s="1"/>
  <c r="BQ25" i="9" a="1"/>
  <c r="BQ25" i="9" s="1"/>
  <c r="L25" i="9"/>
  <c r="BR25" i="9" s="1" a="1"/>
  <c r="BR25" i="9" s="1"/>
  <c r="BQ31" i="7" a="1"/>
  <c r="BQ31" i="7" s="1"/>
  <c r="L31" i="7"/>
  <c r="BR31" i="7" s="1" a="1"/>
  <c r="BR31" i="7" s="1"/>
  <c r="BQ23" i="7" a="1"/>
  <c r="BQ23" i="7" s="1"/>
  <c r="L23" i="7"/>
  <c r="BR23" i="7" s="1" a="1"/>
  <c r="BR23" i="7" s="1"/>
  <c r="L43" i="12"/>
  <c r="BR43" i="12" s="1" a="1"/>
  <c r="BR43" i="12" s="1"/>
  <c r="BQ43" i="12" a="1"/>
  <c r="BQ43" i="12" s="1"/>
  <c r="BQ27" i="19" a="1"/>
  <c r="BQ27" i="19" s="1"/>
  <c r="L27" i="19"/>
  <c r="BR27" i="19" s="1" a="1"/>
  <c r="BR27" i="19" s="1"/>
  <c r="BQ24" i="7" a="1"/>
  <c r="BQ24" i="7" s="1"/>
  <c r="L24" i="7"/>
  <c r="BQ34" i="21" a="1"/>
  <c r="BQ34" i="21" s="1"/>
  <c r="L34" i="21"/>
  <c r="BR34" i="21" s="1" a="1"/>
  <c r="BR34" i="21" s="1"/>
  <c r="BQ29" i="6" a="1"/>
  <c r="BQ29" i="6" s="1"/>
  <c r="L29" i="6"/>
  <c r="BR29" i="6" s="1" a="1"/>
  <c r="BR29" i="6" s="1"/>
  <c r="BQ18" i="10" a="1"/>
  <c r="BQ18" i="10" s="1"/>
  <c r="L18" i="10"/>
  <c r="BR18" i="10" s="1" a="1"/>
  <c r="BR18" i="10" s="1"/>
  <c r="L24" i="19"/>
  <c r="BR24" i="19" s="1" a="1"/>
  <c r="BR24" i="19" s="1"/>
  <c r="BQ24" i="19" a="1"/>
  <c r="BQ24" i="19" s="1"/>
  <c r="BQ28" i="11" a="1"/>
  <c r="BQ28" i="11" s="1"/>
  <c r="L28" i="11"/>
  <c r="BR28" i="11" s="1" a="1"/>
  <c r="BR28" i="11" s="1"/>
  <c r="BQ31" i="18" a="1"/>
  <c r="BQ31" i="18" s="1"/>
  <c r="L31" i="18"/>
  <c r="BR31" i="18" s="1" a="1"/>
  <c r="BR31" i="18" s="1"/>
  <c r="BQ36" i="21" a="1"/>
  <c r="BQ36" i="21" s="1"/>
  <c r="L36" i="21"/>
  <c r="BR36" i="21" s="1" a="1"/>
  <c r="BR36" i="21" s="1"/>
  <c r="BQ32" i="15" a="1"/>
  <c r="BQ32" i="15" s="1"/>
  <c r="BQ25" i="19" a="1"/>
  <c r="BQ25" i="19" s="1"/>
  <c r="BQ29" i="20" a="1"/>
  <c r="BQ29" i="20" s="1"/>
  <c r="BQ35" i="14" a="1"/>
  <c r="BQ35" i="14" s="1"/>
  <c r="L35" i="14"/>
  <c r="BR35" i="14" s="1" a="1"/>
  <c r="BR35" i="14" s="1"/>
  <c r="BQ46" i="10" a="1"/>
  <c r="BQ46" i="10" s="1"/>
  <c r="L46" i="10"/>
  <c r="BR46" i="10" s="1" a="1"/>
  <c r="BR46" i="10" s="1"/>
  <c r="BQ39" i="4" a="1"/>
  <c r="BQ39" i="4" s="1"/>
  <c r="BQ82" i="4" s="1"/>
  <c r="BQ21" i="13" a="1"/>
  <c r="BQ21" i="13" s="1"/>
  <c r="L21" i="13"/>
  <c r="BR21" i="13" s="1" a="1"/>
  <c r="BR21" i="13" s="1"/>
  <c r="BQ36" i="4" a="1"/>
  <c r="BQ36" i="4" s="1"/>
  <c r="L36" i="4"/>
  <c r="BR36" i="4" s="1" a="1"/>
  <c r="BR36" i="4" s="1"/>
  <c r="BQ18" i="2" a="1"/>
  <c r="BQ18" i="2" s="1"/>
  <c r="L18" i="2"/>
  <c r="BR18" i="2" s="1" a="1"/>
  <c r="BR18" i="2" s="1"/>
  <c r="BQ25" i="21" a="1"/>
  <c r="BQ25" i="21" s="1"/>
  <c r="L25" i="21"/>
  <c r="BR25" i="21" s="1" a="1"/>
  <c r="BR25" i="21" s="1"/>
  <c r="BQ38" i="6" a="1"/>
  <c r="BQ38" i="6" s="1"/>
  <c r="L38" i="6"/>
  <c r="BR38" i="6" s="1" a="1"/>
  <c r="BR38" i="6" s="1"/>
  <c r="BQ22" i="13" a="1"/>
  <c r="BQ22" i="13" s="1"/>
  <c r="BQ20" i="13" a="1"/>
  <c r="BQ20" i="13" s="1"/>
  <c r="L20" i="13"/>
  <c r="BR20" i="13" s="1" a="1"/>
  <c r="BR20" i="13" s="1"/>
  <c r="BQ31" i="1" a="1"/>
  <c r="BQ31" i="1" s="1"/>
  <c r="L31" i="1"/>
  <c r="BR31" i="1" s="1" a="1"/>
  <c r="BR31" i="1" s="1"/>
  <c r="BQ30" i="9" a="1"/>
  <c r="BQ30" i="9" s="1"/>
  <c r="BQ73" i="9" s="1"/>
  <c r="BQ28" i="4" a="1"/>
  <c r="BQ28" i="4" s="1"/>
  <c r="L28" i="4"/>
  <c r="BR28" i="4" s="1" a="1"/>
  <c r="BR28" i="4" s="1"/>
  <c r="BQ31" i="8" a="1"/>
  <c r="BQ31" i="8" s="1"/>
  <c r="L31" i="8"/>
  <c r="BR31" i="8" s="1" a="1"/>
  <c r="BR31" i="8" s="1"/>
  <c r="BQ41" i="14" a="1"/>
  <c r="BQ41" i="14" s="1"/>
  <c r="L41" i="14"/>
  <c r="BR41" i="14" s="1" a="1"/>
  <c r="BR41" i="14" s="1"/>
  <c r="BQ36" i="2" a="1"/>
  <c r="BQ36" i="2" s="1"/>
  <c r="L36" i="2"/>
  <c r="BR36" i="2" s="1" a="1"/>
  <c r="BR36" i="2" s="1"/>
  <c r="BQ40" i="8" a="1"/>
  <c r="BQ40" i="8" s="1"/>
  <c r="L40" i="8"/>
  <c r="BR40" i="8" s="1" a="1"/>
  <c r="BR40" i="8" s="1"/>
  <c r="BQ16" i="8" a="1"/>
  <c r="BQ16" i="8" s="1"/>
  <c r="BQ42" i="5" a="1"/>
  <c r="BQ42" i="5" s="1"/>
  <c r="L42" i="5"/>
  <c r="BR42" i="5" s="1" a="1"/>
  <c r="BR42" i="5" s="1"/>
  <c r="BQ21" i="19" a="1"/>
  <c r="BQ21" i="19" s="1"/>
  <c r="L21" i="19"/>
  <c r="BR21" i="19" s="1" a="1"/>
  <c r="BR21" i="19" s="1"/>
  <c r="BQ16" i="15" a="1"/>
  <c r="BQ16" i="15" s="1"/>
  <c r="BQ59" i="15" s="1"/>
  <c r="L16" i="15"/>
  <c r="BR16" i="15" s="1" a="1"/>
  <c r="BR16" i="15" s="1"/>
  <c r="BQ26" i="11" a="1"/>
  <c r="BQ26" i="11" s="1"/>
  <c r="L26" i="11"/>
  <c r="BR26" i="11" s="1" a="1"/>
  <c r="BR26" i="11" s="1"/>
  <c r="BQ20" i="10" a="1"/>
  <c r="BQ20" i="10" s="1"/>
  <c r="L20" i="10"/>
  <c r="BR20" i="10" s="1" a="1"/>
  <c r="BR20" i="10" s="1"/>
  <c r="BQ26" i="5" a="1"/>
  <c r="BQ26" i="5" s="1"/>
  <c r="L26" i="5"/>
  <c r="BR26" i="5" s="1" a="1"/>
  <c r="BR26" i="5" s="1"/>
  <c r="BQ24" i="21" a="1"/>
  <c r="BQ24" i="21" s="1"/>
  <c r="BQ99" i="21" s="1"/>
  <c r="L24" i="21"/>
  <c r="BR24" i="21" s="1" a="1"/>
  <c r="BR24" i="21" s="1"/>
  <c r="BQ37" i="5" a="1"/>
  <c r="BQ37" i="5" s="1"/>
  <c r="BQ27" i="9" a="1"/>
  <c r="BQ27" i="9" s="1"/>
  <c r="L27" i="9"/>
  <c r="BR27" i="9" s="1" a="1"/>
  <c r="BR27" i="9" s="1"/>
  <c r="BQ22" i="10" a="1"/>
  <c r="BQ22" i="10" s="1"/>
  <c r="L22" i="10"/>
  <c r="BR22" i="10" s="1" a="1"/>
  <c r="BR22" i="10" s="1"/>
  <c r="BQ27" i="8" a="1"/>
  <c r="BQ27" i="8" s="1"/>
  <c r="BQ21" i="15" a="1"/>
  <c r="BQ21" i="15" s="1"/>
  <c r="BQ64" i="15" s="1"/>
  <c r="BQ38" i="12" a="1"/>
  <c r="BQ38" i="12" s="1"/>
  <c r="L38" i="12"/>
  <c r="BR38" i="12" s="1" a="1"/>
  <c r="BR38" i="12" s="1"/>
  <c r="BQ44" i="9" a="1"/>
  <c r="BQ44" i="9" s="1"/>
  <c r="BQ28" i="15" a="1"/>
  <c r="BQ28" i="15" s="1"/>
  <c r="BQ28" i="20" a="1"/>
  <c r="BQ28" i="20" s="1"/>
  <c r="L28" i="20"/>
  <c r="BR28" i="20" s="1" a="1"/>
  <c r="BR28" i="20" s="1"/>
  <c r="BQ40" i="20" a="1"/>
  <c r="BQ40" i="20" s="1"/>
  <c r="BQ27" i="17" a="1"/>
  <c r="BQ27" i="17" s="1"/>
  <c r="L27" i="17"/>
  <c r="BR27" i="17" s="1" a="1"/>
  <c r="BR27" i="17" s="1"/>
  <c r="BQ42" i="8" a="1"/>
  <c r="BQ42" i="8" s="1"/>
  <c r="BQ22" i="2" a="1"/>
  <c r="BQ22" i="2" s="1"/>
  <c r="BQ26" i="2" a="1"/>
  <c r="BQ26" i="2" s="1"/>
  <c r="BQ18" i="14" a="1"/>
  <c r="BQ18" i="14" s="1"/>
  <c r="L18" i="14"/>
  <c r="BQ25" i="12" a="1"/>
  <c r="BQ25" i="12" s="1"/>
  <c r="BQ20" i="18" a="1"/>
  <c r="BQ20" i="18" s="1"/>
  <c r="BQ63" i="18" s="1"/>
  <c r="L20" i="18"/>
  <c r="BR20" i="18" s="1" a="1"/>
  <c r="BR20" i="18" s="1"/>
  <c r="BQ26" i="21" a="1"/>
  <c r="BQ26" i="21" s="1"/>
  <c r="L26" i="21"/>
  <c r="BR26" i="21" s="1" a="1"/>
  <c r="BR26" i="21" s="1"/>
  <c r="BQ43" i="11" a="1"/>
  <c r="BQ43" i="11" s="1"/>
  <c r="BQ20" i="1" a="1"/>
  <c r="BQ20" i="1" s="1"/>
  <c r="L20" i="1"/>
  <c r="BR20" i="1" s="1" a="1"/>
  <c r="BR20" i="1" s="1"/>
  <c r="BQ36" i="13" a="1"/>
  <c r="BQ36" i="13" s="1"/>
  <c r="BQ16" i="12" a="1"/>
  <c r="BQ16" i="12" s="1"/>
  <c r="BQ91" i="12" s="1"/>
  <c r="L16" i="12"/>
  <c r="BR16" i="12" s="1" a="1"/>
  <c r="BR16" i="12" s="1"/>
  <c r="BQ25" i="6" a="1"/>
  <c r="BQ25" i="6" s="1"/>
  <c r="BQ34" i="9" a="1"/>
  <c r="BQ34" i="9" s="1"/>
  <c r="BQ41" i="10" a="1"/>
  <c r="BQ41" i="10" s="1"/>
  <c r="L41" i="10"/>
  <c r="BR41" i="10" s="1" a="1"/>
  <c r="BR41" i="10" s="1"/>
  <c r="BQ36" i="18" a="1"/>
  <c r="BQ36" i="18" s="1"/>
  <c r="L36" i="18"/>
  <c r="BR36" i="18" s="1" a="1"/>
  <c r="BR36" i="18" s="1"/>
  <c r="BQ30" i="18" a="1"/>
  <c r="BQ30" i="18" s="1"/>
  <c r="BQ105" i="18" s="1"/>
  <c r="L30" i="18"/>
  <c r="BR30" i="18" s="1" a="1"/>
  <c r="BR30" i="18" s="1"/>
  <c r="BQ22" i="20" a="1"/>
  <c r="BQ22" i="20" s="1"/>
  <c r="BQ40" i="10" a="1"/>
  <c r="BQ40" i="10" s="1"/>
  <c r="L40" i="10"/>
  <c r="BR40" i="10" s="1" a="1"/>
  <c r="BR40" i="10" s="1"/>
  <c r="BQ34" i="17" a="1"/>
  <c r="BQ34" i="17" s="1"/>
  <c r="BQ34" i="19" a="1"/>
  <c r="BQ34" i="19" s="1"/>
  <c r="L34" i="19"/>
  <c r="BR34" i="19" s="1" a="1"/>
  <c r="BR34" i="19" s="1"/>
  <c r="BQ30" i="8" a="1"/>
  <c r="BQ30" i="8" s="1"/>
  <c r="BQ105" i="8" s="1"/>
  <c r="L30" i="8"/>
  <c r="BR30" i="8" s="1" a="1"/>
  <c r="BR30" i="8" s="1"/>
  <c r="BQ21" i="10" a="1"/>
  <c r="BQ21" i="10" s="1"/>
  <c r="BQ29" i="9" a="1"/>
  <c r="BQ29" i="9" s="1"/>
  <c r="L29" i="9"/>
  <c r="BR29" i="9" s="1" a="1"/>
  <c r="BR29" i="9" s="1"/>
  <c r="BQ26" i="1" a="1"/>
  <c r="BQ26" i="1" s="1"/>
  <c r="L26" i="1"/>
  <c r="BR26" i="1" s="1" a="1"/>
  <c r="BR26" i="1" s="1"/>
  <c r="BQ30" i="5" a="1"/>
  <c r="BQ30" i="5" s="1"/>
  <c r="BQ31" i="16" a="1"/>
  <c r="BQ31" i="16" s="1"/>
  <c r="BQ74" i="16" s="1"/>
  <c r="L31" i="16"/>
  <c r="BR31" i="16" s="1" a="1"/>
  <c r="BR31" i="16" s="1"/>
  <c r="BQ24" i="1" a="1"/>
  <c r="BQ24" i="1" s="1"/>
  <c r="BQ39" i="8" a="1"/>
  <c r="BQ39" i="8" s="1"/>
  <c r="L39" i="8"/>
  <c r="BR39" i="8" s="1" a="1"/>
  <c r="BR39" i="8" s="1"/>
  <c r="BQ36" i="14" a="1"/>
  <c r="BQ36" i="14" s="1"/>
  <c r="L36" i="14"/>
  <c r="BR36" i="14" s="1" a="1"/>
  <c r="BR36" i="14" s="1"/>
  <c r="BQ36" i="19" a="1"/>
  <c r="BQ36" i="19" s="1"/>
  <c r="BQ40" i="4" a="1"/>
  <c r="BQ40" i="4" s="1"/>
  <c r="BQ83" i="4" s="1"/>
  <c r="L40" i="4"/>
  <c r="BR40" i="4" s="1" a="1"/>
  <c r="BR40" i="4" s="1"/>
  <c r="BQ22" i="16" a="1"/>
  <c r="BQ22" i="16" s="1"/>
  <c r="BQ40" i="16" a="1"/>
  <c r="BQ40" i="16" s="1"/>
  <c r="L40" i="16"/>
  <c r="BR40" i="16" s="1" a="1"/>
  <c r="BR40" i="16" s="1"/>
  <c r="BQ16" i="6" a="1"/>
  <c r="BQ16" i="6" s="1"/>
  <c r="L16" i="6"/>
  <c r="BR16" i="6" s="1" a="1"/>
  <c r="BR16" i="6" s="1"/>
  <c r="BQ41" i="6" a="1"/>
  <c r="BQ41" i="6" s="1"/>
  <c r="BQ41" i="11" a="1"/>
  <c r="BQ41" i="11" s="1"/>
  <c r="BQ116" i="11" s="1"/>
  <c r="BQ44" i="20" a="1"/>
  <c r="BQ44" i="20" s="1"/>
  <c r="BQ23" i="17" a="1"/>
  <c r="BQ23" i="17" s="1"/>
  <c r="L23" i="17"/>
  <c r="BR23" i="17" s="1" a="1"/>
  <c r="BR23" i="17" s="1"/>
  <c r="BQ27" i="18" a="1"/>
  <c r="BQ27" i="18" s="1"/>
  <c r="L27" i="18"/>
  <c r="BR27" i="18" s="1" a="1"/>
  <c r="BR27" i="18" s="1"/>
  <c r="BQ28" i="12" a="1"/>
  <c r="BQ28" i="12" s="1"/>
  <c r="L28" i="12"/>
  <c r="BR28" i="12" s="1" a="1"/>
  <c r="BR28" i="12" s="1"/>
  <c r="BQ25" i="15" a="1"/>
  <c r="BQ25" i="15" s="1"/>
  <c r="BQ100" i="15" s="1"/>
  <c r="L25" i="15"/>
  <c r="BR25" i="15" s="1" a="1"/>
  <c r="BR25" i="15" s="1"/>
  <c r="BQ35" i="10" a="1"/>
  <c r="BQ35" i="10" s="1"/>
  <c r="L35" i="10"/>
  <c r="BR35" i="10" s="1" a="1"/>
  <c r="BR35" i="10" s="1"/>
  <c r="L38" i="14"/>
  <c r="BR38" i="14" s="1" a="1"/>
  <c r="BR38" i="14" s="1"/>
  <c r="BQ27" i="7" a="1"/>
  <c r="BQ27" i="7" s="1"/>
  <c r="L27" i="7"/>
  <c r="BR27" i="7" s="1" a="1"/>
  <c r="BR27" i="7" s="1"/>
  <c r="BQ37" i="7" a="1"/>
  <c r="BQ37" i="7" s="1"/>
  <c r="BQ112" i="7" s="1"/>
  <c r="L37" i="7"/>
  <c r="BQ42" i="21" a="1"/>
  <c r="BQ42" i="21" s="1"/>
  <c r="L42" i="21"/>
  <c r="BR42" i="21" s="1" a="1"/>
  <c r="BR42" i="21" s="1"/>
  <c r="BQ46" i="6" a="1"/>
  <c r="BQ46" i="6" s="1"/>
  <c r="L46" i="6"/>
  <c r="BR46" i="6" s="1" a="1"/>
  <c r="BR46" i="6" s="1"/>
  <c r="BQ20" i="7" a="1"/>
  <c r="BQ20" i="7" s="1"/>
  <c r="L20" i="7"/>
  <c r="BR20" i="7" s="1" a="1"/>
  <c r="BR20" i="7" s="1"/>
  <c r="BQ32" i="21" a="1"/>
  <c r="BQ32" i="21" s="1"/>
  <c r="BQ107" i="21" s="1"/>
  <c r="L32" i="21"/>
  <c r="BR32" i="21" s="1" a="1"/>
  <c r="BR32" i="21" s="1"/>
  <c r="BQ42" i="11" a="1"/>
  <c r="BQ42" i="11" s="1"/>
  <c r="L42" i="11"/>
  <c r="BR42" i="11" s="1" a="1"/>
  <c r="BR42" i="11" s="1"/>
  <c r="BQ44" i="15" a="1"/>
  <c r="BQ44" i="15" s="1"/>
  <c r="L44" i="15"/>
  <c r="BR44" i="15" s="1" a="1"/>
  <c r="BR44" i="15" s="1"/>
  <c r="BQ31" i="4" a="1"/>
  <c r="BQ31" i="4" s="1"/>
  <c r="L31" i="4"/>
  <c r="BR31" i="4" s="1" a="1"/>
  <c r="BR31" i="4" s="1"/>
  <c r="BQ41" i="4" a="1"/>
  <c r="BQ41" i="4" s="1"/>
  <c r="BQ116" i="4" s="1"/>
  <c r="L41" i="4"/>
  <c r="BR41" i="4" s="1" a="1"/>
  <c r="BR41" i="4" s="1"/>
  <c r="BQ35" i="13" a="1"/>
  <c r="BQ35" i="13" s="1"/>
  <c r="L35" i="13"/>
  <c r="BR35" i="13" s="1" a="1"/>
  <c r="BR35" i="13" s="1"/>
  <c r="BQ41" i="19" a="1"/>
  <c r="BQ41" i="19" s="1"/>
  <c r="BQ116" i="19" s="1"/>
  <c r="L41" i="19"/>
  <c r="BR41" i="19" s="1" a="1"/>
  <c r="BR41" i="19" s="1"/>
  <c r="BQ46" i="12" a="1"/>
  <c r="BQ46" i="12" s="1"/>
  <c r="L46" i="12"/>
  <c r="BR46" i="12" s="1" a="1"/>
  <c r="BR46" i="12" s="1"/>
  <c r="BQ21" i="7" a="1"/>
  <c r="BQ21" i="7" s="1"/>
  <c r="BQ64" i="7" s="1"/>
  <c r="L21" i="7"/>
  <c r="BR21" i="7" s="1" a="1"/>
  <c r="BR21" i="7" s="1"/>
  <c r="BQ35" i="1" a="1"/>
  <c r="BQ35" i="1" s="1"/>
  <c r="L35" i="1"/>
  <c r="BR35" i="1" s="1" a="1"/>
  <c r="BR35" i="1" s="1"/>
  <c r="BQ46" i="18" a="1"/>
  <c r="BQ46" i="18" s="1"/>
  <c r="L46" i="18"/>
  <c r="BR46" i="18" s="1" a="1"/>
  <c r="BR46" i="18" s="1"/>
  <c r="BQ35" i="3" a="1"/>
  <c r="BQ35" i="3" s="1"/>
  <c r="L35" i="3"/>
  <c r="BR35" i="3" s="1" a="1"/>
  <c r="BR35" i="3" s="1"/>
  <c r="BQ23" i="5" a="1"/>
  <c r="BQ23" i="5" s="1"/>
  <c r="BQ98" i="5" s="1"/>
  <c r="L23" i="5"/>
  <c r="BR23" i="5" s="1" a="1"/>
  <c r="BR23" i="5" s="1"/>
  <c r="BQ23" i="4" a="1"/>
  <c r="BQ23" i="4" s="1"/>
  <c r="L23" i="4"/>
  <c r="BR23" i="4" s="1" a="1"/>
  <c r="BR23" i="4" s="1"/>
  <c r="BQ43" i="6" a="1"/>
  <c r="BQ43" i="6" s="1"/>
  <c r="BQ40" i="18" a="1"/>
  <c r="BQ40" i="18" s="1"/>
  <c r="L40" i="18"/>
  <c r="BR40" i="18" s="1" a="1"/>
  <c r="BR40" i="18" s="1"/>
  <c r="BQ35" i="20" a="1"/>
  <c r="BQ35" i="20" s="1"/>
  <c r="BQ27" i="16" a="1"/>
  <c r="BQ27" i="16" s="1"/>
  <c r="BQ70" i="16" s="1"/>
  <c r="BQ18" i="13" a="1"/>
  <c r="BQ18" i="13" s="1"/>
  <c r="L18" i="13"/>
  <c r="BR18" i="13" s="1" a="1"/>
  <c r="BR18" i="13" s="1"/>
  <c r="BQ18" i="18" a="1"/>
  <c r="BQ18" i="18" s="1"/>
  <c r="L18" i="18"/>
  <c r="BR18" i="18" s="1" a="1"/>
  <c r="BR18" i="18" s="1"/>
  <c r="BQ30" i="3" a="1"/>
  <c r="BQ30" i="3" s="1"/>
  <c r="BQ20" i="14" a="1"/>
  <c r="BQ20" i="14" s="1"/>
  <c r="L20" i="14"/>
  <c r="BR20" i="14" s="1" a="1"/>
  <c r="BR20" i="14" s="1"/>
  <c r="BQ23" i="2" a="1"/>
  <c r="BQ23" i="2" s="1"/>
  <c r="BQ66" i="2" s="1"/>
  <c r="L23" i="2"/>
  <c r="BR23" i="2" s="1" a="1"/>
  <c r="BR23" i="2" s="1"/>
  <c r="BQ28" i="18" a="1"/>
  <c r="BQ28" i="18" s="1"/>
  <c r="L28" i="18"/>
  <c r="BR28" i="18" s="1" a="1"/>
  <c r="BR28" i="18" s="1"/>
  <c r="BQ32" i="19" a="1"/>
  <c r="BQ32" i="19" s="1"/>
  <c r="L32" i="19"/>
  <c r="BR32" i="19" s="1" a="1"/>
  <c r="BR32" i="19" s="1"/>
  <c r="BQ34" i="4" a="1"/>
  <c r="BQ34" i="4" s="1"/>
  <c r="BQ38" i="13" a="1"/>
  <c r="BQ38" i="13" s="1"/>
  <c r="BQ42" i="19" a="1"/>
  <c r="BQ42" i="19" s="1"/>
  <c r="BQ117" i="19" s="1"/>
  <c r="L42" i="19"/>
  <c r="BR42" i="19" s="1" a="1"/>
  <c r="BR42" i="19" s="1"/>
  <c r="BQ35" i="8" a="1"/>
  <c r="BQ35" i="8" s="1"/>
  <c r="L35" i="8"/>
  <c r="BR35" i="8" s="1" a="1"/>
  <c r="BR35" i="8" s="1"/>
  <c r="BQ38" i="9" a="1"/>
  <c r="BQ38" i="9" s="1"/>
  <c r="L38" i="9"/>
  <c r="BR38" i="9" s="1" a="1"/>
  <c r="BR38" i="9" s="1"/>
  <c r="BQ30" i="6" a="1"/>
  <c r="BQ30" i="6" s="1"/>
  <c r="L30" i="6"/>
  <c r="BR30" i="6" s="1" a="1"/>
  <c r="BR30" i="6" s="1"/>
  <c r="BQ31" i="14" a="1"/>
  <c r="BQ31" i="14" s="1"/>
  <c r="BQ106" i="14" s="1"/>
  <c r="L31" i="14"/>
  <c r="BR31" i="14" s="1" a="1"/>
  <c r="BR31" i="14" s="1"/>
  <c r="BQ36" i="5" a="1"/>
  <c r="BQ36" i="5" s="1"/>
  <c r="BQ24" i="8" a="1"/>
  <c r="BQ24" i="8" s="1"/>
  <c r="BQ99" i="8" s="1"/>
  <c r="BQ21" i="16" a="1"/>
  <c r="BQ21" i="16" s="1"/>
  <c r="L21" i="16"/>
  <c r="BR21" i="16" s="1" a="1"/>
  <c r="BR21" i="16" s="1"/>
  <c r="BQ43" i="10" a="1"/>
  <c r="BQ43" i="10" s="1"/>
  <c r="L43" i="10"/>
  <c r="BR43" i="10" s="1" a="1"/>
  <c r="BR43" i="10" s="1"/>
  <c r="BQ18" i="21" a="1"/>
  <c r="BQ18" i="21" s="1"/>
  <c r="BQ61" i="21" s="1"/>
  <c r="BQ25" i="8" a="1"/>
  <c r="BQ25" i="8" s="1"/>
  <c r="L25" i="8"/>
  <c r="BR25" i="8" s="1" a="1"/>
  <c r="BR25" i="8" s="1"/>
  <c r="BQ40" i="15" a="1"/>
  <c r="BQ40" i="15" s="1"/>
  <c r="L40" i="15"/>
  <c r="BR40" i="15" s="1" a="1"/>
  <c r="BR40" i="15" s="1"/>
  <c r="BQ37" i="13" a="1"/>
  <c r="BQ37" i="13" s="1"/>
  <c r="BQ34" i="3" a="1"/>
  <c r="BQ34" i="3" s="1"/>
  <c r="L34" i="3"/>
  <c r="BR34" i="3" s="1" a="1"/>
  <c r="BR34" i="3" s="1"/>
  <c r="BQ40" i="11" a="1"/>
  <c r="BQ40" i="11" s="1"/>
  <c r="BQ115" i="11" s="1"/>
  <c r="BQ22" i="6" a="1"/>
  <c r="BQ22" i="6" s="1"/>
  <c r="L22" i="6"/>
  <c r="BR22" i="6" s="1" a="1"/>
  <c r="BR22" i="6" s="1"/>
  <c r="BQ21" i="12" a="1"/>
  <c r="BQ21" i="12" s="1"/>
  <c r="L21" i="12"/>
  <c r="BR21" i="12" s="1" a="1"/>
  <c r="BR21" i="12" s="1"/>
  <c r="BQ30" i="21" a="1"/>
  <c r="BQ30" i="21" s="1"/>
  <c r="L30" i="21"/>
  <c r="BR30" i="21" s="1" a="1"/>
  <c r="BR30" i="21" s="1"/>
  <c r="BQ22" i="18" a="1"/>
  <c r="BQ22" i="18" s="1"/>
  <c r="BQ41" i="2" a="1"/>
  <c r="BQ41" i="2" s="1"/>
  <c r="BQ84" i="2" s="1"/>
  <c r="L41" i="2"/>
  <c r="BR41" i="2" s="1" a="1"/>
  <c r="BR41" i="2" s="1"/>
  <c r="BQ29" i="12" a="1"/>
  <c r="BQ29" i="12" s="1"/>
  <c r="L29" i="12"/>
  <c r="BR29" i="12" s="1" a="1"/>
  <c r="BR29" i="12" s="1"/>
  <c r="BQ26" i="15" a="1"/>
  <c r="BQ26" i="15" s="1"/>
  <c r="BQ38" i="2" a="1"/>
  <c r="BQ38" i="2" s="1"/>
  <c r="L38" i="2"/>
  <c r="BR38" i="2" s="1" a="1"/>
  <c r="BR38" i="2" s="1"/>
  <c r="BQ23" i="13" a="1"/>
  <c r="BQ23" i="13" s="1"/>
  <c r="L23" i="13"/>
  <c r="BR23" i="13" s="1" a="1"/>
  <c r="BR23" i="13" s="1"/>
  <c r="BQ28" i="3" a="1"/>
  <c r="BQ28" i="3" s="1"/>
  <c r="BQ25" i="3" a="1"/>
  <c r="BQ25" i="3" s="1"/>
  <c r="L25" i="3"/>
  <c r="BR25" i="3" s="1" a="1"/>
  <c r="BR25" i="3" s="1"/>
  <c r="BQ25" i="20" a="1"/>
  <c r="BQ25" i="20" s="1"/>
  <c r="BQ18" i="1" a="1"/>
  <c r="BQ18" i="1" s="1"/>
  <c r="L18" i="1"/>
  <c r="BR18" i="1" s="1" a="1"/>
  <c r="BR18" i="1" s="1"/>
  <c r="BQ35" i="9" a="1"/>
  <c r="BQ35" i="9" s="1"/>
  <c r="L35" i="9"/>
  <c r="BR35" i="9" s="1" a="1"/>
  <c r="BR35" i="9" s="1"/>
  <c r="BQ37" i="21" a="1"/>
  <c r="BQ37" i="21" s="1"/>
  <c r="L37" i="21"/>
  <c r="BR37" i="21" s="1" a="1"/>
  <c r="BR37" i="21" s="1"/>
  <c r="BQ21" i="6" a="1"/>
  <c r="BQ21" i="6" s="1"/>
  <c r="L21" i="6"/>
  <c r="BR21" i="6" s="1" a="1"/>
  <c r="BR21" i="6" s="1"/>
  <c r="BQ16" i="10" a="1"/>
  <c r="BQ16" i="10" s="1"/>
  <c r="L16" i="10"/>
  <c r="BR16" i="10" s="1" a="1"/>
  <c r="BR16" i="10" s="1"/>
  <c r="BQ19" i="5" a="1"/>
  <c r="BQ19" i="5" s="1"/>
  <c r="L19" i="5"/>
  <c r="BR19" i="5" s="1" a="1"/>
  <c r="BR19" i="5" s="1"/>
  <c r="BQ16" i="20" a="1"/>
  <c r="BQ16" i="20" s="1"/>
  <c r="L16" i="20"/>
  <c r="BR16" i="20" s="1" a="1"/>
  <c r="BR16" i="20" s="1"/>
  <c r="BQ27" i="10" a="1"/>
  <c r="BQ27" i="10" s="1"/>
  <c r="L27" i="10"/>
  <c r="BR27" i="10" s="1" a="1"/>
  <c r="BR27" i="10" s="1"/>
  <c r="BQ20" i="16" a="1"/>
  <c r="BQ20" i="16" s="1"/>
  <c r="L20" i="16"/>
  <c r="BR20" i="16" s="1" a="1"/>
  <c r="BR20" i="16" s="1"/>
  <c r="BQ39" i="16" a="1"/>
  <c r="BQ39" i="16" s="1"/>
  <c r="L39" i="16"/>
  <c r="BR39" i="16" s="1" a="1"/>
  <c r="BR39" i="16" s="1"/>
  <c r="BQ43" i="17" a="1"/>
  <c r="BQ43" i="17" s="1"/>
  <c r="L43" i="17"/>
  <c r="BR43" i="17" s="1" a="1"/>
  <c r="BR43" i="17" s="1"/>
  <c r="BQ41" i="20" a="1"/>
  <c r="BQ41" i="20" s="1"/>
  <c r="L41" i="20"/>
  <c r="BR41" i="20" s="1" a="1"/>
  <c r="BR41" i="20" s="1"/>
  <c r="BQ41" i="1" a="1"/>
  <c r="BQ41" i="1" s="1"/>
  <c r="L41" i="1"/>
  <c r="BR41" i="1" s="1" a="1"/>
  <c r="BR41" i="1" s="1"/>
  <c r="BQ44" i="5" a="1"/>
  <c r="BQ44" i="5" s="1"/>
  <c r="L44" i="5"/>
  <c r="BR44" i="5" s="1" a="1"/>
  <c r="BR44" i="5" s="1"/>
  <c r="BQ43" i="4" a="1"/>
  <c r="BQ43" i="4" s="1"/>
  <c r="L43" i="4"/>
  <c r="BR43" i="4" s="1" a="1"/>
  <c r="BR43" i="4" s="1"/>
  <c r="BQ41" i="13" a="1"/>
  <c r="BQ41" i="13" s="1"/>
  <c r="L41" i="13"/>
  <c r="BR41" i="13" s="1" a="1"/>
  <c r="BR41" i="13" s="1"/>
  <c r="BQ38" i="19" a="1"/>
  <c r="BQ38" i="19" s="1"/>
  <c r="L38" i="19"/>
  <c r="BR38" i="19" s="1" a="1"/>
  <c r="BR38" i="19" s="1"/>
  <c r="BQ20" i="3" a="1"/>
  <c r="BQ20" i="3" s="1"/>
  <c r="L20" i="3"/>
  <c r="BR20" i="3" s="1" a="1"/>
  <c r="BR20" i="3" s="1"/>
  <c r="BQ32" i="20" a="1"/>
  <c r="BQ32" i="20" s="1"/>
  <c r="L32" i="20"/>
  <c r="BR32" i="20" s="1" a="1"/>
  <c r="BR32" i="20" s="1"/>
  <c r="BQ19" i="21" a="1"/>
  <c r="BQ19" i="21" s="1"/>
  <c r="L19" i="21"/>
  <c r="BR19" i="21" s="1" a="1"/>
  <c r="BR19" i="21" s="1"/>
  <c r="BQ35" i="17" a="1"/>
  <c r="BQ35" i="17" s="1"/>
  <c r="L35" i="17"/>
  <c r="BR35" i="17" s="1" a="1"/>
  <c r="BR35" i="17" s="1"/>
  <c r="BQ29" i="14" a="1"/>
  <c r="BQ29" i="14" s="1"/>
  <c r="L29" i="14"/>
  <c r="BR29" i="14" s="1" a="1"/>
  <c r="BR29" i="14" s="1"/>
  <c r="BQ32" i="18" a="1"/>
  <c r="BQ32" i="18" s="1"/>
  <c r="L32" i="18"/>
  <c r="BR32" i="18" s="1" a="1"/>
  <c r="BR32" i="18" s="1"/>
  <c r="BQ18" i="9" a="1"/>
  <c r="BQ18" i="9" s="1"/>
  <c r="L18" i="9"/>
  <c r="BR18" i="9" s="1" a="1"/>
  <c r="BR18" i="9" s="1"/>
  <c r="BQ37" i="4" a="1"/>
  <c r="BQ37" i="4" s="1"/>
  <c r="L37" i="4"/>
  <c r="BR37" i="4" s="1" a="1"/>
  <c r="BR37" i="4" s="1"/>
  <c r="BQ35" i="4" a="1"/>
  <c r="BQ35" i="4" s="1"/>
  <c r="L35" i="4"/>
  <c r="BR35" i="4" s="1" a="1"/>
  <c r="BR35" i="4" s="1"/>
  <c r="BQ44" i="6" a="1"/>
  <c r="BQ44" i="6" s="1"/>
  <c r="L44" i="6"/>
  <c r="BR44" i="6" s="1" a="1"/>
  <c r="BR44" i="6" s="1"/>
  <c r="BQ36" i="10" a="1"/>
  <c r="BQ36" i="10" s="1"/>
  <c r="L36" i="10"/>
  <c r="BR36" i="10" s="1" a="1"/>
  <c r="BR36" i="10" s="1"/>
  <c r="BQ43" i="18" a="1"/>
  <c r="BQ43" i="18" s="1"/>
  <c r="L43" i="18"/>
  <c r="BR43" i="18" s="1" a="1"/>
  <c r="BR43" i="18" s="1"/>
  <c r="BQ43" i="20" a="1"/>
  <c r="BQ43" i="20" s="1"/>
  <c r="L43" i="20"/>
  <c r="BR43" i="20" s="1" a="1"/>
  <c r="BR43" i="20" s="1"/>
  <c r="BQ46" i="13" a="1"/>
  <c r="BQ46" i="13" s="1"/>
  <c r="L46" i="13"/>
  <c r="BR46" i="13" s="1" a="1"/>
  <c r="BR46" i="13" s="1"/>
  <c r="BQ36" i="16" a="1"/>
  <c r="BQ36" i="16" s="1"/>
  <c r="L36" i="16"/>
  <c r="BQ42" i="9" a="1"/>
  <c r="BQ42" i="9" s="1"/>
  <c r="L42" i="9"/>
  <c r="BR42" i="9" s="1" a="1"/>
  <c r="BR42" i="9" s="1"/>
  <c r="BQ44" i="18" a="1"/>
  <c r="BQ44" i="18" s="1"/>
  <c r="L44" i="18"/>
  <c r="BR44" i="18" s="1" a="1"/>
  <c r="BR44" i="18" s="1"/>
  <c r="BQ32" i="12" a="1"/>
  <c r="BQ32" i="12" s="1"/>
  <c r="L32" i="12"/>
  <c r="BR32" i="12" s="1" a="1"/>
  <c r="BR32" i="12" s="1"/>
  <c r="BQ20" i="20" a="1"/>
  <c r="BQ20" i="20" s="1"/>
  <c r="L20" i="20"/>
  <c r="BR20" i="20" s="1" a="1"/>
  <c r="BR20" i="20" s="1"/>
  <c r="BQ42" i="1" a="1"/>
  <c r="BQ42" i="1" s="1"/>
  <c r="L42" i="1"/>
  <c r="BR42" i="1" s="1" a="1"/>
  <c r="BR42" i="1" s="1"/>
  <c r="BQ40" i="6" a="1"/>
  <c r="BQ40" i="6" s="1"/>
  <c r="L40" i="6"/>
  <c r="BR40" i="6" s="1" a="1"/>
  <c r="BR40" i="6" s="1"/>
  <c r="BQ16" i="4" a="1"/>
  <c r="BQ16" i="4" s="1"/>
  <c r="L16" i="4"/>
  <c r="BR16" i="4" s="1" a="1"/>
  <c r="BR16" i="4" s="1"/>
  <c r="BQ37" i="6" a="1"/>
  <c r="BQ37" i="6" s="1"/>
  <c r="L37" i="6"/>
  <c r="BR37" i="6" s="1" a="1"/>
  <c r="BR37" i="6" s="1"/>
  <c r="BQ21" i="1" a="1"/>
  <c r="BQ21" i="1" s="1"/>
  <c r="L21" i="1"/>
  <c r="BR21" i="1" s="1" a="1"/>
  <c r="BR21" i="1" s="1"/>
  <c r="BQ34" i="13" a="1"/>
  <c r="BQ34" i="13" s="1"/>
  <c r="L34" i="13"/>
  <c r="BR34" i="13" s="1" a="1"/>
  <c r="BR34" i="13" s="1"/>
  <c r="BQ35" i="15" a="1"/>
  <c r="BQ35" i="15" s="1"/>
  <c r="L35" i="15"/>
  <c r="BR35" i="15" s="1" a="1"/>
  <c r="BR35" i="15" s="1"/>
  <c r="BQ34" i="15" a="1"/>
  <c r="BQ34" i="15" s="1"/>
  <c r="L34" i="15"/>
  <c r="BR34" i="15" s="1" a="1"/>
  <c r="BR34" i="15" s="1"/>
  <c r="BQ21" i="9" a="1"/>
  <c r="BQ21" i="9" s="1"/>
  <c r="L21" i="9"/>
  <c r="BR21" i="9" s="1" a="1"/>
  <c r="BR21" i="9" s="1"/>
  <c r="BQ43" i="5" a="1"/>
  <c r="BQ43" i="5" s="1"/>
  <c r="L43" i="5"/>
  <c r="BR43" i="5" s="1" a="1"/>
  <c r="BR43" i="5" s="1"/>
  <c r="BQ18" i="6" a="1"/>
  <c r="BQ18" i="6" s="1"/>
  <c r="L18" i="6"/>
  <c r="BR18" i="6" s="1" a="1"/>
  <c r="BR18" i="6" s="1"/>
  <c r="BQ18" i="15" a="1"/>
  <c r="BQ18" i="15" s="1"/>
  <c r="L18" i="15"/>
  <c r="BR18" i="15" s="1" a="1"/>
  <c r="BR18" i="15" s="1"/>
  <c r="BQ24" i="9" a="1"/>
  <c r="BQ24" i="9" s="1"/>
  <c r="L24" i="9"/>
  <c r="BR24" i="9" s="1" a="1"/>
  <c r="BR24" i="9" s="1"/>
  <c r="BQ43" i="13" a="1"/>
  <c r="BQ43" i="13" s="1"/>
  <c r="L43" i="13"/>
  <c r="BR43" i="13" s="1" a="1"/>
  <c r="BR43" i="13" s="1"/>
  <c r="BQ28" i="21" a="1"/>
  <c r="BQ28" i="21" s="1"/>
  <c r="L28" i="21"/>
  <c r="BR28" i="21" s="1" a="1"/>
  <c r="BR28" i="21" s="1"/>
  <c r="BQ41" i="7" a="1"/>
  <c r="BQ41" i="7" s="1"/>
  <c r="L41" i="7"/>
  <c r="BR41" i="7" s="1" a="1"/>
  <c r="BR41" i="7" s="1"/>
  <c r="BQ19" i="15" a="1"/>
  <c r="BQ19" i="15" s="1"/>
  <c r="L19" i="15"/>
  <c r="BR19" i="15" s="1" a="1"/>
  <c r="BR19" i="15" s="1"/>
  <c r="BQ22" i="8" a="1"/>
  <c r="BQ22" i="8" s="1"/>
  <c r="L22" i="8"/>
  <c r="BR22" i="8" s="1" a="1"/>
  <c r="BR22" i="8" s="1"/>
  <c r="BQ40" i="2" a="1"/>
  <c r="BQ40" i="2" s="1"/>
  <c r="L40" i="2"/>
  <c r="BR40" i="2" s="1" a="1"/>
  <c r="BR40" i="2" s="1"/>
  <c r="BQ31" i="17" a="1"/>
  <c r="BQ31" i="17" s="1"/>
  <c r="L31" i="17"/>
  <c r="BR31" i="17" s="1" a="1"/>
  <c r="BR31" i="17" s="1"/>
  <c r="BQ22" i="21" a="1"/>
  <c r="BQ22" i="21" s="1"/>
  <c r="BQ97" i="21" s="1"/>
  <c r="BQ38" i="20" a="1"/>
  <c r="BQ38" i="20" s="1"/>
  <c r="L38" i="20"/>
  <c r="BR38" i="20" s="1" a="1"/>
  <c r="BR38" i="20" s="1"/>
  <c r="BQ30" i="7" a="1"/>
  <c r="BQ30" i="7" s="1"/>
  <c r="BQ105" i="7" s="1"/>
  <c r="BQ28" i="7" a="1"/>
  <c r="BQ28" i="7" s="1"/>
  <c r="L28" i="7"/>
  <c r="BR28" i="7" s="1" a="1"/>
  <c r="BR28" i="7" s="1"/>
  <c r="BQ30" i="19" a="1"/>
  <c r="BQ30" i="19" s="1"/>
  <c r="L30" i="19"/>
  <c r="BR30" i="19" s="1" a="1"/>
  <c r="BR30" i="19" s="1"/>
  <c r="BQ19" i="4" a="1"/>
  <c r="BQ19" i="4" s="1"/>
  <c r="L19" i="4"/>
  <c r="BR19" i="4" s="1" a="1"/>
  <c r="BR19" i="4" s="1"/>
  <c r="BQ23" i="10" a="1"/>
  <c r="BQ23" i="10" s="1"/>
  <c r="L23" i="10"/>
  <c r="BR23" i="10" s="1" a="1"/>
  <c r="BR23" i="10" s="1"/>
  <c r="BQ43" i="2" a="1"/>
  <c r="BQ43" i="2" s="1"/>
  <c r="BQ28" i="2" a="1"/>
  <c r="BQ28" i="2" s="1"/>
  <c r="L28" i="2"/>
  <c r="BR28" i="2" s="1" a="1"/>
  <c r="BR28" i="2" s="1"/>
  <c r="BQ35" i="7" a="1"/>
  <c r="BQ35" i="7" s="1"/>
  <c r="L35" i="7"/>
  <c r="BR35" i="7" s="1" a="1"/>
  <c r="BR35" i="7" s="1"/>
  <c r="BQ20" i="9" a="1"/>
  <c r="BQ20" i="9" s="1"/>
  <c r="BQ40" i="1" a="1"/>
  <c r="BQ40" i="1" s="1"/>
  <c r="L40" i="1"/>
  <c r="BR40" i="1" s="1" a="1"/>
  <c r="BR40" i="1" s="1"/>
  <c r="BQ38" i="1" a="1"/>
  <c r="BQ38" i="1" s="1"/>
  <c r="L38" i="1"/>
  <c r="BR38" i="1" s="1" a="1"/>
  <c r="BR38" i="1" s="1"/>
  <c r="BQ37" i="14" a="1"/>
  <c r="BQ37" i="14" s="1"/>
  <c r="L37" i="14"/>
  <c r="BR37" i="14" s="1" a="1"/>
  <c r="BR37" i="14" s="1"/>
  <c r="BQ41" i="15" a="1"/>
  <c r="BQ41" i="15" s="1"/>
  <c r="L41" i="15"/>
  <c r="BR41" i="15" s="1" a="1"/>
  <c r="BR41" i="15" s="1"/>
  <c r="BQ39" i="18" a="1"/>
  <c r="BQ39" i="18" s="1"/>
  <c r="L39" i="18"/>
  <c r="BR39" i="18" s="1" a="1"/>
  <c r="BR39" i="18" s="1"/>
  <c r="BQ20" i="17" a="1"/>
  <c r="BQ20" i="17" s="1"/>
  <c r="BQ39" i="20" a="1"/>
  <c r="BQ39" i="20" s="1"/>
  <c r="L39" i="20"/>
  <c r="BR39" i="20" s="1" a="1"/>
  <c r="BR39" i="20" s="1"/>
  <c r="BQ37" i="2" a="1"/>
  <c r="BQ37" i="2" s="1"/>
  <c r="L37" i="2"/>
  <c r="BR37" i="2" s="1" a="1"/>
  <c r="BR37" i="2" s="1"/>
  <c r="BQ28" i="8" a="1"/>
  <c r="BQ28" i="8" s="1"/>
  <c r="BQ20" i="2" a="1"/>
  <c r="BQ20" i="2" s="1"/>
  <c r="L20" i="2"/>
  <c r="BR20" i="2" s="1" a="1"/>
  <c r="BR20" i="2" s="1"/>
  <c r="BQ19" i="8" a="1"/>
  <c r="BQ19" i="8" s="1"/>
  <c r="L19" i="8"/>
  <c r="BR19" i="8" s="1" a="1"/>
  <c r="BR19" i="8" s="1"/>
  <c r="BQ26" i="8" a="1"/>
  <c r="BQ26" i="8" s="1"/>
  <c r="L26" i="8"/>
  <c r="BR26" i="8" s="1" a="1"/>
  <c r="BR26" i="8" s="1"/>
  <c r="BQ29" i="5" a="1"/>
  <c r="BQ29" i="5" s="1"/>
  <c r="L29" i="5"/>
  <c r="BR29" i="5" s="1" a="1"/>
  <c r="BR29" i="5" s="1"/>
  <c r="BQ27" i="15" a="1"/>
  <c r="BQ27" i="15" s="1"/>
  <c r="L27" i="15"/>
  <c r="BR27" i="15" s="1" a="1"/>
  <c r="BR27" i="15" s="1"/>
  <c r="BQ19" i="19" a="1"/>
  <c r="BQ19" i="19" s="1"/>
  <c r="BQ41" i="18" a="1"/>
  <c r="BQ41" i="18" s="1"/>
  <c r="L41" i="18"/>
  <c r="BR41" i="18" s="1" a="1"/>
  <c r="BR41" i="18" s="1"/>
  <c r="BQ26" i="13" a="1"/>
  <c r="BQ26" i="13" s="1"/>
  <c r="L26" i="13"/>
  <c r="BR26" i="13" s="1" a="1"/>
  <c r="BR26" i="13" s="1"/>
  <c r="BQ32" i="16" a="1"/>
  <c r="BQ32" i="16" s="1"/>
  <c r="BQ27" i="12" a="1"/>
  <c r="BQ27" i="12" s="1"/>
  <c r="L27" i="12"/>
  <c r="BR27" i="12" s="1" a="1"/>
  <c r="BR27" i="12" s="1"/>
  <c r="BQ29" i="11" a="1"/>
  <c r="BQ29" i="11" s="1"/>
  <c r="L29" i="11"/>
  <c r="BR29" i="11" s="1" a="1"/>
  <c r="BR29" i="11" s="1"/>
  <c r="BQ38" i="4" a="1"/>
  <c r="BQ38" i="4" s="1"/>
  <c r="L38" i="4"/>
  <c r="BR38" i="4" s="1" a="1"/>
  <c r="BR38" i="4" s="1"/>
  <c r="BQ30" i="2" a="1"/>
  <c r="BQ30" i="2" s="1"/>
  <c r="L30" i="2"/>
  <c r="BR30" i="2" s="1" a="1"/>
  <c r="BR30" i="2" s="1"/>
  <c r="BQ35" i="6" a="1"/>
  <c r="BQ35" i="6" s="1"/>
  <c r="L35" i="6"/>
  <c r="BR35" i="6" s="1" a="1"/>
  <c r="BR35" i="6" s="1"/>
  <c r="BQ31" i="12" a="1"/>
  <c r="BQ31" i="12" s="1"/>
  <c r="L31" i="12"/>
  <c r="BR31" i="12" s="1" a="1"/>
  <c r="BR31" i="12" s="1"/>
  <c r="BQ18" i="16" a="1"/>
  <c r="BQ18" i="16" s="1"/>
  <c r="L18" i="16"/>
  <c r="BR18" i="16" s="1" a="1"/>
  <c r="BR18" i="16" s="1"/>
  <c r="BQ39" i="21" a="1"/>
  <c r="BQ39" i="21" s="1"/>
  <c r="BQ46" i="8" a="1"/>
  <c r="BQ46" i="8" s="1"/>
  <c r="BQ39" i="10" a="1"/>
  <c r="BQ39" i="10" s="1"/>
  <c r="L39" i="10"/>
  <c r="BR39" i="10" s="1" a="1"/>
  <c r="BR39" i="10" s="1"/>
  <c r="BQ21" i="14" a="1"/>
  <c r="BQ21" i="14" s="1"/>
  <c r="L21" i="14"/>
  <c r="BR21" i="14" s="1" a="1"/>
  <c r="BR21" i="14" s="1"/>
  <c r="BQ43" i="8" a="1"/>
  <c r="BQ43" i="8" s="1"/>
  <c r="BQ24" i="12" a="1"/>
  <c r="BQ24" i="12" s="1"/>
  <c r="L24" i="12"/>
  <c r="BR24" i="12" s="1" a="1"/>
  <c r="BR24" i="12" s="1"/>
  <c r="BQ44" i="1" a="1"/>
  <c r="BQ44" i="1" s="1"/>
  <c r="L44" i="1"/>
  <c r="BR44" i="1" s="1" a="1"/>
  <c r="BR44" i="1" s="1"/>
  <c r="BQ29" i="16" a="1"/>
  <c r="BQ29" i="16" s="1"/>
  <c r="BQ72" i="16" s="1"/>
  <c r="L29" i="16"/>
  <c r="BR29" i="16" s="1" a="1"/>
  <c r="BR29" i="16" s="1"/>
  <c r="BQ41" i="21" a="1"/>
  <c r="BQ41" i="21" s="1"/>
  <c r="L41" i="21"/>
  <c r="BR41" i="21" s="1" a="1"/>
  <c r="BR41" i="21" s="1"/>
  <c r="BQ16" i="14" a="1"/>
  <c r="BQ16" i="14" s="1"/>
  <c r="BQ20" i="15" a="1"/>
  <c r="BQ20" i="15" s="1"/>
  <c r="L20" i="15"/>
  <c r="BR20" i="15" s="1" a="1"/>
  <c r="BR20" i="15" s="1"/>
  <c r="BQ27" i="20" a="1"/>
  <c r="BQ27" i="20" s="1"/>
  <c r="L27" i="20"/>
  <c r="BR27" i="20" s="1" a="1"/>
  <c r="BR27" i="20" s="1"/>
  <c r="BQ18" i="7" a="1"/>
  <c r="BQ18" i="7" s="1"/>
  <c r="BQ25" i="7" a="1"/>
  <c r="BQ25" i="7" s="1"/>
  <c r="BQ41" i="3" a="1"/>
  <c r="BQ41" i="3" s="1"/>
  <c r="L41" i="3"/>
  <c r="BR41" i="3" s="1" a="1"/>
  <c r="BR41" i="3" s="1"/>
  <c r="BQ32" i="17" a="1"/>
  <c r="BQ32" i="17" s="1"/>
  <c r="L32" i="17"/>
  <c r="BR32" i="17" s="1" a="1"/>
  <c r="BR32" i="17" s="1"/>
  <c r="BQ22" i="4" a="1"/>
  <c r="BQ22" i="4" s="1"/>
  <c r="L22" i="4"/>
  <c r="BR22" i="4" s="1" a="1"/>
  <c r="BR22" i="4" s="1"/>
  <c r="BQ23" i="18" a="1"/>
  <c r="BQ23" i="18" s="1"/>
  <c r="BQ19" i="6" a="1"/>
  <c r="BQ19" i="6" s="1"/>
  <c r="BQ94" i="6" s="1"/>
  <c r="BQ37" i="9" a="1"/>
  <c r="BQ37" i="9" s="1"/>
  <c r="L37" i="9"/>
  <c r="BR37" i="9" s="1" a="1"/>
  <c r="BR37" i="9" s="1"/>
  <c r="BQ40" i="13" a="1"/>
  <c r="BQ40" i="13" s="1"/>
  <c r="L40" i="13"/>
  <c r="BR40" i="13" s="1" a="1"/>
  <c r="BR40" i="13" s="1"/>
  <c r="BQ46" i="21" a="1"/>
  <c r="BQ46" i="21" s="1"/>
  <c r="BQ34" i="1" a="1"/>
  <c r="BQ34" i="1" s="1"/>
  <c r="BQ77" i="1" s="1"/>
  <c r="L34" i="1"/>
  <c r="BR34" i="1" s="1" a="1"/>
  <c r="BR34" i="1" s="1"/>
  <c r="BQ42" i="6" a="1"/>
  <c r="BQ42" i="6" s="1"/>
  <c r="L42" i="6"/>
  <c r="BQ30" i="16" a="1"/>
  <c r="BQ30" i="16" s="1"/>
  <c r="BQ40" i="3" a="1"/>
  <c r="BQ40" i="3" s="1"/>
  <c r="L40" i="3"/>
  <c r="BR40" i="3" s="1" a="1"/>
  <c r="BR40" i="3" s="1"/>
  <c r="BQ24" i="6" a="1"/>
  <c r="BQ24" i="6" s="1"/>
  <c r="BQ31" i="21" a="1"/>
  <c r="BQ31" i="21" s="1"/>
  <c r="BQ106" i="21" s="1"/>
  <c r="L31" i="21"/>
  <c r="BR31" i="21" s="1" a="1"/>
  <c r="BR31" i="21" s="1"/>
  <c r="BQ40" i="5" a="1"/>
  <c r="BQ40" i="5" s="1"/>
  <c r="L40" i="5"/>
  <c r="BR40" i="5" s="1" a="1"/>
  <c r="BR40" i="5" s="1"/>
  <c r="BQ25" i="4" a="1"/>
  <c r="BQ25" i="4" s="1"/>
  <c r="BQ42" i="18" a="1"/>
  <c r="BQ42" i="18" s="1"/>
  <c r="L42" i="18"/>
  <c r="BR42" i="18" s="1" a="1"/>
  <c r="BR42" i="18" s="1"/>
  <c r="BQ36" i="17" a="1"/>
  <c r="BQ36" i="17" s="1"/>
  <c r="BQ32" i="3" a="1"/>
  <c r="BQ32" i="3" s="1"/>
  <c r="BQ107" i="3" s="1"/>
  <c r="L32" i="3"/>
  <c r="BR32" i="3" s="1" a="1"/>
  <c r="BR32" i="3" s="1"/>
  <c r="BQ40" i="7" a="1"/>
  <c r="BQ40" i="7" s="1"/>
  <c r="L40" i="7"/>
  <c r="BR40" i="7" s="1" a="1"/>
  <c r="BR40" i="7" s="1"/>
  <c r="BQ29" i="19" a="1"/>
  <c r="BQ29" i="19" s="1"/>
  <c r="BQ29" i="3" a="1"/>
  <c r="BQ29" i="3" s="1"/>
  <c r="L29" i="3"/>
  <c r="BR29" i="3" s="1" a="1"/>
  <c r="BR29" i="3" s="1"/>
  <c r="BQ42" i="13" a="1"/>
  <c r="BQ42" i="13" s="1"/>
  <c r="L42" i="13"/>
  <c r="BR42" i="13" s="1" a="1"/>
  <c r="BR42" i="13" s="1"/>
  <c r="BQ32" i="9" a="1"/>
  <c r="BQ32" i="9" s="1"/>
  <c r="BQ34" i="20" a="1"/>
  <c r="BQ34" i="20" s="1"/>
  <c r="L34" i="20"/>
  <c r="BR34" i="20" s="1" a="1"/>
  <c r="BR34" i="20" s="1"/>
  <c r="BQ39" i="5" a="1"/>
  <c r="BQ39" i="5" s="1"/>
  <c r="BR21" i="8" a="1"/>
  <c r="BR21" i="8" s="1"/>
  <c r="L21" i="8"/>
  <c r="BQ28" i="17" a="1"/>
  <c r="BQ28" i="17" s="1"/>
  <c r="L28" i="17"/>
  <c r="BR28" i="17" s="1" a="1"/>
  <c r="BR28" i="17" s="1"/>
  <c r="BQ23" i="21" a="1"/>
  <c r="BQ23" i="21" s="1"/>
  <c r="L23" i="21"/>
  <c r="BR23" i="21" s="1" a="1"/>
  <c r="BR23" i="21" s="1"/>
  <c r="BQ22" i="5" a="1"/>
  <c r="BQ22" i="5" s="1"/>
  <c r="L22" i="5"/>
  <c r="BR22" i="5" s="1" a="1"/>
  <c r="BR22" i="5" s="1"/>
  <c r="BQ30" i="15" a="1"/>
  <c r="BQ30" i="15" s="1"/>
  <c r="L30" i="15"/>
  <c r="BR30" i="15" s="1" a="1"/>
  <c r="BR30" i="15" s="1"/>
  <c r="BQ18" i="5" a="1"/>
  <c r="BQ18" i="5" s="1"/>
  <c r="L18" i="5"/>
  <c r="BR18" i="5" s="1" a="1"/>
  <c r="BR18" i="5" s="1"/>
  <c r="BQ28" i="14" a="1"/>
  <c r="BQ28" i="14" s="1"/>
  <c r="L28" i="14"/>
  <c r="BR28" i="14" s="1" a="1"/>
  <c r="BR28" i="14" s="1"/>
  <c r="BQ26" i="17" a="1"/>
  <c r="BQ26" i="17" s="1"/>
  <c r="L26" i="17"/>
  <c r="BR26" i="17" s="1" a="1"/>
  <c r="BR26" i="17" s="1"/>
  <c r="BQ35" i="12" a="1"/>
  <c r="BQ35" i="12" s="1"/>
  <c r="L35" i="12"/>
  <c r="BR35" i="12" s="1" a="1"/>
  <c r="BR35" i="12" s="1"/>
  <c r="BQ39" i="13" a="1"/>
  <c r="BQ39" i="13" s="1"/>
  <c r="L39" i="13"/>
  <c r="BR39" i="13" s="1" a="1"/>
  <c r="BR39" i="13" s="1"/>
  <c r="BQ37" i="16" a="1"/>
  <c r="BQ37" i="16" s="1"/>
  <c r="L37" i="16"/>
  <c r="BR37" i="16" s="1" a="1"/>
  <c r="BR37" i="16" s="1"/>
  <c r="BQ34" i="14" a="1"/>
  <c r="BQ34" i="14" s="1"/>
  <c r="L34" i="14"/>
  <c r="BR34" i="14" s="1" a="1"/>
  <c r="BR34" i="14" s="1"/>
  <c r="BQ37" i="18" a="1"/>
  <c r="BQ37" i="18" s="1"/>
  <c r="L37" i="18"/>
  <c r="BR37" i="18" s="1" a="1"/>
  <c r="BR37" i="18" s="1"/>
  <c r="BQ35" i="2" a="1"/>
  <c r="BQ35" i="2" s="1"/>
  <c r="L35" i="2"/>
  <c r="BR35" i="2" s="1" a="1"/>
  <c r="BR35" i="2" s="1"/>
  <c r="BQ29" i="4" a="1"/>
  <c r="BQ29" i="4" s="1"/>
  <c r="L29" i="4"/>
  <c r="BR29" i="4" s="1" a="1"/>
  <c r="BR29" i="4" s="1"/>
  <c r="BQ43" i="9" a="1"/>
  <c r="BQ43" i="9" s="1"/>
  <c r="L43" i="9"/>
  <c r="BR43" i="9" s="1" a="1"/>
  <c r="BR43" i="9" s="1"/>
  <c r="BQ44" i="4" a="1"/>
  <c r="BQ44" i="4" s="1"/>
  <c r="L44" i="4"/>
  <c r="BR44" i="4" s="1" a="1"/>
  <c r="BR44" i="4" s="1"/>
  <c r="BQ27" i="1" a="1"/>
  <c r="BQ27" i="1" s="1"/>
  <c r="L27" i="1"/>
  <c r="BR27" i="1" s="1" a="1"/>
  <c r="BR27" i="1" s="1"/>
  <c r="BQ36" i="15" a="1"/>
  <c r="BQ36" i="15" s="1"/>
  <c r="L36" i="15"/>
  <c r="BR36" i="15" s="1" a="1"/>
  <c r="BR36" i="15" s="1"/>
  <c r="BQ26" i="16" a="1"/>
  <c r="BQ26" i="16" s="1"/>
  <c r="L26" i="16"/>
  <c r="BR26" i="16" s="1" a="1"/>
  <c r="BR26" i="16" s="1"/>
  <c r="BQ22" i="14" a="1"/>
  <c r="BQ22" i="14" s="1"/>
  <c r="L22" i="14"/>
  <c r="BR22" i="14" s="1" a="1"/>
  <c r="BR22" i="14" s="1"/>
  <c r="BQ25" i="10" a="1"/>
  <c r="BQ25" i="10" s="1"/>
  <c r="L25" i="10"/>
  <c r="BR25" i="10" s="1" a="1"/>
  <c r="BR25" i="10" s="1"/>
  <c r="BQ31" i="2" a="1"/>
  <c r="BQ31" i="2" s="1"/>
  <c r="L31" i="2"/>
  <c r="BR31" i="2" s="1" a="1"/>
  <c r="BR31" i="2" s="1"/>
  <c r="BQ25" i="14" a="1"/>
  <c r="BQ25" i="14" s="1"/>
  <c r="L25" i="14"/>
  <c r="BR25" i="14" s="1" a="1"/>
  <c r="BR25" i="14" s="1"/>
  <c r="BQ37" i="15" a="1"/>
  <c r="BQ37" i="15" s="1"/>
  <c r="L37" i="15"/>
  <c r="BR37" i="15" s="1" a="1"/>
  <c r="BR37" i="15" s="1"/>
  <c r="BQ20" i="12" a="1"/>
  <c r="BQ20" i="12" s="1"/>
  <c r="L20" i="12"/>
  <c r="BR20" i="12" s="1" a="1"/>
  <c r="BR20" i="12" s="1"/>
  <c r="BQ24" i="14" a="1"/>
  <c r="BQ24" i="14" s="1"/>
  <c r="L24" i="14"/>
  <c r="BR24" i="14" s="1" a="1"/>
  <c r="BR24" i="14" s="1"/>
  <c r="BQ37" i="19" a="1"/>
  <c r="BQ37" i="19" s="1"/>
  <c r="L37" i="19"/>
  <c r="BR37" i="19" s="1" a="1"/>
  <c r="BR37" i="19" s="1"/>
  <c r="BQ42" i="4" a="1"/>
  <c r="BQ42" i="4" s="1"/>
  <c r="L42" i="4"/>
  <c r="BR42" i="4" s="1" a="1"/>
  <c r="BR42" i="4" s="1"/>
  <c r="BQ19" i="12" a="1"/>
  <c r="BQ19" i="12" s="1"/>
  <c r="L19" i="12"/>
  <c r="BR19" i="12" s="1" a="1"/>
  <c r="BR19" i="12" s="1"/>
  <c r="BQ46" i="9" a="1"/>
  <c r="BQ46" i="9" s="1"/>
  <c r="L46" i="9"/>
  <c r="BR46" i="9" s="1" a="1"/>
  <c r="BR46" i="9" s="1"/>
  <c r="BQ27" i="4" a="1"/>
  <c r="BQ27" i="4" s="1"/>
  <c r="L27" i="4"/>
  <c r="BR27" i="4" s="1" a="1"/>
  <c r="BR27" i="4" s="1"/>
  <c r="BQ39" i="19" a="1"/>
  <c r="BQ39" i="19" s="1"/>
  <c r="L39" i="19"/>
  <c r="BR39" i="19" s="1" a="1"/>
  <c r="BR39" i="19" s="1"/>
  <c r="BQ46" i="11" a="1"/>
  <c r="BQ46" i="11" s="1"/>
  <c r="L46" i="11"/>
  <c r="BR46" i="11" s="1" a="1"/>
  <c r="BR46" i="11" s="1"/>
  <c r="BQ42" i="12" a="1"/>
  <c r="BQ42" i="12" s="1"/>
  <c r="L42" i="12"/>
  <c r="BR42" i="12" s="1" a="1"/>
  <c r="BR42" i="12" s="1"/>
  <c r="BQ25" i="18" a="1"/>
  <c r="BQ25" i="18" s="1"/>
  <c r="L25" i="18"/>
  <c r="BR25" i="18" s="1" a="1"/>
  <c r="BR25" i="18" s="1"/>
  <c r="BQ24" i="5" a="1"/>
  <c r="BQ24" i="5" s="1"/>
  <c r="L24" i="5"/>
  <c r="BR24" i="5" s="1" a="1"/>
  <c r="BR24" i="5" s="1"/>
  <c r="BQ46" i="17" a="1"/>
  <c r="BQ46" i="17" s="1"/>
  <c r="L46" i="17"/>
  <c r="BR46" i="17" s="1" a="1"/>
  <c r="BR46" i="17" s="1"/>
  <c r="BQ28" i="13" a="1"/>
  <c r="BQ28" i="13" s="1"/>
  <c r="L28" i="13"/>
  <c r="BR28" i="13" s="1" a="1"/>
  <c r="BR28" i="13" s="1"/>
  <c r="BQ36" i="6" a="1"/>
  <c r="BQ36" i="6" s="1"/>
  <c r="L36" i="6"/>
  <c r="BR36" i="6" s="1" a="1"/>
  <c r="BR36" i="6" s="1"/>
  <c r="BQ44" i="7" a="1"/>
  <c r="BQ44" i="7" s="1"/>
  <c r="L44" i="7"/>
  <c r="BR44" i="7" s="1" a="1"/>
  <c r="BR44" i="7" s="1"/>
  <c r="BQ38" i="11" a="1"/>
  <c r="BQ38" i="11" s="1"/>
  <c r="L38" i="11"/>
  <c r="BR38" i="11" s="1" a="1"/>
  <c r="BR38" i="11" s="1"/>
  <c r="BQ19" i="20" a="1"/>
  <c r="BQ19" i="20" s="1"/>
  <c r="L19" i="20"/>
  <c r="BR19" i="20" s="1" a="1"/>
  <c r="BR19" i="20" s="1"/>
  <c r="BQ16" i="5" a="1"/>
  <c r="BQ16" i="5" s="1"/>
  <c r="L16" i="5"/>
  <c r="BR16" i="5" s="1" a="1"/>
  <c r="BR16" i="5" s="1"/>
  <c r="BQ16" i="17" a="1"/>
  <c r="BQ16" i="17" s="1"/>
  <c r="L16" i="17"/>
  <c r="BR16" i="17" s="1" a="1"/>
  <c r="BR16" i="17" s="1"/>
  <c r="BQ38" i="3" a="1"/>
  <c r="BQ38" i="3" s="1"/>
  <c r="L38" i="3"/>
  <c r="BR38" i="3" s="1" a="1"/>
  <c r="BR38" i="3" s="1"/>
  <c r="BQ25" i="5" a="1"/>
  <c r="BQ25" i="5" s="1"/>
  <c r="L25" i="5"/>
  <c r="BR25" i="5" s="1" a="1"/>
  <c r="BR25" i="5" s="1"/>
  <c r="BQ46" i="14" a="1"/>
  <c r="BQ46" i="14" s="1"/>
  <c r="L46" i="14"/>
  <c r="BR46" i="14" s="1" a="1"/>
  <c r="BR46" i="14" s="1"/>
  <c r="BQ29" i="15" a="1"/>
  <c r="BQ29" i="15" s="1"/>
  <c r="L29" i="15"/>
  <c r="BQ29" i="1" a="1"/>
  <c r="BQ29" i="1" s="1"/>
  <c r="L29" i="1"/>
  <c r="BR29" i="1" s="1" a="1"/>
  <c r="BR29" i="1" s="1"/>
  <c r="BQ44" i="10" a="1"/>
  <c r="BQ44" i="10" s="1"/>
  <c r="L44" i="10"/>
  <c r="BR44" i="10" s="1" a="1"/>
  <c r="BR44" i="10" s="1"/>
  <c r="BQ27" i="11" a="1"/>
  <c r="BQ27" i="11" s="1"/>
  <c r="L27" i="11"/>
  <c r="BR27" i="11" s="1" a="1"/>
  <c r="BR27" i="11" s="1"/>
  <c r="BQ38" i="5" a="1"/>
  <c r="BQ38" i="5" s="1"/>
  <c r="BQ27" i="2" a="1"/>
  <c r="BQ27" i="2" s="1"/>
  <c r="L27" i="2"/>
  <c r="BR27" i="2" s="1" a="1"/>
  <c r="BR27" i="2" s="1"/>
  <c r="BQ39" i="17" a="1"/>
  <c r="BQ39" i="17" s="1"/>
  <c r="BQ114" i="17" s="1"/>
  <c r="BQ40" i="21" a="1"/>
  <c r="BQ40" i="21" s="1"/>
  <c r="BQ36" i="1" a="1"/>
  <c r="BQ36" i="1" s="1"/>
  <c r="L36" i="1"/>
  <c r="BR36" i="1" s="1" a="1"/>
  <c r="BR36" i="1" s="1"/>
  <c r="BQ19" i="2" a="1"/>
  <c r="BQ19" i="2" s="1"/>
  <c r="BQ42" i="14" a="1"/>
  <c r="BQ42" i="14" s="1"/>
  <c r="L42" i="14"/>
  <c r="BR42" i="14" s="1" a="1"/>
  <c r="BR42" i="14" s="1"/>
  <c r="BQ44" i="13" a="1"/>
  <c r="BQ44" i="13" s="1"/>
  <c r="L44" i="13"/>
  <c r="BR44" i="13" s="1" a="1"/>
  <c r="BR44" i="13" s="1"/>
  <c r="BQ44" i="2" a="1"/>
  <c r="BQ44" i="2" s="1"/>
  <c r="L44" i="2"/>
  <c r="BR44" i="2" s="1" a="1"/>
  <c r="BR44" i="2" s="1"/>
  <c r="BQ23" i="12" a="1"/>
  <c r="BQ23" i="12" s="1"/>
  <c r="L23" i="12"/>
  <c r="BR23" i="12" s="1" a="1"/>
  <c r="BR23" i="12" s="1"/>
  <c r="BQ31" i="11" a="1"/>
  <c r="BQ31" i="11" s="1"/>
  <c r="L31" i="11"/>
  <c r="BR31" i="11" s="1" a="1"/>
  <c r="BR31" i="11" s="1"/>
  <c r="BQ19" i="13" a="1"/>
  <c r="BQ19" i="13" s="1"/>
  <c r="BQ24" i="10" a="1"/>
  <c r="BQ24" i="10" s="1"/>
  <c r="BQ99" i="10" s="1"/>
  <c r="L24" i="10"/>
  <c r="BR24" i="10" s="1" a="1"/>
  <c r="BR24" i="10" s="1"/>
  <c r="BQ24" i="15" a="1"/>
  <c r="BQ24" i="15" s="1"/>
  <c r="L24" i="15"/>
  <c r="BR24" i="15" s="1" a="1"/>
  <c r="BR24" i="15" s="1"/>
  <c r="BQ36" i="20" a="1"/>
  <c r="BQ36" i="20" s="1"/>
  <c r="BQ28" i="10" a="1"/>
  <c r="BQ28" i="10" s="1"/>
  <c r="L28" i="10"/>
  <c r="BR28" i="10" s="1" a="1"/>
  <c r="BR28" i="10" s="1"/>
  <c r="BQ37" i="11" a="1"/>
  <c r="BQ37" i="11" s="1"/>
  <c r="L37" i="11"/>
  <c r="BR37" i="11" s="1" a="1"/>
  <c r="BR37" i="11" s="1"/>
  <c r="BQ30" i="14" a="1"/>
  <c r="BQ30" i="14" s="1"/>
  <c r="L30" i="14"/>
  <c r="BR30" i="14" s="1" a="1"/>
  <c r="BR30" i="14" s="1"/>
  <c r="BQ40" i="12" a="1"/>
  <c r="BQ40" i="12" s="1"/>
  <c r="L40" i="12"/>
  <c r="BR40" i="12" s="1" a="1"/>
  <c r="BR40" i="12" s="1"/>
  <c r="BQ26" i="12" a="1"/>
  <c r="BQ26" i="12" s="1"/>
  <c r="L26" i="12"/>
  <c r="BR26" i="12" s="1" a="1"/>
  <c r="BR26" i="12" s="1"/>
  <c r="BQ26" i="9" a="1"/>
  <c r="BQ26" i="9" s="1"/>
  <c r="BQ22" i="15" a="1"/>
  <c r="BQ22" i="15" s="1"/>
  <c r="BQ97" i="15" s="1"/>
  <c r="L22" i="15"/>
  <c r="BR22" i="15" s="1" a="1"/>
  <c r="BR22" i="15" s="1"/>
  <c r="BQ23" i="11" a="1"/>
  <c r="BQ23" i="11" s="1"/>
  <c r="L23" i="11"/>
  <c r="BR23" i="11" s="1" a="1"/>
  <c r="BR23" i="11" s="1"/>
  <c r="BQ30" i="4" a="1"/>
  <c r="BQ30" i="4" s="1"/>
  <c r="BQ41" i="12" a="1"/>
  <c r="BQ41" i="12" s="1"/>
  <c r="L41" i="12"/>
  <c r="BR41" i="12" s="1" a="1"/>
  <c r="BR41" i="12" s="1"/>
  <c r="BQ19" i="18" a="1"/>
  <c r="BQ19" i="18" s="1"/>
  <c r="BQ94" i="18" s="1"/>
  <c r="L19" i="18"/>
  <c r="BQ28" i="19" a="1"/>
  <c r="BQ28" i="19" s="1"/>
  <c r="L28" i="19"/>
  <c r="BR28" i="19" s="1" a="1"/>
  <c r="BR28" i="19" s="1"/>
  <c r="BQ25" i="1" a="1"/>
  <c r="BQ25" i="1" s="1"/>
  <c r="L25" i="1"/>
  <c r="BR25" i="1" s="1" a="1"/>
  <c r="BR25" i="1" s="1"/>
  <c r="BQ32" i="14" a="1"/>
  <c r="BQ32" i="14" s="1"/>
  <c r="L32" i="14"/>
  <c r="BR32" i="14" s="1" a="1"/>
  <c r="BR32" i="14" s="1"/>
  <c r="BQ32" i="11" a="1"/>
  <c r="BQ32" i="11" s="1"/>
  <c r="BQ36" i="11" a="1"/>
  <c r="BQ36" i="11" s="1"/>
  <c r="BQ111" i="11" s="1"/>
  <c r="L36" i="11"/>
  <c r="BR36" i="11" s="1" a="1"/>
  <c r="BR36" i="11" s="1"/>
  <c r="BQ23" i="8" a="1"/>
  <c r="BQ23" i="8" s="1"/>
  <c r="L23" i="8"/>
  <c r="BR23" i="8" s="1" a="1"/>
  <c r="BR23" i="8" s="1"/>
  <c r="BQ40" i="17" a="1"/>
  <c r="BQ40" i="17" s="1"/>
  <c r="BQ31" i="15" a="1"/>
  <c r="BQ31" i="15" s="1"/>
  <c r="L31" i="15"/>
  <c r="BR31" i="15" s="1" a="1"/>
  <c r="BR31" i="15" s="1"/>
  <c r="BQ18" i="11" a="1"/>
  <c r="BQ18" i="11" s="1"/>
  <c r="L18" i="11"/>
  <c r="BR18" i="11" s="1" a="1"/>
  <c r="BR18" i="11" s="1"/>
  <c r="BQ34" i="18" a="1"/>
  <c r="BQ34" i="18" s="1"/>
  <c r="L34" i="18"/>
  <c r="BR34" i="18" s="1" a="1"/>
  <c r="BR34" i="18" s="1"/>
  <c r="BQ42" i="16" a="1"/>
  <c r="BQ42" i="16" s="1"/>
  <c r="L42" i="16"/>
  <c r="BR42" i="16" s="1" a="1"/>
  <c r="BR42" i="16" s="1"/>
  <c r="BQ34" i="16" a="1"/>
  <c r="BQ34" i="16" s="1"/>
  <c r="L34" i="16"/>
  <c r="BQ22" i="12" a="1"/>
  <c r="BQ22" i="12" s="1"/>
  <c r="L22" i="12"/>
  <c r="BR22" i="12" s="1" a="1"/>
  <c r="BR22" i="12" s="1"/>
  <c r="BQ30" i="17" a="1"/>
  <c r="BQ30" i="17" s="1"/>
  <c r="L30" i="17"/>
  <c r="BR30" i="17" s="1" a="1"/>
  <c r="BR30" i="17" s="1"/>
  <c r="BQ23" i="3" a="1"/>
  <c r="BQ23" i="3" s="1"/>
  <c r="BQ39" i="7" a="1"/>
  <c r="BQ39" i="7" s="1"/>
  <c r="L39" i="7"/>
  <c r="BR39" i="7" s="1" a="1"/>
  <c r="BR39" i="7" s="1"/>
  <c r="BQ24" i="18" a="1"/>
  <c r="BQ24" i="18" s="1"/>
  <c r="L24" i="18"/>
  <c r="BR24" i="18" s="1" a="1"/>
  <c r="BR24" i="18" s="1"/>
  <c r="BQ26" i="4" a="1"/>
  <c r="BQ26" i="4" s="1"/>
  <c r="BQ101" i="4" s="1"/>
  <c r="BQ39" i="6" a="1"/>
  <c r="BQ39" i="6" s="1"/>
  <c r="L39" i="6"/>
  <c r="BR39" i="6" s="1" a="1"/>
  <c r="BR39" i="6" s="1"/>
  <c r="BQ41" i="8" a="1"/>
  <c r="BQ41" i="8" s="1"/>
  <c r="L41" i="8"/>
  <c r="BR41" i="8" s="1" a="1"/>
  <c r="BR41" i="8" s="1"/>
  <c r="BQ27" i="14" a="1"/>
  <c r="BQ27" i="14" s="1"/>
  <c r="BQ19" i="16" a="1"/>
  <c r="BQ19" i="16" s="1"/>
  <c r="L19" i="16"/>
  <c r="BR19" i="16" s="1" a="1"/>
  <c r="BR19" i="16" s="1"/>
  <c r="BQ31" i="9" a="1"/>
  <c r="BQ31" i="9" s="1"/>
  <c r="BQ74" i="9" s="1"/>
  <c r="L31" i="9"/>
  <c r="BR31" i="9" s="1" a="1"/>
  <c r="BR31" i="9" s="1"/>
  <c r="BQ16" i="11" a="1"/>
  <c r="BQ16" i="11" s="1"/>
  <c r="L16" i="11"/>
  <c r="BR16" i="11" s="1" a="1"/>
  <c r="BR16" i="11" s="1"/>
  <c r="BQ23" i="16" a="1"/>
  <c r="BQ23" i="16" s="1"/>
  <c r="L23" i="16"/>
  <c r="BR23" i="16" s="1" a="1"/>
  <c r="BR23" i="16" s="1"/>
  <c r="BQ43" i="16" a="1"/>
  <c r="BQ43" i="16" s="1"/>
  <c r="BQ29" i="10" a="1"/>
  <c r="BQ29" i="10" s="1"/>
  <c r="L29" i="10"/>
  <c r="BR29" i="10" s="1" a="1"/>
  <c r="BR29" i="10" s="1"/>
  <c r="BQ24" i="3" a="1"/>
  <c r="BQ24" i="3" s="1"/>
  <c r="L24" i="3"/>
  <c r="BR24" i="3" s="1" a="1"/>
  <c r="BR24" i="3" s="1"/>
  <c r="BQ38" i="17" a="1"/>
  <c r="BQ38" i="17" s="1"/>
  <c r="BQ34" i="2" a="1"/>
  <c r="BQ34" i="2" s="1"/>
  <c r="L34" i="2"/>
  <c r="BR34" i="2" s="1" a="1"/>
  <c r="BR34" i="2" s="1"/>
  <c r="BQ16" i="21" a="1"/>
  <c r="BQ16" i="21" s="1"/>
  <c r="L16" i="21"/>
  <c r="BR16" i="21" s="1" a="1"/>
  <c r="BR16" i="21" s="1"/>
  <c r="BQ32" i="1" a="1"/>
  <c r="BQ32" i="1" s="1"/>
  <c r="BQ107" i="1" s="1"/>
  <c r="BQ23" i="9" a="1"/>
  <c r="BQ23" i="9" s="1"/>
  <c r="L23" i="9"/>
  <c r="BR23" i="9" s="1" a="1"/>
  <c r="BR23" i="9" s="1"/>
  <c r="BQ44" i="14" a="1"/>
  <c r="BQ44" i="14" s="1"/>
  <c r="L44" i="14"/>
  <c r="BR44" i="14" s="1" a="1"/>
  <c r="BR44" i="14" s="1"/>
  <c r="BQ44" i="19" a="1"/>
  <c r="BQ44" i="19" s="1"/>
  <c r="BQ46" i="2" a="1"/>
  <c r="BQ46" i="2" s="1"/>
  <c r="L46" i="2"/>
  <c r="BR46" i="2" s="1" a="1"/>
  <c r="BR46" i="2" s="1"/>
  <c r="BQ31" i="13" a="1"/>
  <c r="BQ31" i="13" s="1"/>
  <c r="BQ74" i="13" s="1"/>
  <c r="BQ44" i="12" a="1"/>
  <c r="BQ44" i="12" s="1"/>
  <c r="L44" i="12"/>
  <c r="BR44" i="12" s="1" a="1"/>
  <c r="BR44" i="12" s="1"/>
  <c r="BQ31" i="6" a="1"/>
  <c r="BQ31" i="6" s="1"/>
  <c r="L31" i="6"/>
  <c r="BR31" i="6" s="1" a="1"/>
  <c r="BR31" i="6" s="1"/>
  <c r="BQ38" i="15" a="1"/>
  <c r="BQ38" i="15" s="1"/>
  <c r="BQ36" i="7" a="1"/>
  <c r="BQ36" i="7" s="1"/>
  <c r="BQ43" i="7" a="1"/>
  <c r="BQ43" i="7" s="1"/>
  <c r="L43" i="7"/>
  <c r="BR43" i="7" s="1" a="1"/>
  <c r="BR43" i="7" s="1"/>
  <c r="BQ27" i="13" a="1"/>
  <c r="BQ27" i="13" s="1"/>
  <c r="L27" i="13"/>
  <c r="BR27" i="13" s="1" a="1"/>
  <c r="BR27" i="13" s="1"/>
  <c r="BQ38" i="21" a="1"/>
  <c r="BQ38" i="21" s="1"/>
  <c r="BQ43" i="19" a="1"/>
  <c r="BQ43" i="19" s="1"/>
  <c r="L43" i="19"/>
  <c r="BR43" i="19" s="1" a="1"/>
  <c r="BR43" i="19" s="1"/>
  <c r="BQ28" i="9" a="1"/>
  <c r="BQ28" i="9" s="1"/>
  <c r="L28" i="9"/>
  <c r="BR28" i="9" s="1" a="1"/>
  <c r="BR28" i="9" s="1"/>
  <c r="BQ28" i="6" a="1"/>
  <c r="BQ28" i="6" s="1"/>
  <c r="BQ71" i="6" s="1"/>
  <c r="BQ34" i="5" a="1"/>
  <c r="BQ34" i="5" s="1"/>
  <c r="L34" i="5"/>
  <c r="BR34" i="5" s="1" a="1"/>
  <c r="BR34" i="5" s="1"/>
  <c r="BQ28" i="5" a="1"/>
  <c r="BQ28" i="5" s="1"/>
  <c r="BQ43" i="14" a="1"/>
  <c r="BQ43" i="14" s="1"/>
  <c r="L43" i="14"/>
  <c r="BR43" i="14" s="1" a="1"/>
  <c r="BR43" i="14" s="1"/>
  <c r="BQ23" i="19" a="1"/>
  <c r="BQ23" i="19" s="1"/>
  <c r="L23" i="19"/>
  <c r="BR23" i="19" s="1" a="1"/>
  <c r="BR23" i="19" s="1"/>
  <c r="BQ16" i="13" a="1"/>
  <c r="BQ16" i="13" s="1"/>
  <c r="BQ91" i="13" s="1"/>
  <c r="L16" i="13"/>
  <c r="BR16" i="13" s="1" a="1"/>
  <c r="BR16" i="13" s="1"/>
  <c r="BQ28" i="16" a="1"/>
  <c r="BQ28" i="16" s="1"/>
  <c r="L28" i="16"/>
  <c r="BR28" i="16" s="1" a="1"/>
  <c r="BR28" i="16" s="1"/>
  <c r="BQ16" i="9" a="1"/>
  <c r="BQ16" i="9" s="1"/>
  <c r="L16" i="9"/>
  <c r="BR16" i="9" s="1" a="1"/>
  <c r="BR16" i="9" s="1"/>
  <c r="BQ32" i="8" a="1"/>
  <c r="BQ32" i="8" s="1"/>
  <c r="L32" i="8"/>
  <c r="BR32" i="8" s="1" a="1"/>
  <c r="BR32" i="8" s="1"/>
  <c r="BQ25" i="16" a="1"/>
  <c r="BQ25" i="16" s="1"/>
  <c r="BQ100" i="16" s="1"/>
  <c r="L25" i="16"/>
  <c r="BR25" i="16" s="1" a="1"/>
  <c r="BR25" i="16" s="1"/>
  <c r="BQ37" i="8" a="1"/>
  <c r="BQ37" i="8" s="1"/>
  <c r="L37" i="8"/>
  <c r="BR37" i="8" s="1" a="1"/>
  <c r="BR37" i="8" s="1"/>
  <c r="BQ21" i="18" a="1"/>
  <c r="BQ21" i="18" s="1"/>
  <c r="L21" i="18"/>
  <c r="BR21" i="18" s="1" a="1"/>
  <c r="BR21" i="18" s="1"/>
  <c r="BQ29" i="7" a="1"/>
  <c r="BQ29" i="7" s="1"/>
  <c r="L29" i="7"/>
  <c r="BR29" i="7" s="1" a="1"/>
  <c r="BR29" i="7" s="1"/>
  <c r="BQ44" i="11" a="1"/>
  <c r="BQ44" i="11" s="1"/>
  <c r="BQ119" i="11" s="1"/>
  <c r="L44" i="11"/>
  <c r="BR44" i="11" s="1" a="1"/>
  <c r="BR44" i="11" s="1"/>
  <c r="BQ38" i="10" a="1"/>
  <c r="BQ38" i="10" s="1"/>
  <c r="L38" i="10"/>
  <c r="BR38" i="10" s="1" a="1"/>
  <c r="BR38" i="10" s="1"/>
  <c r="BQ16" i="18" a="1"/>
  <c r="BQ16" i="18" s="1"/>
  <c r="L16" i="18"/>
  <c r="BR16" i="18" s="1" a="1"/>
  <c r="BR16" i="18" s="1"/>
  <c r="BQ46" i="4" a="1"/>
  <c r="BQ46" i="4" s="1"/>
  <c r="L46" i="4"/>
  <c r="BR46" i="4" s="1" a="1"/>
  <c r="BR46" i="4" s="1"/>
  <c r="BQ39" i="11" a="1"/>
  <c r="BQ39" i="11" s="1"/>
  <c r="BQ82" i="11" s="1"/>
  <c r="L39" i="11"/>
  <c r="BR39" i="11" s="1" a="1"/>
  <c r="BR39" i="11" s="1"/>
  <c r="BQ44" i="3" a="1"/>
  <c r="BQ44" i="3" s="1"/>
  <c r="L44" i="3"/>
  <c r="BR44" i="3" s="1" a="1"/>
  <c r="BR44" i="3" s="1"/>
  <c r="BQ22" i="11" a="1"/>
  <c r="BQ22" i="11" s="1"/>
  <c r="L22" i="11"/>
  <c r="BR22" i="11" s="1" a="1"/>
  <c r="BR22" i="11" s="1"/>
  <c r="L20" i="5"/>
  <c r="M20" i="5" s="1"/>
  <c r="BS20" i="5" s="1" a="1"/>
  <c r="BS20" i="5" s="1"/>
  <c r="BQ18" i="17" a="1"/>
  <c r="BQ18" i="17" s="1"/>
  <c r="BQ61" i="17" s="1"/>
  <c r="L18" i="17"/>
  <c r="BR18" i="17" s="1" a="1"/>
  <c r="BR18" i="17" s="1"/>
  <c r="BQ31" i="20" a="1"/>
  <c r="BQ31" i="20" s="1"/>
  <c r="L31" i="20"/>
  <c r="BR31" i="20" s="1" a="1"/>
  <c r="BR31" i="20" s="1"/>
  <c r="BQ30" i="12" a="1"/>
  <c r="BQ30" i="12" s="1"/>
  <c r="L30" i="12"/>
  <c r="BR30" i="12" s="1" a="1"/>
  <c r="BR30" i="12" s="1"/>
  <c r="BQ22" i="9" a="1"/>
  <c r="BQ22" i="9" s="1"/>
  <c r="L22" i="9"/>
  <c r="BR22" i="9" s="1" a="1"/>
  <c r="BR22" i="9" s="1"/>
  <c r="BQ20" i="4" a="1"/>
  <c r="BQ20" i="4" s="1"/>
  <c r="BQ95" i="4" s="1"/>
  <c r="L20" i="4"/>
  <c r="BR20" i="4" s="1" a="1"/>
  <c r="BR20" i="4" s="1"/>
  <c r="BQ34" i="11" a="1"/>
  <c r="BQ34" i="11" s="1"/>
  <c r="L34" i="11"/>
  <c r="BR34" i="11" s="1" a="1"/>
  <c r="BR34" i="11" s="1"/>
  <c r="BQ37" i="12" a="1"/>
  <c r="BQ37" i="12" s="1"/>
  <c r="L37" i="12"/>
  <c r="BR37" i="12" s="1" a="1"/>
  <c r="BR37" i="12" s="1"/>
  <c r="BQ16" i="7" a="1"/>
  <c r="BQ16" i="7" s="1"/>
  <c r="BQ91" i="7" s="1"/>
  <c r="L16" i="7"/>
  <c r="BQ40" i="14" a="1"/>
  <c r="BQ40" i="14" s="1"/>
  <c r="BQ83" i="14" s="1"/>
  <c r="L40" i="14"/>
  <c r="BR40" i="14" s="1" a="1"/>
  <c r="BR40" i="14" s="1"/>
  <c r="BQ32" i="5" a="1"/>
  <c r="BQ32" i="5" s="1"/>
  <c r="L32" i="5"/>
  <c r="BR32" i="5" s="1" a="1"/>
  <c r="BR32" i="5" s="1"/>
  <c r="BQ46" i="7" a="1"/>
  <c r="BQ46" i="7" s="1"/>
  <c r="L46" i="7"/>
  <c r="BR46" i="7" s="1" a="1"/>
  <c r="BR46" i="7" s="1"/>
  <c r="BQ30" i="20" a="1"/>
  <c r="BQ30" i="20" s="1"/>
  <c r="L30" i="20"/>
  <c r="BR30" i="20" s="1" a="1"/>
  <c r="BR30" i="20" s="1"/>
  <c r="BQ27" i="5" a="1"/>
  <c r="BQ27" i="5" s="1"/>
  <c r="BQ70" i="5" s="1"/>
  <c r="L27" i="5"/>
  <c r="BR27" i="5" s="1" a="1"/>
  <c r="BR27" i="5" s="1"/>
  <c r="BQ38" i="8" a="1"/>
  <c r="BQ38" i="8" s="1"/>
  <c r="L38" i="8"/>
  <c r="BR38" i="8" s="1" a="1"/>
  <c r="BR38" i="8" s="1"/>
  <c r="BQ16" i="1" a="1"/>
  <c r="BQ16" i="1" s="1"/>
  <c r="L16" i="1"/>
  <c r="BR16" i="1" s="1" a="1"/>
  <c r="BR16" i="1" s="1"/>
  <c r="BQ37" i="17" a="1"/>
  <c r="BQ37" i="17" s="1"/>
  <c r="BQ112" i="17" s="1"/>
  <c r="L37" i="17"/>
  <c r="BR37" i="17" s="1" a="1"/>
  <c r="BR37" i="17" s="1"/>
  <c r="BQ35" i="21" a="1"/>
  <c r="BQ35" i="21" s="1"/>
  <c r="BQ110" i="21" s="1"/>
  <c r="L35" i="21"/>
  <c r="BR35" i="21" s="1" a="1"/>
  <c r="BR35" i="21" s="1"/>
  <c r="BQ46" i="3" a="1"/>
  <c r="BQ46" i="3" s="1"/>
  <c r="L46" i="3"/>
  <c r="BR46" i="3" s="1" a="1"/>
  <c r="BR46" i="3" s="1"/>
  <c r="BQ34" i="12" a="1"/>
  <c r="BQ34" i="12" s="1"/>
  <c r="L34" i="12"/>
  <c r="BR34" i="12" s="1" a="1"/>
  <c r="BR34" i="12" s="1"/>
  <c r="BQ44" i="21" a="1"/>
  <c r="BQ44" i="21" s="1"/>
  <c r="L44" i="21"/>
  <c r="BR44" i="21" s="1" a="1"/>
  <c r="BR44" i="21" s="1"/>
  <c r="BQ37" i="10" a="1"/>
  <c r="BQ37" i="10" s="1"/>
  <c r="BQ80" i="10" s="1"/>
  <c r="L37" i="10"/>
  <c r="BR37" i="10" s="1" a="1"/>
  <c r="BR37" i="10" s="1"/>
  <c r="BQ16" i="3" a="1"/>
  <c r="BQ16" i="3" s="1"/>
  <c r="L16" i="3"/>
  <c r="BR16" i="3" s="1" a="1"/>
  <c r="BR16" i="3" s="1"/>
  <c r="BQ36" i="9" a="1"/>
  <c r="BQ36" i="9" s="1"/>
  <c r="L36" i="9"/>
  <c r="BR36" i="9" s="1" a="1"/>
  <c r="BR36" i="9" s="1"/>
  <c r="BQ25" i="11" a="1"/>
  <c r="BQ25" i="11" s="1"/>
  <c r="L25" i="11"/>
  <c r="BR25" i="11" s="1" a="1"/>
  <c r="BR25" i="11" s="1"/>
  <c r="BQ41" i="17" a="1"/>
  <c r="BQ41" i="17" s="1"/>
  <c r="BQ84" i="17" s="1"/>
  <c r="L41" i="17"/>
  <c r="BR41" i="17" s="1" a="1"/>
  <c r="BR41" i="17" s="1"/>
  <c r="BQ34" i="6" a="1"/>
  <c r="BQ34" i="6" s="1"/>
  <c r="L34" i="6"/>
  <c r="BR34" i="6" s="1" a="1"/>
  <c r="BR34" i="6" s="1"/>
  <c r="BQ27" i="3" a="1"/>
  <c r="BQ27" i="3" s="1"/>
  <c r="L27" i="3"/>
  <c r="BR27" i="3" s="1" a="1"/>
  <c r="BR27" i="3" s="1"/>
  <c r="BQ42" i="2" a="1"/>
  <c r="BQ42" i="2" s="1"/>
  <c r="L42" i="2"/>
  <c r="BR42" i="2" s="1" a="1"/>
  <c r="BR42" i="2" s="1"/>
  <c r="J47" i="8"/>
  <c r="F11" i="8" s="1"/>
  <c r="K15" i="8"/>
  <c r="L15" i="8" s="1"/>
  <c r="BQ15" i="3" a="1"/>
  <c r="BQ15" i="3" s="1"/>
  <c r="K15" i="3"/>
  <c r="L15" i="3" s="1"/>
  <c r="K15" i="9"/>
  <c r="L15" i="9" s="1"/>
  <c r="J47" i="4"/>
  <c r="F11" i="4" s="1"/>
  <c r="K15" i="4"/>
  <c r="L15" i="4" s="1"/>
  <c r="J47" i="18"/>
  <c r="F11" i="18" s="1"/>
  <c r="K15" i="18"/>
  <c r="L15" i="18" s="1"/>
  <c r="J47" i="15"/>
  <c r="F11" i="15" s="1"/>
  <c r="K15" i="15"/>
  <c r="L15" i="15" s="1"/>
  <c r="K15" i="16"/>
  <c r="L15" i="16" s="1"/>
  <c r="BQ15" i="19" a="1"/>
  <c r="BQ15" i="19" s="1"/>
  <c r="K15" i="19"/>
  <c r="L15" i="19" s="1"/>
  <c r="J47" i="5"/>
  <c r="F11" i="5" s="1"/>
  <c r="K15" i="5"/>
  <c r="L15" i="5" s="1"/>
  <c r="J47" i="14"/>
  <c r="F11" i="14" s="1"/>
  <c r="K15" i="14"/>
  <c r="L15" i="14" s="1"/>
  <c r="J47" i="10"/>
  <c r="F11" i="10" s="1"/>
  <c r="K15" i="10"/>
  <c r="L15" i="10" s="1"/>
  <c r="J47" i="13"/>
  <c r="F11" i="13" s="1"/>
  <c r="K15" i="13"/>
  <c r="L15" i="13" s="1"/>
  <c r="BQ21" i="8" a="1"/>
  <c r="BQ21" i="8" s="1"/>
  <c r="BQ96" i="8" s="1"/>
  <c r="K15" i="1"/>
  <c r="BQ38" i="14" a="1"/>
  <c r="BQ38" i="14" s="1"/>
  <c r="J47" i="12"/>
  <c r="F11" i="12" s="1"/>
  <c r="K15" i="12"/>
  <c r="L15" i="12" s="1"/>
  <c r="J47" i="11"/>
  <c r="F11" i="11" s="1"/>
  <c r="K15" i="11"/>
  <c r="L15" i="11" s="1"/>
  <c r="BR36" i="16" a="1"/>
  <c r="BR36" i="16" s="1"/>
  <c r="BR18" i="14" a="1"/>
  <c r="BR18" i="14" s="1"/>
  <c r="BR29" i="15" a="1"/>
  <c r="BR29" i="15" s="1"/>
  <c r="BR26" i="19" a="1"/>
  <c r="BR26" i="19" s="1"/>
  <c r="BQ26" i="19" a="1"/>
  <c r="BQ26" i="19" s="1"/>
  <c r="BQ101" i="19" s="1"/>
  <c r="BR42" i="6" a="1"/>
  <c r="BR42" i="6" s="1"/>
  <c r="BR34" i="16" a="1"/>
  <c r="BR34" i="16" s="1"/>
  <c r="BR24" i="17" a="1"/>
  <c r="BR24" i="17" s="1"/>
  <c r="BR67" i="17" s="1"/>
  <c r="BQ24" i="17" a="1"/>
  <c r="BQ24" i="17" s="1"/>
  <c r="BQ99" i="17" s="1"/>
  <c r="BR45" i="19" a="1"/>
  <c r="BR45" i="19" s="1"/>
  <c r="M22" i="7"/>
  <c r="BS22" i="7" s="1" a="1"/>
  <c r="BS22" i="7" s="1"/>
  <c r="N46" i="15"/>
  <c r="BT46" i="15" s="1" a="1"/>
  <c r="BT46" i="15" s="1"/>
  <c r="BR45" i="3" a="1"/>
  <c r="BR45" i="3" s="1"/>
  <c r="M26" i="19"/>
  <c r="BS26" i="19" s="1" a="1"/>
  <c r="BS26" i="19" s="1"/>
  <c r="M41" i="19"/>
  <c r="BS41" i="19" s="1" a="1"/>
  <c r="BS41" i="19" s="1"/>
  <c r="M38" i="14"/>
  <c r="BS38" i="14" s="1" a="1"/>
  <c r="BS38" i="14" s="1"/>
  <c r="M42" i="16"/>
  <c r="BS42" i="16" s="1" a="1"/>
  <c r="BS42" i="16" s="1"/>
  <c r="M37" i="17"/>
  <c r="BS37" i="17" s="1" a="1"/>
  <c r="BS37" i="17" s="1"/>
  <c r="M31" i="10"/>
  <c r="BS31" i="10" s="1" a="1"/>
  <c r="BS31" i="10" s="1"/>
  <c r="AU95" i="29"/>
  <c r="DH50" i="11" s="1"/>
  <c r="AU94" i="29"/>
  <c r="DH50" i="10" s="1"/>
  <c r="DH49" i="2"/>
  <c r="DH125" i="2" a="1"/>
  <c r="DH125" i="2" s="1"/>
  <c r="DH126" i="2" s="1"/>
  <c r="AU87" i="29"/>
  <c r="DH50" i="3" s="1"/>
  <c r="AU100" i="29"/>
  <c r="DH50" i="16" s="1"/>
  <c r="AU98" i="29"/>
  <c r="DH50" i="14" s="1"/>
  <c r="AU96" i="29"/>
  <c r="DH50" i="12" s="1"/>
  <c r="AV96" i="29"/>
  <c r="DI50" i="12" s="1"/>
  <c r="AW36" i="29"/>
  <c r="AV43" i="29"/>
  <c r="AV66" i="29" s="1"/>
  <c r="AV89" i="29" s="1"/>
  <c r="DI50" i="5" s="1"/>
  <c r="AV51" i="29"/>
  <c r="AV74" i="29" s="1"/>
  <c r="AV59" i="29"/>
  <c r="AV82" i="29" s="1"/>
  <c r="AV40" i="29"/>
  <c r="AV63" i="29" s="1"/>
  <c r="AV86" i="29" s="1"/>
  <c r="DI50" i="2" s="1"/>
  <c r="AV48" i="29"/>
  <c r="AV71" i="29" s="1"/>
  <c r="AV56" i="29"/>
  <c r="AV79" i="29" s="1"/>
  <c r="AV45" i="29"/>
  <c r="AV68" i="29" s="1"/>
  <c r="AV91" i="29" s="1"/>
  <c r="DI50" i="7" s="1"/>
  <c r="AV53" i="29"/>
  <c r="AV76" i="29" s="1"/>
  <c r="AV46" i="29"/>
  <c r="AV69" i="29" s="1"/>
  <c r="AV42" i="29"/>
  <c r="AV65" i="29" s="1"/>
  <c r="AV50" i="29"/>
  <c r="AV73" i="29" s="1"/>
  <c r="AV58" i="29"/>
  <c r="AV81" i="29" s="1"/>
  <c r="AV104" i="29" s="1"/>
  <c r="DI50" i="20" s="1"/>
  <c r="AV41" i="29"/>
  <c r="AV64" i="29" s="1"/>
  <c r="AV39" i="29"/>
  <c r="AV62" i="29" s="1"/>
  <c r="AV47" i="29"/>
  <c r="AV70" i="29" s="1"/>
  <c r="AV55" i="29"/>
  <c r="AV78" i="29" s="1"/>
  <c r="AV49" i="29"/>
  <c r="AV72" i="29" s="1"/>
  <c r="AV57" i="29"/>
  <c r="AV80" i="29" s="1"/>
  <c r="AV54" i="29"/>
  <c r="AV77" i="29" s="1"/>
  <c r="AV100" i="29" s="1"/>
  <c r="DI50" i="16" s="1"/>
  <c r="AV44" i="29"/>
  <c r="AV67" i="29" s="1"/>
  <c r="AV52" i="29"/>
  <c r="AV75" i="29" s="1"/>
  <c r="AV98" i="29" s="1"/>
  <c r="DI50" i="14" s="1"/>
  <c r="AU97" i="29"/>
  <c r="DH50" i="13" s="1"/>
  <c r="AU88" i="29"/>
  <c r="DH50" i="4" s="1"/>
  <c r="AU104" i="29"/>
  <c r="DH50" i="20" s="1"/>
  <c r="AU90" i="29"/>
  <c r="DH50" i="6" s="1"/>
  <c r="AU105" i="29"/>
  <c r="DH50" i="21" s="1"/>
  <c r="AV105" i="29"/>
  <c r="DI50" i="21" s="1"/>
  <c r="AU89" i="29"/>
  <c r="DH50" i="5" s="1"/>
  <c r="AU99" i="29"/>
  <c r="DH50" i="15" s="1"/>
  <c r="AU85" i="29"/>
  <c r="DH50" i="1" s="1"/>
  <c r="AU92" i="29"/>
  <c r="DH50" i="8" s="1"/>
  <c r="AV92" i="29"/>
  <c r="DI50" i="8" s="1"/>
  <c r="AU101" i="29"/>
  <c r="DH50" i="17" s="1"/>
  <c r="AU91" i="29"/>
  <c r="DH50" i="7" s="1"/>
  <c r="AV94" i="29"/>
  <c r="DI50" i="10" s="1"/>
  <c r="DG49" i="10"/>
  <c r="DG125" i="10" a="1"/>
  <c r="DG125" i="10" s="1"/>
  <c r="DG126" i="10" s="1"/>
  <c r="AU103" i="29"/>
  <c r="DH50" i="19" s="1"/>
  <c r="AU93" i="29"/>
  <c r="DH50" i="9" s="1"/>
  <c r="AU102" i="29"/>
  <c r="DH50" i="18" s="1"/>
  <c r="M21" i="8"/>
  <c r="BS21" i="8" s="1" a="1"/>
  <c r="BS21" i="8" s="1"/>
  <c r="M39" i="9"/>
  <c r="BS39" i="9" s="1" a="1"/>
  <c r="BS39" i="9" s="1"/>
  <c r="M27" i="6"/>
  <c r="BS27" i="6" s="1" a="1"/>
  <c r="BS27" i="6" s="1"/>
  <c r="M24" i="8"/>
  <c r="BS24" i="8" s="1" a="1"/>
  <c r="BS24" i="8" s="1"/>
  <c r="BQ99" i="7"/>
  <c r="M38" i="6"/>
  <c r="BS38" i="6" s="1" a="1"/>
  <c r="BS38" i="6" s="1"/>
  <c r="M29" i="8"/>
  <c r="BS29" i="8" s="1" a="1"/>
  <c r="BS29" i="8" s="1"/>
  <c r="BQ100" i="4"/>
  <c r="BR45" i="6" a="1"/>
  <c r="BR45" i="6" s="1"/>
  <c r="BR45" i="15" a="1"/>
  <c r="BR45" i="15" s="1"/>
  <c r="BR45" i="4" a="1"/>
  <c r="BR45" i="4" s="1"/>
  <c r="BR45" i="21" a="1"/>
  <c r="BR45" i="21" s="1"/>
  <c r="BR45" i="9" a="1"/>
  <c r="BR45" i="9" s="1"/>
  <c r="BR45" i="7" a="1"/>
  <c r="BR45" i="7" s="1"/>
  <c r="BR45" i="18" a="1"/>
  <c r="BR45" i="18" s="1"/>
  <c r="N37" i="1"/>
  <c r="BT37" i="1" s="1" a="1"/>
  <c r="BT37" i="1" s="1"/>
  <c r="BR45" i="16" a="1"/>
  <c r="BR45" i="16" s="1"/>
  <c r="BQ124" i="16"/>
  <c r="BQ127" i="16" s="1"/>
  <c r="BQ120" i="16" s="1"/>
  <c r="BR45" i="5" a="1"/>
  <c r="BR45" i="5" s="1"/>
  <c r="BR45" i="12" a="1"/>
  <c r="BR45" i="12" s="1"/>
  <c r="BR45" i="8" a="1"/>
  <c r="BR45" i="8" s="1"/>
  <c r="BR45" i="20" a="1"/>
  <c r="BR45" i="20" s="1"/>
  <c r="K47" i="3"/>
  <c r="BQ113" i="6"/>
  <c r="BO124" i="1"/>
  <c r="BP126" i="21"/>
  <c r="BO126" i="21" s="1"/>
  <c r="BO125" i="21"/>
  <c r="BO92" i="13"/>
  <c r="BO96" i="13"/>
  <c r="BO100" i="13"/>
  <c r="BO104" i="13"/>
  <c r="BO109" i="13"/>
  <c r="BO113" i="13"/>
  <c r="BO117" i="13"/>
  <c r="BO93" i="13"/>
  <c r="BO99" i="13"/>
  <c r="BO106" i="13"/>
  <c r="BO121" i="13"/>
  <c r="BO95" i="13"/>
  <c r="BO114" i="13"/>
  <c r="BO103" i="13"/>
  <c r="BO115" i="13"/>
  <c r="BO90" i="13"/>
  <c r="BO97" i="13"/>
  <c r="BO108" i="13"/>
  <c r="BO116" i="13"/>
  <c r="BO91" i="13"/>
  <c r="BO111" i="13"/>
  <c r="BO118" i="13"/>
  <c r="BO107" i="13"/>
  <c r="BO119" i="13"/>
  <c r="BO94" i="13"/>
  <c r="BO102" i="13"/>
  <c r="BO105" i="13"/>
  <c r="BO112" i="13"/>
  <c r="BO98" i="13"/>
  <c r="BO101" i="13"/>
  <c r="BO110" i="13"/>
  <c r="BO124" i="6"/>
  <c r="BP127" i="8"/>
  <c r="BO124" i="8"/>
  <c r="BR45" i="14" a="1"/>
  <c r="BR45" i="14" s="1"/>
  <c r="BO49" i="16"/>
  <c r="BP58" i="16"/>
  <c r="BP62" i="16"/>
  <c r="BP66" i="16"/>
  <c r="BP70" i="16"/>
  <c r="BP74" i="16"/>
  <c r="BP79" i="16"/>
  <c r="BP83" i="16"/>
  <c r="BP87" i="16"/>
  <c r="BP63" i="16"/>
  <c r="BP78" i="16"/>
  <c r="BP85" i="16"/>
  <c r="BP59" i="16"/>
  <c r="BP60" i="16"/>
  <c r="BP61" i="16"/>
  <c r="BP75" i="16"/>
  <c r="BP69" i="16"/>
  <c r="BP80" i="16"/>
  <c r="BP81" i="16"/>
  <c r="BP89" i="16"/>
  <c r="BP73" i="16"/>
  <c r="BP64" i="16"/>
  <c r="BP71" i="16"/>
  <c r="BP86" i="16"/>
  <c r="BP88" i="16"/>
  <c r="BP84" i="16"/>
  <c r="BP65" i="16"/>
  <c r="BP72" i="16"/>
  <c r="BP76" i="16"/>
  <c r="BP67" i="16"/>
  <c r="BP82" i="16"/>
  <c r="BP77" i="16"/>
  <c r="BP68" i="16"/>
  <c r="BP127" i="2"/>
  <c r="BO124" i="2"/>
  <c r="BP127" i="7"/>
  <c r="BO124" i="7"/>
  <c r="BO124" i="12"/>
  <c r="BP127" i="9"/>
  <c r="BO124" i="9"/>
  <c r="BO124" i="14"/>
  <c r="BP126" i="16"/>
  <c r="BO126" i="16" s="1"/>
  <c r="BO125" i="16"/>
  <c r="BP126" i="6"/>
  <c r="BO126" i="6" s="1"/>
  <c r="BO125" i="6"/>
  <c r="BP126" i="20"/>
  <c r="BO126" i="20" s="1"/>
  <c r="BO125" i="20"/>
  <c r="BO93" i="19"/>
  <c r="BO97" i="19"/>
  <c r="BO101" i="19"/>
  <c r="BO105" i="19"/>
  <c r="BO110" i="19"/>
  <c r="BO114" i="19"/>
  <c r="BO118" i="19"/>
  <c r="BO121" i="19"/>
  <c r="BO90" i="19"/>
  <c r="BO112" i="19"/>
  <c r="BO119" i="19"/>
  <c r="BO96" i="19"/>
  <c r="BO103" i="19"/>
  <c r="BO92" i="19"/>
  <c r="BO99" i="19"/>
  <c r="BO106" i="19"/>
  <c r="BO98" i="19"/>
  <c r="BO107" i="19"/>
  <c r="BO115" i="19"/>
  <c r="BO116" i="19"/>
  <c r="BO91" i="19"/>
  <c r="BO104" i="19"/>
  <c r="BO113" i="19"/>
  <c r="BO109" i="19"/>
  <c r="BO94" i="19"/>
  <c r="BO108" i="19"/>
  <c r="BO100" i="19"/>
  <c r="BO102" i="19"/>
  <c r="BO95" i="19"/>
  <c r="BO111" i="19"/>
  <c r="BO117" i="19"/>
  <c r="BO49" i="6"/>
  <c r="BP59" i="6"/>
  <c r="BP63" i="6"/>
  <c r="BP67" i="6"/>
  <c r="BP71" i="6"/>
  <c r="BP75" i="6"/>
  <c r="BP76" i="6"/>
  <c r="BP80" i="6"/>
  <c r="BP84" i="6"/>
  <c r="BP88" i="6"/>
  <c r="BP61" i="6"/>
  <c r="BP65" i="6"/>
  <c r="BP69" i="6"/>
  <c r="BP73" i="6"/>
  <c r="BP78" i="6"/>
  <c r="BP82" i="6"/>
  <c r="BP86" i="6"/>
  <c r="BP60" i="6"/>
  <c r="BP66" i="6"/>
  <c r="BP89" i="6"/>
  <c r="BP77" i="6"/>
  <c r="BP83" i="6"/>
  <c r="BP68" i="6"/>
  <c r="BP74" i="6"/>
  <c r="BP58" i="6"/>
  <c r="BP72" i="6"/>
  <c r="BP70" i="6"/>
  <c r="BP87" i="6"/>
  <c r="BP62" i="6"/>
  <c r="BP79" i="6"/>
  <c r="BP64" i="6"/>
  <c r="BP81" i="6"/>
  <c r="BP85" i="6"/>
  <c r="BP126" i="5"/>
  <c r="BO126" i="5" s="1"/>
  <c r="BO125" i="5"/>
  <c r="BO49" i="11"/>
  <c r="BP60" i="11"/>
  <c r="BP64" i="11"/>
  <c r="BP68" i="11"/>
  <c r="BP72" i="11"/>
  <c r="BP77" i="11"/>
  <c r="BP81" i="11"/>
  <c r="BP85" i="11"/>
  <c r="BP89" i="11"/>
  <c r="BP58" i="11"/>
  <c r="BP62" i="11"/>
  <c r="BP66" i="11"/>
  <c r="BP70" i="11"/>
  <c r="BP74" i="11"/>
  <c r="BP79" i="11"/>
  <c r="BP83" i="11"/>
  <c r="BP87" i="11"/>
  <c r="BP80" i="11"/>
  <c r="BP65" i="11"/>
  <c r="BP71" i="11"/>
  <c r="BP59" i="11"/>
  <c r="BP82" i="11"/>
  <c r="BP88" i="11"/>
  <c r="BP76" i="11"/>
  <c r="BP75" i="11"/>
  <c r="BP67" i="11"/>
  <c r="BP84" i="11"/>
  <c r="BP69" i="11"/>
  <c r="BP86" i="11"/>
  <c r="BP61" i="11"/>
  <c r="BP78" i="11"/>
  <c r="BP73" i="11"/>
  <c r="BP63" i="11"/>
  <c r="BO49" i="17"/>
  <c r="BP59" i="17"/>
  <c r="BP63" i="17"/>
  <c r="BP67" i="17"/>
  <c r="BP71" i="17"/>
  <c r="BP75" i="17"/>
  <c r="BP76" i="17"/>
  <c r="BP80" i="17"/>
  <c r="BP84" i="17"/>
  <c r="BP88" i="17"/>
  <c r="BP60" i="17"/>
  <c r="BP82" i="17"/>
  <c r="BP89" i="17"/>
  <c r="BP78" i="17"/>
  <c r="BP81" i="17"/>
  <c r="BP65" i="17"/>
  <c r="BP87" i="17"/>
  <c r="BP66" i="17"/>
  <c r="BP73" i="17"/>
  <c r="BP77" i="17"/>
  <c r="BP85" i="17"/>
  <c r="BP61" i="17"/>
  <c r="BP68" i="17"/>
  <c r="BP83" i="17"/>
  <c r="BP74" i="17"/>
  <c r="BP64" i="17"/>
  <c r="BP79" i="17"/>
  <c r="BP62" i="17"/>
  <c r="BP69" i="17"/>
  <c r="BP86" i="17"/>
  <c r="BP70" i="17"/>
  <c r="BP58" i="17"/>
  <c r="BP72" i="17"/>
  <c r="BO49" i="18"/>
  <c r="BP60" i="18"/>
  <c r="BP64" i="18"/>
  <c r="BP68" i="18"/>
  <c r="BP72" i="18"/>
  <c r="BP77" i="18"/>
  <c r="BP81" i="18"/>
  <c r="BP85" i="18"/>
  <c r="BP89" i="18"/>
  <c r="BP75" i="18"/>
  <c r="BP79" i="18"/>
  <c r="BP86" i="18"/>
  <c r="BP82" i="18"/>
  <c r="BP83" i="18"/>
  <c r="BP78" i="18"/>
  <c r="BP69" i="18"/>
  <c r="BP63" i="18"/>
  <c r="BP70" i="18"/>
  <c r="BP65" i="18"/>
  <c r="BP71" i="18"/>
  <c r="BP61" i="18"/>
  <c r="BP76" i="18"/>
  <c r="BP58" i="18"/>
  <c r="BP80" i="18"/>
  <c r="BP87" i="18"/>
  <c r="BP67" i="18"/>
  <c r="BP59" i="18"/>
  <c r="BP66" i="18"/>
  <c r="BP73" i="18"/>
  <c r="BP88" i="18"/>
  <c r="BP74" i="18"/>
  <c r="BP62" i="18"/>
  <c r="BP84" i="18"/>
  <c r="BO91" i="10"/>
  <c r="BO95" i="10"/>
  <c r="BO99" i="10"/>
  <c r="BO103" i="10"/>
  <c r="BO107" i="10"/>
  <c r="BO108" i="10"/>
  <c r="BO112" i="10"/>
  <c r="BO116" i="10"/>
  <c r="BO96" i="10"/>
  <c r="BO102" i="10"/>
  <c r="BO92" i="10"/>
  <c r="BO106" i="10"/>
  <c r="BO118" i="10"/>
  <c r="BO93" i="10"/>
  <c r="BO100" i="10"/>
  <c r="BO111" i="10"/>
  <c r="BO119" i="10"/>
  <c r="BO101" i="10"/>
  <c r="BO113" i="10"/>
  <c r="BO104" i="10"/>
  <c r="BO115" i="10"/>
  <c r="BO90" i="10"/>
  <c r="BO105" i="10"/>
  <c r="BO121" i="10"/>
  <c r="BO97" i="10"/>
  <c r="BO109" i="10"/>
  <c r="BO110" i="10"/>
  <c r="BO98" i="10"/>
  <c r="BO114" i="10"/>
  <c r="BO94" i="10"/>
  <c r="BO117" i="10"/>
  <c r="BO49" i="1"/>
  <c r="BP61" i="1"/>
  <c r="BP65" i="1"/>
  <c r="BP69" i="1"/>
  <c r="BP73" i="1"/>
  <c r="BP78" i="1"/>
  <c r="BP82" i="1"/>
  <c r="BP86" i="1"/>
  <c r="BP58" i="1"/>
  <c r="BP62" i="1"/>
  <c r="BP66" i="1"/>
  <c r="BP70" i="1"/>
  <c r="BP74" i="1"/>
  <c r="BP79" i="1"/>
  <c r="BP83" i="1"/>
  <c r="BP87" i="1"/>
  <c r="BP60" i="1"/>
  <c r="BP67" i="1"/>
  <c r="BP89" i="1"/>
  <c r="BP77" i="1"/>
  <c r="BP84" i="1"/>
  <c r="BP80" i="1"/>
  <c r="BP68" i="1"/>
  <c r="BP85" i="1"/>
  <c r="BP59" i="1"/>
  <c r="BP76" i="1"/>
  <c r="BP71" i="1"/>
  <c r="BP88" i="1"/>
  <c r="BP72" i="1"/>
  <c r="BP75" i="1"/>
  <c r="BP63" i="1"/>
  <c r="BP81" i="1"/>
  <c r="BP64" i="1"/>
  <c r="BO49" i="21"/>
  <c r="BP59" i="21"/>
  <c r="BP63" i="21"/>
  <c r="BP67" i="21"/>
  <c r="BP71" i="21"/>
  <c r="BP75" i="21"/>
  <c r="BP76" i="21"/>
  <c r="BP80" i="21"/>
  <c r="BP66" i="21"/>
  <c r="BP73" i="21"/>
  <c r="BP77" i="21"/>
  <c r="BP82" i="21"/>
  <c r="BP86" i="21"/>
  <c r="BP72" i="21"/>
  <c r="BP89" i="21"/>
  <c r="BP60" i="21"/>
  <c r="BP61" i="21"/>
  <c r="BP68" i="21"/>
  <c r="BP83" i="21"/>
  <c r="BP69" i="21"/>
  <c r="BP70" i="21"/>
  <c r="BP58" i="21"/>
  <c r="BP81" i="21"/>
  <c r="BP74" i="21"/>
  <c r="BP78" i="21"/>
  <c r="BP87" i="21"/>
  <c r="BP62" i="21"/>
  <c r="BP65" i="21"/>
  <c r="BP85" i="21"/>
  <c r="BP64" i="21"/>
  <c r="BP79" i="21"/>
  <c r="BP84" i="21"/>
  <c r="BP88" i="21"/>
  <c r="BO49" i="5"/>
  <c r="BP65" i="5"/>
  <c r="BP73" i="5"/>
  <c r="BP78" i="5"/>
  <c r="BP60" i="5"/>
  <c r="BP68" i="5"/>
  <c r="BP85" i="5"/>
  <c r="BP77" i="5"/>
  <c r="BP72" i="5"/>
  <c r="BP81" i="5"/>
  <c r="BP89" i="5"/>
  <c r="BP64" i="5"/>
  <c r="BP69" i="5"/>
  <c r="BP82" i="5"/>
  <c r="BP86" i="5"/>
  <c r="BP61" i="5"/>
  <c r="BP58" i="5"/>
  <c r="BP67" i="5"/>
  <c r="BP84" i="5"/>
  <c r="BP62" i="5"/>
  <c r="BP88" i="5"/>
  <c r="BP87" i="5"/>
  <c r="BP63" i="5"/>
  <c r="BP83" i="5"/>
  <c r="BP59" i="5"/>
  <c r="BP79" i="5"/>
  <c r="BP66" i="5"/>
  <c r="BP75" i="5"/>
  <c r="BP71" i="5"/>
  <c r="BP74" i="5"/>
  <c r="BP80" i="5"/>
  <c r="BP70" i="5"/>
  <c r="BP76" i="5"/>
  <c r="BO121" i="5"/>
  <c r="BO105" i="5"/>
  <c r="BO94" i="5"/>
  <c r="BO112" i="5"/>
  <c r="BO113" i="5"/>
  <c r="BO91" i="5"/>
  <c r="BO93" i="5"/>
  <c r="BO116" i="5"/>
  <c r="BO100" i="5"/>
  <c r="BO119" i="5"/>
  <c r="BO90" i="5"/>
  <c r="BO108" i="5"/>
  <c r="BO114" i="5"/>
  <c r="BO111" i="5"/>
  <c r="BO103" i="5"/>
  <c r="BO118" i="5"/>
  <c r="BO102" i="5"/>
  <c r="BO109" i="5"/>
  <c r="BO98" i="5"/>
  <c r="BO110" i="5"/>
  <c r="BO117" i="5"/>
  <c r="BO115" i="5"/>
  <c r="BO107" i="5"/>
  <c r="BO92" i="5"/>
  <c r="BO97" i="5"/>
  <c r="BO96" i="5"/>
  <c r="BO99" i="5"/>
  <c r="BO101" i="5"/>
  <c r="BO104" i="5"/>
  <c r="BO106" i="5"/>
  <c r="BO95" i="5"/>
  <c r="BO121" i="21"/>
  <c r="BO91" i="21"/>
  <c r="BO95" i="21"/>
  <c r="BO99" i="21"/>
  <c r="BO103" i="21"/>
  <c r="BO107" i="21"/>
  <c r="BO108" i="21"/>
  <c r="BO112" i="21"/>
  <c r="BO116" i="21"/>
  <c r="BO106" i="21"/>
  <c r="BO110" i="21"/>
  <c r="BO117" i="21"/>
  <c r="BO94" i="21"/>
  <c r="BO101" i="21"/>
  <c r="BO90" i="21"/>
  <c r="BO97" i="21"/>
  <c r="BO104" i="21"/>
  <c r="BO119" i="21"/>
  <c r="BO102" i="21"/>
  <c r="BO93" i="21"/>
  <c r="BO111" i="21"/>
  <c r="BO96" i="21"/>
  <c r="BO105" i="21"/>
  <c r="BO113" i="21"/>
  <c r="BO118" i="21"/>
  <c r="BO114" i="21"/>
  <c r="BO92" i="21"/>
  <c r="BO98" i="21"/>
  <c r="BO100" i="21"/>
  <c r="BO109" i="21"/>
  <c r="BO115" i="21"/>
  <c r="BO121" i="2"/>
  <c r="BO90" i="2"/>
  <c r="BO94" i="2"/>
  <c r="BO98" i="2"/>
  <c r="BO102" i="2"/>
  <c r="BO106" i="2"/>
  <c r="BO111" i="2"/>
  <c r="BO115" i="2"/>
  <c r="BO119" i="2"/>
  <c r="BO103" i="2"/>
  <c r="BO113" i="2"/>
  <c r="BO96" i="2"/>
  <c r="BO104" i="2"/>
  <c r="BO108" i="2"/>
  <c r="BO97" i="2"/>
  <c r="BO109" i="2"/>
  <c r="BO116" i="2"/>
  <c r="BO91" i="2"/>
  <c r="BO105" i="2"/>
  <c r="BO117" i="2"/>
  <c r="BO100" i="2"/>
  <c r="BO107" i="2"/>
  <c r="BO118" i="2"/>
  <c r="BO112" i="2"/>
  <c r="BO101" i="2"/>
  <c r="BO93" i="2"/>
  <c r="BO110" i="2"/>
  <c r="BO114" i="2"/>
  <c r="BO95" i="2"/>
  <c r="BO92" i="2"/>
  <c r="BO99" i="2"/>
  <c r="BO124" i="10"/>
  <c r="BO124" i="15"/>
  <c r="BP126" i="11"/>
  <c r="BO126" i="11" s="1"/>
  <c r="BO125" i="11"/>
  <c r="BP126" i="18"/>
  <c r="BO126" i="18" s="1"/>
  <c r="BO125" i="18"/>
  <c r="BP126" i="10"/>
  <c r="BO126" i="10" s="1"/>
  <c r="BO125" i="10"/>
  <c r="BO93" i="3"/>
  <c r="BO97" i="3"/>
  <c r="BO101" i="3"/>
  <c r="BO105" i="3"/>
  <c r="BO110" i="3"/>
  <c r="BO114" i="3"/>
  <c r="BO118" i="3"/>
  <c r="BO102" i="3"/>
  <c r="BO112" i="3"/>
  <c r="BO92" i="3"/>
  <c r="BO107" i="3"/>
  <c r="BO111" i="3"/>
  <c r="BO119" i="3"/>
  <c r="BO121" i="3"/>
  <c r="BO100" i="3"/>
  <c r="BO94" i="3"/>
  <c r="BO113" i="3"/>
  <c r="BO96" i="3"/>
  <c r="BO108" i="3"/>
  <c r="BO115" i="3"/>
  <c r="BO98" i="3"/>
  <c r="BO109" i="3"/>
  <c r="BO90" i="3"/>
  <c r="BO104" i="3"/>
  <c r="BO116" i="3"/>
  <c r="BO95" i="3"/>
  <c r="BO99" i="3"/>
  <c r="BO117" i="3"/>
  <c r="BO103" i="3"/>
  <c r="BO106" i="3"/>
  <c r="BO91" i="3"/>
  <c r="BO121" i="4"/>
  <c r="BO92" i="4"/>
  <c r="BO96" i="4"/>
  <c r="BO100" i="4"/>
  <c r="BO104" i="4"/>
  <c r="BO109" i="4"/>
  <c r="BO113" i="4"/>
  <c r="BO117" i="4"/>
  <c r="BO101" i="4"/>
  <c r="BO107" i="4"/>
  <c r="BO111" i="4"/>
  <c r="BO103" i="4"/>
  <c r="BO115" i="4"/>
  <c r="BO90" i="4"/>
  <c r="BO97" i="4"/>
  <c r="BO108" i="4"/>
  <c r="BO98" i="4"/>
  <c r="BO105" i="4"/>
  <c r="BO116" i="4"/>
  <c r="BO99" i="4"/>
  <c r="BO119" i="4"/>
  <c r="BO93" i="4"/>
  <c r="BO94" i="4"/>
  <c r="BO112" i="4"/>
  <c r="BO110" i="4"/>
  <c r="BO91" i="4"/>
  <c r="BO114" i="4"/>
  <c r="BO118" i="4"/>
  <c r="BO95" i="4"/>
  <c r="BO102" i="4"/>
  <c r="BO106" i="4"/>
  <c r="BO49" i="8"/>
  <c r="BP61" i="8"/>
  <c r="BP65" i="8"/>
  <c r="BP69" i="8"/>
  <c r="BP73" i="8"/>
  <c r="BP78" i="8"/>
  <c r="BP82" i="8"/>
  <c r="BP86" i="8"/>
  <c r="BP59" i="8"/>
  <c r="BP63" i="8"/>
  <c r="BP67" i="8"/>
  <c r="BP71" i="8"/>
  <c r="BP75" i="8"/>
  <c r="BP76" i="8"/>
  <c r="BP80" i="8"/>
  <c r="BP84" i="8"/>
  <c r="BP88" i="8"/>
  <c r="BP60" i="8"/>
  <c r="BP83" i="8"/>
  <c r="BP89" i="8"/>
  <c r="BP74" i="8"/>
  <c r="BP77" i="8"/>
  <c r="BP62" i="8"/>
  <c r="BP68" i="8"/>
  <c r="BP79" i="8"/>
  <c r="BP81" i="8"/>
  <c r="BP85" i="8"/>
  <c r="BP72" i="8"/>
  <c r="BP64" i="8"/>
  <c r="BP66" i="8"/>
  <c r="BP58" i="8"/>
  <c r="BP70" i="8"/>
  <c r="BP87" i="8"/>
  <c r="BP127" i="13"/>
  <c r="BO124" i="13"/>
  <c r="BO49" i="10"/>
  <c r="BP59" i="10"/>
  <c r="BP63" i="10"/>
  <c r="BP67" i="10"/>
  <c r="BP71" i="10"/>
  <c r="BP75" i="10"/>
  <c r="BP76" i="10"/>
  <c r="BP80" i="10"/>
  <c r="BP84" i="10"/>
  <c r="BP88" i="10"/>
  <c r="BP61" i="10"/>
  <c r="BP65" i="10"/>
  <c r="BP69" i="10"/>
  <c r="BP73" i="10"/>
  <c r="BP78" i="10"/>
  <c r="BP82" i="10"/>
  <c r="BP86" i="10"/>
  <c r="BP77" i="10"/>
  <c r="BP83" i="10"/>
  <c r="BP68" i="10"/>
  <c r="BP74" i="10"/>
  <c r="BP62" i="10"/>
  <c r="BP85" i="10"/>
  <c r="BP72" i="10"/>
  <c r="BP89" i="10"/>
  <c r="BP60" i="10"/>
  <c r="BP79" i="10"/>
  <c r="BP64" i="10"/>
  <c r="BP81" i="10"/>
  <c r="BP87" i="10"/>
  <c r="BP66" i="10"/>
  <c r="BP58" i="10"/>
  <c r="BP70" i="10"/>
  <c r="BO90" i="18"/>
  <c r="BO94" i="18"/>
  <c r="BO98" i="18"/>
  <c r="BO102" i="18"/>
  <c r="BO106" i="18"/>
  <c r="BO111" i="18"/>
  <c r="BO115" i="18"/>
  <c r="BO119" i="18"/>
  <c r="BO121" i="18"/>
  <c r="BO91" i="18"/>
  <c r="BO113" i="18"/>
  <c r="BO97" i="18"/>
  <c r="BO104" i="18"/>
  <c r="BO108" i="18"/>
  <c r="BO93" i="18"/>
  <c r="BO100" i="18"/>
  <c r="BO107" i="18"/>
  <c r="BO117" i="18"/>
  <c r="BO92" i="18"/>
  <c r="BO101" i="18"/>
  <c r="BO109" i="18"/>
  <c r="BO118" i="18"/>
  <c r="BO105" i="18"/>
  <c r="BO116" i="18"/>
  <c r="BO114" i="18"/>
  <c r="BO95" i="18"/>
  <c r="BO110" i="18"/>
  <c r="BO96" i="18"/>
  <c r="BO112" i="18"/>
  <c r="BO99" i="18"/>
  <c r="BO103" i="18"/>
  <c r="BP126" i="17"/>
  <c r="BO126" i="17" s="1"/>
  <c r="BO125" i="17"/>
  <c r="BP127" i="19"/>
  <c r="BQ113" i="14"/>
  <c r="BP127" i="4"/>
  <c r="BO124" i="4"/>
  <c r="BQ97" i="7"/>
  <c r="BO121" i="1"/>
  <c r="BO91" i="1"/>
  <c r="BO95" i="1"/>
  <c r="BO99" i="1"/>
  <c r="BO103" i="1"/>
  <c r="BO107" i="1"/>
  <c r="BO108" i="1"/>
  <c r="BO112" i="1"/>
  <c r="BO116" i="1"/>
  <c r="BO104" i="1"/>
  <c r="BO114" i="1"/>
  <c r="BO93" i="1"/>
  <c r="BO100" i="1"/>
  <c r="BO111" i="1"/>
  <c r="BO101" i="1"/>
  <c r="BO119" i="1"/>
  <c r="BO94" i="1"/>
  <c r="BO113" i="1"/>
  <c r="BO96" i="1"/>
  <c r="BO115" i="1"/>
  <c r="BO105" i="1"/>
  <c r="BO90" i="1"/>
  <c r="BO117" i="1"/>
  <c r="BO97" i="1"/>
  <c r="BO109" i="1"/>
  <c r="BO92" i="1"/>
  <c r="BO98" i="1"/>
  <c r="BO118" i="1"/>
  <c r="BO102" i="1"/>
  <c r="BO110" i="1"/>
  <c r="BO106" i="1"/>
  <c r="BO90" i="15"/>
  <c r="BO94" i="15"/>
  <c r="BO121" i="15"/>
  <c r="BO91" i="15"/>
  <c r="BO97" i="15"/>
  <c r="BO101" i="15"/>
  <c r="BO105" i="15"/>
  <c r="BO110" i="15"/>
  <c r="BO114" i="15"/>
  <c r="BO118" i="15"/>
  <c r="BO92" i="15"/>
  <c r="BO93" i="15"/>
  <c r="BO103" i="15"/>
  <c r="BO108" i="15"/>
  <c r="BO116" i="15"/>
  <c r="BO95" i="15"/>
  <c r="BO99" i="15"/>
  <c r="BO107" i="15"/>
  <c r="BO112" i="15"/>
  <c r="BO109" i="15"/>
  <c r="BO100" i="15"/>
  <c r="BO111" i="15"/>
  <c r="BO102" i="15"/>
  <c r="BO119" i="15"/>
  <c r="BO113" i="15"/>
  <c r="BO117" i="15"/>
  <c r="BO104" i="15"/>
  <c r="BO96" i="15"/>
  <c r="BO115" i="15"/>
  <c r="BO98" i="15"/>
  <c r="BO106" i="15"/>
  <c r="BO121" i="14"/>
  <c r="BO91" i="14"/>
  <c r="BO95" i="14"/>
  <c r="BO99" i="14"/>
  <c r="BO103" i="14"/>
  <c r="BO107" i="14"/>
  <c r="BO108" i="14"/>
  <c r="BO112" i="14"/>
  <c r="BO116" i="14"/>
  <c r="BO104" i="14"/>
  <c r="BO114" i="14"/>
  <c r="BO92" i="14"/>
  <c r="BO98" i="14"/>
  <c r="BO105" i="14"/>
  <c r="BO93" i="14"/>
  <c r="BO109" i="14"/>
  <c r="BO115" i="14"/>
  <c r="BO94" i="14"/>
  <c r="BO101" i="14"/>
  <c r="BO117" i="14"/>
  <c r="BO111" i="14"/>
  <c r="BO102" i="14"/>
  <c r="BO118" i="14"/>
  <c r="BO110" i="14"/>
  <c r="BO96" i="14"/>
  <c r="BO113" i="14"/>
  <c r="BO97" i="14"/>
  <c r="BO119" i="14"/>
  <c r="BO90" i="14"/>
  <c r="BO100" i="14"/>
  <c r="BO106" i="14"/>
  <c r="BO121" i="12"/>
  <c r="BO93" i="12"/>
  <c r="BO97" i="12"/>
  <c r="BO101" i="12"/>
  <c r="BO105" i="12"/>
  <c r="BO110" i="12"/>
  <c r="BO114" i="12"/>
  <c r="BO118" i="12"/>
  <c r="BO94" i="12"/>
  <c r="BO100" i="12"/>
  <c r="BO107" i="12"/>
  <c r="BO99" i="12"/>
  <c r="BO106" i="12"/>
  <c r="BO111" i="12"/>
  <c r="BO92" i="12"/>
  <c r="BO112" i="12"/>
  <c r="BO119" i="12"/>
  <c r="BO103" i="12"/>
  <c r="BO96" i="12"/>
  <c r="BO108" i="12"/>
  <c r="BO115" i="12"/>
  <c r="BO90" i="12"/>
  <c r="BO109" i="12"/>
  <c r="BO91" i="12"/>
  <c r="BO113" i="12"/>
  <c r="BO95" i="12"/>
  <c r="BO116" i="12"/>
  <c r="BO98" i="12"/>
  <c r="BO102" i="12"/>
  <c r="BO117" i="12"/>
  <c r="BO104" i="12"/>
  <c r="BO49" i="13"/>
  <c r="BP58" i="13"/>
  <c r="BP62" i="13"/>
  <c r="BP66" i="13"/>
  <c r="BP70" i="13"/>
  <c r="BP74" i="13"/>
  <c r="BP79" i="13"/>
  <c r="BP83" i="13"/>
  <c r="BP87" i="13"/>
  <c r="BP60" i="13"/>
  <c r="BP64" i="13"/>
  <c r="BP68" i="13"/>
  <c r="BP72" i="13"/>
  <c r="BP77" i="13"/>
  <c r="BP81" i="13"/>
  <c r="BP85" i="13"/>
  <c r="BP89" i="13"/>
  <c r="BP71" i="13"/>
  <c r="BP59" i="13"/>
  <c r="BP65" i="13"/>
  <c r="BP80" i="13"/>
  <c r="BP86" i="13"/>
  <c r="BP69" i="13"/>
  <c r="BP84" i="13"/>
  <c r="BP61" i="13"/>
  <c r="BP67" i="13"/>
  <c r="BP73" i="13"/>
  <c r="BP78" i="13"/>
  <c r="BP63" i="13"/>
  <c r="BP88" i="13"/>
  <c r="BP75" i="13"/>
  <c r="BP82" i="13"/>
  <c r="BP76" i="13"/>
  <c r="BO124" i="11"/>
  <c r="BO124" i="17"/>
  <c r="BO124" i="18"/>
  <c r="BO49" i="3"/>
  <c r="BP59" i="3"/>
  <c r="BP63" i="3"/>
  <c r="BP67" i="3"/>
  <c r="BP71" i="3"/>
  <c r="BP75" i="3"/>
  <c r="BP76" i="3"/>
  <c r="BP80" i="3"/>
  <c r="BP84" i="3"/>
  <c r="BP88" i="3"/>
  <c r="BP60" i="3"/>
  <c r="BP64" i="3"/>
  <c r="BP68" i="3"/>
  <c r="BP72" i="3"/>
  <c r="BP77" i="3"/>
  <c r="BP81" i="3"/>
  <c r="BP85" i="3"/>
  <c r="BP89" i="3"/>
  <c r="BP61" i="3"/>
  <c r="BP83" i="3"/>
  <c r="BP74" i="3"/>
  <c r="BP78" i="3"/>
  <c r="BP70" i="3"/>
  <c r="BP87" i="3"/>
  <c r="BP62" i="3"/>
  <c r="BP79" i="3"/>
  <c r="BP66" i="3"/>
  <c r="BP82" i="3"/>
  <c r="BP65" i="3"/>
  <c r="BP69" i="3"/>
  <c r="BP73" i="3"/>
  <c r="BP86" i="3"/>
  <c r="BP58" i="3"/>
  <c r="BO49" i="20"/>
  <c r="BP58" i="20"/>
  <c r="BP62" i="20"/>
  <c r="BP66" i="20"/>
  <c r="BP70" i="20"/>
  <c r="BP74" i="20"/>
  <c r="BP79" i="20"/>
  <c r="BP83" i="20"/>
  <c r="BP87" i="20"/>
  <c r="BP69" i="20"/>
  <c r="BP80" i="20"/>
  <c r="BP59" i="20"/>
  <c r="BP65" i="20"/>
  <c r="BP77" i="20"/>
  <c r="BP75" i="20"/>
  <c r="BP78" i="20"/>
  <c r="BP64" i="20"/>
  <c r="BP71" i="20"/>
  <c r="BP86" i="20"/>
  <c r="BP81" i="20"/>
  <c r="BP72" i="20"/>
  <c r="BP84" i="20"/>
  <c r="BP68" i="20"/>
  <c r="BP88" i="20"/>
  <c r="BP76" i="20"/>
  <c r="BP60" i="20"/>
  <c r="BP67" i="20"/>
  <c r="BP82" i="20"/>
  <c r="BP89" i="20"/>
  <c r="BP73" i="20"/>
  <c r="BP61" i="20"/>
  <c r="BP63" i="20"/>
  <c r="BP85" i="20"/>
  <c r="BP126" i="1"/>
  <c r="BO126" i="1" s="1"/>
  <c r="BO125" i="1"/>
  <c r="BP126" i="15"/>
  <c r="BO126" i="15" s="1"/>
  <c r="BO125" i="15"/>
  <c r="BP126" i="12"/>
  <c r="BO126" i="12" s="1"/>
  <c r="BO125" i="12"/>
  <c r="BP126" i="14"/>
  <c r="BO126" i="14" s="1"/>
  <c r="BO125" i="14"/>
  <c r="BO121" i="7"/>
  <c r="BO90" i="7"/>
  <c r="BO94" i="7"/>
  <c r="BO98" i="7"/>
  <c r="BO102" i="7"/>
  <c r="BO106" i="7"/>
  <c r="BO111" i="7"/>
  <c r="BO115" i="7"/>
  <c r="BO119" i="7"/>
  <c r="BO99" i="7"/>
  <c r="BO105" i="7"/>
  <c r="BO109" i="7"/>
  <c r="BO96" i="7"/>
  <c r="BO103" i="7"/>
  <c r="BO114" i="7"/>
  <c r="BO104" i="7"/>
  <c r="BO108" i="7"/>
  <c r="BO116" i="7"/>
  <c r="BO97" i="7"/>
  <c r="BO117" i="7"/>
  <c r="BO92" i="7"/>
  <c r="BO100" i="7"/>
  <c r="BO107" i="7"/>
  <c r="BO118" i="7"/>
  <c r="BO112" i="7"/>
  <c r="BO101" i="7"/>
  <c r="BO113" i="7"/>
  <c r="BO93" i="7"/>
  <c r="BO91" i="7"/>
  <c r="BO110" i="7"/>
  <c r="BO95" i="7"/>
  <c r="BO49" i="4"/>
  <c r="BP60" i="4"/>
  <c r="BP64" i="4"/>
  <c r="BP68" i="4"/>
  <c r="BP72" i="4"/>
  <c r="BP77" i="4"/>
  <c r="BP81" i="4"/>
  <c r="BP85" i="4"/>
  <c r="BP89" i="4"/>
  <c r="BP61" i="4"/>
  <c r="BP65" i="4"/>
  <c r="BP69" i="4"/>
  <c r="BP73" i="4"/>
  <c r="BP78" i="4"/>
  <c r="BP82" i="4"/>
  <c r="BP86" i="4"/>
  <c r="BP58" i="4"/>
  <c r="BP80" i="4"/>
  <c r="BP87" i="4"/>
  <c r="BP71" i="4"/>
  <c r="BP67" i="4"/>
  <c r="BP74" i="4"/>
  <c r="BP66" i="4"/>
  <c r="BP75" i="4"/>
  <c r="BP83" i="4"/>
  <c r="BP84" i="4"/>
  <c r="BP63" i="4"/>
  <c r="BP79" i="4"/>
  <c r="BP62" i="4"/>
  <c r="BP70" i="4"/>
  <c r="BP76" i="4"/>
  <c r="BP59" i="4"/>
  <c r="BP88" i="4"/>
  <c r="BO49" i="15"/>
  <c r="BP61" i="15"/>
  <c r="BP65" i="15"/>
  <c r="BP69" i="15"/>
  <c r="BP73" i="15"/>
  <c r="BP78" i="15"/>
  <c r="BP82" i="15"/>
  <c r="BP86" i="15"/>
  <c r="BP59" i="15"/>
  <c r="BP66" i="15"/>
  <c r="BP81" i="15"/>
  <c r="BP88" i="15"/>
  <c r="BP79" i="15"/>
  <c r="BP71" i="15"/>
  <c r="BP72" i="15"/>
  <c r="BP76" i="15"/>
  <c r="BP83" i="15"/>
  <c r="BP62" i="15"/>
  <c r="BP77" i="15"/>
  <c r="BP63" i="15"/>
  <c r="BP58" i="15"/>
  <c r="BP80" i="15"/>
  <c r="BP60" i="15"/>
  <c r="BP67" i="15"/>
  <c r="BP74" i="15"/>
  <c r="BP89" i="15"/>
  <c r="BP84" i="15"/>
  <c r="BP70" i="15"/>
  <c r="BP85" i="15"/>
  <c r="BP68" i="15"/>
  <c r="BP75" i="15"/>
  <c r="BP87" i="15"/>
  <c r="BP64" i="15"/>
  <c r="BO90" i="11"/>
  <c r="BO94" i="11"/>
  <c r="BO98" i="11"/>
  <c r="BO102" i="11"/>
  <c r="BO106" i="11"/>
  <c r="BO111" i="11"/>
  <c r="BO115" i="11"/>
  <c r="BO119" i="11"/>
  <c r="BO95" i="11"/>
  <c r="BO101" i="11"/>
  <c r="BO96" i="11"/>
  <c r="BO103" i="11"/>
  <c r="BO114" i="11"/>
  <c r="BO104" i="11"/>
  <c r="BO108" i="11"/>
  <c r="BO97" i="11"/>
  <c r="BO109" i="11"/>
  <c r="BO116" i="11"/>
  <c r="BO92" i="11"/>
  <c r="BO99" i="11"/>
  <c r="BO110" i="11"/>
  <c r="BO118" i="11"/>
  <c r="BO100" i="11"/>
  <c r="BO112" i="11"/>
  <c r="BO113" i="11"/>
  <c r="BO107" i="11"/>
  <c r="BO121" i="11"/>
  <c r="BO105" i="11"/>
  <c r="BO91" i="11"/>
  <c r="BO117" i="11"/>
  <c r="BO93" i="11"/>
  <c r="BO124" i="16"/>
  <c r="BO49" i="2"/>
  <c r="BP58" i="2"/>
  <c r="BP62" i="2"/>
  <c r="BP66" i="2"/>
  <c r="BP70" i="2"/>
  <c r="BP74" i="2"/>
  <c r="BP79" i="2"/>
  <c r="BP83" i="2"/>
  <c r="BP87" i="2"/>
  <c r="BP59" i="2"/>
  <c r="BP63" i="2"/>
  <c r="BP67" i="2"/>
  <c r="BP71" i="2"/>
  <c r="BP75" i="2"/>
  <c r="BP76" i="2"/>
  <c r="BP80" i="2"/>
  <c r="BP84" i="2"/>
  <c r="BP88" i="2"/>
  <c r="BP64" i="2"/>
  <c r="BP86" i="2"/>
  <c r="BP81" i="2"/>
  <c r="BP73" i="2"/>
  <c r="BP77" i="2"/>
  <c r="BP65" i="2"/>
  <c r="BP82" i="2"/>
  <c r="BP69" i="2"/>
  <c r="BP85" i="2"/>
  <c r="BP72" i="2"/>
  <c r="BP60" i="2"/>
  <c r="BP68" i="2"/>
  <c r="BP89" i="2"/>
  <c r="BP78" i="2"/>
  <c r="BP61" i="2"/>
  <c r="BO49" i="7"/>
  <c r="BP60" i="7"/>
  <c r="BP64" i="7"/>
  <c r="BP68" i="7"/>
  <c r="BP72" i="7"/>
  <c r="BP77" i="7"/>
  <c r="BP81" i="7"/>
  <c r="BP85" i="7"/>
  <c r="BP89" i="7"/>
  <c r="BP58" i="7"/>
  <c r="BP62" i="7"/>
  <c r="BP66" i="7"/>
  <c r="BP70" i="7"/>
  <c r="BP74" i="7"/>
  <c r="BP79" i="7"/>
  <c r="BP83" i="7"/>
  <c r="BP87" i="7"/>
  <c r="BP63" i="7"/>
  <c r="BP86" i="7"/>
  <c r="BP80" i="7"/>
  <c r="BP65" i="7"/>
  <c r="BP71" i="7"/>
  <c r="BP76" i="7"/>
  <c r="BP73" i="7"/>
  <c r="BP75" i="7"/>
  <c r="BP59" i="7"/>
  <c r="BP61" i="7"/>
  <c r="BP67" i="7"/>
  <c r="BP84" i="7"/>
  <c r="BP69" i="7"/>
  <c r="BP88" i="7"/>
  <c r="BP78" i="7"/>
  <c r="BP82" i="7"/>
  <c r="BO49" i="12"/>
  <c r="BP61" i="12"/>
  <c r="BP65" i="12"/>
  <c r="BP69" i="12"/>
  <c r="BP73" i="12"/>
  <c r="BP78" i="12"/>
  <c r="BP82" i="12"/>
  <c r="BP86" i="12"/>
  <c r="BP59" i="12"/>
  <c r="BP63" i="12"/>
  <c r="BP67" i="12"/>
  <c r="BP71" i="12"/>
  <c r="BP75" i="12"/>
  <c r="BP76" i="12"/>
  <c r="BP80" i="12"/>
  <c r="BP84" i="12"/>
  <c r="BP88" i="12"/>
  <c r="BP74" i="12"/>
  <c r="BP77" i="12"/>
  <c r="BP62" i="12"/>
  <c r="BP68" i="12"/>
  <c r="BP79" i="12"/>
  <c r="BP85" i="12"/>
  <c r="BP64" i="12"/>
  <c r="BP81" i="12"/>
  <c r="BP72" i="12"/>
  <c r="BP58" i="12"/>
  <c r="BP60" i="12"/>
  <c r="BP66" i="12"/>
  <c r="BP83" i="12"/>
  <c r="BP70" i="12"/>
  <c r="BP87" i="12"/>
  <c r="BP89" i="12"/>
  <c r="BP127" i="3"/>
  <c r="BO124" i="3"/>
  <c r="BO49" i="9"/>
  <c r="BP58" i="9"/>
  <c r="BP62" i="9"/>
  <c r="BP66" i="9"/>
  <c r="BP70" i="9"/>
  <c r="BP74" i="9"/>
  <c r="BP79" i="9"/>
  <c r="BP83" i="9"/>
  <c r="BP87" i="9"/>
  <c r="BP60" i="9"/>
  <c r="BP64" i="9"/>
  <c r="BP68" i="9"/>
  <c r="BP72" i="9"/>
  <c r="BP77" i="9"/>
  <c r="BP81" i="9"/>
  <c r="BP85" i="9"/>
  <c r="BP89" i="9"/>
  <c r="BP80" i="9"/>
  <c r="BP86" i="9"/>
  <c r="BP71" i="9"/>
  <c r="BP59" i="9"/>
  <c r="BP65" i="9"/>
  <c r="BP88" i="9"/>
  <c r="BP67" i="9"/>
  <c r="BP84" i="9"/>
  <c r="BP75" i="9"/>
  <c r="BP76" i="9"/>
  <c r="BP69" i="9"/>
  <c r="BP73" i="9"/>
  <c r="BP82" i="9"/>
  <c r="BP61" i="9"/>
  <c r="BP78" i="9"/>
  <c r="BP63" i="9"/>
  <c r="BO49" i="14"/>
  <c r="BP59" i="14"/>
  <c r="BP63" i="14"/>
  <c r="BP61" i="14"/>
  <c r="BP58" i="14"/>
  <c r="BP64" i="14"/>
  <c r="BP68" i="14"/>
  <c r="BP72" i="14"/>
  <c r="BP77" i="14"/>
  <c r="BP81" i="14"/>
  <c r="BP85" i="14"/>
  <c r="BP89" i="14"/>
  <c r="BP69" i="14"/>
  <c r="BP84" i="14"/>
  <c r="BP60" i="14"/>
  <c r="BP83" i="14"/>
  <c r="BP67" i="14"/>
  <c r="BP78" i="14"/>
  <c r="BP62" i="14"/>
  <c r="BP75" i="14"/>
  <c r="BP79" i="14"/>
  <c r="BP86" i="14"/>
  <c r="BP65" i="14"/>
  <c r="BP80" i="14"/>
  <c r="BP70" i="14"/>
  <c r="BP87" i="14"/>
  <c r="BP82" i="14"/>
  <c r="BP66" i="14"/>
  <c r="BP76" i="14"/>
  <c r="BP71" i="14"/>
  <c r="BP73" i="14"/>
  <c r="BP88" i="14"/>
  <c r="BP74" i="14"/>
  <c r="BO49" i="19"/>
  <c r="BP61" i="19"/>
  <c r="BP65" i="19"/>
  <c r="BP69" i="19"/>
  <c r="BP73" i="19"/>
  <c r="BP78" i="19"/>
  <c r="BP82" i="19"/>
  <c r="BP86" i="19"/>
  <c r="BP72" i="19"/>
  <c r="BP76" i="19"/>
  <c r="BP83" i="19"/>
  <c r="BP75" i="19"/>
  <c r="BP59" i="19"/>
  <c r="BP81" i="19"/>
  <c r="BP60" i="19"/>
  <c r="BP67" i="19"/>
  <c r="BP74" i="19"/>
  <c r="BP89" i="19"/>
  <c r="BP68" i="19"/>
  <c r="BP80" i="19"/>
  <c r="BP62" i="19"/>
  <c r="BP77" i="19"/>
  <c r="BP84" i="19"/>
  <c r="BP79" i="19"/>
  <c r="BP58" i="19"/>
  <c r="BP71" i="19"/>
  <c r="BP63" i="19"/>
  <c r="BP70" i="19"/>
  <c r="BP85" i="19"/>
  <c r="BP87" i="19"/>
  <c r="BP64" i="19"/>
  <c r="BP66" i="19"/>
  <c r="BP88" i="19"/>
  <c r="BP127" i="20"/>
  <c r="BO124" i="20"/>
  <c r="BO121" i="16"/>
  <c r="BO92" i="16"/>
  <c r="BO96" i="16"/>
  <c r="BO100" i="16"/>
  <c r="BO104" i="16"/>
  <c r="BO109" i="16"/>
  <c r="BO113" i="16"/>
  <c r="BO117" i="16"/>
  <c r="BO94" i="16"/>
  <c r="BO102" i="16"/>
  <c r="BO115" i="16"/>
  <c r="BO90" i="16"/>
  <c r="BO98" i="16"/>
  <c r="BO106" i="16"/>
  <c r="BO111" i="16"/>
  <c r="BO119" i="16"/>
  <c r="BO91" i="16"/>
  <c r="BO105" i="16"/>
  <c r="BO114" i="16"/>
  <c r="BO93" i="16"/>
  <c r="BO116" i="16"/>
  <c r="BO95" i="16"/>
  <c r="BO107" i="16"/>
  <c r="BO118" i="16"/>
  <c r="BO97" i="16"/>
  <c r="BO110" i="16"/>
  <c r="BO112" i="16"/>
  <c r="BO101" i="16"/>
  <c r="BO108" i="16"/>
  <c r="BO99" i="16"/>
  <c r="BO103" i="16"/>
  <c r="BO91" i="6"/>
  <c r="BO95" i="6"/>
  <c r="BO99" i="6"/>
  <c r="BO103" i="6"/>
  <c r="BO107" i="6"/>
  <c r="BO108" i="6"/>
  <c r="BO112" i="6"/>
  <c r="BO116" i="6"/>
  <c r="BO121" i="6"/>
  <c r="BO100" i="6"/>
  <c r="BO106" i="6"/>
  <c r="BO110" i="6"/>
  <c r="BO92" i="6"/>
  <c r="BO111" i="6"/>
  <c r="BO93" i="6"/>
  <c r="BO101" i="6"/>
  <c r="BO119" i="6"/>
  <c r="BO94" i="6"/>
  <c r="BO113" i="6"/>
  <c r="BO96" i="6"/>
  <c r="BO104" i="6"/>
  <c r="BO115" i="6"/>
  <c r="BO90" i="6"/>
  <c r="BO105" i="6"/>
  <c r="BO117" i="6"/>
  <c r="BO97" i="6"/>
  <c r="BO98" i="6"/>
  <c r="BO102" i="6"/>
  <c r="BO114" i="6"/>
  <c r="BO118" i="6"/>
  <c r="BO109" i="6"/>
  <c r="BO121" i="20"/>
  <c r="BO92" i="20"/>
  <c r="BO96" i="20"/>
  <c r="BO100" i="20"/>
  <c r="BO104" i="20"/>
  <c r="BO109" i="20"/>
  <c r="BO113" i="20"/>
  <c r="BO117" i="20"/>
  <c r="BO107" i="20"/>
  <c r="BO111" i="20"/>
  <c r="BO118" i="20"/>
  <c r="BO95" i="20"/>
  <c r="BO102" i="20"/>
  <c r="BO91" i="20"/>
  <c r="BO98" i="20"/>
  <c r="BO105" i="20"/>
  <c r="BO94" i="20"/>
  <c r="BO112" i="20"/>
  <c r="BO97" i="20"/>
  <c r="BO106" i="20"/>
  <c r="BO114" i="20"/>
  <c r="BO115" i="20"/>
  <c r="BO90" i="20"/>
  <c r="BO103" i="20"/>
  <c r="BO119" i="20"/>
  <c r="BO108" i="20"/>
  <c r="BO93" i="20"/>
  <c r="BO110" i="20"/>
  <c r="BO99" i="20"/>
  <c r="BO101" i="20"/>
  <c r="BO116" i="20"/>
  <c r="BO121" i="8"/>
  <c r="BO93" i="8"/>
  <c r="BO97" i="8"/>
  <c r="BO101" i="8"/>
  <c r="BO105" i="8"/>
  <c r="BO110" i="8"/>
  <c r="BO114" i="8"/>
  <c r="BO118" i="8"/>
  <c r="BO98" i="8"/>
  <c r="BO104" i="8"/>
  <c r="BO108" i="8"/>
  <c r="BO92" i="8"/>
  <c r="BO107" i="8"/>
  <c r="BO111" i="8"/>
  <c r="BO100" i="8"/>
  <c r="BO112" i="8"/>
  <c r="BO119" i="8"/>
  <c r="BO94" i="8"/>
  <c r="BO103" i="8"/>
  <c r="BO115" i="8"/>
  <c r="BO96" i="8"/>
  <c r="BO109" i="8"/>
  <c r="BO116" i="8"/>
  <c r="BO106" i="8"/>
  <c r="BO91" i="8"/>
  <c r="BO95" i="8"/>
  <c r="BO102" i="8"/>
  <c r="BO99" i="8"/>
  <c r="BO117" i="8"/>
  <c r="BO113" i="8"/>
  <c r="BO90" i="8"/>
  <c r="BO92" i="9"/>
  <c r="BO96" i="9"/>
  <c r="BO100" i="9"/>
  <c r="BO104" i="9"/>
  <c r="BO109" i="9"/>
  <c r="BO113" i="9"/>
  <c r="BO117" i="9"/>
  <c r="BO97" i="9"/>
  <c r="BO103" i="9"/>
  <c r="BO95" i="9"/>
  <c r="BO115" i="9"/>
  <c r="BO108" i="9"/>
  <c r="BO90" i="9"/>
  <c r="BO98" i="9"/>
  <c r="BO105" i="9"/>
  <c r="BO116" i="9"/>
  <c r="BO121" i="9"/>
  <c r="BO99" i="9"/>
  <c r="BO111" i="9"/>
  <c r="BO118" i="9"/>
  <c r="BO93" i="9"/>
  <c r="BO107" i="9"/>
  <c r="BO119" i="9"/>
  <c r="BO94" i="9"/>
  <c r="BO114" i="9"/>
  <c r="BO101" i="9"/>
  <c r="BO91" i="9"/>
  <c r="BO102" i="9"/>
  <c r="BO112" i="9"/>
  <c r="BO106" i="9"/>
  <c r="BO110" i="9"/>
  <c r="BO121" i="17"/>
  <c r="BO91" i="17"/>
  <c r="BO95" i="17"/>
  <c r="BO99" i="17"/>
  <c r="BO103" i="17"/>
  <c r="BO107" i="17"/>
  <c r="BO108" i="17"/>
  <c r="BO112" i="17"/>
  <c r="BO116" i="17"/>
  <c r="BO93" i="17"/>
  <c r="BO101" i="17"/>
  <c r="BO114" i="17"/>
  <c r="BO97" i="17"/>
  <c r="BO105" i="17"/>
  <c r="BO110" i="17"/>
  <c r="BO98" i="17"/>
  <c r="BO109" i="17"/>
  <c r="BO119" i="17"/>
  <c r="BO100" i="17"/>
  <c r="BO104" i="17"/>
  <c r="BO118" i="17"/>
  <c r="BO90" i="17"/>
  <c r="BO113" i="17"/>
  <c r="BO106" i="17"/>
  <c r="BO94" i="17"/>
  <c r="BO115" i="17"/>
  <c r="BO117" i="17"/>
  <c r="BO92" i="17"/>
  <c r="BO111" i="17"/>
  <c r="BO96" i="17"/>
  <c r="BO102" i="17"/>
  <c r="BQ117" i="16"/>
  <c r="BQ104" i="8"/>
  <c r="BQ119" i="20"/>
  <c r="BQ112" i="2"/>
  <c r="BQ114" i="19"/>
  <c r="BQ108" i="18"/>
  <c r="BQ91" i="5"/>
  <c r="BQ92" i="14"/>
  <c r="BQ113" i="10"/>
  <c r="BQ101" i="1"/>
  <c r="BQ117" i="17"/>
  <c r="BQ94" i="11"/>
  <c r="BQ119" i="8"/>
  <c r="BQ112" i="21"/>
  <c r="BQ101" i="7"/>
  <c r="BQ118" i="3"/>
  <c r="BQ92" i="17"/>
  <c r="BQ113" i="8"/>
  <c r="BQ124" i="10"/>
  <c r="BQ127" i="10" s="1"/>
  <c r="BQ120" i="10" s="1"/>
  <c r="BQ121" i="19"/>
  <c r="BQ108" i="5"/>
  <c r="BQ113" i="18"/>
  <c r="BQ113" i="3"/>
  <c r="BQ103" i="19"/>
  <c r="BQ107" i="16"/>
  <c r="BQ92" i="4"/>
  <c r="BQ95" i="18"/>
  <c r="BQ102" i="11"/>
  <c r="BQ115" i="13"/>
  <c r="BQ92" i="1"/>
  <c r="BQ118" i="19"/>
  <c r="BQ106" i="4"/>
  <c r="BQ101" i="13"/>
  <c r="BQ91" i="10"/>
  <c r="BR106" i="10"/>
  <c r="BQ98" i="1"/>
  <c r="BQ110" i="16"/>
  <c r="BQ92" i="8"/>
  <c r="BQ115" i="20"/>
  <c r="BQ118" i="2"/>
  <c r="BQ114" i="5"/>
  <c r="BQ124" i="3"/>
  <c r="BQ127" i="3" s="1"/>
  <c r="BQ120" i="3" s="1"/>
  <c r="BQ121" i="18"/>
  <c r="BR104" i="8"/>
  <c r="BQ117" i="18"/>
  <c r="BQ100" i="11"/>
  <c r="BQ115" i="7"/>
  <c r="BQ103" i="9"/>
  <c r="BQ113" i="15"/>
  <c r="BQ103" i="5"/>
  <c r="BQ100" i="5"/>
  <c r="BQ109" i="15"/>
  <c r="BQ111" i="20"/>
  <c r="BQ114" i="8"/>
  <c r="BQ112" i="3"/>
  <c r="BQ102" i="20"/>
  <c r="BQ97" i="3"/>
  <c r="BQ110" i="8"/>
  <c r="BQ119" i="4"/>
  <c r="BQ104" i="10"/>
  <c r="BQ108" i="17"/>
  <c r="BQ95" i="19"/>
  <c r="BQ100" i="1"/>
  <c r="BQ101" i="16"/>
  <c r="BQ105" i="17"/>
  <c r="BQ93" i="18"/>
  <c r="BQ98" i="16"/>
  <c r="BQ101" i="20"/>
  <c r="BQ100" i="9"/>
  <c r="BQ104" i="2"/>
  <c r="BQ93" i="2"/>
  <c r="BQ115" i="18"/>
  <c r="BQ98" i="20"/>
  <c r="BQ105" i="12"/>
  <c r="BQ102" i="2"/>
  <c r="BQ92" i="18"/>
  <c r="BQ119" i="21"/>
  <c r="BQ97" i="8"/>
  <c r="BQ92" i="9"/>
  <c r="BQ96" i="2"/>
  <c r="BQ93" i="8"/>
  <c r="BQ108" i="6"/>
  <c r="BR109" i="8"/>
  <c r="BQ93" i="1"/>
  <c r="BQ113" i="19"/>
  <c r="BQ117" i="20"/>
  <c r="BQ100" i="21"/>
  <c r="BQ113" i="13"/>
  <c r="BQ110" i="19"/>
  <c r="BQ100" i="10"/>
  <c r="BQ102" i="17"/>
  <c r="BQ116" i="6"/>
  <c r="BQ113" i="4"/>
  <c r="BQ118" i="4"/>
  <c r="BQ117" i="21"/>
  <c r="BQ95" i="2"/>
  <c r="BQ102" i="10"/>
  <c r="BQ96" i="16"/>
  <c r="BQ102" i="19"/>
  <c r="BQ100" i="19"/>
  <c r="BQ113" i="11"/>
  <c r="BQ104" i="20"/>
  <c r="BQ117" i="12"/>
  <c r="BQ116" i="20"/>
  <c r="BQ93" i="10"/>
  <c r="BQ103" i="17"/>
  <c r="BQ116" i="9"/>
  <c r="BQ92" i="2"/>
  <c r="BQ92" i="7"/>
  <c r="BQ97" i="10"/>
  <c r="BQ118" i="15"/>
  <c r="BQ101" i="3"/>
  <c r="BQ93" i="5"/>
  <c r="BQ109" i="5"/>
  <c r="BQ115" i="21"/>
  <c r="BQ104" i="5"/>
  <c r="BR101" i="19"/>
  <c r="BQ110" i="20"/>
  <c r="BQ94" i="14"/>
  <c r="BQ111" i="15"/>
  <c r="BQ101" i="11"/>
  <c r="BQ96" i="15"/>
  <c r="BQ107" i="6"/>
  <c r="BQ117" i="4"/>
  <c r="BQ118" i="14"/>
  <c r="BQ95" i="17"/>
  <c r="BQ108" i="9"/>
  <c r="BQ116" i="1"/>
  <c r="BQ97" i="16"/>
  <c r="BQ105" i="15"/>
  <c r="BQ93" i="3"/>
  <c r="BQ104" i="4"/>
  <c r="BQ114" i="2"/>
  <c r="BQ97" i="9"/>
  <c r="BQ115" i="9"/>
  <c r="BQ121" i="11"/>
  <c r="BR96" i="8"/>
  <c r="BQ118" i="17"/>
  <c r="BQ105" i="3"/>
  <c r="BQ107" i="8"/>
  <c r="BQ114" i="1"/>
  <c r="BQ115" i="8"/>
  <c r="BR117" i="7"/>
  <c r="BQ107" i="19"/>
  <c r="BQ95" i="1"/>
  <c r="BQ111" i="4"/>
  <c r="BQ107" i="4"/>
  <c r="BQ103" i="15"/>
  <c r="BQ106" i="1"/>
  <c r="BQ91" i="1"/>
  <c r="BQ94" i="12"/>
  <c r="BQ103" i="21"/>
  <c r="BQ97" i="19"/>
  <c r="BQ94" i="3"/>
  <c r="BR107" i="2"/>
  <c r="BQ103" i="6"/>
  <c r="BQ109" i="20"/>
  <c r="BQ124" i="5"/>
  <c r="BQ127" i="5" s="1"/>
  <c r="BQ120" i="5" s="1"/>
  <c r="BQ121" i="3"/>
  <c r="BQ103" i="18"/>
  <c r="BQ118" i="18"/>
  <c r="BQ118" i="20"/>
  <c r="BQ92" i="16"/>
  <c r="BQ119" i="16"/>
  <c r="BQ108" i="1"/>
  <c r="BQ110" i="5"/>
  <c r="BQ110" i="2"/>
  <c r="BQ111" i="6"/>
  <c r="BR94" i="9"/>
  <c r="BQ118" i="16"/>
  <c r="BR113" i="6"/>
  <c r="BQ112" i="20"/>
  <c r="BQ116" i="15"/>
  <c r="BQ105" i="14"/>
  <c r="BQ115" i="12"/>
  <c r="BQ119" i="13"/>
  <c r="BQ105" i="5"/>
  <c r="BQ105" i="2"/>
  <c r="BQ106" i="6"/>
  <c r="BQ102" i="3"/>
  <c r="BQ117" i="5"/>
  <c r="BQ112" i="9"/>
  <c r="BQ116" i="7"/>
  <c r="BQ102" i="7"/>
  <c r="BQ111" i="8"/>
  <c r="BQ119" i="2"/>
  <c r="BQ100" i="14"/>
  <c r="BQ99" i="3"/>
  <c r="BQ106" i="18"/>
  <c r="BQ119" i="10"/>
  <c r="BQ100" i="20"/>
  <c r="BQ91" i="20"/>
  <c r="BQ99" i="1"/>
  <c r="BQ91" i="16"/>
  <c r="BQ106" i="8"/>
  <c r="BQ115" i="17"/>
  <c r="BQ111" i="2"/>
  <c r="BQ116" i="13"/>
  <c r="BQ117" i="9"/>
  <c r="BQ95" i="7"/>
  <c r="BR95" i="6"/>
  <c r="BQ105" i="21"/>
  <c r="BQ116" i="21"/>
  <c r="BQ97" i="12"/>
  <c r="BQ107" i="11"/>
  <c r="BQ94" i="4"/>
  <c r="BQ121" i="21"/>
  <c r="BQ108" i="19"/>
  <c r="BQ103" i="20"/>
  <c r="BQ112" i="4"/>
  <c r="BQ96" i="10"/>
  <c r="BQ116" i="10"/>
  <c r="BQ112" i="18"/>
  <c r="BQ118" i="21"/>
  <c r="BQ118" i="9"/>
  <c r="BQ97" i="5"/>
  <c r="BQ94" i="17"/>
  <c r="BQ99" i="14"/>
  <c r="BQ104" i="11"/>
  <c r="BQ96" i="13"/>
  <c r="BQ118" i="10"/>
  <c r="BQ115" i="15"/>
  <c r="BQ91" i="17"/>
  <c r="BQ98" i="18"/>
  <c r="BQ110" i="1"/>
  <c r="BQ112" i="12"/>
  <c r="BQ115" i="6"/>
  <c r="BQ92" i="19"/>
  <c r="BQ110" i="3"/>
  <c r="BQ92" i="6"/>
  <c r="BQ124" i="11"/>
  <c r="BQ127" i="11" s="1"/>
  <c r="BQ120" i="11" s="1"/>
  <c r="BQ121" i="2"/>
  <c r="BQ121" i="14"/>
  <c r="BQ121" i="6"/>
  <c r="BQ124" i="2"/>
  <c r="BQ127" i="2" s="1"/>
  <c r="BQ120" i="2" s="1"/>
  <c r="BR99" i="8"/>
  <c r="BR94" i="7"/>
  <c r="BQ112" i="15"/>
  <c r="BQ110" i="15"/>
  <c r="BQ109" i="4"/>
  <c r="BQ117" i="1"/>
  <c r="BQ93" i="7"/>
  <c r="BQ103" i="3"/>
  <c r="BQ113" i="9"/>
  <c r="BQ117" i="2"/>
  <c r="BQ113" i="16"/>
  <c r="BQ107" i="15"/>
  <c r="BQ109" i="18"/>
  <c r="BQ95" i="20"/>
  <c r="BQ103" i="1"/>
  <c r="BQ109" i="2"/>
  <c r="BQ119" i="9"/>
  <c r="BQ110" i="4"/>
  <c r="BR94" i="6"/>
  <c r="BQ101" i="17"/>
  <c r="BQ106" i="20"/>
  <c r="BQ107" i="14"/>
  <c r="BQ108" i="15"/>
  <c r="BQ99" i="16"/>
  <c r="BQ104" i="14"/>
  <c r="BQ107" i="18"/>
  <c r="BQ92" i="12"/>
  <c r="BQ101" i="6"/>
  <c r="BQ101" i="10"/>
  <c r="BQ106" i="7"/>
  <c r="BQ108" i="8"/>
  <c r="BQ119" i="17"/>
  <c r="BQ99" i="19"/>
  <c r="BQ112" i="11"/>
  <c r="BQ96" i="14"/>
  <c r="BQ93" i="20"/>
  <c r="BQ93" i="4"/>
  <c r="BQ93" i="6"/>
  <c r="BQ94" i="5"/>
  <c r="BQ110" i="6"/>
  <c r="BR92" i="3"/>
  <c r="BQ107" i="7"/>
  <c r="BQ111" i="18"/>
  <c r="BQ95" i="13"/>
  <c r="BQ111" i="17"/>
  <c r="BQ95" i="10"/>
  <c r="BQ91" i="19"/>
  <c r="BQ106" i="19"/>
  <c r="BQ114" i="10"/>
  <c r="BQ98" i="8"/>
  <c r="BQ111" i="21"/>
  <c r="BQ108" i="14"/>
  <c r="BQ109" i="3"/>
  <c r="BQ106" i="2"/>
  <c r="BQ119" i="3"/>
  <c r="BQ93" i="13"/>
  <c r="BQ95" i="14"/>
  <c r="BR102" i="6"/>
  <c r="BR97" i="21"/>
  <c r="BQ115" i="1"/>
  <c r="BQ102" i="14"/>
  <c r="BQ95" i="16"/>
  <c r="BQ98" i="17"/>
  <c r="BQ91" i="11"/>
  <c r="BQ96" i="17"/>
  <c r="BQ98" i="3"/>
  <c r="BQ101" i="15"/>
  <c r="BQ114" i="7"/>
  <c r="BQ98" i="21"/>
  <c r="BQ105" i="16"/>
  <c r="BQ119" i="5"/>
  <c r="BQ116" i="3"/>
  <c r="BQ103" i="8"/>
  <c r="BQ111" i="12"/>
  <c r="BQ112" i="6"/>
  <c r="BQ95" i="12"/>
  <c r="BQ94" i="8"/>
  <c r="BQ104" i="7"/>
  <c r="BQ92" i="10"/>
  <c r="BQ97" i="6"/>
  <c r="BR97" i="7"/>
  <c r="BQ102" i="15"/>
  <c r="BQ100" i="12"/>
  <c r="BQ95" i="21"/>
  <c r="BQ116" i="5"/>
  <c r="BQ102" i="13"/>
  <c r="BQ96" i="20"/>
  <c r="BQ109" i="12"/>
  <c r="BQ105" i="1"/>
  <c r="BQ92" i="13"/>
  <c r="BQ93" i="15"/>
  <c r="BQ96" i="19"/>
  <c r="BQ98" i="10"/>
  <c r="BQ99" i="12"/>
  <c r="BQ106" i="12"/>
  <c r="BQ99" i="6"/>
  <c r="BQ106" i="11"/>
  <c r="BQ101" i="2"/>
  <c r="BQ108" i="21"/>
  <c r="BQ106" i="15"/>
  <c r="BS121" i="15"/>
  <c r="BQ121" i="17"/>
  <c r="BQ95" i="11"/>
  <c r="BQ116" i="12"/>
  <c r="BQ114" i="14"/>
  <c r="BQ105" i="19"/>
  <c r="BQ110" i="17"/>
  <c r="BQ113" i="12"/>
  <c r="BQ107" i="12"/>
  <c r="BQ100" i="18"/>
  <c r="BQ97" i="2"/>
  <c r="BQ111" i="3"/>
  <c r="BQ119" i="1"/>
  <c r="BQ113" i="2"/>
  <c r="BQ91" i="3"/>
  <c r="BQ94" i="2"/>
  <c r="BQ117" i="8"/>
  <c r="BQ109" i="21"/>
  <c r="BQ100" i="13"/>
  <c r="BQ111" i="10"/>
  <c r="BQ92" i="21"/>
  <c r="BQ94" i="16"/>
  <c r="BQ105" i="11"/>
  <c r="BQ119" i="6"/>
  <c r="BQ121" i="13"/>
  <c r="BQ121" i="5"/>
  <c r="BQ124" i="17"/>
  <c r="BQ127" i="17" s="1"/>
  <c r="BQ120" i="17" s="1"/>
  <c r="BQ124" i="15"/>
  <c r="BQ127" i="15" s="1"/>
  <c r="BQ120" i="15" s="1"/>
  <c r="BQ124" i="20"/>
  <c r="BQ127" i="20" s="1"/>
  <c r="BQ120" i="20" s="1"/>
  <c r="BQ108" i="12"/>
  <c r="BQ116" i="18"/>
  <c r="BQ98" i="14"/>
  <c r="BQ112" i="16"/>
  <c r="BQ117" i="14"/>
  <c r="BQ114" i="20"/>
  <c r="BQ98" i="13"/>
  <c r="BQ96" i="4"/>
  <c r="BQ107" i="20"/>
  <c r="BQ104" i="3"/>
  <c r="BQ92" i="11"/>
  <c r="BQ110" i="18"/>
  <c r="BQ112" i="14"/>
  <c r="BQ96" i="12"/>
  <c r="BQ103" i="12"/>
  <c r="BQ95" i="9"/>
  <c r="BQ95" i="3"/>
  <c r="BQ91" i="8"/>
  <c r="BQ115" i="2"/>
  <c r="BQ100" i="2"/>
  <c r="BQ111" i="9"/>
  <c r="BQ99" i="20"/>
  <c r="BQ104" i="1"/>
  <c r="BQ109" i="6"/>
  <c r="BQ114" i="12"/>
  <c r="BQ108" i="16"/>
  <c r="BQ93" i="11"/>
  <c r="BQ110" i="10"/>
  <c r="BQ118" i="1"/>
  <c r="BQ97" i="18"/>
  <c r="BQ96" i="18"/>
  <c r="BQ103" i="10"/>
  <c r="BQ104" i="6"/>
  <c r="BQ116" i="14"/>
  <c r="BQ103" i="16"/>
  <c r="BQ117" i="10"/>
  <c r="BQ115" i="19"/>
  <c r="BQ124" i="7"/>
  <c r="BQ127" i="7" s="1"/>
  <c r="BQ120" i="7" s="1"/>
  <c r="BQ124" i="19"/>
  <c r="BQ127" i="19" s="1"/>
  <c r="BQ120" i="19" s="1"/>
  <c r="BQ94" i="13"/>
  <c r="BQ97" i="11"/>
  <c r="BQ91" i="9"/>
  <c r="BR112" i="17"/>
  <c r="BQ100" i="8"/>
  <c r="BQ101" i="14"/>
  <c r="BQ104" i="17"/>
  <c r="BQ105" i="13"/>
  <c r="BQ119" i="19"/>
  <c r="BQ109" i="9"/>
  <c r="BQ118" i="7"/>
  <c r="BQ107" i="17"/>
  <c r="BR106" i="5"/>
  <c r="BQ111" i="1"/>
  <c r="BQ111" i="14"/>
  <c r="BQ109" i="11"/>
  <c r="BQ106" i="3"/>
  <c r="BQ94" i="19"/>
  <c r="BQ114" i="18"/>
  <c r="BQ108" i="3"/>
  <c r="BQ121" i="12"/>
  <c r="BQ121" i="10"/>
  <c r="BQ121" i="16"/>
  <c r="BQ124" i="1"/>
  <c r="BQ127" i="1" s="1"/>
  <c r="BQ120" i="1" s="1"/>
  <c r="BQ121" i="1"/>
  <c r="BQ124" i="14"/>
  <c r="BQ127" i="14" s="1"/>
  <c r="BQ120" i="14" s="1"/>
  <c r="BR117" i="16"/>
  <c r="BQ118" i="13"/>
  <c r="BQ109" i="10"/>
  <c r="BQ114" i="21"/>
  <c r="BQ97" i="1"/>
  <c r="BQ99" i="5"/>
  <c r="BQ118" i="8"/>
  <c r="BQ114" i="6"/>
  <c r="BQ98" i="11"/>
  <c r="BQ105" i="10"/>
  <c r="BQ94" i="1"/>
  <c r="BQ104" i="13"/>
  <c r="BQ118" i="12"/>
  <c r="BQ94" i="10"/>
  <c r="BQ117" i="6"/>
  <c r="BQ116" i="16"/>
  <c r="BQ92" i="5"/>
  <c r="BQ99" i="11"/>
  <c r="BR113" i="7"/>
  <c r="BQ91" i="21"/>
  <c r="BQ97" i="20"/>
  <c r="BQ101" i="21"/>
  <c r="BQ113" i="21"/>
  <c r="BQ94" i="20"/>
  <c r="BQ115" i="4"/>
  <c r="BQ101" i="9"/>
  <c r="BQ91" i="4"/>
  <c r="BQ100" i="3"/>
  <c r="BQ98" i="4"/>
  <c r="BQ97" i="13"/>
  <c r="BQ93" i="16"/>
  <c r="BQ97" i="17"/>
  <c r="BQ111" i="19"/>
  <c r="BQ102" i="12"/>
  <c r="BQ99" i="18"/>
  <c r="BQ108" i="11"/>
  <c r="BQ115" i="3"/>
  <c r="BQ108" i="2"/>
  <c r="BQ104" i="9"/>
  <c r="BR117" i="3"/>
  <c r="BQ109" i="16"/>
  <c r="BQ113" i="17"/>
  <c r="BQ110" i="7"/>
  <c r="BQ117" i="15"/>
  <c r="BQ109" i="7"/>
  <c r="BQ95" i="15"/>
  <c r="BQ103" i="7"/>
  <c r="BQ103" i="4"/>
  <c r="BQ114" i="15"/>
  <c r="BQ96" i="6"/>
  <c r="BQ93" i="12"/>
  <c r="BQ103" i="11"/>
  <c r="BQ119" i="15"/>
  <c r="BR92" i="20"/>
  <c r="BQ93" i="14"/>
  <c r="BQ113" i="20"/>
  <c r="BQ98" i="7"/>
  <c r="BQ104" i="15"/>
  <c r="BQ96" i="7"/>
  <c r="BQ101" i="5"/>
  <c r="BQ94" i="15"/>
  <c r="BQ107" i="13"/>
  <c r="BQ112" i="5"/>
  <c r="BQ104" i="19"/>
  <c r="BQ111" i="13"/>
  <c r="BQ96" i="3"/>
  <c r="BQ98" i="15"/>
  <c r="BQ96" i="5"/>
  <c r="BQ107" i="9"/>
  <c r="BQ105" i="4"/>
  <c r="BQ113" i="5"/>
  <c r="BQ105" i="6"/>
  <c r="BQ119" i="14"/>
  <c r="BQ100" i="7"/>
  <c r="BR99" i="2"/>
  <c r="BQ96" i="21"/>
  <c r="BQ93" i="19"/>
  <c r="BQ94" i="21"/>
  <c r="BQ102" i="18"/>
  <c r="BQ115" i="10"/>
  <c r="BQ108" i="20"/>
  <c r="BQ96" i="9"/>
  <c r="BQ99" i="13"/>
  <c r="BQ107" i="5"/>
  <c r="BQ92" i="15"/>
  <c r="BQ96" i="11"/>
  <c r="BQ118" i="5"/>
  <c r="BQ95" i="8"/>
  <c r="BQ99" i="9"/>
  <c r="BQ97" i="4"/>
  <c r="BQ112" i="8"/>
  <c r="BQ103" i="13"/>
  <c r="BQ106" i="17"/>
  <c r="BQ112" i="13"/>
  <c r="BQ119" i="12"/>
  <c r="BQ124" i="13"/>
  <c r="BQ127" i="13" s="1"/>
  <c r="BQ120" i="13" s="1"/>
  <c r="BQ111" i="7"/>
  <c r="BQ111" i="5"/>
  <c r="BQ103" i="2"/>
  <c r="BQ109" i="14"/>
  <c r="BQ99" i="4"/>
  <c r="BQ108" i="10"/>
  <c r="BQ91" i="18"/>
  <c r="BQ98" i="6"/>
  <c r="BQ119" i="18"/>
  <c r="BQ108" i="7"/>
  <c r="BQ93" i="9"/>
  <c r="BQ109" i="19"/>
  <c r="BQ91" i="14"/>
  <c r="BQ102" i="4"/>
  <c r="BQ115" i="16"/>
  <c r="BQ102" i="21"/>
  <c r="BQ110" i="11"/>
  <c r="BQ100" i="6"/>
  <c r="BQ119" i="7"/>
  <c r="BQ98" i="9"/>
  <c r="BQ102" i="9"/>
  <c r="BQ121" i="7"/>
  <c r="BQ121" i="4"/>
  <c r="BQ121" i="20"/>
  <c r="BQ121" i="8"/>
  <c r="BQ121" i="9"/>
  <c r="BQ104" i="21"/>
  <c r="BQ102" i="1"/>
  <c r="BQ113" i="1"/>
  <c r="BQ114" i="16"/>
  <c r="BQ104" i="12"/>
  <c r="BQ110" i="14"/>
  <c r="BQ103" i="14"/>
  <c r="BQ100" i="17"/>
  <c r="BQ98" i="12"/>
  <c r="BQ91" i="6"/>
  <c r="BQ116" i="8"/>
  <c r="BQ98" i="19"/>
  <c r="BR114" i="9"/>
  <c r="BQ110" i="13"/>
  <c r="BQ105" i="20"/>
  <c r="BQ112" i="19"/>
  <c r="BQ101" i="18"/>
  <c r="BQ111" i="16"/>
  <c r="BQ91" i="2"/>
  <c r="BQ115" i="5"/>
  <c r="BR100" i="4"/>
  <c r="BQ117" i="11"/>
  <c r="BR116" i="19"/>
  <c r="BQ99" i="15"/>
  <c r="BQ104" i="18"/>
  <c r="BQ110" i="12"/>
  <c r="BQ114" i="13"/>
  <c r="BQ97" i="14"/>
  <c r="BQ101" i="12"/>
  <c r="BQ107" i="10"/>
  <c r="BQ117" i="13"/>
  <c r="BQ118" i="6"/>
  <c r="BQ114" i="3"/>
  <c r="BQ108" i="13"/>
  <c r="BQ101" i="8"/>
  <c r="BQ110" i="9"/>
  <c r="BQ96" i="1"/>
  <c r="BQ109" i="13"/>
  <c r="BQ102" i="8"/>
  <c r="BQ108" i="4"/>
  <c r="BQ118" i="11"/>
  <c r="BQ109" i="17"/>
  <c r="K47" i="9"/>
  <c r="BR15" i="9" a="1"/>
  <c r="BR15" i="9" s="1"/>
  <c r="K47" i="1"/>
  <c r="K47" i="16"/>
  <c r="BR15" i="16" a="1"/>
  <c r="BR15" i="16" s="1"/>
  <c r="K47" i="19"/>
  <c r="BR15" i="19" a="1"/>
  <c r="BR15" i="19" s="1"/>
  <c r="BQ15" i="11" a="1"/>
  <c r="BQ15" i="11" s="1"/>
  <c r="BR45" i="10" a="1"/>
  <c r="BR45" i="10" s="1"/>
  <c r="BR15" i="3" a="1"/>
  <c r="BR15" i="3" s="1"/>
  <c r="BQ15" i="5" a="1"/>
  <c r="BQ15" i="5" s="1"/>
  <c r="BQ15" i="10" a="1"/>
  <c r="BQ15" i="10" s="1"/>
  <c r="BQ15" i="14" a="1"/>
  <c r="BQ15" i="14" s="1"/>
  <c r="BQ15" i="13" a="1"/>
  <c r="BQ15" i="13" s="1"/>
  <c r="BQ63" i="9"/>
  <c r="BQ71" i="9"/>
  <c r="BQ76" i="9"/>
  <c r="BQ84" i="9"/>
  <c r="BQ64" i="9"/>
  <c r="BQ72" i="9"/>
  <c r="BQ77" i="9"/>
  <c r="BQ85" i="9"/>
  <c r="BQ65" i="9"/>
  <c r="BQ78" i="9"/>
  <c r="BQ86" i="9"/>
  <c r="BQ66" i="9"/>
  <c r="BQ79" i="9"/>
  <c r="BQ87" i="9"/>
  <c r="BQ59" i="9"/>
  <c r="BQ67" i="9"/>
  <c r="BQ75" i="9"/>
  <c r="BQ80" i="9"/>
  <c r="BQ88" i="9"/>
  <c r="BQ60" i="9"/>
  <c r="BQ68" i="9"/>
  <c r="BQ81" i="9"/>
  <c r="BQ89" i="9"/>
  <c r="BQ61" i="9"/>
  <c r="BQ69" i="9"/>
  <c r="BQ82" i="9"/>
  <c r="BQ62" i="9"/>
  <c r="BQ70" i="9"/>
  <c r="BQ83" i="9"/>
  <c r="BR80" i="17"/>
  <c r="J47" i="6"/>
  <c r="F11" i="6" s="1"/>
  <c r="BQ15" i="6" a="1"/>
  <c r="BQ15" i="6" s="1"/>
  <c r="BR67" i="2"/>
  <c r="BR75" i="2"/>
  <c r="BR65" i="21"/>
  <c r="BQ63" i="5"/>
  <c r="BQ71" i="5"/>
  <c r="BQ76" i="5"/>
  <c r="BQ84" i="5"/>
  <c r="BQ64" i="5"/>
  <c r="BQ72" i="5"/>
  <c r="BQ77" i="5"/>
  <c r="BQ85" i="5"/>
  <c r="BQ65" i="5"/>
  <c r="BQ73" i="5"/>
  <c r="BQ78" i="5"/>
  <c r="BQ86" i="5"/>
  <c r="BQ74" i="5"/>
  <c r="BQ79" i="5"/>
  <c r="BQ87" i="5"/>
  <c r="BQ59" i="5"/>
  <c r="BQ67" i="5"/>
  <c r="BQ75" i="5"/>
  <c r="BQ80" i="5"/>
  <c r="BQ88" i="5"/>
  <c r="BQ60" i="5"/>
  <c r="BQ68" i="5"/>
  <c r="BQ81" i="5"/>
  <c r="BQ89" i="5"/>
  <c r="BQ61" i="5"/>
  <c r="BQ69" i="5"/>
  <c r="BQ82" i="5"/>
  <c r="BQ62" i="5"/>
  <c r="BQ83" i="5"/>
  <c r="BR67" i="8"/>
  <c r="BR64" i="8"/>
  <c r="BR72" i="8"/>
  <c r="BR77" i="8"/>
  <c r="BS89" i="15"/>
  <c r="BQ60" i="20"/>
  <c r="BQ68" i="20"/>
  <c r="BQ81" i="20"/>
  <c r="BQ89" i="20"/>
  <c r="BQ61" i="20"/>
  <c r="BQ69" i="20"/>
  <c r="BQ82" i="20"/>
  <c r="BQ62" i="20"/>
  <c r="BQ70" i="20"/>
  <c r="BQ83" i="20"/>
  <c r="BQ63" i="20"/>
  <c r="BQ71" i="20"/>
  <c r="BQ76" i="20"/>
  <c r="BQ84" i="20"/>
  <c r="BQ64" i="20"/>
  <c r="BQ72" i="20"/>
  <c r="BQ77" i="20"/>
  <c r="BQ85" i="20"/>
  <c r="BQ65" i="20"/>
  <c r="BQ66" i="20"/>
  <c r="BQ74" i="20"/>
  <c r="BQ79" i="20"/>
  <c r="BQ87" i="20"/>
  <c r="BQ59" i="20"/>
  <c r="BQ67" i="20"/>
  <c r="BQ75" i="20"/>
  <c r="BQ80" i="20"/>
  <c r="BQ88" i="20"/>
  <c r="BQ73" i="20"/>
  <c r="BQ78" i="20"/>
  <c r="BQ86" i="20"/>
  <c r="BR85" i="16"/>
  <c r="BR80" i="1"/>
  <c r="BR60" i="20"/>
  <c r="J47" i="20"/>
  <c r="F11" i="20" s="1"/>
  <c r="BR65" i="7"/>
  <c r="BR62" i="7"/>
  <c r="BR81" i="7"/>
  <c r="BR85" i="7"/>
  <c r="BQ66" i="4"/>
  <c r="BQ74" i="4"/>
  <c r="BQ79" i="4"/>
  <c r="BQ87" i="4"/>
  <c r="BQ59" i="4"/>
  <c r="BQ67" i="4"/>
  <c r="BQ75" i="4"/>
  <c r="BQ80" i="4"/>
  <c r="BQ60" i="4"/>
  <c r="BQ68" i="4"/>
  <c r="BQ81" i="4"/>
  <c r="BQ89" i="4"/>
  <c r="BQ61" i="4"/>
  <c r="BQ69" i="4"/>
  <c r="BQ62" i="4"/>
  <c r="BQ70" i="4"/>
  <c r="BQ71" i="4"/>
  <c r="BQ76" i="4"/>
  <c r="BQ84" i="4"/>
  <c r="BQ64" i="4"/>
  <c r="BQ72" i="4"/>
  <c r="BQ77" i="4"/>
  <c r="BQ85" i="4"/>
  <c r="BQ65" i="4"/>
  <c r="BQ73" i="4"/>
  <c r="BQ78" i="4"/>
  <c r="BQ86" i="4"/>
  <c r="BR81" i="6"/>
  <c r="BR62" i="6"/>
  <c r="BR70" i="6"/>
  <c r="BR63" i="6"/>
  <c r="BQ15" i="20" a="1"/>
  <c r="BQ15" i="20" s="1"/>
  <c r="BR89" i="15"/>
  <c r="J47" i="16"/>
  <c r="F11" i="16" s="1"/>
  <c r="BQ66" i="18"/>
  <c r="BQ74" i="18"/>
  <c r="BQ79" i="18"/>
  <c r="BQ87" i="18"/>
  <c r="BQ59" i="18"/>
  <c r="BQ67" i="18"/>
  <c r="BQ75" i="18"/>
  <c r="BQ80" i="18"/>
  <c r="BQ60" i="18"/>
  <c r="BQ68" i="18"/>
  <c r="BQ81" i="18"/>
  <c r="BQ89" i="18"/>
  <c r="BQ61" i="18"/>
  <c r="BQ69" i="18"/>
  <c r="BQ82" i="18"/>
  <c r="BQ62" i="18"/>
  <c r="BQ70" i="18"/>
  <c r="BQ83" i="18"/>
  <c r="BQ71" i="18"/>
  <c r="BQ76" i="18"/>
  <c r="BQ84" i="18"/>
  <c r="BQ64" i="18"/>
  <c r="BQ72" i="18"/>
  <c r="BQ77" i="18"/>
  <c r="BQ85" i="18"/>
  <c r="BQ65" i="18"/>
  <c r="BQ78" i="18"/>
  <c r="BQ86" i="18"/>
  <c r="BS80" i="1"/>
  <c r="BQ60" i="2"/>
  <c r="BQ68" i="2"/>
  <c r="BQ81" i="2"/>
  <c r="BQ89" i="2"/>
  <c r="BQ61" i="2"/>
  <c r="BQ69" i="2"/>
  <c r="BQ82" i="2"/>
  <c r="BQ62" i="2"/>
  <c r="BQ70" i="2"/>
  <c r="BQ83" i="2"/>
  <c r="BQ63" i="2"/>
  <c r="BQ71" i="2"/>
  <c r="BQ76" i="2"/>
  <c r="BQ64" i="2"/>
  <c r="BQ72" i="2"/>
  <c r="BQ77" i="2"/>
  <c r="BQ85" i="2"/>
  <c r="BQ74" i="2"/>
  <c r="BQ79" i="2"/>
  <c r="BQ87" i="2"/>
  <c r="BQ80" i="2"/>
  <c r="BQ86" i="2"/>
  <c r="BQ59" i="2"/>
  <c r="BQ65" i="2"/>
  <c r="BQ67" i="2"/>
  <c r="BQ73" i="2"/>
  <c r="BQ75" i="2"/>
  <c r="BQ78" i="2"/>
  <c r="BQ88" i="2"/>
  <c r="J47" i="2"/>
  <c r="F11" i="2" s="1"/>
  <c r="BQ15" i="2" a="1"/>
  <c r="BQ15" i="2" s="1"/>
  <c r="J47" i="19"/>
  <c r="F11" i="19" s="1"/>
  <c r="BQ63" i="16"/>
  <c r="BQ71" i="16"/>
  <c r="BQ76" i="16"/>
  <c r="BQ64" i="16"/>
  <c r="BQ77" i="16"/>
  <c r="BQ65" i="16"/>
  <c r="BQ73" i="16"/>
  <c r="BQ78" i="16"/>
  <c r="BQ66" i="16"/>
  <c r="BQ79" i="16"/>
  <c r="BQ59" i="16"/>
  <c r="BQ67" i="16"/>
  <c r="BQ75" i="16"/>
  <c r="BQ61" i="16"/>
  <c r="BQ69" i="16"/>
  <c r="BQ62" i="16"/>
  <c r="BQ85" i="16"/>
  <c r="BQ60" i="16"/>
  <c r="BQ86" i="16"/>
  <c r="BQ87" i="16"/>
  <c r="BQ80" i="16"/>
  <c r="BQ88" i="16"/>
  <c r="BQ81" i="16"/>
  <c r="BQ89" i="16"/>
  <c r="BQ82" i="16"/>
  <c r="BQ83" i="16"/>
  <c r="BQ84" i="16"/>
  <c r="BQ63" i="19"/>
  <c r="BQ71" i="19"/>
  <c r="BQ76" i="19"/>
  <c r="BQ84" i="19"/>
  <c r="BQ64" i="19"/>
  <c r="BQ72" i="19"/>
  <c r="BQ77" i="19"/>
  <c r="BQ65" i="19"/>
  <c r="BQ73" i="19"/>
  <c r="BQ78" i="19"/>
  <c r="BQ86" i="19"/>
  <c r="BQ66" i="19"/>
  <c r="BQ74" i="19"/>
  <c r="BQ79" i="19"/>
  <c r="BQ87" i="19"/>
  <c r="BQ59" i="19"/>
  <c r="BQ67" i="19"/>
  <c r="BQ75" i="19"/>
  <c r="BQ80" i="19"/>
  <c r="BQ88" i="19"/>
  <c r="BQ60" i="19"/>
  <c r="BQ68" i="19"/>
  <c r="BQ81" i="19"/>
  <c r="BQ89" i="19"/>
  <c r="BQ61" i="19"/>
  <c r="BQ69" i="19"/>
  <c r="BQ82" i="19"/>
  <c r="BQ62" i="19"/>
  <c r="BQ70" i="19"/>
  <c r="BQ83" i="19"/>
  <c r="BR62" i="9"/>
  <c r="BR82" i="9"/>
  <c r="J47" i="17"/>
  <c r="F11" i="17" s="1"/>
  <c r="BQ15" i="17" a="1"/>
  <c r="BQ15" i="17" s="1"/>
  <c r="BQ15" i="12" a="1"/>
  <c r="BQ15" i="12" s="1"/>
  <c r="BQ60" i="10"/>
  <c r="BQ68" i="10"/>
  <c r="BQ81" i="10"/>
  <c r="BQ89" i="10"/>
  <c r="BQ61" i="10"/>
  <c r="BQ69" i="10"/>
  <c r="BQ82" i="10"/>
  <c r="BQ62" i="10"/>
  <c r="BQ70" i="10"/>
  <c r="BQ83" i="10"/>
  <c r="BQ63" i="10"/>
  <c r="BQ71" i="10"/>
  <c r="BQ76" i="10"/>
  <c r="BQ84" i="10"/>
  <c r="BQ64" i="10"/>
  <c r="BQ72" i="10"/>
  <c r="BQ77" i="10"/>
  <c r="BQ85" i="10"/>
  <c r="BQ65" i="10"/>
  <c r="BQ73" i="10"/>
  <c r="BQ78" i="10"/>
  <c r="BQ86" i="10"/>
  <c r="BQ66" i="10"/>
  <c r="BQ74" i="10"/>
  <c r="BQ79" i="10"/>
  <c r="BQ87" i="10"/>
  <c r="BQ59" i="10"/>
  <c r="BQ75" i="10"/>
  <c r="BQ88" i="10"/>
  <c r="BQ15" i="8" a="1"/>
  <c r="BQ15" i="8" s="1"/>
  <c r="BQ61" i="14"/>
  <c r="BQ69" i="14"/>
  <c r="BQ82" i="14"/>
  <c r="BQ62" i="14"/>
  <c r="BQ70" i="14"/>
  <c r="BQ63" i="14"/>
  <c r="BQ71" i="14"/>
  <c r="BQ76" i="14"/>
  <c r="BQ84" i="14"/>
  <c r="BQ64" i="14"/>
  <c r="BQ72" i="14"/>
  <c r="BQ77" i="14"/>
  <c r="BQ85" i="14"/>
  <c r="BQ65" i="14"/>
  <c r="BQ73" i="14"/>
  <c r="BQ78" i="14"/>
  <c r="BQ86" i="14"/>
  <c r="BQ66" i="14"/>
  <c r="BQ79" i="14"/>
  <c r="BQ87" i="14"/>
  <c r="BQ59" i="14"/>
  <c r="BQ67" i="14"/>
  <c r="BQ75" i="14"/>
  <c r="BQ80" i="14"/>
  <c r="BQ88" i="14"/>
  <c r="BQ60" i="14"/>
  <c r="BQ68" i="14"/>
  <c r="BQ81" i="14"/>
  <c r="BQ89" i="14"/>
  <c r="BR85" i="3"/>
  <c r="BR60" i="3"/>
  <c r="BQ66" i="15"/>
  <c r="BQ74" i="15"/>
  <c r="BQ79" i="15"/>
  <c r="BQ87" i="15"/>
  <c r="BQ67" i="15"/>
  <c r="BQ75" i="15"/>
  <c r="BQ80" i="15"/>
  <c r="BQ88" i="15"/>
  <c r="BQ60" i="15"/>
  <c r="BQ81" i="15"/>
  <c r="BQ89" i="15"/>
  <c r="BQ61" i="15"/>
  <c r="BQ69" i="15"/>
  <c r="BQ82" i="15"/>
  <c r="BQ62" i="15"/>
  <c r="BQ70" i="15"/>
  <c r="BQ83" i="15"/>
  <c r="BQ63" i="15"/>
  <c r="BQ71" i="15"/>
  <c r="BQ76" i="15"/>
  <c r="BQ84" i="15"/>
  <c r="BQ72" i="15"/>
  <c r="BQ77" i="15"/>
  <c r="BQ85" i="15"/>
  <c r="BQ65" i="15"/>
  <c r="BQ73" i="15"/>
  <c r="BQ78" i="15"/>
  <c r="BQ86" i="15"/>
  <c r="BR74" i="5"/>
  <c r="J47" i="21"/>
  <c r="F11" i="21" s="1"/>
  <c r="BR84" i="19"/>
  <c r="BR69" i="19"/>
  <c r="J47" i="1"/>
  <c r="F11" i="1" s="1"/>
  <c r="BQ15" i="21" a="1"/>
  <c r="BQ15" i="21" s="1"/>
  <c r="BQ60" i="6"/>
  <c r="BQ68" i="6"/>
  <c r="BQ81" i="6"/>
  <c r="BQ89" i="6"/>
  <c r="BQ61" i="6"/>
  <c r="BQ69" i="6"/>
  <c r="BQ82" i="6"/>
  <c r="BQ62" i="6"/>
  <c r="BQ70" i="6"/>
  <c r="BQ83" i="6"/>
  <c r="BQ63" i="6"/>
  <c r="BQ76" i="6"/>
  <c r="BQ84" i="6"/>
  <c r="BQ64" i="6"/>
  <c r="BQ72" i="6"/>
  <c r="BQ77" i="6"/>
  <c r="BQ85" i="6"/>
  <c r="BQ65" i="6"/>
  <c r="BQ73" i="6"/>
  <c r="BQ78" i="6"/>
  <c r="BQ86" i="6"/>
  <c r="BQ66" i="6"/>
  <c r="BQ74" i="6"/>
  <c r="BQ79" i="6"/>
  <c r="BQ87" i="6"/>
  <c r="BQ59" i="6"/>
  <c r="BQ67" i="6"/>
  <c r="BQ75" i="6"/>
  <c r="BQ80" i="6"/>
  <c r="J47" i="9"/>
  <c r="F11" i="9" s="1"/>
  <c r="BQ64" i="13"/>
  <c r="BQ72" i="13"/>
  <c r="BQ77" i="13"/>
  <c r="BQ85" i="13"/>
  <c r="BQ65" i="13"/>
  <c r="BQ73" i="13"/>
  <c r="BQ78" i="13"/>
  <c r="BQ86" i="13"/>
  <c r="BQ66" i="13"/>
  <c r="BQ79" i="13"/>
  <c r="BQ87" i="13"/>
  <c r="BQ67" i="13"/>
  <c r="BQ75" i="13"/>
  <c r="BQ80" i="13"/>
  <c r="BQ88" i="13"/>
  <c r="BQ60" i="13"/>
  <c r="BQ68" i="13"/>
  <c r="BQ81" i="13"/>
  <c r="BQ89" i="13"/>
  <c r="BQ61" i="13"/>
  <c r="BQ69" i="13"/>
  <c r="BQ82" i="13"/>
  <c r="BQ62" i="13"/>
  <c r="BQ70" i="13"/>
  <c r="BQ83" i="13"/>
  <c r="BQ63" i="13"/>
  <c r="BQ71" i="13"/>
  <c r="BQ76" i="13"/>
  <c r="BQ84" i="13"/>
  <c r="BR68" i="4"/>
  <c r="BQ15" i="18" a="1"/>
  <c r="BQ15" i="18" s="1"/>
  <c r="BQ63" i="1"/>
  <c r="BQ64" i="1"/>
  <c r="BQ65" i="1"/>
  <c r="BQ59" i="1"/>
  <c r="BQ67" i="1"/>
  <c r="BQ61" i="1"/>
  <c r="BQ71" i="1"/>
  <c r="BQ76" i="1"/>
  <c r="BQ84" i="1"/>
  <c r="BQ72" i="1"/>
  <c r="BQ85" i="1"/>
  <c r="BQ66" i="1"/>
  <c r="BQ73" i="1"/>
  <c r="BQ78" i="1"/>
  <c r="BQ86" i="1"/>
  <c r="BQ74" i="1"/>
  <c r="BQ79" i="1"/>
  <c r="BQ87" i="1"/>
  <c r="BQ80" i="1"/>
  <c r="BQ88" i="1"/>
  <c r="BQ68" i="1"/>
  <c r="BQ69" i="1"/>
  <c r="BQ82" i="1"/>
  <c r="BQ60" i="1"/>
  <c r="BQ83" i="1"/>
  <c r="BQ89" i="1"/>
  <c r="BQ70" i="1"/>
  <c r="BQ81" i="1"/>
  <c r="BQ65" i="21"/>
  <c r="BQ73" i="21"/>
  <c r="BQ66" i="21"/>
  <c r="BQ59" i="21"/>
  <c r="BQ60" i="21"/>
  <c r="BQ68" i="21"/>
  <c r="BQ69" i="21"/>
  <c r="BQ63" i="21"/>
  <c r="BQ71" i="21"/>
  <c r="BQ64" i="21"/>
  <c r="BQ72" i="21"/>
  <c r="BQ70" i="21"/>
  <c r="BQ83" i="21"/>
  <c r="BQ76" i="21"/>
  <c r="BQ84" i="21"/>
  <c r="BQ77" i="21"/>
  <c r="BQ85" i="21"/>
  <c r="BQ86" i="21"/>
  <c r="BQ79" i="21"/>
  <c r="BQ87" i="21"/>
  <c r="BQ80" i="21"/>
  <c r="BQ88" i="21"/>
  <c r="BQ81" i="21"/>
  <c r="BQ89" i="21"/>
  <c r="BQ62" i="21"/>
  <c r="BQ82" i="21"/>
  <c r="J47" i="7"/>
  <c r="F11" i="7" s="1"/>
  <c r="BQ15" i="7" a="1"/>
  <c r="BQ15" i="7" s="1"/>
  <c r="J47" i="3"/>
  <c r="F11" i="3" s="1"/>
  <c r="BQ15" i="15" a="1"/>
  <c r="BQ15" i="15" s="1"/>
  <c r="BQ65" i="11"/>
  <c r="BQ73" i="11"/>
  <c r="BQ78" i="11"/>
  <c r="BQ66" i="11"/>
  <c r="BQ74" i="11"/>
  <c r="BQ59" i="11"/>
  <c r="BQ67" i="11"/>
  <c r="BQ75" i="11"/>
  <c r="BQ80" i="11"/>
  <c r="BQ60" i="11"/>
  <c r="BQ68" i="11"/>
  <c r="BQ81" i="11"/>
  <c r="BQ61" i="11"/>
  <c r="BQ69" i="11"/>
  <c r="BQ62" i="11"/>
  <c r="BQ70" i="11"/>
  <c r="BQ83" i="11"/>
  <c r="BQ63" i="11"/>
  <c r="BQ71" i="11"/>
  <c r="BQ76" i="11"/>
  <c r="BQ64" i="11"/>
  <c r="BQ72" i="11"/>
  <c r="BQ77" i="11"/>
  <c r="BQ85" i="11"/>
  <c r="BQ86" i="11"/>
  <c r="BQ88" i="11"/>
  <c r="BQ89" i="11"/>
  <c r="BR74" i="10"/>
  <c r="BQ59" i="3"/>
  <c r="BQ63" i="3"/>
  <c r="BQ69" i="3"/>
  <c r="BQ82" i="3"/>
  <c r="BQ70" i="3"/>
  <c r="BQ83" i="3"/>
  <c r="BQ61" i="3"/>
  <c r="BQ71" i="3"/>
  <c r="BQ76" i="3"/>
  <c r="BQ84" i="3"/>
  <c r="BQ62" i="3"/>
  <c r="BQ72" i="3"/>
  <c r="BQ77" i="3"/>
  <c r="BQ85" i="3"/>
  <c r="BQ64" i="3"/>
  <c r="BQ65" i="3"/>
  <c r="BQ73" i="3"/>
  <c r="BQ78" i="3"/>
  <c r="BQ86" i="3"/>
  <c r="BQ60" i="3"/>
  <c r="BQ66" i="3"/>
  <c r="BQ74" i="3"/>
  <c r="BQ79" i="3"/>
  <c r="BQ87" i="3"/>
  <c r="BQ67" i="3"/>
  <c r="BQ80" i="3"/>
  <c r="BQ88" i="3"/>
  <c r="BQ68" i="3"/>
  <c r="BQ81" i="3"/>
  <c r="BQ89" i="3"/>
  <c r="BQ67" i="12"/>
  <c r="BQ75" i="12"/>
  <c r="BQ80" i="12"/>
  <c r="BQ60" i="12"/>
  <c r="BQ68" i="12"/>
  <c r="BQ81" i="12"/>
  <c r="BQ89" i="12"/>
  <c r="BQ61" i="12"/>
  <c r="BQ69" i="12"/>
  <c r="BQ82" i="12"/>
  <c r="BQ62" i="12"/>
  <c r="BQ70" i="12"/>
  <c r="BQ83" i="12"/>
  <c r="BQ63" i="12"/>
  <c r="BQ71" i="12"/>
  <c r="BQ76" i="12"/>
  <c r="BQ84" i="12"/>
  <c r="BQ64" i="12"/>
  <c r="BQ72" i="12"/>
  <c r="BQ77" i="12"/>
  <c r="BQ85" i="12"/>
  <c r="BQ65" i="12"/>
  <c r="BQ73" i="12"/>
  <c r="BQ78" i="12"/>
  <c r="BQ86" i="12"/>
  <c r="BQ66" i="12"/>
  <c r="BQ74" i="12"/>
  <c r="BQ79" i="12"/>
  <c r="BQ87" i="12"/>
  <c r="BQ15" i="4" a="1"/>
  <c r="BQ15" i="4" s="1"/>
  <c r="BQ69" i="17"/>
  <c r="BQ62" i="17"/>
  <c r="BQ70" i="17"/>
  <c r="BQ83" i="17"/>
  <c r="BQ63" i="17"/>
  <c r="BQ71" i="17"/>
  <c r="BQ76" i="17"/>
  <c r="BQ64" i="17"/>
  <c r="BQ72" i="17"/>
  <c r="BQ77" i="17"/>
  <c r="BQ85" i="17"/>
  <c r="BQ65" i="17"/>
  <c r="BQ73" i="17"/>
  <c r="BQ78" i="17"/>
  <c r="BQ86" i="17"/>
  <c r="BQ66" i="17"/>
  <c r="BQ74" i="17"/>
  <c r="BQ79" i="17"/>
  <c r="BQ87" i="17"/>
  <c r="BQ59" i="17"/>
  <c r="BQ67" i="17"/>
  <c r="BQ75" i="17"/>
  <c r="BQ80" i="17"/>
  <c r="BQ88" i="17"/>
  <c r="BQ60" i="17"/>
  <c r="BQ68" i="17"/>
  <c r="BQ81" i="17"/>
  <c r="BQ89" i="17"/>
  <c r="BQ66" i="8"/>
  <c r="BQ74" i="8"/>
  <c r="BQ79" i="8"/>
  <c r="BQ87" i="8"/>
  <c r="BQ59" i="8"/>
  <c r="BQ67" i="8"/>
  <c r="BQ75" i="8"/>
  <c r="BQ80" i="8"/>
  <c r="BQ88" i="8"/>
  <c r="BQ60" i="8"/>
  <c r="BQ68" i="8"/>
  <c r="BQ81" i="8"/>
  <c r="BQ89" i="8"/>
  <c r="BQ61" i="8"/>
  <c r="BQ69" i="8"/>
  <c r="BQ82" i="8"/>
  <c r="BQ62" i="8"/>
  <c r="BQ70" i="8"/>
  <c r="BQ83" i="8"/>
  <c r="BQ63" i="8"/>
  <c r="BQ71" i="8"/>
  <c r="BQ76" i="8"/>
  <c r="BQ84" i="8"/>
  <c r="BQ72" i="8"/>
  <c r="BQ77" i="8"/>
  <c r="BQ85" i="8"/>
  <c r="BQ65" i="8"/>
  <c r="BQ78" i="8"/>
  <c r="BQ86" i="8"/>
  <c r="BQ65" i="7"/>
  <c r="BQ66" i="7"/>
  <c r="BQ59" i="7"/>
  <c r="BQ67" i="7"/>
  <c r="BQ61" i="7"/>
  <c r="BQ69" i="7"/>
  <c r="BQ62" i="7"/>
  <c r="BQ70" i="7"/>
  <c r="BQ63" i="7"/>
  <c r="BQ82" i="7"/>
  <c r="BQ83" i="7"/>
  <c r="BQ60" i="7"/>
  <c r="BQ71" i="7"/>
  <c r="BQ76" i="7"/>
  <c r="BQ84" i="7"/>
  <c r="BQ72" i="7"/>
  <c r="BQ77" i="7"/>
  <c r="BQ85" i="7"/>
  <c r="BQ68" i="7"/>
  <c r="BQ78" i="7"/>
  <c r="BQ86" i="7"/>
  <c r="BQ74" i="7"/>
  <c r="BQ79" i="7"/>
  <c r="BQ87" i="7"/>
  <c r="BQ75" i="7"/>
  <c r="BQ88" i="7"/>
  <c r="BQ81" i="7"/>
  <c r="BQ89" i="7"/>
  <c r="BQ90" i="3"/>
  <c r="N24" i="8"/>
  <c r="BT24" i="8" s="1" a="1"/>
  <c r="BT24" i="8" s="1"/>
  <c r="N19" i="7"/>
  <c r="BT19" i="7" s="1" a="1"/>
  <c r="BT19" i="7" s="1"/>
  <c r="M33" i="12"/>
  <c r="BS33" i="12" s="1" a="1"/>
  <c r="BS33" i="12" s="1"/>
  <c r="M37" i="15"/>
  <c r="BS37" i="15" s="1" a="1"/>
  <c r="BS37" i="15" s="1"/>
  <c r="M35" i="15"/>
  <c r="BS35" i="15" s="1" a="1"/>
  <c r="BS35" i="15" s="1"/>
  <c r="M41" i="18"/>
  <c r="BS41" i="18" s="1" a="1"/>
  <c r="BS41" i="18" s="1"/>
  <c r="M17" i="16"/>
  <c r="BS17" i="16" s="1" a="1"/>
  <c r="BS17" i="16" s="1"/>
  <c r="M40" i="7"/>
  <c r="BS40" i="7" s="1" a="1"/>
  <c r="BS40" i="7" s="1"/>
  <c r="M44" i="16"/>
  <c r="BS44" i="16" s="1" a="1"/>
  <c r="BS44" i="16" s="1"/>
  <c r="M28" i="9"/>
  <c r="BS28" i="9" s="1" a="1"/>
  <c r="BS28" i="9" s="1"/>
  <c r="M33" i="1"/>
  <c r="BS33" i="1" s="1" a="1"/>
  <c r="BS33" i="1" s="1"/>
  <c r="M38" i="15"/>
  <c r="BS38" i="15" s="1" a="1"/>
  <c r="BS38" i="15" s="1"/>
  <c r="M37" i="2"/>
  <c r="BS37" i="2" s="1" a="1"/>
  <c r="BS37" i="2" s="1"/>
  <c r="M25" i="17"/>
  <c r="BS25" i="17" s="1" a="1"/>
  <c r="BS25" i="17" s="1"/>
  <c r="M39" i="6"/>
  <c r="BS39" i="6" s="1" a="1"/>
  <c r="BS39" i="6" s="1"/>
  <c r="M23" i="12"/>
  <c r="BS23" i="12" s="1" a="1"/>
  <c r="BS23" i="12" s="1"/>
  <c r="M16" i="6"/>
  <c r="BS16" i="6" s="1" a="1"/>
  <c r="BS16" i="6" s="1"/>
  <c r="M23" i="11"/>
  <c r="BS23" i="11" s="1" a="1"/>
  <c r="BS23" i="11" s="1"/>
  <c r="M41" i="8"/>
  <c r="BS41" i="8" s="1" a="1"/>
  <c r="BS41" i="8" s="1"/>
  <c r="M23" i="19"/>
  <c r="BS23" i="19" s="1" a="1"/>
  <c r="BS23" i="19" s="1"/>
  <c r="M30" i="10"/>
  <c r="BS30" i="10" s="1" a="1"/>
  <c r="BS30" i="10" s="1"/>
  <c r="M17" i="11"/>
  <c r="BS17" i="11" s="1" a="1"/>
  <c r="BS17" i="11" s="1"/>
  <c r="M32" i="15"/>
  <c r="BS32" i="15" s="1" a="1"/>
  <c r="BS32" i="15" s="1"/>
  <c r="M35" i="18"/>
  <c r="BS35" i="18" s="1" a="1"/>
  <c r="BS35" i="18" s="1"/>
  <c r="M34" i="18"/>
  <c r="BS34" i="18" s="1" a="1"/>
  <c r="BS34" i="18" s="1"/>
  <c r="M37" i="14"/>
  <c r="BS37" i="14" s="1" a="1"/>
  <c r="BS37" i="14" s="1"/>
  <c r="M37" i="3"/>
  <c r="BS37" i="3" s="1" a="1"/>
  <c r="BS37" i="3" s="1"/>
  <c r="M30" i="14"/>
  <c r="BS30" i="14" s="1" a="1"/>
  <c r="BS30" i="14" s="1"/>
  <c r="M27" i="20"/>
  <c r="BS27" i="20" s="1" a="1"/>
  <c r="BS27" i="20" s="1"/>
  <c r="M40" i="12"/>
  <c r="BS40" i="12" s="1" a="1"/>
  <c r="BS40" i="12" s="1"/>
  <c r="M22" i="3"/>
  <c r="BS22" i="3" s="1" a="1"/>
  <c r="BS22" i="3" s="1"/>
  <c r="M37" i="10"/>
  <c r="BS37" i="10" s="1" a="1"/>
  <c r="BS37" i="10" s="1"/>
  <c r="M26" i="14"/>
  <c r="BS26" i="14" s="1" a="1"/>
  <c r="BS26" i="14" s="1"/>
  <c r="M24" i="4"/>
  <c r="BS24" i="4" s="1" a="1"/>
  <c r="BS24" i="4" s="1"/>
  <c r="M40" i="8"/>
  <c r="BS40" i="8" s="1" a="1"/>
  <c r="BS40" i="8" s="1"/>
  <c r="M17" i="5"/>
  <c r="BS17" i="5" s="1" a="1"/>
  <c r="BS17" i="5" s="1"/>
  <c r="N25" i="4"/>
  <c r="BT25" i="4" s="1" a="1"/>
  <c r="BT25" i="4" s="1"/>
  <c r="M44" i="9"/>
  <c r="BS44" i="9" s="1" a="1"/>
  <c r="BS44" i="9" s="1"/>
  <c r="M25" i="2"/>
  <c r="BS25" i="2" s="1" a="1"/>
  <c r="BS25" i="2" s="1"/>
  <c r="N19" i="6"/>
  <c r="BT19" i="6" s="1" a="1"/>
  <c r="BT19" i="6" s="1"/>
  <c r="M36" i="9"/>
  <c r="BS36" i="9" s="1" a="1"/>
  <c r="BS36" i="9" s="1"/>
  <c r="M26" i="17"/>
  <c r="BS26" i="17" s="1" a="1"/>
  <c r="BS26" i="17" s="1"/>
  <c r="M24" i="20"/>
  <c r="BS24" i="20" s="1" a="1"/>
  <c r="BS24" i="20" s="1"/>
  <c r="M31" i="20"/>
  <c r="BS31" i="20" s="1" a="1"/>
  <c r="BS31" i="20" s="1"/>
  <c r="M32" i="1"/>
  <c r="BS32" i="1" s="1" a="1"/>
  <c r="BS32" i="1" s="1"/>
  <c r="M32" i="14"/>
  <c r="BS32" i="14" s="1" a="1"/>
  <c r="BS32" i="14" s="1"/>
  <c r="M41" i="2"/>
  <c r="BS41" i="2" s="1" a="1"/>
  <c r="BS41" i="2" s="1"/>
  <c r="M33" i="15"/>
  <c r="BS33" i="15" s="1" a="1"/>
  <c r="BS33" i="15" s="1"/>
  <c r="M32" i="3"/>
  <c r="BS32" i="3" s="1" a="1"/>
  <c r="BS32" i="3" s="1"/>
  <c r="M29" i="1"/>
  <c r="BS29" i="1" s="1" a="1"/>
  <c r="BS29" i="1" s="1"/>
  <c r="M34" i="6"/>
  <c r="BS34" i="6" s="1" a="1"/>
  <c r="BS34" i="6" s="1"/>
  <c r="M32" i="18"/>
  <c r="BS32" i="18" s="1" a="1"/>
  <c r="BS32" i="18" s="1"/>
  <c r="M39" i="12"/>
  <c r="BS39" i="12" s="1" a="1"/>
  <c r="BS39" i="12" s="1"/>
  <c r="M17" i="12"/>
  <c r="BS17" i="12" s="1" a="1"/>
  <c r="BS17" i="12" s="1"/>
  <c r="M33" i="16"/>
  <c r="BS33" i="16" s="1" a="1"/>
  <c r="BS33" i="16" s="1"/>
  <c r="M18" i="11"/>
  <c r="BS18" i="11" s="1" a="1"/>
  <c r="BS18" i="11" s="1"/>
  <c r="M26" i="10"/>
  <c r="BS26" i="10" s="1" a="1"/>
  <c r="BS26" i="10" s="1"/>
  <c r="M35" i="10"/>
  <c r="BS35" i="10" s="1" a="1"/>
  <c r="BS35" i="10" s="1"/>
  <c r="M31" i="18"/>
  <c r="BS31" i="18" s="1" a="1"/>
  <c r="BS31" i="18" s="1"/>
  <c r="M40" i="18"/>
  <c r="BS40" i="18" s="1" a="1"/>
  <c r="BS40" i="18" s="1"/>
  <c r="M19" i="17"/>
  <c r="BS19" i="17" s="1" a="1"/>
  <c r="BS19" i="17" s="1"/>
  <c r="M36" i="3"/>
  <c r="BS36" i="3" s="1" a="1"/>
  <c r="BS36" i="3" s="1"/>
  <c r="M32" i="4"/>
  <c r="BS32" i="4" s="1" a="1"/>
  <c r="BS32" i="4" s="1"/>
  <c r="M44" i="18"/>
  <c r="BS44" i="18" s="1" a="1"/>
  <c r="BS44" i="18" s="1"/>
  <c r="M26" i="1"/>
  <c r="BS26" i="1" s="1" a="1"/>
  <c r="BS26" i="1" s="1"/>
  <c r="M17" i="1"/>
  <c r="BS17" i="1" s="1" a="1"/>
  <c r="BS17" i="1" s="1"/>
  <c r="M24" i="14"/>
  <c r="BS24" i="14" s="1" a="1"/>
  <c r="BS24" i="14" s="1"/>
  <c r="M44" i="1"/>
  <c r="BS44" i="1" s="1" a="1"/>
  <c r="BS44" i="1" s="1"/>
  <c r="M28" i="15"/>
  <c r="BS28" i="15" s="1" a="1"/>
  <c r="BS28" i="15" s="1"/>
  <c r="M33" i="7"/>
  <c r="BS33" i="7" s="1" a="1"/>
  <c r="BS33" i="7" s="1"/>
  <c r="M42" i="17"/>
  <c r="BS42" i="17" s="1" a="1"/>
  <c r="BS42" i="17" s="1"/>
  <c r="M43" i="19"/>
  <c r="BS43" i="19" s="1" a="1"/>
  <c r="BS43" i="19" s="1"/>
  <c r="M24" i="18"/>
  <c r="BS24" i="18" s="1" a="1"/>
  <c r="BS24" i="18" s="1"/>
  <c r="M33" i="11"/>
  <c r="BS33" i="11" s="1" a="1"/>
  <c r="BS33" i="11" s="1"/>
  <c r="M40" i="3"/>
  <c r="BS40" i="3" s="1" a="1"/>
  <c r="BS40" i="3" s="1"/>
  <c r="M27" i="8"/>
  <c r="BS27" i="8" s="1" a="1"/>
  <c r="BS27" i="8" s="1"/>
  <c r="M33" i="2"/>
  <c r="BS33" i="2" s="1" a="1"/>
  <c r="BS33" i="2" s="1"/>
  <c r="N17" i="3"/>
  <c r="BT17" i="3" s="1" a="1"/>
  <c r="BT17" i="3" s="1"/>
  <c r="M32" i="7"/>
  <c r="BS32" i="7" s="1" a="1"/>
  <c r="BS32" i="7" s="1"/>
  <c r="M36" i="18"/>
  <c r="BS36" i="18" s="1" a="1"/>
  <c r="BS36" i="18" s="1"/>
  <c r="M40" i="19"/>
  <c r="BS40" i="19" s="1" a="1"/>
  <c r="BS40" i="19" s="1"/>
  <c r="M38" i="19"/>
  <c r="BS38" i="19" s="1" a="1"/>
  <c r="BS38" i="19" s="1"/>
  <c r="M42" i="20"/>
  <c r="BS42" i="20" s="1" a="1"/>
  <c r="BS42" i="20" s="1"/>
  <c r="M32" i="11"/>
  <c r="BS32" i="11" s="1" a="1"/>
  <c r="BS32" i="11" s="1"/>
  <c r="M38" i="13"/>
  <c r="BS38" i="13" s="1" a="1"/>
  <c r="BS38" i="13" s="1"/>
  <c r="M35" i="19"/>
  <c r="BS35" i="19" s="1" a="1"/>
  <c r="BS35" i="19" s="1"/>
  <c r="M27" i="17"/>
  <c r="BS27" i="17" s="1" a="1"/>
  <c r="BS27" i="17" s="1"/>
  <c r="M41" i="6"/>
  <c r="BS41" i="6" s="1" a="1"/>
  <c r="BS41" i="6" s="1"/>
  <c r="M38" i="4"/>
  <c r="BS38" i="4" s="1" a="1"/>
  <c r="BS38" i="4" s="1"/>
  <c r="M43" i="4"/>
  <c r="BS43" i="4" s="1" a="1"/>
  <c r="BS43" i="4" s="1"/>
  <c r="M42" i="21"/>
  <c r="BS42" i="21" s="1" a="1"/>
  <c r="BS42" i="21" s="1"/>
  <c r="M40" i="16"/>
  <c r="BS40" i="16" s="1" a="1"/>
  <c r="BS40" i="16" s="1"/>
  <c r="N31" i="10"/>
  <c r="BT31" i="10" s="1" a="1"/>
  <c r="BT31" i="10" s="1"/>
  <c r="M23" i="18"/>
  <c r="BS23" i="18" s="1" a="1"/>
  <c r="BS23" i="18" s="1"/>
  <c r="M34" i="21"/>
  <c r="BS34" i="21" s="1" a="1"/>
  <c r="BS34" i="21" s="1"/>
  <c r="M28" i="21"/>
  <c r="BS28" i="21" s="1" a="1"/>
  <c r="BS28" i="21" s="1"/>
  <c r="M27" i="21"/>
  <c r="BS27" i="21" s="1" a="1"/>
  <c r="BS27" i="21" s="1"/>
  <c r="M23" i="1"/>
  <c r="BS23" i="1" s="1" a="1"/>
  <c r="BS23" i="1" s="1"/>
  <c r="M36" i="14"/>
  <c r="BS36" i="14" s="1" a="1"/>
  <c r="BS36" i="14" s="1"/>
  <c r="M35" i="1"/>
  <c r="BS35" i="1" s="1" a="1"/>
  <c r="BS35" i="1" s="1"/>
  <c r="M19" i="15"/>
  <c r="BS19" i="15" s="1" a="1"/>
  <c r="BS19" i="15" s="1"/>
  <c r="M24" i="21"/>
  <c r="BS24" i="21" s="1" a="1"/>
  <c r="BS24" i="21" s="1"/>
  <c r="M32" i="13"/>
  <c r="BS32" i="13" s="1" a="1"/>
  <c r="BS32" i="13" s="1"/>
  <c r="M37" i="5"/>
  <c r="BS37" i="5" s="1" a="1"/>
  <c r="BS37" i="5" s="1"/>
  <c r="M29" i="19"/>
  <c r="BS29" i="19" s="1" a="1"/>
  <c r="BS29" i="19" s="1"/>
  <c r="M36" i="13"/>
  <c r="BS36" i="13" s="1" a="1"/>
  <c r="BS36" i="13" s="1"/>
  <c r="M23" i="15"/>
  <c r="BS23" i="15" s="1" a="1"/>
  <c r="BS23" i="15" s="1"/>
  <c r="M32" i="9"/>
  <c r="BS32" i="9" s="1" a="1"/>
  <c r="BS32" i="9" s="1"/>
  <c r="M30" i="4"/>
  <c r="BS30" i="4" s="1" a="1"/>
  <c r="BS30" i="4" s="1"/>
  <c r="M38" i="5"/>
  <c r="BS38" i="5" s="1" a="1"/>
  <c r="BS38" i="5" s="1"/>
  <c r="M30" i="6"/>
  <c r="BS30" i="6" s="1" a="1"/>
  <c r="BS30" i="6" s="1"/>
  <c r="M44" i="14"/>
  <c r="BS44" i="14" s="1" a="1"/>
  <c r="BS44" i="14" s="1"/>
  <c r="M25" i="7"/>
  <c r="BS25" i="7" s="1" a="1"/>
  <c r="BS25" i="7" s="1"/>
  <c r="N24" i="2"/>
  <c r="BT24" i="2" s="1" a="1"/>
  <c r="BT24" i="2" s="1"/>
  <c r="M25" i="12"/>
  <c r="BS25" i="12" s="1" a="1"/>
  <c r="BS25" i="12" s="1"/>
  <c r="M20" i="21"/>
  <c r="BS20" i="21" s="1" a="1"/>
  <c r="BS20" i="21" s="1"/>
  <c r="M41" i="5"/>
  <c r="BS41" i="5" s="1" a="1"/>
  <c r="BS41" i="5" s="1"/>
  <c r="M21" i="15"/>
  <c r="BS21" i="15" s="1" a="1"/>
  <c r="BS21" i="15" s="1"/>
  <c r="M32" i="6"/>
  <c r="BS32" i="6" s="1" a="1"/>
  <c r="BS32" i="6" s="1"/>
  <c r="M25" i="16"/>
  <c r="BS25" i="16" s="1" a="1"/>
  <c r="BS25" i="16" s="1"/>
  <c r="M38" i="8"/>
  <c r="BS38" i="8" s="1" a="1"/>
  <c r="BS38" i="8" s="1"/>
  <c r="M24" i="13"/>
  <c r="BS24" i="13" s="1" a="1"/>
  <c r="BS24" i="13" s="1"/>
  <c r="M32" i="5"/>
  <c r="BS32" i="5" s="1" a="1"/>
  <c r="BS32" i="5" s="1"/>
  <c r="M21" i="19"/>
  <c r="BS21" i="19" s="1" a="1"/>
  <c r="BS21" i="19" s="1"/>
  <c r="M31" i="13"/>
  <c r="BS31" i="13" s="1" a="1"/>
  <c r="BS31" i="13" s="1"/>
  <c r="M23" i="10"/>
  <c r="BS23" i="10" s="1" a="1"/>
  <c r="BS23" i="10" s="1"/>
  <c r="M30" i="15"/>
  <c r="BS30" i="15" s="1" a="1"/>
  <c r="BS30" i="15" s="1"/>
  <c r="M18" i="3"/>
  <c r="BS18" i="3" s="1" a="1"/>
  <c r="BS18" i="3" s="1"/>
  <c r="M29" i="4"/>
  <c r="BS29" i="4" s="1" a="1"/>
  <c r="BS29" i="4" s="1"/>
  <c r="M39" i="2"/>
  <c r="BS39" i="2" s="1" a="1"/>
  <c r="BS39" i="2" s="1"/>
  <c r="M29" i="16"/>
  <c r="BS29" i="16" s="1" a="1"/>
  <c r="BS29" i="16" s="1"/>
  <c r="M22" i="9"/>
  <c r="BS22" i="9" s="1" a="1"/>
  <c r="BS22" i="9" s="1"/>
  <c r="M40" i="9"/>
  <c r="BS40" i="9" s="1" a="1"/>
  <c r="BS40" i="9" s="1"/>
  <c r="M29" i="21"/>
  <c r="BS29" i="21" s="1" a="1"/>
  <c r="BS29" i="21" s="1"/>
  <c r="N42" i="16"/>
  <c r="BT42" i="16" s="1" a="1"/>
  <c r="BT42" i="16" s="1"/>
  <c r="M38" i="1"/>
  <c r="BS38" i="1" s="1" a="1"/>
  <c r="BS38" i="1" s="1"/>
  <c r="M34" i="10"/>
  <c r="BS34" i="10" s="1" a="1"/>
  <c r="BS34" i="10" s="1"/>
  <c r="M27" i="5"/>
  <c r="BS27" i="5" s="1" a="1"/>
  <c r="BS27" i="5" s="1"/>
  <c r="M23" i="14"/>
  <c r="BS23" i="14" s="1" a="1"/>
  <c r="BS23" i="14" s="1"/>
  <c r="M34" i="4"/>
  <c r="BS34" i="4" s="1" a="1"/>
  <c r="BS34" i="4" s="1"/>
  <c r="M37" i="16"/>
  <c r="BS37" i="16" s="1" a="1"/>
  <c r="BS37" i="16" s="1"/>
  <c r="M42" i="1"/>
  <c r="BS42" i="1" s="1" a="1"/>
  <c r="BS42" i="1" s="1"/>
  <c r="M42" i="14"/>
  <c r="BS42" i="14" s="1" a="1"/>
  <c r="BS42" i="14" s="1"/>
  <c r="M18" i="7"/>
  <c r="BS18" i="7" s="1" a="1"/>
  <c r="BS18" i="7" s="1"/>
  <c r="M39" i="20"/>
  <c r="BS39" i="20" s="1" a="1"/>
  <c r="BS39" i="20" s="1"/>
  <c r="M39" i="14"/>
  <c r="BS39" i="14" s="1" a="1"/>
  <c r="BS39" i="14" s="1"/>
  <c r="M37" i="4"/>
  <c r="BS37" i="4" s="1" a="1"/>
  <c r="BS37" i="4" s="1"/>
  <c r="M16" i="9"/>
  <c r="BS16" i="9" s="1" a="1"/>
  <c r="BS16" i="9" s="1"/>
  <c r="M32" i="8"/>
  <c r="BS32" i="8" s="1" a="1"/>
  <c r="BS32" i="8" s="1"/>
  <c r="M28" i="2"/>
  <c r="BS28" i="2" s="1" a="1"/>
  <c r="BS28" i="2" s="1"/>
  <c r="M39" i="19"/>
  <c r="BS39" i="19" s="1" a="1"/>
  <c r="BS39" i="19" s="1"/>
  <c r="M30" i="19"/>
  <c r="BS30" i="19" s="1" a="1"/>
  <c r="BS30" i="19" s="1"/>
  <c r="M21" i="10"/>
  <c r="BS21" i="10" s="1" a="1"/>
  <c r="BS21" i="10" s="1"/>
  <c r="M19" i="1"/>
  <c r="BS19" i="1" s="1" a="1"/>
  <c r="BS19" i="1" s="1"/>
  <c r="M35" i="13"/>
  <c r="BS35" i="13" s="1" a="1"/>
  <c r="BS35" i="13" s="1"/>
  <c r="M29" i="13"/>
  <c r="BS29" i="13" s="1" a="1"/>
  <c r="BS29" i="13" s="1"/>
  <c r="M30" i="20"/>
  <c r="BS30" i="20" s="1" a="1"/>
  <c r="BS30" i="20" s="1"/>
  <c r="M43" i="12"/>
  <c r="BS43" i="12" s="1" a="1"/>
  <c r="BS43" i="12" s="1"/>
  <c r="M37" i="19"/>
  <c r="BS37" i="19" s="1" a="1"/>
  <c r="BS37" i="19" s="1"/>
  <c r="M21" i="12"/>
  <c r="BS21" i="12" s="1" a="1"/>
  <c r="BS21" i="12" s="1"/>
  <c r="M20" i="20"/>
  <c r="BS20" i="20" s="1" a="1"/>
  <c r="BS20" i="20" s="1"/>
  <c r="M28" i="12"/>
  <c r="BS28" i="12" s="1" a="1"/>
  <c r="BS28" i="12" s="1"/>
  <c r="M20" i="9"/>
  <c r="BS20" i="9" s="1" a="1"/>
  <c r="BS20" i="9" s="1"/>
  <c r="M28" i="1"/>
  <c r="BS28" i="1" s="1" a="1"/>
  <c r="BS28" i="1" s="1"/>
  <c r="M39" i="4"/>
  <c r="BS39" i="4" s="1" a="1"/>
  <c r="BS39" i="4" s="1"/>
  <c r="M35" i="8"/>
  <c r="BS35" i="8" s="1" a="1"/>
  <c r="BS35" i="8" s="1"/>
  <c r="M30" i="5"/>
  <c r="BS30" i="5" s="1" a="1"/>
  <c r="BS30" i="5" s="1"/>
  <c r="M40" i="11"/>
  <c r="BS40" i="11" s="1" a="1"/>
  <c r="BS40" i="11" s="1"/>
  <c r="M30" i="2"/>
  <c r="BS30" i="2" s="1" a="1"/>
  <c r="BS30" i="2" s="1"/>
  <c r="M44" i="4"/>
  <c r="BS44" i="4" s="1" a="1"/>
  <c r="BS44" i="4" s="1"/>
  <c r="M31" i="6"/>
  <c r="BS31" i="6" s="1" a="1"/>
  <c r="BS31" i="6" s="1"/>
  <c r="M42" i="11"/>
  <c r="BS42" i="11" s="1" a="1"/>
  <c r="BS42" i="11" s="1"/>
  <c r="N38" i="7"/>
  <c r="BT38" i="7" s="1" a="1"/>
  <c r="BT38" i="7" s="1"/>
  <c r="M16" i="21"/>
  <c r="BS16" i="21" s="1" a="1"/>
  <c r="BS16" i="21" s="1"/>
  <c r="M24" i="15"/>
  <c r="BS24" i="15" s="1" a="1"/>
  <c r="BS24" i="15" s="1"/>
  <c r="M30" i="18"/>
  <c r="BS30" i="18" s="1" a="1"/>
  <c r="BS30" i="18" s="1"/>
  <c r="M29" i="18"/>
  <c r="BS29" i="18" s="1" a="1"/>
  <c r="BS29" i="18" s="1"/>
  <c r="M22" i="20"/>
  <c r="BS22" i="20" s="1" a="1"/>
  <c r="BS22" i="20" s="1"/>
  <c r="M35" i="12"/>
  <c r="BS35" i="12" s="1" a="1"/>
  <c r="BS35" i="12" s="1"/>
  <c r="M26" i="21"/>
  <c r="BS26" i="21" s="1" a="1"/>
  <c r="BS26" i="21" s="1"/>
  <c r="M38" i="21"/>
  <c r="BS38" i="21" s="1" a="1"/>
  <c r="BS38" i="21" s="1"/>
  <c r="M22" i="14"/>
  <c r="BS22" i="14" s="1" a="1"/>
  <c r="BS22" i="14" s="1"/>
  <c r="M19" i="20"/>
  <c r="BS19" i="20" s="1" a="1"/>
  <c r="BS19" i="20" s="1"/>
  <c r="M40" i="4"/>
  <c r="BS40" i="4" s="1" a="1"/>
  <c r="BS40" i="4" s="1"/>
  <c r="M26" i="12"/>
  <c r="BS26" i="12" s="1" a="1"/>
  <c r="BS26" i="12" s="1"/>
  <c r="M26" i="9"/>
  <c r="BS26" i="9" s="1" a="1"/>
  <c r="BS26" i="9" s="1"/>
  <c r="M16" i="4"/>
  <c r="BS16" i="4" s="1" a="1"/>
  <c r="BS16" i="4" s="1"/>
  <c r="M25" i="3"/>
  <c r="BS25" i="3" s="1" a="1"/>
  <c r="BS25" i="3" s="1"/>
  <c r="M43" i="6"/>
  <c r="BS43" i="6" s="1" a="1"/>
  <c r="BS43" i="6" s="1"/>
  <c r="M23" i="4"/>
  <c r="BS23" i="4" s="1" a="1"/>
  <c r="BS23" i="4" s="1"/>
  <c r="M31" i="7"/>
  <c r="BS31" i="7" s="1" a="1"/>
  <c r="BS31" i="7" s="1"/>
  <c r="M43" i="1"/>
  <c r="BS43" i="1" s="1" a="1"/>
  <c r="BS43" i="1" s="1"/>
  <c r="M44" i="10"/>
  <c r="BS44" i="10" s="1" a="1"/>
  <c r="BS44" i="10" s="1"/>
  <c r="M25" i="20"/>
  <c r="BS25" i="20" s="1" a="1"/>
  <c r="BS25" i="20" s="1"/>
  <c r="M18" i="17"/>
  <c r="BS18" i="17" s="1" a="1"/>
  <c r="BS18" i="17" s="1"/>
  <c r="M16" i="20"/>
  <c r="BS16" i="20" s="1" a="1"/>
  <c r="BS16" i="20" s="1"/>
  <c r="M23" i="20"/>
  <c r="BS23" i="20" s="1" a="1"/>
  <c r="BS23" i="20" s="1"/>
  <c r="M24" i="1"/>
  <c r="BS24" i="1" s="1" a="1"/>
  <c r="BS24" i="1" s="1"/>
  <c r="M30" i="12"/>
  <c r="BS30" i="12" s="1" a="1"/>
  <c r="BS30" i="12" s="1"/>
  <c r="M18" i="21"/>
  <c r="BS18" i="21" s="1" a="1"/>
  <c r="BS18" i="21" s="1"/>
  <c r="M27" i="2"/>
  <c r="BS27" i="2" s="1" a="1"/>
  <c r="BS27" i="2" s="1"/>
  <c r="M16" i="16"/>
  <c r="BS16" i="16" s="1" a="1"/>
  <c r="BS16" i="16" s="1"/>
  <c r="M17" i="18"/>
  <c r="BS17" i="18" s="1" a="1"/>
  <c r="BS17" i="18" s="1"/>
  <c r="M38" i="2"/>
  <c r="BS38" i="2" s="1" a="1"/>
  <c r="BS38" i="2" s="1"/>
  <c r="M29" i="11"/>
  <c r="BS29" i="11" s="1" a="1"/>
  <c r="BS29" i="11" s="1"/>
  <c r="M24" i="10"/>
  <c r="BS24" i="10" s="1" a="1"/>
  <c r="BS24" i="10" s="1"/>
  <c r="M18" i="9"/>
  <c r="BS18" i="9" s="1" a="1"/>
  <c r="BS18" i="9" s="1"/>
  <c r="M19" i="11"/>
  <c r="BS19" i="11" s="1" a="1"/>
  <c r="BS19" i="11" s="1"/>
  <c r="M32" i="17"/>
  <c r="BS32" i="17" s="1" a="1"/>
  <c r="BS32" i="17" s="1"/>
  <c r="M31" i="4"/>
  <c r="BS31" i="4" s="1" a="1"/>
  <c r="BS31" i="4" s="1"/>
  <c r="M33" i="4"/>
  <c r="BS33" i="4" s="1" a="1"/>
  <c r="BS33" i="4" s="1"/>
  <c r="M43" i="11"/>
  <c r="BS43" i="11" s="1" a="1"/>
  <c r="BS43" i="11" s="1"/>
  <c r="M29" i="9"/>
  <c r="BS29" i="9" s="1" a="1"/>
  <c r="BS29" i="9" s="1"/>
  <c r="N42" i="3"/>
  <c r="BT42" i="3" s="1" a="1"/>
  <c r="BT42" i="3" s="1"/>
  <c r="M41" i="11"/>
  <c r="BS41" i="11" s="1" a="1"/>
  <c r="BS41" i="11" s="1"/>
  <c r="M34" i="16"/>
  <c r="BS34" i="16" s="1" a="1"/>
  <c r="BS34" i="16" s="1"/>
  <c r="M38" i="17"/>
  <c r="BS38" i="17" s="1" a="1"/>
  <c r="BS38" i="17" s="1"/>
  <c r="M20" i="13"/>
  <c r="BS20" i="13" s="1" a="1"/>
  <c r="BS20" i="13" s="1"/>
  <c r="M36" i="17"/>
  <c r="BS36" i="17" s="1" a="1"/>
  <c r="BS36" i="17" s="1"/>
  <c r="M20" i="10"/>
  <c r="BS20" i="10" s="1" a="1"/>
  <c r="BS20" i="10" s="1"/>
  <c r="M16" i="19"/>
  <c r="BS16" i="19" s="1" a="1"/>
  <c r="BS16" i="19" s="1"/>
  <c r="M30" i="9"/>
  <c r="BS30" i="9" s="1" a="1"/>
  <c r="BS30" i="9" s="1"/>
  <c r="M31" i="19"/>
  <c r="BS31" i="19" s="1" a="1"/>
  <c r="BS31" i="19" s="1"/>
  <c r="M41" i="17"/>
  <c r="BS41" i="17" s="1" a="1"/>
  <c r="BS41" i="17" s="1"/>
  <c r="M23" i="8"/>
  <c r="BS23" i="8" s="1" a="1"/>
  <c r="BS23" i="8" s="1"/>
  <c r="M36" i="21"/>
  <c r="BS36" i="21" s="1" a="1"/>
  <c r="BS36" i="21" s="1"/>
  <c r="M33" i="14"/>
  <c r="BS33" i="14" s="1" a="1"/>
  <c r="BS33" i="14" s="1"/>
  <c r="M34" i="3"/>
  <c r="BS34" i="3" s="1" a="1"/>
  <c r="BS34" i="3" s="1"/>
  <c r="M31" i="2"/>
  <c r="BS31" i="2" s="1" a="1"/>
  <c r="BS31" i="2" s="1"/>
  <c r="M44" i="3"/>
  <c r="BS44" i="3" s="1" a="1"/>
  <c r="BS44" i="3" s="1"/>
  <c r="M19" i="4"/>
  <c r="BS19" i="4" s="1" a="1"/>
  <c r="BS19" i="4" s="1"/>
  <c r="M27" i="10"/>
  <c r="BS27" i="10" s="1" a="1"/>
  <c r="BS27" i="10" s="1"/>
  <c r="M21" i="16"/>
  <c r="BS21" i="16" s="1" a="1"/>
  <c r="BS21" i="16" s="1"/>
  <c r="M25" i="19"/>
  <c r="BS25" i="19" s="1" a="1"/>
  <c r="BS25" i="19" s="1"/>
  <c r="M29" i="20"/>
  <c r="BS29" i="20" s="1" a="1"/>
  <c r="BS29" i="20" s="1"/>
  <c r="M42" i="12"/>
  <c r="BS42" i="12" s="1" a="1"/>
  <c r="BS42" i="12" s="1"/>
  <c r="M41" i="20"/>
  <c r="BS41" i="20" s="1" a="1"/>
  <c r="BS41" i="20" s="1"/>
  <c r="M22" i="19"/>
  <c r="BS22" i="19" s="1" a="1"/>
  <c r="BS22" i="19" s="1"/>
  <c r="M35" i="11"/>
  <c r="BS35" i="11" s="1" a="1"/>
  <c r="BS35" i="11" s="1"/>
  <c r="M43" i="3"/>
  <c r="BS43" i="3" s="1" a="1"/>
  <c r="BS43" i="3" s="1"/>
  <c r="M35" i="16"/>
  <c r="BS35" i="16" s="1" a="1"/>
  <c r="BS35" i="16" s="1"/>
  <c r="M34" i="11"/>
  <c r="BS34" i="11" s="1" a="1"/>
  <c r="BS34" i="11" s="1"/>
  <c r="M36" i="10"/>
  <c r="BS36" i="10" s="1" a="1"/>
  <c r="BS36" i="10" s="1"/>
  <c r="M37" i="12"/>
  <c r="BS37" i="12" s="1" a="1"/>
  <c r="BS37" i="12" s="1"/>
  <c r="M19" i="3"/>
  <c r="BS19" i="3" s="1" a="1"/>
  <c r="BS19" i="3" s="1"/>
  <c r="M25" i="6"/>
  <c r="BS25" i="6" s="1" a="1"/>
  <c r="BS25" i="6" s="1"/>
  <c r="M17" i="8"/>
  <c r="BS17" i="8" s="1" a="1"/>
  <c r="BS17" i="8" s="1"/>
  <c r="M31" i="3"/>
  <c r="BS31" i="3" s="1" a="1"/>
  <c r="BS31" i="3" s="1"/>
  <c r="M17" i="17"/>
  <c r="BS17" i="17" s="1" a="1"/>
  <c r="BS17" i="17" s="1"/>
  <c r="M17" i="21"/>
  <c r="BS17" i="21" s="1" a="1"/>
  <c r="BS17" i="21" s="1"/>
  <c r="N32" i="2"/>
  <c r="BT32" i="2" s="1" a="1"/>
  <c r="BT32" i="2" s="1"/>
  <c r="M44" i="7"/>
  <c r="BS44" i="7" s="1" a="1"/>
  <c r="BS44" i="7" s="1"/>
  <c r="M21" i="21"/>
  <c r="BS21" i="21" s="1" a="1"/>
  <c r="BS21" i="21" s="1"/>
  <c r="M18" i="19"/>
  <c r="BS18" i="19" s="1" a="1"/>
  <c r="BS18" i="19" s="1"/>
  <c r="M19" i="21"/>
  <c r="BS19" i="21" s="1" a="1"/>
  <c r="BS19" i="21" s="1"/>
  <c r="M27" i="13"/>
  <c r="BS27" i="13" s="1" a="1"/>
  <c r="BS27" i="13" s="1"/>
  <c r="M31" i="14"/>
  <c r="BS31" i="14" s="1" a="1"/>
  <c r="BS31" i="14" s="1"/>
  <c r="M42" i="4"/>
  <c r="BS42" i="4" s="1" a="1"/>
  <c r="BS42" i="4" s="1"/>
  <c r="M43" i="14"/>
  <c r="BS43" i="14" s="1" a="1"/>
  <c r="BS43" i="14" s="1"/>
  <c r="M40" i="20"/>
  <c r="BS40" i="20" s="1" a="1"/>
  <c r="BS40" i="20" s="1"/>
  <c r="M30" i="11"/>
  <c r="BS30" i="11" s="1" a="1"/>
  <c r="BS30" i="11" s="1"/>
  <c r="M35" i="3"/>
  <c r="BS35" i="3" s="1" a="1"/>
  <c r="BS35" i="3" s="1"/>
  <c r="M17" i="15"/>
  <c r="BS17" i="15" s="1" a="1"/>
  <c r="BS17" i="15" s="1"/>
  <c r="M24" i="12"/>
  <c r="BS24" i="12" s="1" a="1"/>
  <c r="BS24" i="12" s="1"/>
  <c r="M31" i="12"/>
  <c r="BS31" i="12" s="1" a="1"/>
  <c r="BS31" i="12" s="1"/>
  <c r="M24" i="6"/>
  <c r="BS24" i="6" s="1" a="1"/>
  <c r="BS24" i="6" s="1"/>
  <c r="M31" i="11"/>
  <c r="BS31" i="11" s="1" a="1"/>
  <c r="BS31" i="11" s="1"/>
  <c r="M26" i="2"/>
  <c r="BS26" i="2" s="1" a="1"/>
  <c r="BS26" i="2" s="1"/>
  <c r="M33" i="21"/>
  <c r="BS33" i="21" s="1" a="1"/>
  <c r="BS33" i="21" s="1"/>
  <c r="M31" i="15"/>
  <c r="BS31" i="15" s="1" a="1"/>
  <c r="BS31" i="15" s="1"/>
  <c r="N21" i="8"/>
  <c r="BT21" i="8" s="1" a="1"/>
  <c r="BT21" i="8" s="1"/>
  <c r="M36" i="7"/>
  <c r="BS36" i="7" s="1" a="1"/>
  <c r="BS36" i="7" s="1"/>
  <c r="M33" i="19"/>
  <c r="BS33" i="19" s="1" a="1"/>
  <c r="BS33" i="19" s="1"/>
  <c r="M20" i="11"/>
  <c r="BS20" i="11" s="1" a="1"/>
  <c r="BS20" i="11" s="1"/>
  <c r="M44" i="20"/>
  <c r="BS44" i="20" s="1" a="1"/>
  <c r="BS44" i="20" s="1"/>
  <c r="M33" i="5"/>
  <c r="BS33" i="5" s="1" a="1"/>
  <c r="BS33" i="5" s="1"/>
  <c r="M19" i="13"/>
  <c r="BS19" i="13" s="1" a="1"/>
  <c r="BS19" i="13" s="1"/>
  <c r="M39" i="21"/>
  <c r="BS39" i="21" s="1" a="1"/>
  <c r="BS39" i="21" s="1"/>
  <c r="M29" i="12"/>
  <c r="BS29" i="12" s="1" a="1"/>
  <c r="BS29" i="12" s="1"/>
  <c r="M22" i="1"/>
  <c r="BS22" i="1" s="1" a="1"/>
  <c r="BS22" i="1" s="1"/>
  <c r="M35" i="14"/>
  <c r="BS35" i="14" s="1" a="1"/>
  <c r="BS35" i="14" s="1"/>
  <c r="M16" i="13"/>
  <c r="BS16" i="13" s="1" a="1"/>
  <c r="BS16" i="13" s="1"/>
  <c r="M24" i="5"/>
  <c r="BS24" i="5" s="1" a="1"/>
  <c r="BS24" i="5" s="1"/>
  <c r="M28" i="14"/>
  <c r="BS28" i="14" s="1" a="1"/>
  <c r="BS28" i="14" s="1"/>
  <c r="M43" i="8"/>
  <c r="BS43" i="8" s="1" a="1"/>
  <c r="BS43" i="8" s="1"/>
  <c r="M35" i="5"/>
  <c r="BS35" i="5" s="1" a="1"/>
  <c r="BS35" i="5" s="1"/>
  <c r="M16" i="12"/>
  <c r="BS16" i="12" s="1" a="1"/>
  <c r="BS16" i="12" s="1"/>
  <c r="M28" i="5"/>
  <c r="BS28" i="5" s="1" a="1"/>
  <c r="BS28" i="5" s="1"/>
  <c r="M36" i="6"/>
  <c r="BS36" i="6" s="1" a="1"/>
  <c r="BS36" i="6" s="1"/>
  <c r="M25" i="5"/>
  <c r="BS25" i="5" s="1" a="1"/>
  <c r="BS25" i="5" s="1"/>
  <c r="N19" i="9"/>
  <c r="BT19" i="9" s="1" a="1"/>
  <c r="BT19" i="9" s="1"/>
  <c r="M34" i="15"/>
  <c r="BS34" i="15" s="1" a="1"/>
  <c r="BS34" i="15" s="1"/>
  <c r="M43" i="16"/>
  <c r="BS43" i="16" s="1" a="1"/>
  <c r="BS43" i="16" s="1"/>
  <c r="N38" i="6"/>
  <c r="BT38" i="6" s="1" a="1"/>
  <c r="BT38" i="6" s="1"/>
  <c r="M28" i="19"/>
  <c r="BS28" i="19" s="1" a="1"/>
  <c r="BS28" i="19" s="1"/>
  <c r="M39" i="1"/>
  <c r="BS39" i="1" s="1" a="1"/>
  <c r="BS39" i="1" s="1"/>
  <c r="M33" i="18"/>
  <c r="BS33" i="18" s="1" a="1"/>
  <c r="BS33" i="18" s="1"/>
  <c r="M41" i="10"/>
  <c r="BS41" i="10" s="1" a="1"/>
  <c r="BS41" i="10" s="1"/>
  <c r="M35" i="17"/>
  <c r="BS35" i="17" s="1" a="1"/>
  <c r="BS35" i="17" s="1"/>
  <c r="M19" i="10"/>
  <c r="BS19" i="10" s="1" a="1"/>
  <c r="BS19" i="10" s="1"/>
  <c r="M36" i="16"/>
  <c r="BS36" i="16" s="1" a="1"/>
  <c r="BS36" i="16" s="1"/>
  <c r="M42" i="6"/>
  <c r="BS42" i="6" s="1" a="1"/>
  <c r="BS42" i="6" s="1"/>
  <c r="M34" i="2"/>
  <c r="BS34" i="2" s="1" a="1"/>
  <c r="BS34" i="2" s="1"/>
  <c r="M29" i="10"/>
  <c r="BS29" i="10" s="1" a="1"/>
  <c r="BS29" i="10" s="1"/>
  <c r="M38" i="12"/>
  <c r="BS38" i="12" s="1" a="1"/>
  <c r="BS38" i="12" s="1"/>
  <c r="M29" i="17"/>
  <c r="BS29" i="17" s="1" a="1"/>
  <c r="BS29" i="17" s="1"/>
  <c r="M17" i="4"/>
  <c r="BS17" i="4" s="1" a="1"/>
  <c r="BS17" i="4" s="1"/>
  <c r="N42" i="7"/>
  <c r="BT42" i="7" s="1" a="1"/>
  <c r="BT42" i="7" s="1"/>
  <c r="M43" i="21"/>
  <c r="BS43" i="21" s="1" a="1"/>
  <c r="BS43" i="21" s="1"/>
  <c r="M30" i="13"/>
  <c r="BS30" i="13" s="1" a="1"/>
  <c r="BS30" i="13" s="1"/>
  <c r="M32" i="12"/>
  <c r="BS32" i="12" s="1" a="1"/>
  <c r="BS32" i="12" s="1"/>
  <c r="M17" i="14"/>
  <c r="BS17" i="14" s="1" a="1"/>
  <c r="BS17" i="14" s="1"/>
  <c r="M20" i="18"/>
  <c r="BS20" i="18" s="1" a="1"/>
  <c r="BS20" i="18" s="1"/>
  <c r="M33" i="10"/>
  <c r="BS33" i="10" s="1" a="1"/>
  <c r="BS33" i="10" s="1"/>
  <c r="M32" i="19"/>
  <c r="BS32" i="19" s="1" a="1"/>
  <c r="BS32" i="19" s="1"/>
  <c r="M43" i="9"/>
  <c r="BS43" i="9" s="1" a="1"/>
  <c r="BS43" i="9" s="1"/>
  <c r="M44" i="19"/>
  <c r="BS44" i="19" s="1" a="1"/>
  <c r="BS44" i="19" s="1"/>
  <c r="M44" i="11"/>
  <c r="BS44" i="11" s="1" a="1"/>
  <c r="BS44" i="11" s="1"/>
  <c r="M25" i="18"/>
  <c r="BS25" i="18" s="1" a="1"/>
  <c r="BS25" i="18" s="1"/>
  <c r="M38" i="10"/>
  <c r="BS38" i="10" s="1" a="1"/>
  <c r="BS38" i="10" s="1"/>
  <c r="M20" i="1"/>
  <c r="BS20" i="1" s="1" a="1"/>
  <c r="BS20" i="1" s="1"/>
  <c r="M16" i="18"/>
  <c r="BS16" i="18" s="1" a="1"/>
  <c r="BS16" i="18" s="1"/>
  <c r="M30" i="8"/>
  <c r="BS30" i="8" s="1" a="1"/>
  <c r="BS30" i="8" s="1"/>
  <c r="M22" i="5"/>
  <c r="BS22" i="5" s="1" a="1"/>
  <c r="BS22" i="5" s="1"/>
  <c r="M27" i="11"/>
  <c r="BS27" i="11" s="1" a="1"/>
  <c r="BS27" i="11" s="1"/>
  <c r="M22" i="2"/>
  <c r="BS22" i="2" s="1" a="1"/>
  <c r="BS22" i="2" s="1"/>
  <c r="M36" i="4"/>
  <c r="BS36" i="4" s="1" a="1"/>
  <c r="BS36" i="4" s="1"/>
  <c r="M41" i="4"/>
  <c r="BS41" i="4" s="1" a="1"/>
  <c r="BS41" i="4" s="1"/>
  <c r="M34" i="9"/>
  <c r="BS34" i="9" s="1" a="1"/>
  <c r="BS34" i="9" s="1"/>
  <c r="M30" i="7"/>
  <c r="BS30" i="7" s="1" a="1"/>
  <c r="BS30" i="7" s="1"/>
  <c r="M20" i="4"/>
  <c r="BS20" i="4" s="1" a="1"/>
  <c r="BS20" i="4" s="1"/>
  <c r="M33" i="8"/>
  <c r="BS33" i="8" s="1" a="1"/>
  <c r="BS33" i="8" s="1"/>
  <c r="M31" i="16"/>
  <c r="BS31" i="16" s="1" a="1"/>
  <c r="BS31" i="16" s="1"/>
  <c r="M16" i="15"/>
  <c r="BS16" i="15" s="1" a="1"/>
  <c r="BS16" i="15" s="1"/>
  <c r="M22" i="18"/>
  <c r="BS22" i="18" s="1" a="1"/>
  <c r="BS22" i="18" s="1"/>
  <c r="M21" i="18"/>
  <c r="BS21" i="18" s="1" a="1"/>
  <c r="BS21" i="18" s="1"/>
  <c r="M44" i="17"/>
  <c r="BS44" i="17" s="1" a="1"/>
  <c r="BS44" i="17" s="1"/>
  <c r="M28" i="10"/>
  <c r="BS28" i="10" s="1" a="1"/>
  <c r="BS28" i="10" s="1"/>
  <c r="M24" i="19"/>
  <c r="BS24" i="19" s="1" a="1"/>
  <c r="BS24" i="19" s="1"/>
  <c r="M36" i="11"/>
  <c r="BS36" i="11" s="1" a="1"/>
  <c r="BS36" i="11" s="1"/>
  <c r="M15" i="16"/>
  <c r="BS15" i="16" s="1" a="1"/>
  <c r="BS15" i="16" s="1"/>
  <c r="M31" i="8"/>
  <c r="BS31" i="8" s="1" a="1"/>
  <c r="BS31" i="8" s="1"/>
  <c r="M44" i="21"/>
  <c r="BS44" i="21" s="1" a="1"/>
  <c r="BS44" i="21" s="1"/>
  <c r="M40" i="17"/>
  <c r="BS40" i="17" s="1" a="1"/>
  <c r="BS40" i="17" s="1"/>
  <c r="M17" i="9"/>
  <c r="BS17" i="9" s="1" a="1"/>
  <c r="BS17" i="9" s="1"/>
  <c r="M41" i="13"/>
  <c r="BS41" i="13" s="1" a="1"/>
  <c r="BS41" i="13" s="1"/>
  <c r="M21" i="2"/>
  <c r="BS21" i="2" s="1" a="1"/>
  <c r="BS21" i="2" s="1"/>
  <c r="M16" i="3"/>
  <c r="BS16" i="3" s="1" a="1"/>
  <c r="BS16" i="3" s="1"/>
  <c r="M21" i="13"/>
  <c r="BS21" i="13" s="1" a="1"/>
  <c r="BS21" i="13" s="1"/>
  <c r="M31" i="1"/>
  <c r="BS31" i="1" s="1" a="1"/>
  <c r="BS31" i="1" s="1"/>
  <c r="M34" i="19"/>
  <c r="BS34" i="19" s="1" a="1"/>
  <c r="BS34" i="19" s="1"/>
  <c r="N31" i="5"/>
  <c r="BT31" i="5" s="1" a="1"/>
  <c r="BT31" i="5" s="1"/>
  <c r="M44" i="8"/>
  <c r="BS44" i="8" s="1" a="1"/>
  <c r="BS44" i="8" s="1"/>
  <c r="M40" i="14"/>
  <c r="BS40" i="14" s="1" a="1"/>
  <c r="BS40" i="14" s="1"/>
  <c r="M43" i="10"/>
  <c r="BS43" i="10" s="1" a="1"/>
  <c r="BS43" i="10" s="1"/>
  <c r="M35" i="7"/>
  <c r="BS35" i="7" s="1" a="1"/>
  <c r="BS35" i="7" s="1"/>
  <c r="M42" i="15"/>
  <c r="BS42" i="15" s="1" a="1"/>
  <c r="BS42" i="15" s="1"/>
  <c r="M34" i="7"/>
  <c r="BS34" i="7" s="1" a="1"/>
  <c r="BS34" i="7" s="1"/>
  <c r="M20" i="15"/>
  <c r="BS20" i="15" s="1" a="1"/>
  <c r="BS20" i="15" s="1"/>
  <c r="M28" i="7"/>
  <c r="BS28" i="7" s="1" a="1"/>
  <c r="BS28" i="7" s="1"/>
  <c r="M34" i="17"/>
  <c r="BS34" i="17" s="1" a="1"/>
  <c r="BS34" i="17" s="1"/>
  <c r="M28" i="4"/>
  <c r="BS28" i="4" s="1" a="1"/>
  <c r="BS28" i="4" s="1"/>
  <c r="M39" i="15"/>
  <c r="BS39" i="15" s="1" a="1"/>
  <c r="BS39" i="15" s="1"/>
  <c r="M21" i="6"/>
  <c r="BS21" i="6" s="1" a="1"/>
  <c r="BS21" i="6" s="1"/>
  <c r="M42" i="19"/>
  <c r="BS42" i="19" s="1" a="1"/>
  <c r="BS42" i="19" s="1"/>
  <c r="M18" i="12"/>
  <c r="BS18" i="12" s="1" a="1"/>
  <c r="BS18" i="12" s="1"/>
  <c r="M28" i="11"/>
  <c r="BS28" i="11" s="1" a="1"/>
  <c r="BS28" i="11" s="1"/>
  <c r="M44" i="15"/>
  <c r="BS44" i="15" s="1" a="1"/>
  <c r="BS44" i="15" s="1"/>
  <c r="M18" i="13"/>
  <c r="BS18" i="13" s="1" a="1"/>
  <c r="BS18" i="13" s="1"/>
  <c r="M20" i="14"/>
  <c r="BS20" i="14" s="1" a="1"/>
  <c r="BS20" i="14" s="1"/>
  <c r="N27" i="6"/>
  <c r="BT27" i="6" s="1" a="1"/>
  <c r="BT27" i="6" s="1"/>
  <c r="N22" i="21"/>
  <c r="BT22" i="21" s="1" a="1"/>
  <c r="BT22" i="21" s="1"/>
  <c r="M27" i="14"/>
  <c r="BS27" i="14" s="1" a="1"/>
  <c r="BS27" i="14" s="1"/>
  <c r="M20" i="16"/>
  <c r="BS20" i="16" s="1" a="1"/>
  <c r="BS20" i="16" s="1"/>
  <c r="M27" i="16"/>
  <c r="BS27" i="16" s="1" a="1"/>
  <c r="BS27" i="16" s="1"/>
  <c r="M23" i="17"/>
  <c r="BS23" i="17" s="1" a="1"/>
  <c r="BS23" i="17" s="1"/>
  <c r="M31" i="9"/>
  <c r="BS31" i="9" s="1" a="1"/>
  <c r="BS31" i="9" s="1"/>
  <c r="M16" i="11"/>
  <c r="BS16" i="11" s="1" a="1"/>
  <c r="BS16" i="11" s="1"/>
  <c r="M41" i="9"/>
  <c r="BS41" i="9" s="1" a="1"/>
  <c r="BS41" i="9" s="1"/>
  <c r="M17" i="2"/>
  <c r="BS17" i="2" s="1" a="1"/>
  <c r="BS17" i="2" s="1"/>
  <c r="M17" i="7"/>
  <c r="BS17" i="7" s="1" a="1"/>
  <c r="BS17" i="7" s="1"/>
  <c r="M22" i="10"/>
  <c r="BS22" i="10" s="1" a="1"/>
  <c r="BS22" i="10" s="1"/>
  <c r="M43" i="15"/>
  <c r="BS43" i="15" s="1" a="1"/>
  <c r="BS43" i="15" s="1"/>
  <c r="M26" i="3"/>
  <c r="BS26" i="3" s="1" a="1"/>
  <c r="BS26" i="3" s="1"/>
  <c r="M34" i="5"/>
  <c r="BS34" i="5" s="1" a="1"/>
  <c r="BS34" i="5" s="1"/>
  <c r="M40" i="21"/>
  <c r="BS40" i="21" s="1" a="1"/>
  <c r="BS40" i="21" s="1"/>
  <c r="M32" i="21"/>
  <c r="BS32" i="21" s="1" a="1"/>
  <c r="BS32" i="21" s="1"/>
  <c r="M29" i="5"/>
  <c r="BS29" i="5" s="1" a="1"/>
  <c r="BS29" i="5" s="1"/>
  <c r="N26" i="19"/>
  <c r="BT26" i="19" s="1" a="1"/>
  <c r="BT26" i="19" s="1"/>
  <c r="M35" i="20"/>
  <c r="BS35" i="20" s="1" a="1"/>
  <c r="BS35" i="20" s="1"/>
  <c r="M19" i="19"/>
  <c r="BS19" i="19" s="1" a="1"/>
  <c r="BS19" i="19" s="1"/>
  <c r="M19" i="16"/>
  <c r="BS19" i="16" s="1" a="1"/>
  <c r="BS19" i="16" s="1"/>
  <c r="M17" i="19"/>
  <c r="BS17" i="19" s="1" a="1"/>
  <c r="BS17" i="19" s="1"/>
  <c r="M21" i="20"/>
  <c r="BS21" i="20" s="1" a="1"/>
  <c r="BS21" i="20" s="1"/>
  <c r="M34" i="12"/>
  <c r="BS34" i="12" s="1" a="1"/>
  <c r="BS34" i="12" s="1"/>
  <c r="M30" i="1"/>
  <c r="BS30" i="1" s="1" a="1"/>
  <c r="BS30" i="1" s="1"/>
  <c r="M17" i="13"/>
  <c r="BS17" i="13" s="1" a="1"/>
  <c r="BS17" i="13" s="1"/>
  <c r="M20" i="17"/>
  <c r="BS20" i="17" s="1" a="1"/>
  <c r="BS20" i="17" s="1"/>
  <c r="M33" i="9"/>
  <c r="BS33" i="9" s="1" a="1"/>
  <c r="BS33" i="9" s="1"/>
  <c r="M41" i="1"/>
  <c r="BS41" i="1" s="1" a="1"/>
  <c r="BS41" i="1" s="1"/>
  <c r="M28" i="6"/>
  <c r="BS28" i="6" s="1" a="1"/>
  <c r="BS28" i="6" s="1"/>
  <c r="M27" i="9"/>
  <c r="BS27" i="9" s="1" a="1"/>
  <c r="BS27" i="9" s="1"/>
  <c r="M33" i="3"/>
  <c r="BS33" i="3" s="1" a="1"/>
  <c r="BS33" i="3" s="1"/>
  <c r="M20" i="8"/>
  <c r="BS20" i="8" s="1" a="1"/>
  <c r="BS20" i="8" s="1"/>
  <c r="M24" i="9"/>
  <c r="BS24" i="9" s="1" a="1"/>
  <c r="BS24" i="9" s="1"/>
  <c r="M22" i="4"/>
  <c r="BS22" i="4" s="1" a="1"/>
  <c r="BS22" i="4" s="1"/>
  <c r="M37" i="8"/>
  <c r="BS37" i="8" s="1" a="1"/>
  <c r="BS37" i="8" s="1"/>
  <c r="M28" i="13"/>
  <c r="BS28" i="13" s="1" a="1"/>
  <c r="BS28" i="13" s="1"/>
  <c r="M31" i="17"/>
  <c r="BS31" i="17" s="1" a="1"/>
  <c r="BS31" i="17" s="1"/>
  <c r="M37" i="13"/>
  <c r="BS37" i="13" s="1" a="1"/>
  <c r="BS37" i="13" s="1"/>
  <c r="M44" i="12"/>
  <c r="BS44" i="12" s="1" a="1"/>
  <c r="BS44" i="12" s="1"/>
  <c r="M28" i="18"/>
  <c r="BS28" i="18" s="1" a="1"/>
  <c r="BS28" i="18" s="1"/>
  <c r="M39" i="17"/>
  <c r="BS39" i="17" s="1" a="1"/>
  <c r="BS39" i="17" s="1"/>
  <c r="M43" i="18"/>
  <c r="BS43" i="18" s="1" a="1"/>
  <c r="BS43" i="18" s="1"/>
  <c r="M42" i="18"/>
  <c r="BS42" i="18" s="1" a="1"/>
  <c r="BS42" i="18" s="1"/>
  <c r="M25" i="11"/>
  <c r="BS25" i="11" s="1" a="1"/>
  <c r="BS25" i="11" s="1"/>
  <c r="M43" i="17"/>
  <c r="BS43" i="17" s="1" a="1"/>
  <c r="BS43" i="17" s="1"/>
  <c r="M28" i="20"/>
  <c r="BS28" i="20" s="1" a="1"/>
  <c r="BS28" i="20" s="1"/>
  <c r="M41" i="12"/>
  <c r="BS41" i="12" s="1" a="1"/>
  <c r="BS41" i="12" s="1"/>
  <c r="M38" i="18"/>
  <c r="BS38" i="18" s="1" a="1"/>
  <c r="BS38" i="18" s="1"/>
  <c r="M22" i="11"/>
  <c r="BS22" i="11" s="1" a="1"/>
  <c r="BS22" i="11" s="1"/>
  <c r="M30" i="3"/>
  <c r="BS30" i="3" s="1" a="1"/>
  <c r="BS30" i="3" s="1"/>
  <c r="M36" i="5"/>
  <c r="BS36" i="5" s="1" a="1"/>
  <c r="BS36" i="5" s="1"/>
  <c r="M28" i="3"/>
  <c r="BS28" i="3" s="1" a="1"/>
  <c r="BS28" i="3" s="1"/>
  <c r="M38" i="9"/>
  <c r="BS38" i="9" s="1" a="1"/>
  <c r="BS38" i="9" s="1"/>
  <c r="M22" i="15"/>
  <c r="BS22" i="15" s="1" a="1"/>
  <c r="BS22" i="15" s="1"/>
  <c r="M42" i="2"/>
  <c r="BS42" i="2" s="1" a="1"/>
  <c r="BS42" i="2" s="1"/>
  <c r="M21" i="4"/>
  <c r="BS21" i="4" s="1" a="1"/>
  <c r="BS21" i="4" s="1"/>
  <c r="M32" i="20"/>
  <c r="BS32" i="20" s="1" a="1"/>
  <c r="BS32" i="20" s="1"/>
  <c r="M38" i="16"/>
  <c r="BS38" i="16" s="1" a="1"/>
  <c r="BS38" i="16" s="1"/>
  <c r="M29" i="3"/>
  <c r="BS29" i="3" s="1" a="1"/>
  <c r="BS29" i="3" s="1"/>
  <c r="M37" i="20"/>
  <c r="BS37" i="20" s="1" a="1"/>
  <c r="BS37" i="20" s="1"/>
  <c r="M36" i="20"/>
  <c r="BS36" i="20" s="1" a="1"/>
  <c r="BS36" i="20" s="1"/>
  <c r="M39" i="8"/>
  <c r="BS39" i="8" s="1" a="1"/>
  <c r="BS39" i="8" s="1"/>
  <c r="M41" i="15"/>
  <c r="BS41" i="15" s="1" a="1"/>
  <c r="BS41" i="15" s="1"/>
  <c r="M25" i="8"/>
  <c r="BS25" i="8" s="1" a="1"/>
  <c r="BS25" i="8" s="1"/>
  <c r="M32" i="16"/>
  <c r="BS32" i="16" s="1" a="1"/>
  <c r="BS32" i="16" s="1"/>
  <c r="M34" i="1"/>
  <c r="BS34" i="1" s="1" a="1"/>
  <c r="BS34" i="1" s="1"/>
  <c r="M34" i="14"/>
  <c r="BS34" i="14" s="1" a="1"/>
  <c r="BS34" i="14" s="1"/>
  <c r="M16" i="5"/>
  <c r="BS16" i="5" s="1" a="1"/>
  <c r="BS16" i="5" s="1"/>
  <c r="M37" i="18"/>
  <c r="BS37" i="18" s="1" a="1"/>
  <c r="BS37" i="18" s="1"/>
  <c r="M16" i="2"/>
  <c r="BS16" i="2" s="1" a="1"/>
  <c r="BS16" i="2" s="1"/>
  <c r="M41" i="16"/>
  <c r="BS41" i="16" s="1" a="1"/>
  <c r="BS41" i="16" s="1"/>
  <c r="M39" i="11"/>
  <c r="BS39" i="11" s="1" a="1"/>
  <c r="BS39" i="11" s="1"/>
  <c r="M40" i="5"/>
  <c r="BS40" i="5" s="1" a="1"/>
  <c r="BS40" i="5" s="1"/>
  <c r="M16" i="8"/>
  <c r="BS16" i="8" s="1" a="1"/>
  <c r="BS16" i="8" s="1"/>
  <c r="M40" i="2"/>
  <c r="BS40" i="2" s="1" a="1"/>
  <c r="BS40" i="2" s="1"/>
  <c r="M33" i="17"/>
  <c r="BS33" i="17" s="1" a="1"/>
  <c r="BS33" i="17" s="1"/>
  <c r="M27" i="3"/>
  <c r="BS27" i="3" s="1" a="1"/>
  <c r="BS27" i="3" s="1"/>
  <c r="M42" i="5"/>
  <c r="BS42" i="5" s="1" a="1"/>
  <c r="BS42" i="5" s="1"/>
  <c r="M20" i="19"/>
  <c r="BS20" i="19" s="1" a="1"/>
  <c r="BS20" i="19" s="1"/>
  <c r="M25" i="1"/>
  <c r="BS25" i="1" s="1" a="1"/>
  <c r="BS25" i="1" s="1"/>
  <c r="M37" i="9"/>
  <c r="BS37" i="9" s="1" a="1"/>
  <c r="BS37" i="9" s="1"/>
  <c r="M26" i="16"/>
  <c r="BS26" i="16" s="1" a="1"/>
  <c r="BS26" i="16" s="1"/>
  <c r="M30" i="17"/>
  <c r="BS30" i="17" s="1" a="1"/>
  <c r="BS30" i="17" s="1"/>
  <c r="M41" i="7"/>
  <c r="BS41" i="7" s="1" a="1"/>
  <c r="BS41" i="7" s="1"/>
  <c r="M18" i="18"/>
  <c r="BS18" i="18" s="1" a="1"/>
  <c r="BS18" i="18" s="1"/>
  <c r="M27" i="7"/>
  <c r="BS27" i="7" s="1" a="1"/>
  <c r="BS27" i="7" s="1"/>
  <c r="M23" i="16"/>
  <c r="BS23" i="16" s="1" a="1"/>
  <c r="BS23" i="16" s="1"/>
  <c r="M36" i="8"/>
  <c r="BS36" i="8" s="1" a="1"/>
  <c r="BS36" i="8" s="1"/>
  <c r="M26" i="20"/>
  <c r="BS26" i="20" s="1" a="1"/>
  <c r="BS26" i="20" s="1"/>
  <c r="M25" i="15"/>
  <c r="BS25" i="15" s="1" a="1"/>
  <c r="BS25" i="15" s="1"/>
  <c r="M26" i="4"/>
  <c r="BS26" i="4" s="1" a="1"/>
  <c r="BS26" i="4" s="1"/>
  <c r="M44" i="2"/>
  <c r="BS44" i="2" s="1" a="1"/>
  <c r="BS44" i="2" s="1"/>
  <c r="M25" i="14"/>
  <c r="BS25" i="14" s="1" a="1"/>
  <c r="BS25" i="14" s="1"/>
  <c r="M29" i="2"/>
  <c r="BS29" i="2" s="1" a="1"/>
  <c r="BS29" i="2" s="1"/>
  <c r="M24" i="3"/>
  <c r="BS24" i="3" s="1" a="1"/>
  <c r="BS24" i="3" s="1"/>
  <c r="M18" i="2"/>
  <c r="BS18" i="2" s="1" a="1"/>
  <c r="BS18" i="2" s="1"/>
  <c r="M40" i="13"/>
  <c r="BS40" i="13" s="1" a="1"/>
  <c r="BS40" i="13" s="1"/>
  <c r="M39" i="3"/>
  <c r="BS39" i="3" s="1" a="1"/>
  <c r="BS39" i="3" s="1"/>
  <c r="N20" i="5"/>
  <c r="BT20" i="5" s="1" a="1"/>
  <c r="BT20" i="5" s="1"/>
  <c r="M35" i="21"/>
  <c r="BS35" i="21" s="1" a="1"/>
  <c r="BS35" i="21" s="1"/>
  <c r="M22" i="13"/>
  <c r="BS22" i="13" s="1" a="1"/>
  <c r="BS22" i="13" s="1"/>
  <c r="M33" i="13"/>
  <c r="BS33" i="13" s="1" a="1"/>
  <c r="BS33" i="13" s="1"/>
  <c r="M18" i="16"/>
  <c r="BS18" i="16" s="1" a="1"/>
  <c r="BS18" i="16" s="1"/>
  <c r="M26" i="8"/>
  <c r="BS26" i="8" s="1" a="1"/>
  <c r="BS26" i="8" s="1"/>
  <c r="M22" i="17"/>
  <c r="BS22" i="17" s="1" a="1"/>
  <c r="BS22" i="17" s="1"/>
  <c r="M36" i="19"/>
  <c r="BS36" i="19" s="1" a="1"/>
  <c r="BS36" i="19" s="1"/>
  <c r="M21" i="1"/>
  <c r="BS21" i="1" s="1" a="1"/>
  <c r="BS21" i="1" s="1"/>
  <c r="M21" i="14"/>
  <c r="BS21" i="14" s="1" a="1"/>
  <c r="BS21" i="14" s="1"/>
  <c r="M29" i="6"/>
  <c r="BS29" i="6" s="1" a="1"/>
  <c r="BS29" i="6" s="1"/>
  <c r="M18" i="20"/>
  <c r="BS18" i="20" s="1" a="1"/>
  <c r="BS18" i="20" s="1"/>
  <c r="M41" i="14"/>
  <c r="BS41" i="14" s="1" a="1"/>
  <c r="BS41" i="14" s="1"/>
  <c r="M18" i="4"/>
  <c r="BS18" i="4" s="1" a="1"/>
  <c r="BS18" i="4" s="1"/>
  <c r="M28" i="16"/>
  <c r="BS28" i="16" s="1" a="1"/>
  <c r="BS28" i="16" s="1"/>
  <c r="M18" i="6"/>
  <c r="BS18" i="6" s="1" a="1"/>
  <c r="BS18" i="6" s="1"/>
  <c r="M42" i="10"/>
  <c r="BS42" i="10" s="1" a="1"/>
  <c r="BS42" i="10" s="1"/>
  <c r="M42" i="9"/>
  <c r="BS42" i="9" s="1" a="1"/>
  <c r="BS42" i="9" s="1"/>
  <c r="M18" i="8"/>
  <c r="BS18" i="8" s="1" a="1"/>
  <c r="BS18" i="8" s="1"/>
  <c r="M20" i="7"/>
  <c r="BS20" i="7" s="1" a="1"/>
  <c r="BS20" i="7" s="1"/>
  <c r="M33" i="6"/>
  <c r="BS33" i="6" s="1" a="1"/>
  <c r="BS33" i="6" s="1"/>
  <c r="N20" i="6"/>
  <c r="BT20" i="6" s="1" a="1"/>
  <c r="BT20" i="6" s="1"/>
  <c r="N34" i="8"/>
  <c r="BT34" i="8" s="1" a="1"/>
  <c r="BT34" i="8" s="1"/>
  <c r="M30" i="21"/>
  <c r="BS30" i="21" s="1" a="1"/>
  <c r="BS30" i="21" s="1"/>
  <c r="M18" i="1"/>
  <c r="BS18" i="1" s="1" a="1"/>
  <c r="BS18" i="1" s="1"/>
  <c r="M41" i="21"/>
  <c r="BS41" i="21" s="1" a="1"/>
  <c r="BS41" i="21" s="1"/>
  <c r="M16" i="1"/>
  <c r="BS16" i="1" s="1" a="1"/>
  <c r="BS16" i="1" s="1"/>
  <c r="M16" i="14"/>
  <c r="BS16" i="14" s="1" a="1"/>
  <c r="BS16" i="14" s="1"/>
  <c r="M36" i="1"/>
  <c r="BS36" i="1" s="1" a="1"/>
  <c r="BS36" i="1" s="1"/>
  <c r="M26" i="13"/>
  <c r="BS26" i="13" s="1" a="1"/>
  <c r="BS26" i="13" s="1"/>
  <c r="M19" i="2"/>
  <c r="BS19" i="2" s="1" a="1"/>
  <c r="BS19" i="2" s="1"/>
  <c r="M40" i="15"/>
  <c r="BS40" i="15" s="1" a="1"/>
  <c r="BS40" i="15" s="1"/>
  <c r="M37" i="21"/>
  <c r="BS37" i="21" s="1" a="1"/>
  <c r="BS37" i="21" s="1"/>
  <c r="M27" i="4"/>
  <c r="BS27" i="4" s="1" a="1"/>
  <c r="BS27" i="4" s="1"/>
  <c r="M16" i="10"/>
  <c r="BS16" i="10" s="1" a="1"/>
  <c r="BS16" i="10" s="1"/>
  <c r="M42" i="8"/>
  <c r="BS42" i="8" s="1" a="1"/>
  <c r="BS42" i="8" s="1"/>
  <c r="M16" i="17"/>
  <c r="BS16" i="17" s="1" a="1"/>
  <c r="BS16" i="17" s="1"/>
  <c r="M26" i="7"/>
  <c r="BS26" i="7" s="1" a="1"/>
  <c r="BS26" i="7" s="1"/>
  <c r="M23" i="2"/>
  <c r="BS23" i="2" s="1" a="1"/>
  <c r="BS23" i="2" s="1"/>
  <c r="N17" i="20"/>
  <c r="BT17" i="20" s="1" a="1"/>
  <c r="BT17" i="20" s="1"/>
  <c r="M18" i="14"/>
  <c r="BS18" i="14" s="1" a="1"/>
  <c r="BS18" i="14" s="1"/>
  <c r="M38" i="20"/>
  <c r="BS38" i="20" s="1" a="1"/>
  <c r="BS38" i="20" s="1"/>
  <c r="M23" i="7"/>
  <c r="BS23" i="7" s="1" a="1"/>
  <c r="BS23" i="7" s="1"/>
  <c r="M29" i="15"/>
  <c r="BS29" i="15" s="1" a="1"/>
  <c r="BS29" i="15" s="1"/>
  <c r="M21" i="7"/>
  <c r="BS21" i="7" s="1" a="1"/>
  <c r="BS21" i="7" s="1"/>
  <c r="M26" i="5"/>
  <c r="BS26" i="5" s="1" a="1"/>
  <c r="BS26" i="5" s="1"/>
  <c r="M21" i="17"/>
  <c r="BS21" i="17" s="1" a="1"/>
  <c r="BS21" i="17" s="1"/>
  <c r="M23" i="3"/>
  <c r="BS23" i="3" s="1" a="1"/>
  <c r="BS23" i="3" s="1"/>
  <c r="M26" i="15"/>
  <c r="BS26" i="15" s="1" a="1"/>
  <c r="BS26" i="15" s="1"/>
  <c r="M39" i="7"/>
  <c r="BS39" i="7" s="1" a="1"/>
  <c r="BS39" i="7" s="1"/>
  <c r="M23" i="21"/>
  <c r="BS23" i="21" s="1" a="1"/>
  <c r="BS23" i="21" s="1"/>
  <c r="M30" i="16"/>
  <c r="BS30" i="16" s="1" a="1"/>
  <c r="BS30" i="16" s="1"/>
  <c r="M41" i="3"/>
  <c r="BS41" i="3" s="1" a="1"/>
  <c r="BS41" i="3" s="1"/>
  <c r="M28" i="8"/>
  <c r="BS28" i="8" s="1" a="1"/>
  <c r="BS28" i="8" s="1"/>
  <c r="M36" i="12"/>
  <c r="BS36" i="12" s="1" a="1"/>
  <c r="BS36" i="12" s="1"/>
  <c r="M37" i="6"/>
  <c r="BS37" i="6" s="1" a="1"/>
  <c r="BS37" i="6" s="1"/>
  <c r="M20" i="12"/>
  <c r="BS20" i="12" s="1" a="1"/>
  <c r="BS20" i="12" s="1"/>
  <c r="M19" i="8"/>
  <c r="BS19" i="8" s="1" a="1"/>
  <c r="BS19" i="8" s="1"/>
  <c r="M29" i="7"/>
  <c r="BS29" i="7" s="1" a="1"/>
  <c r="BS29" i="7" s="1"/>
  <c r="M17" i="10"/>
  <c r="BS17" i="10" s="1" a="1"/>
  <c r="BS17" i="10" s="1"/>
  <c r="M22" i="6"/>
  <c r="BS22" i="6" s="1" a="1"/>
  <c r="BS22" i="6" s="1"/>
  <c r="N22" i="7"/>
  <c r="BT22" i="7" s="1" a="1"/>
  <c r="BT22" i="7" s="1"/>
  <c r="M19" i="14"/>
  <c r="BS19" i="14" s="1" a="1"/>
  <c r="BS19" i="14" s="1"/>
  <c r="M36" i="15"/>
  <c r="BS36" i="15" s="1" a="1"/>
  <c r="BS36" i="15" s="1"/>
  <c r="M26" i="11"/>
  <c r="BS26" i="11" s="1" a="1"/>
  <c r="BS26" i="11" s="1"/>
  <c r="M23" i="9"/>
  <c r="BS23" i="9" s="1" a="1"/>
  <c r="BS23" i="9" s="1"/>
  <c r="M27" i="18"/>
  <c r="BS27" i="18" s="1" a="1"/>
  <c r="BS27" i="18" s="1"/>
  <c r="M40" i="10"/>
  <c r="BS40" i="10" s="1" a="1"/>
  <c r="BS40" i="10" s="1"/>
  <c r="M33" i="20"/>
  <c r="BS33" i="20" s="1" a="1"/>
  <c r="BS33" i="20" s="1"/>
  <c r="M21" i="9"/>
  <c r="BS21" i="9" s="1" a="1"/>
  <c r="BS21" i="9" s="1"/>
  <c r="M18" i="15"/>
  <c r="BS18" i="15" s="1" a="1"/>
  <c r="BS18" i="15" s="1"/>
  <c r="M22" i="16"/>
  <c r="BS22" i="16" s="1" a="1"/>
  <c r="BS22" i="16" s="1"/>
  <c r="M23" i="5"/>
  <c r="BS23" i="5" s="1" a="1"/>
  <c r="BS23" i="5" s="1"/>
  <c r="M43" i="2"/>
  <c r="BS43" i="2" s="1" a="1"/>
  <c r="BS43" i="2" s="1"/>
  <c r="M17" i="6"/>
  <c r="BS17" i="6" s="1" a="1"/>
  <c r="BS17" i="6" s="1"/>
  <c r="M44" i="6"/>
  <c r="BS44" i="6" s="1" a="1"/>
  <c r="BS44" i="6" s="1"/>
  <c r="M39" i="5"/>
  <c r="BS39" i="5" s="1" a="1"/>
  <c r="BS39" i="5" s="1"/>
  <c r="M34" i="20"/>
  <c r="BS34" i="20" s="1" a="1"/>
  <c r="BS34" i="20" s="1"/>
  <c r="M31" i="21"/>
  <c r="BS31" i="21" s="1" a="1"/>
  <c r="BS31" i="21" s="1"/>
  <c r="O46" i="15"/>
  <c r="BU46" i="15" s="1" a="1"/>
  <c r="BU46" i="15" s="1"/>
  <c r="M45" i="13"/>
  <c r="BS45" i="13" s="1" a="1"/>
  <c r="BS45" i="13" s="1"/>
  <c r="M46" i="3"/>
  <c r="BS46" i="3" s="1" a="1"/>
  <c r="BS46" i="3" s="1"/>
  <c r="M45" i="18"/>
  <c r="BS45" i="18" s="1" a="1"/>
  <c r="BS45" i="18" s="1"/>
  <c r="M46" i="13"/>
  <c r="BS46" i="13" s="1" a="1"/>
  <c r="BS46" i="13" s="1"/>
  <c r="M46" i="7"/>
  <c r="BS46" i="7" s="1" a="1"/>
  <c r="BS46" i="7" s="1"/>
  <c r="M46" i="21"/>
  <c r="BS46" i="21" s="1" a="1"/>
  <c r="BS46" i="21" s="1"/>
  <c r="M46" i="17"/>
  <c r="BS46" i="17" s="1" a="1"/>
  <c r="BS46" i="17" s="1"/>
  <c r="M45" i="2"/>
  <c r="BS45" i="2" s="1" a="1"/>
  <c r="BS45" i="2" s="1"/>
  <c r="M45" i="20"/>
  <c r="BS45" i="20" s="1" a="1"/>
  <c r="BS45" i="20" s="1"/>
  <c r="M46" i="2"/>
  <c r="BS46" i="2" s="1" a="1"/>
  <c r="BS46" i="2" s="1"/>
  <c r="M45" i="17"/>
  <c r="BS45" i="17" s="1" a="1"/>
  <c r="BS45" i="17" s="1"/>
  <c r="M46" i="14"/>
  <c r="BS46" i="14" s="1" a="1"/>
  <c r="BS46" i="14" s="1"/>
  <c r="M45" i="12"/>
  <c r="BS45" i="12" s="1" a="1"/>
  <c r="BS45" i="12" s="1"/>
  <c r="M45" i="3"/>
  <c r="BS45" i="3" s="1" a="1"/>
  <c r="BS45" i="3" s="1"/>
  <c r="M46" i="1"/>
  <c r="BS46" i="1" s="1" a="1"/>
  <c r="BS46" i="1" s="1"/>
  <c r="M46" i="9"/>
  <c r="BS46" i="9" s="1" a="1"/>
  <c r="BS46" i="9" s="1"/>
  <c r="M45" i="1"/>
  <c r="BS45" i="1" s="1" a="1"/>
  <c r="BS45" i="1" s="1"/>
  <c r="M46" i="18"/>
  <c r="BS46" i="18" s="1" a="1"/>
  <c r="BS46" i="18" s="1"/>
  <c r="M45" i="11"/>
  <c r="BS45" i="11" s="1" a="1"/>
  <c r="BS45" i="11" s="1"/>
  <c r="M46" i="12"/>
  <c r="BS46" i="12" s="1" a="1"/>
  <c r="BS46" i="12" s="1"/>
  <c r="M46" i="19"/>
  <c r="BS46" i="19" s="1" a="1"/>
  <c r="BS46" i="19" s="1"/>
  <c r="M46" i="8"/>
  <c r="BS46" i="8" s="1" a="1"/>
  <c r="BS46" i="8" s="1"/>
  <c r="M46" i="10"/>
  <c r="BS46" i="10" s="1" a="1"/>
  <c r="BS46" i="10" s="1"/>
  <c r="M46" i="4"/>
  <c r="BS46" i="4" s="1" a="1"/>
  <c r="BS46" i="4" s="1"/>
  <c r="M46" i="16"/>
  <c r="BS46" i="16" s="1" a="1"/>
  <c r="BS46" i="16" s="1"/>
  <c r="M46" i="20"/>
  <c r="BS46" i="20" s="1" a="1"/>
  <c r="BS46" i="20" s="1"/>
  <c r="M46" i="6"/>
  <c r="BS46" i="6" s="1" a="1"/>
  <c r="BS46" i="6" s="1"/>
  <c r="M45" i="4"/>
  <c r="BS45" i="4" s="1" a="1"/>
  <c r="BS45" i="4" s="1"/>
  <c r="M45" i="19"/>
  <c r="BS45" i="19" s="1" a="1"/>
  <c r="BS45" i="19" s="1"/>
  <c r="BR20" i="5" l="1" a="1"/>
  <c r="BR20" i="5" s="1"/>
  <c r="BQ15" i="16" a="1"/>
  <c r="BQ15" i="16" s="1"/>
  <c r="BQ90" i="16" s="1"/>
  <c r="BQ15" i="9" a="1"/>
  <c r="BQ15" i="9" s="1"/>
  <c r="BQ58" i="9" s="1"/>
  <c r="BQ15" i="1" a="1"/>
  <c r="BQ15" i="1" s="1"/>
  <c r="L15" i="1"/>
  <c r="BR15" i="1" s="1" a="1"/>
  <c r="BR15" i="1" s="1"/>
  <c r="BR113" i="14"/>
  <c r="BR81" i="14"/>
  <c r="M19" i="12"/>
  <c r="BS19" i="12" s="1" a="1"/>
  <c r="BS19" i="12" s="1"/>
  <c r="M25" i="13"/>
  <c r="BS25" i="13" s="1" a="1"/>
  <c r="BS25" i="13" s="1"/>
  <c r="M23" i="13"/>
  <c r="BS23" i="13" s="1" a="1"/>
  <c r="BS23" i="13" s="1"/>
  <c r="M22" i="12"/>
  <c r="BS22" i="12" s="1" a="1"/>
  <c r="BS22" i="12" s="1"/>
  <c r="M26" i="6"/>
  <c r="BS26" i="6" s="1" a="1"/>
  <c r="BS26" i="6" s="1"/>
  <c r="M24" i="16"/>
  <c r="BS24" i="16" s="1" a="1"/>
  <c r="BS24" i="16" s="1"/>
  <c r="BQ73" i="7"/>
  <c r="BQ73" i="8"/>
  <c r="BQ75" i="3"/>
  <c r="BQ67" i="21"/>
  <c r="BQ75" i="1"/>
  <c r="BQ68" i="15"/>
  <c r="BQ74" i="14"/>
  <c r="BQ67" i="10"/>
  <c r="BQ85" i="19"/>
  <c r="BQ68" i="16"/>
  <c r="BQ106" i="16"/>
  <c r="BQ106" i="9"/>
  <c r="BQ116" i="17"/>
  <c r="BQ93" i="21"/>
  <c r="BQ109" i="1"/>
  <c r="BR16" i="7" a="1"/>
  <c r="BR16" i="7" s="1"/>
  <c r="M16" i="7"/>
  <c r="M27" i="15"/>
  <c r="BS27" i="15" s="1" a="1"/>
  <c r="BS27" i="15" s="1"/>
  <c r="M19" i="5"/>
  <c r="BS19" i="5" s="1" a="1"/>
  <c r="BS19" i="5" s="1"/>
  <c r="M37" i="11"/>
  <c r="BS37" i="11" s="1" a="1"/>
  <c r="BS37" i="11" s="1"/>
  <c r="M20" i="3"/>
  <c r="BS20" i="3" s="1" a="1"/>
  <c r="BS20" i="3" s="1"/>
  <c r="M20" i="2"/>
  <c r="BS20" i="2" s="1" a="1"/>
  <c r="BS20" i="2" s="1"/>
  <c r="M42" i="13"/>
  <c r="BS42" i="13" s="1" a="1"/>
  <c r="BS42" i="13" s="1"/>
  <c r="M39" i="13"/>
  <c r="BS39" i="13" s="1" a="1"/>
  <c r="BS39" i="13" s="1"/>
  <c r="M39" i="16"/>
  <c r="BS39" i="16" s="1" a="1"/>
  <c r="BS39" i="16" s="1"/>
  <c r="BQ80" i="7"/>
  <c r="BQ82" i="17"/>
  <c r="BQ78" i="21"/>
  <c r="BQ59" i="13"/>
  <c r="BQ114" i="11"/>
  <c r="BQ116" i="2"/>
  <c r="BQ114" i="4"/>
  <c r="BQ115" i="14"/>
  <c r="BQ102" i="5"/>
  <c r="BQ104" i="16"/>
  <c r="M25" i="9"/>
  <c r="BS25" i="9" s="1" a="1"/>
  <c r="BS25" i="9" s="1"/>
  <c r="M36" i="2"/>
  <c r="BS36" i="2" s="1" a="1"/>
  <c r="BS36" i="2" s="1"/>
  <c r="M35" i="2"/>
  <c r="BS35" i="2" s="1" a="1"/>
  <c r="BS35" i="2" s="1"/>
  <c r="M40" i="6"/>
  <c r="BS40" i="6" s="1" a="1"/>
  <c r="BS40" i="6" s="1"/>
  <c r="M39" i="10"/>
  <c r="BS39" i="10" s="1" a="1"/>
  <c r="BS39" i="10" s="1"/>
  <c r="M25" i="10"/>
  <c r="BS25" i="10" s="1" a="1"/>
  <c r="BS25" i="10" s="1"/>
  <c r="M34" i="13"/>
  <c r="BS34" i="13" s="1" a="1"/>
  <c r="BS34" i="13" s="1"/>
  <c r="BQ59" i="12"/>
  <c r="BQ74" i="21"/>
  <c r="BQ63" i="4"/>
  <c r="BQ112" i="10"/>
  <c r="BQ106" i="13"/>
  <c r="BQ102" i="16"/>
  <c r="BQ93" i="17"/>
  <c r="M46" i="5"/>
  <c r="BS46" i="5" s="1" a="1"/>
  <c r="BS46" i="5" s="1"/>
  <c r="M22" i="8"/>
  <c r="BS22" i="8" s="1" a="1"/>
  <c r="BS22" i="8" s="1"/>
  <c r="M43" i="5"/>
  <c r="BS43" i="5" s="1" a="1"/>
  <c r="BS43" i="5" s="1"/>
  <c r="M32" i="10"/>
  <c r="BS32" i="10" s="1" a="1"/>
  <c r="BS32" i="10" s="1"/>
  <c r="M24" i="11"/>
  <c r="BS24" i="11" s="1" a="1"/>
  <c r="BS24" i="11" s="1"/>
  <c r="M21" i="5"/>
  <c r="BS21" i="5" s="1" a="1"/>
  <c r="BS21" i="5" s="1"/>
  <c r="M35" i="4"/>
  <c r="BS35" i="4" s="1" a="1"/>
  <c r="BS35" i="4" s="1"/>
  <c r="BQ84" i="11"/>
  <c r="BQ105" i="9"/>
  <c r="M19" i="18"/>
  <c r="BR19" i="18" a="1"/>
  <c r="BR19" i="18" s="1"/>
  <c r="M44" i="5"/>
  <c r="BS44" i="5" s="1" a="1"/>
  <c r="BS44" i="5" s="1"/>
  <c r="M35" i="9"/>
  <c r="BS35" i="9" s="1" a="1"/>
  <c r="BS35" i="9" s="1"/>
  <c r="M28" i="17"/>
  <c r="BS28" i="17" s="1" a="1"/>
  <c r="BS28" i="17" s="1"/>
  <c r="M40" i="1"/>
  <c r="BS40" i="1" s="1" a="1"/>
  <c r="BS40" i="1" s="1"/>
  <c r="M26" i="18"/>
  <c r="BS26" i="18" s="1" a="1"/>
  <c r="BS26" i="18" s="1"/>
  <c r="M21" i="11"/>
  <c r="BS21" i="11" s="1" a="1"/>
  <c r="BS21" i="11" s="1"/>
  <c r="M38" i="11"/>
  <c r="BS38" i="11" s="1" a="1"/>
  <c r="BS38" i="11" s="1"/>
  <c r="M38" i="3"/>
  <c r="BS38" i="3" s="1" a="1"/>
  <c r="BS38" i="3" s="1"/>
  <c r="M43" i="13"/>
  <c r="BS43" i="13" s="1" a="1"/>
  <c r="BS43" i="13" s="1"/>
  <c r="M39" i="18"/>
  <c r="BS39" i="18" s="1" a="1"/>
  <c r="BS39" i="18" s="1"/>
  <c r="M43" i="7"/>
  <c r="BS43" i="7" s="1" a="1"/>
  <c r="BS43" i="7" s="1"/>
  <c r="M44" i="13"/>
  <c r="BS44" i="13" s="1" a="1"/>
  <c r="BS44" i="13" s="1"/>
  <c r="BQ79" i="11"/>
  <c r="BQ73" i="18"/>
  <c r="BQ91" i="15"/>
  <c r="M43" i="20"/>
  <c r="BS43" i="20" s="1" a="1"/>
  <c r="BS43" i="20" s="1"/>
  <c r="M18" i="5"/>
  <c r="BS18" i="5" s="1" a="1"/>
  <c r="BS18" i="5" s="1"/>
  <c r="M18" i="10"/>
  <c r="BS18" i="10" s="1" a="1"/>
  <c r="BS18" i="10" s="1"/>
  <c r="M27" i="1"/>
  <c r="BS27" i="1" s="1" a="1"/>
  <c r="BS27" i="1" s="1"/>
  <c r="M21" i="3"/>
  <c r="BS21" i="3" s="1" a="1"/>
  <c r="BS21" i="3" s="1"/>
  <c r="M25" i="21"/>
  <c r="BS25" i="21" s="1" a="1"/>
  <c r="BS25" i="21" s="1"/>
  <c r="M27" i="12"/>
  <c r="BS27" i="12" s="1" a="1"/>
  <c r="BS27" i="12" s="1"/>
  <c r="BQ64" i="8"/>
  <c r="BQ87" i="11"/>
  <c r="BQ75" i="21"/>
  <c r="BQ98" i="2"/>
  <c r="BR24" i="7" a="1"/>
  <c r="BR24" i="7" s="1"/>
  <c r="M24" i="7"/>
  <c r="M46" i="11"/>
  <c r="BS46" i="11" s="1" a="1"/>
  <c r="BS46" i="11" s="1"/>
  <c r="M23" i="6"/>
  <c r="BS23" i="6" s="1" a="1"/>
  <c r="BS23" i="6" s="1"/>
  <c r="M27" i="19"/>
  <c r="BS27" i="19" s="1" a="1"/>
  <c r="BS27" i="19" s="1"/>
  <c r="N37" i="17"/>
  <c r="BT37" i="17" s="1" a="1"/>
  <c r="BT37" i="17" s="1"/>
  <c r="M35" i="6"/>
  <c r="BS35" i="6" s="1" a="1"/>
  <c r="BS35" i="6" s="1"/>
  <c r="M29" i="14"/>
  <c r="BS29" i="14" s="1" a="1"/>
  <c r="BS29" i="14" s="1"/>
  <c r="BQ66" i="5"/>
  <c r="BR37" i="7" a="1"/>
  <c r="BR37" i="7" s="1"/>
  <c r="M37" i="7"/>
  <c r="M45" i="16"/>
  <c r="BS45" i="16" s="1" a="1"/>
  <c r="BS45" i="16" s="1"/>
  <c r="M45" i="6"/>
  <c r="BS45" i="6" s="1" a="1"/>
  <c r="BS45" i="6" s="1"/>
  <c r="BR99" i="17"/>
  <c r="N38" i="14"/>
  <c r="BT38" i="14" s="1" a="1"/>
  <c r="BT38" i="14" s="1"/>
  <c r="M24" i="17"/>
  <c r="N39" i="9"/>
  <c r="BT39" i="9" s="1" a="1"/>
  <c r="BT39" i="9" s="1"/>
  <c r="N41" i="19"/>
  <c r="BT41" i="19" s="1" a="1"/>
  <c r="BT41" i="19" s="1"/>
  <c r="M45" i="9"/>
  <c r="BS45" i="9" s="1" a="1"/>
  <c r="BS45" i="9" s="1"/>
  <c r="DI49" i="2"/>
  <c r="DI125" i="2" a="1"/>
  <c r="DI125" i="2" s="1"/>
  <c r="DI126" i="2" s="1"/>
  <c r="DH49" i="9"/>
  <c r="DH125" i="9" a="1"/>
  <c r="DH125" i="9" s="1"/>
  <c r="DH126" i="9" s="1"/>
  <c r="DH49" i="15"/>
  <c r="DH125" i="15" a="1"/>
  <c r="DH125" i="15" s="1"/>
  <c r="DH126" i="15" s="1"/>
  <c r="AX36" i="29"/>
  <c r="AW46" i="29"/>
  <c r="AW69" i="29" s="1"/>
  <c r="AW54" i="29"/>
  <c r="AW77" i="29" s="1"/>
  <c r="AW43" i="29"/>
  <c r="AW66" i="29" s="1"/>
  <c r="AW51" i="29"/>
  <c r="AW74" i="29" s="1"/>
  <c r="AW59" i="29"/>
  <c r="AW82" i="29" s="1"/>
  <c r="AW40" i="29"/>
  <c r="AW63" i="29" s="1"/>
  <c r="AW48" i="29"/>
  <c r="AW71" i="29" s="1"/>
  <c r="AW56" i="29"/>
  <c r="AW79" i="29" s="1"/>
  <c r="AW49" i="29"/>
  <c r="AW72" i="29" s="1"/>
  <c r="AW45" i="29"/>
  <c r="AW68" i="29" s="1"/>
  <c r="AW53" i="29"/>
  <c r="AW76" i="29" s="1"/>
  <c r="AW52" i="29"/>
  <c r="AW75" i="29" s="1"/>
  <c r="AW98" i="29" s="1"/>
  <c r="DJ50" i="14" s="1"/>
  <c r="AW41" i="29"/>
  <c r="AW64" i="29" s="1"/>
  <c r="AW87" i="29" s="1"/>
  <c r="DJ50" i="3" s="1"/>
  <c r="AW57" i="29"/>
  <c r="AW80" i="29" s="1"/>
  <c r="AW42" i="29"/>
  <c r="AW65" i="29" s="1"/>
  <c r="AW50" i="29"/>
  <c r="AW73" i="29" s="1"/>
  <c r="AW58" i="29"/>
  <c r="AW81" i="29" s="1"/>
  <c r="AW39" i="29"/>
  <c r="AW62" i="29" s="1"/>
  <c r="AW85" i="29" s="1"/>
  <c r="DJ50" i="1" s="1"/>
  <c r="AW47" i="29"/>
  <c r="AW70" i="29" s="1"/>
  <c r="AW93" i="29" s="1"/>
  <c r="DJ50" i="9" s="1"/>
  <c r="AW55" i="29"/>
  <c r="AW78" i="29" s="1"/>
  <c r="AW101" i="29" s="1"/>
  <c r="DJ50" i="17" s="1"/>
  <c r="AW44" i="29"/>
  <c r="AW67" i="29" s="1"/>
  <c r="DH49" i="11"/>
  <c r="DH125" i="11" a="1"/>
  <c r="DH125" i="11" s="1"/>
  <c r="DH126" i="11" s="1"/>
  <c r="DH49" i="18"/>
  <c r="DH125" i="18" a="1"/>
  <c r="DH125" i="18" s="1"/>
  <c r="DH126" i="18" s="1"/>
  <c r="AV103" i="29"/>
  <c r="DI50" i="19" s="1"/>
  <c r="AV101" i="29"/>
  <c r="DI50" i="17" s="1"/>
  <c r="DH49" i="5"/>
  <c r="DH125" i="5" a="1"/>
  <c r="DH125" i="5" s="1"/>
  <c r="DH126" i="5" s="1"/>
  <c r="DI49" i="21"/>
  <c r="DI125" i="21" a="1"/>
  <c r="DI125" i="21" s="1"/>
  <c r="DI126" i="21" s="1"/>
  <c r="AV88" i="29"/>
  <c r="DI50" i="4" s="1"/>
  <c r="DH49" i="14"/>
  <c r="DH125" i="14" a="1"/>
  <c r="DH125" i="14" s="1"/>
  <c r="DH126" i="14" s="1"/>
  <c r="DH49" i="16"/>
  <c r="DH125" i="16" a="1"/>
  <c r="DH125" i="16" s="1"/>
  <c r="DH126" i="16" s="1"/>
  <c r="DI49" i="20"/>
  <c r="DI125" i="20" a="1"/>
  <c r="DI125" i="20" s="1"/>
  <c r="DI126" i="20" s="1"/>
  <c r="DI49" i="10"/>
  <c r="DI125" i="10" a="1"/>
  <c r="DI125" i="10" s="1"/>
  <c r="DI126" i="10" s="1"/>
  <c r="DH49" i="7"/>
  <c r="DH125" i="7" a="1"/>
  <c r="DH125" i="7" s="1"/>
  <c r="DH126" i="7" s="1"/>
  <c r="AW99" i="29"/>
  <c r="DJ50" i="15" s="1"/>
  <c r="DH49" i="6"/>
  <c r="DH125" i="6" a="1"/>
  <c r="DH125" i="6" s="1"/>
  <c r="DH126" i="6" s="1"/>
  <c r="AV97" i="29"/>
  <c r="DI50" i="13" s="1"/>
  <c r="DH49" i="12"/>
  <c r="DH125" i="12" a="1"/>
  <c r="DH125" i="12" s="1"/>
  <c r="DH126" i="12" s="1"/>
  <c r="AW103" i="29"/>
  <c r="DJ50" i="19" s="1"/>
  <c r="AW91" i="29"/>
  <c r="DJ50" i="7" s="1"/>
  <c r="DI49" i="8"/>
  <c r="DI125" i="8" a="1"/>
  <c r="DI125" i="8" s="1"/>
  <c r="DI126" i="8" s="1"/>
  <c r="DH49" i="1"/>
  <c r="DH125" i="1" a="1"/>
  <c r="DH125" i="1" s="1"/>
  <c r="DH126" i="1" s="1"/>
  <c r="DH49" i="20"/>
  <c r="DH125" i="20" a="1"/>
  <c r="DH125" i="20" s="1"/>
  <c r="DH126" i="20" s="1"/>
  <c r="AV87" i="29"/>
  <c r="DI50" i="3" s="1"/>
  <c r="DH49" i="10"/>
  <c r="DH125" i="10" a="1"/>
  <c r="DH125" i="10" s="1"/>
  <c r="DH126" i="10" s="1"/>
  <c r="AV85" i="29"/>
  <c r="DI50" i="1" s="1"/>
  <c r="AV93" i="29"/>
  <c r="DI50" i="9" s="1"/>
  <c r="DH49" i="17"/>
  <c r="DH125" i="17" a="1"/>
  <c r="DH125" i="17" s="1"/>
  <c r="DH126" i="17" s="1"/>
  <c r="DH49" i="8"/>
  <c r="DH125" i="8" a="1"/>
  <c r="DH125" i="8" s="1"/>
  <c r="DH126" i="8" s="1"/>
  <c r="DH49" i="13"/>
  <c r="DH125" i="13" a="1"/>
  <c r="DH125" i="13" s="1"/>
  <c r="DH126" i="13" s="1"/>
  <c r="DH49" i="3"/>
  <c r="DH125" i="3" a="1"/>
  <c r="DH125" i="3" s="1"/>
  <c r="DH126" i="3" s="1"/>
  <c r="AV95" i="29"/>
  <c r="DI50" i="11" s="1"/>
  <c r="AV102" i="29"/>
  <c r="DI50" i="18" s="1"/>
  <c r="DH49" i="19"/>
  <c r="DH125" i="19" a="1"/>
  <c r="DH125" i="19" s="1"/>
  <c r="DH126" i="19" s="1"/>
  <c r="DI49" i="5"/>
  <c r="DI125" i="5" a="1"/>
  <c r="DI125" i="5" s="1"/>
  <c r="DI126" i="5" s="1"/>
  <c r="DH49" i="21"/>
  <c r="DH125" i="21" a="1"/>
  <c r="DH125" i="21" s="1"/>
  <c r="DH126" i="21" s="1"/>
  <c r="AW90" i="29"/>
  <c r="DJ50" i="6" s="1"/>
  <c r="DH49" i="4"/>
  <c r="DH125" i="4" a="1"/>
  <c r="DH125" i="4" s="1"/>
  <c r="DH126" i="4" s="1"/>
  <c r="DI49" i="7"/>
  <c r="DI125" i="7" a="1"/>
  <c r="DI125" i="7" s="1"/>
  <c r="DI126" i="7" s="1"/>
  <c r="AV99" i="29"/>
  <c r="DI50" i="15" s="1"/>
  <c r="DI49" i="12"/>
  <c r="DI125" i="12" a="1"/>
  <c r="DI125" i="12" s="1"/>
  <c r="DI126" i="12" s="1"/>
  <c r="DI49" i="14"/>
  <c r="DI125" i="14" a="1"/>
  <c r="DI125" i="14" s="1"/>
  <c r="DI126" i="14" s="1"/>
  <c r="DI49" i="16"/>
  <c r="DI125" i="16" a="1"/>
  <c r="DI125" i="16" s="1"/>
  <c r="DI126" i="16" s="1"/>
  <c r="AV90" i="29"/>
  <c r="DI50" i="6" s="1"/>
  <c r="N29" i="8"/>
  <c r="BT29" i="8" s="1" a="1"/>
  <c r="BT29" i="8" s="1"/>
  <c r="M45" i="14"/>
  <c r="BS45" i="14" s="1" a="1"/>
  <c r="BS45" i="14" s="1"/>
  <c r="M45" i="8"/>
  <c r="BS45" i="8" s="1" a="1"/>
  <c r="BS45" i="8" s="1"/>
  <c r="M45" i="21"/>
  <c r="BS45" i="21" s="1" a="1"/>
  <c r="BS45" i="21" s="1"/>
  <c r="BP127" i="16"/>
  <c r="BO127" i="16" s="1"/>
  <c r="BO120" i="16" s="1"/>
  <c r="L47" i="1"/>
  <c r="M45" i="7"/>
  <c r="BS45" i="7" s="1" a="1"/>
  <c r="BS45" i="7" s="1"/>
  <c r="M45" i="15"/>
  <c r="BS45" i="15" s="1" a="1"/>
  <c r="BS45" i="15" s="1"/>
  <c r="M45" i="5"/>
  <c r="BS45" i="5" s="1" a="1"/>
  <c r="BS45" i="5" s="1"/>
  <c r="BQ124" i="4"/>
  <c r="BQ127" i="4" s="1"/>
  <c r="BQ120" i="4" s="1"/>
  <c r="BQ88" i="12"/>
  <c r="BQ88" i="4"/>
  <c r="BQ88" i="18"/>
  <c r="BQ124" i="12"/>
  <c r="BQ127" i="12" s="1"/>
  <c r="BQ120" i="12" s="1"/>
  <c r="BP127" i="21"/>
  <c r="BP120" i="21" s="1"/>
  <c r="M45" i="10"/>
  <c r="BS45" i="10" s="1" a="1"/>
  <c r="BS45" i="10" s="1"/>
  <c r="BS112" i="1"/>
  <c r="M15" i="9"/>
  <c r="BS15" i="9" s="1" a="1"/>
  <c r="BS15" i="9" s="1"/>
  <c r="O37" i="1"/>
  <c r="BU37" i="1" s="1" a="1"/>
  <c r="BU37" i="1" s="1"/>
  <c r="L47" i="19"/>
  <c r="K47" i="14"/>
  <c r="L47" i="16"/>
  <c r="K47" i="5"/>
  <c r="L47" i="3"/>
  <c r="BP127" i="17"/>
  <c r="BP120" i="17" s="1"/>
  <c r="BP127" i="12"/>
  <c r="BP120" i="12" s="1"/>
  <c r="BO127" i="3"/>
  <c r="BO120" i="3" s="1"/>
  <c r="BP120" i="3"/>
  <c r="BO61" i="7"/>
  <c r="BO65" i="7"/>
  <c r="BO69" i="7"/>
  <c r="BO73" i="7"/>
  <c r="BO78" i="7"/>
  <c r="BO82" i="7"/>
  <c r="BO86" i="7"/>
  <c r="BO70" i="7"/>
  <c r="BO80" i="7"/>
  <c r="BO58" i="7"/>
  <c r="BO64" i="7"/>
  <c r="BO71" i="7"/>
  <c r="BO87" i="7"/>
  <c r="BO59" i="7"/>
  <c r="BO81" i="7"/>
  <c r="BO88" i="7"/>
  <c r="BO66" i="7"/>
  <c r="BO75" i="7"/>
  <c r="BO83" i="7"/>
  <c r="BO63" i="7"/>
  <c r="BO67" i="7"/>
  <c r="BO84" i="7"/>
  <c r="BO85" i="7"/>
  <c r="BO89" i="7"/>
  <c r="BO62" i="7"/>
  <c r="BO76" i="7"/>
  <c r="BO68" i="7"/>
  <c r="BO72" i="7"/>
  <c r="BO79" i="7"/>
  <c r="BO60" i="7"/>
  <c r="BO77" i="7"/>
  <c r="BO74" i="7"/>
  <c r="BO61" i="4"/>
  <c r="BO65" i="4"/>
  <c r="BO69" i="4"/>
  <c r="BO73" i="4"/>
  <c r="BO78" i="4"/>
  <c r="BO82" i="4"/>
  <c r="BO86" i="4"/>
  <c r="BO64" i="4"/>
  <c r="BO71" i="4"/>
  <c r="BO59" i="4"/>
  <c r="BO66" i="4"/>
  <c r="BO81" i="4"/>
  <c r="BO88" i="4"/>
  <c r="BO62" i="4"/>
  <c r="BO77" i="4"/>
  <c r="BO84" i="4"/>
  <c r="BO67" i="4"/>
  <c r="BO58" i="4"/>
  <c r="BO68" i="4"/>
  <c r="BO76" i="4"/>
  <c r="BO85" i="4"/>
  <c r="BO72" i="4"/>
  <c r="BO79" i="4"/>
  <c r="BO70" i="4"/>
  <c r="BO80" i="4"/>
  <c r="BO87" i="4"/>
  <c r="BO75" i="4"/>
  <c r="BO83" i="4"/>
  <c r="BO89" i="4"/>
  <c r="BO74" i="4"/>
  <c r="BO60" i="4"/>
  <c r="BO63" i="4"/>
  <c r="BP127" i="11"/>
  <c r="BO127" i="4"/>
  <c r="BO120" i="4" s="1"/>
  <c r="BP120" i="4"/>
  <c r="BO58" i="8"/>
  <c r="BO62" i="8"/>
  <c r="BO66" i="8"/>
  <c r="BO70" i="8"/>
  <c r="BO74" i="8"/>
  <c r="BO79" i="8"/>
  <c r="BO83" i="8"/>
  <c r="BO87" i="8"/>
  <c r="BO67" i="8"/>
  <c r="BO73" i="8"/>
  <c r="BO77" i="8"/>
  <c r="BO61" i="8"/>
  <c r="BO68" i="8"/>
  <c r="BO84" i="8"/>
  <c r="BO75" i="8"/>
  <c r="BO78" i="8"/>
  <c r="BO85" i="8"/>
  <c r="BO60" i="8"/>
  <c r="BO71" i="8"/>
  <c r="BO88" i="8"/>
  <c r="BO86" i="8"/>
  <c r="BO59" i="8"/>
  <c r="BO76" i="8"/>
  <c r="BO63" i="8"/>
  <c r="BO72" i="8"/>
  <c r="BO80" i="8"/>
  <c r="BO89" i="8"/>
  <c r="BO69" i="8"/>
  <c r="BO64" i="8"/>
  <c r="BO81" i="8"/>
  <c r="BO65" i="8"/>
  <c r="BO82" i="8"/>
  <c r="BO60" i="5"/>
  <c r="BO68" i="5"/>
  <c r="BO65" i="5"/>
  <c r="BO77" i="5"/>
  <c r="BO69" i="5"/>
  <c r="BO86" i="5"/>
  <c r="BO61" i="5"/>
  <c r="BO82" i="5"/>
  <c r="BO72" i="5"/>
  <c r="BO85" i="5"/>
  <c r="BO73" i="5"/>
  <c r="BO89" i="5"/>
  <c r="BO78" i="5"/>
  <c r="BO81" i="5"/>
  <c r="BO64" i="5"/>
  <c r="BO63" i="5"/>
  <c r="BO79" i="5"/>
  <c r="BO70" i="5"/>
  <c r="BO88" i="5"/>
  <c r="BO59" i="5"/>
  <c r="BO80" i="5"/>
  <c r="BO67" i="5"/>
  <c r="BO84" i="5"/>
  <c r="BO74" i="5"/>
  <c r="BO71" i="5"/>
  <c r="BO87" i="5"/>
  <c r="BO83" i="5"/>
  <c r="BO76" i="5"/>
  <c r="BO66" i="5"/>
  <c r="BO75" i="5"/>
  <c r="BO62" i="5"/>
  <c r="BO58" i="5"/>
  <c r="BO58" i="1"/>
  <c r="BO62" i="1"/>
  <c r="BO66" i="1"/>
  <c r="BO70" i="1"/>
  <c r="BO74" i="1"/>
  <c r="BO79" i="1"/>
  <c r="BO83" i="1"/>
  <c r="BO87" i="1"/>
  <c r="BO73" i="1"/>
  <c r="BO77" i="1"/>
  <c r="BO84" i="1"/>
  <c r="BO61" i="1"/>
  <c r="BO68" i="1"/>
  <c r="BO75" i="1"/>
  <c r="BO64" i="1"/>
  <c r="BO71" i="1"/>
  <c r="BO86" i="1"/>
  <c r="BO59" i="1"/>
  <c r="BO76" i="1"/>
  <c r="BO69" i="1"/>
  <c r="BO88" i="1"/>
  <c r="BO60" i="1"/>
  <c r="BO78" i="1"/>
  <c r="BO85" i="1"/>
  <c r="BO72" i="1"/>
  <c r="BO89" i="1"/>
  <c r="BO63" i="1"/>
  <c r="BO81" i="1"/>
  <c r="BO80" i="1"/>
  <c r="BO65" i="1"/>
  <c r="BO67" i="1"/>
  <c r="BO82" i="1"/>
  <c r="BO127" i="9"/>
  <c r="BO120" i="9" s="1"/>
  <c r="BP120" i="9"/>
  <c r="BQ58" i="3"/>
  <c r="BP127" i="6"/>
  <c r="BO64" i="14"/>
  <c r="BO68" i="14"/>
  <c r="BO72" i="14"/>
  <c r="BO77" i="14"/>
  <c r="BO81" i="14"/>
  <c r="BO85" i="14"/>
  <c r="BO89" i="14"/>
  <c r="BO59" i="14"/>
  <c r="BO60" i="14"/>
  <c r="BO65" i="14"/>
  <c r="BO69" i="14"/>
  <c r="BO73" i="14"/>
  <c r="BO78" i="14"/>
  <c r="BO82" i="14"/>
  <c r="BO86" i="14"/>
  <c r="BO62" i="14"/>
  <c r="BO75" i="14"/>
  <c r="BO79" i="14"/>
  <c r="BO70" i="14"/>
  <c r="BO58" i="14"/>
  <c r="BO76" i="14"/>
  <c r="BO67" i="14"/>
  <c r="BO63" i="14"/>
  <c r="BO80" i="14"/>
  <c r="BO87" i="14"/>
  <c r="BO71" i="14"/>
  <c r="BO83" i="14"/>
  <c r="BO66" i="14"/>
  <c r="BO88" i="14"/>
  <c r="BO74" i="14"/>
  <c r="BO61" i="14"/>
  <c r="BO84" i="14"/>
  <c r="BO60" i="3"/>
  <c r="BO64" i="3"/>
  <c r="BO68" i="3"/>
  <c r="BO72" i="3"/>
  <c r="BO77" i="3"/>
  <c r="BO81" i="3"/>
  <c r="BO85" i="3"/>
  <c r="BO89" i="3"/>
  <c r="BO67" i="3"/>
  <c r="BO74" i="3"/>
  <c r="BO78" i="3"/>
  <c r="BO62" i="3"/>
  <c r="BO69" i="3"/>
  <c r="BO84" i="3"/>
  <c r="BO58" i="3"/>
  <c r="BO65" i="3"/>
  <c r="BO80" i="3"/>
  <c r="BO87" i="3"/>
  <c r="BO59" i="3"/>
  <c r="BO70" i="3"/>
  <c r="BO76" i="3"/>
  <c r="BO61" i="3"/>
  <c r="BO71" i="3"/>
  <c r="BO79" i="3"/>
  <c r="BO88" i="3"/>
  <c r="BO73" i="3"/>
  <c r="BO66" i="3"/>
  <c r="BO83" i="3"/>
  <c r="BO75" i="3"/>
  <c r="BO86" i="3"/>
  <c r="BO63" i="3"/>
  <c r="BO82" i="3"/>
  <c r="BP127" i="5"/>
  <c r="BP120" i="5" s="1"/>
  <c r="BP120" i="20"/>
  <c r="BO127" i="20"/>
  <c r="BO120" i="20" s="1"/>
  <c r="BO59" i="17"/>
  <c r="BO63" i="17"/>
  <c r="BO67" i="17"/>
  <c r="BO71" i="17"/>
  <c r="BO75" i="17"/>
  <c r="BO76" i="17"/>
  <c r="BO80" i="17"/>
  <c r="BO84" i="17"/>
  <c r="BO88" i="17"/>
  <c r="BO60" i="17"/>
  <c r="BO64" i="17"/>
  <c r="BO68" i="17"/>
  <c r="BO72" i="17"/>
  <c r="BO77" i="17"/>
  <c r="BO81" i="17"/>
  <c r="BO85" i="17"/>
  <c r="BO89" i="17"/>
  <c r="BO66" i="17"/>
  <c r="BO73" i="17"/>
  <c r="BO62" i="17"/>
  <c r="BO58" i="17"/>
  <c r="BO61" i="17"/>
  <c r="BO83" i="17"/>
  <c r="BO69" i="17"/>
  <c r="BO65" i="17"/>
  <c r="BO74" i="17"/>
  <c r="BO78" i="17"/>
  <c r="BO79" i="17"/>
  <c r="BO86" i="17"/>
  <c r="BO70" i="17"/>
  <c r="BO87" i="17"/>
  <c r="BO82" i="17"/>
  <c r="BO58" i="16"/>
  <c r="BO62" i="16"/>
  <c r="BO66" i="16"/>
  <c r="BO70" i="16"/>
  <c r="BO74" i="16"/>
  <c r="BO79" i="16"/>
  <c r="BO83" i="16"/>
  <c r="BO87" i="16"/>
  <c r="BO59" i="16"/>
  <c r="BO63" i="16"/>
  <c r="BO67" i="16"/>
  <c r="BO71" i="16"/>
  <c r="BO75" i="16"/>
  <c r="BO76" i="16"/>
  <c r="BO80" i="16"/>
  <c r="BO84" i="16"/>
  <c r="BO88" i="16"/>
  <c r="BO69" i="16"/>
  <c r="BO68" i="16"/>
  <c r="BO85" i="16"/>
  <c r="BO64" i="16"/>
  <c r="BO86" i="16"/>
  <c r="BO65" i="16"/>
  <c r="BO60" i="16"/>
  <c r="BO73" i="16"/>
  <c r="BO81" i="16"/>
  <c r="BO72" i="16"/>
  <c r="BO77" i="16"/>
  <c r="BO61" i="16"/>
  <c r="BO82" i="16"/>
  <c r="BO89" i="16"/>
  <c r="BO78" i="16"/>
  <c r="BQ90" i="9"/>
  <c r="BO58" i="12"/>
  <c r="BO62" i="12"/>
  <c r="BO66" i="12"/>
  <c r="BO70" i="12"/>
  <c r="BO74" i="12"/>
  <c r="BO79" i="12"/>
  <c r="BO83" i="12"/>
  <c r="BO87" i="12"/>
  <c r="BO61" i="12"/>
  <c r="BO68" i="12"/>
  <c r="BO84" i="12"/>
  <c r="BO75" i="12"/>
  <c r="BO78" i="12"/>
  <c r="BO85" i="12"/>
  <c r="BO63" i="12"/>
  <c r="BO69" i="12"/>
  <c r="BO73" i="12"/>
  <c r="BO89" i="12"/>
  <c r="BO65" i="12"/>
  <c r="BO82" i="12"/>
  <c r="BO86" i="12"/>
  <c r="BO71" i="12"/>
  <c r="BO67" i="12"/>
  <c r="BO77" i="12"/>
  <c r="BO80" i="12"/>
  <c r="BO59" i="12"/>
  <c r="BO76" i="12"/>
  <c r="BO60" i="12"/>
  <c r="BO88" i="12"/>
  <c r="BO72" i="12"/>
  <c r="BO64" i="12"/>
  <c r="BO81" i="12"/>
  <c r="BO59" i="2"/>
  <c r="BO63" i="2"/>
  <c r="BO67" i="2"/>
  <c r="BO71" i="2"/>
  <c r="BO75" i="2"/>
  <c r="BO76" i="2"/>
  <c r="BO80" i="2"/>
  <c r="BO84" i="2"/>
  <c r="BO88" i="2"/>
  <c r="BO70" i="2"/>
  <c r="BO81" i="2"/>
  <c r="BO58" i="2"/>
  <c r="BO65" i="2"/>
  <c r="BO72" i="2"/>
  <c r="BO87" i="2"/>
  <c r="BO61" i="2"/>
  <c r="BO68" i="2"/>
  <c r="BO83" i="2"/>
  <c r="BO64" i="2"/>
  <c r="BO74" i="2"/>
  <c r="BO82" i="2"/>
  <c r="BO66" i="2"/>
  <c r="BO85" i="2"/>
  <c r="BO69" i="2"/>
  <c r="BO86" i="2"/>
  <c r="BO62" i="2"/>
  <c r="BO60" i="2"/>
  <c r="BO73" i="2"/>
  <c r="BO89" i="2"/>
  <c r="BO77" i="2"/>
  <c r="BO78" i="2"/>
  <c r="BO79" i="2"/>
  <c r="BO61" i="15"/>
  <c r="BO65" i="15"/>
  <c r="BO69" i="15"/>
  <c r="BO73" i="15"/>
  <c r="BO78" i="15"/>
  <c r="BO82" i="15"/>
  <c r="BO86" i="15"/>
  <c r="BO58" i="15"/>
  <c r="BO62" i="15"/>
  <c r="BO66" i="15"/>
  <c r="BO70" i="15"/>
  <c r="BO74" i="15"/>
  <c r="BO79" i="15"/>
  <c r="BO83" i="15"/>
  <c r="BO87" i="15"/>
  <c r="BO72" i="15"/>
  <c r="BO76" i="15"/>
  <c r="BO68" i="15"/>
  <c r="BO59" i="15"/>
  <c r="BO81" i="15"/>
  <c r="BO60" i="15"/>
  <c r="BO67" i="15"/>
  <c r="BO89" i="15"/>
  <c r="BO80" i="15"/>
  <c r="BO77" i="15"/>
  <c r="BO84" i="15"/>
  <c r="BO75" i="15"/>
  <c r="BO71" i="15"/>
  <c r="BO63" i="15"/>
  <c r="BO85" i="15"/>
  <c r="BO64" i="15"/>
  <c r="BO88" i="15"/>
  <c r="BP127" i="18"/>
  <c r="BO59" i="13"/>
  <c r="BO63" i="13"/>
  <c r="BO67" i="13"/>
  <c r="BO71" i="13"/>
  <c r="BO75" i="13"/>
  <c r="BO58" i="13"/>
  <c r="BO65" i="13"/>
  <c r="BO80" i="13"/>
  <c r="BO85" i="13"/>
  <c r="BO72" i="13"/>
  <c r="BO86" i="13"/>
  <c r="BO60" i="13"/>
  <c r="BO66" i="13"/>
  <c r="BO73" i="13"/>
  <c r="BO76" i="13"/>
  <c r="BO81" i="13"/>
  <c r="BO61" i="13"/>
  <c r="BO77" i="13"/>
  <c r="BO79" i="13"/>
  <c r="BO69" i="13"/>
  <c r="BO84" i="13"/>
  <c r="BO70" i="13"/>
  <c r="BO78" i="13"/>
  <c r="BO87" i="13"/>
  <c r="BO74" i="13"/>
  <c r="BO68" i="13"/>
  <c r="BO62" i="13"/>
  <c r="BO88" i="13"/>
  <c r="BO83" i="13"/>
  <c r="BO64" i="13"/>
  <c r="BO82" i="13"/>
  <c r="BO89" i="13"/>
  <c r="BO127" i="13"/>
  <c r="BO120" i="13" s="1"/>
  <c r="BP120" i="13"/>
  <c r="BP127" i="15"/>
  <c r="BO59" i="21"/>
  <c r="BO63" i="21"/>
  <c r="BO67" i="21"/>
  <c r="BO71" i="21"/>
  <c r="BO75" i="21"/>
  <c r="BO76" i="21"/>
  <c r="BO80" i="21"/>
  <c r="BO60" i="21"/>
  <c r="BO64" i="21"/>
  <c r="BO68" i="21"/>
  <c r="BO72" i="21"/>
  <c r="BO77" i="21"/>
  <c r="BO61" i="21"/>
  <c r="BO88" i="21"/>
  <c r="BO89" i="21"/>
  <c r="BO73" i="21"/>
  <c r="BO82" i="21"/>
  <c r="BO74" i="21"/>
  <c r="BO78" i="21"/>
  <c r="BO83" i="21"/>
  <c r="BO87" i="21"/>
  <c r="BO84" i="21"/>
  <c r="BO81" i="21"/>
  <c r="BO62" i="21"/>
  <c r="BO69" i="21"/>
  <c r="BO79" i="21"/>
  <c r="BO58" i="21"/>
  <c r="BO70" i="21"/>
  <c r="BO65" i="21"/>
  <c r="BO85" i="21"/>
  <c r="BO66" i="21"/>
  <c r="BO86" i="21"/>
  <c r="BO60" i="6"/>
  <c r="BO64" i="6"/>
  <c r="BO68" i="6"/>
  <c r="BO72" i="6"/>
  <c r="BO77" i="6"/>
  <c r="BO81" i="6"/>
  <c r="BO85" i="6"/>
  <c r="BO89" i="6"/>
  <c r="BO73" i="6"/>
  <c r="BO76" i="6"/>
  <c r="BO83" i="6"/>
  <c r="BO61" i="6"/>
  <c r="BO67" i="6"/>
  <c r="BO74" i="6"/>
  <c r="BO62" i="6"/>
  <c r="BO78" i="6"/>
  <c r="BO84" i="6"/>
  <c r="BO70" i="6"/>
  <c r="BO87" i="6"/>
  <c r="BO58" i="6"/>
  <c r="BO59" i="6"/>
  <c r="BO79" i="6"/>
  <c r="BO63" i="6"/>
  <c r="BO65" i="6"/>
  <c r="BO66" i="6"/>
  <c r="BO71" i="6"/>
  <c r="BO88" i="6"/>
  <c r="BO80" i="6"/>
  <c r="BO75" i="6"/>
  <c r="BO82" i="6"/>
  <c r="BO69" i="6"/>
  <c r="BO86" i="6"/>
  <c r="BP120" i="7"/>
  <c r="BO127" i="7"/>
  <c r="BO120" i="7" s="1"/>
  <c r="BQ90" i="19"/>
  <c r="BQ58" i="19"/>
  <c r="BO61" i="19"/>
  <c r="BO65" i="19"/>
  <c r="BO69" i="19"/>
  <c r="BO73" i="19"/>
  <c r="BO78" i="19"/>
  <c r="BO82" i="19"/>
  <c r="BO86" i="19"/>
  <c r="BO58" i="19"/>
  <c r="BO62" i="19"/>
  <c r="BO66" i="19"/>
  <c r="BO70" i="19"/>
  <c r="BO74" i="19"/>
  <c r="BO79" i="19"/>
  <c r="BO83" i="19"/>
  <c r="BO87" i="19"/>
  <c r="BO60" i="19"/>
  <c r="BO67" i="19"/>
  <c r="BO89" i="19"/>
  <c r="BO72" i="19"/>
  <c r="BO77" i="19"/>
  <c r="BO84" i="19"/>
  <c r="BO85" i="19"/>
  <c r="BO71" i="19"/>
  <c r="BO59" i="19"/>
  <c r="BO81" i="19"/>
  <c r="BO68" i="19"/>
  <c r="BO75" i="19"/>
  <c r="BO63" i="19"/>
  <c r="BO88" i="19"/>
  <c r="BO80" i="19"/>
  <c r="BO64" i="19"/>
  <c r="BO76" i="19"/>
  <c r="BO59" i="9"/>
  <c r="BO63" i="9"/>
  <c r="BO67" i="9"/>
  <c r="BO71" i="9"/>
  <c r="BO75" i="9"/>
  <c r="BO76" i="9"/>
  <c r="BO80" i="9"/>
  <c r="BO84" i="9"/>
  <c r="BO88" i="9"/>
  <c r="BO64" i="9"/>
  <c r="BO70" i="9"/>
  <c r="BO58" i="9"/>
  <c r="BO65" i="9"/>
  <c r="BO81" i="9"/>
  <c r="BO87" i="9"/>
  <c r="BO72" i="9"/>
  <c r="BO82" i="9"/>
  <c r="BO78" i="9"/>
  <c r="BO68" i="9"/>
  <c r="BO85" i="9"/>
  <c r="BO79" i="9"/>
  <c r="BO74" i="9"/>
  <c r="BO60" i="9"/>
  <c r="BO69" i="9"/>
  <c r="BO77" i="9"/>
  <c r="BO86" i="9"/>
  <c r="BO61" i="9"/>
  <c r="BO89" i="9"/>
  <c r="BO73" i="9"/>
  <c r="BO62" i="9"/>
  <c r="BO66" i="9"/>
  <c r="BO83" i="9"/>
  <c r="BP120" i="16"/>
  <c r="BO58" i="20"/>
  <c r="BO62" i="20"/>
  <c r="BO66" i="20"/>
  <c r="BO70" i="20"/>
  <c r="BO74" i="20"/>
  <c r="BO79" i="20"/>
  <c r="BO83" i="20"/>
  <c r="BO87" i="20"/>
  <c r="BO59" i="20"/>
  <c r="BO63" i="20"/>
  <c r="BO67" i="20"/>
  <c r="BO71" i="20"/>
  <c r="BO75" i="20"/>
  <c r="BO76" i="20"/>
  <c r="BO80" i="20"/>
  <c r="BO84" i="20"/>
  <c r="BO88" i="20"/>
  <c r="BO64" i="20"/>
  <c r="BO86" i="20"/>
  <c r="BO89" i="20"/>
  <c r="BO69" i="20"/>
  <c r="BO81" i="20"/>
  <c r="BO82" i="20"/>
  <c r="BO68" i="20"/>
  <c r="BO65" i="20"/>
  <c r="BO72" i="20"/>
  <c r="BO60" i="20"/>
  <c r="BO61" i="20"/>
  <c r="BO78" i="20"/>
  <c r="BO73" i="20"/>
  <c r="BO77" i="20"/>
  <c r="BO85" i="20"/>
  <c r="BP127" i="10"/>
  <c r="BO60" i="18"/>
  <c r="BO64" i="18"/>
  <c r="BO68" i="18"/>
  <c r="BO72" i="18"/>
  <c r="BO77" i="18"/>
  <c r="BO81" i="18"/>
  <c r="BO85" i="18"/>
  <c r="BO89" i="18"/>
  <c r="BO61" i="18"/>
  <c r="BO65" i="18"/>
  <c r="BO69" i="18"/>
  <c r="BO73" i="18"/>
  <c r="BO78" i="18"/>
  <c r="BO82" i="18"/>
  <c r="BO86" i="18"/>
  <c r="BO63" i="18"/>
  <c r="BO70" i="18"/>
  <c r="BO66" i="18"/>
  <c r="BO79" i="18"/>
  <c r="BO58" i="18"/>
  <c r="BO80" i="18"/>
  <c r="BO87" i="18"/>
  <c r="BO88" i="18"/>
  <c r="BO62" i="18"/>
  <c r="BO71" i="18"/>
  <c r="BO59" i="18"/>
  <c r="BO67" i="18"/>
  <c r="BO84" i="18"/>
  <c r="BO76" i="18"/>
  <c r="BO83" i="18"/>
  <c r="BO74" i="18"/>
  <c r="BO75" i="18"/>
  <c r="BO61" i="11"/>
  <c r="BO65" i="11"/>
  <c r="BO69" i="11"/>
  <c r="BO73" i="11"/>
  <c r="BO78" i="11"/>
  <c r="BO82" i="11"/>
  <c r="BO86" i="11"/>
  <c r="BO58" i="11"/>
  <c r="BO64" i="11"/>
  <c r="BO71" i="11"/>
  <c r="BO87" i="11"/>
  <c r="BO59" i="11"/>
  <c r="BO81" i="11"/>
  <c r="BO88" i="11"/>
  <c r="BO66" i="11"/>
  <c r="BO72" i="11"/>
  <c r="BO76" i="11"/>
  <c r="BO68" i="11"/>
  <c r="BO85" i="11"/>
  <c r="BO79" i="11"/>
  <c r="BO60" i="11"/>
  <c r="BO77" i="11"/>
  <c r="BO62" i="11"/>
  <c r="BO75" i="11"/>
  <c r="BO70" i="11"/>
  <c r="BO89" i="11"/>
  <c r="BO83" i="11"/>
  <c r="BO84" i="11"/>
  <c r="BO63" i="11"/>
  <c r="BO74" i="11"/>
  <c r="BO80" i="11"/>
  <c r="BO67" i="11"/>
  <c r="BP127" i="14"/>
  <c r="BO127" i="2"/>
  <c r="BO120" i="2" s="1"/>
  <c r="BP120" i="2"/>
  <c r="BO127" i="19"/>
  <c r="BO120" i="19" s="1"/>
  <c r="BP120" i="19"/>
  <c r="BO60" i="10"/>
  <c r="BO64" i="10"/>
  <c r="BO68" i="10"/>
  <c r="BO72" i="10"/>
  <c r="BO77" i="10"/>
  <c r="BO81" i="10"/>
  <c r="BO85" i="10"/>
  <c r="BO89" i="10"/>
  <c r="BO61" i="10"/>
  <c r="BO67" i="10"/>
  <c r="BO74" i="10"/>
  <c r="BO62" i="10"/>
  <c r="BO78" i="10"/>
  <c r="BO84" i="10"/>
  <c r="BO69" i="10"/>
  <c r="BO75" i="10"/>
  <c r="BO79" i="10"/>
  <c r="BO63" i="10"/>
  <c r="BO80" i="10"/>
  <c r="BO82" i="10"/>
  <c r="BO83" i="10"/>
  <c r="BO87" i="10"/>
  <c r="BO59" i="10"/>
  <c r="BO73" i="10"/>
  <c r="BO65" i="10"/>
  <c r="BO66" i="10"/>
  <c r="BO70" i="10"/>
  <c r="BO76" i="10"/>
  <c r="BO58" i="10"/>
  <c r="BO86" i="10"/>
  <c r="BO71" i="10"/>
  <c r="BO88" i="10"/>
  <c r="M15" i="19"/>
  <c r="BS15" i="19" s="1" a="1"/>
  <c r="BS15" i="19" s="1"/>
  <c r="BO127" i="8"/>
  <c r="BO120" i="8" s="1"/>
  <c r="BP120" i="8"/>
  <c r="BP127" i="1"/>
  <c r="BS107" i="2"/>
  <c r="BR105" i="10"/>
  <c r="BQ124" i="6"/>
  <c r="BQ127" i="6" s="1"/>
  <c r="BQ120" i="6" s="1"/>
  <c r="BQ88" i="6"/>
  <c r="BR98" i="5"/>
  <c r="BR96" i="3"/>
  <c r="BR124" i="19"/>
  <c r="BR127" i="19" s="1"/>
  <c r="BR120" i="19" s="1"/>
  <c r="BR94" i="5"/>
  <c r="BR113" i="18"/>
  <c r="BR103" i="10"/>
  <c r="BR110" i="14"/>
  <c r="BS117" i="3"/>
  <c r="BR108" i="4"/>
  <c r="BR98" i="4"/>
  <c r="BR111" i="3"/>
  <c r="BR107" i="14"/>
  <c r="BR98" i="19"/>
  <c r="L47" i="9"/>
  <c r="BR124" i="4"/>
  <c r="BR127" i="4" s="1"/>
  <c r="BR120" i="4" s="1"/>
  <c r="BR102" i="13"/>
  <c r="BR117" i="13"/>
  <c r="BR93" i="3"/>
  <c r="BR96" i="19"/>
  <c r="BR96" i="5"/>
  <c r="BR117" i="20"/>
  <c r="BR101" i="10"/>
  <c r="BR112" i="10"/>
  <c r="BQ58" i="1"/>
  <c r="BQ124" i="8"/>
  <c r="BQ127" i="8" s="1"/>
  <c r="BQ120" i="8" s="1"/>
  <c r="BR124" i="5"/>
  <c r="BR127" i="5" s="1"/>
  <c r="BR120" i="5" s="1"/>
  <c r="BR94" i="19"/>
  <c r="BQ90" i="1"/>
  <c r="BQ58" i="16"/>
  <c r="BQ124" i="18"/>
  <c r="BQ127" i="18" s="1"/>
  <c r="BQ120" i="18" s="1"/>
  <c r="BQ124" i="21"/>
  <c r="BQ127" i="21" s="1"/>
  <c r="BQ120" i="21" s="1"/>
  <c r="BR117" i="9"/>
  <c r="BR97" i="18"/>
  <c r="BR121" i="3"/>
  <c r="BS109" i="8"/>
  <c r="BR91" i="18"/>
  <c r="BR108" i="14"/>
  <c r="BR119" i="13"/>
  <c r="BR109" i="18"/>
  <c r="BQ124" i="9"/>
  <c r="BQ127" i="9" s="1"/>
  <c r="BQ120" i="9" s="1"/>
  <c r="BR15" i="13" a="1"/>
  <c r="BR15" i="13" s="1"/>
  <c r="BR78" i="14"/>
  <c r="K47" i="11"/>
  <c r="BR15" i="11" a="1"/>
  <c r="BR15" i="11" s="1"/>
  <c r="M15" i="3"/>
  <c r="BS15" i="3" s="1" a="1"/>
  <c r="BS15" i="3" s="1"/>
  <c r="BR15" i="14" a="1"/>
  <c r="BR15" i="14" s="1"/>
  <c r="BR15" i="5" a="1"/>
  <c r="BR15" i="5" s="1"/>
  <c r="K47" i="13"/>
  <c r="K47" i="10"/>
  <c r="BR15" i="10" a="1"/>
  <c r="BR15" i="10" s="1"/>
  <c r="BR124" i="2"/>
  <c r="BR127" i="2" s="1"/>
  <c r="BR120" i="2" s="1"/>
  <c r="BR88" i="2"/>
  <c r="BR111" i="15"/>
  <c r="BR79" i="15"/>
  <c r="BR93" i="14"/>
  <c r="BR61" i="14"/>
  <c r="BR95" i="7"/>
  <c r="BR63" i="7"/>
  <c r="BR111" i="8"/>
  <c r="BR79" i="8"/>
  <c r="BR109" i="1"/>
  <c r="BR77" i="1"/>
  <c r="BR118" i="17"/>
  <c r="BR86" i="17"/>
  <c r="BR108" i="9"/>
  <c r="BR76" i="9"/>
  <c r="BR115" i="14"/>
  <c r="BR83" i="14"/>
  <c r="BR116" i="4"/>
  <c r="BR84" i="4"/>
  <c r="BR109" i="2"/>
  <c r="BR77" i="2"/>
  <c r="BR104" i="12"/>
  <c r="BR72" i="12"/>
  <c r="BR94" i="21"/>
  <c r="BR62" i="21"/>
  <c r="BR113" i="11"/>
  <c r="BR81" i="11"/>
  <c r="BR104" i="9"/>
  <c r="BR72" i="9"/>
  <c r="BR106" i="6"/>
  <c r="BR74" i="6"/>
  <c r="BR114" i="14"/>
  <c r="BR82" i="14"/>
  <c r="BR105" i="15"/>
  <c r="BR73" i="15"/>
  <c r="BR111" i="13"/>
  <c r="BR79" i="13"/>
  <c r="BR107" i="11"/>
  <c r="BR75" i="11"/>
  <c r="BR107" i="4"/>
  <c r="BR75" i="4"/>
  <c r="BR99" i="20"/>
  <c r="BR67" i="20"/>
  <c r="BS114" i="9"/>
  <c r="BS82" i="9"/>
  <c r="BR89" i="3"/>
  <c r="K47" i="12"/>
  <c r="BR15" i="12" a="1"/>
  <c r="BR15" i="12" s="1"/>
  <c r="M47" i="16"/>
  <c r="BR76" i="14"/>
  <c r="BR81" i="18"/>
  <c r="BR66" i="5"/>
  <c r="BR121" i="4"/>
  <c r="BR89" i="4"/>
  <c r="BR121" i="13"/>
  <c r="BR89" i="13"/>
  <c r="BR97" i="6"/>
  <c r="BR65" i="6"/>
  <c r="BR97" i="13"/>
  <c r="BR65" i="13"/>
  <c r="BR109" i="12"/>
  <c r="BR77" i="12"/>
  <c r="BR115" i="1"/>
  <c r="BR83" i="1"/>
  <c r="BR118" i="21"/>
  <c r="BR86" i="21"/>
  <c r="BR111" i="6"/>
  <c r="BR79" i="6"/>
  <c r="BR117" i="4"/>
  <c r="BR85" i="4"/>
  <c r="BR96" i="16"/>
  <c r="BR64" i="16"/>
  <c r="BR91" i="4"/>
  <c r="BR59" i="4"/>
  <c r="BR96" i="12"/>
  <c r="BR64" i="12"/>
  <c r="BR98" i="1"/>
  <c r="BR66" i="1"/>
  <c r="BR110" i="4"/>
  <c r="BR78" i="4"/>
  <c r="BR121" i="6"/>
  <c r="BR89" i="6"/>
  <c r="BR121" i="10"/>
  <c r="BR89" i="10"/>
  <c r="BR121" i="18"/>
  <c r="BR89" i="18"/>
  <c r="BR121" i="2"/>
  <c r="BR89" i="2"/>
  <c r="BR124" i="18"/>
  <c r="BR127" i="18" s="1"/>
  <c r="BR120" i="18" s="1"/>
  <c r="BR88" i="18"/>
  <c r="BR109" i="20"/>
  <c r="BR77" i="20"/>
  <c r="BR97" i="16"/>
  <c r="BR65" i="16"/>
  <c r="BR98" i="9"/>
  <c r="BR66" i="9"/>
  <c r="BR92" i="10"/>
  <c r="BR60" i="10"/>
  <c r="BR119" i="5"/>
  <c r="BR87" i="5"/>
  <c r="BS92" i="20"/>
  <c r="BS60" i="20"/>
  <c r="BR94" i="2"/>
  <c r="BR62" i="2"/>
  <c r="BR93" i="6"/>
  <c r="BR61" i="6"/>
  <c r="BR111" i="19"/>
  <c r="BR79" i="19"/>
  <c r="BR110" i="21"/>
  <c r="BR78" i="21"/>
  <c r="BR104" i="2"/>
  <c r="BR72" i="2"/>
  <c r="BR98" i="16"/>
  <c r="BR66" i="16"/>
  <c r="BR100" i="1"/>
  <c r="BR68" i="1"/>
  <c r="BR115" i="2"/>
  <c r="BR83" i="2"/>
  <c r="BR112" i="18"/>
  <c r="BR80" i="18"/>
  <c r="BR107" i="20"/>
  <c r="BR75" i="20"/>
  <c r="BR111" i="5"/>
  <c r="BR79" i="5"/>
  <c r="BR100" i="11"/>
  <c r="BR68" i="11"/>
  <c r="BR97" i="4"/>
  <c r="BR65" i="4"/>
  <c r="BR95" i="17"/>
  <c r="BR63" i="17"/>
  <c r="BR93" i="5"/>
  <c r="BR61" i="5"/>
  <c r="BR116" i="9"/>
  <c r="BR84" i="9"/>
  <c r="BR102" i="16"/>
  <c r="BR70" i="16"/>
  <c r="BS113" i="14"/>
  <c r="BS81" i="14"/>
  <c r="BR109" i="17"/>
  <c r="BR77" i="17"/>
  <c r="BR119" i="8"/>
  <c r="BR87" i="8"/>
  <c r="BR116" i="13"/>
  <c r="BR84" i="13"/>
  <c r="BR111" i="11"/>
  <c r="BR79" i="11"/>
  <c r="BR91" i="15"/>
  <c r="BR59" i="15"/>
  <c r="BR98" i="6"/>
  <c r="BR66" i="6"/>
  <c r="BR118" i="9"/>
  <c r="BR86" i="9"/>
  <c r="BR103" i="19"/>
  <c r="BR71" i="19"/>
  <c r="BR103" i="5"/>
  <c r="BR71" i="5"/>
  <c r="BR95" i="11"/>
  <c r="BR63" i="11"/>
  <c r="BR106" i="11"/>
  <c r="BR74" i="11"/>
  <c r="BR105" i="11"/>
  <c r="BR73" i="11"/>
  <c r="BR93" i="19"/>
  <c r="BR61" i="19"/>
  <c r="BR106" i="3"/>
  <c r="BR74" i="3"/>
  <c r="BR118" i="3"/>
  <c r="BR86" i="3"/>
  <c r="BR100" i="19"/>
  <c r="BR68" i="19"/>
  <c r="BR95" i="10"/>
  <c r="BR63" i="10"/>
  <c r="BR118" i="11"/>
  <c r="BR86" i="11"/>
  <c r="BR99" i="10"/>
  <c r="BR67" i="10"/>
  <c r="BR92" i="18"/>
  <c r="BR60" i="18"/>
  <c r="BR93" i="21"/>
  <c r="BR61" i="21"/>
  <c r="BR91" i="20"/>
  <c r="BR59" i="20"/>
  <c r="BR119" i="10"/>
  <c r="BR87" i="10"/>
  <c r="BR118" i="6"/>
  <c r="BR86" i="6"/>
  <c r="BR115" i="4"/>
  <c r="BR83" i="4"/>
  <c r="BR113" i="21"/>
  <c r="BR81" i="21"/>
  <c r="BR97" i="20"/>
  <c r="BR65" i="20"/>
  <c r="BR91" i="21"/>
  <c r="BR59" i="21"/>
  <c r="BR119" i="4"/>
  <c r="BR87" i="4"/>
  <c r="BR110" i="8"/>
  <c r="BR78" i="8"/>
  <c r="BR112" i="19"/>
  <c r="BR80" i="19"/>
  <c r="BR110" i="13"/>
  <c r="BR78" i="13"/>
  <c r="BR105" i="19"/>
  <c r="BR73" i="19"/>
  <c r="BR113" i="3"/>
  <c r="BR81" i="3"/>
  <c r="BR117" i="14"/>
  <c r="BR85" i="14"/>
  <c r="BR98" i="14"/>
  <c r="BR66" i="14"/>
  <c r="BR113" i="1"/>
  <c r="BR81" i="1"/>
  <c r="BR104" i="21"/>
  <c r="BR72" i="21"/>
  <c r="BR114" i="2"/>
  <c r="BR82" i="2"/>
  <c r="BR107" i="5"/>
  <c r="BR75" i="5"/>
  <c r="BR113" i="8"/>
  <c r="BR81" i="8"/>
  <c r="BR116" i="5"/>
  <c r="BR84" i="5"/>
  <c r="BR105" i="6"/>
  <c r="BR73" i="6"/>
  <c r="BR104" i="19"/>
  <c r="BR72" i="19"/>
  <c r="BR94" i="15"/>
  <c r="BR62" i="15"/>
  <c r="BR98" i="18"/>
  <c r="BR66" i="18"/>
  <c r="BR116" i="6"/>
  <c r="BR84" i="6"/>
  <c r="BR110" i="19"/>
  <c r="BR78" i="19"/>
  <c r="BR115" i="19"/>
  <c r="BR83" i="19"/>
  <c r="BR108" i="2"/>
  <c r="BR76" i="2"/>
  <c r="BR108" i="11"/>
  <c r="BR76" i="11"/>
  <c r="BR102" i="12"/>
  <c r="BR70" i="12"/>
  <c r="BR103" i="15"/>
  <c r="BR71" i="15"/>
  <c r="BR92" i="1"/>
  <c r="BR60" i="1"/>
  <c r="BR110" i="10"/>
  <c r="BR78" i="10"/>
  <c r="BR101" i="6"/>
  <c r="BR69" i="6"/>
  <c r="BR107" i="18"/>
  <c r="BR75" i="18"/>
  <c r="BR99" i="16"/>
  <c r="BR67" i="16"/>
  <c r="BR101" i="17"/>
  <c r="BR69" i="17"/>
  <c r="BR100" i="2"/>
  <c r="BR68" i="2"/>
  <c r="BR115" i="12"/>
  <c r="BR83" i="12"/>
  <c r="BR110" i="18"/>
  <c r="BR78" i="18"/>
  <c r="BR98" i="11"/>
  <c r="BR66" i="11"/>
  <c r="BR100" i="17"/>
  <c r="BR68" i="17"/>
  <c r="BR103" i="9"/>
  <c r="BR71" i="9"/>
  <c r="BR110" i="15"/>
  <c r="BR78" i="15"/>
  <c r="BS94" i="7"/>
  <c r="BS62" i="7"/>
  <c r="BS77" i="8"/>
  <c r="BR59" i="18"/>
  <c r="BR64" i="5"/>
  <c r="BR79" i="3"/>
  <c r="BR124" i="11"/>
  <c r="BR127" i="11" s="1"/>
  <c r="BR120" i="11" s="1"/>
  <c r="BR88" i="11"/>
  <c r="BR114" i="7"/>
  <c r="BR82" i="7"/>
  <c r="BR91" i="14"/>
  <c r="BR59" i="14"/>
  <c r="BR101" i="8"/>
  <c r="BR69" i="8"/>
  <c r="BR112" i="9"/>
  <c r="BR80" i="9"/>
  <c r="BR119" i="12"/>
  <c r="BR87" i="12"/>
  <c r="BR109" i="5"/>
  <c r="BR77" i="5"/>
  <c r="BR93" i="13"/>
  <c r="BR61" i="13"/>
  <c r="BR96" i="2"/>
  <c r="BR64" i="2"/>
  <c r="BR102" i="11"/>
  <c r="BR70" i="11"/>
  <c r="BR104" i="17"/>
  <c r="BR72" i="17"/>
  <c r="BR118" i="16"/>
  <c r="BR86" i="16"/>
  <c r="BR101" i="2"/>
  <c r="BR69" i="2"/>
  <c r="BR92" i="17"/>
  <c r="BR60" i="17"/>
  <c r="BR94" i="4"/>
  <c r="BR62" i="4"/>
  <c r="BR93" i="9"/>
  <c r="BR61" i="9"/>
  <c r="BR101" i="12"/>
  <c r="BR69" i="12"/>
  <c r="BR95" i="9"/>
  <c r="BR63" i="9"/>
  <c r="BR109" i="4"/>
  <c r="BR77" i="4"/>
  <c r="BR100" i="10"/>
  <c r="BR68" i="10"/>
  <c r="BR108" i="7"/>
  <c r="BR76" i="7"/>
  <c r="BR116" i="2"/>
  <c r="BR84" i="2"/>
  <c r="BR112" i="3"/>
  <c r="BR80" i="3"/>
  <c r="BR108" i="12"/>
  <c r="BR76" i="12"/>
  <c r="BR124" i="15"/>
  <c r="BR127" i="15" s="1"/>
  <c r="BR120" i="15" s="1"/>
  <c r="BR88" i="15"/>
  <c r="BR121" i="9"/>
  <c r="BR89" i="9"/>
  <c r="BR124" i="12"/>
  <c r="BR127" i="12" s="1"/>
  <c r="BR120" i="12" s="1"/>
  <c r="BR88" i="12"/>
  <c r="BR121" i="17"/>
  <c r="BR89" i="17"/>
  <c r="BR124" i="13"/>
  <c r="BR127" i="13" s="1"/>
  <c r="BR120" i="13" s="1"/>
  <c r="BR88" i="13"/>
  <c r="BR92" i="6"/>
  <c r="BR60" i="6"/>
  <c r="BR96" i="9"/>
  <c r="BR64" i="9"/>
  <c r="BR94" i="14"/>
  <c r="BR62" i="14"/>
  <c r="BR112" i="6"/>
  <c r="BR80" i="6"/>
  <c r="BR101" i="15"/>
  <c r="BR69" i="15"/>
  <c r="BR98" i="7"/>
  <c r="BR66" i="7"/>
  <c r="BR91" i="17"/>
  <c r="BR59" i="17"/>
  <c r="BR102" i="4"/>
  <c r="BR70" i="4"/>
  <c r="BR91" i="1"/>
  <c r="BR59" i="1"/>
  <c r="BR93" i="8"/>
  <c r="BR61" i="8"/>
  <c r="BR93" i="20"/>
  <c r="BR61" i="20"/>
  <c r="BR93" i="16"/>
  <c r="BR61" i="16"/>
  <c r="BR115" i="13"/>
  <c r="BR83" i="13"/>
  <c r="BR101" i="4"/>
  <c r="BR69" i="4"/>
  <c r="BR105" i="17"/>
  <c r="BR73" i="17"/>
  <c r="BR107" i="16"/>
  <c r="BR75" i="16"/>
  <c r="BR97" i="15"/>
  <c r="BR65" i="15"/>
  <c r="BR116" i="12"/>
  <c r="BR84" i="12"/>
  <c r="BR114" i="17"/>
  <c r="BR82" i="17"/>
  <c r="BR112" i="13"/>
  <c r="BR80" i="13"/>
  <c r="BR102" i="9"/>
  <c r="BR70" i="9"/>
  <c r="BR96" i="20"/>
  <c r="BR64" i="20"/>
  <c r="BR104" i="5"/>
  <c r="BR72" i="5"/>
  <c r="BR91" i="11"/>
  <c r="BR59" i="11"/>
  <c r="BS97" i="21"/>
  <c r="BS65" i="21"/>
  <c r="BR117" i="19"/>
  <c r="BR85" i="19"/>
  <c r="BR117" i="15"/>
  <c r="BR85" i="15"/>
  <c r="BR106" i="1"/>
  <c r="BR74" i="1"/>
  <c r="BR115" i="17"/>
  <c r="BR83" i="17"/>
  <c r="BR95" i="4"/>
  <c r="BR63" i="4"/>
  <c r="BR97" i="5"/>
  <c r="BR65" i="5"/>
  <c r="BR113" i="10"/>
  <c r="BR81" i="10"/>
  <c r="BR92" i="14"/>
  <c r="BR60" i="14"/>
  <c r="BR113" i="12"/>
  <c r="BR81" i="12"/>
  <c r="BR116" i="10"/>
  <c r="BR84" i="10"/>
  <c r="BR109" i="15"/>
  <c r="BR77" i="15"/>
  <c r="BR118" i="8"/>
  <c r="BR86" i="8"/>
  <c r="BR114" i="21"/>
  <c r="BR82" i="21"/>
  <c r="BR106" i="15"/>
  <c r="BR74" i="15"/>
  <c r="BR118" i="5"/>
  <c r="BR86" i="5"/>
  <c r="BR106" i="14"/>
  <c r="BR74" i="14"/>
  <c r="BR112" i="12"/>
  <c r="BR80" i="12"/>
  <c r="BR116" i="20"/>
  <c r="BR84" i="20"/>
  <c r="BR102" i="10"/>
  <c r="BR70" i="10"/>
  <c r="BR114" i="10"/>
  <c r="BR82" i="10"/>
  <c r="BR109" i="16"/>
  <c r="BR77" i="16"/>
  <c r="BR106" i="4"/>
  <c r="BR74" i="4"/>
  <c r="BR99" i="11"/>
  <c r="BR67" i="11"/>
  <c r="BR65" i="18"/>
  <c r="BR76" i="4"/>
  <c r="BR88" i="19"/>
  <c r="BR124" i="14"/>
  <c r="BR127" i="14" s="1"/>
  <c r="BR120" i="14" s="1"/>
  <c r="BR88" i="14"/>
  <c r="BR106" i="21"/>
  <c r="BR74" i="21"/>
  <c r="BR95" i="12"/>
  <c r="BR63" i="12"/>
  <c r="BR101" i="7"/>
  <c r="BR69" i="7"/>
  <c r="BR116" i="14"/>
  <c r="BR84" i="14"/>
  <c r="BR117" i="5"/>
  <c r="BR85" i="5"/>
  <c r="BR113" i="16"/>
  <c r="BR81" i="16"/>
  <c r="BR112" i="8"/>
  <c r="BR80" i="8"/>
  <c r="BR97" i="10"/>
  <c r="BR65" i="10"/>
  <c r="BR103" i="4"/>
  <c r="BR71" i="4"/>
  <c r="BR95" i="18"/>
  <c r="BR63" i="18"/>
  <c r="BR114" i="1"/>
  <c r="BR82" i="1"/>
  <c r="BR119" i="20"/>
  <c r="BR87" i="20"/>
  <c r="BR119" i="7"/>
  <c r="BR87" i="7"/>
  <c r="BR109" i="3"/>
  <c r="BR77" i="3"/>
  <c r="BR110" i="12"/>
  <c r="BR78" i="12"/>
  <c r="BR104" i="13"/>
  <c r="BR72" i="13"/>
  <c r="BS117" i="16"/>
  <c r="BS85" i="16"/>
  <c r="BR107" i="9"/>
  <c r="BR75" i="9"/>
  <c r="BR113" i="4"/>
  <c r="BR81" i="4"/>
  <c r="BR109" i="13"/>
  <c r="BR77" i="13"/>
  <c r="BR114" i="12"/>
  <c r="BR82" i="12"/>
  <c r="BR101" i="14"/>
  <c r="BR69" i="14"/>
  <c r="BR114" i="6"/>
  <c r="BR82" i="6"/>
  <c r="BR121" i="1"/>
  <c r="BR89" i="1"/>
  <c r="BR124" i="9"/>
  <c r="BR127" i="9" s="1"/>
  <c r="BR120" i="9" s="1"/>
  <c r="BR88" i="9"/>
  <c r="BR114" i="5"/>
  <c r="BR82" i="5"/>
  <c r="BR102" i="15"/>
  <c r="BR70" i="15"/>
  <c r="BR111" i="12"/>
  <c r="BR79" i="12"/>
  <c r="BR98" i="3"/>
  <c r="BR66" i="3"/>
  <c r="BR117" i="8"/>
  <c r="BR85" i="8"/>
  <c r="BR101" i="13"/>
  <c r="BR69" i="13"/>
  <c r="BR104" i="6"/>
  <c r="BR72" i="6"/>
  <c r="BR108" i="13"/>
  <c r="BR76" i="13"/>
  <c r="BR100" i="14"/>
  <c r="BR68" i="14"/>
  <c r="BR102" i="7"/>
  <c r="BR70" i="7"/>
  <c r="BR91" i="8"/>
  <c r="BR59" i="8"/>
  <c r="BR91" i="5"/>
  <c r="BR59" i="5"/>
  <c r="BR111" i="20"/>
  <c r="BR79" i="20"/>
  <c r="BR105" i="3"/>
  <c r="BR73" i="3"/>
  <c r="BR118" i="20"/>
  <c r="BR86" i="20"/>
  <c r="BR106" i="17"/>
  <c r="BR74" i="17"/>
  <c r="BR103" i="6"/>
  <c r="BR71" i="6"/>
  <c r="BR101" i="3"/>
  <c r="BR69" i="3"/>
  <c r="BR103" i="17"/>
  <c r="BR71" i="17"/>
  <c r="BR95" i="16"/>
  <c r="BR63" i="16"/>
  <c r="BR119" i="15"/>
  <c r="BR87" i="15"/>
  <c r="BR103" i="7"/>
  <c r="BR71" i="7"/>
  <c r="BR92" i="9"/>
  <c r="BR60" i="9"/>
  <c r="BR119" i="17"/>
  <c r="BR87" i="17"/>
  <c r="BR105" i="7"/>
  <c r="BR73" i="7"/>
  <c r="BR105" i="8"/>
  <c r="BR73" i="8"/>
  <c r="BR107" i="19"/>
  <c r="BR75" i="19"/>
  <c r="BS117" i="7"/>
  <c r="BS85" i="7"/>
  <c r="BR101" i="18"/>
  <c r="BR69" i="18"/>
  <c r="BS113" i="6"/>
  <c r="BS81" i="6"/>
  <c r="BR110" i="2"/>
  <c r="BR78" i="2"/>
  <c r="BR103" i="14"/>
  <c r="BR71" i="14"/>
  <c r="BR94" i="13"/>
  <c r="BR62" i="13"/>
  <c r="BR96" i="11"/>
  <c r="BR64" i="11"/>
  <c r="BR96" i="21"/>
  <c r="BR64" i="21"/>
  <c r="BR92" i="8"/>
  <c r="BR60" i="8"/>
  <c r="BR110" i="11"/>
  <c r="BR78" i="11"/>
  <c r="BR119" i="3"/>
  <c r="BR87" i="3"/>
  <c r="BR106" i="19"/>
  <c r="BR74" i="19"/>
  <c r="BR116" i="11"/>
  <c r="BR84" i="11"/>
  <c r="BR107" i="17"/>
  <c r="BR75" i="17"/>
  <c r="BR104" i="11"/>
  <c r="BR72" i="11"/>
  <c r="BR105" i="12"/>
  <c r="BR73" i="12"/>
  <c r="BR93" i="17"/>
  <c r="BR61" i="17"/>
  <c r="BR118" i="1"/>
  <c r="BR86" i="1"/>
  <c r="BR100" i="3"/>
  <c r="BR68" i="3"/>
  <c r="BR101" i="9"/>
  <c r="BR69" i="9"/>
  <c r="BR114" i="13"/>
  <c r="BR82" i="13"/>
  <c r="BR104" i="18"/>
  <c r="BR72" i="18"/>
  <c r="BS116" i="19"/>
  <c r="BS84" i="19"/>
  <c r="BR105" i="2"/>
  <c r="BR73" i="2"/>
  <c r="BR114" i="4"/>
  <c r="BR82" i="4"/>
  <c r="BR103" i="12"/>
  <c r="BR71" i="12"/>
  <c r="BR94" i="1"/>
  <c r="BR62" i="1"/>
  <c r="BR114" i="19"/>
  <c r="BR82" i="19"/>
  <c r="BR91" i="9"/>
  <c r="BR59" i="9"/>
  <c r="BR98" i="13"/>
  <c r="BR66" i="13"/>
  <c r="BR117" i="1"/>
  <c r="BR85" i="1"/>
  <c r="BR102" i="5"/>
  <c r="BR70" i="5"/>
  <c r="BR118" i="13"/>
  <c r="BR86" i="13"/>
  <c r="BR115" i="9"/>
  <c r="BR83" i="9"/>
  <c r="BR104" i="4"/>
  <c r="BR72" i="4"/>
  <c r="BR98" i="10"/>
  <c r="BR66" i="10"/>
  <c r="BR99" i="13"/>
  <c r="BR67" i="13"/>
  <c r="BR100" i="16"/>
  <c r="BR68" i="16"/>
  <c r="BR95" i="21"/>
  <c r="BR63" i="21"/>
  <c r="BS99" i="2"/>
  <c r="BS67" i="2"/>
  <c r="BR113" i="5"/>
  <c r="BR81" i="5"/>
  <c r="BR98" i="15"/>
  <c r="BR66" i="15"/>
  <c r="BR112" i="5"/>
  <c r="BR80" i="5"/>
  <c r="BR110" i="1"/>
  <c r="BR78" i="1"/>
  <c r="BR102" i="21"/>
  <c r="BR70" i="21"/>
  <c r="BR117" i="21"/>
  <c r="BR85" i="21"/>
  <c r="BR102" i="17"/>
  <c r="BR70" i="17"/>
  <c r="BR113" i="13"/>
  <c r="BR81" i="13"/>
  <c r="BR97" i="12"/>
  <c r="BR65" i="12"/>
  <c r="BR111" i="18"/>
  <c r="BR79" i="18"/>
  <c r="BR102" i="8"/>
  <c r="BR70" i="8"/>
  <c r="BR118" i="19"/>
  <c r="BR86" i="19"/>
  <c r="BR119" i="1"/>
  <c r="BR87" i="1"/>
  <c r="BR101" i="1"/>
  <c r="BR69" i="1"/>
  <c r="BR94" i="17"/>
  <c r="BR62" i="17"/>
  <c r="BR108" i="16"/>
  <c r="BR76" i="16"/>
  <c r="BR109" i="6"/>
  <c r="BR77" i="6"/>
  <c r="BR107" i="3"/>
  <c r="BR75" i="3"/>
  <c r="BR107" i="1"/>
  <c r="BR75" i="1"/>
  <c r="BR111" i="9"/>
  <c r="BR79" i="9"/>
  <c r="BR119" i="9"/>
  <c r="BR87" i="9"/>
  <c r="BR115" i="8"/>
  <c r="BR83" i="8"/>
  <c r="BR102" i="20"/>
  <c r="BR70" i="20"/>
  <c r="BR107" i="15"/>
  <c r="BR75" i="15"/>
  <c r="BR91" i="6"/>
  <c r="BR59" i="6"/>
  <c r="BR112" i="2"/>
  <c r="BR80" i="2"/>
  <c r="BR119" i="16"/>
  <c r="BR87" i="16"/>
  <c r="BR92" i="16"/>
  <c r="BR60" i="16"/>
  <c r="BS99" i="8"/>
  <c r="BS67" i="8"/>
  <c r="BR73" i="10"/>
  <c r="BR66" i="19"/>
  <c r="BR62" i="5"/>
  <c r="BR64" i="3"/>
  <c r="BR70" i="13"/>
  <c r="BR85" i="20"/>
  <c r="BR124" i="21"/>
  <c r="BR127" i="21" s="1"/>
  <c r="BR120" i="21" s="1"/>
  <c r="BR88" i="21"/>
  <c r="BR121" i="5"/>
  <c r="BR89" i="5"/>
  <c r="BR93" i="15"/>
  <c r="BR61" i="15"/>
  <c r="BR117" i="10"/>
  <c r="BR85" i="10"/>
  <c r="BR119" i="2"/>
  <c r="BR87" i="2"/>
  <c r="BR94" i="16"/>
  <c r="BR62" i="16"/>
  <c r="BR98" i="17"/>
  <c r="BR66" i="17"/>
  <c r="BR109" i="19"/>
  <c r="BR77" i="19"/>
  <c r="BR108" i="8"/>
  <c r="BR76" i="8"/>
  <c r="BR110" i="5"/>
  <c r="BR78" i="5"/>
  <c r="BR110" i="3"/>
  <c r="BR78" i="3"/>
  <c r="BR100" i="13"/>
  <c r="BR68" i="13"/>
  <c r="BR113" i="17"/>
  <c r="BR81" i="17"/>
  <c r="BR117" i="11"/>
  <c r="BR85" i="11"/>
  <c r="BR107" i="8"/>
  <c r="BR75" i="8"/>
  <c r="BR109" i="10"/>
  <c r="BR77" i="10"/>
  <c r="BR96" i="15"/>
  <c r="BR64" i="15"/>
  <c r="BR109" i="21"/>
  <c r="BR77" i="21"/>
  <c r="BS92" i="3"/>
  <c r="BS60" i="3"/>
  <c r="BR106" i="18"/>
  <c r="BR74" i="18"/>
  <c r="BR92" i="5"/>
  <c r="BR60" i="5"/>
  <c r="BR116" i="8"/>
  <c r="BR84" i="8"/>
  <c r="BR121" i="20"/>
  <c r="BR89" i="20"/>
  <c r="BR121" i="8"/>
  <c r="BR89" i="8"/>
  <c r="BR124" i="1"/>
  <c r="BR127" i="1" s="1"/>
  <c r="BR120" i="1" s="1"/>
  <c r="BR88" i="1"/>
  <c r="BR121" i="14"/>
  <c r="BR89" i="14"/>
  <c r="BR121" i="21"/>
  <c r="BR89" i="21"/>
  <c r="BT121" i="15"/>
  <c r="BT89" i="15"/>
  <c r="BR118" i="2"/>
  <c r="BR86" i="2"/>
  <c r="BR108" i="20"/>
  <c r="BR76" i="20"/>
  <c r="BR104" i="7"/>
  <c r="BR72" i="7"/>
  <c r="BR105" i="16"/>
  <c r="BR73" i="16"/>
  <c r="BR96" i="7"/>
  <c r="BR64" i="7"/>
  <c r="BR98" i="2"/>
  <c r="BR66" i="2"/>
  <c r="BR94" i="12"/>
  <c r="BR62" i="12"/>
  <c r="BR116" i="21"/>
  <c r="BR84" i="21"/>
  <c r="BS95" i="6"/>
  <c r="BS63" i="6"/>
  <c r="BR103" i="16"/>
  <c r="BR71" i="16"/>
  <c r="BR110" i="9"/>
  <c r="BR78" i="9"/>
  <c r="BS95" i="5"/>
  <c r="BS63" i="5"/>
  <c r="BR100" i="15"/>
  <c r="BR68" i="15"/>
  <c r="BR102" i="3"/>
  <c r="BR70" i="3"/>
  <c r="BR116" i="16"/>
  <c r="BR84" i="16"/>
  <c r="BR100" i="8"/>
  <c r="BR68" i="8"/>
  <c r="BR113" i="9"/>
  <c r="BR81" i="9"/>
  <c r="BR103" i="20"/>
  <c r="BR71" i="20"/>
  <c r="BR103" i="18"/>
  <c r="BR71" i="18"/>
  <c r="BR99" i="9"/>
  <c r="BR67" i="9"/>
  <c r="BR92" i="13"/>
  <c r="BR60" i="13"/>
  <c r="BR107" i="21"/>
  <c r="BR75" i="21"/>
  <c r="BS102" i="6"/>
  <c r="BS70" i="6"/>
  <c r="BR96" i="6"/>
  <c r="BR64" i="6"/>
  <c r="BR110" i="7"/>
  <c r="BR78" i="7"/>
  <c r="BR96" i="13"/>
  <c r="BR64" i="13"/>
  <c r="BR119" i="21"/>
  <c r="BR87" i="21"/>
  <c r="BR106" i="16"/>
  <c r="BR74" i="16"/>
  <c r="BR111" i="4"/>
  <c r="BR79" i="4"/>
  <c r="BR100" i="18"/>
  <c r="BR68" i="18"/>
  <c r="BR107" i="12"/>
  <c r="BR75" i="12"/>
  <c r="BR104" i="10"/>
  <c r="BR72" i="10"/>
  <c r="BR108" i="18"/>
  <c r="BR76" i="18"/>
  <c r="BS94" i="9"/>
  <c r="BS62" i="9"/>
  <c r="BR108" i="19"/>
  <c r="BR76" i="19"/>
  <c r="BR99" i="6"/>
  <c r="BR67" i="6"/>
  <c r="BR115" i="20"/>
  <c r="BR83" i="20"/>
  <c r="BR115" i="6"/>
  <c r="BR83" i="6"/>
  <c r="BR111" i="10"/>
  <c r="BR79" i="10"/>
  <c r="BR117" i="12"/>
  <c r="BR85" i="12"/>
  <c r="BR111" i="21"/>
  <c r="BR79" i="21"/>
  <c r="BR111" i="17"/>
  <c r="BR79" i="17"/>
  <c r="BR91" i="16"/>
  <c r="BR59" i="16"/>
  <c r="BR118" i="12"/>
  <c r="BR86" i="12"/>
  <c r="BR71" i="10"/>
  <c r="BR64" i="19"/>
  <c r="BR124" i="6"/>
  <c r="BR127" i="6" s="1"/>
  <c r="BR120" i="6" s="1"/>
  <c r="BR88" i="6"/>
  <c r="BR121" i="11"/>
  <c r="BR89" i="11"/>
  <c r="BR102" i="18"/>
  <c r="BR70" i="18"/>
  <c r="BR101" i="5"/>
  <c r="BR69" i="5"/>
  <c r="BR105" i="21"/>
  <c r="BR73" i="21"/>
  <c r="BR99" i="3"/>
  <c r="BR67" i="3"/>
  <c r="BR114" i="11"/>
  <c r="BR82" i="11"/>
  <c r="BR117" i="2"/>
  <c r="BR85" i="2"/>
  <c r="BR108" i="3"/>
  <c r="BR76" i="3"/>
  <c r="BR92" i="2"/>
  <c r="BR60" i="2"/>
  <c r="BR109" i="7"/>
  <c r="BR77" i="7"/>
  <c r="BR99" i="19"/>
  <c r="BR67" i="19"/>
  <c r="BR119" i="19"/>
  <c r="BR87" i="19"/>
  <c r="BR110" i="17"/>
  <c r="BR78" i="17"/>
  <c r="BS96" i="8"/>
  <c r="BS64" i="8"/>
  <c r="BR110" i="16"/>
  <c r="BR78" i="16"/>
  <c r="BR91" i="19"/>
  <c r="BR59" i="19"/>
  <c r="BR98" i="20"/>
  <c r="BR66" i="20"/>
  <c r="BR99" i="15"/>
  <c r="BR67" i="15"/>
  <c r="BR96" i="10"/>
  <c r="BR64" i="10"/>
  <c r="BR104" i="16"/>
  <c r="BR72" i="16"/>
  <c r="BR119" i="14"/>
  <c r="BR87" i="14"/>
  <c r="BR115" i="16"/>
  <c r="BR83" i="16"/>
  <c r="BR110" i="6"/>
  <c r="BR78" i="6"/>
  <c r="BR93" i="11"/>
  <c r="BR61" i="11"/>
  <c r="BR97" i="3"/>
  <c r="BR65" i="3"/>
  <c r="BR108" i="1"/>
  <c r="BR76" i="1"/>
  <c r="BR66" i="4"/>
  <c r="BR121" i="16"/>
  <c r="BR89" i="16"/>
  <c r="BR121" i="12"/>
  <c r="BR89" i="12"/>
  <c r="BR124" i="8"/>
  <c r="BR127" i="8" s="1"/>
  <c r="BR120" i="8" s="1"/>
  <c r="BR88" i="8"/>
  <c r="BR124" i="20"/>
  <c r="BR127" i="20" s="1"/>
  <c r="BR120" i="20" s="1"/>
  <c r="BR88" i="20"/>
  <c r="BR101" i="11"/>
  <c r="BR69" i="11"/>
  <c r="BR94" i="8"/>
  <c r="BR62" i="8"/>
  <c r="BR98" i="21"/>
  <c r="BR66" i="21"/>
  <c r="BR104" i="15"/>
  <c r="BR72" i="15"/>
  <c r="BR112" i="21"/>
  <c r="BR80" i="21"/>
  <c r="BR93" i="1"/>
  <c r="BR61" i="1"/>
  <c r="BR96" i="14"/>
  <c r="BR64" i="14"/>
  <c r="BR93" i="2"/>
  <c r="BR61" i="2"/>
  <c r="BR101" i="20"/>
  <c r="BR69" i="20"/>
  <c r="BR101" i="16"/>
  <c r="BR69" i="16"/>
  <c r="BR108" i="17"/>
  <c r="BR76" i="17"/>
  <c r="BR91" i="2"/>
  <c r="BR59" i="2"/>
  <c r="BR116" i="15"/>
  <c r="BR84" i="15"/>
  <c r="BR104" i="3"/>
  <c r="BR72" i="3"/>
  <c r="BR103" i="3"/>
  <c r="BR71" i="3"/>
  <c r="BR117" i="18"/>
  <c r="BR85" i="18"/>
  <c r="BR103" i="13"/>
  <c r="BR71" i="13"/>
  <c r="BR116" i="1"/>
  <c r="BR84" i="1"/>
  <c r="BR92" i="19"/>
  <c r="BR60" i="19"/>
  <c r="BR115" i="21"/>
  <c r="BR83" i="21"/>
  <c r="BR92" i="7"/>
  <c r="BR60" i="7"/>
  <c r="BR106" i="9"/>
  <c r="BR74" i="9"/>
  <c r="BR95" i="14"/>
  <c r="BR63" i="14"/>
  <c r="BR95" i="15"/>
  <c r="BR63" i="15"/>
  <c r="BS106" i="5"/>
  <c r="BS74" i="5"/>
  <c r="BR111" i="2"/>
  <c r="BR79" i="2"/>
  <c r="BR112" i="11"/>
  <c r="BR80" i="11"/>
  <c r="BR108" i="10"/>
  <c r="BR76" i="10"/>
  <c r="BR105" i="13"/>
  <c r="BR73" i="13"/>
  <c r="BR117" i="6"/>
  <c r="BR85" i="6"/>
  <c r="BR100" i="5"/>
  <c r="BR68" i="5"/>
  <c r="BR99" i="5"/>
  <c r="BR67" i="5"/>
  <c r="BR108" i="5"/>
  <c r="BR76" i="5"/>
  <c r="BR106" i="12"/>
  <c r="BR74" i="12"/>
  <c r="BR118" i="14"/>
  <c r="BR86" i="14"/>
  <c r="BR100" i="6"/>
  <c r="BR68" i="6"/>
  <c r="BR97" i="19"/>
  <c r="BR65" i="19"/>
  <c r="BR102" i="19"/>
  <c r="BR70" i="19"/>
  <c r="BR106" i="2"/>
  <c r="BR74" i="2"/>
  <c r="BR105" i="9"/>
  <c r="BR73" i="9"/>
  <c r="BR94" i="11"/>
  <c r="BR62" i="11"/>
  <c r="BR102" i="2"/>
  <c r="BR70" i="2"/>
  <c r="BR99" i="1"/>
  <c r="BR67" i="1"/>
  <c r="BR106" i="7"/>
  <c r="BR74" i="7"/>
  <c r="BR107" i="10"/>
  <c r="BR75" i="10"/>
  <c r="BR94" i="20"/>
  <c r="BR62" i="20"/>
  <c r="BR101" i="21"/>
  <c r="BR69" i="21"/>
  <c r="BR105" i="18"/>
  <c r="BR73" i="18"/>
  <c r="BS113" i="7"/>
  <c r="BS81" i="7"/>
  <c r="BR115" i="11"/>
  <c r="BR83" i="11"/>
  <c r="BR103" i="1"/>
  <c r="BR71" i="1"/>
  <c r="BR95" i="20"/>
  <c r="BR63" i="20"/>
  <c r="BR105" i="20"/>
  <c r="BR73" i="20"/>
  <c r="BR103" i="2"/>
  <c r="BR71" i="2"/>
  <c r="BR112" i="4"/>
  <c r="BR80" i="4"/>
  <c r="BR114" i="20"/>
  <c r="BR82" i="20"/>
  <c r="BR112" i="16"/>
  <c r="BR80" i="16"/>
  <c r="BR114" i="16"/>
  <c r="BR82" i="16"/>
  <c r="BR102" i="1"/>
  <c r="BR70" i="1"/>
  <c r="BR97" i="9"/>
  <c r="BR65" i="9"/>
  <c r="BR106" i="13"/>
  <c r="BR74" i="13"/>
  <c r="BR107" i="6"/>
  <c r="BR75" i="6"/>
  <c r="BR100" i="12"/>
  <c r="BR68" i="12"/>
  <c r="BR100" i="7"/>
  <c r="BR68" i="7"/>
  <c r="BR105" i="4"/>
  <c r="BR73" i="4"/>
  <c r="BR107" i="13"/>
  <c r="BR75" i="13"/>
  <c r="BR111" i="14"/>
  <c r="BR79" i="14"/>
  <c r="BR103" i="21"/>
  <c r="BR71" i="21"/>
  <c r="BS106" i="10"/>
  <c r="BS74" i="10"/>
  <c r="BR118" i="4"/>
  <c r="BR86" i="4"/>
  <c r="BR100" i="21"/>
  <c r="BR68" i="21"/>
  <c r="BR113" i="19"/>
  <c r="BR81" i="19"/>
  <c r="BR107" i="7"/>
  <c r="BR75" i="7"/>
  <c r="BR115" i="3"/>
  <c r="BR83" i="3"/>
  <c r="BR99" i="18"/>
  <c r="BR67" i="18"/>
  <c r="BR117" i="17"/>
  <c r="BR85" i="17"/>
  <c r="BR99" i="14"/>
  <c r="BR67" i="14"/>
  <c r="BR119" i="18"/>
  <c r="BR87" i="18"/>
  <c r="BR115" i="18"/>
  <c r="BR83" i="18"/>
  <c r="BR92" i="12"/>
  <c r="BR60" i="12"/>
  <c r="BR104" i="14"/>
  <c r="BR72" i="14"/>
  <c r="BR108" i="15"/>
  <c r="BR76" i="15"/>
  <c r="BR106" i="20"/>
  <c r="BR74" i="20"/>
  <c r="BS94" i="6"/>
  <c r="BS62" i="6"/>
  <c r="BS100" i="4"/>
  <c r="BS68" i="4"/>
  <c r="BR99" i="4"/>
  <c r="BR67" i="4"/>
  <c r="BR105" i="14"/>
  <c r="BR73" i="14"/>
  <c r="BR112" i="14"/>
  <c r="BR80" i="14"/>
  <c r="BR92" i="11"/>
  <c r="BR60" i="11"/>
  <c r="BR98" i="12"/>
  <c r="BR66" i="12"/>
  <c r="BR113" i="15"/>
  <c r="BR81" i="15"/>
  <c r="BR115" i="7"/>
  <c r="BR83" i="7"/>
  <c r="BR112" i="15"/>
  <c r="BR80" i="15"/>
  <c r="BR69" i="10"/>
  <c r="BR77" i="18"/>
  <c r="K47" i="18"/>
  <c r="BR15" i="18" a="1"/>
  <c r="BR15" i="18" s="1"/>
  <c r="BS75" i="2"/>
  <c r="BR61" i="3"/>
  <c r="BR87" i="13"/>
  <c r="BR85" i="9"/>
  <c r="BR124" i="3"/>
  <c r="BR127" i="3" s="1"/>
  <c r="BR120" i="3" s="1"/>
  <c r="BR88" i="3"/>
  <c r="BR119" i="6"/>
  <c r="BR87" i="6"/>
  <c r="BR116" i="3"/>
  <c r="BR84" i="3"/>
  <c r="BR115" i="15"/>
  <c r="BR83" i="15"/>
  <c r="BR96" i="1"/>
  <c r="BR64" i="1"/>
  <c r="BR116" i="7"/>
  <c r="BR84" i="7"/>
  <c r="BR114" i="8"/>
  <c r="BR82" i="8"/>
  <c r="BR118" i="18"/>
  <c r="BR86" i="18"/>
  <c r="BS101" i="19"/>
  <c r="BS69" i="19"/>
  <c r="BR93" i="12"/>
  <c r="BR61" i="12"/>
  <c r="BR97" i="8"/>
  <c r="BR65" i="8"/>
  <c r="BR95" i="1"/>
  <c r="BR63" i="1"/>
  <c r="BR111" i="16"/>
  <c r="BR79" i="16"/>
  <c r="BR91" i="13"/>
  <c r="BR59" i="13"/>
  <c r="BR99" i="12"/>
  <c r="BR67" i="12"/>
  <c r="BR94" i="3"/>
  <c r="BR62" i="3"/>
  <c r="BR116" i="17"/>
  <c r="BR84" i="17"/>
  <c r="BR97" i="14"/>
  <c r="BR65" i="14"/>
  <c r="BR105" i="5"/>
  <c r="BR73" i="5"/>
  <c r="BR93" i="7"/>
  <c r="BR61" i="7"/>
  <c r="BR114" i="18"/>
  <c r="BR82" i="18"/>
  <c r="BR99" i="21"/>
  <c r="BR67" i="21"/>
  <c r="BR118" i="7"/>
  <c r="BR86" i="7"/>
  <c r="BR104" i="1"/>
  <c r="BR72" i="1"/>
  <c r="BR116" i="18"/>
  <c r="BR84" i="18"/>
  <c r="BR124" i="16"/>
  <c r="BR127" i="16" s="1"/>
  <c r="BR120" i="16" s="1"/>
  <c r="BR88" i="16"/>
  <c r="BR121" i="19"/>
  <c r="BR89" i="19"/>
  <c r="BR124" i="7"/>
  <c r="BR127" i="7" s="1"/>
  <c r="BR120" i="7" s="1"/>
  <c r="BR88" i="7"/>
  <c r="BR124" i="17"/>
  <c r="BR127" i="17" s="1"/>
  <c r="BR120" i="17" s="1"/>
  <c r="BR88" i="17"/>
  <c r="BR121" i="7"/>
  <c r="BR89" i="7"/>
  <c r="BR115" i="10"/>
  <c r="BR83" i="10"/>
  <c r="BS97" i="7"/>
  <c r="BS65" i="7"/>
  <c r="BR103" i="8"/>
  <c r="BR71" i="8"/>
  <c r="BR96" i="17"/>
  <c r="BR64" i="17"/>
  <c r="BR113" i="20"/>
  <c r="BR81" i="20"/>
  <c r="BR91" i="10"/>
  <c r="BR59" i="10"/>
  <c r="BR111" i="1"/>
  <c r="BR79" i="1"/>
  <c r="BR108" i="6"/>
  <c r="BR76" i="6"/>
  <c r="BR93" i="4"/>
  <c r="BR61" i="4"/>
  <c r="BR97" i="17"/>
  <c r="BR65" i="17"/>
  <c r="BR114" i="3"/>
  <c r="BR82" i="3"/>
  <c r="BR100" i="9"/>
  <c r="BR68" i="9"/>
  <c r="BR93" i="18"/>
  <c r="BR61" i="18"/>
  <c r="BR95" i="19"/>
  <c r="BR63" i="19"/>
  <c r="BR115" i="5"/>
  <c r="BR83" i="5"/>
  <c r="BR109" i="14"/>
  <c r="BR77" i="14"/>
  <c r="BR112" i="20"/>
  <c r="BR80" i="20"/>
  <c r="BR96" i="4"/>
  <c r="BR64" i="4"/>
  <c r="BR97" i="11"/>
  <c r="BR65" i="11"/>
  <c r="BS104" i="8"/>
  <c r="BS72" i="8"/>
  <c r="BR95" i="8"/>
  <c r="BR63" i="8"/>
  <c r="BR105" i="1"/>
  <c r="BR73" i="1"/>
  <c r="BR110" i="20"/>
  <c r="BR78" i="20"/>
  <c r="BR118" i="15"/>
  <c r="BR86" i="15"/>
  <c r="BR93" i="10"/>
  <c r="BR61" i="10"/>
  <c r="BR102" i="14"/>
  <c r="BR70" i="14"/>
  <c r="BR103" i="11"/>
  <c r="BR71" i="11"/>
  <c r="BR114" i="15"/>
  <c r="BR82" i="15"/>
  <c r="BR118" i="10"/>
  <c r="BR86" i="10"/>
  <c r="BR91" i="3"/>
  <c r="BR59" i="3"/>
  <c r="BR106" i="8"/>
  <c r="BR74" i="8"/>
  <c r="BR96" i="18"/>
  <c r="BR64" i="18"/>
  <c r="BR109" i="9"/>
  <c r="BR77" i="9"/>
  <c r="BR97" i="2"/>
  <c r="BR65" i="2"/>
  <c r="BR119" i="11"/>
  <c r="BR87" i="11"/>
  <c r="BR92" i="4"/>
  <c r="BR60" i="4"/>
  <c r="BR95" i="3"/>
  <c r="BR63" i="3"/>
  <c r="BR94" i="10"/>
  <c r="BR62" i="10"/>
  <c r="BR91" i="12"/>
  <c r="BR59" i="12"/>
  <c r="BR97" i="1"/>
  <c r="BR65" i="1"/>
  <c r="BR111" i="7"/>
  <c r="BR79" i="7"/>
  <c r="BR108" i="21"/>
  <c r="BR76" i="21"/>
  <c r="BR92" i="15"/>
  <c r="BR60" i="15"/>
  <c r="BR92" i="21"/>
  <c r="BR60" i="21"/>
  <c r="BR109" i="11"/>
  <c r="BR77" i="11"/>
  <c r="BR104" i="20"/>
  <c r="BR72" i="20"/>
  <c r="BR95" i="2"/>
  <c r="BR63" i="2"/>
  <c r="BR98" i="8"/>
  <c r="BR66" i="8"/>
  <c r="BR95" i="13"/>
  <c r="BR63" i="13"/>
  <c r="BR113" i="2"/>
  <c r="BR81" i="2"/>
  <c r="BR100" i="20"/>
  <c r="BR68" i="20"/>
  <c r="BS112" i="17"/>
  <c r="BS80" i="17"/>
  <c r="M47" i="9"/>
  <c r="BS85" i="3"/>
  <c r="BR75" i="14"/>
  <c r="BR80" i="10"/>
  <c r="BR88" i="4"/>
  <c r="BR62" i="19"/>
  <c r="BR88" i="5"/>
  <c r="BR85" i="13"/>
  <c r="K47" i="15"/>
  <c r="BR15" i="15" a="1"/>
  <c r="BR15" i="15" s="1"/>
  <c r="K47" i="7"/>
  <c r="BR15" i="7" a="1"/>
  <c r="BR15" i="7" s="1"/>
  <c r="K47" i="17"/>
  <c r="BR15" i="17" a="1"/>
  <c r="BR15" i="17" s="1"/>
  <c r="K47" i="20"/>
  <c r="BR15" i="20" a="1"/>
  <c r="BR15" i="20" s="1"/>
  <c r="K47" i="21"/>
  <c r="BR15" i="21" a="1"/>
  <c r="BR15" i="21" s="1"/>
  <c r="K47" i="4"/>
  <c r="BR15" i="4" a="1"/>
  <c r="BR15" i="4" s="1"/>
  <c r="K47" i="8"/>
  <c r="BR15" i="8" a="1"/>
  <c r="BR15" i="8" s="1"/>
  <c r="K47" i="6"/>
  <c r="BR15" i="6" a="1"/>
  <c r="BR15" i="6" s="1"/>
  <c r="K47" i="2"/>
  <c r="BR15" i="2" a="1"/>
  <c r="BR15" i="2" s="1"/>
  <c r="BR90" i="16"/>
  <c r="BR90" i="1"/>
  <c r="BR58" i="1"/>
  <c r="N40" i="10"/>
  <c r="BT40" i="10" s="1" a="1"/>
  <c r="BT40" i="10" s="1"/>
  <c r="N26" i="11"/>
  <c r="BT26" i="11" s="1" a="1"/>
  <c r="BT26" i="11" s="1"/>
  <c r="O22" i="7"/>
  <c r="BU22" i="7" s="1" a="1"/>
  <c r="BU22" i="7" s="1"/>
  <c r="N19" i="8"/>
  <c r="BT19" i="8" s="1" a="1"/>
  <c r="BT19" i="8" s="1"/>
  <c r="N28" i="8"/>
  <c r="BT28" i="8" s="1" a="1"/>
  <c r="BT28" i="8" s="1"/>
  <c r="N23" i="21"/>
  <c r="BT23" i="21" s="1" a="1"/>
  <c r="BT23" i="21" s="1"/>
  <c r="N21" i="17"/>
  <c r="BT21" i="17" s="1" a="1"/>
  <c r="BT21" i="17" s="1"/>
  <c r="N29" i="15"/>
  <c r="BT29" i="15" s="1" a="1"/>
  <c r="BT29" i="15" s="1"/>
  <c r="N38" i="20"/>
  <c r="BT38" i="20" s="1" a="1"/>
  <c r="BT38" i="20" s="1"/>
  <c r="N16" i="10"/>
  <c r="BT16" i="10" s="1" a="1"/>
  <c r="BT16" i="10" s="1"/>
  <c r="N37" i="21"/>
  <c r="BT37" i="21" s="1" a="1"/>
  <c r="BT37" i="21" s="1"/>
  <c r="N36" i="1"/>
  <c r="BT36" i="1" s="1" a="1"/>
  <c r="BT36" i="1" s="1"/>
  <c r="N18" i="1"/>
  <c r="BT18" i="1" s="1" a="1"/>
  <c r="BT18" i="1" s="1"/>
  <c r="N33" i="6"/>
  <c r="BT33" i="6" s="1" a="1"/>
  <c r="BT33" i="6" s="1"/>
  <c r="N19" i="5"/>
  <c r="BT19" i="5" s="1" a="1"/>
  <c r="BT19" i="5" s="1"/>
  <c r="N18" i="4"/>
  <c r="BT18" i="4" s="1" a="1"/>
  <c r="BT18" i="4" s="1"/>
  <c r="N21" i="14"/>
  <c r="BT21" i="14" s="1" a="1"/>
  <c r="BT21" i="14" s="1"/>
  <c r="N22" i="17"/>
  <c r="BT22" i="17" s="1" a="1"/>
  <c r="BT22" i="17" s="1"/>
  <c r="N39" i="3"/>
  <c r="BT39" i="3" s="1" a="1"/>
  <c r="BT39" i="3" s="1"/>
  <c r="N18" i="2"/>
  <c r="BT18" i="2" s="1" a="1"/>
  <c r="BT18" i="2" s="1"/>
  <c r="N25" i="9"/>
  <c r="BT25" i="9" s="1" a="1"/>
  <c r="BT25" i="9" s="1"/>
  <c r="N26" i="20"/>
  <c r="BT26" i="20" s="1" a="1"/>
  <c r="BT26" i="20" s="1"/>
  <c r="N18" i="18"/>
  <c r="BT18" i="18" s="1" a="1"/>
  <c r="BT18" i="18" s="1"/>
  <c r="N26" i="16"/>
  <c r="BT26" i="16" s="1" a="1"/>
  <c r="BT26" i="16" s="1"/>
  <c r="N20" i="19"/>
  <c r="BT20" i="19" s="1" a="1"/>
  <c r="BT20" i="19" s="1"/>
  <c r="N33" i="17"/>
  <c r="BT33" i="17" s="1" a="1"/>
  <c r="BT33" i="17" s="1"/>
  <c r="N40" i="5"/>
  <c r="BT40" i="5" s="1" a="1"/>
  <c r="BT40" i="5" s="1"/>
  <c r="N16" i="2"/>
  <c r="BT16" i="2" s="1" a="1"/>
  <c r="BT16" i="2" s="1"/>
  <c r="N34" i="14"/>
  <c r="BT34" i="14" s="1" a="1"/>
  <c r="BT34" i="14" s="1"/>
  <c r="N41" i="15"/>
  <c r="BT41" i="15" s="1" a="1"/>
  <c r="BT41" i="15" s="1"/>
  <c r="N37" i="20"/>
  <c r="BT37" i="20" s="1" a="1"/>
  <c r="BT37" i="20" s="1"/>
  <c r="N29" i="3"/>
  <c r="BT29" i="3" s="1" a="1"/>
  <c r="BT29" i="3" s="1"/>
  <c r="N21" i="4"/>
  <c r="BT21" i="4" s="1" a="1"/>
  <c r="BT21" i="4" s="1"/>
  <c r="N28" i="3"/>
  <c r="BT28" i="3" s="1" a="1"/>
  <c r="BT28" i="3" s="1"/>
  <c r="N22" i="11"/>
  <c r="BT22" i="11" s="1" a="1"/>
  <c r="BT22" i="11" s="1"/>
  <c r="N42" i="18"/>
  <c r="BT42" i="18" s="1" a="1"/>
  <c r="BT42" i="18" s="1"/>
  <c r="N28" i="13"/>
  <c r="BT28" i="13" s="1" a="1"/>
  <c r="BT28" i="13" s="1"/>
  <c r="N20" i="8"/>
  <c r="BT20" i="8" s="1" a="1"/>
  <c r="BT20" i="8" s="1"/>
  <c r="N41" i="1"/>
  <c r="BT41" i="1" s="1" a="1"/>
  <c r="BT41" i="1" s="1"/>
  <c r="N30" i="1"/>
  <c r="BT30" i="1" s="1" a="1"/>
  <c r="BT30" i="1" s="1"/>
  <c r="N17" i="19"/>
  <c r="BT17" i="19" s="1" a="1"/>
  <c r="BT17" i="19" s="1"/>
  <c r="N35" i="20"/>
  <c r="BT35" i="20" s="1" a="1"/>
  <c r="BT35" i="20" s="1"/>
  <c r="N40" i="21"/>
  <c r="BT40" i="21" s="1" a="1"/>
  <c r="BT40" i="21" s="1"/>
  <c r="N43" i="15"/>
  <c r="BT43" i="15" s="1" a="1"/>
  <c r="BT43" i="15" s="1"/>
  <c r="N17" i="7"/>
  <c r="BT17" i="7" s="1" a="1"/>
  <c r="BT17" i="7" s="1"/>
  <c r="N18" i="10"/>
  <c r="BT18" i="10" s="1" a="1"/>
  <c r="BT18" i="10" s="1"/>
  <c r="N31" i="9"/>
  <c r="BT31" i="9" s="1" a="1"/>
  <c r="BT31" i="9" s="1"/>
  <c r="N27" i="14"/>
  <c r="BT27" i="14" s="1" a="1"/>
  <c r="BT27" i="14" s="1"/>
  <c r="N20" i="14"/>
  <c r="BT20" i="14" s="1" a="1"/>
  <c r="BT20" i="14" s="1"/>
  <c r="N28" i="11"/>
  <c r="BT28" i="11" s="1" a="1"/>
  <c r="BT28" i="11" s="1"/>
  <c r="N39" i="15"/>
  <c r="BT39" i="15" s="1" a="1"/>
  <c r="BT39" i="15" s="1"/>
  <c r="N20" i="15"/>
  <c r="BT20" i="15" s="1" a="1"/>
  <c r="BT20" i="15" s="1"/>
  <c r="N43" i="10"/>
  <c r="BT43" i="10" s="1" a="1"/>
  <c r="BT43" i="10" s="1"/>
  <c r="O31" i="5"/>
  <c r="BU31" i="5" s="1" a="1"/>
  <c r="BU31" i="5" s="1"/>
  <c r="N16" i="3"/>
  <c r="BT16" i="3" s="1" a="1"/>
  <c r="BT16" i="3" s="1"/>
  <c r="N36" i="2"/>
  <c r="BT36" i="2" s="1" a="1"/>
  <c r="BT36" i="2" s="1"/>
  <c r="N31" i="8"/>
  <c r="BT31" i="8" s="1" a="1"/>
  <c r="BT31" i="8" s="1"/>
  <c r="N37" i="11"/>
  <c r="BT37" i="11" s="1" a="1"/>
  <c r="BT37" i="11" s="1"/>
  <c r="N21" i="18"/>
  <c r="BT21" i="18" s="1" a="1"/>
  <c r="BT21" i="18" s="1"/>
  <c r="N34" i="9"/>
  <c r="BT34" i="9" s="1" a="1"/>
  <c r="BT34" i="9" s="1"/>
  <c r="N22" i="2"/>
  <c r="BT22" i="2" s="1" a="1"/>
  <c r="BT22" i="2" s="1"/>
  <c r="N16" i="18"/>
  <c r="BT16" i="18" s="1" a="1"/>
  <c r="BT16" i="18" s="1"/>
  <c r="N44" i="11"/>
  <c r="BT44" i="11" s="1" a="1"/>
  <c r="BT44" i="11" s="1"/>
  <c r="N33" i="10"/>
  <c r="BT33" i="10" s="1" a="1"/>
  <c r="BT33" i="10" s="1"/>
  <c r="N30" i="13"/>
  <c r="BT30" i="13" s="1" a="1"/>
  <c r="BT30" i="13" s="1"/>
  <c r="N17" i="4"/>
  <c r="BT17" i="4" s="1" a="1"/>
  <c r="BT17" i="4" s="1"/>
  <c r="N20" i="3"/>
  <c r="BT20" i="3" s="1" a="1"/>
  <c r="BT20" i="3" s="1"/>
  <c r="N42" i="6"/>
  <c r="BT42" i="6" s="1" a="1"/>
  <c r="BT42" i="6" s="1"/>
  <c r="N19" i="10"/>
  <c r="BT19" i="10" s="1" a="1"/>
  <c r="BT19" i="10" s="1"/>
  <c r="N25" i="5"/>
  <c r="BT25" i="5" s="1" a="1"/>
  <c r="BT25" i="5" s="1"/>
  <c r="N16" i="12"/>
  <c r="BT16" i="12" s="1" a="1"/>
  <c r="BT16" i="12" s="1"/>
  <c r="N24" i="5"/>
  <c r="BT24" i="5" s="1" a="1"/>
  <c r="BT24" i="5" s="1"/>
  <c r="N22" i="1"/>
  <c r="BT22" i="1" s="1" a="1"/>
  <c r="BT22" i="1" s="1"/>
  <c r="N33" i="5"/>
  <c r="BT33" i="5" s="1" a="1"/>
  <c r="BT33" i="5" s="1"/>
  <c r="N36" i="7"/>
  <c r="BT36" i="7" s="1" a="1"/>
  <c r="BT36" i="7" s="1"/>
  <c r="N33" i="21"/>
  <c r="BT33" i="21" s="1" a="1"/>
  <c r="BT33" i="21" s="1"/>
  <c r="N31" i="12"/>
  <c r="BT31" i="12" s="1" a="1"/>
  <c r="BT31" i="12" s="1"/>
  <c r="N17" i="15"/>
  <c r="BT17" i="15" s="1" a="1"/>
  <c r="BT17" i="15" s="1"/>
  <c r="N43" i="14"/>
  <c r="BT43" i="14" s="1" a="1"/>
  <c r="BT43" i="14" s="1"/>
  <c r="N27" i="13"/>
  <c r="BT27" i="13" s="1" a="1"/>
  <c r="BT27" i="13" s="1"/>
  <c r="N17" i="21"/>
  <c r="BT17" i="21" s="1" a="1"/>
  <c r="BT17" i="21" s="1"/>
  <c r="N25" i="6"/>
  <c r="BT25" i="6" s="1" a="1"/>
  <c r="BT25" i="6" s="1"/>
  <c r="N34" i="11"/>
  <c r="BT34" i="11" s="1" a="1"/>
  <c r="BT34" i="11" s="1"/>
  <c r="N22" i="19"/>
  <c r="BT22" i="19" s="1" a="1"/>
  <c r="BT22" i="19" s="1"/>
  <c r="N29" i="20"/>
  <c r="BT29" i="20" s="1" a="1"/>
  <c r="BT29" i="20" s="1"/>
  <c r="N20" i="2"/>
  <c r="BT20" i="2" s="1" a="1"/>
  <c r="BT20" i="2" s="1"/>
  <c r="N31" i="2"/>
  <c r="BT31" i="2" s="1" a="1"/>
  <c r="BT31" i="2" s="1"/>
  <c r="N23" i="8"/>
  <c r="BT23" i="8" s="1" a="1"/>
  <c r="BT23" i="8" s="1"/>
  <c r="N30" i="9"/>
  <c r="BT30" i="9" s="1" a="1"/>
  <c r="BT30" i="9" s="1"/>
  <c r="N20" i="13"/>
  <c r="BT20" i="13" s="1" a="1"/>
  <c r="BT20" i="13" s="1"/>
  <c r="O42" i="3"/>
  <c r="BU42" i="3" s="1" a="1"/>
  <c r="BU42" i="3" s="1"/>
  <c r="N33" i="4"/>
  <c r="BT33" i="4" s="1" a="1"/>
  <c r="BT33" i="4" s="1"/>
  <c r="N19" i="11"/>
  <c r="BT19" i="11" s="1" a="1"/>
  <c r="BT19" i="11" s="1"/>
  <c r="N38" i="2"/>
  <c r="BT38" i="2" s="1" a="1"/>
  <c r="BT38" i="2" s="1"/>
  <c r="N27" i="2"/>
  <c r="BT27" i="2" s="1" a="1"/>
  <c r="BT27" i="2" s="1"/>
  <c r="N24" i="1"/>
  <c r="BT24" i="1" s="1" a="1"/>
  <c r="BT24" i="1" s="1"/>
  <c r="N25" i="20"/>
  <c r="BT25" i="20" s="1" a="1"/>
  <c r="BT25" i="20" s="1"/>
  <c r="N31" i="7"/>
  <c r="BT31" i="7" s="1" a="1"/>
  <c r="BT31" i="7" s="1"/>
  <c r="N32" i="10"/>
  <c r="BT32" i="10" s="1" a="1"/>
  <c r="BT32" i="10" s="1"/>
  <c r="N19" i="20"/>
  <c r="BT19" i="20" s="1" a="1"/>
  <c r="BT19" i="20" s="1"/>
  <c r="N26" i="21"/>
  <c r="BT26" i="21" s="1" a="1"/>
  <c r="BT26" i="21" s="1"/>
  <c r="N30" i="18"/>
  <c r="BT30" i="18" s="1" a="1"/>
  <c r="BT30" i="18" s="1"/>
  <c r="O38" i="7"/>
  <c r="BU38" i="7" s="1" a="1"/>
  <c r="BU38" i="7" s="1"/>
  <c r="N40" i="11"/>
  <c r="BT40" i="11" s="1" a="1"/>
  <c r="BT40" i="11" s="1"/>
  <c r="N28" i="1"/>
  <c r="BT28" i="1" s="1" a="1"/>
  <c r="BT28" i="1" s="1"/>
  <c r="N20" i="20"/>
  <c r="BT20" i="20" s="1" a="1"/>
  <c r="BT20" i="20" s="1"/>
  <c r="N30" i="20"/>
  <c r="BT30" i="20" s="1" a="1"/>
  <c r="BT30" i="20" s="1"/>
  <c r="O37" i="17"/>
  <c r="BU37" i="17" s="1" a="1"/>
  <c r="BU37" i="17" s="1"/>
  <c r="N28" i="2"/>
  <c r="BT28" i="2" s="1" a="1"/>
  <c r="BT28" i="2" s="1"/>
  <c r="N37" i="4"/>
  <c r="BT37" i="4" s="1" a="1"/>
  <c r="BT37" i="4" s="1"/>
  <c r="N39" i="20"/>
  <c r="BT39" i="20" s="1" a="1"/>
  <c r="BT39" i="20" s="1"/>
  <c r="N37" i="16"/>
  <c r="BT37" i="16" s="1" a="1"/>
  <c r="BT37" i="16" s="1"/>
  <c r="N39" i="16"/>
  <c r="BT39" i="16" s="1" a="1"/>
  <c r="BT39" i="16" s="1"/>
  <c r="N27" i="1"/>
  <c r="BT27" i="1" s="1" a="1"/>
  <c r="BT27" i="1" s="1"/>
  <c r="N22" i="9"/>
  <c r="BT22" i="9" s="1" a="1"/>
  <c r="BT22" i="9" s="1"/>
  <c r="N18" i="3"/>
  <c r="BT18" i="3" s="1" a="1"/>
  <c r="BT18" i="3" s="1"/>
  <c r="N31" i="13"/>
  <c r="BT31" i="13" s="1" a="1"/>
  <c r="BT31" i="13" s="1"/>
  <c r="N32" i="6"/>
  <c r="BT32" i="6" s="1" a="1"/>
  <c r="BT32" i="6" s="1"/>
  <c r="N25" i="12"/>
  <c r="BT25" i="12" s="1" a="1"/>
  <c r="BT25" i="12" s="1"/>
  <c r="N25" i="7"/>
  <c r="BT25" i="7" s="1" a="1"/>
  <c r="BT25" i="7" s="1"/>
  <c r="N30" i="4"/>
  <c r="BT30" i="4" s="1" a="1"/>
  <c r="BT30" i="4" s="1"/>
  <c r="N21" i="3"/>
  <c r="BT21" i="3" s="1" a="1"/>
  <c r="BT21" i="3" s="1"/>
  <c r="N32" i="13"/>
  <c r="BT32" i="13" s="1" a="1"/>
  <c r="BT32" i="13" s="1"/>
  <c r="N36" i="14"/>
  <c r="BT36" i="14" s="1" a="1"/>
  <c r="BT36" i="14" s="1"/>
  <c r="N28" i="21"/>
  <c r="BT28" i="21" s="1" a="1"/>
  <c r="BT28" i="21" s="1"/>
  <c r="O31" i="10"/>
  <c r="BU31" i="10" s="1" a="1"/>
  <c r="BU31" i="10" s="1"/>
  <c r="N43" i="4"/>
  <c r="BT43" i="4" s="1" a="1"/>
  <c r="BT43" i="4" s="1"/>
  <c r="N25" i="21"/>
  <c r="BT25" i="21" s="1" a="1"/>
  <c r="BT25" i="21" s="1"/>
  <c r="N38" i="19"/>
  <c r="BT38" i="19" s="1" a="1"/>
  <c r="BT38" i="19" s="1"/>
  <c r="N32" i="7"/>
  <c r="BT32" i="7" s="1" a="1"/>
  <c r="BT32" i="7" s="1"/>
  <c r="N40" i="3"/>
  <c r="BT40" i="3" s="1" a="1"/>
  <c r="BT40" i="3" s="1"/>
  <c r="N24" i="18"/>
  <c r="BT24" i="18" s="1" a="1"/>
  <c r="BT24" i="18" s="1"/>
  <c r="N42" i="17"/>
  <c r="BT42" i="17" s="1" a="1"/>
  <c r="BT42" i="17" s="1"/>
  <c r="N24" i="14"/>
  <c r="BT24" i="14" s="1" a="1"/>
  <c r="BT24" i="14" s="1"/>
  <c r="N44" i="18"/>
  <c r="BT44" i="18" s="1" a="1"/>
  <c r="BT44" i="18" s="1"/>
  <c r="N40" i="18"/>
  <c r="BT40" i="18" s="1" a="1"/>
  <c r="BT40" i="18" s="1"/>
  <c r="N17" i="12"/>
  <c r="BT17" i="12" s="1" a="1"/>
  <c r="BT17" i="12" s="1"/>
  <c r="N29" i="14"/>
  <c r="BT29" i="14" s="1" a="1"/>
  <c r="BT29" i="14" s="1"/>
  <c r="N33" i="15"/>
  <c r="BT33" i="15" s="1" a="1"/>
  <c r="BT33" i="15" s="1"/>
  <c r="N31" i="20"/>
  <c r="BT31" i="20" s="1" a="1"/>
  <c r="BT31" i="20" s="1"/>
  <c r="O19" i="6"/>
  <c r="BU19" i="6" s="1" a="1"/>
  <c r="BU19" i="6" s="1"/>
  <c r="O25" i="4"/>
  <c r="BU25" i="4" s="1" a="1"/>
  <c r="BU25" i="4" s="1"/>
  <c r="N24" i="4"/>
  <c r="BT24" i="4" s="1" a="1"/>
  <c r="BT24" i="4" s="1"/>
  <c r="N44" i="13"/>
  <c r="BT44" i="13" s="1" a="1"/>
  <c r="BT44" i="13" s="1"/>
  <c r="N30" i="14"/>
  <c r="BT30" i="14" s="1" a="1"/>
  <c r="BT30" i="14" s="1"/>
  <c r="N37" i="14"/>
  <c r="BT37" i="14" s="1" a="1"/>
  <c r="BT37" i="14" s="1"/>
  <c r="N17" i="11"/>
  <c r="BT17" i="11" s="1" a="1"/>
  <c r="BT17" i="11" s="1"/>
  <c r="N23" i="12"/>
  <c r="BT23" i="12" s="1" a="1"/>
  <c r="BT23" i="12" s="1"/>
  <c r="N38" i="15"/>
  <c r="BT38" i="15" s="1" a="1"/>
  <c r="BT38" i="15" s="1"/>
  <c r="N40" i="7"/>
  <c r="BT40" i="7" s="1" a="1"/>
  <c r="BT40" i="7" s="1"/>
  <c r="N15" i="9"/>
  <c r="BT15" i="9" s="1" a="1"/>
  <c r="BT15" i="9" s="1"/>
  <c r="N37" i="15"/>
  <c r="BT37" i="15" s="1" a="1"/>
  <c r="BT37" i="15" s="1"/>
  <c r="N31" i="21"/>
  <c r="BT31" i="21" s="1" a="1"/>
  <c r="BT31" i="21" s="1"/>
  <c r="N44" i="6"/>
  <c r="BT44" i="6" s="1" a="1"/>
  <c r="BT44" i="6" s="1"/>
  <c r="N23" i="5"/>
  <c r="BT23" i="5" s="1" a="1"/>
  <c r="BT23" i="5" s="1"/>
  <c r="N18" i="15"/>
  <c r="BT18" i="15" s="1" a="1"/>
  <c r="BT18" i="15" s="1"/>
  <c r="N27" i="18"/>
  <c r="BT27" i="18" s="1" a="1"/>
  <c r="BT27" i="18" s="1"/>
  <c r="N36" i="15"/>
  <c r="BT36" i="15" s="1" a="1"/>
  <c r="BT36" i="15" s="1"/>
  <c r="N22" i="6"/>
  <c r="BT22" i="6" s="1" a="1"/>
  <c r="BT22" i="6" s="1"/>
  <c r="N20" i="12"/>
  <c r="BT20" i="12" s="1" a="1"/>
  <c r="BT20" i="12" s="1"/>
  <c r="N41" i="3"/>
  <c r="BT41" i="3" s="1" a="1"/>
  <c r="BT41" i="3" s="1"/>
  <c r="N39" i="7"/>
  <c r="BT39" i="7" s="1" a="1"/>
  <c r="BT39" i="7" s="1"/>
  <c r="N26" i="5"/>
  <c r="BT26" i="5" s="1" a="1"/>
  <c r="BT26" i="5" s="1"/>
  <c r="N18" i="14"/>
  <c r="BT18" i="14" s="1" a="1"/>
  <c r="BT18" i="14" s="1"/>
  <c r="N26" i="7"/>
  <c r="BT26" i="7" s="1" a="1"/>
  <c r="BT26" i="7" s="1"/>
  <c r="N40" i="15"/>
  <c r="BT40" i="15" s="1" a="1"/>
  <c r="BT40" i="15" s="1"/>
  <c r="N16" i="14"/>
  <c r="BT16" i="14" s="1" a="1"/>
  <c r="BT16" i="14" s="1"/>
  <c r="N30" i="21"/>
  <c r="BT30" i="21" s="1" a="1"/>
  <c r="BT30" i="21" s="1"/>
  <c r="N20" i="7"/>
  <c r="BT20" i="7" s="1" a="1"/>
  <c r="BT20" i="7" s="1"/>
  <c r="N42" i="10"/>
  <c r="BT42" i="10" s="1" a="1"/>
  <c r="BT42" i="10" s="1"/>
  <c r="N41" i="14"/>
  <c r="BT41" i="14" s="1" a="1"/>
  <c r="BT41" i="14" s="1"/>
  <c r="N21" i="1"/>
  <c r="BT21" i="1" s="1" a="1"/>
  <c r="BT21" i="1" s="1"/>
  <c r="N26" i="8"/>
  <c r="BT26" i="8" s="1" a="1"/>
  <c r="BT26" i="8" s="1"/>
  <c r="N22" i="13"/>
  <c r="BT22" i="13" s="1" a="1"/>
  <c r="BT22" i="13" s="1"/>
  <c r="N24" i="3"/>
  <c r="BT24" i="3" s="1" a="1"/>
  <c r="BT24" i="3" s="1"/>
  <c r="N44" i="2"/>
  <c r="BT44" i="2" s="1" a="1"/>
  <c r="BT44" i="2" s="1"/>
  <c r="N36" i="8"/>
  <c r="BT36" i="8" s="1" a="1"/>
  <c r="BT36" i="8" s="1"/>
  <c r="N41" i="7"/>
  <c r="BT41" i="7" s="1" a="1"/>
  <c r="BT41" i="7" s="1"/>
  <c r="N37" i="9"/>
  <c r="BT37" i="9" s="1" a="1"/>
  <c r="BT37" i="9" s="1"/>
  <c r="N42" i="5"/>
  <c r="BT42" i="5" s="1" a="1"/>
  <c r="BT42" i="5" s="1"/>
  <c r="N39" i="11"/>
  <c r="BT39" i="11" s="1" a="1"/>
  <c r="BT39" i="11" s="1"/>
  <c r="N34" i="1"/>
  <c r="BT34" i="1" s="1" a="1"/>
  <c r="BT34" i="1" s="1"/>
  <c r="N39" i="8"/>
  <c r="BT39" i="8" s="1" a="1"/>
  <c r="BT39" i="8" s="1"/>
  <c r="N38" i="16"/>
  <c r="BT38" i="16" s="1" a="1"/>
  <c r="BT38" i="16" s="1"/>
  <c r="N42" i="2"/>
  <c r="BT42" i="2" s="1" a="1"/>
  <c r="BT42" i="2" s="1"/>
  <c r="N38" i="18"/>
  <c r="BT38" i="18" s="1" a="1"/>
  <c r="BT38" i="18" s="1"/>
  <c r="N43" i="17"/>
  <c r="BT43" i="17" s="1" a="1"/>
  <c r="BT43" i="17" s="1"/>
  <c r="N43" i="18"/>
  <c r="BT43" i="18" s="1" a="1"/>
  <c r="BT43" i="18" s="1"/>
  <c r="N44" i="12"/>
  <c r="BT44" i="12" s="1" a="1"/>
  <c r="BT44" i="12" s="1"/>
  <c r="N37" i="8"/>
  <c r="BT37" i="8" s="1" a="1"/>
  <c r="BT37" i="8" s="1"/>
  <c r="N33" i="3"/>
  <c r="BT33" i="3" s="1" a="1"/>
  <c r="BT33" i="3" s="1"/>
  <c r="N33" i="9"/>
  <c r="BT33" i="9" s="1" a="1"/>
  <c r="BT33" i="9" s="1"/>
  <c r="N34" i="12"/>
  <c r="BT34" i="12" s="1" a="1"/>
  <c r="BT34" i="12" s="1"/>
  <c r="N19" i="16"/>
  <c r="BT19" i="16" s="1" a="1"/>
  <c r="BT19" i="16" s="1"/>
  <c r="O26" i="19"/>
  <c r="BU26" i="19" s="1" a="1"/>
  <c r="BU26" i="19" s="1"/>
  <c r="N34" i="5"/>
  <c r="BT34" i="5" s="1" a="1"/>
  <c r="BT34" i="5" s="1"/>
  <c r="N22" i="10"/>
  <c r="BT22" i="10" s="1" a="1"/>
  <c r="BT22" i="10" s="1"/>
  <c r="N17" i="2"/>
  <c r="BT17" i="2" s="1" a="1"/>
  <c r="BT17" i="2" s="1"/>
  <c r="N15" i="19"/>
  <c r="BT15" i="19" s="1" a="1"/>
  <c r="BT15" i="19" s="1"/>
  <c r="N23" i="17"/>
  <c r="BT23" i="17" s="1" a="1"/>
  <c r="BT23" i="17" s="1"/>
  <c r="N40" i="1"/>
  <c r="BT40" i="1" s="1" a="1"/>
  <c r="BT40" i="1" s="1"/>
  <c r="N18" i="13"/>
  <c r="BT18" i="13" s="1" a="1"/>
  <c r="BT18" i="13" s="1"/>
  <c r="N18" i="12"/>
  <c r="BT18" i="12" s="1" a="1"/>
  <c r="BT18" i="12" s="1"/>
  <c r="N28" i="4"/>
  <c r="BT28" i="4" s="1" a="1"/>
  <c r="BT28" i="4" s="1"/>
  <c r="N34" i="7"/>
  <c r="BT34" i="7" s="1" a="1"/>
  <c r="BT34" i="7" s="1"/>
  <c r="N40" i="14"/>
  <c r="BT40" i="14" s="1" a="1"/>
  <c r="BT40" i="14" s="1"/>
  <c r="N34" i="19"/>
  <c r="BT34" i="19" s="1" a="1"/>
  <c r="BT34" i="19" s="1"/>
  <c r="N21" i="2"/>
  <c r="BT21" i="2" s="1" a="1"/>
  <c r="BT21" i="2" s="1"/>
  <c r="N15" i="16"/>
  <c r="BT15" i="16" s="1" a="1"/>
  <c r="BT15" i="16" s="1"/>
  <c r="N24" i="19"/>
  <c r="BT24" i="19" s="1" a="1"/>
  <c r="BT24" i="19" s="1"/>
  <c r="N22" i="18"/>
  <c r="BT22" i="18" s="1" a="1"/>
  <c r="BT22" i="18" s="1"/>
  <c r="N33" i="8"/>
  <c r="BT33" i="8" s="1" a="1"/>
  <c r="BT33" i="8" s="1"/>
  <c r="N41" i="4"/>
  <c r="BT41" i="4" s="1" a="1"/>
  <c r="BT41" i="4" s="1"/>
  <c r="N27" i="11"/>
  <c r="BT27" i="11" s="1" a="1"/>
  <c r="BT27" i="11" s="1"/>
  <c r="N20" i="1"/>
  <c r="BT20" i="1" s="1" a="1"/>
  <c r="BT20" i="1" s="1"/>
  <c r="N44" i="19"/>
  <c r="BT44" i="19" s="1" a="1"/>
  <c r="BT44" i="19" s="1"/>
  <c r="N20" i="18"/>
  <c r="BT20" i="18" s="1" a="1"/>
  <c r="BT20" i="18" s="1"/>
  <c r="N43" i="21"/>
  <c r="BT43" i="21" s="1" a="1"/>
  <c r="BT43" i="21" s="1"/>
  <c r="N29" i="17"/>
  <c r="BT29" i="17" s="1" a="1"/>
  <c r="BT29" i="17" s="1"/>
  <c r="N34" i="2"/>
  <c r="BT34" i="2" s="1" a="1"/>
  <c r="BT34" i="2" s="1"/>
  <c r="N36" i="16"/>
  <c r="BT36" i="16" s="1" a="1"/>
  <c r="BT36" i="16" s="1"/>
  <c r="N35" i="17"/>
  <c r="BT35" i="17" s="1" a="1"/>
  <c r="BT35" i="17" s="1"/>
  <c r="N39" i="1"/>
  <c r="BT39" i="1" s="1" a="1"/>
  <c r="BT39" i="1" s="1"/>
  <c r="N43" i="16"/>
  <c r="BT43" i="16" s="1" a="1"/>
  <c r="BT43" i="16" s="1"/>
  <c r="N36" i="6"/>
  <c r="BT36" i="6" s="1" a="1"/>
  <c r="BT36" i="6" s="1"/>
  <c r="N35" i="5"/>
  <c r="BT35" i="5" s="1" a="1"/>
  <c r="BT35" i="5" s="1"/>
  <c r="N16" i="13"/>
  <c r="BT16" i="13" s="1" a="1"/>
  <c r="BT16" i="13" s="1"/>
  <c r="N29" i="12"/>
  <c r="BT29" i="12" s="1" a="1"/>
  <c r="BT29" i="12" s="1"/>
  <c r="N44" i="20"/>
  <c r="BT44" i="20" s="1" a="1"/>
  <c r="BT44" i="20" s="1"/>
  <c r="O21" i="8"/>
  <c r="BU21" i="8" s="1" a="1"/>
  <c r="BU21" i="8" s="1"/>
  <c r="N26" i="2"/>
  <c r="BT26" i="2" s="1" a="1"/>
  <c r="BT26" i="2" s="1"/>
  <c r="N24" i="12"/>
  <c r="BT24" i="12" s="1" a="1"/>
  <c r="BT24" i="12" s="1"/>
  <c r="N35" i="3"/>
  <c r="BT35" i="3" s="1" a="1"/>
  <c r="BT35" i="3" s="1"/>
  <c r="N42" i="4"/>
  <c r="BT42" i="4" s="1" a="1"/>
  <c r="BT42" i="4" s="1"/>
  <c r="N19" i="21"/>
  <c r="BT19" i="21" s="1" a="1"/>
  <c r="BT19" i="21" s="1"/>
  <c r="N44" i="7"/>
  <c r="BT44" i="7" s="1" a="1"/>
  <c r="BT44" i="7" s="1"/>
  <c r="N17" i="17"/>
  <c r="BT17" i="17" s="1" a="1"/>
  <c r="BT17" i="17" s="1"/>
  <c r="N19" i="3"/>
  <c r="BT19" i="3" s="1" a="1"/>
  <c r="BT19" i="3" s="1"/>
  <c r="N35" i="16"/>
  <c r="BT35" i="16" s="1" a="1"/>
  <c r="BT35" i="16" s="1"/>
  <c r="N25" i="13"/>
  <c r="BT25" i="13" s="1" a="1"/>
  <c r="BT25" i="13" s="1"/>
  <c r="N21" i="16"/>
  <c r="BT21" i="16" s="1" a="1"/>
  <c r="BT21" i="16" s="1"/>
  <c r="N19" i="4"/>
  <c r="BT19" i="4" s="1" a="1"/>
  <c r="BT19" i="4" s="1"/>
  <c r="N34" i="3"/>
  <c r="BT34" i="3" s="1" a="1"/>
  <c r="BT34" i="3" s="1"/>
  <c r="N41" i="17"/>
  <c r="BT41" i="17" s="1" a="1"/>
  <c r="BT41" i="17" s="1"/>
  <c r="N16" i="19"/>
  <c r="BT16" i="19" s="1" a="1"/>
  <c r="BT16" i="19" s="1"/>
  <c r="N38" i="17"/>
  <c r="BT38" i="17" s="1" a="1"/>
  <c r="BT38" i="17" s="1"/>
  <c r="N29" i="9"/>
  <c r="BT29" i="9" s="1" a="1"/>
  <c r="BT29" i="9" s="1"/>
  <c r="N18" i="9"/>
  <c r="BT18" i="9" s="1" a="1"/>
  <c r="BT18" i="9" s="1"/>
  <c r="N23" i="20"/>
  <c r="BT23" i="20" s="1" a="1"/>
  <c r="BT23" i="20" s="1"/>
  <c r="N23" i="4"/>
  <c r="BT23" i="4" s="1" a="1"/>
  <c r="BT23" i="4" s="1"/>
  <c r="N16" i="4"/>
  <c r="BT16" i="4" s="1" a="1"/>
  <c r="BT16" i="4" s="1"/>
  <c r="N26" i="12"/>
  <c r="BT26" i="12" s="1" a="1"/>
  <c r="BT26" i="12" s="1"/>
  <c r="N22" i="14"/>
  <c r="BT22" i="14" s="1" a="1"/>
  <c r="BT22" i="14" s="1"/>
  <c r="N35" i="12"/>
  <c r="BT35" i="12" s="1" a="1"/>
  <c r="BT35" i="12" s="1"/>
  <c r="N24" i="15"/>
  <c r="BT24" i="15" s="1" a="1"/>
  <c r="BT24" i="15" s="1"/>
  <c r="N42" i="11"/>
  <c r="BT42" i="11" s="1" a="1"/>
  <c r="BT42" i="11" s="1"/>
  <c r="N31" i="6"/>
  <c r="BT31" i="6" s="1" a="1"/>
  <c r="BT31" i="6" s="1"/>
  <c r="N30" i="5"/>
  <c r="BT30" i="5" s="1" a="1"/>
  <c r="BT30" i="5" s="1"/>
  <c r="N20" i="9"/>
  <c r="BT20" i="9" s="1" a="1"/>
  <c r="BT20" i="9" s="1"/>
  <c r="N21" i="12"/>
  <c r="BT21" i="12" s="1" a="1"/>
  <c r="BT21" i="12" s="1"/>
  <c r="N29" i="13"/>
  <c r="BT29" i="13" s="1" a="1"/>
  <c r="BT29" i="13" s="1"/>
  <c r="N21" i="10"/>
  <c r="BT21" i="10" s="1" a="1"/>
  <c r="BT21" i="10" s="1"/>
  <c r="N32" i="8"/>
  <c r="BT32" i="8" s="1" a="1"/>
  <c r="BT32" i="8" s="1"/>
  <c r="N39" i="14"/>
  <c r="BT39" i="14" s="1" a="1"/>
  <c r="BT39" i="14" s="1"/>
  <c r="N18" i="7"/>
  <c r="BT18" i="7" s="1" a="1"/>
  <c r="BT18" i="7" s="1"/>
  <c r="N34" i="4"/>
  <c r="BT34" i="4" s="1" a="1"/>
  <c r="BT34" i="4" s="1"/>
  <c r="N34" i="10"/>
  <c r="BT34" i="10" s="1" a="1"/>
  <c r="BT34" i="10" s="1"/>
  <c r="O42" i="16"/>
  <c r="BU42" i="16" s="1" a="1"/>
  <c r="BU42" i="16" s="1"/>
  <c r="N29" i="16"/>
  <c r="BT29" i="16" s="1" a="1"/>
  <c r="BT29" i="16" s="1"/>
  <c r="N30" i="15"/>
  <c r="BT30" i="15" s="1" a="1"/>
  <c r="BT30" i="15" s="1"/>
  <c r="N21" i="19"/>
  <c r="BT21" i="19" s="1" a="1"/>
  <c r="BT21" i="19" s="1"/>
  <c r="N39" i="18"/>
  <c r="BT39" i="18" s="1" a="1"/>
  <c r="BT39" i="18" s="1"/>
  <c r="N21" i="15"/>
  <c r="BT21" i="15" s="1" a="1"/>
  <c r="BT21" i="15" s="1"/>
  <c r="N44" i="14"/>
  <c r="BT44" i="14" s="1" a="1"/>
  <c r="BT44" i="14" s="1"/>
  <c r="N32" i="9"/>
  <c r="BT32" i="9" s="1" a="1"/>
  <c r="BT32" i="9" s="1"/>
  <c r="N36" i="13"/>
  <c r="BT36" i="13" s="1" a="1"/>
  <c r="BT36" i="13" s="1"/>
  <c r="N24" i="21"/>
  <c r="BT24" i="21" s="1" a="1"/>
  <c r="BT24" i="21" s="1"/>
  <c r="N23" i="1"/>
  <c r="BT23" i="1" s="1" a="1"/>
  <c r="BT23" i="1" s="1"/>
  <c r="N34" i="21"/>
  <c r="BT34" i="21" s="1" a="1"/>
  <c r="BT34" i="21" s="1"/>
  <c r="N40" i="16"/>
  <c r="BT40" i="16" s="1" a="1"/>
  <c r="BT40" i="16" s="1"/>
  <c r="N38" i="4"/>
  <c r="BT38" i="4" s="1" a="1"/>
  <c r="BT38" i="4" s="1"/>
  <c r="N25" i="10"/>
  <c r="BT25" i="10" s="1" a="1"/>
  <c r="BT25" i="10" s="1"/>
  <c r="N32" i="11"/>
  <c r="BT32" i="11" s="1" a="1"/>
  <c r="BT32" i="11" s="1"/>
  <c r="O17" i="3"/>
  <c r="BU17" i="3" s="1" a="1"/>
  <c r="BU17" i="3" s="1"/>
  <c r="N35" i="6"/>
  <c r="BT35" i="6" s="1" a="1"/>
  <c r="BT35" i="6" s="1"/>
  <c r="N34" i="13"/>
  <c r="BT34" i="13" s="1" a="1"/>
  <c r="BT34" i="13" s="1"/>
  <c r="N33" i="7"/>
  <c r="BT33" i="7" s="1" a="1"/>
  <c r="BT33" i="7" s="1"/>
  <c r="N43" i="7"/>
  <c r="BT43" i="7" s="1" a="1"/>
  <c r="BT43" i="7" s="1"/>
  <c r="N32" i="4"/>
  <c r="BT32" i="4" s="1" a="1"/>
  <c r="BT32" i="4" s="1"/>
  <c r="N31" i="18"/>
  <c r="BT31" i="18" s="1" a="1"/>
  <c r="BT31" i="18" s="1"/>
  <c r="N18" i="11"/>
  <c r="BT18" i="11" s="1" a="1"/>
  <c r="BT18" i="11" s="1"/>
  <c r="N39" i="12"/>
  <c r="BT39" i="12" s="1" a="1"/>
  <c r="BT39" i="12" s="1"/>
  <c r="N29" i="1"/>
  <c r="BT29" i="1" s="1" a="1"/>
  <c r="BT29" i="1" s="1"/>
  <c r="N41" i="2"/>
  <c r="BT41" i="2" s="1" a="1"/>
  <c r="BT41" i="2" s="1"/>
  <c r="N24" i="20"/>
  <c r="BT24" i="20" s="1" a="1"/>
  <c r="BT24" i="20" s="1"/>
  <c r="N35" i="4"/>
  <c r="BT35" i="4" s="1" a="1"/>
  <c r="BT35" i="4" s="1"/>
  <c r="N17" i="5"/>
  <c r="BT17" i="5" s="1" a="1"/>
  <c r="BT17" i="5" s="1"/>
  <c r="N26" i="14"/>
  <c r="BT26" i="14" s="1" a="1"/>
  <c r="BT26" i="14" s="1"/>
  <c r="N22" i="3"/>
  <c r="BT22" i="3" s="1" a="1"/>
  <c r="BT22" i="3" s="1"/>
  <c r="N37" i="3"/>
  <c r="BT37" i="3" s="1" a="1"/>
  <c r="BT37" i="3" s="1"/>
  <c r="N34" i="18"/>
  <c r="BT34" i="18" s="1" a="1"/>
  <c r="BT34" i="18" s="1"/>
  <c r="O39" i="9"/>
  <c r="BU39" i="9" s="1" a="1"/>
  <c r="BU39" i="9" s="1"/>
  <c r="N41" i="8"/>
  <c r="BT41" i="8" s="1" a="1"/>
  <c r="BT41" i="8" s="1"/>
  <c r="N39" i="6"/>
  <c r="BT39" i="6" s="1" a="1"/>
  <c r="BT39" i="6" s="1"/>
  <c r="N33" i="1"/>
  <c r="BT33" i="1" s="1" a="1"/>
  <c r="BT33" i="1" s="1"/>
  <c r="N41" i="18"/>
  <c r="BT41" i="18" s="1" a="1"/>
  <c r="BT41" i="18" s="1"/>
  <c r="N33" i="12"/>
  <c r="BT33" i="12" s="1" a="1"/>
  <c r="BT33" i="12" s="1"/>
  <c r="N34" i="20"/>
  <c r="BT34" i="20" s="1" a="1"/>
  <c r="BT34" i="20" s="1"/>
  <c r="N17" i="6"/>
  <c r="BT17" i="6" s="1" a="1"/>
  <c r="BT17" i="6" s="1"/>
  <c r="N22" i="16"/>
  <c r="BT22" i="16" s="1" a="1"/>
  <c r="BT22" i="16" s="1"/>
  <c r="N21" i="9"/>
  <c r="BT21" i="9" s="1" a="1"/>
  <c r="BT21" i="9" s="1"/>
  <c r="N23" i="9"/>
  <c r="BT23" i="9" s="1" a="1"/>
  <c r="BT23" i="9" s="1"/>
  <c r="N19" i="14"/>
  <c r="BT19" i="14" s="1" a="1"/>
  <c r="BT19" i="14" s="1"/>
  <c r="N17" i="10"/>
  <c r="BT17" i="10" s="1" a="1"/>
  <c r="BT17" i="10" s="1"/>
  <c r="N37" i="6"/>
  <c r="BT37" i="6" s="1" a="1"/>
  <c r="BT37" i="6" s="1"/>
  <c r="N44" i="5"/>
  <c r="BT44" i="5" s="1" a="1"/>
  <c r="BT44" i="5" s="1"/>
  <c r="N26" i="15"/>
  <c r="BT26" i="15" s="1" a="1"/>
  <c r="BT26" i="15" s="1"/>
  <c r="N23" i="7"/>
  <c r="BT23" i="7" s="1" a="1"/>
  <c r="BT23" i="7" s="1"/>
  <c r="O17" i="20"/>
  <c r="BU17" i="20" s="1" a="1"/>
  <c r="BU17" i="20" s="1"/>
  <c r="N16" i="17"/>
  <c r="BT16" i="17" s="1" a="1"/>
  <c r="BT16" i="17" s="1"/>
  <c r="N27" i="4"/>
  <c r="BT27" i="4" s="1" a="1"/>
  <c r="BT27" i="4" s="1"/>
  <c r="N19" i="2"/>
  <c r="BT19" i="2" s="1" a="1"/>
  <c r="BT19" i="2" s="1"/>
  <c r="N16" i="1"/>
  <c r="BT16" i="1" s="1" a="1"/>
  <c r="BT16" i="1" s="1"/>
  <c r="O34" i="8"/>
  <c r="BU34" i="8" s="1" a="1"/>
  <c r="BU34" i="8" s="1"/>
  <c r="N18" i="8"/>
  <c r="BT18" i="8" s="1" a="1"/>
  <c r="BT18" i="8" s="1"/>
  <c r="N18" i="6"/>
  <c r="BT18" i="6" s="1" a="1"/>
  <c r="BT18" i="6" s="1"/>
  <c r="N18" i="20"/>
  <c r="BT18" i="20" s="1" a="1"/>
  <c r="BT18" i="20" s="1"/>
  <c r="N36" i="19"/>
  <c r="BT36" i="19" s="1" a="1"/>
  <c r="BT36" i="19" s="1"/>
  <c r="N18" i="16"/>
  <c r="BT18" i="16" s="1" a="1"/>
  <c r="BT18" i="16" s="1"/>
  <c r="N35" i="21"/>
  <c r="BT35" i="21" s="1" a="1"/>
  <c r="BT35" i="21" s="1"/>
  <c r="N40" i="13"/>
  <c r="BT40" i="13" s="1" a="1"/>
  <c r="BT40" i="13" s="1"/>
  <c r="N29" i="2"/>
  <c r="BT29" i="2" s="1" a="1"/>
  <c r="BT29" i="2" s="1"/>
  <c r="N26" i="4"/>
  <c r="BT26" i="4" s="1" a="1"/>
  <c r="BT26" i="4" s="1"/>
  <c r="N23" i="16"/>
  <c r="BT23" i="16" s="1" a="1"/>
  <c r="BT23" i="16" s="1"/>
  <c r="N30" i="17"/>
  <c r="BT30" i="17" s="1" a="1"/>
  <c r="BT30" i="17" s="1"/>
  <c r="N25" i="1"/>
  <c r="BT25" i="1" s="1" a="1"/>
  <c r="BT25" i="1" s="1"/>
  <c r="N40" i="2"/>
  <c r="BT40" i="2" s="1" a="1"/>
  <c r="BT40" i="2" s="1"/>
  <c r="N37" i="18"/>
  <c r="BT37" i="18" s="1" a="1"/>
  <c r="BT37" i="18" s="1"/>
  <c r="N32" i="16"/>
  <c r="BT32" i="16" s="1" a="1"/>
  <c r="BT32" i="16" s="1"/>
  <c r="N32" i="20"/>
  <c r="BT32" i="20" s="1" a="1"/>
  <c r="BT32" i="20" s="1"/>
  <c r="N22" i="15"/>
  <c r="BT22" i="15" s="1" a="1"/>
  <c r="BT22" i="15" s="1"/>
  <c r="N36" i="5"/>
  <c r="BT36" i="5" s="1" a="1"/>
  <c r="BT36" i="5" s="1"/>
  <c r="N41" i="12"/>
  <c r="BT41" i="12" s="1" a="1"/>
  <c r="BT41" i="12" s="1"/>
  <c r="N25" i="11"/>
  <c r="BT25" i="11" s="1" a="1"/>
  <c r="BT25" i="11" s="1"/>
  <c r="N39" i="17"/>
  <c r="BT39" i="17" s="1" a="1"/>
  <c r="BT39" i="17" s="1"/>
  <c r="N37" i="13"/>
  <c r="BT37" i="13" s="1" a="1"/>
  <c r="BT37" i="13" s="1"/>
  <c r="N22" i="4"/>
  <c r="BT22" i="4" s="1" a="1"/>
  <c r="BT22" i="4" s="1"/>
  <c r="N27" i="9"/>
  <c r="BT27" i="9" s="1" a="1"/>
  <c r="BT27" i="9" s="1"/>
  <c r="N20" i="17"/>
  <c r="BT20" i="17" s="1" a="1"/>
  <c r="BT20" i="17" s="1"/>
  <c r="N21" i="20"/>
  <c r="BT21" i="20" s="1" a="1"/>
  <c r="BT21" i="20" s="1"/>
  <c r="N19" i="19"/>
  <c r="BT19" i="19" s="1" a="1"/>
  <c r="BT19" i="19" s="1"/>
  <c r="N29" i="5"/>
  <c r="BT29" i="5" s="1" a="1"/>
  <c r="BT29" i="5" s="1"/>
  <c r="N18" i="5"/>
  <c r="BT18" i="5" s="1" a="1"/>
  <c r="BT18" i="5" s="1"/>
  <c r="N41" i="9"/>
  <c r="BT41" i="9" s="1" a="1"/>
  <c r="BT41" i="9" s="1"/>
  <c r="N16" i="11"/>
  <c r="BT16" i="11" s="1" a="1"/>
  <c r="BT16" i="11" s="1"/>
  <c r="N27" i="16"/>
  <c r="BT27" i="16" s="1" a="1"/>
  <c r="BT27" i="16" s="1"/>
  <c r="O22" i="21"/>
  <c r="BU22" i="21" s="1" a="1"/>
  <c r="BU22" i="21" s="1"/>
  <c r="O38" i="14"/>
  <c r="BU38" i="14" s="1" a="1"/>
  <c r="BU38" i="14" s="1"/>
  <c r="N42" i="19"/>
  <c r="BT42" i="19" s="1" a="1"/>
  <c r="BT42" i="19" s="1"/>
  <c r="N34" i="17"/>
  <c r="BT34" i="17" s="1" a="1"/>
  <c r="BT34" i="17" s="1"/>
  <c r="N42" i="15"/>
  <c r="BT42" i="15" s="1" a="1"/>
  <c r="BT42" i="15" s="1"/>
  <c r="N44" i="8"/>
  <c r="BT44" i="8" s="1" a="1"/>
  <c r="BT44" i="8" s="1"/>
  <c r="N31" i="1"/>
  <c r="BT31" i="1" s="1" a="1"/>
  <c r="BT31" i="1" s="1"/>
  <c r="N41" i="13"/>
  <c r="BT41" i="13" s="1" a="1"/>
  <c r="BT41" i="13" s="1"/>
  <c r="N40" i="17"/>
  <c r="BT40" i="17" s="1" a="1"/>
  <c r="BT40" i="17" s="1"/>
  <c r="N36" i="11"/>
  <c r="BT36" i="11" s="1" a="1"/>
  <c r="BT36" i="11" s="1"/>
  <c r="N28" i="10"/>
  <c r="BT28" i="10" s="1" a="1"/>
  <c r="BT28" i="10" s="1"/>
  <c r="N16" i="15"/>
  <c r="BT16" i="15" s="1" a="1"/>
  <c r="BT16" i="15" s="1"/>
  <c r="N20" i="4"/>
  <c r="BT20" i="4" s="1" a="1"/>
  <c r="BT20" i="4" s="1"/>
  <c r="N23" i="6"/>
  <c r="BT23" i="6" s="1" a="1"/>
  <c r="BT23" i="6" s="1"/>
  <c r="N22" i="5"/>
  <c r="BT22" i="5" s="1" a="1"/>
  <c r="BT22" i="5" s="1"/>
  <c r="N38" i="10"/>
  <c r="BT38" i="10" s="1" a="1"/>
  <c r="BT38" i="10" s="1"/>
  <c r="N43" i="9"/>
  <c r="BT43" i="9" s="1" a="1"/>
  <c r="BT43" i="9" s="1"/>
  <c r="N17" i="14"/>
  <c r="BT17" i="14" s="1" a="1"/>
  <c r="BT17" i="14" s="1"/>
  <c r="N38" i="12"/>
  <c r="BT38" i="12" s="1" a="1"/>
  <c r="BT38" i="12" s="1"/>
  <c r="N41" i="10"/>
  <c r="BT41" i="10" s="1" a="1"/>
  <c r="BT41" i="10" s="1"/>
  <c r="N28" i="19"/>
  <c r="BT28" i="19" s="1" a="1"/>
  <c r="BT28" i="19" s="1"/>
  <c r="N34" i="15"/>
  <c r="BT34" i="15" s="1" a="1"/>
  <c r="BT34" i="15" s="1"/>
  <c r="N28" i="5"/>
  <c r="BT28" i="5" s="1" a="1"/>
  <c r="BT28" i="5" s="1"/>
  <c r="N43" i="8"/>
  <c r="BT43" i="8" s="1" a="1"/>
  <c r="BT43" i="8" s="1"/>
  <c r="N39" i="21"/>
  <c r="BT39" i="21" s="1" a="1"/>
  <c r="BT39" i="21" s="1"/>
  <c r="N20" i="11"/>
  <c r="BT20" i="11" s="1" a="1"/>
  <c r="BT20" i="11" s="1"/>
  <c r="N31" i="15"/>
  <c r="BT31" i="15" s="1" a="1"/>
  <c r="BT31" i="15" s="1"/>
  <c r="N31" i="11"/>
  <c r="BT31" i="11" s="1" a="1"/>
  <c r="BT31" i="11" s="1"/>
  <c r="N43" i="5"/>
  <c r="BT43" i="5" s="1" a="1"/>
  <c r="BT43" i="5" s="1"/>
  <c r="N30" i="11"/>
  <c r="BT30" i="11" s="1" a="1"/>
  <c r="BT30" i="11" s="1"/>
  <c r="N31" i="14"/>
  <c r="BT31" i="14" s="1" a="1"/>
  <c r="BT31" i="14" s="1"/>
  <c r="N18" i="19"/>
  <c r="BT18" i="19" s="1" a="1"/>
  <c r="BT18" i="19" s="1"/>
  <c r="O32" i="2"/>
  <c r="BU32" i="2" s="1" a="1"/>
  <c r="BU32" i="2" s="1"/>
  <c r="N31" i="3"/>
  <c r="BT31" i="3" s="1" a="1"/>
  <c r="BT31" i="3" s="1"/>
  <c r="N37" i="12"/>
  <c r="BT37" i="12" s="1" a="1"/>
  <c r="BT37" i="12" s="1"/>
  <c r="N43" i="3"/>
  <c r="BT43" i="3" s="1" a="1"/>
  <c r="BT43" i="3" s="1"/>
  <c r="N41" i="20"/>
  <c r="BT41" i="20" s="1" a="1"/>
  <c r="BT41" i="20" s="1"/>
  <c r="N25" i="19"/>
  <c r="BT25" i="19" s="1" a="1"/>
  <c r="BT25" i="19" s="1"/>
  <c r="N27" i="10"/>
  <c r="BT27" i="10" s="1" a="1"/>
  <c r="BT27" i="10" s="1"/>
  <c r="N33" i="14"/>
  <c r="BT33" i="14" s="1" a="1"/>
  <c r="BT33" i="14" s="1"/>
  <c r="N39" i="10"/>
  <c r="BT39" i="10" s="1" a="1"/>
  <c r="BT39" i="10" s="1"/>
  <c r="N20" i="10"/>
  <c r="BT20" i="10" s="1" a="1"/>
  <c r="BT20" i="10" s="1"/>
  <c r="N34" i="16"/>
  <c r="BT34" i="16" s="1" a="1"/>
  <c r="BT34" i="16" s="1"/>
  <c r="N43" i="11"/>
  <c r="BT43" i="11" s="1" a="1"/>
  <c r="BT43" i="11" s="1"/>
  <c r="N31" i="4"/>
  <c r="BT31" i="4" s="1" a="1"/>
  <c r="BT31" i="4" s="1"/>
  <c r="N24" i="10"/>
  <c r="BT24" i="10" s="1" a="1"/>
  <c r="BT24" i="10" s="1"/>
  <c r="N17" i="18"/>
  <c r="BT17" i="18" s="1" a="1"/>
  <c r="BT17" i="18" s="1"/>
  <c r="N18" i="21"/>
  <c r="BT18" i="21" s="1" a="1"/>
  <c r="BT18" i="21" s="1"/>
  <c r="N16" i="20"/>
  <c r="BT16" i="20" s="1" a="1"/>
  <c r="BT16" i="20" s="1"/>
  <c r="N44" i="10"/>
  <c r="BT44" i="10" s="1" a="1"/>
  <c r="BT44" i="10" s="1"/>
  <c r="N43" i="6"/>
  <c r="BT43" i="6" s="1" a="1"/>
  <c r="BT43" i="6" s="1"/>
  <c r="N42" i="13"/>
  <c r="BT42" i="13" s="1" a="1"/>
  <c r="BT42" i="13" s="1"/>
  <c r="N40" i="4"/>
  <c r="BT40" i="4" s="1" a="1"/>
  <c r="BT40" i="4" s="1"/>
  <c r="N38" i="21"/>
  <c r="BT38" i="21" s="1" a="1"/>
  <c r="BT38" i="21" s="1"/>
  <c r="N22" i="20"/>
  <c r="BT22" i="20" s="1" a="1"/>
  <c r="BT22" i="20" s="1"/>
  <c r="N16" i="21"/>
  <c r="BT16" i="21" s="1" a="1"/>
  <c r="BT16" i="21" s="1"/>
  <c r="N24" i="11"/>
  <c r="BT24" i="11" s="1" a="1"/>
  <c r="BT24" i="11" s="1"/>
  <c r="N44" i="4"/>
  <c r="BT44" i="4" s="1" a="1"/>
  <c r="BT44" i="4" s="1"/>
  <c r="N35" i="8"/>
  <c r="BT35" i="8" s="1" a="1"/>
  <c r="BT35" i="8" s="1"/>
  <c r="N37" i="19"/>
  <c r="BT37" i="19" s="1" a="1"/>
  <c r="BT37" i="19" s="1"/>
  <c r="N35" i="13"/>
  <c r="BT35" i="13" s="1" a="1"/>
  <c r="BT35" i="13" s="1"/>
  <c r="N30" i="19"/>
  <c r="BT30" i="19" s="1" a="1"/>
  <c r="BT30" i="19" s="1"/>
  <c r="N38" i="3"/>
  <c r="BT38" i="3" s="1" a="1"/>
  <c r="BT38" i="3" s="1"/>
  <c r="N42" i="14"/>
  <c r="BT42" i="14" s="1" a="1"/>
  <c r="BT42" i="14" s="1"/>
  <c r="N23" i="14"/>
  <c r="BT23" i="14" s="1" a="1"/>
  <c r="BT23" i="14" s="1"/>
  <c r="N38" i="1"/>
  <c r="BT38" i="1" s="1" a="1"/>
  <c r="BT38" i="1" s="1"/>
  <c r="N29" i="21"/>
  <c r="BT29" i="21" s="1" a="1"/>
  <c r="BT29" i="21" s="1"/>
  <c r="N39" i="2"/>
  <c r="BT39" i="2" s="1" a="1"/>
  <c r="BT39" i="2" s="1"/>
  <c r="N32" i="5"/>
  <c r="BT32" i="5" s="1" a="1"/>
  <c r="BT32" i="5" s="1"/>
  <c r="N38" i="8"/>
  <c r="BT38" i="8" s="1" a="1"/>
  <c r="BT38" i="8" s="1"/>
  <c r="N41" i="5"/>
  <c r="BT41" i="5" s="1" a="1"/>
  <c r="BT41" i="5" s="1"/>
  <c r="N30" i="6"/>
  <c r="BT30" i="6" s="1" a="1"/>
  <c r="BT30" i="6" s="1"/>
  <c r="N21" i="5"/>
  <c r="BT21" i="5" s="1" a="1"/>
  <c r="BT21" i="5" s="1"/>
  <c r="N29" i="19"/>
  <c r="BT29" i="19" s="1" a="1"/>
  <c r="BT29" i="19" s="1"/>
  <c r="N19" i="15"/>
  <c r="BT19" i="15" s="1" a="1"/>
  <c r="BT19" i="15" s="1"/>
  <c r="N23" i="18"/>
  <c r="BT23" i="18" s="1" a="1"/>
  <c r="BT23" i="18" s="1"/>
  <c r="N41" i="6"/>
  <c r="BT41" i="6" s="1" a="1"/>
  <c r="BT41" i="6" s="1"/>
  <c r="N35" i="19"/>
  <c r="BT35" i="19" s="1" a="1"/>
  <c r="BT35" i="19" s="1"/>
  <c r="N42" i="20"/>
  <c r="BT42" i="20" s="1" a="1"/>
  <c r="BT42" i="20" s="1"/>
  <c r="N40" i="19"/>
  <c r="BT40" i="19" s="1" a="1"/>
  <c r="BT40" i="19" s="1"/>
  <c r="N33" i="2"/>
  <c r="BT33" i="2" s="1" a="1"/>
  <c r="BT33" i="2" s="1"/>
  <c r="N33" i="11"/>
  <c r="BT33" i="11" s="1" a="1"/>
  <c r="BT33" i="11" s="1"/>
  <c r="N27" i="12"/>
  <c r="BT27" i="12" s="1" a="1"/>
  <c r="BT27" i="12" s="1"/>
  <c r="N28" i="15"/>
  <c r="BT28" i="15" s="1" a="1"/>
  <c r="BT28" i="15" s="1"/>
  <c r="N17" i="1"/>
  <c r="BT17" i="1" s="1" a="1"/>
  <c r="BT17" i="1" s="1"/>
  <c r="N36" i="3"/>
  <c r="BT36" i="3" s="1" a="1"/>
  <c r="BT36" i="3" s="1"/>
  <c r="N35" i="10"/>
  <c r="BT35" i="10" s="1" a="1"/>
  <c r="BT35" i="10" s="1"/>
  <c r="N26" i="6"/>
  <c r="BT26" i="6" s="1" a="1"/>
  <c r="BT26" i="6" s="1"/>
  <c r="N32" i="18"/>
  <c r="BT32" i="18" s="1" a="1"/>
  <c r="BT32" i="18" s="1"/>
  <c r="N24" i="16"/>
  <c r="BT24" i="16" s="1" a="1"/>
  <c r="BT24" i="16" s="1"/>
  <c r="N32" i="14"/>
  <c r="BT32" i="14" s="1" a="1"/>
  <c r="BT32" i="14" s="1"/>
  <c r="N26" i="17"/>
  <c r="BT26" i="17" s="1" a="1"/>
  <c r="BT26" i="17" s="1"/>
  <c r="N25" i="2"/>
  <c r="BT25" i="2" s="1" a="1"/>
  <c r="BT25" i="2" s="1"/>
  <c r="N40" i="12"/>
  <c r="BT40" i="12" s="1" a="1"/>
  <c r="BT40" i="12" s="1"/>
  <c r="N35" i="18"/>
  <c r="BT35" i="18" s="1" a="1"/>
  <c r="BT35" i="18" s="1"/>
  <c r="N30" i="10"/>
  <c r="BT30" i="10" s="1" a="1"/>
  <c r="BT30" i="10" s="1"/>
  <c r="N23" i="11"/>
  <c r="BT23" i="11" s="1" a="1"/>
  <c r="BT23" i="11" s="1"/>
  <c r="N25" i="17"/>
  <c r="BT25" i="17" s="1" a="1"/>
  <c r="BT25" i="17" s="1"/>
  <c r="N28" i="9"/>
  <c r="BT28" i="9" s="1" a="1"/>
  <c r="BT28" i="9" s="1"/>
  <c r="N35" i="15"/>
  <c r="BT35" i="15" s="1" a="1"/>
  <c r="BT35" i="15" s="1"/>
  <c r="O19" i="7"/>
  <c r="BU19" i="7" s="1" a="1"/>
  <c r="BU19" i="7" s="1"/>
  <c r="N39" i="5"/>
  <c r="BT39" i="5" s="1" a="1"/>
  <c r="BT39" i="5" s="1"/>
  <c r="N43" i="2"/>
  <c r="BT43" i="2" s="1" a="1"/>
  <c r="BT43" i="2" s="1"/>
  <c r="N33" i="20"/>
  <c r="BT33" i="20" s="1" a="1"/>
  <c r="BT33" i="20" s="1"/>
  <c r="N27" i="15"/>
  <c r="BT27" i="15" s="1" a="1"/>
  <c r="BT27" i="15" s="1"/>
  <c r="N29" i="7"/>
  <c r="BT29" i="7" s="1" a="1"/>
  <c r="BT29" i="7" s="1"/>
  <c r="N36" i="12"/>
  <c r="BT36" i="12" s="1" a="1"/>
  <c r="BT36" i="12" s="1"/>
  <c r="N30" i="16"/>
  <c r="BT30" i="16" s="1" a="1"/>
  <c r="BT30" i="16" s="1"/>
  <c r="N23" i="3"/>
  <c r="BT23" i="3" s="1" a="1"/>
  <c r="BT23" i="3" s="1"/>
  <c r="N21" i="7"/>
  <c r="BT21" i="7" s="1" a="1"/>
  <c r="BT21" i="7" s="1"/>
  <c r="N23" i="2"/>
  <c r="BT23" i="2" s="1" a="1"/>
  <c r="BT23" i="2" s="1"/>
  <c r="N42" i="8"/>
  <c r="BT42" i="8" s="1" a="1"/>
  <c r="BT42" i="8" s="1"/>
  <c r="N26" i="13"/>
  <c r="BT26" i="13" s="1" a="1"/>
  <c r="BT26" i="13" s="1"/>
  <c r="N41" i="21"/>
  <c r="BT41" i="21" s="1" a="1"/>
  <c r="BT41" i="21" s="1"/>
  <c r="O20" i="6"/>
  <c r="BU20" i="6" s="1" a="1"/>
  <c r="BU20" i="6" s="1"/>
  <c r="N42" i="9"/>
  <c r="BT42" i="9" s="1" a="1"/>
  <c r="BT42" i="9" s="1"/>
  <c r="N28" i="16"/>
  <c r="BT28" i="16" s="1" a="1"/>
  <c r="BT28" i="16" s="1"/>
  <c r="N29" i="6"/>
  <c r="BT29" i="6" s="1" a="1"/>
  <c r="BT29" i="6" s="1"/>
  <c r="N35" i="9"/>
  <c r="BT35" i="9" s="1" a="1"/>
  <c r="BT35" i="9" s="1"/>
  <c r="N33" i="13"/>
  <c r="BT33" i="13" s="1" a="1"/>
  <c r="BT33" i="13" s="1"/>
  <c r="O20" i="5"/>
  <c r="BU20" i="5" s="1" a="1"/>
  <c r="BU20" i="5" s="1"/>
  <c r="N25" i="14"/>
  <c r="BT25" i="14" s="1" a="1"/>
  <c r="BT25" i="14" s="1"/>
  <c r="N25" i="15"/>
  <c r="BT25" i="15" s="1" a="1"/>
  <c r="BT25" i="15" s="1"/>
  <c r="N27" i="7"/>
  <c r="BT27" i="7" s="1" a="1"/>
  <c r="BT27" i="7" s="1"/>
  <c r="N27" i="3"/>
  <c r="BT27" i="3" s="1" a="1"/>
  <c r="BT27" i="3" s="1"/>
  <c r="N16" i="8"/>
  <c r="BT16" i="8" s="1" a="1"/>
  <c r="BT16" i="8" s="1"/>
  <c r="N41" i="16"/>
  <c r="BT41" i="16" s="1" a="1"/>
  <c r="BT41" i="16" s="1"/>
  <c r="N16" i="5"/>
  <c r="BT16" i="5" s="1" a="1"/>
  <c r="BT16" i="5" s="1"/>
  <c r="N25" i="8"/>
  <c r="BT25" i="8" s="1" a="1"/>
  <c r="BT25" i="8" s="1"/>
  <c r="N36" i="20"/>
  <c r="BT36" i="20" s="1" a="1"/>
  <c r="BT36" i="20" s="1"/>
  <c r="N38" i="9"/>
  <c r="BT38" i="9" s="1" a="1"/>
  <c r="BT38" i="9" s="1"/>
  <c r="N30" i="3"/>
  <c r="BT30" i="3" s="1" a="1"/>
  <c r="BT30" i="3" s="1"/>
  <c r="N28" i="20"/>
  <c r="BT28" i="20" s="1" a="1"/>
  <c r="BT28" i="20" s="1"/>
  <c r="N43" i="20"/>
  <c r="BT43" i="20" s="1" a="1"/>
  <c r="BT43" i="20" s="1"/>
  <c r="N28" i="18"/>
  <c r="BT28" i="18" s="1" a="1"/>
  <c r="BT28" i="18" s="1"/>
  <c r="N31" i="17"/>
  <c r="BT31" i="17" s="1" a="1"/>
  <c r="BT31" i="17" s="1"/>
  <c r="N24" i="9"/>
  <c r="BT24" i="9" s="1" a="1"/>
  <c r="BT24" i="9" s="1"/>
  <c r="N28" i="6"/>
  <c r="BT28" i="6" s="1" a="1"/>
  <c r="BT28" i="6" s="1"/>
  <c r="N17" i="13"/>
  <c r="BT17" i="13" s="1" a="1"/>
  <c r="BT17" i="13" s="1"/>
  <c r="N32" i="21"/>
  <c r="BT32" i="21" s="1" a="1"/>
  <c r="BT32" i="21" s="1"/>
  <c r="N26" i="3"/>
  <c r="BT26" i="3" s="1" a="1"/>
  <c r="BT26" i="3" s="1"/>
  <c r="N28" i="17"/>
  <c r="BT28" i="17" s="1" a="1"/>
  <c r="BT28" i="17" s="1"/>
  <c r="N20" i="16"/>
  <c r="BT20" i="16" s="1" a="1"/>
  <c r="BT20" i="16" s="1"/>
  <c r="O27" i="6"/>
  <c r="BU27" i="6" s="1" a="1"/>
  <c r="BU27" i="6" s="1"/>
  <c r="N44" i="15"/>
  <c r="BT44" i="15" s="1" a="1"/>
  <c r="BT44" i="15" s="1"/>
  <c r="N21" i="6"/>
  <c r="BT21" i="6" s="1" a="1"/>
  <c r="BT21" i="6" s="1"/>
  <c r="N28" i="7"/>
  <c r="BT28" i="7" s="1" a="1"/>
  <c r="BT28" i="7" s="1"/>
  <c r="N35" i="7"/>
  <c r="BT35" i="7" s="1" a="1"/>
  <c r="BT35" i="7" s="1"/>
  <c r="N21" i="13"/>
  <c r="BT21" i="13" s="1" a="1"/>
  <c r="BT21" i="13" s="1"/>
  <c r="N17" i="9"/>
  <c r="BT17" i="9" s="1" a="1"/>
  <c r="BT17" i="9" s="1"/>
  <c r="N44" i="21"/>
  <c r="BT44" i="21" s="1" a="1"/>
  <c r="BT44" i="21" s="1"/>
  <c r="N44" i="17"/>
  <c r="BT44" i="17" s="1" a="1"/>
  <c r="BT44" i="17" s="1"/>
  <c r="N31" i="16"/>
  <c r="BT31" i="16" s="1" a="1"/>
  <c r="BT31" i="16" s="1"/>
  <c r="N30" i="7"/>
  <c r="BT30" i="7" s="1" a="1"/>
  <c r="BT30" i="7" s="1"/>
  <c r="N36" i="4"/>
  <c r="BT36" i="4" s="1" a="1"/>
  <c r="BT36" i="4" s="1"/>
  <c r="N30" i="8"/>
  <c r="BT30" i="8" s="1" a="1"/>
  <c r="BT30" i="8" s="1"/>
  <c r="N25" i="18"/>
  <c r="BT25" i="18" s="1" a="1"/>
  <c r="BT25" i="18" s="1"/>
  <c r="N32" i="19"/>
  <c r="BT32" i="19" s="1" a="1"/>
  <c r="BT32" i="19" s="1"/>
  <c r="N32" i="12"/>
  <c r="BT32" i="12" s="1" a="1"/>
  <c r="BT32" i="12" s="1"/>
  <c r="O42" i="7"/>
  <c r="BU42" i="7" s="1" a="1"/>
  <c r="BU42" i="7" s="1"/>
  <c r="N29" i="10"/>
  <c r="BT29" i="10" s="1" a="1"/>
  <c r="BT29" i="10" s="1"/>
  <c r="N26" i="18"/>
  <c r="BT26" i="18" s="1" a="1"/>
  <c r="BT26" i="18" s="1"/>
  <c r="N33" i="18"/>
  <c r="BT33" i="18" s="1" a="1"/>
  <c r="BT33" i="18" s="1"/>
  <c r="O38" i="6"/>
  <c r="BU38" i="6" s="1" a="1"/>
  <c r="BU38" i="6" s="1"/>
  <c r="O19" i="9"/>
  <c r="BU19" i="9" s="1" a="1"/>
  <c r="BU19" i="9" s="1"/>
  <c r="N35" i="2"/>
  <c r="BT35" i="2" s="1" a="1"/>
  <c r="BT35" i="2" s="1"/>
  <c r="N28" i="14"/>
  <c r="BT28" i="14" s="1" a="1"/>
  <c r="BT28" i="14" s="1"/>
  <c r="N35" i="14"/>
  <c r="BT35" i="14" s="1" a="1"/>
  <c r="BT35" i="14" s="1"/>
  <c r="N19" i="13"/>
  <c r="BT19" i="13" s="1" a="1"/>
  <c r="BT19" i="13" s="1"/>
  <c r="N33" i="19"/>
  <c r="BT33" i="19" s="1" a="1"/>
  <c r="BT33" i="19" s="1"/>
  <c r="N24" i="6"/>
  <c r="BT24" i="6" s="1" a="1"/>
  <c r="BT24" i="6" s="1"/>
  <c r="N21" i="11"/>
  <c r="BT21" i="11" s="1" a="1"/>
  <c r="BT21" i="11" s="1"/>
  <c r="N40" i="20"/>
  <c r="BT40" i="20" s="1" a="1"/>
  <c r="BT40" i="20" s="1"/>
  <c r="N21" i="21"/>
  <c r="BT21" i="21" s="1" a="1"/>
  <c r="BT21" i="21" s="1"/>
  <c r="N40" i="6"/>
  <c r="BT40" i="6" s="1" a="1"/>
  <c r="BT40" i="6" s="1"/>
  <c r="N17" i="8"/>
  <c r="BT17" i="8" s="1" a="1"/>
  <c r="BT17" i="8" s="1"/>
  <c r="N36" i="10"/>
  <c r="BT36" i="10" s="1" a="1"/>
  <c r="BT36" i="10" s="1"/>
  <c r="N35" i="11"/>
  <c r="BT35" i="11" s="1" a="1"/>
  <c r="BT35" i="11" s="1"/>
  <c r="N42" i="12"/>
  <c r="BT42" i="12" s="1" a="1"/>
  <c r="BT42" i="12" s="1"/>
  <c r="N44" i="3"/>
  <c r="BT44" i="3" s="1" a="1"/>
  <c r="BT44" i="3" s="1"/>
  <c r="N36" i="21"/>
  <c r="BT36" i="21" s="1" a="1"/>
  <c r="BT36" i="21" s="1"/>
  <c r="N31" i="19"/>
  <c r="BT31" i="19" s="1" a="1"/>
  <c r="BT31" i="19" s="1"/>
  <c r="N36" i="17"/>
  <c r="BT36" i="17" s="1" a="1"/>
  <c r="BT36" i="17" s="1"/>
  <c r="N41" i="11"/>
  <c r="BT41" i="11" s="1" a="1"/>
  <c r="BT41" i="11" s="1"/>
  <c r="N32" i="17"/>
  <c r="BT32" i="17" s="1" a="1"/>
  <c r="BT32" i="17" s="1"/>
  <c r="N29" i="11"/>
  <c r="BT29" i="11" s="1" a="1"/>
  <c r="BT29" i="11" s="1"/>
  <c r="N16" i="16"/>
  <c r="BT16" i="16" s="1" a="1"/>
  <c r="BT16" i="16" s="1"/>
  <c r="N30" i="12"/>
  <c r="BT30" i="12" s="1" a="1"/>
  <c r="BT30" i="12" s="1"/>
  <c r="N18" i="17"/>
  <c r="BT18" i="17" s="1" a="1"/>
  <c r="BT18" i="17" s="1"/>
  <c r="N43" i="1"/>
  <c r="BT43" i="1" s="1" a="1"/>
  <c r="BT43" i="1" s="1"/>
  <c r="N25" i="3"/>
  <c r="BT25" i="3" s="1" a="1"/>
  <c r="BT25" i="3" s="1"/>
  <c r="N26" i="9"/>
  <c r="BT26" i="9" s="1" a="1"/>
  <c r="BT26" i="9" s="1"/>
  <c r="N39" i="13"/>
  <c r="BT39" i="13" s="1" a="1"/>
  <c r="BT39" i="13" s="1"/>
  <c r="N29" i="18"/>
  <c r="BT29" i="18" s="1" a="1"/>
  <c r="BT29" i="18" s="1"/>
  <c r="O41" i="19"/>
  <c r="BU41" i="19" s="1" a="1"/>
  <c r="BU41" i="19" s="1"/>
  <c r="N30" i="2"/>
  <c r="BT30" i="2" s="1" a="1"/>
  <c r="BT30" i="2" s="1"/>
  <c r="N39" i="4"/>
  <c r="BT39" i="4" s="1" a="1"/>
  <c r="BT39" i="4" s="1"/>
  <c r="N28" i="12"/>
  <c r="BT28" i="12" s="1" a="1"/>
  <c r="BT28" i="12" s="1"/>
  <c r="N43" i="12"/>
  <c r="BT43" i="12" s="1" a="1"/>
  <c r="BT43" i="12" s="1"/>
  <c r="N19" i="1"/>
  <c r="BT19" i="1" s="1" a="1"/>
  <c r="BT19" i="1" s="1"/>
  <c r="N39" i="19"/>
  <c r="BT39" i="19" s="1" a="1"/>
  <c r="BT39" i="19" s="1"/>
  <c r="N16" i="9"/>
  <c r="BT16" i="9" s="1" a="1"/>
  <c r="BT16" i="9" s="1"/>
  <c r="N23" i="13"/>
  <c r="BT23" i="13" s="1" a="1"/>
  <c r="BT23" i="13" s="1"/>
  <c r="N42" i="1"/>
  <c r="BT42" i="1" s="1" a="1"/>
  <c r="BT42" i="1" s="1"/>
  <c r="N27" i="5"/>
  <c r="BT27" i="5" s="1" a="1"/>
  <c r="BT27" i="5" s="1"/>
  <c r="N43" i="13"/>
  <c r="BT43" i="13" s="1" a="1"/>
  <c r="BT43" i="13" s="1"/>
  <c r="N40" i="9"/>
  <c r="BT40" i="9" s="1" a="1"/>
  <c r="BT40" i="9" s="1"/>
  <c r="N29" i="4"/>
  <c r="BT29" i="4" s="1" a="1"/>
  <c r="BT29" i="4" s="1"/>
  <c r="N23" i="10"/>
  <c r="BT23" i="10" s="1" a="1"/>
  <c r="BT23" i="10" s="1"/>
  <c r="N24" i="13"/>
  <c r="BT24" i="13" s="1" a="1"/>
  <c r="BT24" i="13" s="1"/>
  <c r="N25" i="16"/>
  <c r="BT25" i="16" s="1" a="1"/>
  <c r="BT25" i="16" s="1"/>
  <c r="N20" i="21"/>
  <c r="BT20" i="21" s="1" a="1"/>
  <c r="BT20" i="21" s="1"/>
  <c r="O24" i="2"/>
  <c r="BU24" i="2" s="1" a="1"/>
  <c r="BU24" i="2" s="1"/>
  <c r="N38" i="5"/>
  <c r="BT38" i="5" s="1" a="1"/>
  <c r="BT38" i="5" s="1"/>
  <c r="N23" i="15"/>
  <c r="BT23" i="15" s="1" a="1"/>
  <c r="BT23" i="15" s="1"/>
  <c r="N37" i="5"/>
  <c r="BT37" i="5" s="1" a="1"/>
  <c r="BT37" i="5" s="1"/>
  <c r="N35" i="1"/>
  <c r="BT35" i="1" s="1" a="1"/>
  <c r="BT35" i="1" s="1"/>
  <c r="N27" i="21"/>
  <c r="BT27" i="21" s="1" a="1"/>
  <c r="BT27" i="21" s="1"/>
  <c r="N42" i="21"/>
  <c r="BT42" i="21" s="1" a="1"/>
  <c r="BT42" i="21" s="1"/>
  <c r="N27" i="17"/>
  <c r="BT27" i="17" s="1" a="1"/>
  <c r="BT27" i="17" s="1"/>
  <c r="N38" i="13"/>
  <c r="BT38" i="13" s="1" a="1"/>
  <c r="BT38" i="13" s="1"/>
  <c r="N22" i="12"/>
  <c r="BT22" i="12" s="1" a="1"/>
  <c r="BT22" i="12" s="1"/>
  <c r="N36" i="18"/>
  <c r="BT36" i="18" s="1" a="1"/>
  <c r="BT36" i="18" s="1"/>
  <c r="N27" i="8"/>
  <c r="BT27" i="8" s="1" a="1"/>
  <c r="BT27" i="8" s="1"/>
  <c r="N43" i="19"/>
  <c r="BT43" i="19" s="1" a="1"/>
  <c r="BT43" i="19" s="1"/>
  <c r="N44" i="1"/>
  <c r="BT44" i="1" s="1" a="1"/>
  <c r="BT44" i="1" s="1"/>
  <c r="N26" i="1"/>
  <c r="BT26" i="1" s="1" a="1"/>
  <c r="BT26" i="1" s="1"/>
  <c r="N19" i="17"/>
  <c r="BT19" i="17" s="1" a="1"/>
  <c r="BT19" i="17" s="1"/>
  <c r="N26" i="10"/>
  <c r="BT26" i="10" s="1" a="1"/>
  <c r="BT26" i="10" s="1"/>
  <c r="N33" i="16"/>
  <c r="BT33" i="16" s="1" a="1"/>
  <c r="BT33" i="16" s="1"/>
  <c r="N34" i="6"/>
  <c r="BT34" i="6" s="1" a="1"/>
  <c r="BT34" i="6" s="1"/>
  <c r="N32" i="3"/>
  <c r="BT32" i="3" s="1" a="1"/>
  <c r="BT32" i="3" s="1"/>
  <c r="N32" i="1"/>
  <c r="BT32" i="1" s="1" a="1"/>
  <c r="BT32" i="1" s="1"/>
  <c r="N36" i="9"/>
  <c r="BT36" i="9" s="1" a="1"/>
  <c r="BT36" i="9" s="1"/>
  <c r="N44" i="9"/>
  <c r="BT44" i="9" s="1" a="1"/>
  <c r="BT44" i="9" s="1"/>
  <c r="N40" i="8"/>
  <c r="BT40" i="8" s="1" a="1"/>
  <c r="BT40" i="8" s="1"/>
  <c r="N37" i="10"/>
  <c r="BT37" i="10" s="1" a="1"/>
  <c r="BT37" i="10" s="1"/>
  <c r="N27" i="20"/>
  <c r="BT27" i="20" s="1" a="1"/>
  <c r="BT27" i="20" s="1"/>
  <c r="N32" i="15"/>
  <c r="BT32" i="15" s="1" a="1"/>
  <c r="BT32" i="15" s="1"/>
  <c r="N23" i="19"/>
  <c r="BT23" i="19" s="1" a="1"/>
  <c r="BT23" i="19" s="1"/>
  <c r="N16" i="6"/>
  <c r="BT16" i="6" s="1" a="1"/>
  <c r="BT16" i="6" s="1"/>
  <c r="N37" i="2"/>
  <c r="BT37" i="2" s="1" a="1"/>
  <c r="BT37" i="2" s="1"/>
  <c r="N44" i="16"/>
  <c r="BT44" i="16" s="1" a="1"/>
  <c r="BT44" i="16" s="1"/>
  <c r="N17" i="16"/>
  <c r="BT17" i="16" s="1" a="1"/>
  <c r="BT17" i="16" s="1"/>
  <c r="O24" i="8"/>
  <c r="BU24" i="8" s="1" a="1"/>
  <c r="BU24" i="8" s="1"/>
  <c r="N45" i="12"/>
  <c r="BT45" i="12" s="1" a="1"/>
  <c r="BT45" i="12" s="1"/>
  <c r="N46" i="17"/>
  <c r="BT46" i="17" s="1" a="1"/>
  <c r="BT46" i="17" s="1"/>
  <c r="N45" i="4"/>
  <c r="BT45" i="4" s="1" a="1"/>
  <c r="BT45" i="4" s="1"/>
  <c r="N46" i="8"/>
  <c r="BT46" i="8" s="1" a="1"/>
  <c r="BT46" i="8" s="1"/>
  <c r="N45" i="1"/>
  <c r="BT45" i="1" s="1" a="1"/>
  <c r="BT45" i="1" s="1"/>
  <c r="N46" i="14"/>
  <c r="BT46" i="14" s="1" a="1"/>
  <c r="BT46" i="14" s="1"/>
  <c r="N46" i="21"/>
  <c r="BT46" i="21" s="1" a="1"/>
  <c r="BT46" i="21" s="1"/>
  <c r="N45" i="16"/>
  <c r="BT45" i="16" s="1" a="1"/>
  <c r="BT45" i="16" s="1"/>
  <c r="N46" i="16"/>
  <c r="BT46" i="16" s="1" a="1"/>
  <c r="BT46" i="16" s="1"/>
  <c r="N46" i="19"/>
  <c r="BT46" i="19" s="1" a="1"/>
  <c r="BT46" i="19" s="1"/>
  <c r="N46" i="12"/>
  <c r="BT46" i="12" s="1" a="1"/>
  <c r="BT46" i="12" s="1"/>
  <c r="N45" i="7"/>
  <c r="BT45" i="7" s="1" a="1"/>
  <c r="BT45" i="7" s="1"/>
  <c r="N45" i="17"/>
  <c r="BT45" i="17" s="1" a="1"/>
  <c r="BT45" i="17" s="1"/>
  <c r="N45" i="20"/>
  <c r="BT45" i="20" s="1" a="1"/>
  <c r="BT45" i="20" s="1"/>
  <c r="N46" i="7"/>
  <c r="BT46" i="7" s="1" a="1"/>
  <c r="BT46" i="7" s="1"/>
  <c r="N46" i="3"/>
  <c r="BT46" i="3" s="1" a="1"/>
  <c r="BT46" i="3" s="1"/>
  <c r="N46" i="6"/>
  <c r="BT46" i="6" s="1" a="1"/>
  <c r="BT46" i="6" s="1"/>
  <c r="N46" i="18"/>
  <c r="BT46" i="18" s="1" a="1"/>
  <c r="BT46" i="18" s="1"/>
  <c r="N46" i="2"/>
  <c r="BT46" i="2" s="1" a="1"/>
  <c r="BT46" i="2" s="1"/>
  <c r="N46" i="20"/>
  <c r="BT46" i="20" s="1" a="1"/>
  <c r="BT46" i="20" s="1"/>
  <c r="N46" i="1"/>
  <c r="BT46" i="1" s="1" a="1"/>
  <c r="BT46" i="1" s="1"/>
  <c r="N45" i="9"/>
  <c r="BT45" i="9" s="1" a="1"/>
  <c r="BT45" i="9" s="1"/>
  <c r="P46" i="15"/>
  <c r="BV46" i="15" s="1" a="1"/>
  <c r="BV46" i="15" s="1"/>
  <c r="N45" i="19"/>
  <c r="BT45" i="19" s="1" a="1"/>
  <c r="BT45" i="19" s="1"/>
  <c r="N45" i="13"/>
  <c r="BT45" i="13" s="1" a="1"/>
  <c r="BT45" i="13" s="1"/>
  <c r="N46" i="10"/>
  <c r="BT46" i="10" s="1" a="1"/>
  <c r="BT46" i="10" s="1"/>
  <c r="N46" i="9"/>
  <c r="BT46" i="9" s="1" a="1"/>
  <c r="BT46" i="9" s="1"/>
  <c r="N45" i="18"/>
  <c r="BT45" i="18" s="1" a="1"/>
  <c r="BT45" i="18" s="1"/>
  <c r="N45" i="21"/>
  <c r="BT45" i="21" s="1" a="1"/>
  <c r="BT45" i="21" s="1"/>
  <c r="N46" i="4"/>
  <c r="BT46" i="4" s="1" a="1"/>
  <c r="BT46" i="4" s="1"/>
  <c r="N45" i="11"/>
  <c r="BT45" i="11" s="1" a="1"/>
  <c r="BT45" i="11" s="1"/>
  <c r="N45" i="14"/>
  <c r="BT45" i="14" s="1" a="1"/>
  <c r="BT45" i="14" s="1"/>
  <c r="N45" i="3"/>
  <c r="BT45" i="3" s="1" a="1"/>
  <c r="BT45" i="3" s="1"/>
  <c r="N46" i="5"/>
  <c r="BT46" i="5" s="1" a="1"/>
  <c r="BT46" i="5" s="1"/>
  <c r="N45" i="2"/>
  <c r="BT45" i="2" s="1" a="1"/>
  <c r="BT45" i="2" s="1"/>
  <c r="N46" i="13"/>
  <c r="BT46" i="13" s="1" a="1"/>
  <c r="BT46" i="13" s="1"/>
  <c r="N46" i="11"/>
  <c r="BT46" i="11" s="1" a="1"/>
  <c r="BT46" i="11" s="1"/>
  <c r="N27" i="19" l="1"/>
  <c r="BT27" i="19" s="1" a="1"/>
  <c r="BT27" i="19" s="1"/>
  <c r="M15" i="1"/>
  <c r="BS15" i="1" s="1" a="1"/>
  <c r="BS15" i="1" s="1"/>
  <c r="N45" i="6"/>
  <c r="BT45" i="6" s="1" a="1"/>
  <c r="BT45" i="6" s="1"/>
  <c r="N38" i="11"/>
  <c r="BT38" i="11" s="1" a="1"/>
  <c r="BT38" i="11" s="1"/>
  <c r="N22" i="8"/>
  <c r="BT22" i="8" s="1" a="1"/>
  <c r="BT22" i="8" s="1"/>
  <c r="M47" i="19"/>
  <c r="N19" i="12"/>
  <c r="BT19" i="12" s="1" a="1"/>
  <c r="BT19" i="12" s="1"/>
  <c r="BR63" i="5"/>
  <c r="BR95" i="5"/>
  <c r="BR80" i="7"/>
  <c r="BR112" i="7"/>
  <c r="BS24" i="7" a="1"/>
  <c r="BS24" i="7" s="1"/>
  <c r="N24" i="7"/>
  <c r="BR91" i="7"/>
  <c r="BR59" i="7"/>
  <c r="BR67" i="7"/>
  <c r="BR99" i="7"/>
  <c r="BR62" i="18"/>
  <c r="BR94" i="18"/>
  <c r="BS19" i="18" a="1"/>
  <c r="BS19" i="18" s="1"/>
  <c r="N19" i="18"/>
  <c r="BS37" i="7" a="1"/>
  <c r="BS37" i="7" s="1"/>
  <c r="N37" i="7"/>
  <c r="BS16" i="7" a="1"/>
  <c r="BS16" i="7" s="1"/>
  <c r="N16" i="7"/>
  <c r="N15" i="3"/>
  <c r="BT15" i="3" s="1" a="1"/>
  <c r="BT15" i="3" s="1"/>
  <c r="BS24" i="17" a="1"/>
  <c r="BS24" i="17" s="1"/>
  <c r="N24" i="17"/>
  <c r="M47" i="3"/>
  <c r="O29" i="8"/>
  <c r="BU29" i="8" s="1" a="1"/>
  <c r="BU29" i="8" s="1"/>
  <c r="N45" i="8"/>
  <c r="BT45" i="8" s="1" a="1"/>
  <c r="BT45" i="8" s="1"/>
  <c r="N45" i="5"/>
  <c r="BT45" i="5" s="1" a="1"/>
  <c r="BT45" i="5" s="1"/>
  <c r="DJ49" i="9"/>
  <c r="DJ125" i="9" a="1"/>
  <c r="DJ125" i="9" s="1"/>
  <c r="DJ126" i="9" s="1"/>
  <c r="DI49" i="18"/>
  <c r="DI125" i="18" a="1"/>
  <c r="DI125" i="18" s="1"/>
  <c r="DI126" i="18" s="1"/>
  <c r="DJ49" i="15"/>
  <c r="DJ125" i="15" a="1"/>
  <c r="DJ125" i="15" s="1"/>
  <c r="DJ126" i="15" s="1"/>
  <c r="AW104" i="29"/>
  <c r="DJ50" i="20" s="1"/>
  <c r="AW92" i="29"/>
  <c r="DJ50" i="8" s="1"/>
  <c r="AW95" i="29"/>
  <c r="DJ50" i="11" s="1"/>
  <c r="DJ49" i="17"/>
  <c r="DJ125" i="17" a="1"/>
  <c r="DJ125" i="17" s="1"/>
  <c r="DJ126" i="17" s="1"/>
  <c r="AW96" i="29"/>
  <c r="DJ50" i="12" s="1"/>
  <c r="AW102" i="29"/>
  <c r="DJ50" i="18" s="1"/>
  <c r="AX41" i="29"/>
  <c r="AX64" i="29" s="1"/>
  <c r="AX49" i="29"/>
  <c r="AX72" i="29" s="1"/>
  <c r="AX57" i="29"/>
  <c r="AX80" i="29" s="1"/>
  <c r="AX103" i="29" s="1"/>
  <c r="DK50" i="19" s="1"/>
  <c r="AY36" i="29"/>
  <c r="AX46" i="29"/>
  <c r="AX69" i="29" s="1"/>
  <c r="AX54" i="29"/>
  <c r="AX77" i="29" s="1"/>
  <c r="AX43" i="29"/>
  <c r="AX66" i="29" s="1"/>
  <c r="AX51" i="29"/>
  <c r="AX74" i="29" s="1"/>
  <c r="AX59" i="29"/>
  <c r="AX82" i="29" s="1"/>
  <c r="AX105" i="29" s="1"/>
  <c r="DK50" i="21" s="1"/>
  <c r="AX40" i="29"/>
  <c r="AX63" i="29" s="1"/>
  <c r="AX48" i="29"/>
  <c r="AX71" i="29" s="1"/>
  <c r="AX56" i="29"/>
  <c r="AX79" i="29" s="1"/>
  <c r="AX102" i="29" s="1"/>
  <c r="DK50" i="18" s="1"/>
  <c r="AX55" i="29"/>
  <c r="AX78" i="29" s="1"/>
  <c r="AX44" i="29"/>
  <c r="AX67" i="29" s="1"/>
  <c r="AX45" i="29"/>
  <c r="AX68" i="29" s="1"/>
  <c r="AX53" i="29"/>
  <c r="AX76" i="29" s="1"/>
  <c r="AX47" i="29"/>
  <c r="AX70" i="29" s="1"/>
  <c r="AX52" i="29"/>
  <c r="AX75" i="29" s="1"/>
  <c r="AX42" i="29"/>
  <c r="AX65" i="29" s="1"/>
  <c r="AX50" i="29"/>
  <c r="AX73" i="29" s="1"/>
  <c r="AX58" i="29"/>
  <c r="AX81" i="29" s="1"/>
  <c r="AX104" i="29" s="1"/>
  <c r="DK50" i="20" s="1"/>
  <c r="AX39" i="29"/>
  <c r="AX62" i="29" s="1"/>
  <c r="DJ49" i="14"/>
  <c r="DJ125" i="14" a="1"/>
  <c r="DJ125" i="14" s="1"/>
  <c r="DJ126" i="14" s="1"/>
  <c r="DI49" i="9"/>
  <c r="DI125" i="9" a="1"/>
  <c r="DI125" i="9" s="1"/>
  <c r="DI126" i="9" s="1"/>
  <c r="DJ49" i="3"/>
  <c r="DJ125" i="3" a="1"/>
  <c r="DJ125" i="3" s="1"/>
  <c r="DJ126" i="3" s="1"/>
  <c r="DJ49" i="19"/>
  <c r="DJ125" i="19" a="1"/>
  <c r="DJ125" i="19" s="1"/>
  <c r="DJ126" i="19" s="1"/>
  <c r="AW88" i="29"/>
  <c r="DJ50" i="4" s="1"/>
  <c r="DJ49" i="6"/>
  <c r="DJ125" i="6" a="1"/>
  <c r="DJ125" i="6" s="1"/>
  <c r="DJ126" i="6" s="1"/>
  <c r="DI49" i="3"/>
  <c r="DI125" i="3" a="1"/>
  <c r="DI125" i="3" s="1"/>
  <c r="DI126" i="3" s="1"/>
  <c r="DI49" i="13"/>
  <c r="DI125" i="13" a="1"/>
  <c r="DI125" i="13" s="1"/>
  <c r="DI126" i="13" s="1"/>
  <c r="AX90" i="29"/>
  <c r="DK50" i="6" s="1"/>
  <c r="AW105" i="29"/>
  <c r="DJ50" i="21" s="1"/>
  <c r="BO127" i="12"/>
  <c r="BO120" i="12" s="1"/>
  <c r="DI49" i="4"/>
  <c r="DI125" i="4" a="1"/>
  <c r="DI125" i="4" s="1"/>
  <c r="DI126" i="4" s="1"/>
  <c r="DI49" i="17"/>
  <c r="DI125" i="17" a="1"/>
  <c r="DI125" i="17" s="1"/>
  <c r="DI126" i="17" s="1"/>
  <c r="AW97" i="29"/>
  <c r="DJ50" i="13" s="1"/>
  <c r="AX97" i="29"/>
  <c r="DK50" i="13" s="1"/>
  <c r="DJ49" i="7"/>
  <c r="DJ125" i="7" a="1"/>
  <c r="DJ125" i="7" s="1"/>
  <c r="DJ126" i="7" s="1"/>
  <c r="DI49" i="15"/>
  <c r="DI125" i="15" a="1"/>
  <c r="DI125" i="15" s="1"/>
  <c r="DI126" i="15" s="1"/>
  <c r="AW86" i="29"/>
  <c r="DJ50" i="2" s="1"/>
  <c r="DI49" i="1"/>
  <c r="DI125" i="1" a="1"/>
  <c r="DI125" i="1" s="1"/>
  <c r="DI126" i="1" s="1"/>
  <c r="DI49" i="19"/>
  <c r="DI125" i="19" a="1"/>
  <c r="DI125" i="19" s="1"/>
  <c r="DI126" i="19" s="1"/>
  <c r="AW89" i="29"/>
  <c r="DJ50" i="5" s="1"/>
  <c r="AX93" i="29"/>
  <c r="DK50" i="9" s="1"/>
  <c r="DI49" i="11"/>
  <c r="DI125" i="11" a="1"/>
  <c r="DI125" i="11" s="1"/>
  <c r="DI126" i="11" s="1"/>
  <c r="AW94" i="29"/>
  <c r="DJ50" i="10" s="1"/>
  <c r="AX94" i="29"/>
  <c r="DK50" i="10" s="1"/>
  <c r="DI49" i="6"/>
  <c r="DI125" i="6" a="1"/>
  <c r="DI125" i="6" s="1"/>
  <c r="DI126" i="6" s="1"/>
  <c r="DJ49" i="1"/>
  <c r="DJ125" i="1" a="1"/>
  <c r="DJ125" i="1" s="1"/>
  <c r="DJ126" i="1" s="1"/>
  <c r="AW100" i="29"/>
  <c r="DJ50" i="16" s="1"/>
  <c r="AX100" i="29"/>
  <c r="DK50" i="16" s="1"/>
  <c r="N45" i="10"/>
  <c r="BT45" i="10" s="1" a="1"/>
  <c r="BT45" i="10" s="1"/>
  <c r="N45" i="15"/>
  <c r="BT45" i="15" s="1" a="1"/>
  <c r="BT45" i="15" s="1"/>
  <c r="BR58" i="16"/>
  <c r="BR58" i="3"/>
  <c r="BR90" i="3"/>
  <c r="BO127" i="21"/>
  <c r="BO120" i="21" s="1"/>
  <c r="BR90" i="19"/>
  <c r="BT112" i="1"/>
  <c r="BT80" i="1"/>
  <c r="P37" i="1"/>
  <c r="BV37" i="1" s="1" a="1"/>
  <c r="BV37" i="1" s="1"/>
  <c r="BR58" i="9"/>
  <c r="BR90" i="9"/>
  <c r="BO127" i="17"/>
  <c r="BO120" i="17" s="1"/>
  <c r="BO127" i="5"/>
  <c r="BO120" i="5" s="1"/>
  <c r="BO127" i="1"/>
  <c r="BO120" i="1" s="1"/>
  <c r="BP120" i="1"/>
  <c r="BR124" i="10"/>
  <c r="BR127" i="10" s="1"/>
  <c r="BR120" i="10" s="1"/>
  <c r="BO127" i="10"/>
  <c r="BO120" i="10" s="1"/>
  <c r="BP120" i="10"/>
  <c r="BR88" i="10"/>
  <c r="BO127" i="14"/>
  <c r="BO120" i="14" s="1"/>
  <c r="BP120" i="14"/>
  <c r="BO127" i="15"/>
  <c r="BO120" i="15" s="1"/>
  <c r="BP120" i="15"/>
  <c r="BO127" i="18"/>
  <c r="BO120" i="18" s="1"/>
  <c r="BP120" i="18"/>
  <c r="BP120" i="6"/>
  <c r="BO127" i="6"/>
  <c r="BO120" i="6" s="1"/>
  <c r="BR58" i="19"/>
  <c r="BO127" i="11"/>
  <c r="BO120" i="11" s="1"/>
  <c r="BP120" i="11"/>
  <c r="L47" i="10"/>
  <c r="M15" i="10"/>
  <c r="BS15" i="10" s="1" a="1"/>
  <c r="BS15" i="10" s="1"/>
  <c r="BQ90" i="11"/>
  <c r="BQ58" i="11"/>
  <c r="M15" i="11"/>
  <c r="BS15" i="11" s="1" a="1"/>
  <c r="BS15" i="11" s="1"/>
  <c r="L47" i="11"/>
  <c r="L47" i="5"/>
  <c r="M15" i="5"/>
  <c r="BS15" i="5" s="1" a="1"/>
  <c r="BS15" i="5" s="1"/>
  <c r="BQ90" i="5"/>
  <c r="BQ58" i="5"/>
  <c r="M15" i="14"/>
  <c r="BS15" i="14" s="1" a="1"/>
  <c r="BS15" i="14" s="1"/>
  <c r="L47" i="14"/>
  <c r="BQ90" i="14"/>
  <c r="BQ58" i="14"/>
  <c r="L47" i="13"/>
  <c r="M15" i="13"/>
  <c r="BS15" i="13" s="1" a="1"/>
  <c r="BS15" i="13" s="1"/>
  <c r="BQ90" i="10"/>
  <c r="BQ58" i="10"/>
  <c r="BQ90" i="13"/>
  <c r="BQ58" i="13"/>
  <c r="BS124" i="5"/>
  <c r="BS127" i="5" s="1"/>
  <c r="BS120" i="5" s="1"/>
  <c r="BS88" i="5"/>
  <c r="BS91" i="6"/>
  <c r="BS59" i="6"/>
  <c r="BS110" i="1"/>
  <c r="BS78" i="1"/>
  <c r="BS100" i="3"/>
  <c r="BS68" i="3"/>
  <c r="BS110" i="14"/>
  <c r="BS78" i="14"/>
  <c r="BT102" i="6"/>
  <c r="BT70" i="6"/>
  <c r="BS102" i="7"/>
  <c r="BS70" i="7"/>
  <c r="BS108" i="20"/>
  <c r="BS76" i="20"/>
  <c r="BS108" i="2"/>
  <c r="BS76" i="2"/>
  <c r="BT107" i="2"/>
  <c r="BT75" i="2"/>
  <c r="BS111" i="11"/>
  <c r="BS79" i="11"/>
  <c r="BS98" i="9"/>
  <c r="BS66" i="9"/>
  <c r="BS107" i="11"/>
  <c r="BS75" i="11"/>
  <c r="BS101" i="12"/>
  <c r="BS69" i="12"/>
  <c r="BS119" i="20"/>
  <c r="BS87" i="20"/>
  <c r="BS93" i="12"/>
  <c r="BS61" i="12"/>
  <c r="BS112" i="9"/>
  <c r="BS80" i="9"/>
  <c r="BS119" i="6"/>
  <c r="BS87" i="6"/>
  <c r="BS99" i="18"/>
  <c r="BS67" i="18"/>
  <c r="BS118" i="14"/>
  <c r="BS86" i="14"/>
  <c r="BS91" i="18"/>
  <c r="BS59" i="18"/>
  <c r="BS96" i="18"/>
  <c r="BS64" i="18"/>
  <c r="BS91" i="3"/>
  <c r="BS59" i="3"/>
  <c r="BS114" i="15"/>
  <c r="BS82" i="15"/>
  <c r="BS106" i="9"/>
  <c r="BS74" i="9"/>
  <c r="BS115" i="21"/>
  <c r="BS83" i="21"/>
  <c r="BS116" i="1"/>
  <c r="BS84" i="1"/>
  <c r="BS117" i="18"/>
  <c r="BS85" i="18"/>
  <c r="BS96" i="4"/>
  <c r="BS64" i="4"/>
  <c r="BS109" i="14"/>
  <c r="BS77" i="14"/>
  <c r="BS95" i="19"/>
  <c r="BS63" i="19"/>
  <c r="BQ90" i="2"/>
  <c r="BQ58" i="2"/>
  <c r="L47" i="20"/>
  <c r="M15" i="20"/>
  <c r="BS15" i="20" s="1" a="1"/>
  <c r="BS15" i="20" s="1"/>
  <c r="BQ90" i="15"/>
  <c r="BQ58" i="15"/>
  <c r="N47" i="19"/>
  <c r="L47" i="2"/>
  <c r="M15" i="2"/>
  <c r="BS15" i="2" s="1" a="1"/>
  <c r="BS15" i="2" s="1"/>
  <c r="BQ90" i="4"/>
  <c r="BQ58" i="4"/>
  <c r="L47" i="15"/>
  <c r="M15" i="15"/>
  <c r="BS15" i="15" s="1" a="1"/>
  <c r="BS15" i="15" s="1"/>
  <c r="L47" i="18"/>
  <c r="M15" i="18"/>
  <c r="BS15" i="18" s="1" a="1"/>
  <c r="BS15" i="18" s="1"/>
  <c r="BS121" i="5"/>
  <c r="BS89" i="5"/>
  <c r="BS121" i="19"/>
  <c r="BS89" i="19"/>
  <c r="BS108" i="16"/>
  <c r="BS76" i="16"/>
  <c r="BS114" i="19"/>
  <c r="BS82" i="19"/>
  <c r="BS96" i="21"/>
  <c r="BS64" i="21"/>
  <c r="BS119" i="21"/>
  <c r="BS87" i="21"/>
  <c r="BS111" i="20"/>
  <c r="BS79" i="20"/>
  <c r="BS111" i="12"/>
  <c r="BS79" i="12"/>
  <c r="BS92" i="1"/>
  <c r="BS60" i="1"/>
  <c r="BS113" i="3"/>
  <c r="BS81" i="3"/>
  <c r="BS118" i="5"/>
  <c r="BS86" i="5"/>
  <c r="BS119" i="8"/>
  <c r="BS87" i="8"/>
  <c r="BS115" i="13"/>
  <c r="BS83" i="13"/>
  <c r="BS108" i="1"/>
  <c r="BS76" i="1"/>
  <c r="BS114" i="18"/>
  <c r="BS82" i="18"/>
  <c r="BS92" i="17"/>
  <c r="BS60" i="17"/>
  <c r="BS109" i="19"/>
  <c r="BS77" i="19"/>
  <c r="BS111" i="15"/>
  <c r="BS79" i="15"/>
  <c r="BT106" i="10"/>
  <c r="BT74" i="10"/>
  <c r="BS102" i="19"/>
  <c r="BS70" i="19"/>
  <c r="BS97" i="17"/>
  <c r="BS65" i="17"/>
  <c r="BS121" i="11"/>
  <c r="BS89" i="11"/>
  <c r="BS121" i="4"/>
  <c r="BS89" i="4"/>
  <c r="BS124" i="9"/>
  <c r="BS127" i="9" s="1"/>
  <c r="BS120" i="9" s="1"/>
  <c r="BS88" i="9"/>
  <c r="BS124" i="8"/>
  <c r="BS127" i="8" s="1"/>
  <c r="BS120" i="8" s="1"/>
  <c r="BS88" i="8"/>
  <c r="BS124" i="1"/>
  <c r="BS127" i="1" s="1"/>
  <c r="BS120" i="1" s="1"/>
  <c r="BS88" i="1"/>
  <c r="BS92" i="16"/>
  <c r="BS60" i="16"/>
  <c r="BS112" i="10"/>
  <c r="BS80" i="10"/>
  <c r="BS101" i="10"/>
  <c r="BS69" i="10"/>
  <c r="BS111" i="18"/>
  <c r="BS79" i="18"/>
  <c r="BS112" i="5"/>
  <c r="BS80" i="5"/>
  <c r="BS104" i="4"/>
  <c r="BS72" i="4"/>
  <c r="BS94" i="1"/>
  <c r="BS62" i="1"/>
  <c r="BS114" i="13"/>
  <c r="BS82" i="13"/>
  <c r="BS104" i="11"/>
  <c r="BS72" i="11"/>
  <c r="BS103" i="14"/>
  <c r="BS71" i="14"/>
  <c r="BS104" i="10"/>
  <c r="BS72" i="10"/>
  <c r="BS106" i="16"/>
  <c r="BS74" i="16"/>
  <c r="BS103" i="7"/>
  <c r="BS71" i="7"/>
  <c r="BS101" i="3"/>
  <c r="BS69" i="3"/>
  <c r="BS103" i="18"/>
  <c r="BS71" i="18"/>
  <c r="BS100" i="8"/>
  <c r="BS68" i="8"/>
  <c r="BS100" i="15"/>
  <c r="BS68" i="15"/>
  <c r="BS117" i="9"/>
  <c r="BS85" i="9"/>
  <c r="BS96" i="7"/>
  <c r="BS64" i="7"/>
  <c r="BS98" i="11"/>
  <c r="BS66" i="11"/>
  <c r="BS115" i="12"/>
  <c r="BS83" i="12"/>
  <c r="BS101" i="6"/>
  <c r="BS69" i="6"/>
  <c r="BS94" i="15"/>
  <c r="BS62" i="15"/>
  <c r="BS98" i="14"/>
  <c r="BS66" i="14"/>
  <c r="BS110" i="8"/>
  <c r="BS78" i="8"/>
  <c r="BS118" i="6"/>
  <c r="BS86" i="6"/>
  <c r="BS109" i="16"/>
  <c r="BS77" i="16"/>
  <c r="BS93" i="19"/>
  <c r="BS61" i="19"/>
  <c r="BS95" i="4"/>
  <c r="BS63" i="4"/>
  <c r="BS117" i="15"/>
  <c r="BS85" i="15"/>
  <c r="BS112" i="13"/>
  <c r="BS80" i="13"/>
  <c r="BS98" i="16"/>
  <c r="BS66" i="16"/>
  <c r="BS93" i="6"/>
  <c r="BS61" i="6"/>
  <c r="BS98" i="7"/>
  <c r="BS66" i="7"/>
  <c r="BS96" i="9"/>
  <c r="BS64" i="9"/>
  <c r="BS114" i="6"/>
  <c r="BS82" i="6"/>
  <c r="BS114" i="12"/>
  <c r="BS82" i="12"/>
  <c r="BS110" i="6"/>
  <c r="BS78" i="6"/>
  <c r="BS98" i="1"/>
  <c r="BS66" i="1"/>
  <c r="BS96" i="19"/>
  <c r="BS64" i="19"/>
  <c r="BS107" i="8"/>
  <c r="BS75" i="8"/>
  <c r="BS99" i="15"/>
  <c r="BS67" i="15"/>
  <c r="BS109" i="3"/>
  <c r="BS77" i="3"/>
  <c r="BS119" i="7"/>
  <c r="BS87" i="7"/>
  <c r="BS99" i="12"/>
  <c r="BS67" i="12"/>
  <c r="BS118" i="16"/>
  <c r="BS86" i="16"/>
  <c r="BS95" i="18"/>
  <c r="BS63" i="18"/>
  <c r="BS116" i="4"/>
  <c r="BS84" i="4"/>
  <c r="BS115" i="14"/>
  <c r="BS83" i="14"/>
  <c r="BS93" i="13"/>
  <c r="BS61" i="13"/>
  <c r="BS92" i="2"/>
  <c r="BS60" i="2"/>
  <c r="BS94" i="16"/>
  <c r="BS62" i="16"/>
  <c r="BS112" i="8"/>
  <c r="BS80" i="8"/>
  <c r="BS113" i="18"/>
  <c r="BS81" i="18"/>
  <c r="BS114" i="11"/>
  <c r="BS82" i="11"/>
  <c r="BS116" i="7"/>
  <c r="BS84" i="7"/>
  <c r="BS116" i="14"/>
  <c r="BS84" i="14"/>
  <c r="BS91" i="14"/>
  <c r="BS59" i="14"/>
  <c r="BS93" i="14"/>
  <c r="BS61" i="14"/>
  <c r="BS116" i="3"/>
  <c r="BS84" i="3"/>
  <c r="BS102" i="18"/>
  <c r="BS70" i="18"/>
  <c r="BS106" i="21"/>
  <c r="BS74" i="21"/>
  <c r="BS113" i="15"/>
  <c r="BS81" i="15"/>
  <c r="BS112" i="14"/>
  <c r="BS80" i="14"/>
  <c r="BT100" i="4"/>
  <c r="BT68" i="4"/>
  <c r="BS104" i="14"/>
  <c r="BS72" i="14"/>
  <c r="BS119" i="18"/>
  <c r="BS87" i="18"/>
  <c r="BS115" i="3"/>
  <c r="BS83" i="3"/>
  <c r="BS100" i="21"/>
  <c r="BS68" i="21"/>
  <c r="BS103" i="21"/>
  <c r="BS71" i="21"/>
  <c r="BS105" i="4"/>
  <c r="BS73" i="4"/>
  <c r="BS102" i="1"/>
  <c r="BS70" i="1"/>
  <c r="BS112" i="4"/>
  <c r="BS80" i="4"/>
  <c r="BS95" i="20"/>
  <c r="BS63" i="20"/>
  <c r="BT113" i="7"/>
  <c r="BT81" i="7"/>
  <c r="BS107" i="10"/>
  <c r="BS75" i="10"/>
  <c r="BS99" i="1"/>
  <c r="BS67" i="1"/>
  <c r="BS108" i="4"/>
  <c r="BS76" i="4"/>
  <c r="BS98" i="8"/>
  <c r="BS66" i="8"/>
  <c r="BS104" i="20"/>
  <c r="BS72" i="20"/>
  <c r="BS92" i="21"/>
  <c r="BS60" i="21"/>
  <c r="BS92" i="15"/>
  <c r="BS60" i="15"/>
  <c r="BS108" i="5"/>
  <c r="BS76" i="5"/>
  <c r="BS100" i="5"/>
  <c r="BS68" i="5"/>
  <c r="BS117" i="6"/>
  <c r="BS85" i="6"/>
  <c r="BS105" i="13"/>
  <c r="BS73" i="13"/>
  <c r="BS97" i="2"/>
  <c r="BS65" i="2"/>
  <c r="BS112" i="11"/>
  <c r="BS80" i="11"/>
  <c r="BT106" i="5"/>
  <c r="BT74" i="5"/>
  <c r="BS103" i="11"/>
  <c r="BS71" i="11"/>
  <c r="BS93" i="10"/>
  <c r="BS61" i="10"/>
  <c r="BS110" i="20"/>
  <c r="BS78" i="20"/>
  <c r="BS95" i="8"/>
  <c r="BS63" i="8"/>
  <c r="BS104" i="3"/>
  <c r="BS72" i="3"/>
  <c r="BS91" i="2"/>
  <c r="BS59" i="2"/>
  <c r="BS101" i="16"/>
  <c r="BS69" i="16"/>
  <c r="BS93" i="2"/>
  <c r="BS61" i="2"/>
  <c r="BS96" i="14"/>
  <c r="BS64" i="14"/>
  <c r="BS93" i="1"/>
  <c r="BS61" i="1"/>
  <c r="BS98" i="21"/>
  <c r="BS66" i="21"/>
  <c r="BS101" i="11"/>
  <c r="BS69" i="11"/>
  <c r="L47" i="4"/>
  <c r="M15" i="4"/>
  <c r="BS15" i="4" s="1" a="1"/>
  <c r="BS15" i="4" s="1"/>
  <c r="BQ90" i="17"/>
  <c r="BQ58" i="17"/>
  <c r="BQ90" i="18"/>
  <c r="BQ58" i="18"/>
  <c r="BS121" i="6"/>
  <c r="BS89" i="6"/>
  <c r="BS102" i="20"/>
  <c r="BS70" i="20"/>
  <c r="BS98" i="10"/>
  <c r="BS66" i="10"/>
  <c r="BS116" i="11"/>
  <c r="BS84" i="11"/>
  <c r="BS106" i="17"/>
  <c r="BS74" i="17"/>
  <c r="BS101" i="13"/>
  <c r="BS69" i="13"/>
  <c r="BS117" i="13"/>
  <c r="BS85" i="13"/>
  <c r="BS109" i="15"/>
  <c r="BS77" i="15"/>
  <c r="BS94" i="19"/>
  <c r="BS62" i="19"/>
  <c r="BS93" i="20"/>
  <c r="BS61" i="20"/>
  <c r="BS109" i="18"/>
  <c r="BS77" i="18"/>
  <c r="BS109" i="21"/>
  <c r="BS77" i="21"/>
  <c r="BS117" i="11"/>
  <c r="BS85" i="11"/>
  <c r="BS111" i="16"/>
  <c r="BS79" i="16"/>
  <c r="BT101" i="19"/>
  <c r="BT69" i="19"/>
  <c r="BS96" i="1"/>
  <c r="BS64" i="1"/>
  <c r="BS92" i="11"/>
  <c r="BS60" i="11"/>
  <c r="BS96" i="3"/>
  <c r="BS64" i="3"/>
  <c r="BS94" i="20"/>
  <c r="BS62" i="20"/>
  <c r="BS91" i="12"/>
  <c r="BS59" i="12"/>
  <c r="BS91" i="10"/>
  <c r="BS59" i="10"/>
  <c r="BS124" i="3"/>
  <c r="BS127" i="3" s="1"/>
  <c r="BS120" i="3" s="1"/>
  <c r="BS88" i="3"/>
  <c r="BS121" i="10"/>
  <c r="BS89" i="10"/>
  <c r="BS121" i="20"/>
  <c r="BS89" i="20"/>
  <c r="BS121" i="3"/>
  <c r="BS89" i="3"/>
  <c r="BS121" i="16"/>
  <c r="BS89" i="16"/>
  <c r="BS124" i="12"/>
  <c r="BS127" i="12" s="1"/>
  <c r="BS120" i="12" s="1"/>
  <c r="BS88" i="12"/>
  <c r="BS98" i="19"/>
  <c r="BS66" i="19"/>
  <c r="BS107" i="1"/>
  <c r="BS75" i="1"/>
  <c r="BS118" i="19"/>
  <c r="BS86" i="19"/>
  <c r="BS117" i="21"/>
  <c r="BS85" i="21"/>
  <c r="BS95" i="21"/>
  <c r="BS63" i="21"/>
  <c r="BS117" i="1"/>
  <c r="BS85" i="1"/>
  <c r="BS105" i="2"/>
  <c r="BS73" i="2"/>
  <c r="BS118" i="1"/>
  <c r="BS86" i="1"/>
  <c r="BS111" i="17"/>
  <c r="BS79" i="17"/>
  <c r="BS111" i="10"/>
  <c r="BS79" i="10"/>
  <c r="BS108" i="18"/>
  <c r="BS76" i="18"/>
  <c r="BS100" i="18"/>
  <c r="BS68" i="18"/>
  <c r="BS92" i="9"/>
  <c r="BS60" i="9"/>
  <c r="BS95" i="16"/>
  <c r="BS63" i="16"/>
  <c r="BS92" i="13"/>
  <c r="BS60" i="13"/>
  <c r="BS113" i="9"/>
  <c r="BS81" i="9"/>
  <c r="BS102" i="3"/>
  <c r="BS70" i="3"/>
  <c r="BS108" i="13"/>
  <c r="BS76" i="13"/>
  <c r="BS94" i="12"/>
  <c r="BS62" i="12"/>
  <c r="BS104" i="7"/>
  <c r="BS72" i="7"/>
  <c r="BS110" i="15"/>
  <c r="BS78" i="15"/>
  <c r="BS101" i="17"/>
  <c r="BS69" i="17"/>
  <c r="BS103" i="15"/>
  <c r="BS71" i="15"/>
  <c r="BS116" i="6"/>
  <c r="BS84" i="6"/>
  <c r="BS105" i="19"/>
  <c r="BS73" i="19"/>
  <c r="BS97" i="20"/>
  <c r="BS65" i="20"/>
  <c r="BS92" i="18"/>
  <c r="BS60" i="18"/>
  <c r="BS118" i="3"/>
  <c r="BS86" i="3"/>
  <c r="BS106" i="11"/>
  <c r="BS74" i="11"/>
  <c r="BS103" i="19"/>
  <c r="BS71" i="19"/>
  <c r="BS118" i="9"/>
  <c r="BS86" i="9"/>
  <c r="BS115" i="17"/>
  <c r="BS83" i="17"/>
  <c r="BT97" i="21"/>
  <c r="BT65" i="21"/>
  <c r="BS96" i="20"/>
  <c r="BS64" i="20"/>
  <c r="BS111" i="5"/>
  <c r="BS79" i="5"/>
  <c r="BS115" i="2"/>
  <c r="BS83" i="2"/>
  <c r="BS110" i="21"/>
  <c r="BS78" i="21"/>
  <c r="BS94" i="2"/>
  <c r="BS62" i="2"/>
  <c r="BS112" i="6"/>
  <c r="BS80" i="6"/>
  <c r="BS108" i="12"/>
  <c r="BS76" i="12"/>
  <c r="BS112" i="3"/>
  <c r="BS80" i="3"/>
  <c r="BS110" i="4"/>
  <c r="BS78" i="4"/>
  <c r="BS118" i="7"/>
  <c r="BS86" i="7"/>
  <c r="BS100" i="10"/>
  <c r="BS68" i="10"/>
  <c r="BS119" i="14"/>
  <c r="BS87" i="14"/>
  <c r="BS109" i="10"/>
  <c r="BS77" i="10"/>
  <c r="BS95" i="9"/>
  <c r="BS63" i="9"/>
  <c r="BS91" i="4"/>
  <c r="BS59" i="4"/>
  <c r="BS104" i="9"/>
  <c r="BS72" i="9"/>
  <c r="BS100" i="13"/>
  <c r="BS68" i="13"/>
  <c r="BS104" i="12"/>
  <c r="BS72" i="12"/>
  <c r="N47" i="16"/>
  <c r="N47" i="3"/>
  <c r="BQ90" i="6"/>
  <c r="BQ58" i="6"/>
  <c r="L47" i="17"/>
  <c r="M15" i="17"/>
  <c r="BS15" i="17" s="1" a="1"/>
  <c r="BS15" i="17" s="1"/>
  <c r="BS124" i="6"/>
  <c r="BS127" i="6" s="1"/>
  <c r="BS120" i="6" s="1"/>
  <c r="BS88" i="6"/>
  <c r="BS121" i="14"/>
  <c r="BS89" i="14"/>
  <c r="BS119" i="1"/>
  <c r="BS87" i="1"/>
  <c r="BS102" i="5"/>
  <c r="BS70" i="5"/>
  <c r="BS119" i="3"/>
  <c r="BS87" i="3"/>
  <c r="BS107" i="19"/>
  <c r="BS75" i="19"/>
  <c r="BS103" i="16"/>
  <c r="BS71" i="16"/>
  <c r="BS100" i="2"/>
  <c r="BS68" i="2"/>
  <c r="BS113" i="1"/>
  <c r="BS81" i="1"/>
  <c r="BS108" i="14"/>
  <c r="BS76" i="14"/>
  <c r="BS98" i="6"/>
  <c r="BS66" i="6"/>
  <c r="BS116" i="12"/>
  <c r="BS84" i="12"/>
  <c r="BT92" i="20"/>
  <c r="BT60" i="20"/>
  <c r="BS104" i="1"/>
  <c r="BS72" i="1"/>
  <c r="BS114" i="14"/>
  <c r="BS82" i="14"/>
  <c r="BS116" i="17"/>
  <c r="BS84" i="17"/>
  <c r="BS118" i="21"/>
  <c r="BS86" i="21"/>
  <c r="BS113" i="16"/>
  <c r="BS81" i="16"/>
  <c r="BS101" i="7"/>
  <c r="BS69" i="7"/>
  <c r="BS108" i="15"/>
  <c r="BS76" i="15"/>
  <c r="BS114" i="20"/>
  <c r="BS82" i="20"/>
  <c r="BS105" i="9"/>
  <c r="BS73" i="9"/>
  <c r="BS94" i="10"/>
  <c r="BS62" i="10"/>
  <c r="BS96" i="17"/>
  <c r="BS64" i="17"/>
  <c r="BS124" i="21"/>
  <c r="BS127" i="21" s="1"/>
  <c r="BS120" i="21" s="1"/>
  <c r="BS88" i="21"/>
  <c r="BS124" i="10"/>
  <c r="BS127" i="10" s="1"/>
  <c r="BS120" i="10" s="1"/>
  <c r="BS88" i="10"/>
  <c r="BS121" i="7"/>
  <c r="BS89" i="7"/>
  <c r="BS124" i="16"/>
  <c r="BS127" i="16" s="1"/>
  <c r="BS120" i="16" s="1"/>
  <c r="BS88" i="16"/>
  <c r="BS124" i="15"/>
  <c r="BS127" i="15" s="1"/>
  <c r="BS120" i="15" s="1"/>
  <c r="BS88" i="15"/>
  <c r="BS107" i="15"/>
  <c r="BS75" i="15"/>
  <c r="BS107" i="3"/>
  <c r="BS75" i="3"/>
  <c r="BS100" i="16"/>
  <c r="BS68" i="16"/>
  <c r="BS98" i="13"/>
  <c r="BS66" i="13"/>
  <c r="BS107" i="17"/>
  <c r="BS75" i="17"/>
  <c r="BS92" i="8"/>
  <c r="BS60" i="8"/>
  <c r="BS108" i="19"/>
  <c r="BS76" i="19"/>
  <c r="BS101" i="18"/>
  <c r="BS69" i="18"/>
  <c r="BS105" i="8"/>
  <c r="BS73" i="8"/>
  <c r="BS96" i="13"/>
  <c r="BS64" i="13"/>
  <c r="BS118" i="20"/>
  <c r="BS86" i="20"/>
  <c r="BS91" i="5"/>
  <c r="BS59" i="5"/>
  <c r="BS100" i="14"/>
  <c r="BS68" i="14"/>
  <c r="BT95" i="6"/>
  <c r="BT63" i="6"/>
  <c r="BS98" i="3"/>
  <c r="BS66" i="3"/>
  <c r="BS118" i="2"/>
  <c r="BS86" i="2"/>
  <c r="BS105" i="10"/>
  <c r="BS73" i="10"/>
  <c r="BS107" i="14"/>
  <c r="BS75" i="14"/>
  <c r="BS102" i="12"/>
  <c r="BS70" i="12"/>
  <c r="BS116" i="5"/>
  <c r="BS84" i="5"/>
  <c r="BS117" i="14"/>
  <c r="BS85" i="14"/>
  <c r="BS119" i="4"/>
  <c r="BS87" i="4"/>
  <c r="BS119" i="10"/>
  <c r="BS87" i="10"/>
  <c r="BS95" i="10"/>
  <c r="BS63" i="10"/>
  <c r="BS106" i="14"/>
  <c r="BS74" i="14"/>
  <c r="BS118" i="8"/>
  <c r="BS86" i="8"/>
  <c r="BS113" i="12"/>
  <c r="BS81" i="12"/>
  <c r="BS91" i="15"/>
  <c r="BS59" i="15"/>
  <c r="BS109" i="17"/>
  <c r="BS77" i="17"/>
  <c r="BS93" i="5"/>
  <c r="BS61" i="5"/>
  <c r="BS114" i="17"/>
  <c r="BS82" i="17"/>
  <c r="BS107" i="16"/>
  <c r="BS75" i="16"/>
  <c r="BS101" i="4"/>
  <c r="BS69" i="4"/>
  <c r="BS93" i="8"/>
  <c r="BS61" i="8"/>
  <c r="BS97" i="16"/>
  <c r="BS65" i="16"/>
  <c r="BS116" i="8"/>
  <c r="BS84" i="8"/>
  <c r="BS99" i="20"/>
  <c r="BS67" i="20"/>
  <c r="BS108" i="7"/>
  <c r="BS76" i="7"/>
  <c r="BT92" i="3"/>
  <c r="BT60" i="3"/>
  <c r="BS99" i="21"/>
  <c r="BS67" i="21"/>
  <c r="BS105" i="15"/>
  <c r="BS73" i="15"/>
  <c r="BS96" i="10"/>
  <c r="BS64" i="10"/>
  <c r="BS110" i="12"/>
  <c r="BS78" i="12"/>
  <c r="BS94" i="4"/>
  <c r="BS62" i="4"/>
  <c r="BS94" i="21"/>
  <c r="BS62" i="21"/>
  <c r="BS91" i="13"/>
  <c r="BS59" i="13"/>
  <c r="BS109" i="2"/>
  <c r="BS77" i="2"/>
  <c r="BS108" i="8"/>
  <c r="BS76" i="8"/>
  <c r="BS109" i="7"/>
  <c r="BS77" i="7"/>
  <c r="BS97" i="10"/>
  <c r="BS65" i="10"/>
  <c r="BS109" i="12"/>
  <c r="BS77" i="12"/>
  <c r="BS114" i="8"/>
  <c r="BS82" i="8"/>
  <c r="BS111" i="8"/>
  <c r="BS79" i="8"/>
  <c r="BS97" i="13"/>
  <c r="BS65" i="13"/>
  <c r="BS117" i="10"/>
  <c r="BS85" i="10"/>
  <c r="BS115" i="15"/>
  <c r="BS83" i="15"/>
  <c r="BS95" i="12"/>
  <c r="BS63" i="12"/>
  <c r="BS93" i="15"/>
  <c r="BS61" i="15"/>
  <c r="BS112" i="15"/>
  <c r="BS80" i="15"/>
  <c r="BS98" i="12"/>
  <c r="BS66" i="12"/>
  <c r="BT94" i="6"/>
  <c r="BT62" i="6"/>
  <c r="BS92" i="12"/>
  <c r="BS60" i="12"/>
  <c r="BS99" i="14"/>
  <c r="BS67" i="14"/>
  <c r="BS111" i="14"/>
  <c r="BS79" i="14"/>
  <c r="BS100" i="7"/>
  <c r="BS68" i="7"/>
  <c r="BS106" i="13"/>
  <c r="BS74" i="13"/>
  <c r="BS114" i="16"/>
  <c r="BS82" i="16"/>
  <c r="BS103" i="2"/>
  <c r="BS71" i="2"/>
  <c r="BS103" i="1"/>
  <c r="BS71" i="1"/>
  <c r="BS105" i="18"/>
  <c r="BS73" i="18"/>
  <c r="BS102" i="2"/>
  <c r="BS70" i="2"/>
  <c r="BT117" i="3"/>
  <c r="BT85" i="3"/>
  <c r="BS106" i="2"/>
  <c r="BS74" i="2"/>
  <c r="BS97" i="19"/>
  <c r="BS65" i="19"/>
  <c r="BS106" i="12"/>
  <c r="BS74" i="12"/>
  <c r="BS97" i="1"/>
  <c r="BS65" i="1"/>
  <c r="BS95" i="3"/>
  <c r="BS63" i="3"/>
  <c r="BS108" i="10"/>
  <c r="BS76" i="10"/>
  <c r="BS109" i="9"/>
  <c r="BS77" i="9"/>
  <c r="BS106" i="8"/>
  <c r="BS74" i="8"/>
  <c r="BS118" i="10"/>
  <c r="BS86" i="10"/>
  <c r="BS95" i="14"/>
  <c r="BS63" i="14"/>
  <c r="BS92" i="7"/>
  <c r="BS60" i="7"/>
  <c r="BS92" i="19"/>
  <c r="BS60" i="19"/>
  <c r="BS103" i="13"/>
  <c r="BS71" i="13"/>
  <c r="BS97" i="11"/>
  <c r="BS65" i="11"/>
  <c r="BS112" i="20"/>
  <c r="BS80" i="20"/>
  <c r="BS115" i="5"/>
  <c r="BS83" i="5"/>
  <c r="BS93" i="18"/>
  <c r="BS61" i="18"/>
  <c r="BS114" i="3"/>
  <c r="BS82" i="3"/>
  <c r="BS93" i="4"/>
  <c r="BS61" i="4"/>
  <c r="BS111" i="1"/>
  <c r="BS79" i="1"/>
  <c r="BS113" i="20"/>
  <c r="BS81" i="20"/>
  <c r="BS103" i="8"/>
  <c r="BS71" i="8"/>
  <c r="BS115" i="10"/>
  <c r="BS83" i="10"/>
  <c r="L47" i="6"/>
  <c r="M15" i="6"/>
  <c r="BS15" i="6" s="1" a="1"/>
  <c r="BS15" i="6" s="1"/>
  <c r="BQ58" i="21"/>
  <c r="BQ90" i="21"/>
  <c r="BQ90" i="12"/>
  <c r="BQ58" i="12"/>
  <c r="BU121" i="15"/>
  <c r="BU89" i="15"/>
  <c r="BS102" i="17"/>
  <c r="BS70" i="17"/>
  <c r="BS104" i="18"/>
  <c r="BS72" i="18"/>
  <c r="BS99" i="6"/>
  <c r="BS67" i="6"/>
  <c r="BS110" i="7"/>
  <c r="BS78" i="7"/>
  <c r="BS91" i="8"/>
  <c r="BS59" i="8"/>
  <c r="BT94" i="7"/>
  <c r="BT62" i="7"/>
  <c r="BS110" i="19"/>
  <c r="BS78" i="19"/>
  <c r="BS91" i="21"/>
  <c r="BS59" i="21"/>
  <c r="BS116" i="20"/>
  <c r="BS84" i="20"/>
  <c r="BS92" i="14"/>
  <c r="BS60" i="14"/>
  <c r="BS97" i="4"/>
  <c r="BS65" i="4"/>
  <c r="BS91" i="1"/>
  <c r="BS59" i="1"/>
  <c r="BS92" i="5"/>
  <c r="BS60" i="5"/>
  <c r="BS107" i="9"/>
  <c r="BS75" i="9"/>
  <c r="BS98" i="20"/>
  <c r="BS66" i="20"/>
  <c r="BS111" i="6"/>
  <c r="BS79" i="6"/>
  <c r="BS99" i="3"/>
  <c r="BS67" i="3"/>
  <c r="BS115" i="7"/>
  <c r="BS83" i="7"/>
  <c r="BS113" i="19"/>
  <c r="BS81" i="19"/>
  <c r="BS105" i="20"/>
  <c r="BS73" i="20"/>
  <c r="BS100" i="6"/>
  <c r="BS68" i="6"/>
  <c r="BS100" i="9"/>
  <c r="BS68" i="9"/>
  <c r="BS121" i="13"/>
  <c r="BS89" i="13"/>
  <c r="BS124" i="13"/>
  <c r="BS127" i="13" s="1"/>
  <c r="BS120" i="13" s="1"/>
  <c r="BS88" i="13"/>
  <c r="BS121" i="2"/>
  <c r="BS89" i="2"/>
  <c r="BS124" i="7"/>
  <c r="BS127" i="7" s="1"/>
  <c r="BS120" i="7" s="1"/>
  <c r="BS88" i="7"/>
  <c r="BS121" i="8"/>
  <c r="BS89" i="8"/>
  <c r="BS119" i="16"/>
  <c r="BS87" i="16"/>
  <c r="BS115" i="8"/>
  <c r="BS83" i="8"/>
  <c r="BS94" i="17"/>
  <c r="BS62" i="17"/>
  <c r="BS97" i="12"/>
  <c r="BS65" i="12"/>
  <c r="BS98" i="15"/>
  <c r="BS66" i="15"/>
  <c r="BS115" i="9"/>
  <c r="BS83" i="9"/>
  <c r="BS118" i="12"/>
  <c r="BS86" i="12"/>
  <c r="BS93" i="17"/>
  <c r="BS61" i="17"/>
  <c r="BS106" i="19"/>
  <c r="BS74" i="19"/>
  <c r="BS115" i="20"/>
  <c r="BS83" i="20"/>
  <c r="BS110" i="2"/>
  <c r="BS78" i="2"/>
  <c r="BT117" i="7"/>
  <c r="BT85" i="7"/>
  <c r="BS119" i="17"/>
  <c r="BS87" i="17"/>
  <c r="BS96" i="6"/>
  <c r="BS64" i="6"/>
  <c r="BS107" i="21"/>
  <c r="BS75" i="21"/>
  <c r="BS103" i="6"/>
  <c r="BS71" i="6"/>
  <c r="BS110" i="9"/>
  <c r="BS78" i="9"/>
  <c r="BS117" i="8"/>
  <c r="BS85" i="8"/>
  <c r="BS102" i="15"/>
  <c r="BS70" i="15"/>
  <c r="BS110" i="10"/>
  <c r="BS78" i="10"/>
  <c r="BS115" i="19"/>
  <c r="BS83" i="19"/>
  <c r="BS104" i="19"/>
  <c r="BS72" i="19"/>
  <c r="BS114" i="2"/>
  <c r="BS82" i="2"/>
  <c r="BS110" i="13"/>
  <c r="BS78" i="13"/>
  <c r="BS113" i="21"/>
  <c r="BS81" i="21"/>
  <c r="BS99" i="10"/>
  <c r="BS67" i="10"/>
  <c r="BS102" i="10"/>
  <c r="BS70" i="10"/>
  <c r="BS112" i="12"/>
  <c r="BS80" i="12"/>
  <c r="BS106" i="15"/>
  <c r="BS74" i="15"/>
  <c r="BS116" i="10"/>
  <c r="BS84" i="10"/>
  <c r="BS113" i="10"/>
  <c r="BS81" i="10"/>
  <c r="BS116" i="13"/>
  <c r="BS84" i="13"/>
  <c r="BS102" i="16"/>
  <c r="BS70" i="16"/>
  <c r="BS95" i="17"/>
  <c r="BS63" i="17"/>
  <c r="BS97" i="15"/>
  <c r="BS65" i="15"/>
  <c r="BS93" i="16"/>
  <c r="BS61" i="16"/>
  <c r="BS102" i="4"/>
  <c r="BS70" i="4"/>
  <c r="BS92" i="10"/>
  <c r="BS60" i="10"/>
  <c r="BS116" i="18"/>
  <c r="BS84" i="18"/>
  <c r="BS97" i="3"/>
  <c r="BS65" i="3"/>
  <c r="BS93" i="11"/>
  <c r="BS61" i="11"/>
  <c r="BS113" i="4"/>
  <c r="BS81" i="4"/>
  <c r="BS109" i="4"/>
  <c r="BS77" i="4"/>
  <c r="BS105" i="5"/>
  <c r="BS73" i="5"/>
  <c r="BS98" i="4"/>
  <c r="BS66" i="4"/>
  <c r="BS113" i="17"/>
  <c r="BS81" i="17"/>
  <c r="BS110" i="16"/>
  <c r="BS78" i="16"/>
  <c r="BS101" i="2"/>
  <c r="BS69" i="2"/>
  <c r="BS114" i="1"/>
  <c r="BS82" i="1"/>
  <c r="BS119" i="19"/>
  <c r="BS87" i="19"/>
  <c r="BS97" i="8"/>
  <c r="BS65" i="8"/>
  <c r="BS115" i="1"/>
  <c r="BS83" i="1"/>
  <c r="BS119" i="12"/>
  <c r="BS87" i="12"/>
  <c r="BS105" i="14"/>
  <c r="BS73" i="14"/>
  <c r="L47" i="21"/>
  <c r="M15" i="21"/>
  <c r="BS15" i="21" s="1" a="1"/>
  <c r="BS15" i="21" s="1"/>
  <c r="BQ90" i="7"/>
  <c r="BQ58" i="7"/>
  <c r="L47" i="12"/>
  <c r="M15" i="12"/>
  <c r="BS15" i="12" s="1" a="1"/>
  <c r="BS15" i="12" s="1"/>
  <c r="BS121" i="9"/>
  <c r="BS89" i="9"/>
  <c r="BS121" i="17"/>
  <c r="BS89" i="17"/>
  <c r="BS114" i="4"/>
  <c r="BS82" i="4"/>
  <c r="BS110" i="11"/>
  <c r="BS78" i="11"/>
  <c r="BS105" i="7"/>
  <c r="BS73" i="7"/>
  <c r="BS105" i="3"/>
  <c r="BS73" i="3"/>
  <c r="BS107" i="18"/>
  <c r="BS75" i="18"/>
  <c r="BS107" i="5"/>
  <c r="BS75" i="5"/>
  <c r="BS118" i="11"/>
  <c r="BS86" i="11"/>
  <c r="BS116" i="9"/>
  <c r="BS84" i="9"/>
  <c r="BS119" i="5"/>
  <c r="BS87" i="5"/>
  <c r="BS107" i="4"/>
  <c r="BS75" i="4"/>
  <c r="BT117" i="16"/>
  <c r="BT85" i="16"/>
  <c r="BS113" i="11"/>
  <c r="BS81" i="11"/>
  <c r="BS102" i="11"/>
  <c r="BS70" i="11"/>
  <c r="BS118" i="17"/>
  <c r="BS86" i="17"/>
  <c r="BS114" i="7"/>
  <c r="BS82" i="7"/>
  <c r="BS115" i="18"/>
  <c r="BS83" i="18"/>
  <c r="BS97" i="9"/>
  <c r="BS65" i="9"/>
  <c r="BS94" i="11"/>
  <c r="BS62" i="11"/>
  <c r="BS92" i="4"/>
  <c r="BS60" i="4"/>
  <c r="BT97" i="7"/>
  <c r="BT65" i="7"/>
  <c r="BS124" i="2"/>
  <c r="BS127" i="2" s="1"/>
  <c r="BS120" i="2" s="1"/>
  <c r="BS88" i="2"/>
  <c r="BS124" i="18"/>
  <c r="BS127" i="18" s="1"/>
  <c r="BS120" i="18" s="1"/>
  <c r="BS88" i="18"/>
  <c r="BS121" i="1"/>
  <c r="BS89" i="1"/>
  <c r="BS124" i="20"/>
  <c r="BS127" i="20" s="1"/>
  <c r="BS120" i="20" s="1"/>
  <c r="BS88" i="20"/>
  <c r="BS121" i="21"/>
  <c r="BS89" i="21"/>
  <c r="BT99" i="8"/>
  <c r="BT67" i="8"/>
  <c r="BS109" i="6"/>
  <c r="BS77" i="6"/>
  <c r="BS102" i="8"/>
  <c r="BS70" i="8"/>
  <c r="BS102" i="21"/>
  <c r="BS70" i="21"/>
  <c r="BS99" i="13"/>
  <c r="BS67" i="13"/>
  <c r="BS91" i="9"/>
  <c r="BS59" i="9"/>
  <c r="BT116" i="19"/>
  <c r="BT84" i="19"/>
  <c r="BS105" i="12"/>
  <c r="BS73" i="12"/>
  <c r="BS111" i="21"/>
  <c r="BS79" i="21"/>
  <c r="BS96" i="11"/>
  <c r="BS64" i="11"/>
  <c r="BT94" i="9"/>
  <c r="BT62" i="9"/>
  <c r="BS107" i="12"/>
  <c r="BS75" i="12"/>
  <c r="BS119" i="15"/>
  <c r="BS87" i="15"/>
  <c r="BS103" i="20"/>
  <c r="BS71" i="20"/>
  <c r="BS116" i="16"/>
  <c r="BS84" i="16"/>
  <c r="BS104" i="6"/>
  <c r="BS72" i="6"/>
  <c r="BS98" i="2"/>
  <c r="BS66" i="2"/>
  <c r="BS114" i="5"/>
  <c r="BS82" i="5"/>
  <c r="BS110" i="18"/>
  <c r="BS78" i="18"/>
  <c r="BS99" i="16"/>
  <c r="BS67" i="16"/>
  <c r="BS108" i="11"/>
  <c r="BS76" i="11"/>
  <c r="BS98" i="18"/>
  <c r="BS66" i="18"/>
  <c r="BS104" i="21"/>
  <c r="BS72" i="21"/>
  <c r="BS112" i="19"/>
  <c r="BS80" i="19"/>
  <c r="BS115" i="4"/>
  <c r="BS83" i="4"/>
  <c r="BS106" i="4"/>
  <c r="BS74" i="4"/>
  <c r="BS100" i="19"/>
  <c r="BS68" i="19"/>
  <c r="BS105" i="11"/>
  <c r="BS73" i="11"/>
  <c r="BS103" i="5"/>
  <c r="BS71" i="5"/>
  <c r="BS103" i="10"/>
  <c r="BS71" i="10"/>
  <c r="BS91" i="11"/>
  <c r="BS59" i="11"/>
  <c r="BS102" i="9"/>
  <c r="BS70" i="9"/>
  <c r="BS107" i="20"/>
  <c r="BS75" i="20"/>
  <c r="BS100" i="1"/>
  <c r="BS68" i="1"/>
  <c r="BS111" i="19"/>
  <c r="BS79" i="19"/>
  <c r="BS91" i="17"/>
  <c r="BS59" i="17"/>
  <c r="BS94" i="14"/>
  <c r="BS62" i="14"/>
  <c r="BS101" i="14"/>
  <c r="BS69" i="14"/>
  <c r="BS106" i="18"/>
  <c r="BS74" i="18"/>
  <c r="BS115" i="16"/>
  <c r="BS83" i="16"/>
  <c r="BS96" i="15"/>
  <c r="BS64" i="15"/>
  <c r="BS93" i="7"/>
  <c r="BS61" i="7"/>
  <c r="BS106" i="6"/>
  <c r="BS74" i="6"/>
  <c r="BS91" i="19"/>
  <c r="BS59" i="19"/>
  <c r="BS94" i="3"/>
  <c r="BS62" i="3"/>
  <c r="BT96" i="8"/>
  <c r="BT64" i="8"/>
  <c r="BS110" i="17"/>
  <c r="BS78" i="17"/>
  <c r="BS95" i="1"/>
  <c r="BS63" i="1"/>
  <c r="BS96" i="2"/>
  <c r="BS64" i="2"/>
  <c r="BS103" i="4"/>
  <c r="BS71" i="4"/>
  <c r="BS109" i="5"/>
  <c r="BS77" i="5"/>
  <c r="BS108" i="9"/>
  <c r="BS76" i="9"/>
  <c r="BS118" i="18"/>
  <c r="BS86" i="18"/>
  <c r="BS117" i="2"/>
  <c r="BS85" i="2"/>
  <c r="BS109" i="1"/>
  <c r="BS77" i="1"/>
  <c r="BS117" i="5"/>
  <c r="BS85" i="5"/>
  <c r="BS119" i="2"/>
  <c r="BS87" i="2"/>
  <c r="BS101" i="8"/>
  <c r="BS69" i="8"/>
  <c r="BS95" i="7"/>
  <c r="BS63" i="7"/>
  <c r="BS101" i="5"/>
  <c r="BS69" i="5"/>
  <c r="BS97" i="6"/>
  <c r="BS65" i="6"/>
  <c r="BS98" i="5"/>
  <c r="BS66" i="5"/>
  <c r="BS119" i="13"/>
  <c r="BS87" i="13"/>
  <c r="BS106" i="20"/>
  <c r="BS74" i="20"/>
  <c r="BS117" i="17"/>
  <c r="BS85" i="17"/>
  <c r="BS107" i="7"/>
  <c r="BS75" i="7"/>
  <c r="BS118" i="4"/>
  <c r="BS86" i="4"/>
  <c r="BS107" i="13"/>
  <c r="BS75" i="13"/>
  <c r="BS100" i="12"/>
  <c r="BS68" i="12"/>
  <c r="BS93" i="3"/>
  <c r="BS61" i="3"/>
  <c r="BS112" i="16"/>
  <c r="BS80" i="16"/>
  <c r="BT112" i="17"/>
  <c r="BT80" i="17"/>
  <c r="BS115" i="11"/>
  <c r="BS83" i="11"/>
  <c r="BS101" i="21"/>
  <c r="BS69" i="21"/>
  <c r="BS106" i="7"/>
  <c r="BS74" i="7"/>
  <c r="BS113" i="2"/>
  <c r="BS81" i="2"/>
  <c r="BS95" i="13"/>
  <c r="BS63" i="13"/>
  <c r="BS95" i="2"/>
  <c r="BS63" i="2"/>
  <c r="BS109" i="11"/>
  <c r="BS77" i="11"/>
  <c r="BS102" i="13"/>
  <c r="BS70" i="13"/>
  <c r="BS108" i="21"/>
  <c r="BS76" i="21"/>
  <c r="BS99" i="5"/>
  <c r="BS67" i="5"/>
  <c r="BS119" i="11"/>
  <c r="BS87" i="11"/>
  <c r="BS111" i="2"/>
  <c r="BS79" i="2"/>
  <c r="BS95" i="15"/>
  <c r="BS63" i="15"/>
  <c r="BS102" i="14"/>
  <c r="BS70" i="14"/>
  <c r="BS118" i="15"/>
  <c r="BS86" i="15"/>
  <c r="BS105" i="1"/>
  <c r="BS73" i="1"/>
  <c r="BT104" i="8"/>
  <c r="BT72" i="8"/>
  <c r="BS103" i="3"/>
  <c r="BS71" i="3"/>
  <c r="BS116" i="15"/>
  <c r="BS84" i="15"/>
  <c r="BS108" i="17"/>
  <c r="BS76" i="17"/>
  <c r="BS101" i="20"/>
  <c r="BS69" i="20"/>
  <c r="BS94" i="5"/>
  <c r="BS62" i="5"/>
  <c r="BS112" i="21"/>
  <c r="BS80" i="21"/>
  <c r="BS104" i="15"/>
  <c r="BS72" i="15"/>
  <c r="BS94" i="8"/>
  <c r="BS62" i="8"/>
  <c r="BQ90" i="8"/>
  <c r="BQ58" i="8"/>
  <c r="L47" i="7"/>
  <c r="M15" i="7"/>
  <c r="BS15" i="7" s="1" a="1"/>
  <c r="BS15" i="7" s="1"/>
  <c r="BS124" i="17"/>
  <c r="BS127" i="17" s="1"/>
  <c r="BS120" i="17" s="1"/>
  <c r="BS88" i="17"/>
  <c r="BS111" i="9"/>
  <c r="BS79" i="9"/>
  <c r="BT99" i="2"/>
  <c r="BT67" i="2"/>
  <c r="BS91" i="16"/>
  <c r="BS59" i="16"/>
  <c r="BT113" i="6"/>
  <c r="BT81" i="6"/>
  <c r="BT95" i="5"/>
  <c r="BT63" i="5"/>
  <c r="BS100" i="17"/>
  <c r="BS68" i="17"/>
  <c r="BS105" i="6"/>
  <c r="BS73" i="6"/>
  <c r="BS93" i="21"/>
  <c r="BS61" i="21"/>
  <c r="BS114" i="21"/>
  <c r="BS82" i="21"/>
  <c r="BT113" i="14"/>
  <c r="BT81" i="14"/>
  <c r="BS105" i="17"/>
  <c r="BS73" i="17"/>
  <c r="BS109" i="20"/>
  <c r="BS77" i="20"/>
  <c r="BS109" i="13"/>
  <c r="BS77" i="13"/>
  <c r="BS96" i="12"/>
  <c r="BS64" i="12"/>
  <c r="BS110" i="3"/>
  <c r="BS78" i="3"/>
  <c r="BS99" i="19"/>
  <c r="BS67" i="19"/>
  <c r="BS108" i="3"/>
  <c r="BS76" i="3"/>
  <c r="BS105" i="21"/>
  <c r="BS73" i="21"/>
  <c r="BS99" i="4"/>
  <c r="BS67" i="4"/>
  <c r="BS107" i="6"/>
  <c r="BS75" i="6"/>
  <c r="BS100" i="20"/>
  <c r="BS68" i="20"/>
  <c r="BS111" i="7"/>
  <c r="BS79" i="7"/>
  <c r="BS108" i="6"/>
  <c r="BS76" i="6"/>
  <c r="BS124" i="14"/>
  <c r="BS127" i="14" s="1"/>
  <c r="BS120" i="14" s="1"/>
  <c r="BS88" i="14"/>
  <c r="BS124" i="11"/>
  <c r="BS127" i="11" s="1"/>
  <c r="BS120" i="11" s="1"/>
  <c r="BS88" i="11"/>
  <c r="BS124" i="19"/>
  <c r="BS127" i="19" s="1"/>
  <c r="BS120" i="19" s="1"/>
  <c r="BS88" i="19"/>
  <c r="BS121" i="18"/>
  <c r="BS89" i="18"/>
  <c r="BS121" i="12"/>
  <c r="BS89" i="12"/>
  <c r="BS124" i="4"/>
  <c r="BS127" i="4" s="1"/>
  <c r="BS120" i="4" s="1"/>
  <c r="BS88" i="4"/>
  <c r="BS112" i="2"/>
  <c r="BS80" i="2"/>
  <c r="BS119" i="9"/>
  <c r="BS87" i="9"/>
  <c r="BS101" i="1"/>
  <c r="BS69" i="1"/>
  <c r="BS113" i="13"/>
  <c r="BS81" i="13"/>
  <c r="BS113" i="5"/>
  <c r="BS81" i="5"/>
  <c r="BS118" i="13"/>
  <c r="BS86" i="13"/>
  <c r="BS103" i="12"/>
  <c r="BS71" i="12"/>
  <c r="BS101" i="9"/>
  <c r="BS69" i="9"/>
  <c r="BS117" i="12"/>
  <c r="BS85" i="12"/>
  <c r="BS115" i="6"/>
  <c r="BS83" i="6"/>
  <c r="BS94" i="13"/>
  <c r="BS62" i="13"/>
  <c r="BS111" i="4"/>
  <c r="BS79" i="4"/>
  <c r="BS103" i="17"/>
  <c r="BS71" i="17"/>
  <c r="BS99" i="9"/>
  <c r="BS67" i="9"/>
  <c r="BS116" i="21"/>
  <c r="BS84" i="21"/>
  <c r="BS105" i="16"/>
  <c r="BS73" i="16"/>
  <c r="BS103" i="9"/>
  <c r="BS71" i="9"/>
  <c r="BS111" i="3"/>
  <c r="BS79" i="3"/>
  <c r="BS117" i="20"/>
  <c r="BS85" i="20"/>
  <c r="BS96" i="5"/>
  <c r="BS64" i="5"/>
  <c r="BS113" i="8"/>
  <c r="BS81" i="8"/>
  <c r="BS99" i="11"/>
  <c r="BS67" i="11"/>
  <c r="BS91" i="20"/>
  <c r="BS59" i="20"/>
  <c r="BS114" i="10"/>
  <c r="BS82" i="10"/>
  <c r="BS106" i="3"/>
  <c r="BS74" i="3"/>
  <c r="BS95" i="11"/>
  <c r="BS63" i="11"/>
  <c r="BS97" i="5"/>
  <c r="BS65" i="5"/>
  <c r="BS106" i="1"/>
  <c r="BS74" i="1"/>
  <c r="BS117" i="19"/>
  <c r="BS85" i="19"/>
  <c r="BS104" i="5"/>
  <c r="BS72" i="5"/>
  <c r="BS100" i="11"/>
  <c r="BS68" i="11"/>
  <c r="BS112" i="18"/>
  <c r="BS80" i="18"/>
  <c r="BS104" i="2"/>
  <c r="BS72" i="2"/>
  <c r="BT109" i="8"/>
  <c r="BT77" i="8"/>
  <c r="BS101" i="15"/>
  <c r="BS69" i="15"/>
  <c r="BS92" i="6"/>
  <c r="BS60" i="6"/>
  <c r="BT114" i="9"/>
  <c r="BT82" i="9"/>
  <c r="BS116" i="2"/>
  <c r="BS84" i="2"/>
  <c r="BS111" i="13"/>
  <c r="BS79" i="13"/>
  <c r="BS104" i="16"/>
  <c r="BS72" i="16"/>
  <c r="BS104" i="13"/>
  <c r="BS72" i="13"/>
  <c r="BS97" i="14"/>
  <c r="BS65" i="14"/>
  <c r="BS93" i="9"/>
  <c r="BS61" i="9"/>
  <c r="BS96" i="16"/>
  <c r="BS64" i="16"/>
  <c r="BS117" i="4"/>
  <c r="BS85" i="4"/>
  <c r="BS110" i="5"/>
  <c r="BS78" i="5"/>
  <c r="BS104" i="17"/>
  <c r="BS72" i="17"/>
  <c r="BS97" i="18"/>
  <c r="BS65" i="18"/>
  <c r="BS98" i="17"/>
  <c r="BS66" i="17"/>
  <c r="N47" i="9"/>
  <c r="L47" i="8"/>
  <c r="M15" i="8"/>
  <c r="BS15" i="8" s="1" a="1"/>
  <c r="BS15" i="8" s="1"/>
  <c r="BQ90" i="20"/>
  <c r="BQ58" i="20"/>
  <c r="BS90" i="1"/>
  <c r="BS58" i="1"/>
  <c r="BS90" i="16"/>
  <c r="BS58" i="16"/>
  <c r="BS90" i="3"/>
  <c r="BS58" i="3"/>
  <c r="BS90" i="19"/>
  <c r="BS58" i="19"/>
  <c r="BS90" i="9"/>
  <c r="BS58" i="9"/>
  <c r="P24" i="8"/>
  <c r="BV24" i="8" s="1" a="1"/>
  <c r="BV24" i="8" s="1"/>
  <c r="O37" i="2"/>
  <c r="BU37" i="2" s="1" a="1"/>
  <c r="BU37" i="2" s="1"/>
  <c r="O44" i="9"/>
  <c r="BU44" i="9" s="1" a="1"/>
  <c r="BU44" i="9" s="1"/>
  <c r="O34" i="6"/>
  <c r="BU34" i="6" s="1" a="1"/>
  <c r="BU34" i="6" s="1"/>
  <c r="O26" i="1"/>
  <c r="BU26" i="1" s="1" a="1"/>
  <c r="BU26" i="1" s="1"/>
  <c r="O27" i="8"/>
  <c r="BU27" i="8" s="1" a="1"/>
  <c r="BU27" i="8" s="1"/>
  <c r="O38" i="13"/>
  <c r="BU38" i="13" s="1" a="1"/>
  <c r="BU38" i="13" s="1"/>
  <c r="O27" i="21"/>
  <c r="BU27" i="21" s="1" a="1"/>
  <c r="BU27" i="21" s="1"/>
  <c r="O38" i="5"/>
  <c r="BU38" i="5" s="1" a="1"/>
  <c r="BU38" i="5" s="1"/>
  <c r="O24" i="13"/>
  <c r="BU24" i="13" s="1" a="1"/>
  <c r="BU24" i="13" s="1"/>
  <c r="O43" i="13"/>
  <c r="BU43" i="13" s="1" a="1"/>
  <c r="BU43" i="13" s="1"/>
  <c r="O16" i="9"/>
  <c r="BU16" i="9" s="1" a="1"/>
  <c r="BU16" i="9" s="1"/>
  <c r="O28" i="12"/>
  <c r="BU28" i="12" s="1" a="1"/>
  <c r="BU28" i="12" s="1"/>
  <c r="P41" i="19"/>
  <c r="BV41" i="19" s="1" a="1"/>
  <c r="BV41" i="19" s="1"/>
  <c r="O26" i="9"/>
  <c r="BU26" i="9" s="1" a="1"/>
  <c r="BU26" i="9" s="1"/>
  <c r="O30" i="12"/>
  <c r="BU30" i="12" s="1" a="1"/>
  <c r="BU30" i="12" s="1"/>
  <c r="O36" i="21"/>
  <c r="BU36" i="21" s="1" a="1"/>
  <c r="BU36" i="21" s="1"/>
  <c r="O42" i="12"/>
  <c r="BU42" i="12" s="1" a="1"/>
  <c r="BU42" i="12" s="1"/>
  <c r="O40" i="6"/>
  <c r="BU40" i="6" s="1" a="1"/>
  <c r="BU40" i="6" s="1"/>
  <c r="O21" i="11"/>
  <c r="BU21" i="11" s="1" a="1"/>
  <c r="BU21" i="11" s="1"/>
  <c r="O19" i="13"/>
  <c r="BU19" i="13" s="1" a="1"/>
  <c r="BU19" i="13" s="1"/>
  <c r="P19" i="9"/>
  <c r="BV19" i="9" s="1" a="1"/>
  <c r="BV19" i="9" s="1"/>
  <c r="O32" i="12"/>
  <c r="BU32" i="12" s="1" a="1"/>
  <c r="BU32" i="12" s="1"/>
  <c r="O36" i="4"/>
  <c r="BU36" i="4" s="1" a="1"/>
  <c r="BU36" i="4" s="1"/>
  <c r="O44" i="15"/>
  <c r="BU44" i="15" s="1" a="1"/>
  <c r="BU44" i="15" s="1"/>
  <c r="O28" i="17"/>
  <c r="BU28" i="17" s="1" a="1"/>
  <c r="BU28" i="17" s="1"/>
  <c r="O24" i="9"/>
  <c r="BU24" i="9" s="1" a="1"/>
  <c r="BU24" i="9" s="1"/>
  <c r="O28" i="20"/>
  <c r="BU28" i="20" s="1" a="1"/>
  <c r="BU28" i="20" s="1"/>
  <c r="O41" i="16"/>
  <c r="BU41" i="16" s="1" a="1"/>
  <c r="BU41" i="16" s="1"/>
  <c r="O29" i="6"/>
  <c r="BU29" i="6" s="1" a="1"/>
  <c r="BU29" i="6" s="1"/>
  <c r="O41" i="21"/>
  <c r="BU41" i="21" s="1" a="1"/>
  <c r="BU41" i="21" s="1"/>
  <c r="O23" i="2"/>
  <c r="BU23" i="2" s="1" a="1"/>
  <c r="BU23" i="2" s="1"/>
  <c r="O30" i="16"/>
  <c r="BU30" i="16" s="1" a="1"/>
  <c r="BU30" i="16" s="1"/>
  <c r="O39" i="5"/>
  <c r="BU39" i="5" s="1" a="1"/>
  <c r="BU39" i="5" s="1"/>
  <c r="O28" i="9"/>
  <c r="BU28" i="9" s="1" a="1"/>
  <c r="BU28" i="9" s="1"/>
  <c r="O35" i="18"/>
  <c r="BU35" i="18" s="1" a="1"/>
  <c r="BU35" i="18" s="1"/>
  <c r="O24" i="16"/>
  <c r="BU24" i="16" s="1" a="1"/>
  <c r="BU24" i="16" s="1"/>
  <c r="O36" i="3"/>
  <c r="BU36" i="3" s="1" a="1"/>
  <c r="BU36" i="3" s="1"/>
  <c r="O33" i="11"/>
  <c r="BU33" i="11" s="1" a="1"/>
  <c r="BU33" i="11" s="1"/>
  <c r="O42" i="20"/>
  <c r="BU42" i="20" s="1" a="1"/>
  <c r="BU42" i="20" s="1"/>
  <c r="O23" i="18"/>
  <c r="BU23" i="18" s="1" a="1"/>
  <c r="BU23" i="18" s="1"/>
  <c r="O21" i="5"/>
  <c r="BU21" i="5" s="1" a="1"/>
  <c r="BU21" i="5" s="1"/>
  <c r="O38" i="8"/>
  <c r="BU38" i="8" s="1" a="1"/>
  <c r="BU38" i="8" s="1"/>
  <c r="O29" i="21"/>
  <c r="BU29" i="21" s="1" a="1"/>
  <c r="BU29" i="21" s="1"/>
  <c r="O37" i="19"/>
  <c r="BU37" i="19" s="1" a="1"/>
  <c r="BU37" i="19" s="1"/>
  <c r="O24" i="11"/>
  <c r="BU24" i="11" s="1" a="1"/>
  <c r="BU24" i="11" s="1"/>
  <c r="O40" i="4"/>
  <c r="BU40" i="4" s="1" a="1"/>
  <c r="BU40" i="4" s="1"/>
  <c r="O16" i="20"/>
  <c r="BU16" i="20" s="1" a="1"/>
  <c r="BU16" i="20" s="1"/>
  <c r="O31" i="4"/>
  <c r="BU31" i="4" s="1" a="1"/>
  <c r="BU31" i="4" s="1"/>
  <c r="O39" i="10"/>
  <c r="BU39" i="10" s="1" a="1"/>
  <c r="BU39" i="10" s="1"/>
  <c r="O25" i="19"/>
  <c r="BU25" i="19" s="1" a="1"/>
  <c r="BU25" i="19" s="1"/>
  <c r="O31" i="3"/>
  <c r="BU31" i="3" s="1" a="1"/>
  <c r="BU31" i="3" s="1"/>
  <c r="O30" i="11"/>
  <c r="BU30" i="11" s="1" a="1"/>
  <c r="BU30" i="11" s="1"/>
  <c r="O20" i="11"/>
  <c r="BU20" i="11" s="1" a="1"/>
  <c r="BU20" i="11" s="1"/>
  <c r="O28" i="5"/>
  <c r="BU28" i="5" s="1" a="1"/>
  <c r="BU28" i="5" s="1"/>
  <c r="O22" i="5"/>
  <c r="BU22" i="5" s="1" a="1"/>
  <c r="BU22" i="5" s="1"/>
  <c r="O28" i="10"/>
  <c r="BU28" i="10" s="1" a="1"/>
  <c r="BU28" i="10" s="1"/>
  <c r="O31" i="1"/>
  <c r="BU31" i="1" s="1" a="1"/>
  <c r="BU31" i="1" s="1"/>
  <c r="O42" i="19"/>
  <c r="BU42" i="19" s="1" a="1"/>
  <c r="BU42" i="19" s="1"/>
  <c r="O16" i="11"/>
  <c r="BU16" i="11" s="1" a="1"/>
  <c r="BU16" i="11" s="1"/>
  <c r="O29" i="5"/>
  <c r="BU29" i="5" s="1" a="1"/>
  <c r="BU29" i="5" s="1"/>
  <c r="O27" i="9"/>
  <c r="BU27" i="9" s="1" a="1"/>
  <c r="BU27" i="9" s="1"/>
  <c r="O25" i="11"/>
  <c r="BU25" i="11" s="1" a="1"/>
  <c r="BU25" i="11" s="1"/>
  <c r="O32" i="20"/>
  <c r="BU32" i="20" s="1" a="1"/>
  <c r="BU32" i="20" s="1"/>
  <c r="O37" i="18"/>
  <c r="BU37" i="18" s="1" a="1"/>
  <c r="BU37" i="18" s="1"/>
  <c r="O25" i="1"/>
  <c r="BU25" i="1" s="1" a="1"/>
  <c r="BU25" i="1" s="1"/>
  <c r="O29" i="2"/>
  <c r="BU29" i="2" s="1" a="1"/>
  <c r="BU29" i="2" s="1"/>
  <c r="O36" i="19"/>
  <c r="BU36" i="19" s="1" a="1"/>
  <c r="BU36" i="19" s="1"/>
  <c r="P34" i="8"/>
  <c r="BV34" i="8" s="1" a="1"/>
  <c r="BV34" i="8" s="1"/>
  <c r="O16" i="17"/>
  <c r="BU16" i="17" s="1" a="1"/>
  <c r="BU16" i="17" s="1"/>
  <c r="O26" i="15"/>
  <c r="BU26" i="15" s="1" a="1"/>
  <c r="BU26" i="15" s="1"/>
  <c r="O19" i="14"/>
  <c r="BU19" i="14" s="1" a="1"/>
  <c r="BU19" i="14" s="1"/>
  <c r="O17" i="6"/>
  <c r="BU17" i="6" s="1" a="1"/>
  <c r="BU17" i="6" s="1"/>
  <c r="P39" i="9"/>
  <c r="BV39" i="9" s="1" a="1"/>
  <c r="BV39" i="9" s="1"/>
  <c r="O26" i="14"/>
  <c r="BU26" i="14" s="1" a="1"/>
  <c r="BU26" i="14" s="1"/>
  <c r="O41" i="2"/>
  <c r="BU41" i="2" s="1" a="1"/>
  <c r="BU41" i="2" s="1"/>
  <c r="O31" i="18"/>
  <c r="BU31" i="18" s="1" a="1"/>
  <c r="BU31" i="18" s="1"/>
  <c r="O40" i="16"/>
  <c r="BU40" i="16" s="1" a="1"/>
  <c r="BU40" i="16" s="1"/>
  <c r="O36" i="13"/>
  <c r="BU36" i="13" s="1" a="1"/>
  <c r="BU36" i="13" s="1"/>
  <c r="O21" i="15"/>
  <c r="BU21" i="15" s="1" a="1"/>
  <c r="BU21" i="15" s="1"/>
  <c r="O29" i="16"/>
  <c r="BU29" i="16" s="1" a="1"/>
  <c r="BU29" i="16" s="1"/>
  <c r="O18" i="7"/>
  <c r="BU18" i="7" s="1" a="1"/>
  <c r="BU18" i="7" s="1"/>
  <c r="O29" i="13"/>
  <c r="BU29" i="13" s="1" a="1"/>
  <c r="BU29" i="13" s="1"/>
  <c r="O31" i="6"/>
  <c r="BU31" i="6" s="1" a="1"/>
  <c r="BU31" i="6" s="1"/>
  <c r="O22" i="14"/>
  <c r="BU22" i="14" s="1" a="1"/>
  <c r="BU22" i="14" s="1"/>
  <c r="O18" i="9"/>
  <c r="BU18" i="9" s="1" a="1"/>
  <c r="BU18" i="9" s="1"/>
  <c r="O16" i="19"/>
  <c r="BU16" i="19" s="1" a="1"/>
  <c r="BU16" i="19" s="1"/>
  <c r="O21" i="16"/>
  <c r="BU21" i="16" s="1" a="1"/>
  <c r="BU21" i="16" s="1"/>
  <c r="O19" i="3"/>
  <c r="BU19" i="3" s="1" a="1"/>
  <c r="BU19" i="3" s="1"/>
  <c r="O42" i="4"/>
  <c r="BU42" i="4" s="1" a="1"/>
  <c r="BU42" i="4" s="1"/>
  <c r="P21" i="8"/>
  <c r="BV21" i="8" s="1" a="1"/>
  <c r="BV21" i="8" s="1"/>
  <c r="O35" i="5"/>
  <c r="BU35" i="5" s="1" a="1"/>
  <c r="BU35" i="5" s="1"/>
  <c r="O35" i="17"/>
  <c r="BU35" i="17" s="1" a="1"/>
  <c r="BU35" i="17" s="1"/>
  <c r="O29" i="17"/>
  <c r="BU29" i="17" s="1" a="1"/>
  <c r="BU29" i="17" s="1"/>
  <c r="O20" i="1"/>
  <c r="BU20" i="1" s="1" a="1"/>
  <c r="BU20" i="1" s="1"/>
  <c r="O22" i="18"/>
  <c r="BU22" i="18" s="1" a="1"/>
  <c r="BU22" i="18" s="1"/>
  <c r="O21" i="2"/>
  <c r="BU21" i="2" s="1" a="1"/>
  <c r="BU21" i="2" s="1"/>
  <c r="O28" i="4"/>
  <c r="BU28" i="4" s="1" a="1"/>
  <c r="BU28" i="4" s="1"/>
  <c r="O23" i="17"/>
  <c r="BU23" i="17" s="1" a="1"/>
  <c r="BU23" i="17" s="1"/>
  <c r="O34" i="5"/>
  <c r="BU34" i="5" s="1" a="1"/>
  <c r="BU34" i="5" s="1"/>
  <c r="O33" i="9"/>
  <c r="BU33" i="9" s="1" a="1"/>
  <c r="BU33" i="9" s="1"/>
  <c r="O43" i="18"/>
  <c r="BU43" i="18" s="1" a="1"/>
  <c r="BU43" i="18" s="1"/>
  <c r="O42" i="2"/>
  <c r="BU42" i="2" s="1" a="1"/>
  <c r="BU42" i="2" s="1"/>
  <c r="O34" i="1"/>
  <c r="BU34" i="1" s="1" a="1"/>
  <c r="BU34" i="1" s="1"/>
  <c r="O42" i="5"/>
  <c r="BU42" i="5" s="1" a="1"/>
  <c r="BU42" i="5" s="1"/>
  <c r="O44" i="2"/>
  <c r="BU44" i="2" s="1" a="1"/>
  <c r="BU44" i="2" s="1"/>
  <c r="O26" i="8"/>
  <c r="BU26" i="8" s="1" a="1"/>
  <c r="BU26" i="8" s="1"/>
  <c r="O20" i="7"/>
  <c r="BU20" i="7" s="1" a="1"/>
  <c r="BU20" i="7" s="1"/>
  <c r="O26" i="5"/>
  <c r="BU26" i="5" s="1" a="1"/>
  <c r="BU26" i="5" s="1"/>
  <c r="O22" i="6"/>
  <c r="BU22" i="6" s="1" a="1"/>
  <c r="BU22" i="6" s="1"/>
  <c r="O23" i="5"/>
  <c r="BU23" i="5" s="1" a="1"/>
  <c r="BU23" i="5" s="1"/>
  <c r="O15" i="9"/>
  <c r="BU15" i="9" s="1" a="1"/>
  <c r="BU15" i="9" s="1"/>
  <c r="O44" i="13"/>
  <c r="BU44" i="13" s="1" a="1"/>
  <c r="BU44" i="13" s="1"/>
  <c r="O31" i="20"/>
  <c r="BU31" i="20" s="1" a="1"/>
  <c r="BU31" i="20" s="1"/>
  <c r="O42" i="17"/>
  <c r="BU42" i="17" s="1" a="1"/>
  <c r="BU42" i="17" s="1"/>
  <c r="O32" i="7"/>
  <c r="BU32" i="7" s="1" a="1"/>
  <c r="BU32" i="7" s="1"/>
  <c r="O43" i="4"/>
  <c r="BU43" i="4" s="1" a="1"/>
  <c r="BU43" i="4" s="1"/>
  <c r="O32" i="13"/>
  <c r="BU32" i="13" s="1" a="1"/>
  <c r="BU32" i="13" s="1"/>
  <c r="O25" i="12"/>
  <c r="BU25" i="12" s="1" a="1"/>
  <c r="BU25" i="12" s="1"/>
  <c r="O18" i="3"/>
  <c r="BU18" i="3" s="1" a="1"/>
  <c r="BU18" i="3" s="1"/>
  <c r="O37" i="16"/>
  <c r="BU37" i="16" s="1" a="1"/>
  <c r="BU37" i="16" s="1"/>
  <c r="P37" i="17"/>
  <c r="BV37" i="17" s="1" a="1"/>
  <c r="BV37" i="17" s="1"/>
  <c r="O40" i="11"/>
  <c r="BU40" i="11" s="1" a="1"/>
  <c r="BU40" i="11" s="1"/>
  <c r="O26" i="21"/>
  <c r="BU26" i="21" s="1" a="1"/>
  <c r="BU26" i="21" s="1"/>
  <c r="O31" i="7"/>
  <c r="BU31" i="7" s="1" a="1"/>
  <c r="BU31" i="7" s="1"/>
  <c r="O38" i="2"/>
  <c r="BU38" i="2" s="1" a="1"/>
  <c r="BU38" i="2" s="1"/>
  <c r="O20" i="13"/>
  <c r="BU20" i="13" s="1" a="1"/>
  <c r="BU20" i="13" s="1"/>
  <c r="O20" i="2"/>
  <c r="BU20" i="2" s="1" a="1"/>
  <c r="BU20" i="2" s="1"/>
  <c r="O34" i="11"/>
  <c r="BU34" i="11" s="1" a="1"/>
  <c r="BU34" i="11" s="1"/>
  <c r="O27" i="13"/>
  <c r="BU27" i="13" s="1" a="1"/>
  <c r="BU27" i="13" s="1"/>
  <c r="O33" i="21"/>
  <c r="BU33" i="21" s="1" a="1"/>
  <c r="BU33" i="21" s="1"/>
  <c r="O24" i="5"/>
  <c r="BU24" i="5" s="1" a="1"/>
  <c r="BU24" i="5" s="1"/>
  <c r="O44" i="11"/>
  <c r="BU44" i="11" s="1" a="1"/>
  <c r="BU44" i="11" s="1"/>
  <c r="O36" i="2"/>
  <c r="BU36" i="2" s="1" a="1"/>
  <c r="BU36" i="2" s="1"/>
  <c r="O20" i="15"/>
  <c r="BU20" i="15" s="1" a="1"/>
  <c r="BU20" i="15" s="1"/>
  <c r="O27" i="14"/>
  <c r="BU27" i="14" s="1" a="1"/>
  <c r="BU27" i="14" s="1"/>
  <c r="O43" i="15"/>
  <c r="BU43" i="15" s="1" a="1"/>
  <c r="BU43" i="15" s="1"/>
  <c r="O30" i="1"/>
  <c r="BU30" i="1" s="1" a="1"/>
  <c r="BU30" i="1" s="1"/>
  <c r="O28" i="3"/>
  <c r="BU28" i="3" s="1" a="1"/>
  <c r="BU28" i="3" s="1"/>
  <c r="O41" i="15"/>
  <c r="BU41" i="15" s="1" a="1"/>
  <c r="BU41" i="15" s="1"/>
  <c r="O33" i="17"/>
  <c r="BU33" i="17" s="1" a="1"/>
  <c r="BU33" i="17" s="1"/>
  <c r="O26" i="20"/>
  <c r="BU26" i="20" s="1" a="1"/>
  <c r="BU26" i="20" s="1"/>
  <c r="O19" i="5"/>
  <c r="BU19" i="5" s="1" a="1"/>
  <c r="BU19" i="5" s="1"/>
  <c r="O37" i="21"/>
  <c r="BU37" i="21" s="1" a="1"/>
  <c r="BU37" i="21" s="1"/>
  <c r="O29" i="15"/>
  <c r="BU29" i="15" s="1" a="1"/>
  <c r="BU29" i="15" s="1"/>
  <c r="O19" i="8"/>
  <c r="BU19" i="8" s="1" a="1"/>
  <c r="BU19" i="8" s="1"/>
  <c r="O16" i="6"/>
  <c r="BU16" i="6" s="1" a="1"/>
  <c r="BU16" i="6" s="1"/>
  <c r="O27" i="20"/>
  <c r="BU27" i="20" s="1" a="1"/>
  <c r="BU27" i="20" s="1"/>
  <c r="O36" i="9"/>
  <c r="BU36" i="9" s="1" a="1"/>
  <c r="BU36" i="9" s="1"/>
  <c r="O33" i="16"/>
  <c r="BU33" i="16" s="1" a="1"/>
  <c r="BU33" i="16" s="1"/>
  <c r="O44" i="1"/>
  <c r="BU44" i="1" s="1" a="1"/>
  <c r="BU44" i="1" s="1"/>
  <c r="O27" i="17"/>
  <c r="BU27" i="17" s="1" a="1"/>
  <c r="BU27" i="17" s="1"/>
  <c r="O35" i="1"/>
  <c r="BU35" i="1" s="1" a="1"/>
  <c r="BU35" i="1" s="1"/>
  <c r="P24" i="2"/>
  <c r="BV24" i="2" s="1" a="1"/>
  <c r="BV24" i="2" s="1"/>
  <c r="O23" i="10"/>
  <c r="BU23" i="10" s="1" a="1"/>
  <c r="BU23" i="10" s="1"/>
  <c r="O27" i="5"/>
  <c r="BU27" i="5" s="1" a="1"/>
  <c r="BU27" i="5" s="1"/>
  <c r="O39" i="19"/>
  <c r="BU39" i="19" s="1" a="1"/>
  <c r="BU39" i="19" s="1"/>
  <c r="O39" i="4"/>
  <c r="BU39" i="4" s="1" a="1"/>
  <c r="BU39" i="4" s="1"/>
  <c r="O29" i="18"/>
  <c r="BU29" i="18" s="1" a="1"/>
  <c r="BU29" i="18" s="1"/>
  <c r="O25" i="3"/>
  <c r="BU25" i="3" s="1" a="1"/>
  <c r="BU25" i="3" s="1"/>
  <c r="O16" i="16"/>
  <c r="BU16" i="16" s="1" a="1"/>
  <c r="BU16" i="16" s="1"/>
  <c r="O41" i="11"/>
  <c r="BU41" i="11" s="1" a="1"/>
  <c r="BU41" i="11" s="1"/>
  <c r="O44" i="3"/>
  <c r="BU44" i="3" s="1" a="1"/>
  <c r="BU44" i="3" s="1"/>
  <c r="O35" i="11"/>
  <c r="BU35" i="11" s="1" a="1"/>
  <c r="BU35" i="11" s="1"/>
  <c r="O21" i="21"/>
  <c r="BU21" i="21" s="1" a="1"/>
  <c r="BU21" i="21" s="1"/>
  <c r="O24" i="6"/>
  <c r="BU24" i="6" s="1" a="1"/>
  <c r="BU24" i="6" s="1"/>
  <c r="O35" i="14"/>
  <c r="BU35" i="14" s="1" a="1"/>
  <c r="BU35" i="14" s="1"/>
  <c r="P38" i="6"/>
  <c r="BV38" i="6" s="1" a="1"/>
  <c r="BV38" i="6" s="1"/>
  <c r="O32" i="19"/>
  <c r="BU32" i="19" s="1" a="1"/>
  <c r="BU32" i="19" s="1"/>
  <c r="O30" i="7"/>
  <c r="BU30" i="7" s="1" a="1"/>
  <c r="BU30" i="7" s="1"/>
  <c r="O44" i="21"/>
  <c r="BU44" i="21" s="1" a="1"/>
  <c r="BU44" i="21" s="1"/>
  <c r="O35" i="7"/>
  <c r="BU35" i="7" s="1" a="1"/>
  <c r="BU35" i="7" s="1"/>
  <c r="P27" i="6"/>
  <c r="BV27" i="6" s="1" a="1"/>
  <c r="BV27" i="6" s="1"/>
  <c r="O31" i="17"/>
  <c r="BU31" i="17" s="1" a="1"/>
  <c r="BU31" i="17" s="1"/>
  <c r="O30" i="3"/>
  <c r="BU30" i="3" s="1" a="1"/>
  <c r="BU30" i="3" s="1"/>
  <c r="O36" i="20"/>
  <c r="BU36" i="20" s="1" a="1"/>
  <c r="BU36" i="20" s="1"/>
  <c r="O16" i="8"/>
  <c r="BU16" i="8" s="1" a="1"/>
  <c r="BU16" i="8" s="1"/>
  <c r="O27" i="7"/>
  <c r="BU27" i="7" s="1" a="1"/>
  <c r="BU27" i="7" s="1"/>
  <c r="P20" i="5"/>
  <c r="BV20" i="5" s="1" a="1"/>
  <c r="BV20" i="5" s="1"/>
  <c r="O28" i="16"/>
  <c r="BU28" i="16" s="1" a="1"/>
  <c r="BU28" i="16" s="1"/>
  <c r="O26" i="13"/>
  <c r="BU26" i="13" s="1" a="1"/>
  <c r="BU26" i="13" s="1"/>
  <c r="O36" i="12"/>
  <c r="BU36" i="12" s="1" a="1"/>
  <c r="BU36" i="12" s="1"/>
  <c r="O33" i="20"/>
  <c r="BU33" i="20" s="1" a="1"/>
  <c r="BU33" i="20" s="1"/>
  <c r="P19" i="7"/>
  <c r="BV19" i="7" s="1" a="1"/>
  <c r="BV19" i="7" s="1"/>
  <c r="O25" i="17"/>
  <c r="BU25" i="17" s="1" a="1"/>
  <c r="BU25" i="17" s="1"/>
  <c r="O25" i="2"/>
  <c r="BU25" i="2" s="1" a="1"/>
  <c r="BU25" i="2" s="1"/>
  <c r="O32" i="18"/>
  <c r="BU32" i="18" s="1" a="1"/>
  <c r="BU32" i="18" s="1"/>
  <c r="O17" i="1"/>
  <c r="BU17" i="1" s="1" a="1"/>
  <c r="BU17" i="1" s="1"/>
  <c r="O33" i="2"/>
  <c r="BU33" i="2" s="1" a="1"/>
  <c r="BU33" i="2" s="1"/>
  <c r="O35" i="19"/>
  <c r="BU35" i="19" s="1" a="1"/>
  <c r="BU35" i="19" s="1"/>
  <c r="O30" i="6"/>
  <c r="BU30" i="6" s="1" a="1"/>
  <c r="BU30" i="6" s="1"/>
  <c r="O32" i="5"/>
  <c r="BU32" i="5" s="1" a="1"/>
  <c r="BU32" i="5" s="1"/>
  <c r="O38" i="1"/>
  <c r="BU38" i="1" s="1" a="1"/>
  <c r="BU38" i="1" s="1"/>
  <c r="O38" i="3"/>
  <c r="BU38" i="3" s="1" a="1"/>
  <c r="BU38" i="3" s="1"/>
  <c r="O16" i="21"/>
  <c r="BU16" i="21" s="1" a="1"/>
  <c r="BU16" i="21" s="1"/>
  <c r="O42" i="13"/>
  <c r="BU42" i="13" s="1" a="1"/>
  <c r="BU42" i="13" s="1"/>
  <c r="O18" i="21"/>
  <c r="BU18" i="21" s="1" a="1"/>
  <c r="BU18" i="21" s="1"/>
  <c r="O43" i="11"/>
  <c r="BU43" i="11" s="1" a="1"/>
  <c r="BU43" i="11" s="1"/>
  <c r="O33" i="14"/>
  <c r="BU33" i="14" s="1" a="1"/>
  <c r="BU33" i="14" s="1"/>
  <c r="O41" i="20"/>
  <c r="BU41" i="20" s="1" a="1"/>
  <c r="BU41" i="20" s="1"/>
  <c r="P32" i="2"/>
  <c r="BV32" i="2" s="1" a="1"/>
  <c r="BV32" i="2" s="1"/>
  <c r="O43" i="5"/>
  <c r="BU43" i="5" s="1" a="1"/>
  <c r="BU43" i="5" s="1"/>
  <c r="O39" i="21"/>
  <c r="BU39" i="21" s="1" a="1"/>
  <c r="BU39" i="21" s="1"/>
  <c r="O34" i="15"/>
  <c r="BU34" i="15" s="1" a="1"/>
  <c r="BU34" i="15" s="1"/>
  <c r="O17" i="14"/>
  <c r="BU17" i="14" s="1" a="1"/>
  <c r="BU17" i="14" s="1"/>
  <c r="O23" i="6"/>
  <c r="BU23" i="6" s="1" a="1"/>
  <c r="BU23" i="6" s="1"/>
  <c r="O36" i="11"/>
  <c r="BU36" i="11" s="1" a="1"/>
  <c r="BU36" i="11" s="1"/>
  <c r="O44" i="8"/>
  <c r="BU44" i="8" s="1" a="1"/>
  <c r="BU44" i="8" s="1"/>
  <c r="P38" i="14"/>
  <c r="BV38" i="14" s="1" a="1"/>
  <c r="BV38" i="14" s="1"/>
  <c r="O41" i="9"/>
  <c r="BU41" i="9" s="1" a="1"/>
  <c r="BU41" i="9" s="1"/>
  <c r="O19" i="19"/>
  <c r="BU19" i="19" s="1" a="1"/>
  <c r="BU19" i="19" s="1"/>
  <c r="O22" i="4"/>
  <c r="BU22" i="4" s="1" a="1"/>
  <c r="BU22" i="4" s="1"/>
  <c r="O41" i="12"/>
  <c r="BU41" i="12" s="1" a="1"/>
  <c r="BU41" i="12" s="1"/>
  <c r="O30" i="17"/>
  <c r="BU30" i="17" s="1" a="1"/>
  <c r="BU30" i="17" s="1"/>
  <c r="O40" i="13"/>
  <c r="BU40" i="13" s="1" a="1"/>
  <c r="BU40" i="13" s="1"/>
  <c r="O18" i="20"/>
  <c r="BU18" i="20" s="1" a="1"/>
  <c r="BU18" i="20" s="1"/>
  <c r="O16" i="1"/>
  <c r="BU16" i="1" s="1" a="1"/>
  <c r="BU16" i="1" s="1"/>
  <c r="P17" i="20"/>
  <c r="BV17" i="20" s="1" a="1"/>
  <c r="BV17" i="20" s="1"/>
  <c r="O44" i="5"/>
  <c r="BU44" i="5" s="1" a="1"/>
  <c r="BU44" i="5" s="1"/>
  <c r="O23" i="9"/>
  <c r="BU23" i="9" s="1" a="1"/>
  <c r="BU23" i="9" s="1"/>
  <c r="O34" i="20"/>
  <c r="BU34" i="20" s="1" a="1"/>
  <c r="BU34" i="20" s="1"/>
  <c r="O33" i="1"/>
  <c r="BU33" i="1" s="1" a="1"/>
  <c r="BU33" i="1" s="1"/>
  <c r="O34" i="18"/>
  <c r="BU34" i="18" s="1" a="1"/>
  <c r="BU34" i="18" s="1"/>
  <c r="O17" i="5"/>
  <c r="BU17" i="5" s="1" a="1"/>
  <c r="BU17" i="5" s="1"/>
  <c r="O29" i="1"/>
  <c r="BU29" i="1" s="1" a="1"/>
  <c r="BU29" i="1" s="1"/>
  <c r="O32" i="4"/>
  <c r="BU32" i="4" s="1" a="1"/>
  <c r="BU32" i="4" s="1"/>
  <c r="O34" i="13"/>
  <c r="BU34" i="13" s="1" a="1"/>
  <c r="BU34" i="13" s="1"/>
  <c r="O32" i="11"/>
  <c r="BU32" i="11" s="1" a="1"/>
  <c r="BU32" i="11" s="1"/>
  <c r="O34" i="21"/>
  <c r="BU34" i="21" s="1" a="1"/>
  <c r="BU34" i="21" s="1"/>
  <c r="O32" i="9"/>
  <c r="BU32" i="9" s="1" a="1"/>
  <c r="BU32" i="9" s="1"/>
  <c r="O39" i="18"/>
  <c r="BU39" i="18" s="1" a="1"/>
  <c r="BU39" i="18" s="1"/>
  <c r="P42" i="16"/>
  <c r="BV42" i="16" s="1" a="1"/>
  <c r="BV42" i="16" s="1"/>
  <c r="O39" i="14"/>
  <c r="BU39" i="14" s="1" a="1"/>
  <c r="BU39" i="14" s="1"/>
  <c r="O21" i="12"/>
  <c r="BU21" i="12" s="1" a="1"/>
  <c r="BU21" i="12" s="1"/>
  <c r="O42" i="11"/>
  <c r="BU42" i="11" s="1" a="1"/>
  <c r="BU42" i="11" s="1"/>
  <c r="O26" i="12"/>
  <c r="BU26" i="12" s="1" a="1"/>
  <c r="BU26" i="12" s="1"/>
  <c r="O23" i="20"/>
  <c r="BU23" i="20" s="1" a="1"/>
  <c r="BU23" i="20" s="1"/>
  <c r="O41" i="17"/>
  <c r="BU41" i="17" s="1" a="1"/>
  <c r="BU41" i="17" s="1"/>
  <c r="O38" i="11"/>
  <c r="BU38" i="11" s="1" a="1"/>
  <c r="BU38" i="11" s="1"/>
  <c r="O17" i="17"/>
  <c r="BU17" i="17" s="1" a="1"/>
  <c r="BU17" i="17" s="1"/>
  <c r="O35" i="3"/>
  <c r="BU35" i="3" s="1" a="1"/>
  <c r="BU35" i="3" s="1"/>
  <c r="O44" i="20"/>
  <c r="BU44" i="20" s="1" a="1"/>
  <c r="BU44" i="20" s="1"/>
  <c r="O36" i="6"/>
  <c r="BU36" i="6" s="1" a="1"/>
  <c r="BU36" i="6" s="1"/>
  <c r="O36" i="16"/>
  <c r="BU36" i="16" s="1" a="1"/>
  <c r="BU36" i="16" s="1"/>
  <c r="O43" i="21"/>
  <c r="BU43" i="21" s="1" a="1"/>
  <c r="BU43" i="21" s="1"/>
  <c r="O27" i="11"/>
  <c r="BU27" i="11" s="1" a="1"/>
  <c r="BU27" i="11" s="1"/>
  <c r="O24" i="19"/>
  <c r="BU24" i="19" s="1" a="1"/>
  <c r="BU24" i="19" s="1"/>
  <c r="O34" i="19"/>
  <c r="BU34" i="19" s="1" a="1"/>
  <c r="BU34" i="19" s="1"/>
  <c r="O18" i="12"/>
  <c r="BU18" i="12" s="1" a="1"/>
  <c r="BU18" i="12" s="1"/>
  <c r="O15" i="19"/>
  <c r="BU15" i="19" s="1" a="1"/>
  <c r="BU15" i="19" s="1"/>
  <c r="P26" i="19"/>
  <c r="BV26" i="19" s="1" a="1"/>
  <c r="BV26" i="19" s="1"/>
  <c r="O33" i="3"/>
  <c r="BU33" i="3" s="1" a="1"/>
  <c r="BU33" i="3" s="1"/>
  <c r="O43" i="17"/>
  <c r="BU43" i="17" s="1" a="1"/>
  <c r="BU43" i="17" s="1"/>
  <c r="O38" i="16"/>
  <c r="BU38" i="16" s="1" a="1"/>
  <c r="BU38" i="16" s="1"/>
  <c r="O37" i="9"/>
  <c r="BU37" i="9" s="1" a="1"/>
  <c r="BU37" i="9" s="1"/>
  <c r="O24" i="3"/>
  <c r="BU24" i="3" s="1" a="1"/>
  <c r="BU24" i="3" s="1"/>
  <c r="O21" i="1"/>
  <c r="BU21" i="1" s="1" a="1"/>
  <c r="BU21" i="1" s="1"/>
  <c r="O30" i="21"/>
  <c r="BU30" i="21" s="1" a="1"/>
  <c r="BU30" i="21" s="1"/>
  <c r="O26" i="7"/>
  <c r="BU26" i="7" s="1" a="1"/>
  <c r="BU26" i="7" s="1"/>
  <c r="O39" i="7"/>
  <c r="BU39" i="7" s="1" a="1"/>
  <c r="BU39" i="7" s="1"/>
  <c r="O36" i="15"/>
  <c r="BU36" i="15" s="1" a="1"/>
  <c r="BU36" i="15" s="1"/>
  <c r="O44" i="6"/>
  <c r="BU44" i="6" s="1" a="1"/>
  <c r="BU44" i="6" s="1"/>
  <c r="O40" i="7"/>
  <c r="BU40" i="7" s="1" a="1"/>
  <c r="BU40" i="7" s="1"/>
  <c r="O17" i="11"/>
  <c r="BU17" i="11" s="1" a="1"/>
  <c r="BU17" i="11" s="1"/>
  <c r="O24" i="4"/>
  <c r="BU24" i="4" s="1" a="1"/>
  <c r="BU24" i="4" s="1"/>
  <c r="O33" i="15"/>
  <c r="BU33" i="15" s="1" a="1"/>
  <c r="BU33" i="15" s="1"/>
  <c r="O40" i="18"/>
  <c r="BU40" i="18" s="1" a="1"/>
  <c r="BU40" i="18" s="1"/>
  <c r="O24" i="18"/>
  <c r="BU24" i="18" s="1" a="1"/>
  <c r="BU24" i="18" s="1"/>
  <c r="O38" i="19"/>
  <c r="BU38" i="19" s="1" a="1"/>
  <c r="BU38" i="19" s="1"/>
  <c r="P31" i="10"/>
  <c r="BV31" i="10" s="1" a="1"/>
  <c r="BV31" i="10" s="1"/>
  <c r="O21" i="3"/>
  <c r="BU21" i="3" s="1" a="1"/>
  <c r="BU21" i="3" s="1"/>
  <c r="O32" i="6"/>
  <c r="BU32" i="6" s="1" a="1"/>
  <c r="BU32" i="6" s="1"/>
  <c r="O22" i="9"/>
  <c r="BU22" i="9" s="1" a="1"/>
  <c r="BU22" i="9" s="1"/>
  <c r="O39" i="20"/>
  <c r="BU39" i="20" s="1" a="1"/>
  <c r="BU39" i="20" s="1"/>
  <c r="O30" i="20"/>
  <c r="BU30" i="20" s="1" a="1"/>
  <c r="BU30" i="20" s="1"/>
  <c r="O19" i="20"/>
  <c r="BU19" i="20" s="1" a="1"/>
  <c r="BU19" i="20" s="1"/>
  <c r="O25" i="20"/>
  <c r="BU25" i="20" s="1" a="1"/>
  <c r="BU25" i="20" s="1"/>
  <c r="O19" i="11"/>
  <c r="BU19" i="11" s="1" a="1"/>
  <c r="BU19" i="11" s="1"/>
  <c r="O30" i="9"/>
  <c r="BU30" i="9" s="1" a="1"/>
  <c r="BU30" i="9" s="1"/>
  <c r="O27" i="19"/>
  <c r="BU27" i="19" s="1" a="1"/>
  <c r="BU27" i="19" s="1"/>
  <c r="O25" i="6"/>
  <c r="BU25" i="6" s="1" a="1"/>
  <c r="BU25" i="6" s="1"/>
  <c r="O43" i="14"/>
  <c r="BU43" i="14" s="1" a="1"/>
  <c r="BU43" i="14" s="1"/>
  <c r="O36" i="7"/>
  <c r="BU36" i="7" s="1" a="1"/>
  <c r="BU36" i="7" s="1"/>
  <c r="O16" i="12"/>
  <c r="BU16" i="12" s="1" a="1"/>
  <c r="BU16" i="12" s="1"/>
  <c r="O19" i="10"/>
  <c r="BU19" i="10" s="1" a="1"/>
  <c r="BU19" i="10" s="1"/>
  <c r="O17" i="4"/>
  <c r="BU17" i="4" s="1" a="1"/>
  <c r="BU17" i="4" s="1"/>
  <c r="O16" i="18"/>
  <c r="BU16" i="18" s="1" a="1"/>
  <c r="BU16" i="18" s="1"/>
  <c r="O21" i="18"/>
  <c r="BU21" i="18" s="1" a="1"/>
  <c r="BU21" i="18" s="1"/>
  <c r="O16" i="3"/>
  <c r="BU16" i="3" s="1" a="1"/>
  <c r="BU16" i="3" s="1"/>
  <c r="O39" i="15"/>
  <c r="BU39" i="15" s="1" a="1"/>
  <c r="BU39" i="15" s="1"/>
  <c r="O31" i="9"/>
  <c r="BU31" i="9" s="1" a="1"/>
  <c r="BU31" i="9" s="1"/>
  <c r="O40" i="21"/>
  <c r="BU40" i="21" s="1" a="1"/>
  <c r="BU40" i="21" s="1"/>
  <c r="O41" i="1"/>
  <c r="BU41" i="1" s="1" a="1"/>
  <c r="BU41" i="1" s="1"/>
  <c r="O42" i="18"/>
  <c r="BU42" i="18" s="1" a="1"/>
  <c r="BU42" i="18" s="1"/>
  <c r="O21" i="4"/>
  <c r="BU21" i="4" s="1" a="1"/>
  <c r="BU21" i="4" s="1"/>
  <c r="O34" i="14"/>
  <c r="BU34" i="14" s="1" a="1"/>
  <c r="BU34" i="14" s="1"/>
  <c r="O20" i="19"/>
  <c r="BU20" i="19" s="1" a="1"/>
  <c r="BU20" i="19" s="1"/>
  <c r="O25" i="9"/>
  <c r="BU25" i="9" s="1" a="1"/>
  <c r="BU25" i="9" s="1"/>
  <c r="O22" i="17"/>
  <c r="BU22" i="17" s="1" a="1"/>
  <c r="BU22" i="17" s="1"/>
  <c r="O33" i="6"/>
  <c r="BU33" i="6" s="1" a="1"/>
  <c r="BU33" i="6" s="1"/>
  <c r="O16" i="10"/>
  <c r="BU16" i="10" s="1" a="1"/>
  <c r="BU16" i="10" s="1"/>
  <c r="O21" i="17"/>
  <c r="BU21" i="17" s="1" a="1"/>
  <c r="BU21" i="17" s="1"/>
  <c r="P22" i="7"/>
  <c r="BV22" i="7" s="1" a="1"/>
  <c r="BV22" i="7" s="1"/>
  <c r="O17" i="16"/>
  <c r="BU17" i="16" s="1" a="1"/>
  <c r="BU17" i="16" s="1"/>
  <c r="O23" i="19"/>
  <c r="BU23" i="19" s="1" a="1"/>
  <c r="BU23" i="19" s="1"/>
  <c r="O37" i="10"/>
  <c r="BU37" i="10" s="1" a="1"/>
  <c r="BU37" i="10" s="1"/>
  <c r="O32" i="1"/>
  <c r="BU32" i="1" s="1" a="1"/>
  <c r="BU32" i="1" s="1"/>
  <c r="O26" i="10"/>
  <c r="BU26" i="10" s="1" a="1"/>
  <c r="BU26" i="10" s="1"/>
  <c r="O43" i="19"/>
  <c r="BU43" i="19" s="1" a="1"/>
  <c r="BU43" i="19" s="1"/>
  <c r="O36" i="18"/>
  <c r="BU36" i="18" s="1" a="1"/>
  <c r="BU36" i="18" s="1"/>
  <c r="O42" i="21"/>
  <c r="BU42" i="21" s="1" a="1"/>
  <c r="BU42" i="21" s="1"/>
  <c r="O37" i="5"/>
  <c r="BU37" i="5" s="1" a="1"/>
  <c r="BU37" i="5" s="1"/>
  <c r="O20" i="21"/>
  <c r="BU20" i="21" s="1" a="1"/>
  <c r="BU20" i="21" s="1"/>
  <c r="O29" i="4"/>
  <c r="BU29" i="4" s="1" a="1"/>
  <c r="BU29" i="4" s="1"/>
  <c r="O42" i="1"/>
  <c r="BU42" i="1" s="1" a="1"/>
  <c r="BU42" i="1" s="1"/>
  <c r="O19" i="1"/>
  <c r="BU19" i="1" s="1" a="1"/>
  <c r="BU19" i="1" s="1"/>
  <c r="O30" i="2"/>
  <c r="BU30" i="2" s="1" a="1"/>
  <c r="BU30" i="2" s="1"/>
  <c r="O39" i="13"/>
  <c r="BU39" i="13" s="1" a="1"/>
  <c r="BU39" i="13" s="1"/>
  <c r="O43" i="1"/>
  <c r="BU43" i="1" s="1" a="1"/>
  <c r="BU43" i="1" s="1"/>
  <c r="O29" i="11"/>
  <c r="BU29" i="11" s="1" a="1"/>
  <c r="BU29" i="11" s="1"/>
  <c r="O36" i="17"/>
  <c r="BU36" i="17" s="1" a="1"/>
  <c r="BU36" i="17" s="1"/>
  <c r="O36" i="10"/>
  <c r="BU36" i="10" s="1" a="1"/>
  <c r="BU36" i="10" s="1"/>
  <c r="O28" i="14"/>
  <c r="BU28" i="14" s="1" a="1"/>
  <c r="BU28" i="14" s="1"/>
  <c r="O33" i="18"/>
  <c r="BU33" i="18" s="1" a="1"/>
  <c r="BU33" i="18" s="1"/>
  <c r="O29" i="10"/>
  <c r="BU29" i="10" s="1" a="1"/>
  <c r="BU29" i="10" s="1"/>
  <c r="O25" i="18"/>
  <c r="BU25" i="18" s="1" a="1"/>
  <c r="BU25" i="18" s="1"/>
  <c r="O31" i="16"/>
  <c r="BU31" i="16" s="1" a="1"/>
  <c r="BU31" i="16" s="1"/>
  <c r="O17" i="9"/>
  <c r="BU17" i="9" s="1" a="1"/>
  <c r="BU17" i="9" s="1"/>
  <c r="O28" i="7"/>
  <c r="BU28" i="7" s="1" a="1"/>
  <c r="BU28" i="7" s="1"/>
  <c r="O20" i="16"/>
  <c r="BU20" i="16" s="1" a="1"/>
  <c r="BU20" i="16" s="1"/>
  <c r="O26" i="3"/>
  <c r="BU26" i="3" s="1" a="1"/>
  <c r="BU26" i="3" s="1"/>
  <c r="O17" i="13"/>
  <c r="BU17" i="13" s="1" a="1"/>
  <c r="BU17" i="13" s="1"/>
  <c r="O28" i="18"/>
  <c r="BU28" i="18" s="1" a="1"/>
  <c r="BU28" i="18" s="1"/>
  <c r="O38" i="9"/>
  <c r="BU38" i="9" s="1" a="1"/>
  <c r="BU38" i="9" s="1"/>
  <c r="O25" i="8"/>
  <c r="BU25" i="8" s="1" a="1"/>
  <c r="BU25" i="8" s="1"/>
  <c r="O27" i="3"/>
  <c r="BU27" i="3" s="1" a="1"/>
  <c r="BU27" i="3" s="1"/>
  <c r="O25" i="15"/>
  <c r="BU25" i="15" s="1" a="1"/>
  <c r="BU25" i="15" s="1"/>
  <c r="O33" i="13"/>
  <c r="BU33" i="13" s="1" a="1"/>
  <c r="BU33" i="13" s="1"/>
  <c r="O42" i="9"/>
  <c r="BU42" i="9" s="1" a="1"/>
  <c r="BU42" i="9" s="1"/>
  <c r="O19" i="12"/>
  <c r="BU19" i="12" s="1" a="1"/>
  <c r="BU19" i="12" s="1"/>
  <c r="O21" i="7"/>
  <c r="BU21" i="7" s="1" a="1"/>
  <c r="BU21" i="7" s="1"/>
  <c r="O29" i="7"/>
  <c r="BU29" i="7" s="1" a="1"/>
  <c r="BU29" i="7" s="1"/>
  <c r="O35" i="15"/>
  <c r="BU35" i="15" s="1" a="1"/>
  <c r="BU35" i="15" s="1"/>
  <c r="O23" i="11"/>
  <c r="BU23" i="11" s="1" a="1"/>
  <c r="BU23" i="11" s="1"/>
  <c r="O40" i="12"/>
  <c r="BU40" i="12" s="1" a="1"/>
  <c r="BU40" i="12" s="1"/>
  <c r="O26" i="17"/>
  <c r="BU26" i="17" s="1" a="1"/>
  <c r="BU26" i="17" s="1"/>
  <c r="O26" i="6"/>
  <c r="BU26" i="6" s="1" a="1"/>
  <c r="BU26" i="6" s="1"/>
  <c r="O28" i="15"/>
  <c r="BU28" i="15" s="1" a="1"/>
  <c r="BU28" i="15" s="1"/>
  <c r="O41" i="6"/>
  <c r="BU41" i="6" s="1" a="1"/>
  <c r="BU41" i="6" s="1"/>
  <c r="O19" i="15"/>
  <c r="BU19" i="15" s="1" a="1"/>
  <c r="BU19" i="15" s="1"/>
  <c r="O23" i="14"/>
  <c r="BU23" i="14" s="1" a="1"/>
  <c r="BU23" i="14" s="1"/>
  <c r="O30" i="19"/>
  <c r="BU30" i="19" s="1" a="1"/>
  <c r="BU30" i="19" s="1"/>
  <c r="O35" i="8"/>
  <c r="BU35" i="8" s="1" a="1"/>
  <c r="BU35" i="8" s="1"/>
  <c r="O22" i="20"/>
  <c r="BU22" i="20" s="1" a="1"/>
  <c r="BU22" i="20" s="1"/>
  <c r="O43" i="6"/>
  <c r="BU43" i="6" s="1" a="1"/>
  <c r="BU43" i="6" s="1"/>
  <c r="O17" i="18"/>
  <c r="BU17" i="18" s="1" a="1"/>
  <c r="BU17" i="18" s="1"/>
  <c r="O34" i="16"/>
  <c r="BU34" i="16" s="1" a="1"/>
  <c r="BU34" i="16" s="1"/>
  <c r="O43" i="3"/>
  <c r="BU43" i="3" s="1" a="1"/>
  <c r="BU43" i="3" s="1"/>
  <c r="O18" i="19"/>
  <c r="BU18" i="19" s="1" a="1"/>
  <c r="BU18" i="19" s="1"/>
  <c r="O31" i="11"/>
  <c r="BU31" i="11" s="1" a="1"/>
  <c r="BU31" i="11" s="1"/>
  <c r="O28" i="19"/>
  <c r="BU28" i="19" s="1" a="1"/>
  <c r="BU28" i="19" s="1"/>
  <c r="O43" i="9"/>
  <c r="BU43" i="9" s="1" a="1"/>
  <c r="BU43" i="9" s="1"/>
  <c r="O20" i="4"/>
  <c r="BU20" i="4" s="1" a="1"/>
  <c r="BU20" i="4" s="1"/>
  <c r="O40" i="17"/>
  <c r="BU40" i="17" s="1" a="1"/>
  <c r="BU40" i="17" s="1"/>
  <c r="O42" i="15"/>
  <c r="BU42" i="15" s="1" a="1"/>
  <c r="BU42" i="15" s="1"/>
  <c r="P22" i="21"/>
  <c r="BV22" i="21" s="1" a="1"/>
  <c r="BV22" i="21" s="1"/>
  <c r="O21" i="20"/>
  <c r="BU21" i="20" s="1" a="1"/>
  <c r="BU21" i="20" s="1"/>
  <c r="O37" i="13"/>
  <c r="BU37" i="13" s="1" a="1"/>
  <c r="BU37" i="13" s="1"/>
  <c r="O36" i="5"/>
  <c r="BU36" i="5" s="1" a="1"/>
  <c r="BU36" i="5" s="1"/>
  <c r="O40" i="2"/>
  <c r="BU40" i="2" s="1" a="1"/>
  <c r="BU40" i="2" s="1"/>
  <c r="O23" i="16"/>
  <c r="BU23" i="16" s="1" a="1"/>
  <c r="BU23" i="16" s="1"/>
  <c r="O35" i="21"/>
  <c r="BU35" i="21" s="1" a="1"/>
  <c r="BU35" i="21" s="1"/>
  <c r="O18" i="6"/>
  <c r="BU18" i="6" s="1" a="1"/>
  <c r="BU18" i="6" s="1"/>
  <c r="O19" i="2"/>
  <c r="BU19" i="2" s="1" a="1"/>
  <c r="BU19" i="2" s="1"/>
  <c r="O23" i="7"/>
  <c r="BU23" i="7" s="1" a="1"/>
  <c r="BU23" i="7" s="1"/>
  <c r="O37" i="6"/>
  <c r="BU37" i="6" s="1" a="1"/>
  <c r="BU37" i="6" s="1"/>
  <c r="O21" i="9"/>
  <c r="BU21" i="9" s="1" a="1"/>
  <c r="BU21" i="9" s="1"/>
  <c r="O33" i="12"/>
  <c r="BU33" i="12" s="1" a="1"/>
  <c r="BU33" i="12" s="1"/>
  <c r="O39" i="6"/>
  <c r="BU39" i="6" s="1" a="1"/>
  <c r="BU39" i="6" s="1"/>
  <c r="O37" i="3"/>
  <c r="BU37" i="3" s="1" a="1"/>
  <c r="BU37" i="3" s="1"/>
  <c r="O35" i="4"/>
  <c r="BU35" i="4" s="1" a="1"/>
  <c r="BU35" i="4" s="1"/>
  <c r="O39" i="12"/>
  <c r="BU39" i="12" s="1" a="1"/>
  <c r="BU39" i="12" s="1"/>
  <c r="O43" i="7"/>
  <c r="BU43" i="7" s="1" a="1"/>
  <c r="BU43" i="7" s="1"/>
  <c r="O35" i="6"/>
  <c r="BU35" i="6" s="1" a="1"/>
  <c r="BU35" i="6" s="1"/>
  <c r="O25" i="10"/>
  <c r="BU25" i="10" s="1" a="1"/>
  <c r="BU25" i="10" s="1"/>
  <c r="O23" i="1"/>
  <c r="BU23" i="1" s="1" a="1"/>
  <c r="BU23" i="1" s="1"/>
  <c r="O44" i="14"/>
  <c r="BU44" i="14" s="1" a="1"/>
  <c r="BU44" i="14" s="1"/>
  <c r="O21" i="19"/>
  <c r="BU21" i="19" s="1" a="1"/>
  <c r="BU21" i="19" s="1"/>
  <c r="O34" i="10"/>
  <c r="BU34" i="10" s="1" a="1"/>
  <c r="BU34" i="10" s="1"/>
  <c r="O32" i="8"/>
  <c r="BU32" i="8" s="1" a="1"/>
  <c r="BU32" i="8" s="1"/>
  <c r="O20" i="9"/>
  <c r="BU20" i="9" s="1" a="1"/>
  <c r="BU20" i="9" s="1"/>
  <c r="O24" i="15"/>
  <c r="BU24" i="15" s="1" a="1"/>
  <c r="BU24" i="15" s="1"/>
  <c r="O16" i="4"/>
  <c r="BU16" i="4" s="1" a="1"/>
  <c r="BU16" i="4" s="1"/>
  <c r="O29" i="9"/>
  <c r="BU29" i="9" s="1" a="1"/>
  <c r="BU29" i="9" s="1"/>
  <c r="O34" i="3"/>
  <c r="BU34" i="3" s="1" a="1"/>
  <c r="BU34" i="3" s="1"/>
  <c r="O25" i="13"/>
  <c r="BU25" i="13" s="1" a="1"/>
  <c r="BU25" i="13" s="1"/>
  <c r="O44" i="7"/>
  <c r="BU44" i="7" s="1" a="1"/>
  <c r="BU44" i="7" s="1"/>
  <c r="O24" i="12"/>
  <c r="BU24" i="12" s="1" a="1"/>
  <c r="BU24" i="12" s="1"/>
  <c r="O29" i="12"/>
  <c r="BU29" i="12" s="1" a="1"/>
  <c r="BU29" i="12" s="1"/>
  <c r="O43" i="16"/>
  <c r="BU43" i="16" s="1" a="1"/>
  <c r="BU43" i="16" s="1"/>
  <c r="O20" i="18"/>
  <c r="BU20" i="18" s="1" a="1"/>
  <c r="BU20" i="18" s="1"/>
  <c r="O41" i="4"/>
  <c r="BU41" i="4" s="1" a="1"/>
  <c r="BU41" i="4" s="1"/>
  <c r="O15" i="16"/>
  <c r="BU15" i="16" s="1" a="1"/>
  <c r="BU15" i="16" s="1"/>
  <c r="O40" i="14"/>
  <c r="BU40" i="14" s="1" a="1"/>
  <c r="BU40" i="14" s="1"/>
  <c r="O18" i="13"/>
  <c r="BU18" i="13" s="1" a="1"/>
  <c r="BU18" i="13" s="1"/>
  <c r="O17" i="2"/>
  <c r="BU17" i="2" s="1" a="1"/>
  <c r="BU17" i="2" s="1"/>
  <c r="O19" i="16"/>
  <c r="BU19" i="16" s="1" a="1"/>
  <c r="BU19" i="16" s="1"/>
  <c r="O37" i="8"/>
  <c r="BU37" i="8" s="1" a="1"/>
  <c r="BU37" i="8" s="1"/>
  <c r="O38" i="18"/>
  <c r="BU38" i="18" s="1" a="1"/>
  <c r="BU38" i="18" s="1"/>
  <c r="O39" i="11"/>
  <c r="BU39" i="11" s="1" a="1"/>
  <c r="BU39" i="11" s="1"/>
  <c r="O41" i="7"/>
  <c r="BU41" i="7" s="1" a="1"/>
  <c r="BU41" i="7" s="1"/>
  <c r="O41" i="14"/>
  <c r="BU41" i="14" s="1" a="1"/>
  <c r="BU41" i="14" s="1"/>
  <c r="O16" i="14"/>
  <c r="BU16" i="14" s="1" a="1"/>
  <c r="BU16" i="14" s="1"/>
  <c r="O18" i="14"/>
  <c r="BU18" i="14" s="1" a="1"/>
  <c r="BU18" i="14" s="1"/>
  <c r="O41" i="3"/>
  <c r="BU41" i="3" s="1" a="1"/>
  <c r="BU41" i="3" s="1"/>
  <c r="O27" i="18"/>
  <c r="BU27" i="18" s="1" a="1"/>
  <c r="BU27" i="18" s="1"/>
  <c r="O31" i="21"/>
  <c r="BU31" i="21" s="1" a="1"/>
  <c r="BU31" i="21" s="1"/>
  <c r="O38" i="15"/>
  <c r="BU38" i="15" s="1" a="1"/>
  <c r="BU38" i="15" s="1"/>
  <c r="O37" i="14"/>
  <c r="BU37" i="14" s="1" a="1"/>
  <c r="BU37" i="14" s="1"/>
  <c r="P25" i="4"/>
  <c r="BV25" i="4" s="1" a="1"/>
  <c r="BV25" i="4" s="1"/>
  <c r="O29" i="14"/>
  <c r="BU29" i="14" s="1" a="1"/>
  <c r="BU29" i="14" s="1"/>
  <c r="O44" i="18"/>
  <c r="BU44" i="18" s="1" a="1"/>
  <c r="BU44" i="18" s="1"/>
  <c r="O40" i="3"/>
  <c r="BU40" i="3" s="1" a="1"/>
  <c r="BU40" i="3" s="1"/>
  <c r="O25" i="21"/>
  <c r="BU25" i="21" s="1" a="1"/>
  <c r="BU25" i="21" s="1"/>
  <c r="O28" i="21"/>
  <c r="BU28" i="21" s="1" a="1"/>
  <c r="BU28" i="21" s="1"/>
  <c r="O30" i="4"/>
  <c r="BU30" i="4" s="1" a="1"/>
  <c r="BU30" i="4" s="1"/>
  <c r="O15" i="3"/>
  <c r="BU15" i="3" s="1" a="1"/>
  <c r="BU15" i="3" s="1"/>
  <c r="O27" i="1"/>
  <c r="BU27" i="1" s="1" a="1"/>
  <c r="BU27" i="1" s="1"/>
  <c r="O37" i="4"/>
  <c r="BU37" i="4" s="1" a="1"/>
  <c r="BU37" i="4" s="1"/>
  <c r="O20" i="20"/>
  <c r="BU20" i="20" s="1" a="1"/>
  <c r="BU20" i="20" s="1"/>
  <c r="P38" i="7"/>
  <c r="BV38" i="7" s="1" a="1"/>
  <c r="BV38" i="7" s="1"/>
  <c r="O32" i="10"/>
  <c r="BU32" i="10" s="1" a="1"/>
  <c r="BU32" i="10" s="1"/>
  <c r="O24" i="1"/>
  <c r="BU24" i="1" s="1" a="1"/>
  <c r="BU24" i="1" s="1"/>
  <c r="O33" i="4"/>
  <c r="BU33" i="4" s="1" a="1"/>
  <c r="BU33" i="4" s="1"/>
  <c r="O23" i="8"/>
  <c r="BU23" i="8" s="1" a="1"/>
  <c r="BU23" i="8" s="1"/>
  <c r="O29" i="20"/>
  <c r="BU29" i="20" s="1" a="1"/>
  <c r="BU29" i="20" s="1"/>
  <c r="O17" i="21"/>
  <c r="BU17" i="21" s="1" a="1"/>
  <c r="BU17" i="21" s="1"/>
  <c r="O17" i="15"/>
  <c r="BU17" i="15" s="1" a="1"/>
  <c r="BU17" i="15" s="1"/>
  <c r="O33" i="5"/>
  <c r="BU33" i="5" s="1" a="1"/>
  <c r="BU33" i="5" s="1"/>
  <c r="O25" i="5"/>
  <c r="BU25" i="5" s="1" a="1"/>
  <c r="BU25" i="5" s="1"/>
  <c r="O42" i="6"/>
  <c r="BU42" i="6" s="1" a="1"/>
  <c r="BU42" i="6" s="1"/>
  <c r="O30" i="13"/>
  <c r="BU30" i="13" s="1" a="1"/>
  <c r="BU30" i="13" s="1"/>
  <c r="O22" i="2"/>
  <c r="BU22" i="2" s="1" a="1"/>
  <c r="BU22" i="2" s="1"/>
  <c r="O37" i="11"/>
  <c r="BU37" i="11" s="1" a="1"/>
  <c r="BU37" i="11" s="1"/>
  <c r="P31" i="5"/>
  <c r="BV31" i="5" s="1" a="1"/>
  <c r="BV31" i="5" s="1"/>
  <c r="O28" i="11"/>
  <c r="BU28" i="11" s="1" a="1"/>
  <c r="BU28" i="11" s="1"/>
  <c r="O18" i="10"/>
  <c r="BU18" i="10" s="1" a="1"/>
  <c r="BU18" i="10" s="1"/>
  <c r="O35" i="20"/>
  <c r="BU35" i="20" s="1" a="1"/>
  <c r="BU35" i="20" s="1"/>
  <c r="O20" i="8"/>
  <c r="BU20" i="8" s="1" a="1"/>
  <c r="BU20" i="8" s="1"/>
  <c r="O29" i="3"/>
  <c r="BU29" i="3" s="1" a="1"/>
  <c r="BU29" i="3" s="1"/>
  <c r="O16" i="2"/>
  <c r="BU16" i="2" s="1" a="1"/>
  <c r="BU16" i="2" s="1"/>
  <c r="O26" i="16"/>
  <c r="BU26" i="16" s="1" a="1"/>
  <c r="BU26" i="16" s="1"/>
  <c r="O18" i="2"/>
  <c r="BU18" i="2" s="1" a="1"/>
  <c r="BU18" i="2" s="1"/>
  <c r="O21" i="14"/>
  <c r="BU21" i="14" s="1" a="1"/>
  <c r="BU21" i="14" s="1"/>
  <c r="O18" i="1"/>
  <c r="BU18" i="1" s="1" a="1"/>
  <c r="BU18" i="1" s="1"/>
  <c r="O23" i="21"/>
  <c r="BU23" i="21" s="1" a="1"/>
  <c r="BU23" i="21" s="1"/>
  <c r="O26" i="11"/>
  <c r="BU26" i="11" s="1" a="1"/>
  <c r="BU26" i="11" s="1"/>
  <c r="O44" i="16"/>
  <c r="BU44" i="16" s="1" a="1"/>
  <c r="BU44" i="16" s="1"/>
  <c r="O32" i="15"/>
  <c r="BU32" i="15" s="1" a="1"/>
  <c r="BU32" i="15" s="1"/>
  <c r="O40" i="8"/>
  <c r="BU40" i="8" s="1" a="1"/>
  <c r="BU40" i="8" s="1"/>
  <c r="O32" i="3"/>
  <c r="BU32" i="3" s="1" a="1"/>
  <c r="BU32" i="3" s="1"/>
  <c r="O19" i="17"/>
  <c r="BU19" i="17" s="1" a="1"/>
  <c r="BU19" i="17" s="1"/>
  <c r="O22" i="12"/>
  <c r="BU22" i="12" s="1" a="1"/>
  <c r="BU22" i="12" s="1"/>
  <c r="O23" i="15"/>
  <c r="BU23" i="15" s="1" a="1"/>
  <c r="BU23" i="15" s="1"/>
  <c r="O25" i="16"/>
  <c r="BU25" i="16" s="1" a="1"/>
  <c r="BU25" i="16" s="1"/>
  <c r="O40" i="9"/>
  <c r="BU40" i="9" s="1" a="1"/>
  <c r="BU40" i="9" s="1"/>
  <c r="O23" i="13"/>
  <c r="BU23" i="13" s="1" a="1"/>
  <c r="BU23" i="13" s="1"/>
  <c r="O43" i="12"/>
  <c r="BU43" i="12" s="1" a="1"/>
  <c r="BU43" i="12" s="1"/>
  <c r="O18" i="17"/>
  <c r="BU18" i="17" s="1" a="1"/>
  <c r="BU18" i="17" s="1"/>
  <c r="O32" i="17"/>
  <c r="BU32" i="17" s="1" a="1"/>
  <c r="BU32" i="17" s="1"/>
  <c r="O31" i="19"/>
  <c r="BU31" i="19" s="1" a="1"/>
  <c r="BU31" i="19" s="1"/>
  <c r="O17" i="8"/>
  <c r="BU17" i="8" s="1" a="1"/>
  <c r="BU17" i="8" s="1"/>
  <c r="O40" i="20"/>
  <c r="BU40" i="20" s="1" a="1"/>
  <c r="BU40" i="20" s="1"/>
  <c r="O33" i="19"/>
  <c r="BU33" i="19" s="1" a="1"/>
  <c r="BU33" i="19" s="1"/>
  <c r="O35" i="2"/>
  <c r="BU35" i="2" s="1" a="1"/>
  <c r="BU35" i="2" s="1"/>
  <c r="O26" i="18"/>
  <c r="BU26" i="18" s="1" a="1"/>
  <c r="BU26" i="18" s="1"/>
  <c r="P42" i="7"/>
  <c r="BV42" i="7" s="1" a="1"/>
  <c r="BV42" i="7" s="1"/>
  <c r="O30" i="8"/>
  <c r="BU30" i="8" s="1" a="1"/>
  <c r="BU30" i="8" s="1"/>
  <c r="O44" i="17"/>
  <c r="BU44" i="17" s="1" a="1"/>
  <c r="BU44" i="17" s="1"/>
  <c r="O21" i="13"/>
  <c r="BU21" i="13" s="1" a="1"/>
  <c r="BU21" i="13" s="1"/>
  <c r="O21" i="6"/>
  <c r="BU21" i="6" s="1" a="1"/>
  <c r="BU21" i="6" s="1"/>
  <c r="O32" i="21"/>
  <c r="BU32" i="21" s="1" a="1"/>
  <c r="BU32" i="21" s="1"/>
  <c r="O28" i="6"/>
  <c r="BU28" i="6" s="1" a="1"/>
  <c r="BU28" i="6" s="1"/>
  <c r="O43" i="20"/>
  <c r="BU43" i="20" s="1" a="1"/>
  <c r="BU43" i="20" s="1"/>
  <c r="O16" i="5"/>
  <c r="BU16" i="5" s="1" a="1"/>
  <c r="BU16" i="5" s="1"/>
  <c r="O25" i="14"/>
  <c r="BU25" i="14" s="1" a="1"/>
  <c r="BU25" i="14" s="1"/>
  <c r="O35" i="9"/>
  <c r="BU35" i="9" s="1" a="1"/>
  <c r="BU35" i="9" s="1"/>
  <c r="P20" i="6"/>
  <c r="BV20" i="6" s="1" a="1"/>
  <c r="BV20" i="6" s="1"/>
  <c r="O42" i="8"/>
  <c r="BU42" i="8" s="1" a="1"/>
  <c r="BU42" i="8" s="1"/>
  <c r="O23" i="3"/>
  <c r="BU23" i="3" s="1" a="1"/>
  <c r="BU23" i="3" s="1"/>
  <c r="O27" i="15"/>
  <c r="BU27" i="15" s="1" a="1"/>
  <c r="BU27" i="15" s="1"/>
  <c r="O43" i="2"/>
  <c r="BU43" i="2" s="1" a="1"/>
  <c r="BU43" i="2" s="1"/>
  <c r="O30" i="10"/>
  <c r="BU30" i="10" s="1" a="1"/>
  <c r="BU30" i="10" s="1"/>
  <c r="O32" i="14"/>
  <c r="BU32" i="14" s="1" a="1"/>
  <c r="BU32" i="14" s="1"/>
  <c r="O35" i="10"/>
  <c r="BU35" i="10" s="1" a="1"/>
  <c r="BU35" i="10" s="1"/>
  <c r="O27" i="12"/>
  <c r="BU27" i="12" s="1" a="1"/>
  <c r="BU27" i="12" s="1"/>
  <c r="O40" i="19"/>
  <c r="BU40" i="19" s="1" a="1"/>
  <c r="BU40" i="19" s="1"/>
  <c r="O29" i="19"/>
  <c r="BU29" i="19" s="1" a="1"/>
  <c r="BU29" i="19" s="1"/>
  <c r="O41" i="5"/>
  <c r="BU41" i="5" s="1" a="1"/>
  <c r="BU41" i="5" s="1"/>
  <c r="O39" i="2"/>
  <c r="BU39" i="2" s="1" a="1"/>
  <c r="BU39" i="2" s="1"/>
  <c r="O42" i="14"/>
  <c r="BU42" i="14" s="1" a="1"/>
  <c r="BU42" i="14" s="1"/>
  <c r="O35" i="13"/>
  <c r="BU35" i="13" s="1" a="1"/>
  <c r="BU35" i="13" s="1"/>
  <c r="O44" i="4"/>
  <c r="BU44" i="4" s="1" a="1"/>
  <c r="BU44" i="4" s="1"/>
  <c r="O38" i="21"/>
  <c r="BU38" i="21" s="1" a="1"/>
  <c r="BU38" i="21" s="1"/>
  <c r="O44" i="10"/>
  <c r="BU44" i="10" s="1" a="1"/>
  <c r="BU44" i="10" s="1"/>
  <c r="O24" i="10"/>
  <c r="BU24" i="10" s="1" a="1"/>
  <c r="BU24" i="10" s="1"/>
  <c r="O20" i="10"/>
  <c r="BU20" i="10" s="1" a="1"/>
  <c r="BU20" i="10" s="1"/>
  <c r="O27" i="10"/>
  <c r="BU27" i="10" s="1" a="1"/>
  <c r="BU27" i="10" s="1"/>
  <c r="O37" i="12"/>
  <c r="BU37" i="12" s="1" a="1"/>
  <c r="BU37" i="12" s="1"/>
  <c r="O31" i="14"/>
  <c r="BU31" i="14" s="1" a="1"/>
  <c r="BU31" i="14" s="1"/>
  <c r="O31" i="15"/>
  <c r="BU31" i="15" s="1" a="1"/>
  <c r="BU31" i="15" s="1"/>
  <c r="O43" i="8"/>
  <c r="BU43" i="8" s="1" a="1"/>
  <c r="BU43" i="8" s="1"/>
  <c r="O41" i="10"/>
  <c r="BU41" i="10" s="1" a="1"/>
  <c r="BU41" i="10" s="1"/>
  <c r="O38" i="12"/>
  <c r="BU38" i="12" s="1" a="1"/>
  <c r="BU38" i="12" s="1"/>
  <c r="O38" i="10"/>
  <c r="BU38" i="10" s="1" a="1"/>
  <c r="BU38" i="10" s="1"/>
  <c r="O16" i="15"/>
  <c r="BU16" i="15" s="1" a="1"/>
  <c r="BU16" i="15" s="1"/>
  <c r="O41" i="13"/>
  <c r="BU41" i="13" s="1" a="1"/>
  <c r="BU41" i="13" s="1"/>
  <c r="O34" i="17"/>
  <c r="BU34" i="17" s="1" a="1"/>
  <c r="BU34" i="17" s="1"/>
  <c r="O27" i="16"/>
  <c r="BU27" i="16" s="1" a="1"/>
  <c r="BU27" i="16" s="1"/>
  <c r="O18" i="5"/>
  <c r="BU18" i="5" s="1" a="1"/>
  <c r="BU18" i="5" s="1"/>
  <c r="O20" i="17"/>
  <c r="BU20" i="17" s="1" a="1"/>
  <c r="BU20" i="17" s="1"/>
  <c r="O39" i="17"/>
  <c r="BU39" i="17" s="1" a="1"/>
  <c r="BU39" i="17" s="1"/>
  <c r="O22" i="15"/>
  <c r="BU22" i="15" s="1" a="1"/>
  <c r="BU22" i="15" s="1"/>
  <c r="O32" i="16"/>
  <c r="BU32" i="16" s="1" a="1"/>
  <c r="BU32" i="16" s="1"/>
  <c r="O26" i="4"/>
  <c r="BU26" i="4" s="1" a="1"/>
  <c r="BU26" i="4" s="1"/>
  <c r="O18" i="16"/>
  <c r="BU18" i="16" s="1" a="1"/>
  <c r="BU18" i="16" s="1"/>
  <c r="O18" i="8"/>
  <c r="BU18" i="8" s="1" a="1"/>
  <c r="BU18" i="8" s="1"/>
  <c r="O27" i="4"/>
  <c r="BU27" i="4" s="1" a="1"/>
  <c r="BU27" i="4" s="1"/>
  <c r="O17" i="10"/>
  <c r="BU17" i="10" s="1" a="1"/>
  <c r="BU17" i="10" s="1"/>
  <c r="O22" i="16"/>
  <c r="BU22" i="16" s="1" a="1"/>
  <c r="BU22" i="16" s="1"/>
  <c r="O41" i="18"/>
  <c r="BU41" i="18" s="1" a="1"/>
  <c r="BU41" i="18" s="1"/>
  <c r="O41" i="8"/>
  <c r="BU41" i="8" s="1" a="1"/>
  <c r="BU41" i="8" s="1"/>
  <c r="O22" i="3"/>
  <c r="BU22" i="3" s="1" a="1"/>
  <c r="BU22" i="3" s="1"/>
  <c r="O24" i="20"/>
  <c r="BU24" i="20" s="1" a="1"/>
  <c r="BU24" i="20" s="1"/>
  <c r="O18" i="11"/>
  <c r="BU18" i="11" s="1" a="1"/>
  <c r="BU18" i="11" s="1"/>
  <c r="O33" i="7"/>
  <c r="BU33" i="7" s="1" a="1"/>
  <c r="BU33" i="7" s="1"/>
  <c r="P17" i="3"/>
  <c r="BV17" i="3" s="1" a="1"/>
  <c r="BV17" i="3" s="1"/>
  <c r="O38" i="4"/>
  <c r="BU38" i="4" s="1" a="1"/>
  <c r="BU38" i="4" s="1"/>
  <c r="O24" i="21"/>
  <c r="BU24" i="21" s="1" a="1"/>
  <c r="BU24" i="21" s="1"/>
  <c r="O30" i="15"/>
  <c r="BU30" i="15" s="1" a="1"/>
  <c r="BU30" i="15" s="1"/>
  <c r="O34" i="4"/>
  <c r="BU34" i="4" s="1" a="1"/>
  <c r="BU34" i="4" s="1"/>
  <c r="O21" i="10"/>
  <c r="BU21" i="10" s="1" a="1"/>
  <c r="BU21" i="10" s="1"/>
  <c r="O30" i="5"/>
  <c r="BU30" i="5" s="1" a="1"/>
  <c r="BU30" i="5" s="1"/>
  <c r="O35" i="12"/>
  <c r="BU35" i="12" s="1" a="1"/>
  <c r="BU35" i="12" s="1"/>
  <c r="O23" i="4"/>
  <c r="BU23" i="4" s="1" a="1"/>
  <c r="BU23" i="4" s="1"/>
  <c r="O38" i="17"/>
  <c r="BU38" i="17" s="1" a="1"/>
  <c r="BU38" i="17" s="1"/>
  <c r="O19" i="4"/>
  <c r="BU19" i="4" s="1" a="1"/>
  <c r="BU19" i="4" s="1"/>
  <c r="O35" i="16"/>
  <c r="BU35" i="16" s="1" a="1"/>
  <c r="BU35" i="16" s="1"/>
  <c r="O19" i="21"/>
  <c r="BU19" i="21" s="1" a="1"/>
  <c r="BU19" i="21" s="1"/>
  <c r="O26" i="2"/>
  <c r="BU26" i="2" s="1" a="1"/>
  <c r="BU26" i="2" s="1"/>
  <c r="O16" i="13"/>
  <c r="BU16" i="13" s="1" a="1"/>
  <c r="BU16" i="13" s="1"/>
  <c r="O39" i="1"/>
  <c r="BU39" i="1" s="1" a="1"/>
  <c r="BU39" i="1" s="1"/>
  <c r="O34" i="2"/>
  <c r="BU34" i="2" s="1" a="1"/>
  <c r="BU34" i="2" s="1"/>
  <c r="O44" i="19"/>
  <c r="BU44" i="19" s="1" a="1"/>
  <c r="BU44" i="19" s="1"/>
  <c r="O33" i="8"/>
  <c r="BU33" i="8" s="1" a="1"/>
  <c r="BU33" i="8" s="1"/>
  <c r="O22" i="8"/>
  <c r="BU22" i="8" s="1" a="1"/>
  <c r="BU22" i="8" s="1"/>
  <c r="O34" i="7"/>
  <c r="BU34" i="7" s="1" a="1"/>
  <c r="BU34" i="7" s="1"/>
  <c r="O40" i="1"/>
  <c r="BU40" i="1" s="1" a="1"/>
  <c r="BU40" i="1" s="1"/>
  <c r="O22" i="10"/>
  <c r="BU22" i="10" s="1" a="1"/>
  <c r="BU22" i="10" s="1"/>
  <c r="O34" i="12"/>
  <c r="BU34" i="12" s="1" a="1"/>
  <c r="BU34" i="12" s="1"/>
  <c r="O44" i="12"/>
  <c r="BU44" i="12" s="1" a="1"/>
  <c r="BU44" i="12" s="1"/>
  <c r="O39" i="8"/>
  <c r="BU39" i="8" s="1" a="1"/>
  <c r="BU39" i="8" s="1"/>
  <c r="O36" i="8"/>
  <c r="BU36" i="8" s="1" a="1"/>
  <c r="BU36" i="8" s="1"/>
  <c r="O22" i="13"/>
  <c r="BU22" i="13" s="1" a="1"/>
  <c r="BU22" i="13" s="1"/>
  <c r="O42" i="10"/>
  <c r="BU42" i="10" s="1" a="1"/>
  <c r="BU42" i="10" s="1"/>
  <c r="O40" i="15"/>
  <c r="BU40" i="15" s="1" a="1"/>
  <c r="BU40" i="15" s="1"/>
  <c r="O20" i="12"/>
  <c r="BU20" i="12" s="1" a="1"/>
  <c r="BU20" i="12" s="1"/>
  <c r="O18" i="15"/>
  <c r="BU18" i="15" s="1" a="1"/>
  <c r="BU18" i="15" s="1"/>
  <c r="O37" i="15"/>
  <c r="BU37" i="15" s="1" a="1"/>
  <c r="BU37" i="15" s="1"/>
  <c r="O23" i="12"/>
  <c r="BU23" i="12" s="1" a="1"/>
  <c r="BU23" i="12" s="1"/>
  <c r="O30" i="14"/>
  <c r="BU30" i="14" s="1" a="1"/>
  <c r="BU30" i="14" s="1"/>
  <c r="P19" i="6"/>
  <c r="BV19" i="6" s="1" a="1"/>
  <c r="BV19" i="6" s="1"/>
  <c r="O17" i="12"/>
  <c r="BU17" i="12" s="1" a="1"/>
  <c r="BU17" i="12" s="1"/>
  <c r="O24" i="14"/>
  <c r="BU24" i="14" s="1" a="1"/>
  <c r="BU24" i="14" s="1"/>
  <c r="O36" i="14"/>
  <c r="BU36" i="14" s="1" a="1"/>
  <c r="BU36" i="14" s="1"/>
  <c r="O25" i="7"/>
  <c r="BU25" i="7" s="1" a="1"/>
  <c r="BU25" i="7" s="1"/>
  <c r="O31" i="13"/>
  <c r="BU31" i="13" s="1" a="1"/>
  <c r="BU31" i="13" s="1"/>
  <c r="O39" i="16"/>
  <c r="BU39" i="16" s="1" a="1"/>
  <c r="BU39" i="16" s="1"/>
  <c r="O28" i="2"/>
  <c r="BU28" i="2" s="1" a="1"/>
  <c r="BU28" i="2" s="1"/>
  <c r="O28" i="1"/>
  <c r="BU28" i="1" s="1" a="1"/>
  <c r="BU28" i="1" s="1"/>
  <c r="O30" i="18"/>
  <c r="BU30" i="18" s="1" a="1"/>
  <c r="BU30" i="18" s="1"/>
  <c r="O27" i="2"/>
  <c r="BU27" i="2" s="1" a="1"/>
  <c r="BU27" i="2" s="1"/>
  <c r="P42" i="3"/>
  <c r="BV42" i="3" s="1" a="1"/>
  <c r="BV42" i="3" s="1"/>
  <c r="O31" i="2"/>
  <c r="BU31" i="2" s="1" a="1"/>
  <c r="BU31" i="2" s="1"/>
  <c r="O22" i="19"/>
  <c r="BU22" i="19" s="1" a="1"/>
  <c r="BU22" i="19" s="1"/>
  <c r="O31" i="12"/>
  <c r="BU31" i="12" s="1" a="1"/>
  <c r="BU31" i="12" s="1"/>
  <c r="O22" i="1"/>
  <c r="BU22" i="1" s="1" a="1"/>
  <c r="BU22" i="1" s="1"/>
  <c r="O20" i="3"/>
  <c r="BU20" i="3" s="1" a="1"/>
  <c r="BU20" i="3" s="1"/>
  <c r="O33" i="10"/>
  <c r="BU33" i="10" s="1" a="1"/>
  <c r="BU33" i="10" s="1"/>
  <c r="O34" i="9"/>
  <c r="BU34" i="9" s="1" a="1"/>
  <c r="BU34" i="9" s="1"/>
  <c r="O31" i="8"/>
  <c r="BU31" i="8" s="1" a="1"/>
  <c r="BU31" i="8" s="1"/>
  <c r="O43" i="10"/>
  <c r="BU43" i="10" s="1" a="1"/>
  <c r="BU43" i="10" s="1"/>
  <c r="O20" i="14"/>
  <c r="BU20" i="14" s="1" a="1"/>
  <c r="BU20" i="14" s="1"/>
  <c r="O17" i="7"/>
  <c r="BU17" i="7" s="1" a="1"/>
  <c r="BU17" i="7" s="1"/>
  <c r="O17" i="19"/>
  <c r="BU17" i="19" s="1" a="1"/>
  <c r="BU17" i="19" s="1"/>
  <c r="O28" i="13"/>
  <c r="BU28" i="13" s="1" a="1"/>
  <c r="BU28" i="13" s="1"/>
  <c r="O22" i="11"/>
  <c r="BU22" i="11" s="1" a="1"/>
  <c r="BU22" i="11" s="1"/>
  <c r="O37" i="20"/>
  <c r="BU37" i="20" s="1" a="1"/>
  <c r="BU37" i="20" s="1"/>
  <c r="O40" i="5"/>
  <c r="BU40" i="5" s="1" a="1"/>
  <c r="BU40" i="5" s="1"/>
  <c r="O18" i="18"/>
  <c r="BU18" i="18" s="1" a="1"/>
  <c r="BU18" i="18" s="1"/>
  <c r="O39" i="3"/>
  <c r="BU39" i="3" s="1" a="1"/>
  <c r="BU39" i="3" s="1"/>
  <c r="O18" i="4"/>
  <c r="BU18" i="4" s="1" a="1"/>
  <c r="BU18" i="4" s="1"/>
  <c r="O36" i="1"/>
  <c r="BU36" i="1" s="1" a="1"/>
  <c r="BU36" i="1" s="1"/>
  <c r="O38" i="20"/>
  <c r="BU38" i="20" s="1" a="1"/>
  <c r="BU38" i="20" s="1"/>
  <c r="O28" i="8"/>
  <c r="BU28" i="8" s="1" a="1"/>
  <c r="BU28" i="8" s="1"/>
  <c r="O40" i="10"/>
  <c r="BU40" i="10" s="1" a="1"/>
  <c r="BU40" i="10" s="1"/>
  <c r="O46" i="4"/>
  <c r="BU46" i="4" s="1" a="1"/>
  <c r="BU46" i="4" s="1"/>
  <c r="O46" i="20"/>
  <c r="BU46" i="20" s="1" a="1"/>
  <c r="BU46" i="20" s="1"/>
  <c r="O46" i="3"/>
  <c r="BU46" i="3" s="1" a="1"/>
  <c r="BU46" i="3" s="1"/>
  <c r="O45" i="14"/>
  <c r="BU45" i="14" s="1" a="1"/>
  <c r="BU45" i="14" s="1"/>
  <c r="O45" i="13"/>
  <c r="BU45" i="13" s="1" a="1"/>
  <c r="BU45" i="13" s="1"/>
  <c r="O46" i="2"/>
  <c r="BU46" i="2" s="1" a="1"/>
  <c r="BU46" i="2" s="1"/>
  <c r="O45" i="16"/>
  <c r="BU45" i="16" s="1" a="1"/>
  <c r="BU45" i="16" s="1"/>
  <c r="O45" i="2"/>
  <c r="BU45" i="2" s="1" a="1"/>
  <c r="BU45" i="2" s="1"/>
  <c r="O45" i="11"/>
  <c r="BU45" i="11" s="1" a="1"/>
  <c r="BU45" i="11" s="1"/>
  <c r="O45" i="18"/>
  <c r="BU45" i="18" s="1" a="1"/>
  <c r="BU45" i="18" s="1"/>
  <c r="O45" i="19"/>
  <c r="BU45" i="19" s="1" a="1"/>
  <c r="BU45" i="19" s="1"/>
  <c r="O46" i="1"/>
  <c r="BU46" i="1" s="1" a="1"/>
  <c r="BU46" i="1" s="1"/>
  <c r="O46" i="18"/>
  <c r="BU46" i="18" s="1" a="1"/>
  <c r="BU46" i="18" s="1"/>
  <c r="O45" i="20"/>
  <c r="BU45" i="20" s="1" a="1"/>
  <c r="BU45" i="20" s="1"/>
  <c r="O46" i="12"/>
  <c r="BU46" i="12" s="1" a="1"/>
  <c r="BU46" i="12" s="1"/>
  <c r="O46" i="21"/>
  <c r="BU46" i="21" s="1" a="1"/>
  <c r="BU46" i="21" s="1"/>
  <c r="O45" i="4"/>
  <c r="BU45" i="4" s="1" a="1"/>
  <c r="BU45" i="4" s="1"/>
  <c r="O45" i="3"/>
  <c r="BU45" i="3" s="1" a="1"/>
  <c r="BU45" i="3" s="1"/>
  <c r="O45" i="9"/>
  <c r="BU45" i="9" s="1" a="1"/>
  <c r="BU45" i="9" s="1"/>
  <c r="O46" i="16"/>
  <c r="BU46" i="16" s="1" a="1"/>
  <c r="BU46" i="16" s="1"/>
  <c r="O46" i="13"/>
  <c r="BU46" i="13" s="1" a="1"/>
  <c r="BU46" i="13" s="1"/>
  <c r="O45" i="21"/>
  <c r="BU45" i="21" s="1" a="1"/>
  <c r="BU45" i="21" s="1"/>
  <c r="O45" i="10"/>
  <c r="BU45" i="10" s="1" a="1"/>
  <c r="BU45" i="10" s="1"/>
  <c r="O46" i="7"/>
  <c r="BU46" i="7" s="1" a="1"/>
  <c r="BU46" i="7" s="1"/>
  <c r="O45" i="7"/>
  <c r="BU45" i="7" s="1" a="1"/>
  <c r="BU45" i="7" s="1"/>
  <c r="O46" i="8"/>
  <c r="BU46" i="8" s="1" a="1"/>
  <c r="BU46" i="8" s="1"/>
  <c r="O45" i="15"/>
  <c r="BU45" i="15" s="1" a="1"/>
  <c r="BU45" i="15" s="1"/>
  <c r="O45" i="1"/>
  <c r="BU45" i="1" s="1" a="1"/>
  <c r="BU45" i="1" s="1"/>
  <c r="O46" i="11"/>
  <c r="BU46" i="11" s="1" a="1"/>
  <c r="BU46" i="11" s="1"/>
  <c r="O46" i="10"/>
  <c r="BU46" i="10" s="1" a="1"/>
  <c r="BU46" i="10" s="1"/>
  <c r="O46" i="5"/>
  <c r="BU46" i="5" s="1" a="1"/>
  <c r="BU46" i="5" s="1"/>
  <c r="O45" i="6"/>
  <c r="BU45" i="6" s="1" a="1"/>
  <c r="BU45" i="6" s="1"/>
  <c r="O46" i="9"/>
  <c r="BU46" i="9" s="1" a="1"/>
  <c r="BU46" i="9" s="1"/>
  <c r="Q46" i="15"/>
  <c r="BW46" i="15" s="1" a="1"/>
  <c r="BW46" i="15" s="1"/>
  <c r="O45" i="5"/>
  <c r="BU45" i="5" s="1" a="1"/>
  <c r="BU45" i="5" s="1"/>
  <c r="O46" i="6"/>
  <c r="BU46" i="6" s="1" a="1"/>
  <c r="BU46" i="6" s="1"/>
  <c r="O45" i="17"/>
  <c r="BU45" i="17" s="1" a="1"/>
  <c r="BU45" i="17" s="1"/>
  <c r="O46" i="19"/>
  <c r="BU46" i="19" s="1" a="1"/>
  <c r="BU46" i="19" s="1"/>
  <c r="O46" i="14"/>
  <c r="BU46" i="14" s="1" a="1"/>
  <c r="BU46" i="14" s="1"/>
  <c r="O46" i="17"/>
  <c r="BU46" i="17" s="1" a="1"/>
  <c r="BU46" i="17" s="1"/>
  <c r="O45" i="12"/>
  <c r="BU45" i="12" s="1" a="1"/>
  <c r="BU45" i="12" s="1"/>
  <c r="M47" i="1" l="1"/>
  <c r="P29" i="8"/>
  <c r="BV29" i="8" s="1" a="1"/>
  <c r="BV29" i="8" s="1"/>
  <c r="N15" i="1"/>
  <c r="BS91" i="7"/>
  <c r="BS59" i="7"/>
  <c r="BT16" i="7" a="1"/>
  <c r="BT16" i="7" s="1"/>
  <c r="O16" i="7"/>
  <c r="BT37" i="7" a="1"/>
  <c r="BT37" i="7" s="1"/>
  <c r="O37" i="7"/>
  <c r="BS112" i="7"/>
  <c r="BS80" i="7"/>
  <c r="BT19" i="18" a="1"/>
  <c r="BT19" i="18" s="1"/>
  <c r="O19" i="18"/>
  <c r="BT24" i="7" a="1"/>
  <c r="BT24" i="7" s="1"/>
  <c r="O24" i="7"/>
  <c r="BS94" i="18"/>
  <c r="BS62" i="18"/>
  <c r="BS67" i="7"/>
  <c r="BS99" i="7"/>
  <c r="O45" i="8"/>
  <c r="BU45" i="8" s="1" a="1"/>
  <c r="BU45" i="8" s="1"/>
  <c r="BT24" i="17" a="1"/>
  <c r="BT24" i="17" s="1"/>
  <c r="O24" i="17"/>
  <c r="BS99" i="17"/>
  <c r="BS67" i="17"/>
  <c r="DK49" i="18"/>
  <c r="DK125" i="18" a="1"/>
  <c r="DK125" i="18" s="1"/>
  <c r="DK126" i="18" s="1"/>
  <c r="DK49" i="16"/>
  <c r="DK125" i="16" a="1"/>
  <c r="DK125" i="16" s="1"/>
  <c r="DK126" i="16" s="1"/>
  <c r="AX89" i="29"/>
  <c r="DK50" i="5" s="1"/>
  <c r="AX98" i="29"/>
  <c r="DK50" i="14" s="1"/>
  <c r="DJ49" i="8"/>
  <c r="DJ125" i="8" a="1"/>
  <c r="DJ125" i="8" s="1"/>
  <c r="DJ126" i="8" s="1"/>
  <c r="AX95" i="29"/>
  <c r="DK50" i="11" s="1"/>
  <c r="DJ125" i="4" a="1"/>
  <c r="DJ125" i="4" s="1"/>
  <c r="DJ126" i="4" s="1"/>
  <c r="DJ49" i="4"/>
  <c r="AX87" i="29"/>
  <c r="DK50" i="3" s="1"/>
  <c r="DJ49" i="2"/>
  <c r="DJ125" i="2" a="1"/>
  <c r="DJ125" i="2" s="1"/>
  <c r="DJ126" i="2" s="1"/>
  <c r="DK49" i="13"/>
  <c r="DK125" i="13" a="1"/>
  <c r="DK125" i="13" s="1"/>
  <c r="DK126" i="13" s="1"/>
  <c r="DJ49" i="16"/>
  <c r="DJ125" i="16" a="1"/>
  <c r="DJ125" i="16" s="1"/>
  <c r="DJ126" i="16" s="1"/>
  <c r="DK125" i="9" a="1"/>
  <c r="DK125" i="9" s="1"/>
  <c r="DK126" i="9" s="1"/>
  <c r="DK49" i="9"/>
  <c r="DJ125" i="13" a="1"/>
  <c r="DJ125" i="13" s="1"/>
  <c r="DJ126" i="13" s="1"/>
  <c r="DJ49" i="13"/>
  <c r="DJ49" i="18"/>
  <c r="DJ125" i="18" a="1"/>
  <c r="DJ125" i="18" s="1"/>
  <c r="DJ126" i="18" s="1"/>
  <c r="DK49" i="19"/>
  <c r="DK125" i="19" a="1"/>
  <c r="DK125" i="19" s="1"/>
  <c r="DK126" i="19" s="1"/>
  <c r="DK49" i="20"/>
  <c r="DK125" i="20" a="1"/>
  <c r="DK125" i="20" s="1"/>
  <c r="DK126" i="20" s="1"/>
  <c r="DK49" i="10"/>
  <c r="DK125" i="10" a="1"/>
  <c r="DK125" i="10" s="1"/>
  <c r="DK126" i="10" s="1"/>
  <c r="AX86" i="29"/>
  <c r="DK50" i="2" s="1"/>
  <c r="DK49" i="21"/>
  <c r="DK125" i="21" a="1"/>
  <c r="DK125" i="21" s="1"/>
  <c r="DK126" i="21" s="1"/>
  <c r="AY85" i="29"/>
  <c r="DL50" i="1" s="1"/>
  <c r="AX85" i="29"/>
  <c r="DK50" i="1" s="1"/>
  <c r="AX92" i="29"/>
  <c r="DK50" i="8" s="1"/>
  <c r="DJ49" i="5"/>
  <c r="DJ125" i="5" a="1"/>
  <c r="DJ125" i="5" s="1"/>
  <c r="DJ126" i="5" s="1"/>
  <c r="DK125" i="6" a="1"/>
  <c r="DK125" i="6" s="1"/>
  <c r="DK126" i="6" s="1"/>
  <c r="DK49" i="6"/>
  <c r="AX101" i="29"/>
  <c r="DK50" i="17" s="1"/>
  <c r="AY101" i="29"/>
  <c r="DL50" i="17" s="1"/>
  <c r="DJ49" i="20"/>
  <c r="DJ125" i="20" a="1"/>
  <c r="DJ125" i="20" s="1"/>
  <c r="DJ126" i="20" s="1"/>
  <c r="AY44" i="29"/>
  <c r="AY67" i="29" s="1"/>
  <c r="AY52" i="29"/>
  <c r="AY75" i="29" s="1"/>
  <c r="AY41" i="29"/>
  <c r="AY64" i="29" s="1"/>
  <c r="AY49" i="29"/>
  <c r="AY72" i="29" s="1"/>
  <c r="AY95" i="29" s="1"/>
  <c r="DL50" i="11" s="1"/>
  <c r="AY57" i="29"/>
  <c r="AY80" i="29" s="1"/>
  <c r="AZ36" i="29"/>
  <c r="AY46" i="29"/>
  <c r="AY69" i="29" s="1"/>
  <c r="AY54" i="29"/>
  <c r="AY77" i="29" s="1"/>
  <c r="AY55" i="29"/>
  <c r="AY78" i="29" s="1"/>
  <c r="AY43" i="29"/>
  <c r="AY66" i="29" s="1"/>
  <c r="AY89" i="29" s="1"/>
  <c r="DL50" i="5" s="1"/>
  <c r="AY51" i="29"/>
  <c r="AY74" i="29" s="1"/>
  <c r="AY59" i="29"/>
  <c r="AY82" i="29" s="1"/>
  <c r="AY42" i="29"/>
  <c r="AY65" i="29" s="1"/>
  <c r="AY50" i="29"/>
  <c r="AY73" i="29" s="1"/>
  <c r="AY96" i="29" s="1"/>
  <c r="DL50" i="12" s="1"/>
  <c r="AY58" i="29"/>
  <c r="AY81" i="29" s="1"/>
  <c r="AY39" i="29"/>
  <c r="AY62" i="29" s="1"/>
  <c r="AY40" i="29"/>
  <c r="AY63" i="29" s="1"/>
  <c r="AY48" i="29"/>
  <c r="AY71" i="29" s="1"/>
  <c r="AY56" i="29"/>
  <c r="AY79" i="29" s="1"/>
  <c r="AY47" i="29"/>
  <c r="AY70" i="29" s="1"/>
  <c r="AY45" i="29"/>
  <c r="AY68" i="29" s="1"/>
  <c r="AY91" i="29" s="1"/>
  <c r="DL50" i="7" s="1"/>
  <c r="AY53" i="29"/>
  <c r="AY76" i="29" s="1"/>
  <c r="AY99" i="29" s="1"/>
  <c r="DL50" i="15" s="1"/>
  <c r="AX96" i="29"/>
  <c r="DK50" i="12" s="1"/>
  <c r="AX99" i="29"/>
  <c r="DK50" i="15" s="1"/>
  <c r="AX91" i="29"/>
  <c r="DK50" i="7" s="1"/>
  <c r="DJ125" i="10" a="1"/>
  <c r="DJ125" i="10" s="1"/>
  <c r="DJ126" i="10" s="1"/>
  <c r="DJ49" i="10"/>
  <c r="DJ49" i="21"/>
  <c r="DJ125" i="21" a="1"/>
  <c r="DJ125" i="21" s="1"/>
  <c r="DJ126" i="21" s="1"/>
  <c r="AX88" i="29"/>
  <c r="DK50" i="4" s="1"/>
  <c r="DJ49" i="12"/>
  <c r="DJ125" i="12" a="1"/>
  <c r="DJ125" i="12" s="1"/>
  <c r="DJ126" i="12" s="1"/>
  <c r="DJ49" i="11"/>
  <c r="DJ125" i="11" a="1"/>
  <c r="DJ125" i="11" s="1"/>
  <c r="DJ126" i="11" s="1"/>
  <c r="BU112" i="1"/>
  <c r="BU80" i="1"/>
  <c r="Q37" i="1"/>
  <c r="BW37" i="1" s="1" a="1"/>
  <c r="BW37" i="1" s="1"/>
  <c r="BR58" i="14"/>
  <c r="BR90" i="14"/>
  <c r="BR58" i="11"/>
  <c r="BR90" i="11"/>
  <c r="N15" i="14"/>
  <c r="BT15" i="14" s="1" a="1"/>
  <c r="BT15" i="14" s="1"/>
  <c r="M47" i="14"/>
  <c r="M47" i="11"/>
  <c r="N15" i="11"/>
  <c r="BT15" i="11" s="1" a="1"/>
  <c r="BT15" i="11" s="1"/>
  <c r="M47" i="13"/>
  <c r="N15" i="13"/>
  <c r="BT15" i="13" s="1" a="1"/>
  <c r="BT15" i="13" s="1"/>
  <c r="BR90" i="13"/>
  <c r="BR58" i="13"/>
  <c r="N15" i="5"/>
  <c r="BT15" i="5" s="1" a="1"/>
  <c r="BT15" i="5" s="1"/>
  <c r="M47" i="5"/>
  <c r="BR90" i="10"/>
  <c r="BR58" i="10"/>
  <c r="N15" i="10"/>
  <c r="BT15" i="10" s="1" a="1"/>
  <c r="BT15" i="10" s="1"/>
  <c r="M47" i="10"/>
  <c r="BR90" i="5"/>
  <c r="BR58" i="5"/>
  <c r="BT121" i="9"/>
  <c r="BT89" i="9"/>
  <c r="BT124" i="3"/>
  <c r="BT127" i="3" s="1"/>
  <c r="BT120" i="3" s="1"/>
  <c r="BT88" i="3"/>
  <c r="BT121" i="20"/>
  <c r="BT89" i="20"/>
  <c r="BT95" i="14"/>
  <c r="BT63" i="14"/>
  <c r="BT103" i="1"/>
  <c r="BT71" i="1"/>
  <c r="BT98" i="12"/>
  <c r="BT66" i="12"/>
  <c r="BT111" i="8"/>
  <c r="BT79" i="8"/>
  <c r="BT109" i="7"/>
  <c r="BT77" i="7"/>
  <c r="BT94" i="21"/>
  <c r="BT62" i="21"/>
  <c r="BT96" i="10"/>
  <c r="BT64" i="10"/>
  <c r="BT93" i="11"/>
  <c r="BT61" i="11"/>
  <c r="BT102" i="4"/>
  <c r="BT70" i="4"/>
  <c r="BT95" i="17"/>
  <c r="BT63" i="17"/>
  <c r="BT116" i="10"/>
  <c r="BT84" i="10"/>
  <c r="BT119" i="10"/>
  <c r="BT87" i="10"/>
  <c r="BT118" i="2"/>
  <c r="BT86" i="2"/>
  <c r="BT91" i="5"/>
  <c r="BT59" i="5"/>
  <c r="BT119" i="17"/>
  <c r="BT87" i="17"/>
  <c r="BT115" i="9"/>
  <c r="BT83" i="9"/>
  <c r="BT115" i="8"/>
  <c r="BT83" i="8"/>
  <c r="BT96" i="14"/>
  <c r="BT64" i="14"/>
  <c r="BT93" i="10"/>
  <c r="BT61" i="10"/>
  <c r="BT108" i="5"/>
  <c r="BT76" i="5"/>
  <c r="BU113" i="7"/>
  <c r="BU81" i="7"/>
  <c r="BT115" i="3"/>
  <c r="BT83" i="3"/>
  <c r="BT116" i="3"/>
  <c r="BT84" i="3"/>
  <c r="BT113" i="18"/>
  <c r="BT81" i="18"/>
  <c r="BT95" i="18"/>
  <c r="BT63" i="18"/>
  <c r="BT95" i="9"/>
  <c r="BT63" i="9"/>
  <c r="BT118" i="7"/>
  <c r="BT86" i="7"/>
  <c r="BT98" i="7"/>
  <c r="BT66" i="7"/>
  <c r="BT112" i="13"/>
  <c r="BT80" i="13"/>
  <c r="BT92" i="18"/>
  <c r="BT60" i="18"/>
  <c r="BT94" i="15"/>
  <c r="BT62" i="15"/>
  <c r="BT110" i="15"/>
  <c r="BT78" i="15"/>
  <c r="BT102" i="3"/>
  <c r="BT70" i="3"/>
  <c r="BT92" i="9"/>
  <c r="BT60" i="9"/>
  <c r="BT111" i="10"/>
  <c r="BT79" i="10"/>
  <c r="BT117" i="1"/>
  <c r="BT85" i="1"/>
  <c r="BT107" i="1"/>
  <c r="BT75" i="1"/>
  <c r="BT108" i="6"/>
  <c r="BT76" i="6"/>
  <c r="BT115" i="21"/>
  <c r="BT83" i="21"/>
  <c r="BT91" i="12"/>
  <c r="BT59" i="12"/>
  <c r="BT94" i="20"/>
  <c r="BT62" i="20"/>
  <c r="BT113" i="19"/>
  <c r="BT81" i="19"/>
  <c r="BT111" i="15"/>
  <c r="BT79" i="15"/>
  <c r="BT113" i="16"/>
  <c r="BT81" i="16"/>
  <c r="BT102" i="11"/>
  <c r="BT70" i="11"/>
  <c r="BT116" i="17"/>
  <c r="BT84" i="17"/>
  <c r="BT114" i="18"/>
  <c r="BT82" i="18"/>
  <c r="BT109" i="18"/>
  <c r="BT77" i="18"/>
  <c r="BT115" i="13"/>
  <c r="BT83" i="13"/>
  <c r="BU113" i="14"/>
  <c r="BU81" i="14"/>
  <c r="BT110" i="7"/>
  <c r="BT78" i="7"/>
  <c r="O47" i="3"/>
  <c r="O47" i="19"/>
  <c r="BR90" i="8"/>
  <c r="BR58" i="8"/>
  <c r="M47" i="7"/>
  <c r="N15" i="7"/>
  <c r="BT15" i="7" s="1" a="1"/>
  <c r="BT15" i="7" s="1"/>
  <c r="BR90" i="12"/>
  <c r="BR58" i="12"/>
  <c r="BR90" i="6"/>
  <c r="BR58" i="6"/>
  <c r="BR90" i="4"/>
  <c r="BR58" i="4"/>
  <c r="BR90" i="15"/>
  <c r="BR58" i="15"/>
  <c r="BT124" i="17"/>
  <c r="BT127" i="17" s="1"/>
  <c r="BT120" i="17" s="1"/>
  <c r="BT88" i="17"/>
  <c r="BT124" i="21"/>
  <c r="BT127" i="21" s="1"/>
  <c r="BT120" i="21" s="1"/>
  <c r="BT88" i="21"/>
  <c r="BT121" i="2"/>
  <c r="BT89" i="2"/>
  <c r="BT114" i="3"/>
  <c r="BT82" i="3"/>
  <c r="BU117" i="3"/>
  <c r="BU85" i="3"/>
  <c r="BT121" i="17"/>
  <c r="BT89" i="17"/>
  <c r="BT124" i="6"/>
  <c r="BT127" i="6" s="1"/>
  <c r="BT120" i="6" s="1"/>
  <c r="BT88" i="6"/>
  <c r="BT124" i="7"/>
  <c r="BT127" i="7" s="1"/>
  <c r="BT120" i="7" s="1"/>
  <c r="BT88" i="7"/>
  <c r="BT124" i="4"/>
  <c r="BT127" i="4" s="1"/>
  <c r="BT120" i="4" s="1"/>
  <c r="BT88" i="4"/>
  <c r="BT124" i="11"/>
  <c r="BT127" i="11" s="1"/>
  <c r="BT120" i="11" s="1"/>
  <c r="BT88" i="11"/>
  <c r="BT121" i="4"/>
  <c r="BT89" i="4"/>
  <c r="BT93" i="18"/>
  <c r="BT61" i="18"/>
  <c r="BT118" i="10"/>
  <c r="BT86" i="10"/>
  <c r="BT103" i="2"/>
  <c r="BT71" i="2"/>
  <c r="BT92" i="12"/>
  <c r="BT60" i="12"/>
  <c r="BT115" i="15"/>
  <c r="BT83" i="15"/>
  <c r="BT109" i="12"/>
  <c r="BT77" i="12"/>
  <c r="BT114" i="1"/>
  <c r="BT82" i="1"/>
  <c r="BT98" i="4"/>
  <c r="BT66" i="4"/>
  <c r="BT113" i="4"/>
  <c r="BT81" i="4"/>
  <c r="BT97" i="16"/>
  <c r="BT65" i="16"/>
  <c r="BT107" i="16"/>
  <c r="BT75" i="16"/>
  <c r="BT91" i="15"/>
  <c r="BT59" i="15"/>
  <c r="BT113" i="21"/>
  <c r="BT81" i="21"/>
  <c r="BT115" i="19"/>
  <c r="BT83" i="19"/>
  <c r="BT102" i="15"/>
  <c r="BT70" i="15"/>
  <c r="BT105" i="8"/>
  <c r="BT73" i="8"/>
  <c r="BT106" i="19"/>
  <c r="BT74" i="19"/>
  <c r="BT98" i="21"/>
  <c r="BT66" i="21"/>
  <c r="BT105" i="13"/>
  <c r="BT73" i="13"/>
  <c r="BT95" i="20"/>
  <c r="BT63" i="20"/>
  <c r="BT119" i="18"/>
  <c r="BT87" i="18"/>
  <c r="BT93" i="14"/>
  <c r="BT61" i="14"/>
  <c r="BT112" i="8"/>
  <c r="BT80" i="8"/>
  <c r="BT98" i="1"/>
  <c r="BT66" i="1"/>
  <c r="BT108" i="12"/>
  <c r="BT76" i="12"/>
  <c r="BT115" i="2"/>
  <c r="BT83" i="2"/>
  <c r="BT115" i="17"/>
  <c r="BT83" i="17"/>
  <c r="BT118" i="3"/>
  <c r="BT86" i="3"/>
  <c r="BT98" i="14"/>
  <c r="BT66" i="14"/>
  <c r="BT101" i="17"/>
  <c r="BT69" i="17"/>
  <c r="BT100" i="8"/>
  <c r="BT68" i="8"/>
  <c r="BT106" i="16"/>
  <c r="BT74" i="16"/>
  <c r="BT104" i="4"/>
  <c r="BT72" i="4"/>
  <c r="BT112" i="10"/>
  <c r="BT80" i="10"/>
  <c r="BT97" i="17"/>
  <c r="BT65" i="17"/>
  <c r="BT106" i="9"/>
  <c r="BT74" i="9"/>
  <c r="BT111" i="7"/>
  <c r="BT79" i="7"/>
  <c r="BT99" i="18"/>
  <c r="BT67" i="18"/>
  <c r="BT92" i="11"/>
  <c r="BT60" i="11"/>
  <c r="BT114" i="7"/>
  <c r="BT82" i="7"/>
  <c r="BT99" i="3"/>
  <c r="BT67" i="3"/>
  <c r="BT118" i="17"/>
  <c r="BT86" i="17"/>
  <c r="BT93" i="12"/>
  <c r="BT61" i="12"/>
  <c r="BT118" i="21"/>
  <c r="BT86" i="21"/>
  <c r="BT110" i="3"/>
  <c r="BT78" i="3"/>
  <c r="BT107" i="9"/>
  <c r="BT75" i="9"/>
  <c r="BT107" i="4"/>
  <c r="BT75" i="4"/>
  <c r="BT108" i="1"/>
  <c r="BT76" i="1"/>
  <c r="BU92" i="20"/>
  <c r="BU60" i="20"/>
  <c r="BT105" i="17"/>
  <c r="BT73" i="17"/>
  <c r="BT97" i="4"/>
  <c r="BT65" i="4"/>
  <c r="BT119" i="8"/>
  <c r="BT87" i="8"/>
  <c r="BU107" i="2"/>
  <c r="BU75" i="2"/>
  <c r="BT93" i="21"/>
  <c r="BT61" i="21"/>
  <c r="BT113" i="3"/>
  <c r="BT81" i="3"/>
  <c r="BT107" i="18"/>
  <c r="BT75" i="18"/>
  <c r="BU94" i="7"/>
  <c r="BU62" i="7"/>
  <c r="BT101" i="13"/>
  <c r="BT69" i="13"/>
  <c r="BT91" i="8"/>
  <c r="BT59" i="8"/>
  <c r="BT119" i="21"/>
  <c r="BT87" i="21"/>
  <c r="BU113" i="6"/>
  <c r="BU81" i="6"/>
  <c r="BT110" i="11"/>
  <c r="BT78" i="11"/>
  <c r="BT100" i="3"/>
  <c r="BT68" i="3"/>
  <c r="BT102" i="5"/>
  <c r="BT70" i="5"/>
  <c r="BT102" i="17"/>
  <c r="BT70" i="17"/>
  <c r="BT111" i="9"/>
  <c r="BT79" i="9"/>
  <c r="BT94" i="5"/>
  <c r="BT62" i="5"/>
  <c r="BT116" i="15"/>
  <c r="BT84" i="15"/>
  <c r="BT118" i="15"/>
  <c r="BT86" i="15"/>
  <c r="BT99" i="5"/>
  <c r="BT67" i="5"/>
  <c r="BT95" i="2"/>
  <c r="BT63" i="2"/>
  <c r="BT101" i="21"/>
  <c r="BT69" i="21"/>
  <c r="BT93" i="3"/>
  <c r="BT61" i="3"/>
  <c r="BT107" i="7"/>
  <c r="BT75" i="7"/>
  <c r="BT119" i="13"/>
  <c r="BT87" i="13"/>
  <c r="BT97" i="6"/>
  <c r="BT65" i="6"/>
  <c r="BT101" i="8"/>
  <c r="BT69" i="8"/>
  <c r="BT117" i="2"/>
  <c r="BT85" i="2"/>
  <c r="BT98" i="17"/>
  <c r="BT66" i="17"/>
  <c r="BT95" i="1"/>
  <c r="BT63" i="1"/>
  <c r="BU96" i="8"/>
  <c r="BU64" i="8"/>
  <c r="BT91" i="19"/>
  <c r="BT59" i="19"/>
  <c r="BT106" i="6"/>
  <c r="BT74" i="6"/>
  <c r="BT96" i="15"/>
  <c r="BT64" i="15"/>
  <c r="BU114" i="9"/>
  <c r="BU82" i="9"/>
  <c r="BT101" i="15"/>
  <c r="BT69" i="15"/>
  <c r="BT104" i="2"/>
  <c r="BT72" i="2"/>
  <c r="BT100" i="11"/>
  <c r="BT68" i="11"/>
  <c r="BT117" i="19"/>
  <c r="BT85" i="19"/>
  <c r="BT105" i="11"/>
  <c r="BT73" i="11"/>
  <c r="BT106" i="4"/>
  <c r="BT74" i="4"/>
  <c r="BT112" i="19"/>
  <c r="BT80" i="19"/>
  <c r="BT96" i="5"/>
  <c r="BT64" i="5"/>
  <c r="BT111" i="3"/>
  <c r="BT79" i="3"/>
  <c r="BT103" i="9"/>
  <c r="BT71" i="9"/>
  <c r="BT98" i="2"/>
  <c r="BT66" i="2"/>
  <c r="BT99" i="9"/>
  <c r="BT67" i="9"/>
  <c r="BT115" i="6"/>
  <c r="BT83" i="6"/>
  <c r="BT105" i="12"/>
  <c r="BT73" i="12"/>
  <c r="BT91" i="9"/>
  <c r="BT59" i="9"/>
  <c r="BT102" i="21"/>
  <c r="BT70" i="21"/>
  <c r="BT109" i="6"/>
  <c r="BT77" i="6"/>
  <c r="BU99" i="8"/>
  <c r="BU67" i="8"/>
  <c r="M47" i="12"/>
  <c r="N15" i="12"/>
  <c r="BT15" i="12" s="1" a="1"/>
  <c r="BT15" i="12" s="1"/>
  <c r="M47" i="4"/>
  <c r="N15" i="4"/>
  <c r="BT15" i="4" s="1" a="1"/>
  <c r="BT15" i="4" s="1"/>
  <c r="M47" i="15"/>
  <c r="N15" i="15"/>
  <c r="BT15" i="15" s="1" a="1"/>
  <c r="BT15" i="15" s="1"/>
  <c r="BT124" i="12"/>
  <c r="BT127" i="12" s="1"/>
  <c r="BT120" i="12" s="1"/>
  <c r="BT88" i="12"/>
  <c r="BT121" i="8"/>
  <c r="BT89" i="8"/>
  <c r="BT124" i="20"/>
  <c r="BT127" i="20" s="1"/>
  <c r="BT120" i="20" s="1"/>
  <c r="BT88" i="20"/>
  <c r="BT103" i="8"/>
  <c r="BT71" i="8"/>
  <c r="BT108" i="10"/>
  <c r="BT76" i="10"/>
  <c r="BT100" i="7"/>
  <c r="BT68" i="7"/>
  <c r="BT121" i="6"/>
  <c r="BT89" i="6"/>
  <c r="BT121" i="11"/>
  <c r="BT89" i="11"/>
  <c r="BT121" i="13"/>
  <c r="BT89" i="13"/>
  <c r="BT121" i="18"/>
  <c r="BT89" i="18"/>
  <c r="BT124" i="13"/>
  <c r="BT127" i="13" s="1"/>
  <c r="BT120" i="13" s="1"/>
  <c r="BT88" i="13"/>
  <c r="BT113" i="20"/>
  <c r="BT81" i="20"/>
  <c r="BT103" i="13"/>
  <c r="BT71" i="13"/>
  <c r="BT95" i="3"/>
  <c r="BT63" i="3"/>
  <c r="BT102" i="2"/>
  <c r="BT70" i="2"/>
  <c r="BT111" i="14"/>
  <c r="BT79" i="14"/>
  <c r="BT112" i="15"/>
  <c r="BT80" i="15"/>
  <c r="BT97" i="8"/>
  <c r="BT65" i="8"/>
  <c r="BT110" i="16"/>
  <c r="BT78" i="16"/>
  <c r="BT109" i="4"/>
  <c r="BT77" i="4"/>
  <c r="BT99" i="20"/>
  <c r="BT67" i="20"/>
  <c r="BT93" i="8"/>
  <c r="BT61" i="8"/>
  <c r="BT93" i="5"/>
  <c r="BT61" i="5"/>
  <c r="BT118" i="8"/>
  <c r="BT86" i="8"/>
  <c r="BT102" i="10"/>
  <c r="BT70" i="10"/>
  <c r="BT114" i="2"/>
  <c r="BT82" i="2"/>
  <c r="BT110" i="9"/>
  <c r="BT78" i="9"/>
  <c r="BT108" i="19"/>
  <c r="BT76" i="19"/>
  <c r="BT100" i="16"/>
  <c r="BT68" i="16"/>
  <c r="BT107" i="15"/>
  <c r="BT75" i="15"/>
  <c r="BT93" i="2"/>
  <c r="BT61" i="2"/>
  <c r="BT103" i="11"/>
  <c r="BT71" i="11"/>
  <c r="BT92" i="15"/>
  <c r="BT60" i="15"/>
  <c r="BT108" i="4"/>
  <c r="BT76" i="4"/>
  <c r="BT105" i="4"/>
  <c r="BT73" i="4"/>
  <c r="BT113" i="15"/>
  <c r="BT81" i="15"/>
  <c r="BT116" i="7"/>
  <c r="BT84" i="7"/>
  <c r="BT115" i="14"/>
  <c r="BT83" i="14"/>
  <c r="BT119" i="7"/>
  <c r="BT87" i="7"/>
  <c r="BT107" i="8"/>
  <c r="BT75" i="8"/>
  <c r="BT114" i="12"/>
  <c r="BT82" i="12"/>
  <c r="BT94" i="2"/>
  <c r="BT62" i="2"/>
  <c r="BT96" i="20"/>
  <c r="BT64" i="20"/>
  <c r="BT103" i="19"/>
  <c r="BT71" i="19"/>
  <c r="BT118" i="6"/>
  <c r="BT86" i="6"/>
  <c r="BT116" i="6"/>
  <c r="BT84" i="6"/>
  <c r="BT117" i="9"/>
  <c r="BT85" i="9"/>
  <c r="BT101" i="3"/>
  <c r="BT69" i="3"/>
  <c r="BT103" i="14"/>
  <c r="BT71" i="14"/>
  <c r="BT114" i="13"/>
  <c r="BT82" i="13"/>
  <c r="BT111" i="18"/>
  <c r="BT79" i="18"/>
  <c r="BU97" i="7"/>
  <c r="BU65" i="7"/>
  <c r="BT96" i="4"/>
  <c r="BT64" i="4"/>
  <c r="BT91" i="18"/>
  <c r="BT59" i="18"/>
  <c r="BT105" i="9"/>
  <c r="BT73" i="9"/>
  <c r="BT107" i="6"/>
  <c r="BT75" i="6"/>
  <c r="BT96" i="12"/>
  <c r="BT64" i="12"/>
  <c r="BT124" i="5"/>
  <c r="BT127" i="5" s="1"/>
  <c r="BT120" i="5" s="1"/>
  <c r="BT88" i="5"/>
  <c r="BT121" i="21"/>
  <c r="BT89" i="21"/>
  <c r="BT111" i="1"/>
  <c r="BT79" i="1"/>
  <c r="BT106" i="8"/>
  <c r="BT74" i="8"/>
  <c r="BT93" i="15"/>
  <c r="BT61" i="15"/>
  <c r="BT114" i="8"/>
  <c r="BT82" i="8"/>
  <c r="BT108" i="8"/>
  <c r="BT76" i="8"/>
  <c r="BT94" i="4"/>
  <c r="BT62" i="4"/>
  <c r="BT105" i="15"/>
  <c r="BT73" i="15"/>
  <c r="BT97" i="3"/>
  <c r="BT65" i="3"/>
  <c r="BT93" i="16"/>
  <c r="BT61" i="16"/>
  <c r="BT102" i="16"/>
  <c r="BT70" i="16"/>
  <c r="BT106" i="15"/>
  <c r="BT74" i="15"/>
  <c r="BT119" i="4"/>
  <c r="BT87" i="4"/>
  <c r="BT102" i="12"/>
  <c r="BT70" i="12"/>
  <c r="BT98" i="3"/>
  <c r="BT66" i="3"/>
  <c r="BT118" i="20"/>
  <c r="BT86" i="20"/>
  <c r="BU117" i="7"/>
  <c r="BU85" i="7"/>
  <c r="BT107" i="17"/>
  <c r="BT75" i="17"/>
  <c r="BT98" i="15"/>
  <c r="BT66" i="15"/>
  <c r="BT119" i="16"/>
  <c r="BT87" i="16"/>
  <c r="BT101" i="16"/>
  <c r="BT69" i="16"/>
  <c r="BU106" i="5"/>
  <c r="BU74" i="5"/>
  <c r="BT92" i="21"/>
  <c r="BT60" i="21"/>
  <c r="BT112" i="4"/>
  <c r="BT80" i="4"/>
  <c r="BT104" i="14"/>
  <c r="BT72" i="14"/>
  <c r="BT91" i="14"/>
  <c r="BT59" i="14"/>
  <c r="BT94" i="16"/>
  <c r="BT62" i="16"/>
  <c r="BT118" i="16"/>
  <c r="BT86" i="16"/>
  <c r="BT91" i="4"/>
  <c r="BT59" i="4"/>
  <c r="BT100" i="10"/>
  <c r="BT68" i="10"/>
  <c r="BT96" i="9"/>
  <c r="BT64" i="9"/>
  <c r="BT95" i="4"/>
  <c r="BT63" i="4"/>
  <c r="BT97" i="20"/>
  <c r="BT65" i="20"/>
  <c r="BT115" i="12"/>
  <c r="BT83" i="12"/>
  <c r="BT108" i="13"/>
  <c r="BT76" i="13"/>
  <c r="BT100" i="18"/>
  <c r="BT68" i="18"/>
  <c r="BT111" i="17"/>
  <c r="BT79" i="17"/>
  <c r="BT95" i="21"/>
  <c r="BT63" i="21"/>
  <c r="BT98" i="19"/>
  <c r="BT66" i="19"/>
  <c r="BT100" i="9"/>
  <c r="BT68" i="9"/>
  <c r="BT114" i="15"/>
  <c r="BT82" i="15"/>
  <c r="BT118" i="14"/>
  <c r="BT86" i="14"/>
  <c r="BT105" i="20"/>
  <c r="BT73" i="20"/>
  <c r="BT115" i="18"/>
  <c r="BT83" i="18"/>
  <c r="BT101" i="7"/>
  <c r="BT69" i="7"/>
  <c r="BT108" i="3"/>
  <c r="BT76" i="3"/>
  <c r="BT111" i="16"/>
  <c r="BT79" i="16"/>
  <c r="BT98" i="20"/>
  <c r="BT66" i="20"/>
  <c r="BT109" i="21"/>
  <c r="BT77" i="21"/>
  <c r="BT109" i="20"/>
  <c r="BT77" i="20"/>
  <c r="BT94" i="19"/>
  <c r="BT62" i="19"/>
  <c r="BT109" i="15"/>
  <c r="BT77" i="15"/>
  <c r="BT116" i="20"/>
  <c r="BT84" i="20"/>
  <c r="BT117" i="13"/>
  <c r="BT85" i="13"/>
  <c r="BT113" i="1"/>
  <c r="BT81" i="1"/>
  <c r="BT110" i="19"/>
  <c r="BT78" i="19"/>
  <c r="BT100" i="2"/>
  <c r="BT68" i="2"/>
  <c r="BT108" i="20"/>
  <c r="BT76" i="20"/>
  <c r="BT103" i="16"/>
  <c r="BT71" i="16"/>
  <c r="BT111" i="20"/>
  <c r="BT79" i="20"/>
  <c r="BT110" i="14"/>
  <c r="BT78" i="14"/>
  <c r="BT119" i="3"/>
  <c r="BT87" i="3"/>
  <c r="BT104" i="18"/>
  <c r="BT72" i="18"/>
  <c r="BT98" i="10"/>
  <c r="BT66" i="10"/>
  <c r="BT102" i="20"/>
  <c r="BT70" i="20"/>
  <c r="BT94" i="8"/>
  <c r="BT62" i="8"/>
  <c r="BT103" i="3"/>
  <c r="BT71" i="3"/>
  <c r="BT102" i="14"/>
  <c r="BT70" i="14"/>
  <c r="BT119" i="11"/>
  <c r="BT87" i="11"/>
  <c r="BT108" i="21"/>
  <c r="BT76" i="21"/>
  <c r="BT95" i="13"/>
  <c r="BT63" i="13"/>
  <c r="BT115" i="11"/>
  <c r="BT83" i="11"/>
  <c r="BT100" i="12"/>
  <c r="BT68" i="12"/>
  <c r="BT117" i="17"/>
  <c r="BT85" i="17"/>
  <c r="BT101" i="5"/>
  <c r="BT69" i="5"/>
  <c r="BT119" i="2"/>
  <c r="BT87" i="2"/>
  <c r="BT118" i="18"/>
  <c r="BT86" i="18"/>
  <c r="BT103" i="4"/>
  <c r="BT71" i="4"/>
  <c r="BT104" i="17"/>
  <c r="BT72" i="17"/>
  <c r="BT117" i="4"/>
  <c r="BT85" i="4"/>
  <c r="BT93" i="9"/>
  <c r="BT61" i="9"/>
  <c r="BT104" i="13"/>
  <c r="BT72" i="13"/>
  <c r="BT111" i="13"/>
  <c r="BT79" i="13"/>
  <c r="BT106" i="18"/>
  <c r="BT74" i="18"/>
  <c r="BT91" i="17"/>
  <c r="BT59" i="17"/>
  <c r="BT100" i="1"/>
  <c r="BT68" i="1"/>
  <c r="BT102" i="9"/>
  <c r="BT70" i="9"/>
  <c r="BT106" i="1"/>
  <c r="BT74" i="1"/>
  <c r="BT106" i="3"/>
  <c r="BT74" i="3"/>
  <c r="BT91" i="20"/>
  <c r="BT59" i="20"/>
  <c r="BT98" i="18"/>
  <c r="BT66" i="18"/>
  <c r="BT99" i="16"/>
  <c r="BT67" i="16"/>
  <c r="BT114" i="5"/>
  <c r="BT82" i="5"/>
  <c r="BT116" i="21"/>
  <c r="BT84" i="21"/>
  <c r="BT116" i="16"/>
  <c r="BT84" i="16"/>
  <c r="BU94" i="9"/>
  <c r="BU62" i="9"/>
  <c r="BT117" i="12"/>
  <c r="BT85" i="12"/>
  <c r="BT101" i="9"/>
  <c r="BT69" i="9"/>
  <c r="BT118" i="13"/>
  <c r="BT86" i="13"/>
  <c r="BT113" i="13"/>
  <c r="BT81" i="13"/>
  <c r="BT119" i="9"/>
  <c r="BT87" i="9"/>
  <c r="BT121" i="14"/>
  <c r="BT89" i="14"/>
  <c r="BT121" i="7"/>
  <c r="BT89" i="7"/>
  <c r="BT124" i="2"/>
  <c r="BT127" i="2" s="1"/>
  <c r="BT120" i="2" s="1"/>
  <c r="BT88" i="2"/>
  <c r="BT115" i="5"/>
  <c r="BT83" i="5"/>
  <c r="BT97" i="19"/>
  <c r="BT65" i="19"/>
  <c r="BT114" i="16"/>
  <c r="BT82" i="16"/>
  <c r="BU94" i="6"/>
  <c r="BU62" i="6"/>
  <c r="BT117" i="10"/>
  <c r="BT85" i="10"/>
  <c r="BT97" i="10"/>
  <c r="BT65" i="10"/>
  <c r="BT91" i="13"/>
  <c r="BT59" i="13"/>
  <c r="BT110" i="12"/>
  <c r="BT78" i="12"/>
  <c r="BU92" i="3"/>
  <c r="BU60" i="3"/>
  <c r="BT92" i="10"/>
  <c r="BT60" i="10"/>
  <c r="BT97" i="15"/>
  <c r="BT65" i="15"/>
  <c r="BT113" i="10"/>
  <c r="BT81" i="10"/>
  <c r="BT95" i="10"/>
  <c r="BT63" i="10"/>
  <c r="BT116" i="5"/>
  <c r="BT84" i="5"/>
  <c r="BT105" i="10"/>
  <c r="BT73" i="10"/>
  <c r="BT100" i="14"/>
  <c r="BT68" i="14"/>
  <c r="BT96" i="6"/>
  <c r="BT64" i="6"/>
  <c r="BT115" i="20"/>
  <c r="BT83" i="20"/>
  <c r="BT118" i="12"/>
  <c r="BT86" i="12"/>
  <c r="BT94" i="17"/>
  <c r="BT62" i="17"/>
  <c r="BT95" i="8"/>
  <c r="BT63" i="8"/>
  <c r="BT117" i="6"/>
  <c r="BT85" i="6"/>
  <c r="BT99" i="1"/>
  <c r="BT67" i="1"/>
  <c r="BT103" i="21"/>
  <c r="BT71" i="21"/>
  <c r="BT106" i="21"/>
  <c r="BT74" i="21"/>
  <c r="BT114" i="11"/>
  <c r="BT82" i="11"/>
  <c r="BT100" i="13"/>
  <c r="BT68" i="13"/>
  <c r="BT109" i="10"/>
  <c r="BT77" i="10"/>
  <c r="BT110" i="4"/>
  <c r="BT78" i="4"/>
  <c r="BT93" i="6"/>
  <c r="BT61" i="6"/>
  <c r="BT104" i="7"/>
  <c r="BT72" i="7"/>
  <c r="BT113" i="9"/>
  <c r="BT81" i="9"/>
  <c r="BT95" i="16"/>
  <c r="BT63" i="16"/>
  <c r="BT105" i="2"/>
  <c r="BT73" i="2"/>
  <c r="BT118" i="19"/>
  <c r="BT86" i="19"/>
  <c r="BT96" i="17"/>
  <c r="BT64" i="17"/>
  <c r="BT117" i="18"/>
  <c r="BT85" i="18"/>
  <c r="BT92" i="4"/>
  <c r="BT60" i="4"/>
  <c r="BT94" i="11"/>
  <c r="BT62" i="11"/>
  <c r="BT96" i="3"/>
  <c r="BT64" i="3"/>
  <c r="BT115" i="7"/>
  <c r="BT83" i="7"/>
  <c r="BT112" i="9"/>
  <c r="BT80" i="9"/>
  <c r="BT109" i="19"/>
  <c r="BT77" i="19"/>
  <c r="BT92" i="17"/>
  <c r="BT60" i="17"/>
  <c r="BT114" i="14"/>
  <c r="BT82" i="14"/>
  <c r="BT104" i="1"/>
  <c r="BT72" i="1"/>
  <c r="BT91" i="1"/>
  <c r="BT59" i="1"/>
  <c r="BT111" i="11"/>
  <c r="BT79" i="11"/>
  <c r="BT105" i="7"/>
  <c r="BT73" i="7"/>
  <c r="O47" i="16"/>
  <c r="BR90" i="17"/>
  <c r="BR58" i="17"/>
  <c r="BT121" i="5"/>
  <c r="BT89" i="5"/>
  <c r="BT121" i="16"/>
  <c r="BT89" i="16"/>
  <c r="BT124" i="14"/>
  <c r="BT127" i="14" s="1"/>
  <c r="BT120" i="14" s="1"/>
  <c r="BT88" i="14"/>
  <c r="BT92" i="19"/>
  <c r="BT60" i="19"/>
  <c r="BT121" i="19"/>
  <c r="BT89" i="19"/>
  <c r="BT124" i="8"/>
  <c r="BT127" i="8" s="1"/>
  <c r="BT120" i="8" s="1"/>
  <c r="BT88" i="8"/>
  <c r="BT124" i="9"/>
  <c r="BT127" i="9" s="1"/>
  <c r="BT120" i="9" s="1"/>
  <c r="BT88" i="9"/>
  <c r="BT124" i="19"/>
  <c r="BT127" i="19" s="1"/>
  <c r="BT120" i="19" s="1"/>
  <c r="BT88" i="19"/>
  <c r="BT121" i="3"/>
  <c r="BT89" i="3"/>
  <c r="BT93" i="4"/>
  <c r="BT61" i="4"/>
  <c r="BT92" i="7"/>
  <c r="BT60" i="7"/>
  <c r="BT97" i="1"/>
  <c r="BT65" i="1"/>
  <c r="BT105" i="18"/>
  <c r="BT73" i="18"/>
  <c r="BT105" i="14"/>
  <c r="BT73" i="14"/>
  <c r="BT97" i="13"/>
  <c r="BT65" i="13"/>
  <c r="BT115" i="1"/>
  <c r="BT83" i="1"/>
  <c r="BT101" i="2"/>
  <c r="BT69" i="2"/>
  <c r="BT105" i="5"/>
  <c r="BT73" i="5"/>
  <c r="BT108" i="7"/>
  <c r="BT76" i="7"/>
  <c r="BT114" i="17"/>
  <c r="BT82" i="17"/>
  <c r="BT113" i="12"/>
  <c r="BT81" i="12"/>
  <c r="BT99" i="10"/>
  <c r="BT67" i="10"/>
  <c r="BT104" i="19"/>
  <c r="BT72" i="19"/>
  <c r="BT101" i="18"/>
  <c r="BT69" i="18"/>
  <c r="BT93" i="17"/>
  <c r="BT61" i="17"/>
  <c r="BT91" i="2"/>
  <c r="BT59" i="2"/>
  <c r="BT112" i="11"/>
  <c r="BT80" i="11"/>
  <c r="BT104" i="20"/>
  <c r="BT72" i="20"/>
  <c r="BT102" i="1"/>
  <c r="BT70" i="1"/>
  <c r="BU100" i="4"/>
  <c r="BU68" i="4"/>
  <c r="BT116" i="14"/>
  <c r="BT84" i="14"/>
  <c r="BT116" i="4"/>
  <c r="BT84" i="4"/>
  <c r="BT109" i="3"/>
  <c r="BT77" i="3"/>
  <c r="BT96" i="19"/>
  <c r="BT64" i="19"/>
  <c r="BT112" i="3"/>
  <c r="BT80" i="3"/>
  <c r="BT110" i="21"/>
  <c r="BT78" i="21"/>
  <c r="BU97" i="21"/>
  <c r="BU65" i="21"/>
  <c r="BT106" i="11"/>
  <c r="BT74" i="11"/>
  <c r="BT110" i="8"/>
  <c r="BT78" i="8"/>
  <c r="BT103" i="15"/>
  <c r="BT71" i="15"/>
  <c r="BT96" i="7"/>
  <c r="BT64" i="7"/>
  <c r="BT103" i="18"/>
  <c r="BT71" i="18"/>
  <c r="BT104" i="10"/>
  <c r="BT72" i="10"/>
  <c r="BT104" i="11"/>
  <c r="BT72" i="11"/>
  <c r="BT112" i="5"/>
  <c r="BT80" i="5"/>
  <c r="BT92" i="16"/>
  <c r="BT60" i="16"/>
  <c r="BT95" i="19"/>
  <c r="BT63" i="19"/>
  <c r="BT91" i="3"/>
  <c r="BT59" i="3"/>
  <c r="BT100" i="6"/>
  <c r="BT68" i="6"/>
  <c r="BT114" i="20"/>
  <c r="BT82" i="20"/>
  <c r="BT108" i="15"/>
  <c r="BT76" i="15"/>
  <c r="BT105" i="21"/>
  <c r="BT73" i="21"/>
  <c r="BU101" i="19"/>
  <c r="BU69" i="19"/>
  <c r="BT99" i="19"/>
  <c r="BT67" i="19"/>
  <c r="BT111" i="6"/>
  <c r="BT79" i="6"/>
  <c r="BT113" i="11"/>
  <c r="BT81" i="11"/>
  <c r="BT101" i="12"/>
  <c r="BT69" i="12"/>
  <c r="BU117" i="16"/>
  <c r="BU85" i="16"/>
  <c r="BT92" i="5"/>
  <c r="BT60" i="5"/>
  <c r="BT98" i="9"/>
  <c r="BT66" i="9"/>
  <c r="BT93" i="20"/>
  <c r="BT61" i="20"/>
  <c r="BT116" i="9"/>
  <c r="BT84" i="9"/>
  <c r="BT98" i="6"/>
  <c r="BT66" i="6"/>
  <c r="BT114" i="21"/>
  <c r="BT82" i="21"/>
  <c r="BT108" i="14"/>
  <c r="BT76" i="14"/>
  <c r="BT91" i="21"/>
  <c r="BT59" i="21"/>
  <c r="BT107" i="5"/>
  <c r="BT75" i="5"/>
  <c r="BT108" i="2"/>
  <c r="BT76" i="2"/>
  <c r="BT111" i="12"/>
  <c r="BT79" i="12"/>
  <c r="BU95" i="5"/>
  <c r="BU63" i="5"/>
  <c r="BT105" i="3"/>
  <c r="BT73" i="3"/>
  <c r="BU102" i="6"/>
  <c r="BU70" i="6"/>
  <c r="BT107" i="19"/>
  <c r="BT75" i="19"/>
  <c r="BT99" i="6"/>
  <c r="BT67" i="6"/>
  <c r="BT116" i="11"/>
  <c r="BT84" i="11"/>
  <c r="BT114" i="4"/>
  <c r="BT82" i="4"/>
  <c r="BU99" i="2"/>
  <c r="BU67" i="2"/>
  <c r="BT119" i="1"/>
  <c r="BT87" i="1"/>
  <c r="BT91" i="6"/>
  <c r="BT59" i="6"/>
  <c r="BT104" i="15"/>
  <c r="BT72" i="15"/>
  <c r="BT101" i="20"/>
  <c r="BT69" i="20"/>
  <c r="BU104" i="8"/>
  <c r="BU72" i="8"/>
  <c r="BT95" i="15"/>
  <c r="BT63" i="15"/>
  <c r="BT102" i="13"/>
  <c r="BT70" i="13"/>
  <c r="BT113" i="2"/>
  <c r="BT81" i="2"/>
  <c r="BU112" i="17"/>
  <c r="BU80" i="17"/>
  <c r="BT107" i="13"/>
  <c r="BT75" i="13"/>
  <c r="BT117" i="5"/>
  <c r="BT85" i="5"/>
  <c r="BT108" i="9"/>
  <c r="BT76" i="9"/>
  <c r="BT96" i="2"/>
  <c r="BT64" i="2"/>
  <c r="BT110" i="17"/>
  <c r="BT78" i="17"/>
  <c r="BT94" i="3"/>
  <c r="BT62" i="3"/>
  <c r="BT93" i="7"/>
  <c r="BT61" i="7"/>
  <c r="BT115" i="16"/>
  <c r="BT83" i="16"/>
  <c r="BT116" i="2"/>
  <c r="BT84" i="2"/>
  <c r="BT92" i="6"/>
  <c r="BT60" i="6"/>
  <c r="BU109" i="8"/>
  <c r="BU77" i="8"/>
  <c r="BT112" i="18"/>
  <c r="BT80" i="18"/>
  <c r="BT104" i="5"/>
  <c r="BT72" i="5"/>
  <c r="BT103" i="10"/>
  <c r="BT71" i="10"/>
  <c r="BT103" i="5"/>
  <c r="BT71" i="5"/>
  <c r="BT100" i="19"/>
  <c r="BT68" i="19"/>
  <c r="BT115" i="4"/>
  <c r="BT83" i="4"/>
  <c r="BT104" i="21"/>
  <c r="BT72" i="21"/>
  <c r="BT117" i="20"/>
  <c r="BT85" i="20"/>
  <c r="BT104" i="6"/>
  <c r="BT72" i="6"/>
  <c r="BT103" i="17"/>
  <c r="BT71" i="17"/>
  <c r="BT111" i="4"/>
  <c r="BT79" i="4"/>
  <c r="BT94" i="13"/>
  <c r="BT62" i="13"/>
  <c r="BT111" i="21"/>
  <c r="BT79" i="21"/>
  <c r="BU116" i="19"/>
  <c r="BU84" i="19"/>
  <c r="BT99" i="13"/>
  <c r="BT67" i="13"/>
  <c r="BT102" i="8"/>
  <c r="BT70" i="8"/>
  <c r="BR90" i="21"/>
  <c r="BR58" i="21"/>
  <c r="M47" i="17"/>
  <c r="N15" i="17"/>
  <c r="BT15" i="17" s="1" a="1"/>
  <c r="BT15" i="17" s="1"/>
  <c r="BR90" i="18"/>
  <c r="BR58" i="18"/>
  <c r="BR90" i="2"/>
  <c r="BR58" i="2"/>
  <c r="M47" i="20"/>
  <c r="N15" i="20"/>
  <c r="BT15" i="20" s="1" a="1"/>
  <c r="BT15" i="20" s="1"/>
  <c r="BT124" i="1"/>
  <c r="BT127" i="1" s="1"/>
  <c r="BT120" i="1" s="1"/>
  <c r="BT88" i="1"/>
  <c r="BT121" i="1"/>
  <c r="BT89" i="1"/>
  <c r="BV121" i="15"/>
  <c r="BV89" i="15"/>
  <c r="BT124" i="15"/>
  <c r="BT127" i="15" s="1"/>
  <c r="BT120" i="15" s="1"/>
  <c r="BT88" i="15"/>
  <c r="BT124" i="10"/>
  <c r="BT127" i="10" s="1"/>
  <c r="BT120" i="10" s="1"/>
  <c r="BT88" i="10"/>
  <c r="BT121" i="12"/>
  <c r="BT89" i="12"/>
  <c r="BT124" i="16"/>
  <c r="BT127" i="16" s="1"/>
  <c r="BT120" i="16" s="1"/>
  <c r="BT88" i="16"/>
  <c r="BT115" i="10"/>
  <c r="BT83" i="10"/>
  <c r="BT112" i="20"/>
  <c r="BT80" i="20"/>
  <c r="BT109" i="9"/>
  <c r="BT77" i="9"/>
  <c r="BT106" i="2"/>
  <c r="BT74" i="2"/>
  <c r="BT106" i="13"/>
  <c r="BT74" i="13"/>
  <c r="BT95" i="12"/>
  <c r="BT63" i="12"/>
  <c r="BT119" i="19"/>
  <c r="BT87" i="19"/>
  <c r="BT113" i="17"/>
  <c r="BT81" i="17"/>
  <c r="BT116" i="8"/>
  <c r="BT84" i="8"/>
  <c r="BT101" i="4"/>
  <c r="BT69" i="4"/>
  <c r="BT109" i="17"/>
  <c r="BT77" i="17"/>
  <c r="BT106" i="14"/>
  <c r="BT74" i="14"/>
  <c r="BT110" i="13"/>
  <c r="BT78" i="13"/>
  <c r="BT110" i="10"/>
  <c r="BT78" i="10"/>
  <c r="BT117" i="8"/>
  <c r="BT85" i="8"/>
  <c r="BT103" i="6"/>
  <c r="BT71" i="6"/>
  <c r="BT96" i="13"/>
  <c r="BT64" i="13"/>
  <c r="BT92" i="8"/>
  <c r="BT60" i="8"/>
  <c r="BT98" i="13"/>
  <c r="BT66" i="13"/>
  <c r="BT107" i="3"/>
  <c r="BT75" i="3"/>
  <c r="BT93" i="1"/>
  <c r="BT61" i="1"/>
  <c r="BT110" i="20"/>
  <c r="BT78" i="20"/>
  <c r="BT100" i="5"/>
  <c r="BT68" i="5"/>
  <c r="BT107" i="10"/>
  <c r="BT75" i="10"/>
  <c r="BT100" i="21"/>
  <c r="BT68" i="21"/>
  <c r="BT102" i="18"/>
  <c r="BT70" i="18"/>
  <c r="BT92" i="2"/>
  <c r="BT60" i="2"/>
  <c r="BT104" i="12"/>
  <c r="BT72" i="12"/>
  <c r="BT99" i="15"/>
  <c r="BT67" i="15"/>
  <c r="BT110" i="6"/>
  <c r="BT78" i="6"/>
  <c r="BT112" i="6"/>
  <c r="BT80" i="6"/>
  <c r="BT111" i="5"/>
  <c r="BT79" i="5"/>
  <c r="BT118" i="9"/>
  <c r="BT86" i="9"/>
  <c r="BT109" i="16"/>
  <c r="BT77" i="16"/>
  <c r="BT98" i="11"/>
  <c r="BT66" i="11"/>
  <c r="BT100" i="15"/>
  <c r="BT68" i="15"/>
  <c r="BT103" i="7"/>
  <c r="BT71" i="7"/>
  <c r="BT94" i="1"/>
  <c r="BT62" i="1"/>
  <c r="BT101" i="10"/>
  <c r="BT69" i="10"/>
  <c r="BT91" i="10"/>
  <c r="BT59" i="10"/>
  <c r="BT116" i="1"/>
  <c r="BT84" i="1"/>
  <c r="BT94" i="10"/>
  <c r="BT62" i="10"/>
  <c r="BT100" i="20"/>
  <c r="BT68" i="20"/>
  <c r="BU106" i="10"/>
  <c r="BU74" i="10"/>
  <c r="BT119" i="6"/>
  <c r="BT87" i="6"/>
  <c r="BT107" i="11"/>
  <c r="BT75" i="11"/>
  <c r="O47" i="9"/>
  <c r="M47" i="21"/>
  <c r="N15" i="21"/>
  <c r="BT15" i="21" s="1" a="1"/>
  <c r="BT15" i="21" s="1"/>
  <c r="M47" i="18"/>
  <c r="N15" i="18"/>
  <c r="BT15" i="18" s="1" a="1"/>
  <c r="BT15" i="18" s="1"/>
  <c r="M47" i="2"/>
  <c r="N15" i="2"/>
  <c r="BT15" i="2" s="1" a="1"/>
  <c r="BT15" i="2" s="1"/>
  <c r="BR90" i="20"/>
  <c r="BR58" i="20"/>
  <c r="BT121" i="10"/>
  <c r="BT89" i="10"/>
  <c r="BT124" i="18"/>
  <c r="BT127" i="18" s="1"/>
  <c r="BT120" i="18" s="1"/>
  <c r="BT88" i="18"/>
  <c r="BT97" i="11"/>
  <c r="BT65" i="11"/>
  <c r="BT106" i="12"/>
  <c r="BT74" i="12"/>
  <c r="BT99" i="14"/>
  <c r="BT67" i="14"/>
  <c r="BT119" i="12"/>
  <c r="BT87" i="12"/>
  <c r="BT109" i="2"/>
  <c r="BT77" i="2"/>
  <c r="BT99" i="21"/>
  <c r="BT67" i="21"/>
  <c r="BT116" i="18"/>
  <c r="BT84" i="18"/>
  <c r="BT116" i="13"/>
  <c r="BT84" i="13"/>
  <c r="BT112" i="12"/>
  <c r="BT80" i="12"/>
  <c r="BT117" i="14"/>
  <c r="BT85" i="14"/>
  <c r="BT107" i="14"/>
  <c r="BT75" i="14"/>
  <c r="BU95" i="6"/>
  <c r="BU63" i="6"/>
  <c r="BT107" i="21"/>
  <c r="BT75" i="21"/>
  <c r="BT110" i="2"/>
  <c r="BT78" i="2"/>
  <c r="BT97" i="12"/>
  <c r="BT65" i="12"/>
  <c r="BT101" i="11"/>
  <c r="BT69" i="11"/>
  <c r="BT104" i="3"/>
  <c r="BT72" i="3"/>
  <c r="BT97" i="2"/>
  <c r="BT65" i="2"/>
  <c r="BT98" i="8"/>
  <c r="BT66" i="8"/>
  <c r="BT112" i="14"/>
  <c r="BT80" i="14"/>
  <c r="BT93" i="13"/>
  <c r="BT61" i="13"/>
  <c r="BT99" i="12"/>
  <c r="BT67" i="12"/>
  <c r="BT104" i="9"/>
  <c r="BT72" i="9"/>
  <c r="BT119" i="14"/>
  <c r="BT87" i="14"/>
  <c r="BT114" i="6"/>
  <c r="BT82" i="6"/>
  <c r="BT98" i="16"/>
  <c r="BT66" i="16"/>
  <c r="BT117" i="15"/>
  <c r="BT85" i="15"/>
  <c r="BT93" i="19"/>
  <c r="BT61" i="19"/>
  <c r="BT105" i="19"/>
  <c r="BT73" i="19"/>
  <c r="BT101" i="6"/>
  <c r="BT69" i="6"/>
  <c r="BT94" i="12"/>
  <c r="BT62" i="12"/>
  <c r="BT92" i="13"/>
  <c r="BT60" i="13"/>
  <c r="BT108" i="18"/>
  <c r="BT76" i="18"/>
  <c r="BT118" i="1"/>
  <c r="BT86" i="1"/>
  <c r="BT117" i="21"/>
  <c r="BT85" i="21"/>
  <c r="BT109" i="14"/>
  <c r="BT77" i="14"/>
  <c r="BT96" i="18"/>
  <c r="BT64" i="18"/>
  <c r="BT102" i="19"/>
  <c r="BT70" i="19"/>
  <c r="BT97" i="9"/>
  <c r="BT65" i="9"/>
  <c r="BT99" i="4"/>
  <c r="BT67" i="4"/>
  <c r="BT96" i="1"/>
  <c r="BT64" i="1"/>
  <c r="BT119" i="20"/>
  <c r="BT87" i="20"/>
  <c r="BT117" i="11"/>
  <c r="BT85" i="11"/>
  <c r="BT109" i="13"/>
  <c r="BT77" i="13"/>
  <c r="BT119" i="5"/>
  <c r="BT87" i="5"/>
  <c r="BT116" i="12"/>
  <c r="BT84" i="12"/>
  <c r="BT92" i="14"/>
  <c r="BT60" i="14"/>
  <c r="BT118" i="5"/>
  <c r="BT86" i="5"/>
  <c r="BT118" i="11"/>
  <c r="BT86" i="11"/>
  <c r="BT105" i="6"/>
  <c r="BT73" i="6"/>
  <c r="BT92" i="1"/>
  <c r="BT60" i="1"/>
  <c r="BT100" i="17"/>
  <c r="BT68" i="17"/>
  <c r="BT102" i="7"/>
  <c r="BT70" i="7"/>
  <c r="BT106" i="17"/>
  <c r="BT74" i="17"/>
  <c r="BT96" i="21"/>
  <c r="BT64" i="21"/>
  <c r="BT91" i="16"/>
  <c r="BT59" i="16"/>
  <c r="BT114" i="19"/>
  <c r="BT82" i="19"/>
  <c r="BT110" i="1"/>
  <c r="BT78" i="1"/>
  <c r="BT108" i="16"/>
  <c r="BT76" i="16"/>
  <c r="BT112" i="21"/>
  <c r="BT80" i="21"/>
  <c r="BT108" i="17"/>
  <c r="BT76" i="17"/>
  <c r="BT105" i="1"/>
  <c r="BT73" i="1"/>
  <c r="BT111" i="2"/>
  <c r="BT79" i="2"/>
  <c r="BT109" i="11"/>
  <c r="BT77" i="11"/>
  <c r="BT106" i="7"/>
  <c r="BT74" i="7"/>
  <c r="BT112" i="16"/>
  <c r="BT80" i="16"/>
  <c r="BT118" i="4"/>
  <c r="BT86" i="4"/>
  <c r="BT106" i="20"/>
  <c r="BT74" i="20"/>
  <c r="BT98" i="5"/>
  <c r="BT66" i="5"/>
  <c r="BT95" i="7"/>
  <c r="BT63" i="7"/>
  <c r="BT109" i="1"/>
  <c r="BT77" i="1"/>
  <c r="BT109" i="5"/>
  <c r="BT77" i="5"/>
  <c r="BT97" i="18"/>
  <c r="BT65" i="18"/>
  <c r="BT110" i="5"/>
  <c r="BT78" i="5"/>
  <c r="BT96" i="16"/>
  <c r="BT64" i="16"/>
  <c r="BT97" i="14"/>
  <c r="BT65" i="14"/>
  <c r="BT104" i="16"/>
  <c r="BT72" i="16"/>
  <c r="BT101" i="14"/>
  <c r="BT69" i="14"/>
  <c r="BT94" i="14"/>
  <c r="BT62" i="14"/>
  <c r="BT111" i="19"/>
  <c r="BT79" i="19"/>
  <c r="BT107" i="20"/>
  <c r="BT75" i="20"/>
  <c r="BT91" i="11"/>
  <c r="BT59" i="11"/>
  <c r="BT97" i="5"/>
  <c r="BT65" i="5"/>
  <c r="BT95" i="11"/>
  <c r="BT63" i="11"/>
  <c r="BT114" i="10"/>
  <c r="BT82" i="10"/>
  <c r="BT99" i="11"/>
  <c r="BT67" i="11"/>
  <c r="BT113" i="8"/>
  <c r="BT81" i="8"/>
  <c r="BT108" i="11"/>
  <c r="BT76" i="11"/>
  <c r="BT110" i="18"/>
  <c r="BT78" i="18"/>
  <c r="BT105" i="16"/>
  <c r="BT73" i="16"/>
  <c r="BT103" i="20"/>
  <c r="BT71" i="20"/>
  <c r="BT119" i="15"/>
  <c r="BT87" i="15"/>
  <c r="BT107" i="12"/>
  <c r="BT75" i="12"/>
  <c r="BT96" i="11"/>
  <c r="BT64" i="11"/>
  <c r="BT103" i="12"/>
  <c r="BT71" i="12"/>
  <c r="BT113" i="5"/>
  <c r="BT81" i="5"/>
  <c r="BT101" i="1"/>
  <c r="BT69" i="1"/>
  <c r="BT112" i="2"/>
  <c r="BT80" i="2"/>
  <c r="M47" i="8"/>
  <c r="N15" i="8"/>
  <c r="BT15" i="8" s="1" a="1"/>
  <c r="BT15" i="8" s="1"/>
  <c r="BR90" i="7"/>
  <c r="BR58" i="7"/>
  <c r="M47" i="6"/>
  <c r="N15" i="6"/>
  <c r="BT15" i="6" s="1" a="1"/>
  <c r="BT15" i="6" s="1"/>
  <c r="BT90" i="9"/>
  <c r="BT58" i="9"/>
  <c r="BT90" i="3"/>
  <c r="BT58" i="3"/>
  <c r="BT90" i="19"/>
  <c r="BT58" i="19"/>
  <c r="BT90" i="16"/>
  <c r="BT58" i="16"/>
  <c r="P36" i="1"/>
  <c r="BV36" i="1" s="1" a="1"/>
  <c r="BV36" i="1" s="1"/>
  <c r="P40" i="5"/>
  <c r="BV40" i="5" s="1" a="1"/>
  <c r="BV40" i="5" s="1"/>
  <c r="P17" i="19"/>
  <c r="BV17" i="19" s="1" a="1"/>
  <c r="BV17" i="19" s="1"/>
  <c r="P31" i="8"/>
  <c r="BV31" i="8" s="1" a="1"/>
  <c r="BV31" i="8" s="1"/>
  <c r="P22" i="19"/>
  <c r="BV22" i="19" s="1" a="1"/>
  <c r="BV22" i="19" s="1"/>
  <c r="P39" i="16"/>
  <c r="BV39" i="16" s="1" a="1"/>
  <c r="BV39" i="16" s="1"/>
  <c r="Q19" i="6"/>
  <c r="BW19" i="6" s="1" a="1"/>
  <c r="BW19" i="6" s="1"/>
  <c r="P18" i="15"/>
  <c r="BV18" i="15" s="1" a="1"/>
  <c r="BV18" i="15" s="1"/>
  <c r="P42" i="10"/>
  <c r="BV42" i="10" s="1" a="1"/>
  <c r="BV42" i="10" s="1"/>
  <c r="P39" i="8"/>
  <c r="BV39" i="8" s="1" a="1"/>
  <c r="BV39" i="8" s="1"/>
  <c r="P22" i="10"/>
  <c r="BV22" i="10" s="1" a="1"/>
  <c r="BV22" i="10" s="1"/>
  <c r="P33" i="8"/>
  <c r="BV33" i="8" s="1" a="1"/>
  <c r="BV33" i="8" s="1"/>
  <c r="P16" i="13"/>
  <c r="BV16" i="13" s="1" a="1"/>
  <c r="BV16" i="13" s="1"/>
  <c r="P19" i="4"/>
  <c r="BV19" i="4" s="1" a="1"/>
  <c r="BV19" i="4" s="1"/>
  <c r="P35" i="12"/>
  <c r="BV35" i="12" s="1" a="1"/>
  <c r="BV35" i="12" s="1"/>
  <c r="P30" i="15"/>
  <c r="BV30" i="15" s="1" a="1"/>
  <c r="BV30" i="15" s="1"/>
  <c r="Q17" i="3"/>
  <c r="BW17" i="3" s="1" a="1"/>
  <c r="BW17" i="3" s="1"/>
  <c r="P22" i="3"/>
  <c r="BV22" i="3" s="1" a="1"/>
  <c r="BV22" i="3" s="1"/>
  <c r="P17" i="10"/>
  <c r="BV17" i="10" s="1" a="1"/>
  <c r="BV17" i="10" s="1"/>
  <c r="P18" i="16"/>
  <c r="BV18" i="16" s="1" a="1"/>
  <c r="BV18" i="16" s="1"/>
  <c r="P22" i="15"/>
  <c r="BV22" i="15" s="1" a="1"/>
  <c r="BV22" i="15" s="1"/>
  <c r="P27" i="16"/>
  <c r="BV27" i="16" s="1" a="1"/>
  <c r="BV27" i="16" s="1"/>
  <c r="P38" i="10"/>
  <c r="BV38" i="10" s="1" a="1"/>
  <c r="BV38" i="10" s="1"/>
  <c r="P31" i="15"/>
  <c r="BV31" i="15" s="1" a="1"/>
  <c r="BV31" i="15" s="1"/>
  <c r="P20" i="10"/>
  <c r="BV20" i="10" s="1" a="1"/>
  <c r="BV20" i="10" s="1"/>
  <c r="P44" i="4"/>
  <c r="BV44" i="4" s="1" a="1"/>
  <c r="BV44" i="4" s="1"/>
  <c r="P41" i="5"/>
  <c r="BV41" i="5" s="1" a="1"/>
  <c r="BV41" i="5" s="1"/>
  <c r="P27" i="12"/>
  <c r="BV27" i="12" s="1" a="1"/>
  <c r="BV27" i="12" s="1"/>
  <c r="P30" i="10"/>
  <c r="BV30" i="10" s="1" a="1"/>
  <c r="BV30" i="10" s="1"/>
  <c r="P23" i="3"/>
  <c r="BV23" i="3" s="1" a="1"/>
  <c r="BV23" i="3" s="1"/>
  <c r="P25" i="14"/>
  <c r="BV25" i="14" s="1" a="1"/>
  <c r="BV25" i="14" s="1"/>
  <c r="P43" i="20"/>
  <c r="BV43" i="20" s="1" a="1"/>
  <c r="BV43" i="20" s="1"/>
  <c r="P21" i="6"/>
  <c r="BV21" i="6" s="1" a="1"/>
  <c r="BV21" i="6" s="1"/>
  <c r="Q42" i="7"/>
  <c r="BW42" i="7" s="1" a="1"/>
  <c r="BW42" i="7" s="1"/>
  <c r="P40" i="20"/>
  <c r="BV40" i="20" s="1" a="1"/>
  <c r="BV40" i="20" s="1"/>
  <c r="P32" i="17"/>
  <c r="BV32" i="17" s="1" a="1"/>
  <c r="BV32" i="17" s="1"/>
  <c r="P43" i="12"/>
  <c r="BV43" i="12" s="1" a="1"/>
  <c r="BV43" i="12" s="1"/>
  <c r="P23" i="15"/>
  <c r="BV23" i="15" s="1" a="1"/>
  <c r="BV23" i="15" s="1"/>
  <c r="P19" i="17"/>
  <c r="BV19" i="17" s="1" a="1"/>
  <c r="BV19" i="17" s="1"/>
  <c r="P44" i="16"/>
  <c r="BV44" i="16" s="1" a="1"/>
  <c r="BV44" i="16" s="1"/>
  <c r="P26" i="16"/>
  <c r="BV26" i="16" s="1" a="1"/>
  <c r="BV26" i="16" s="1"/>
  <c r="P20" i="8"/>
  <c r="BV20" i="8" s="1" a="1"/>
  <c r="BV20" i="8" s="1"/>
  <c r="Q31" i="5"/>
  <c r="BW31" i="5" s="1" a="1"/>
  <c r="BW31" i="5" s="1"/>
  <c r="P42" i="6"/>
  <c r="BV42" i="6" s="1" a="1"/>
  <c r="BV42" i="6" s="1"/>
  <c r="P17" i="21"/>
  <c r="BV17" i="21" s="1" a="1"/>
  <c r="BV17" i="21" s="1"/>
  <c r="P24" i="1"/>
  <c r="BV24" i="1" s="1" a="1"/>
  <c r="BV24" i="1" s="1"/>
  <c r="P37" i="4"/>
  <c r="BV37" i="4" s="1" a="1"/>
  <c r="BV37" i="4" s="1"/>
  <c r="P28" i="21"/>
  <c r="BV28" i="21" s="1" a="1"/>
  <c r="BV28" i="21" s="1"/>
  <c r="P29" i="14"/>
  <c r="BV29" i="14" s="1" a="1"/>
  <c r="BV29" i="14" s="1"/>
  <c r="P31" i="21"/>
  <c r="BV31" i="21" s="1" a="1"/>
  <c r="BV31" i="21" s="1"/>
  <c r="P16" i="14"/>
  <c r="BV16" i="14" s="1" a="1"/>
  <c r="BV16" i="14" s="1"/>
  <c r="P39" i="11"/>
  <c r="BV39" i="11" s="1" a="1"/>
  <c r="BV39" i="11" s="1"/>
  <c r="P19" i="16"/>
  <c r="BV19" i="16" s="1" a="1"/>
  <c r="BV19" i="16" s="1"/>
  <c r="P15" i="16"/>
  <c r="BV15" i="16" s="1" a="1"/>
  <c r="BV15" i="16" s="1"/>
  <c r="P43" i="16"/>
  <c r="BV43" i="16" s="1" a="1"/>
  <c r="BV43" i="16" s="1"/>
  <c r="P25" i="13"/>
  <c r="BV25" i="13" s="1" a="1"/>
  <c r="BV25" i="13" s="1"/>
  <c r="P16" i="4"/>
  <c r="BV16" i="4" s="1" a="1"/>
  <c r="BV16" i="4" s="1"/>
  <c r="P34" i="10"/>
  <c r="BV34" i="10" s="1" a="1"/>
  <c r="BV34" i="10" s="1"/>
  <c r="P25" i="10"/>
  <c r="BV25" i="10" s="1" a="1"/>
  <c r="BV25" i="10" s="1"/>
  <c r="P35" i="4"/>
  <c r="BV35" i="4" s="1" a="1"/>
  <c r="BV35" i="4" s="1"/>
  <c r="P21" i="9"/>
  <c r="BV21" i="9" s="1" a="1"/>
  <c r="BV21" i="9" s="1"/>
  <c r="P18" i="6"/>
  <c r="BV18" i="6" s="1" a="1"/>
  <c r="BV18" i="6" s="1"/>
  <c r="P20" i="4"/>
  <c r="BV20" i="4" s="1" a="1"/>
  <c r="BV20" i="4" s="1"/>
  <c r="P22" i="20"/>
  <c r="BV22" i="20" s="1" a="1"/>
  <c r="BV22" i="20" s="1"/>
  <c r="P40" i="12"/>
  <c r="BV40" i="12" s="1" a="1"/>
  <c r="BV40" i="12" s="1"/>
  <c r="P29" i="7"/>
  <c r="BV29" i="7" s="1" a="1"/>
  <c r="BV29" i="7" s="1"/>
  <c r="P33" i="13"/>
  <c r="BV33" i="13" s="1" a="1"/>
  <c r="BV33" i="13" s="1"/>
  <c r="P38" i="9"/>
  <c r="BV38" i="9" s="1" a="1"/>
  <c r="BV38" i="9" s="1"/>
  <c r="P20" i="16"/>
  <c r="BV20" i="16" s="1" a="1"/>
  <c r="BV20" i="16" s="1"/>
  <c r="P25" i="18"/>
  <c r="BV25" i="18" s="1" a="1"/>
  <c r="BV25" i="18" s="1"/>
  <c r="P36" i="17"/>
  <c r="BV36" i="17" s="1" a="1"/>
  <c r="BV36" i="17" s="1"/>
  <c r="P30" i="2"/>
  <c r="BV30" i="2" s="1" a="1"/>
  <c r="BV30" i="2" s="1"/>
  <c r="P20" i="21"/>
  <c r="BV20" i="21" s="1" a="1"/>
  <c r="BV20" i="21" s="1"/>
  <c r="P43" i="19"/>
  <c r="BV43" i="19" s="1" a="1"/>
  <c r="BV43" i="19" s="1"/>
  <c r="P23" i="19"/>
  <c r="BV23" i="19" s="1" a="1"/>
  <c r="BV23" i="19" s="1"/>
  <c r="P21" i="17"/>
  <c r="BV21" i="17" s="1" a="1"/>
  <c r="BV21" i="17" s="1"/>
  <c r="P25" i="9"/>
  <c r="BV25" i="9" s="1" a="1"/>
  <c r="BV25" i="9" s="1"/>
  <c r="P42" i="18"/>
  <c r="BV42" i="18" s="1" a="1"/>
  <c r="BV42" i="18" s="1"/>
  <c r="P39" i="15"/>
  <c r="BV39" i="15" s="1" a="1"/>
  <c r="BV39" i="15" s="1"/>
  <c r="P17" i="4"/>
  <c r="BV17" i="4" s="1" a="1"/>
  <c r="BV17" i="4" s="1"/>
  <c r="P43" i="14"/>
  <c r="BV43" i="14" s="1" a="1"/>
  <c r="BV43" i="14" s="1"/>
  <c r="P19" i="11"/>
  <c r="BV19" i="11" s="1" a="1"/>
  <c r="BV19" i="11" s="1"/>
  <c r="P30" i="20"/>
  <c r="BV30" i="20" s="1" a="1"/>
  <c r="BV30" i="20" s="1"/>
  <c r="P21" i="3"/>
  <c r="BV21" i="3" s="1" a="1"/>
  <c r="BV21" i="3" s="1"/>
  <c r="P40" i="18"/>
  <c r="BV40" i="18" s="1" a="1"/>
  <c r="BV40" i="18" s="1"/>
  <c r="P40" i="7"/>
  <c r="BV40" i="7" s="1" a="1"/>
  <c r="BV40" i="7" s="1"/>
  <c r="P26" i="7"/>
  <c r="BV26" i="7" s="1" a="1"/>
  <c r="BV26" i="7" s="1"/>
  <c r="P37" i="9"/>
  <c r="BV37" i="9" s="1" a="1"/>
  <c r="BV37" i="9" s="1"/>
  <c r="P33" i="3"/>
  <c r="BV33" i="3" s="1" a="1"/>
  <c r="BV33" i="3" s="1"/>
  <c r="P34" i="19"/>
  <c r="BV34" i="19" s="1" a="1"/>
  <c r="BV34" i="19" s="1"/>
  <c r="P36" i="16"/>
  <c r="BV36" i="16" s="1" a="1"/>
  <c r="BV36" i="16" s="1"/>
  <c r="P17" i="17"/>
  <c r="BV17" i="17" s="1" a="1"/>
  <c r="BV17" i="17" s="1"/>
  <c r="P23" i="20"/>
  <c r="BV23" i="20" s="1" a="1"/>
  <c r="BV23" i="20" s="1"/>
  <c r="P39" i="14"/>
  <c r="BV39" i="14" s="1" a="1"/>
  <c r="BV39" i="14" s="1"/>
  <c r="P34" i="21"/>
  <c r="BV34" i="21" s="1" a="1"/>
  <c r="BV34" i="21" s="1"/>
  <c r="P29" i="1"/>
  <c r="BV29" i="1" s="1" a="1"/>
  <c r="BV29" i="1" s="1"/>
  <c r="P34" i="20"/>
  <c r="BV34" i="20" s="1" a="1"/>
  <c r="BV34" i="20" s="1"/>
  <c r="P16" i="1"/>
  <c r="BV16" i="1" s="1" a="1"/>
  <c r="BV16" i="1" s="1"/>
  <c r="P19" i="19"/>
  <c r="BV19" i="19" s="1" a="1"/>
  <c r="BV19" i="19" s="1"/>
  <c r="P36" i="11"/>
  <c r="BV36" i="11" s="1" a="1"/>
  <c r="BV36" i="11" s="1"/>
  <c r="P34" i="15"/>
  <c r="BV34" i="15" s="1" a="1"/>
  <c r="BV34" i="15" s="1"/>
  <c r="P41" i="20"/>
  <c r="BV41" i="20" s="1" a="1"/>
  <c r="BV41" i="20" s="1"/>
  <c r="P42" i="13"/>
  <c r="BV42" i="13" s="1" a="1"/>
  <c r="BV42" i="13" s="1"/>
  <c r="P38" i="1"/>
  <c r="BV38" i="1" s="1" a="1"/>
  <c r="BV38" i="1" s="1"/>
  <c r="P35" i="19"/>
  <c r="BV35" i="19" s="1" a="1"/>
  <c r="BV35" i="19" s="1"/>
  <c r="P25" i="2"/>
  <c r="BV25" i="2" s="1" a="1"/>
  <c r="BV25" i="2" s="1"/>
  <c r="P33" i="20"/>
  <c r="BV33" i="20" s="1" a="1"/>
  <c r="BV33" i="20" s="1"/>
  <c r="P28" i="16"/>
  <c r="BV28" i="16" s="1" a="1"/>
  <c r="BV28" i="16" s="1"/>
  <c r="P36" i="20"/>
  <c r="BV36" i="20" s="1" a="1"/>
  <c r="BV36" i="20" s="1"/>
  <c r="P30" i="7"/>
  <c r="BV30" i="7" s="1" a="1"/>
  <c r="BV30" i="7" s="1"/>
  <c r="P35" i="14"/>
  <c r="BV35" i="14" s="1" a="1"/>
  <c r="BV35" i="14" s="1"/>
  <c r="P44" i="3"/>
  <c r="BV44" i="3" s="1" a="1"/>
  <c r="BV44" i="3" s="1"/>
  <c r="P29" i="18"/>
  <c r="BV29" i="18" s="1" a="1"/>
  <c r="BV29" i="18" s="1"/>
  <c r="P23" i="10"/>
  <c r="BV23" i="10" s="1" a="1"/>
  <c r="BV23" i="10" s="1"/>
  <c r="P27" i="20"/>
  <c r="BV27" i="20" s="1" a="1"/>
  <c r="BV27" i="20" s="1"/>
  <c r="P19" i="8"/>
  <c r="BV19" i="8" s="1" a="1"/>
  <c r="BV19" i="8" s="1"/>
  <c r="P28" i="3"/>
  <c r="BV28" i="3" s="1" a="1"/>
  <c r="BV28" i="3" s="1"/>
  <c r="P27" i="14"/>
  <c r="BV27" i="14" s="1" a="1"/>
  <c r="BV27" i="14" s="1"/>
  <c r="P44" i="11"/>
  <c r="BV44" i="11" s="1" a="1"/>
  <c r="BV44" i="11" s="1"/>
  <c r="P33" i="21"/>
  <c r="BV33" i="21" s="1" a="1"/>
  <c r="BV33" i="21" s="1"/>
  <c r="P20" i="13"/>
  <c r="BV20" i="13" s="1" a="1"/>
  <c r="BV20" i="13" s="1"/>
  <c r="P40" i="11"/>
  <c r="BV40" i="11" s="1" a="1"/>
  <c r="BV40" i="11" s="1"/>
  <c r="P25" i="12"/>
  <c r="BV25" i="12" s="1" a="1"/>
  <c r="BV25" i="12" s="1"/>
  <c r="P42" i="17"/>
  <c r="BV42" i="17" s="1" a="1"/>
  <c r="BV42" i="17" s="1"/>
  <c r="P26" i="5"/>
  <c r="BV26" i="5" s="1" a="1"/>
  <c r="BV26" i="5" s="1"/>
  <c r="P44" i="2"/>
  <c r="BV44" i="2" s="1" a="1"/>
  <c r="BV44" i="2" s="1"/>
  <c r="P43" i="18"/>
  <c r="BV43" i="18" s="1" a="1"/>
  <c r="BV43" i="18" s="1"/>
  <c r="P28" i="4"/>
  <c r="BV28" i="4" s="1" a="1"/>
  <c r="BV28" i="4" s="1"/>
  <c r="P29" i="17"/>
  <c r="BV29" i="17" s="1" a="1"/>
  <c r="BV29" i="17" s="1"/>
  <c r="P42" i="4"/>
  <c r="BV42" i="4" s="1" a="1"/>
  <c r="BV42" i="4" s="1"/>
  <c r="P18" i="9"/>
  <c r="BV18" i="9" s="1" a="1"/>
  <c r="BV18" i="9" s="1"/>
  <c r="P29" i="13"/>
  <c r="BV29" i="13" s="1" a="1"/>
  <c r="BV29" i="13" s="1"/>
  <c r="P36" i="13"/>
  <c r="BV36" i="13" s="1" a="1"/>
  <c r="BV36" i="13" s="1"/>
  <c r="P31" i="18"/>
  <c r="BV31" i="18" s="1" a="1"/>
  <c r="BV31" i="18" s="1"/>
  <c r="P16" i="17"/>
  <c r="BV16" i="17" s="1" a="1"/>
  <c r="BV16" i="17" s="1"/>
  <c r="P25" i="1"/>
  <c r="BV25" i="1" s="1" a="1"/>
  <c r="BV25" i="1" s="1"/>
  <c r="P27" i="9"/>
  <c r="BV27" i="9" s="1" a="1"/>
  <c r="BV27" i="9" s="1"/>
  <c r="P31" i="1"/>
  <c r="BV31" i="1" s="1" a="1"/>
  <c r="BV31" i="1" s="1"/>
  <c r="P31" i="3"/>
  <c r="BV31" i="3" s="1" a="1"/>
  <c r="BV31" i="3" s="1"/>
  <c r="P16" i="20"/>
  <c r="BV16" i="20" s="1" a="1"/>
  <c r="BV16" i="20" s="1"/>
  <c r="P23" i="18"/>
  <c r="BV23" i="18" s="1" a="1"/>
  <c r="BV23" i="18" s="1"/>
  <c r="P24" i="16"/>
  <c r="BV24" i="16" s="1" a="1"/>
  <c r="BV24" i="16" s="1"/>
  <c r="P39" i="5"/>
  <c r="BV39" i="5" s="1" a="1"/>
  <c r="BV39" i="5" s="1"/>
  <c r="P41" i="21"/>
  <c r="BV41" i="21" s="1" a="1"/>
  <c r="BV41" i="21" s="1"/>
  <c r="P41" i="16"/>
  <c r="BV41" i="16" s="1" a="1"/>
  <c r="BV41" i="16" s="1"/>
  <c r="Q19" i="9"/>
  <c r="BW19" i="9" s="1" a="1"/>
  <c r="BW19" i="9" s="1"/>
  <c r="P42" i="12"/>
  <c r="BV42" i="12" s="1" a="1"/>
  <c r="BV42" i="12" s="1"/>
  <c r="P26" i="9"/>
  <c r="BV26" i="9" s="1" a="1"/>
  <c r="BV26" i="9" s="1"/>
  <c r="P43" i="13"/>
  <c r="BV43" i="13" s="1" a="1"/>
  <c r="BV43" i="13" s="1"/>
  <c r="P38" i="13"/>
  <c r="BV38" i="13" s="1" a="1"/>
  <c r="BV38" i="13" s="1"/>
  <c r="P44" i="9"/>
  <c r="BV44" i="9" s="1" a="1"/>
  <c r="BV44" i="9" s="1"/>
  <c r="P40" i="10"/>
  <c r="BV40" i="10" s="1" a="1"/>
  <c r="BV40" i="10" s="1"/>
  <c r="P18" i="4"/>
  <c r="BV18" i="4" s="1" a="1"/>
  <c r="BV18" i="4" s="1"/>
  <c r="P37" i="20"/>
  <c r="BV37" i="20" s="1" a="1"/>
  <c r="BV37" i="20" s="1"/>
  <c r="P17" i="7"/>
  <c r="BV17" i="7" s="1" a="1"/>
  <c r="BV17" i="7" s="1"/>
  <c r="P34" i="9"/>
  <c r="BV34" i="9" s="1" a="1"/>
  <c r="BV34" i="9" s="1"/>
  <c r="P22" i="1"/>
  <c r="BV22" i="1" s="1" a="1"/>
  <c r="BV22" i="1" s="1"/>
  <c r="P31" i="2"/>
  <c r="BV31" i="2" s="1" a="1"/>
  <c r="BV31" i="2" s="1"/>
  <c r="P30" i="18"/>
  <c r="BV30" i="18" s="1" a="1"/>
  <c r="BV30" i="18" s="1"/>
  <c r="P31" i="13"/>
  <c r="BV31" i="13" s="1" a="1"/>
  <c r="BV31" i="13" s="1"/>
  <c r="P30" i="14"/>
  <c r="BV30" i="14" s="1" a="1"/>
  <c r="BV30" i="14" s="1"/>
  <c r="P20" i="12"/>
  <c r="BV20" i="12" s="1" a="1"/>
  <c r="BV20" i="12" s="1"/>
  <c r="P22" i="13"/>
  <c r="BV22" i="13" s="1" a="1"/>
  <c r="BV22" i="13" s="1"/>
  <c r="P40" i="1"/>
  <c r="BV40" i="1" s="1" a="1"/>
  <c r="BV40" i="1" s="1"/>
  <c r="P44" i="19"/>
  <c r="BV44" i="19" s="1" a="1"/>
  <c r="BV44" i="19" s="1"/>
  <c r="P26" i="2"/>
  <c r="BV26" i="2" s="1" a="1"/>
  <c r="BV26" i="2" s="1"/>
  <c r="P38" i="17"/>
  <c r="BV38" i="17" s="1" a="1"/>
  <c r="BV38" i="17" s="1"/>
  <c r="P30" i="5"/>
  <c r="BV30" i="5" s="1" a="1"/>
  <c r="BV30" i="5" s="1"/>
  <c r="P33" i="7"/>
  <c r="BV33" i="7" s="1" a="1"/>
  <c r="BV33" i="7" s="1"/>
  <c r="P41" i="8"/>
  <c r="BV41" i="8" s="1" a="1"/>
  <c r="BV41" i="8" s="1"/>
  <c r="P26" i="4"/>
  <c r="BV26" i="4" s="1" a="1"/>
  <c r="BV26" i="4" s="1"/>
  <c r="P39" i="17"/>
  <c r="BV39" i="17" s="1" a="1"/>
  <c r="BV39" i="17" s="1"/>
  <c r="P34" i="17"/>
  <c r="BV34" i="17" s="1" a="1"/>
  <c r="BV34" i="17" s="1"/>
  <c r="P38" i="12"/>
  <c r="BV38" i="12" s="1" a="1"/>
  <c r="BV38" i="12" s="1"/>
  <c r="P31" i="14"/>
  <c r="BV31" i="14" s="1" a="1"/>
  <c r="BV31" i="14" s="1"/>
  <c r="P24" i="10"/>
  <c r="BV24" i="10" s="1" a="1"/>
  <c r="BV24" i="10" s="1"/>
  <c r="P35" i="13"/>
  <c r="BV35" i="13" s="1" a="1"/>
  <c r="BV35" i="13" s="1"/>
  <c r="P29" i="19"/>
  <c r="BV29" i="19" s="1" a="1"/>
  <c r="BV29" i="19" s="1"/>
  <c r="P35" i="10"/>
  <c r="BV35" i="10" s="1" a="1"/>
  <c r="BV35" i="10" s="1"/>
  <c r="P42" i="8"/>
  <c r="BV42" i="8" s="1" a="1"/>
  <c r="BV42" i="8" s="1"/>
  <c r="P28" i="6"/>
  <c r="BV28" i="6" s="1" a="1"/>
  <c r="BV28" i="6" s="1"/>
  <c r="P21" i="13"/>
  <c r="BV21" i="13" s="1" a="1"/>
  <c r="BV21" i="13" s="1"/>
  <c r="P26" i="18"/>
  <c r="BV26" i="18" s="1" a="1"/>
  <c r="BV26" i="18" s="1"/>
  <c r="P17" i="8"/>
  <c r="BV17" i="8" s="1" a="1"/>
  <c r="BV17" i="8" s="1"/>
  <c r="P18" i="17"/>
  <c r="BV18" i="17" s="1" a="1"/>
  <c r="BV18" i="17" s="1"/>
  <c r="P23" i="13"/>
  <c r="BV23" i="13" s="1" a="1"/>
  <c r="BV23" i="13" s="1"/>
  <c r="P32" i="3"/>
  <c r="BV32" i="3" s="1" a="1"/>
  <c r="BV32" i="3" s="1"/>
  <c r="P18" i="1"/>
  <c r="BV18" i="1" s="1" a="1"/>
  <c r="BV18" i="1" s="1"/>
  <c r="P16" i="2"/>
  <c r="BV16" i="2" s="1" a="1"/>
  <c r="BV16" i="2" s="1"/>
  <c r="P35" i="20"/>
  <c r="BV35" i="20" s="1" a="1"/>
  <c r="BV35" i="20" s="1"/>
  <c r="P37" i="11"/>
  <c r="BV37" i="11" s="1" a="1"/>
  <c r="BV37" i="11" s="1"/>
  <c r="P25" i="5"/>
  <c r="BV25" i="5" s="1" a="1"/>
  <c r="BV25" i="5" s="1"/>
  <c r="P29" i="20"/>
  <c r="BV29" i="20" s="1" a="1"/>
  <c r="BV29" i="20" s="1"/>
  <c r="P32" i="10"/>
  <c r="BV32" i="10" s="1" a="1"/>
  <c r="BV32" i="10" s="1"/>
  <c r="P27" i="1"/>
  <c r="BV27" i="1" s="1" a="1"/>
  <c r="BV27" i="1" s="1"/>
  <c r="P25" i="21"/>
  <c r="BV25" i="21" s="1" a="1"/>
  <c r="BV25" i="21" s="1"/>
  <c r="Q25" i="4"/>
  <c r="BW25" i="4" s="1" a="1"/>
  <c r="BW25" i="4" s="1"/>
  <c r="P27" i="18"/>
  <c r="BV27" i="18" s="1" a="1"/>
  <c r="BV27" i="18" s="1"/>
  <c r="P41" i="14"/>
  <c r="BV41" i="14" s="1" a="1"/>
  <c r="BV41" i="14" s="1"/>
  <c r="P17" i="2"/>
  <c r="BV17" i="2" s="1" a="1"/>
  <c r="BV17" i="2" s="1"/>
  <c r="P41" i="4"/>
  <c r="BV41" i="4" s="1" a="1"/>
  <c r="BV41" i="4" s="1"/>
  <c r="P29" i="12"/>
  <c r="BV29" i="12" s="1" a="1"/>
  <c r="BV29" i="12" s="1"/>
  <c r="P34" i="3"/>
  <c r="BV34" i="3" s="1" a="1"/>
  <c r="BV34" i="3" s="1"/>
  <c r="P24" i="15"/>
  <c r="BV24" i="15" s="1" a="1"/>
  <c r="BV24" i="15" s="1"/>
  <c r="P21" i="19"/>
  <c r="BV21" i="19" s="1" a="1"/>
  <c r="BV21" i="19" s="1"/>
  <c r="P35" i="6"/>
  <c r="BV35" i="6" s="1" a="1"/>
  <c r="BV35" i="6" s="1"/>
  <c r="P37" i="3"/>
  <c r="BV37" i="3" s="1" a="1"/>
  <c r="BV37" i="3" s="1"/>
  <c r="P37" i="6"/>
  <c r="BV37" i="6" s="1" a="1"/>
  <c r="BV37" i="6" s="1"/>
  <c r="P35" i="21"/>
  <c r="BV35" i="21" s="1" a="1"/>
  <c r="BV35" i="21" s="1"/>
  <c r="P36" i="5"/>
  <c r="BV36" i="5" s="1" a="1"/>
  <c r="BV36" i="5" s="1"/>
  <c r="Q22" i="21"/>
  <c r="BW22" i="21" s="1" a="1"/>
  <c r="BW22" i="21" s="1"/>
  <c r="P43" i="9"/>
  <c r="BV43" i="9" s="1" a="1"/>
  <c r="BV43" i="9" s="1"/>
  <c r="P31" i="11"/>
  <c r="BV31" i="11" s="1" a="1"/>
  <c r="BV31" i="11" s="1"/>
  <c r="P34" i="16"/>
  <c r="BV34" i="16" s="1" a="1"/>
  <c r="BV34" i="16" s="1"/>
  <c r="P35" i="8"/>
  <c r="BV35" i="8" s="1" a="1"/>
  <c r="BV35" i="8" s="1"/>
  <c r="P28" i="15"/>
  <c r="BV28" i="15" s="1" a="1"/>
  <c r="BV28" i="15" s="1"/>
  <c r="P23" i="11"/>
  <c r="BV23" i="11" s="1" a="1"/>
  <c r="BV23" i="11" s="1"/>
  <c r="P21" i="7"/>
  <c r="BV21" i="7" s="1" a="1"/>
  <c r="BV21" i="7" s="1"/>
  <c r="P25" i="15"/>
  <c r="BV25" i="15" s="1" a="1"/>
  <c r="BV25" i="15" s="1"/>
  <c r="P28" i="18"/>
  <c r="BV28" i="18" s="1" a="1"/>
  <c r="BV28" i="18" s="1"/>
  <c r="P28" i="7"/>
  <c r="BV28" i="7" s="1" a="1"/>
  <c r="BV28" i="7" s="1"/>
  <c r="P29" i="10"/>
  <c r="BV29" i="10" s="1" a="1"/>
  <c r="BV29" i="10" s="1"/>
  <c r="P29" i="11"/>
  <c r="BV29" i="11" s="1" a="1"/>
  <c r="BV29" i="11" s="1"/>
  <c r="P19" i="1"/>
  <c r="BV19" i="1" s="1" a="1"/>
  <c r="BV19" i="1" s="1"/>
  <c r="P37" i="5"/>
  <c r="BV37" i="5" s="1" a="1"/>
  <c r="BV37" i="5" s="1"/>
  <c r="P26" i="10"/>
  <c r="BV26" i="10" s="1" a="1"/>
  <c r="BV26" i="10" s="1"/>
  <c r="P17" i="16"/>
  <c r="BV17" i="16" s="1" a="1"/>
  <c r="BV17" i="16" s="1"/>
  <c r="P16" i="10"/>
  <c r="BV16" i="10" s="1" a="1"/>
  <c r="BV16" i="10" s="1"/>
  <c r="P20" i="19"/>
  <c r="BV20" i="19" s="1" a="1"/>
  <c r="BV20" i="19" s="1"/>
  <c r="P41" i="1"/>
  <c r="BV41" i="1" s="1" a="1"/>
  <c r="BV41" i="1" s="1"/>
  <c r="P16" i="3"/>
  <c r="BV16" i="3" s="1" a="1"/>
  <c r="BV16" i="3" s="1"/>
  <c r="P19" i="10"/>
  <c r="BV19" i="10" s="1" a="1"/>
  <c r="BV19" i="10" s="1"/>
  <c r="P25" i="6"/>
  <c r="BV25" i="6" s="1" a="1"/>
  <c r="BV25" i="6" s="1"/>
  <c r="P25" i="20"/>
  <c r="BV25" i="20" s="1" a="1"/>
  <c r="BV25" i="20" s="1"/>
  <c r="P39" i="20"/>
  <c r="BV39" i="20" s="1" a="1"/>
  <c r="BV39" i="20" s="1"/>
  <c r="Q31" i="10"/>
  <c r="BW31" i="10" s="1" a="1"/>
  <c r="BW31" i="10" s="1"/>
  <c r="P33" i="15"/>
  <c r="BV33" i="15" s="1" a="1"/>
  <c r="BV33" i="15" s="1"/>
  <c r="P44" i="6"/>
  <c r="BV44" i="6" s="1" a="1"/>
  <c r="BV44" i="6" s="1"/>
  <c r="P30" i="21"/>
  <c r="BV30" i="21" s="1" a="1"/>
  <c r="BV30" i="21" s="1"/>
  <c r="Q26" i="19"/>
  <c r="BW26" i="19" s="1" a="1"/>
  <c r="BW26" i="19" s="1"/>
  <c r="P24" i="19"/>
  <c r="BV24" i="19" s="1" a="1"/>
  <c r="BV24" i="19" s="1"/>
  <c r="P36" i="6"/>
  <c r="BV36" i="6" s="1" a="1"/>
  <c r="BV36" i="6" s="1"/>
  <c r="P38" i="11"/>
  <c r="BV38" i="11" s="1" a="1"/>
  <c r="BV38" i="11" s="1"/>
  <c r="P26" i="12"/>
  <c r="BV26" i="12" s="1" a="1"/>
  <c r="BV26" i="12" s="1"/>
  <c r="Q42" i="16"/>
  <c r="BW42" i="16" s="1" a="1"/>
  <c r="BW42" i="16" s="1"/>
  <c r="P32" i="11"/>
  <c r="BV32" i="11" s="1" a="1"/>
  <c r="BV32" i="11" s="1"/>
  <c r="P17" i="5"/>
  <c r="BV17" i="5" s="1" a="1"/>
  <c r="BV17" i="5" s="1"/>
  <c r="P23" i="9"/>
  <c r="BV23" i="9" s="1" a="1"/>
  <c r="BV23" i="9" s="1"/>
  <c r="P18" i="20"/>
  <c r="BV18" i="20" s="1" a="1"/>
  <c r="BV18" i="20" s="1"/>
  <c r="P41" i="9"/>
  <c r="BV41" i="9" s="1" a="1"/>
  <c r="BV41" i="9" s="1"/>
  <c r="P23" i="6"/>
  <c r="BV23" i="6" s="1" a="1"/>
  <c r="BV23" i="6" s="1"/>
  <c r="P39" i="21"/>
  <c r="BV39" i="21" s="1" a="1"/>
  <c r="BV39" i="21" s="1"/>
  <c r="P33" i="14"/>
  <c r="BV33" i="14" s="1" a="1"/>
  <c r="BV33" i="14" s="1"/>
  <c r="P16" i="21"/>
  <c r="BV16" i="21" s="1" a="1"/>
  <c r="BV16" i="21" s="1"/>
  <c r="P32" i="5"/>
  <c r="BV32" i="5" s="1" a="1"/>
  <c r="BV32" i="5" s="1"/>
  <c r="P33" i="2"/>
  <c r="BV33" i="2" s="1" a="1"/>
  <c r="BV33" i="2" s="1"/>
  <c r="P36" i="12"/>
  <c r="BV36" i="12" s="1" a="1"/>
  <c r="BV36" i="12" s="1"/>
  <c r="Q20" i="5"/>
  <c r="BW20" i="5" s="1" a="1"/>
  <c r="BW20" i="5" s="1"/>
  <c r="P30" i="3"/>
  <c r="BV30" i="3" s="1" a="1"/>
  <c r="BV30" i="3" s="1"/>
  <c r="Q27" i="6"/>
  <c r="BW27" i="6" s="1" a="1"/>
  <c r="BW27" i="6" s="1"/>
  <c r="P32" i="19"/>
  <c r="BV32" i="19" s="1" a="1"/>
  <c r="BV32" i="19" s="1"/>
  <c r="P24" i="6"/>
  <c r="BV24" i="6" s="1" a="1"/>
  <c r="BV24" i="6" s="1"/>
  <c r="P41" i="11"/>
  <c r="BV41" i="11" s="1" a="1"/>
  <c r="BV41" i="11" s="1"/>
  <c r="P39" i="4"/>
  <c r="BV39" i="4" s="1" a="1"/>
  <c r="BV39" i="4" s="1"/>
  <c r="Q24" i="2"/>
  <c r="BW24" i="2" s="1" a="1"/>
  <c r="BW24" i="2" s="1"/>
  <c r="P44" i="1"/>
  <c r="BV44" i="1" s="1" a="1"/>
  <c r="BV44" i="1" s="1"/>
  <c r="P16" i="6"/>
  <c r="BV16" i="6" s="1" a="1"/>
  <c r="BV16" i="6" s="1"/>
  <c r="P29" i="15"/>
  <c r="BV29" i="15" s="1" a="1"/>
  <c r="BV29" i="15" s="1"/>
  <c r="P26" i="20"/>
  <c r="BV26" i="20" s="1" a="1"/>
  <c r="BV26" i="20" s="1"/>
  <c r="Q29" i="8"/>
  <c r="BW29" i="8" s="1" a="1"/>
  <c r="BW29" i="8" s="1"/>
  <c r="P20" i="15"/>
  <c r="BV20" i="15" s="1" a="1"/>
  <c r="BV20" i="15" s="1"/>
  <c r="P27" i="13"/>
  <c r="BV27" i="13" s="1" a="1"/>
  <c r="BV27" i="13" s="1"/>
  <c r="P38" i="2"/>
  <c r="BV38" i="2" s="1" a="1"/>
  <c r="BV38" i="2" s="1"/>
  <c r="Q37" i="17"/>
  <c r="BW37" i="17" s="1" a="1"/>
  <c r="BW37" i="17" s="1"/>
  <c r="P32" i="13"/>
  <c r="BV32" i="13" s="1" a="1"/>
  <c r="BV32" i="13" s="1"/>
  <c r="P15" i="9"/>
  <c r="BV15" i="9" s="1" a="1"/>
  <c r="BV15" i="9" s="1"/>
  <c r="P42" i="5"/>
  <c r="BV42" i="5" s="1" a="1"/>
  <c r="BV42" i="5" s="1"/>
  <c r="P33" i="9"/>
  <c r="BV33" i="9" s="1" a="1"/>
  <c r="BV33" i="9" s="1"/>
  <c r="P21" i="2"/>
  <c r="BV21" i="2" s="1" a="1"/>
  <c r="BV21" i="2" s="1"/>
  <c r="P35" i="17"/>
  <c r="BV35" i="17" s="1" a="1"/>
  <c r="BV35" i="17" s="1"/>
  <c r="P19" i="3"/>
  <c r="BV19" i="3" s="1" a="1"/>
  <c r="BV19" i="3" s="1"/>
  <c r="P18" i="7"/>
  <c r="BV18" i="7" s="1" a="1"/>
  <c r="BV18" i="7" s="1"/>
  <c r="P40" i="16"/>
  <c r="BV40" i="16" s="1" a="1"/>
  <c r="BV40" i="16" s="1"/>
  <c r="P41" i="2"/>
  <c r="BV41" i="2" s="1" a="1"/>
  <c r="BV41" i="2" s="1"/>
  <c r="P17" i="6"/>
  <c r="BV17" i="6" s="1" a="1"/>
  <c r="BV17" i="6" s="1"/>
  <c r="Q34" i="8"/>
  <c r="BW34" i="8" s="1" a="1"/>
  <c r="BW34" i="8" s="1"/>
  <c r="P37" i="18"/>
  <c r="BV37" i="18" s="1" a="1"/>
  <c r="BV37" i="18" s="1"/>
  <c r="P29" i="5"/>
  <c r="BV29" i="5" s="1" a="1"/>
  <c r="BV29" i="5" s="1"/>
  <c r="P28" i="10"/>
  <c r="BV28" i="10" s="1" a="1"/>
  <c r="BV28" i="10" s="1"/>
  <c r="P28" i="5"/>
  <c r="BV28" i="5" s="1" a="1"/>
  <c r="BV28" i="5" s="1"/>
  <c r="P25" i="19"/>
  <c r="BV25" i="19" s="1" a="1"/>
  <c r="BV25" i="19" s="1"/>
  <c r="P40" i="4"/>
  <c r="BV40" i="4" s="1" a="1"/>
  <c r="BV40" i="4" s="1"/>
  <c r="P29" i="21"/>
  <c r="BV29" i="21" s="1" a="1"/>
  <c r="BV29" i="21" s="1"/>
  <c r="P42" i="20"/>
  <c r="BV42" i="20" s="1" a="1"/>
  <c r="BV42" i="20" s="1"/>
  <c r="P29" i="6"/>
  <c r="BV29" i="6" s="1" a="1"/>
  <c r="BV29" i="6" s="1"/>
  <c r="P28" i="17"/>
  <c r="BV28" i="17" s="1" a="1"/>
  <c r="BV28" i="17" s="1"/>
  <c r="P36" i="4"/>
  <c r="BV36" i="4" s="1" a="1"/>
  <c r="BV36" i="4" s="1"/>
  <c r="P19" i="13"/>
  <c r="BV19" i="13" s="1" a="1"/>
  <c r="BV19" i="13" s="1"/>
  <c r="P36" i="21"/>
  <c r="BV36" i="21" s="1" a="1"/>
  <c r="BV36" i="21" s="1"/>
  <c r="Q41" i="19"/>
  <c r="BW41" i="19" s="1" a="1"/>
  <c r="BW41" i="19" s="1"/>
  <c r="P24" i="13"/>
  <c r="BV24" i="13" s="1" a="1"/>
  <c r="BV24" i="13" s="1"/>
  <c r="P27" i="8"/>
  <c r="BV27" i="8" s="1" a="1"/>
  <c r="BV27" i="8" s="1"/>
  <c r="P28" i="8"/>
  <c r="BV28" i="8" s="1" a="1"/>
  <c r="BV28" i="8" s="1"/>
  <c r="P39" i="3"/>
  <c r="BV39" i="3" s="1" a="1"/>
  <c r="BV39" i="3" s="1"/>
  <c r="P22" i="11"/>
  <c r="BV22" i="11" s="1" a="1"/>
  <c r="BV22" i="11" s="1"/>
  <c r="P20" i="14"/>
  <c r="BV20" i="14" s="1" a="1"/>
  <c r="BV20" i="14" s="1"/>
  <c r="P33" i="10"/>
  <c r="BV33" i="10" s="1" a="1"/>
  <c r="BV33" i="10" s="1"/>
  <c r="P31" i="12"/>
  <c r="BV31" i="12" s="1" a="1"/>
  <c r="BV31" i="12" s="1"/>
  <c r="Q42" i="3"/>
  <c r="BW42" i="3" s="1" a="1"/>
  <c r="BW42" i="3" s="1"/>
  <c r="P28" i="1"/>
  <c r="BV28" i="1" s="1" a="1"/>
  <c r="BV28" i="1" s="1"/>
  <c r="P25" i="7"/>
  <c r="BV25" i="7" s="1" a="1"/>
  <c r="BV25" i="7" s="1"/>
  <c r="P24" i="14"/>
  <c r="BV24" i="14" s="1" a="1"/>
  <c r="BV24" i="14" s="1"/>
  <c r="P23" i="12"/>
  <c r="BV23" i="12" s="1" a="1"/>
  <c r="BV23" i="12" s="1"/>
  <c r="P36" i="8"/>
  <c r="BV36" i="8" s="1" a="1"/>
  <c r="BV36" i="8" s="1"/>
  <c r="P44" i="12"/>
  <c r="BV44" i="12" s="1" a="1"/>
  <c r="BV44" i="12" s="1"/>
  <c r="P34" i="7"/>
  <c r="BV34" i="7" s="1" a="1"/>
  <c r="BV34" i="7" s="1"/>
  <c r="P34" i="2"/>
  <c r="BV34" i="2" s="1" a="1"/>
  <c r="BV34" i="2" s="1"/>
  <c r="P19" i="21"/>
  <c r="BV19" i="21" s="1" a="1"/>
  <c r="BV19" i="21" s="1"/>
  <c r="P21" i="10"/>
  <c r="BV21" i="10" s="1" a="1"/>
  <c r="BV21" i="10" s="1"/>
  <c r="P24" i="21"/>
  <c r="BV24" i="21" s="1" a="1"/>
  <c r="BV24" i="21" s="1"/>
  <c r="P18" i="11"/>
  <c r="BV18" i="11" s="1" a="1"/>
  <c r="BV18" i="11" s="1"/>
  <c r="P41" i="18"/>
  <c r="BV41" i="18" s="1" a="1"/>
  <c r="BV41" i="18" s="1"/>
  <c r="P27" i="4"/>
  <c r="BV27" i="4" s="1" a="1"/>
  <c r="BV27" i="4" s="1"/>
  <c r="P20" i="17"/>
  <c r="BV20" i="17" s="1" a="1"/>
  <c r="BV20" i="17" s="1"/>
  <c r="P41" i="13"/>
  <c r="BV41" i="13" s="1" a="1"/>
  <c r="BV41" i="13" s="1"/>
  <c r="P41" i="10"/>
  <c r="BV41" i="10" s="1" a="1"/>
  <c r="BV41" i="10" s="1"/>
  <c r="P37" i="12"/>
  <c r="BV37" i="12" s="1" a="1"/>
  <c r="BV37" i="12" s="1"/>
  <c r="P44" i="10"/>
  <c r="BV44" i="10" s="1" a="1"/>
  <c r="BV44" i="10" s="1"/>
  <c r="P42" i="14"/>
  <c r="BV42" i="14" s="1" a="1"/>
  <c r="BV42" i="14" s="1"/>
  <c r="P32" i="14"/>
  <c r="BV32" i="14" s="1" a="1"/>
  <c r="BV32" i="14" s="1"/>
  <c r="P43" i="2"/>
  <c r="BV43" i="2" s="1" a="1"/>
  <c r="BV43" i="2" s="1"/>
  <c r="Q20" i="6"/>
  <c r="BW20" i="6" s="1" a="1"/>
  <c r="BW20" i="6" s="1"/>
  <c r="P16" i="5"/>
  <c r="BV16" i="5" s="1" a="1"/>
  <c r="BV16" i="5" s="1"/>
  <c r="P32" i="21"/>
  <c r="BV32" i="21" s="1" a="1"/>
  <c r="BV32" i="21" s="1"/>
  <c r="P44" i="17"/>
  <c r="BV44" i="17" s="1" a="1"/>
  <c r="BV44" i="17" s="1"/>
  <c r="P35" i="2"/>
  <c r="BV35" i="2" s="1" a="1"/>
  <c r="BV35" i="2" s="1"/>
  <c r="P40" i="9"/>
  <c r="BV40" i="9" s="1" a="1"/>
  <c r="BV40" i="9" s="1"/>
  <c r="P22" i="12"/>
  <c r="BV22" i="12" s="1" a="1"/>
  <c r="BV22" i="12" s="1"/>
  <c r="P40" i="8"/>
  <c r="BV40" i="8" s="1" a="1"/>
  <c r="BV40" i="8" s="1"/>
  <c r="P26" i="11"/>
  <c r="BV26" i="11" s="1" a="1"/>
  <c r="BV26" i="11" s="1"/>
  <c r="P21" i="14"/>
  <c r="BV21" i="14" s="1" a="1"/>
  <c r="BV21" i="14" s="1"/>
  <c r="P29" i="3"/>
  <c r="BV29" i="3" s="1" a="1"/>
  <c r="BV29" i="3" s="1"/>
  <c r="P18" i="10"/>
  <c r="BV18" i="10" s="1" a="1"/>
  <c r="BV18" i="10" s="1"/>
  <c r="P22" i="2"/>
  <c r="BV22" i="2" s="1" a="1"/>
  <c r="BV22" i="2" s="1"/>
  <c r="P33" i="5"/>
  <c r="BV33" i="5" s="1" a="1"/>
  <c r="BV33" i="5" s="1"/>
  <c r="P23" i="8"/>
  <c r="BV23" i="8" s="1" a="1"/>
  <c r="BV23" i="8" s="1"/>
  <c r="Q38" i="7"/>
  <c r="BW38" i="7" s="1" a="1"/>
  <c r="BW38" i="7" s="1"/>
  <c r="P15" i="3"/>
  <c r="BV15" i="3" s="1" a="1"/>
  <c r="BV15" i="3" s="1"/>
  <c r="P40" i="3"/>
  <c r="BV40" i="3" s="1" a="1"/>
  <c r="BV40" i="3" s="1"/>
  <c r="P37" i="14"/>
  <c r="BV37" i="14" s="1" a="1"/>
  <c r="BV37" i="14" s="1"/>
  <c r="P41" i="3"/>
  <c r="BV41" i="3" s="1" a="1"/>
  <c r="BV41" i="3" s="1"/>
  <c r="P38" i="18"/>
  <c r="BV38" i="18" s="1" a="1"/>
  <c r="BV38" i="18" s="1"/>
  <c r="P18" i="13"/>
  <c r="BV18" i="13" s="1" a="1"/>
  <c r="BV18" i="13" s="1"/>
  <c r="P20" i="18"/>
  <c r="BV20" i="18" s="1" a="1"/>
  <c r="BV20" i="18" s="1"/>
  <c r="P24" i="12"/>
  <c r="BV24" i="12" s="1" a="1"/>
  <c r="BV24" i="12" s="1"/>
  <c r="P29" i="9"/>
  <c r="BV29" i="9" s="1" a="1"/>
  <c r="BV29" i="9" s="1"/>
  <c r="P20" i="9"/>
  <c r="BV20" i="9" s="1" a="1"/>
  <c r="BV20" i="9" s="1"/>
  <c r="P44" i="14"/>
  <c r="BV44" i="14" s="1" a="1"/>
  <c r="BV44" i="14" s="1"/>
  <c r="P43" i="7"/>
  <c r="BV43" i="7" s="1" a="1"/>
  <c r="BV43" i="7" s="1"/>
  <c r="P39" i="6"/>
  <c r="BV39" i="6" s="1" a="1"/>
  <c r="BV39" i="6" s="1"/>
  <c r="P23" i="7"/>
  <c r="BV23" i="7" s="1" a="1"/>
  <c r="BV23" i="7" s="1"/>
  <c r="P23" i="16"/>
  <c r="BV23" i="16" s="1" a="1"/>
  <c r="BV23" i="16" s="1"/>
  <c r="P37" i="13"/>
  <c r="BV37" i="13" s="1" a="1"/>
  <c r="BV37" i="13" s="1"/>
  <c r="P42" i="15"/>
  <c r="BV42" i="15" s="1" a="1"/>
  <c r="BV42" i="15" s="1"/>
  <c r="P18" i="19"/>
  <c r="BV18" i="19" s="1" a="1"/>
  <c r="BV18" i="19" s="1"/>
  <c r="P17" i="18"/>
  <c r="BV17" i="18" s="1" a="1"/>
  <c r="BV17" i="18" s="1"/>
  <c r="P30" i="19"/>
  <c r="BV30" i="19" s="1" a="1"/>
  <c r="BV30" i="19" s="1"/>
  <c r="P19" i="15"/>
  <c r="BV19" i="15" s="1" a="1"/>
  <c r="BV19" i="15" s="1"/>
  <c r="P26" i="6"/>
  <c r="BV26" i="6" s="1" a="1"/>
  <c r="BV26" i="6" s="1"/>
  <c r="P35" i="15"/>
  <c r="BV35" i="15" s="1" a="1"/>
  <c r="BV35" i="15" s="1"/>
  <c r="P19" i="12"/>
  <c r="BV19" i="12" s="1" a="1"/>
  <c r="BV19" i="12" s="1"/>
  <c r="P27" i="3"/>
  <c r="BV27" i="3" s="1" a="1"/>
  <c r="BV27" i="3" s="1"/>
  <c r="P17" i="13"/>
  <c r="BV17" i="13" s="1" a="1"/>
  <c r="BV17" i="13" s="1"/>
  <c r="P17" i="9"/>
  <c r="BV17" i="9" s="1" a="1"/>
  <c r="BV17" i="9" s="1"/>
  <c r="P33" i="18"/>
  <c r="BV33" i="18" s="1" a="1"/>
  <c r="BV33" i="18" s="1"/>
  <c r="P36" i="10"/>
  <c r="BV36" i="10" s="1" a="1"/>
  <c r="BV36" i="10" s="1"/>
  <c r="P43" i="1"/>
  <c r="BV43" i="1" s="1" a="1"/>
  <c r="BV43" i="1" s="1"/>
  <c r="P42" i="1"/>
  <c r="BV42" i="1" s="1" a="1"/>
  <c r="BV42" i="1" s="1"/>
  <c r="P42" i="21"/>
  <c r="BV42" i="21" s="1" a="1"/>
  <c r="BV42" i="21" s="1"/>
  <c r="P32" i="1"/>
  <c r="BV32" i="1" s="1" a="1"/>
  <c r="BV32" i="1" s="1"/>
  <c r="P33" i="6"/>
  <c r="BV33" i="6" s="1" a="1"/>
  <c r="BV33" i="6" s="1"/>
  <c r="P34" i="14"/>
  <c r="BV34" i="14" s="1" a="1"/>
  <c r="BV34" i="14" s="1"/>
  <c r="P40" i="21"/>
  <c r="BV40" i="21" s="1" a="1"/>
  <c r="BV40" i="21" s="1"/>
  <c r="P21" i="18"/>
  <c r="BV21" i="18" s="1" a="1"/>
  <c r="BV21" i="18" s="1"/>
  <c r="P16" i="12"/>
  <c r="BV16" i="12" s="1" a="1"/>
  <c r="BV16" i="12" s="1"/>
  <c r="P27" i="19"/>
  <c r="BV27" i="19" s="1" a="1"/>
  <c r="BV27" i="19" s="1"/>
  <c r="P19" i="20"/>
  <c r="BV19" i="20" s="1" a="1"/>
  <c r="BV19" i="20" s="1"/>
  <c r="P22" i="9"/>
  <c r="BV22" i="9" s="1" a="1"/>
  <c r="BV22" i="9" s="1"/>
  <c r="P38" i="19"/>
  <c r="BV38" i="19" s="1" a="1"/>
  <c r="BV38" i="19" s="1"/>
  <c r="P24" i="4"/>
  <c r="BV24" i="4" s="1" a="1"/>
  <c r="BV24" i="4" s="1"/>
  <c r="P36" i="15"/>
  <c r="BV36" i="15" s="1" a="1"/>
  <c r="BV36" i="15" s="1"/>
  <c r="P21" i="1"/>
  <c r="BV21" i="1" s="1" a="1"/>
  <c r="BV21" i="1" s="1"/>
  <c r="P38" i="16"/>
  <c r="BV38" i="16" s="1" a="1"/>
  <c r="BV38" i="16" s="1"/>
  <c r="P15" i="19"/>
  <c r="BV15" i="19" s="1" a="1"/>
  <c r="BV15" i="19" s="1"/>
  <c r="P27" i="11"/>
  <c r="BV27" i="11" s="1" a="1"/>
  <c r="BV27" i="11" s="1"/>
  <c r="P44" i="20"/>
  <c r="BV44" i="20" s="1" a="1"/>
  <c r="BV44" i="20" s="1"/>
  <c r="P41" i="17"/>
  <c r="BV41" i="17" s="1" a="1"/>
  <c r="BV41" i="17" s="1"/>
  <c r="P42" i="11"/>
  <c r="BV42" i="11" s="1" a="1"/>
  <c r="BV42" i="11" s="1"/>
  <c r="P39" i="18"/>
  <c r="BV39" i="18" s="1" a="1"/>
  <c r="BV39" i="18" s="1"/>
  <c r="P34" i="13"/>
  <c r="BV34" i="13" s="1" a="1"/>
  <c r="BV34" i="13" s="1"/>
  <c r="P34" i="18"/>
  <c r="BV34" i="18" s="1" a="1"/>
  <c r="BV34" i="18" s="1"/>
  <c r="P44" i="5"/>
  <c r="BV44" i="5" s="1" a="1"/>
  <c r="BV44" i="5" s="1"/>
  <c r="P40" i="13"/>
  <c r="BV40" i="13" s="1" a="1"/>
  <c r="BV40" i="13" s="1"/>
  <c r="P41" i="12"/>
  <c r="BV41" i="12" s="1" a="1"/>
  <c r="BV41" i="12" s="1"/>
  <c r="Q38" i="14"/>
  <c r="BW38" i="14" s="1" a="1"/>
  <c r="BW38" i="14" s="1"/>
  <c r="P17" i="14"/>
  <c r="BV17" i="14" s="1" a="1"/>
  <c r="BV17" i="14" s="1"/>
  <c r="P43" i="5"/>
  <c r="BV43" i="5" s="1" a="1"/>
  <c r="BV43" i="5" s="1"/>
  <c r="P43" i="11"/>
  <c r="BV43" i="11" s="1" a="1"/>
  <c r="BV43" i="11" s="1"/>
  <c r="P30" i="6"/>
  <c r="BV30" i="6" s="1" a="1"/>
  <c r="BV30" i="6" s="1"/>
  <c r="P17" i="1"/>
  <c r="BV17" i="1" s="1" a="1"/>
  <c r="BV17" i="1" s="1"/>
  <c r="P25" i="17"/>
  <c r="BV25" i="17" s="1" a="1"/>
  <c r="BV25" i="17" s="1"/>
  <c r="P27" i="7"/>
  <c r="BV27" i="7" s="1" a="1"/>
  <c r="BV27" i="7" s="1"/>
  <c r="P31" i="17"/>
  <c r="BV31" i="17" s="1" a="1"/>
  <c r="BV31" i="17" s="1"/>
  <c r="P35" i="7"/>
  <c r="BV35" i="7" s="1" a="1"/>
  <c r="BV35" i="7" s="1"/>
  <c r="P21" i="21"/>
  <c r="BV21" i="21" s="1" a="1"/>
  <c r="BV21" i="21" s="1"/>
  <c r="P16" i="16"/>
  <c r="BV16" i="16" s="1" a="1"/>
  <c r="BV16" i="16" s="1"/>
  <c r="P39" i="19"/>
  <c r="BV39" i="19" s="1" a="1"/>
  <c r="BV39" i="19" s="1"/>
  <c r="P35" i="1"/>
  <c r="BV35" i="1" s="1" a="1"/>
  <c r="BV35" i="1" s="1"/>
  <c r="P33" i="16"/>
  <c r="BV33" i="16" s="1" a="1"/>
  <c r="BV33" i="16" s="1"/>
  <c r="P37" i="21"/>
  <c r="BV37" i="21" s="1" a="1"/>
  <c r="BV37" i="21" s="1"/>
  <c r="P33" i="17"/>
  <c r="BV33" i="17" s="1" a="1"/>
  <c r="BV33" i="17" s="1"/>
  <c r="P30" i="1"/>
  <c r="BV30" i="1" s="1" a="1"/>
  <c r="BV30" i="1" s="1"/>
  <c r="P36" i="2"/>
  <c r="BV36" i="2" s="1" a="1"/>
  <c r="BV36" i="2" s="1"/>
  <c r="P34" i="11"/>
  <c r="BV34" i="11" s="1" a="1"/>
  <c r="BV34" i="11" s="1"/>
  <c r="P31" i="7"/>
  <c r="BV31" i="7" s="1" a="1"/>
  <c r="BV31" i="7" s="1"/>
  <c r="P37" i="16"/>
  <c r="BV37" i="16" s="1" a="1"/>
  <c r="BV37" i="16" s="1"/>
  <c r="P43" i="4"/>
  <c r="BV43" i="4" s="1" a="1"/>
  <c r="BV43" i="4" s="1"/>
  <c r="P31" i="20"/>
  <c r="BV31" i="20" s="1" a="1"/>
  <c r="BV31" i="20" s="1"/>
  <c r="P23" i="5"/>
  <c r="BV23" i="5" s="1" a="1"/>
  <c r="BV23" i="5" s="1"/>
  <c r="P20" i="7"/>
  <c r="BV20" i="7" s="1" a="1"/>
  <c r="BV20" i="7" s="1"/>
  <c r="P34" i="1"/>
  <c r="BV34" i="1" s="1" a="1"/>
  <c r="BV34" i="1" s="1"/>
  <c r="P34" i="5"/>
  <c r="BV34" i="5" s="1" a="1"/>
  <c r="BV34" i="5" s="1"/>
  <c r="P22" i="18"/>
  <c r="BV22" i="18" s="1" a="1"/>
  <c r="BV22" i="18" s="1"/>
  <c r="P35" i="5"/>
  <c r="BV35" i="5" s="1" a="1"/>
  <c r="BV35" i="5" s="1"/>
  <c r="P21" i="16"/>
  <c r="BV21" i="16" s="1" a="1"/>
  <c r="BV21" i="16" s="1"/>
  <c r="P22" i="14"/>
  <c r="BV22" i="14" s="1" a="1"/>
  <c r="BV22" i="14" s="1"/>
  <c r="P29" i="16"/>
  <c r="BV29" i="16" s="1" a="1"/>
  <c r="BV29" i="16" s="1"/>
  <c r="P26" i="14"/>
  <c r="BV26" i="14" s="1" a="1"/>
  <c r="BV26" i="14" s="1"/>
  <c r="P19" i="14"/>
  <c r="BV19" i="14" s="1" a="1"/>
  <c r="BV19" i="14" s="1"/>
  <c r="P36" i="19"/>
  <c r="BV36" i="19" s="1" a="1"/>
  <c r="BV36" i="19" s="1"/>
  <c r="P32" i="20"/>
  <c r="BV32" i="20" s="1" a="1"/>
  <c r="BV32" i="20" s="1"/>
  <c r="P16" i="11"/>
  <c r="BV16" i="11" s="1" a="1"/>
  <c r="BV16" i="11" s="1"/>
  <c r="P22" i="5"/>
  <c r="BV22" i="5" s="1" a="1"/>
  <c r="BV22" i="5" s="1"/>
  <c r="P20" i="11"/>
  <c r="BV20" i="11" s="1" a="1"/>
  <c r="BV20" i="11" s="1"/>
  <c r="P39" i="10"/>
  <c r="BV39" i="10" s="1" a="1"/>
  <c r="BV39" i="10" s="1"/>
  <c r="P24" i="11"/>
  <c r="BV24" i="11" s="1" a="1"/>
  <c r="BV24" i="11" s="1"/>
  <c r="P38" i="8"/>
  <c r="BV38" i="8" s="1" a="1"/>
  <c r="BV38" i="8" s="1"/>
  <c r="P33" i="11"/>
  <c r="BV33" i="11" s="1" a="1"/>
  <c r="BV33" i="11" s="1"/>
  <c r="P35" i="18"/>
  <c r="BV35" i="18" s="1" a="1"/>
  <c r="BV35" i="18" s="1"/>
  <c r="P30" i="16"/>
  <c r="BV30" i="16" s="1" a="1"/>
  <c r="BV30" i="16" s="1"/>
  <c r="P28" i="20"/>
  <c r="BV28" i="20" s="1" a="1"/>
  <c r="BV28" i="20" s="1"/>
  <c r="P44" i="15"/>
  <c r="BV44" i="15" s="1" a="1"/>
  <c r="BV44" i="15" s="1"/>
  <c r="P32" i="12"/>
  <c r="BV32" i="12" s="1" a="1"/>
  <c r="BV32" i="12" s="1"/>
  <c r="P21" i="11"/>
  <c r="BV21" i="11" s="1" a="1"/>
  <c r="BV21" i="11" s="1"/>
  <c r="P28" i="12"/>
  <c r="BV28" i="12" s="1" a="1"/>
  <c r="BV28" i="12" s="1"/>
  <c r="P38" i="5"/>
  <c r="BV38" i="5" s="1" a="1"/>
  <c r="BV38" i="5" s="1"/>
  <c r="P26" i="1"/>
  <c r="BV26" i="1" s="1" a="1"/>
  <c r="BV26" i="1" s="1"/>
  <c r="P37" i="2"/>
  <c r="BV37" i="2" s="1" a="1"/>
  <c r="BV37" i="2" s="1"/>
  <c r="P38" i="20"/>
  <c r="BV38" i="20" s="1" a="1"/>
  <c r="BV38" i="20" s="1"/>
  <c r="P18" i="18"/>
  <c r="BV18" i="18" s="1" a="1"/>
  <c r="BV18" i="18" s="1"/>
  <c r="P28" i="13"/>
  <c r="BV28" i="13" s="1" a="1"/>
  <c r="BV28" i="13" s="1"/>
  <c r="P43" i="10"/>
  <c r="BV43" i="10" s="1" a="1"/>
  <c r="BV43" i="10" s="1"/>
  <c r="P20" i="3"/>
  <c r="BV20" i="3" s="1" a="1"/>
  <c r="BV20" i="3" s="1"/>
  <c r="P27" i="2"/>
  <c r="BV27" i="2" s="1" a="1"/>
  <c r="BV27" i="2" s="1"/>
  <c r="P28" i="2"/>
  <c r="BV28" i="2" s="1" a="1"/>
  <c r="BV28" i="2" s="1"/>
  <c r="P36" i="14"/>
  <c r="BV36" i="14" s="1" a="1"/>
  <c r="BV36" i="14" s="1"/>
  <c r="P17" i="12"/>
  <c r="BV17" i="12" s="1" a="1"/>
  <c r="BV17" i="12" s="1"/>
  <c r="P37" i="15"/>
  <c r="BV37" i="15" s="1" a="1"/>
  <c r="BV37" i="15" s="1"/>
  <c r="P40" i="15"/>
  <c r="BV40" i="15" s="1" a="1"/>
  <c r="BV40" i="15" s="1"/>
  <c r="P34" i="12"/>
  <c r="BV34" i="12" s="1" a="1"/>
  <c r="BV34" i="12" s="1"/>
  <c r="P22" i="8"/>
  <c r="BV22" i="8" s="1" a="1"/>
  <c r="BV22" i="8" s="1"/>
  <c r="P39" i="1"/>
  <c r="BV39" i="1" s="1" a="1"/>
  <c r="BV39" i="1" s="1"/>
  <c r="P35" i="16"/>
  <c r="BV35" i="16" s="1" a="1"/>
  <c r="BV35" i="16" s="1"/>
  <c r="P23" i="4"/>
  <c r="BV23" i="4" s="1" a="1"/>
  <c r="BV23" i="4" s="1"/>
  <c r="P34" i="4"/>
  <c r="BV34" i="4" s="1" a="1"/>
  <c r="BV34" i="4" s="1"/>
  <c r="P38" i="4"/>
  <c r="BV38" i="4" s="1" a="1"/>
  <c r="BV38" i="4" s="1"/>
  <c r="P24" i="20"/>
  <c r="BV24" i="20" s="1" a="1"/>
  <c r="BV24" i="20" s="1"/>
  <c r="P22" i="16"/>
  <c r="BV22" i="16" s="1" a="1"/>
  <c r="BV22" i="16" s="1"/>
  <c r="P18" i="8"/>
  <c r="BV18" i="8" s="1" a="1"/>
  <c r="BV18" i="8" s="1"/>
  <c r="P32" i="16"/>
  <c r="BV32" i="16" s="1" a="1"/>
  <c r="BV32" i="16" s="1"/>
  <c r="P18" i="5"/>
  <c r="BV18" i="5" s="1" a="1"/>
  <c r="BV18" i="5" s="1"/>
  <c r="P16" i="15"/>
  <c r="BV16" i="15" s="1" a="1"/>
  <c r="BV16" i="15" s="1"/>
  <c r="P43" i="8"/>
  <c r="BV43" i="8" s="1" a="1"/>
  <c r="BV43" i="8" s="1"/>
  <c r="P27" i="10"/>
  <c r="BV27" i="10" s="1" a="1"/>
  <c r="BV27" i="10" s="1"/>
  <c r="P38" i="21"/>
  <c r="BV38" i="21" s="1" a="1"/>
  <c r="BV38" i="21" s="1"/>
  <c r="P39" i="2"/>
  <c r="BV39" i="2" s="1" a="1"/>
  <c r="BV39" i="2" s="1"/>
  <c r="P40" i="19"/>
  <c r="BV40" i="19" s="1" a="1"/>
  <c r="BV40" i="19" s="1"/>
  <c r="P27" i="15"/>
  <c r="BV27" i="15" s="1" a="1"/>
  <c r="BV27" i="15" s="1"/>
  <c r="P35" i="9"/>
  <c r="BV35" i="9" s="1" a="1"/>
  <c r="BV35" i="9" s="1"/>
  <c r="P30" i="8"/>
  <c r="BV30" i="8" s="1" a="1"/>
  <c r="BV30" i="8" s="1"/>
  <c r="P33" i="19"/>
  <c r="BV33" i="19" s="1" a="1"/>
  <c r="BV33" i="19" s="1"/>
  <c r="P31" i="19"/>
  <c r="BV31" i="19" s="1" a="1"/>
  <c r="BV31" i="19" s="1"/>
  <c r="P25" i="16"/>
  <c r="BV25" i="16" s="1" a="1"/>
  <c r="BV25" i="16" s="1"/>
  <c r="P32" i="15"/>
  <c r="BV32" i="15" s="1" a="1"/>
  <c r="BV32" i="15" s="1"/>
  <c r="P23" i="21"/>
  <c r="BV23" i="21" s="1" a="1"/>
  <c r="BV23" i="21" s="1"/>
  <c r="P18" i="2"/>
  <c r="BV18" i="2" s="1" a="1"/>
  <c r="BV18" i="2" s="1"/>
  <c r="P28" i="11"/>
  <c r="BV28" i="11" s="1" a="1"/>
  <c r="BV28" i="11" s="1"/>
  <c r="P30" i="13"/>
  <c r="BV30" i="13" s="1" a="1"/>
  <c r="BV30" i="13" s="1"/>
  <c r="P17" i="15"/>
  <c r="BV17" i="15" s="1" a="1"/>
  <c r="BV17" i="15" s="1"/>
  <c r="P33" i="4"/>
  <c r="BV33" i="4" s="1" a="1"/>
  <c r="BV33" i="4" s="1"/>
  <c r="P20" i="20"/>
  <c r="BV20" i="20" s="1" a="1"/>
  <c r="BV20" i="20" s="1"/>
  <c r="P30" i="4"/>
  <c r="BV30" i="4" s="1" a="1"/>
  <c r="BV30" i="4" s="1"/>
  <c r="P44" i="18"/>
  <c r="BV44" i="18" s="1" a="1"/>
  <c r="BV44" i="18" s="1"/>
  <c r="P38" i="15"/>
  <c r="BV38" i="15" s="1" a="1"/>
  <c r="BV38" i="15" s="1"/>
  <c r="P18" i="14"/>
  <c r="BV18" i="14" s="1" a="1"/>
  <c r="BV18" i="14" s="1"/>
  <c r="P41" i="7"/>
  <c r="BV41" i="7" s="1" a="1"/>
  <c r="BV41" i="7" s="1"/>
  <c r="P37" i="8"/>
  <c r="BV37" i="8" s="1" a="1"/>
  <c r="BV37" i="8" s="1"/>
  <c r="P40" i="14"/>
  <c r="BV40" i="14" s="1" a="1"/>
  <c r="BV40" i="14" s="1"/>
  <c r="P44" i="7"/>
  <c r="BV44" i="7" s="1" a="1"/>
  <c r="BV44" i="7" s="1"/>
  <c r="P32" i="8"/>
  <c r="BV32" i="8" s="1" a="1"/>
  <c r="BV32" i="8" s="1"/>
  <c r="P23" i="1"/>
  <c r="BV23" i="1" s="1" a="1"/>
  <c r="BV23" i="1" s="1"/>
  <c r="P39" i="12"/>
  <c r="BV39" i="12" s="1" a="1"/>
  <c r="BV39" i="12" s="1"/>
  <c r="P33" i="12"/>
  <c r="BV33" i="12" s="1" a="1"/>
  <c r="BV33" i="12" s="1"/>
  <c r="P19" i="2"/>
  <c r="BV19" i="2" s="1" a="1"/>
  <c r="BV19" i="2" s="1"/>
  <c r="P40" i="2"/>
  <c r="BV40" i="2" s="1" a="1"/>
  <c r="BV40" i="2" s="1"/>
  <c r="P21" i="20"/>
  <c r="BV21" i="20" s="1" a="1"/>
  <c r="BV21" i="20" s="1"/>
  <c r="P40" i="17"/>
  <c r="BV40" i="17" s="1" a="1"/>
  <c r="BV40" i="17" s="1"/>
  <c r="P28" i="19"/>
  <c r="BV28" i="19" s="1" a="1"/>
  <c r="BV28" i="19" s="1"/>
  <c r="P43" i="3"/>
  <c r="BV43" i="3" s="1" a="1"/>
  <c r="BV43" i="3" s="1"/>
  <c r="P43" i="6"/>
  <c r="BV43" i="6" s="1" a="1"/>
  <c r="BV43" i="6" s="1"/>
  <c r="P23" i="14"/>
  <c r="BV23" i="14" s="1" a="1"/>
  <c r="BV23" i="14" s="1"/>
  <c r="P41" i="6"/>
  <c r="BV41" i="6" s="1" a="1"/>
  <c r="BV41" i="6" s="1"/>
  <c r="P26" i="17"/>
  <c r="BV26" i="17" s="1" a="1"/>
  <c r="BV26" i="17" s="1"/>
  <c r="P42" i="9"/>
  <c r="BV42" i="9" s="1" a="1"/>
  <c r="BV42" i="9" s="1"/>
  <c r="P25" i="8"/>
  <c r="BV25" i="8" s="1" a="1"/>
  <c r="BV25" i="8" s="1"/>
  <c r="P26" i="3"/>
  <c r="BV26" i="3" s="1" a="1"/>
  <c r="BV26" i="3" s="1"/>
  <c r="P31" i="16"/>
  <c r="BV31" i="16" s="1" a="1"/>
  <c r="BV31" i="16" s="1"/>
  <c r="P28" i="14"/>
  <c r="BV28" i="14" s="1" a="1"/>
  <c r="BV28" i="14" s="1"/>
  <c r="P39" i="13"/>
  <c r="BV39" i="13" s="1" a="1"/>
  <c r="BV39" i="13" s="1"/>
  <c r="P29" i="4"/>
  <c r="BV29" i="4" s="1" a="1"/>
  <c r="BV29" i="4" s="1"/>
  <c r="P36" i="18"/>
  <c r="BV36" i="18" s="1" a="1"/>
  <c r="BV36" i="18" s="1"/>
  <c r="P37" i="10"/>
  <c r="BV37" i="10" s="1" a="1"/>
  <c r="BV37" i="10" s="1"/>
  <c r="Q22" i="7"/>
  <c r="BW22" i="7" s="1" a="1"/>
  <c r="BW22" i="7" s="1"/>
  <c r="P22" i="17"/>
  <c r="BV22" i="17" s="1" a="1"/>
  <c r="BV22" i="17" s="1"/>
  <c r="P21" i="4"/>
  <c r="BV21" i="4" s="1" a="1"/>
  <c r="BV21" i="4" s="1"/>
  <c r="P31" i="9"/>
  <c r="BV31" i="9" s="1" a="1"/>
  <c r="BV31" i="9" s="1"/>
  <c r="P16" i="18"/>
  <c r="BV16" i="18" s="1" a="1"/>
  <c r="BV16" i="18" s="1"/>
  <c r="P36" i="7"/>
  <c r="BV36" i="7" s="1" a="1"/>
  <c r="BV36" i="7" s="1"/>
  <c r="P30" i="9"/>
  <c r="BV30" i="9" s="1" a="1"/>
  <c r="BV30" i="9" s="1"/>
  <c r="P32" i="6"/>
  <c r="BV32" i="6" s="1" a="1"/>
  <c r="BV32" i="6" s="1"/>
  <c r="P24" i="18"/>
  <c r="BV24" i="18" s="1" a="1"/>
  <c r="BV24" i="18" s="1"/>
  <c r="P17" i="11"/>
  <c r="BV17" i="11" s="1" a="1"/>
  <c r="BV17" i="11" s="1"/>
  <c r="P39" i="7"/>
  <c r="BV39" i="7" s="1" a="1"/>
  <c r="BV39" i="7" s="1"/>
  <c r="P24" i="3"/>
  <c r="BV24" i="3" s="1" a="1"/>
  <c r="BV24" i="3" s="1"/>
  <c r="P43" i="17"/>
  <c r="BV43" i="17" s="1" a="1"/>
  <c r="BV43" i="17" s="1"/>
  <c r="P18" i="12"/>
  <c r="BV18" i="12" s="1" a="1"/>
  <c r="BV18" i="12" s="1"/>
  <c r="P43" i="21"/>
  <c r="BV43" i="21" s="1" a="1"/>
  <c r="BV43" i="21" s="1"/>
  <c r="P35" i="3"/>
  <c r="BV35" i="3" s="1" a="1"/>
  <c r="BV35" i="3" s="1"/>
  <c r="P21" i="12"/>
  <c r="BV21" i="12" s="1" a="1"/>
  <c r="BV21" i="12" s="1"/>
  <c r="P32" i="9"/>
  <c r="BV32" i="9" s="1" a="1"/>
  <c r="BV32" i="9" s="1"/>
  <c r="P32" i="4"/>
  <c r="BV32" i="4" s="1" a="1"/>
  <c r="BV32" i="4" s="1"/>
  <c r="P33" i="1"/>
  <c r="BV33" i="1" s="1" a="1"/>
  <c r="BV33" i="1" s="1"/>
  <c r="Q17" i="20"/>
  <c r="BW17" i="20" s="1" a="1"/>
  <c r="BW17" i="20" s="1"/>
  <c r="P30" i="17"/>
  <c r="BV30" i="17" s="1" a="1"/>
  <c r="BV30" i="17" s="1"/>
  <c r="P22" i="4"/>
  <c r="BV22" i="4" s="1" a="1"/>
  <c r="BV22" i="4" s="1"/>
  <c r="P44" i="8"/>
  <c r="BV44" i="8" s="1" a="1"/>
  <c r="BV44" i="8" s="1"/>
  <c r="Q32" i="2"/>
  <c r="BW32" i="2" s="1" a="1"/>
  <c r="BW32" i="2" s="1"/>
  <c r="P18" i="21"/>
  <c r="BV18" i="21" s="1" a="1"/>
  <c r="BV18" i="21" s="1"/>
  <c r="P38" i="3"/>
  <c r="BV38" i="3" s="1" a="1"/>
  <c r="BV38" i="3" s="1"/>
  <c r="P32" i="18"/>
  <c r="BV32" i="18" s="1" a="1"/>
  <c r="BV32" i="18" s="1"/>
  <c r="Q19" i="7"/>
  <c r="BW19" i="7" s="1" a="1"/>
  <c r="BW19" i="7" s="1"/>
  <c r="P26" i="13"/>
  <c r="BV26" i="13" s="1" a="1"/>
  <c r="BV26" i="13" s="1"/>
  <c r="P16" i="8"/>
  <c r="BV16" i="8" s="1" a="1"/>
  <c r="BV16" i="8" s="1"/>
  <c r="P44" i="21"/>
  <c r="BV44" i="21" s="1" a="1"/>
  <c r="BV44" i="21" s="1"/>
  <c r="Q38" i="6"/>
  <c r="BW38" i="6" s="1" a="1"/>
  <c r="BW38" i="6" s="1"/>
  <c r="P35" i="11"/>
  <c r="BV35" i="11" s="1" a="1"/>
  <c r="BV35" i="11" s="1"/>
  <c r="P25" i="3"/>
  <c r="BV25" i="3" s="1" a="1"/>
  <c r="BV25" i="3" s="1"/>
  <c r="P27" i="5"/>
  <c r="BV27" i="5" s="1" a="1"/>
  <c r="BV27" i="5" s="1"/>
  <c r="P27" i="17"/>
  <c r="BV27" i="17" s="1" a="1"/>
  <c r="BV27" i="17" s="1"/>
  <c r="P36" i="9"/>
  <c r="BV36" i="9" s="1" a="1"/>
  <c r="BV36" i="9" s="1"/>
  <c r="P19" i="5"/>
  <c r="BV19" i="5" s="1" a="1"/>
  <c r="BV19" i="5" s="1"/>
  <c r="P41" i="15"/>
  <c r="BV41" i="15" s="1" a="1"/>
  <c r="BV41" i="15" s="1"/>
  <c r="P43" i="15"/>
  <c r="BV43" i="15" s="1" a="1"/>
  <c r="BV43" i="15" s="1"/>
  <c r="P24" i="5"/>
  <c r="BV24" i="5" s="1" a="1"/>
  <c r="BV24" i="5" s="1"/>
  <c r="P20" i="2"/>
  <c r="BV20" i="2" s="1" a="1"/>
  <c r="BV20" i="2" s="1"/>
  <c r="P26" i="21"/>
  <c r="BV26" i="21" s="1" a="1"/>
  <c r="BV26" i="21" s="1"/>
  <c r="P18" i="3"/>
  <c r="BV18" i="3" s="1" a="1"/>
  <c r="BV18" i="3" s="1"/>
  <c r="P32" i="7"/>
  <c r="BV32" i="7" s="1" a="1"/>
  <c r="BV32" i="7" s="1"/>
  <c r="P44" i="13"/>
  <c r="BV44" i="13" s="1" a="1"/>
  <c r="BV44" i="13" s="1"/>
  <c r="P22" i="6"/>
  <c r="BV22" i="6" s="1" a="1"/>
  <c r="BV22" i="6" s="1"/>
  <c r="P26" i="8"/>
  <c r="BV26" i="8" s="1" a="1"/>
  <c r="BV26" i="8" s="1"/>
  <c r="P42" i="2"/>
  <c r="BV42" i="2" s="1" a="1"/>
  <c r="BV42" i="2" s="1"/>
  <c r="P23" i="17"/>
  <c r="BV23" i="17" s="1" a="1"/>
  <c r="BV23" i="17" s="1"/>
  <c r="P20" i="1"/>
  <c r="BV20" i="1" s="1" a="1"/>
  <c r="BV20" i="1" s="1"/>
  <c r="Q21" i="8"/>
  <c r="BW21" i="8" s="1" a="1"/>
  <c r="BW21" i="8" s="1"/>
  <c r="P16" i="19"/>
  <c r="BV16" i="19" s="1" a="1"/>
  <c r="BV16" i="19" s="1"/>
  <c r="P31" i="6"/>
  <c r="BV31" i="6" s="1" a="1"/>
  <c r="BV31" i="6" s="1"/>
  <c r="P21" i="15"/>
  <c r="BV21" i="15" s="1" a="1"/>
  <c r="BV21" i="15" s="1"/>
  <c r="Q39" i="9"/>
  <c r="BW39" i="9" s="1" a="1"/>
  <c r="BW39" i="9" s="1"/>
  <c r="P26" i="15"/>
  <c r="BV26" i="15" s="1" a="1"/>
  <c r="BV26" i="15" s="1"/>
  <c r="P29" i="2"/>
  <c r="BV29" i="2" s="1" a="1"/>
  <c r="BV29" i="2" s="1"/>
  <c r="P25" i="11"/>
  <c r="BV25" i="11" s="1" a="1"/>
  <c r="BV25" i="11" s="1"/>
  <c r="P42" i="19"/>
  <c r="BV42" i="19" s="1" a="1"/>
  <c r="BV42" i="19" s="1"/>
  <c r="P30" i="11"/>
  <c r="BV30" i="11" s="1" a="1"/>
  <c r="BV30" i="11" s="1"/>
  <c r="P31" i="4"/>
  <c r="BV31" i="4" s="1" a="1"/>
  <c r="BV31" i="4" s="1"/>
  <c r="P37" i="19"/>
  <c r="BV37" i="19" s="1" a="1"/>
  <c r="BV37" i="19" s="1"/>
  <c r="P21" i="5"/>
  <c r="BV21" i="5" s="1" a="1"/>
  <c r="BV21" i="5" s="1"/>
  <c r="P36" i="3"/>
  <c r="BV36" i="3" s="1" a="1"/>
  <c r="BV36" i="3" s="1"/>
  <c r="P28" i="9"/>
  <c r="BV28" i="9" s="1" a="1"/>
  <c r="BV28" i="9" s="1"/>
  <c r="P23" i="2"/>
  <c r="BV23" i="2" s="1" a="1"/>
  <c r="BV23" i="2" s="1"/>
  <c r="P24" i="9"/>
  <c r="BV24" i="9" s="1" a="1"/>
  <c r="BV24" i="9" s="1"/>
  <c r="P40" i="6"/>
  <c r="BV40" i="6" s="1" a="1"/>
  <c r="BV40" i="6" s="1"/>
  <c r="P30" i="12"/>
  <c r="BV30" i="12" s="1" a="1"/>
  <c r="BV30" i="12" s="1"/>
  <c r="P16" i="9"/>
  <c r="BV16" i="9" s="1" a="1"/>
  <c r="BV16" i="9" s="1"/>
  <c r="P27" i="21"/>
  <c r="BV27" i="21" s="1" a="1"/>
  <c r="BV27" i="21" s="1"/>
  <c r="P34" i="6"/>
  <c r="BV34" i="6" s="1" a="1"/>
  <c r="BV34" i="6" s="1"/>
  <c r="Q24" i="8"/>
  <c r="BW24" i="8" s="1" a="1"/>
  <c r="BW24" i="8" s="1"/>
  <c r="P45" i="12"/>
  <c r="BV45" i="12" s="1" a="1"/>
  <c r="BV45" i="12" s="1"/>
  <c r="P46" i="10"/>
  <c r="BV46" i="10" s="1" a="1"/>
  <c r="BV46" i="10" s="1"/>
  <c r="P45" i="3"/>
  <c r="BV45" i="3" s="1" a="1"/>
  <c r="BV45" i="3" s="1"/>
  <c r="P46" i="2"/>
  <c r="BV46" i="2" s="1" a="1"/>
  <c r="BV46" i="2" s="1"/>
  <c r="P46" i="20"/>
  <c r="BV46" i="20" s="1" a="1"/>
  <c r="BV46" i="20" s="1"/>
  <c r="P46" i="17"/>
  <c r="BV46" i="17" s="1" a="1"/>
  <c r="BV46" i="17" s="1"/>
  <c r="P46" i="6"/>
  <c r="BV46" i="6" s="1" a="1"/>
  <c r="BV46" i="6" s="1"/>
  <c r="P45" i="7"/>
  <c r="BV45" i="7" s="1" a="1"/>
  <c r="BV45" i="7" s="1"/>
  <c r="P46" i="13"/>
  <c r="BV46" i="13" s="1" a="1"/>
  <c r="BV46" i="13" s="1"/>
  <c r="P45" i="11"/>
  <c r="BV45" i="11" s="1" a="1"/>
  <c r="BV45" i="11" s="1"/>
  <c r="P46" i="14"/>
  <c r="BV46" i="14" s="1" a="1"/>
  <c r="BV46" i="14" s="1"/>
  <c r="P45" i="5"/>
  <c r="BV45" i="5" s="1" a="1"/>
  <c r="BV45" i="5" s="1"/>
  <c r="P46" i="5"/>
  <c r="BV46" i="5" s="1" a="1"/>
  <c r="BV46" i="5" s="1"/>
  <c r="P45" i="1"/>
  <c r="BV45" i="1" s="1" a="1"/>
  <c r="BV45" i="1" s="1"/>
  <c r="P46" i="7"/>
  <c r="BV46" i="7" s="1" a="1"/>
  <c r="BV46" i="7" s="1"/>
  <c r="P46" i="16"/>
  <c r="BV46" i="16" s="1" a="1"/>
  <c r="BV46" i="16" s="1"/>
  <c r="P46" i="21"/>
  <c r="BV46" i="21" s="1" a="1"/>
  <c r="BV46" i="21" s="1"/>
  <c r="P46" i="1"/>
  <c r="BV46" i="1" s="1" a="1"/>
  <c r="BV46" i="1" s="1"/>
  <c r="P45" i="2"/>
  <c r="BV45" i="2" s="1" a="1"/>
  <c r="BV45" i="2" s="1"/>
  <c r="P45" i="14"/>
  <c r="BV45" i="14" s="1" a="1"/>
  <c r="BV45" i="14" s="1"/>
  <c r="P45" i="17"/>
  <c r="BV45" i="17" s="1" a="1"/>
  <c r="BV45" i="17" s="1"/>
  <c r="P46" i="8"/>
  <c r="BV46" i="8" s="1" a="1"/>
  <c r="BV46" i="8" s="1"/>
  <c r="P45" i="6"/>
  <c r="BV45" i="6" s="1" a="1"/>
  <c r="BV45" i="6" s="1"/>
  <c r="P46" i="11"/>
  <c r="BV46" i="11" s="1" a="1"/>
  <c r="BV46" i="11" s="1"/>
  <c r="P45" i="4"/>
  <c r="BV45" i="4" s="1" a="1"/>
  <c r="BV45" i="4" s="1"/>
  <c r="P46" i="18"/>
  <c r="BV46" i="18" s="1" a="1"/>
  <c r="BV46" i="18" s="1"/>
  <c r="P45" i="13"/>
  <c r="BV45" i="13" s="1" a="1"/>
  <c r="BV45" i="13" s="1"/>
  <c r="P46" i="4"/>
  <c r="BV46" i="4" s="1" a="1"/>
  <c r="BV46" i="4" s="1"/>
  <c r="P45" i="20"/>
  <c r="BV45" i="20" s="1" a="1"/>
  <c r="BV45" i="20" s="1"/>
  <c r="P46" i="9"/>
  <c r="BV46" i="9" s="1" a="1"/>
  <c r="BV46" i="9" s="1"/>
  <c r="P45" i="21"/>
  <c r="BV45" i="21" s="1" a="1"/>
  <c r="BV45" i="21" s="1"/>
  <c r="P46" i="19"/>
  <c r="BV46" i="19" s="1" a="1"/>
  <c r="BV46" i="19" s="1"/>
  <c r="R46" i="15"/>
  <c r="BX46" i="15" s="1" a="1"/>
  <c r="BX46" i="15" s="1"/>
  <c r="P45" i="8"/>
  <c r="BV45" i="8" s="1" a="1"/>
  <c r="BV45" i="8" s="1"/>
  <c r="P45" i="15"/>
  <c r="BV45" i="15" s="1" a="1"/>
  <c r="BV45" i="15" s="1"/>
  <c r="P45" i="10"/>
  <c r="BV45" i="10" s="1" a="1"/>
  <c r="BV45" i="10" s="1"/>
  <c r="P45" i="9"/>
  <c r="BV45" i="9" s="1" a="1"/>
  <c r="BV45" i="9" s="1"/>
  <c r="P46" i="12"/>
  <c r="BV46" i="12" s="1" a="1"/>
  <c r="BV46" i="12" s="1"/>
  <c r="P45" i="19"/>
  <c r="BV45" i="19" s="1" a="1"/>
  <c r="BV45" i="19" s="1"/>
  <c r="P45" i="16"/>
  <c r="BV45" i="16" s="1" a="1"/>
  <c r="BV45" i="16" s="1"/>
  <c r="P46" i="3"/>
  <c r="BV46" i="3" s="1" a="1"/>
  <c r="BV46" i="3" s="1"/>
  <c r="P45" i="18"/>
  <c r="BV45" i="18" s="1" a="1"/>
  <c r="BV45" i="18" s="1"/>
  <c r="BT15" i="1" l="1" a="1"/>
  <c r="BT15" i="1" s="1"/>
  <c r="N47" i="1"/>
  <c r="O15" i="1"/>
  <c r="BU37" i="7" a="1"/>
  <c r="BU37" i="7" s="1"/>
  <c r="P37" i="7"/>
  <c r="BT80" i="7"/>
  <c r="BT112" i="7"/>
  <c r="BU24" i="7" a="1"/>
  <c r="BU24" i="7" s="1"/>
  <c r="P24" i="7"/>
  <c r="BU16" i="7" a="1"/>
  <c r="BU16" i="7" s="1"/>
  <c r="P16" i="7"/>
  <c r="BT99" i="7"/>
  <c r="BT67" i="7"/>
  <c r="BT91" i="7"/>
  <c r="BT59" i="7"/>
  <c r="BU19" i="18" a="1"/>
  <c r="BU19" i="18" s="1"/>
  <c r="P19" i="18"/>
  <c r="BT94" i="18"/>
  <c r="BT62" i="18"/>
  <c r="BU24" i="17" a="1"/>
  <c r="BU24" i="17" s="1"/>
  <c r="P24" i="17"/>
  <c r="BT99" i="17"/>
  <c r="BT67" i="17"/>
  <c r="DL49" i="11"/>
  <c r="DL125" i="11" a="1"/>
  <c r="DL125" i="11" s="1"/>
  <c r="DL126" i="11" s="1"/>
  <c r="DL49" i="5"/>
  <c r="DL125" i="5" a="1"/>
  <c r="DL125" i="5" s="1"/>
  <c r="DL126" i="5" s="1"/>
  <c r="DL49" i="12"/>
  <c r="DL125" i="12" a="1"/>
  <c r="DL125" i="12" s="1"/>
  <c r="DL126" i="12" s="1"/>
  <c r="DL49" i="7"/>
  <c r="DL125" i="7" a="1"/>
  <c r="DL125" i="7" s="1"/>
  <c r="DL126" i="7" s="1"/>
  <c r="AY104" i="29"/>
  <c r="DL50" i="20" s="1"/>
  <c r="DL49" i="17"/>
  <c r="DL125" i="17" a="1"/>
  <c r="DL125" i="17" s="1"/>
  <c r="DL126" i="17" s="1"/>
  <c r="DK49" i="3"/>
  <c r="DK125" i="3" a="1"/>
  <c r="DK125" i="3" s="1"/>
  <c r="DK126" i="3" s="1"/>
  <c r="DK49" i="4"/>
  <c r="DK125" i="4" a="1"/>
  <c r="DK125" i="4" s="1"/>
  <c r="DK126" i="4" s="1"/>
  <c r="AY88" i="29"/>
  <c r="DL50" i="4" s="1"/>
  <c r="AY103" i="29"/>
  <c r="DL50" i="19" s="1"/>
  <c r="DK49" i="14"/>
  <c r="DK125" i="14" a="1"/>
  <c r="DK125" i="14" s="1"/>
  <c r="DK126" i="14" s="1"/>
  <c r="DL49" i="15"/>
  <c r="DL125" i="15" a="1"/>
  <c r="DL125" i="15" s="1"/>
  <c r="DL126" i="15" s="1"/>
  <c r="DK49" i="12"/>
  <c r="DK125" i="12" a="1"/>
  <c r="DK125" i="12" s="1"/>
  <c r="DK126" i="12" s="1"/>
  <c r="AY93" i="29"/>
  <c r="DL50" i="9" s="1"/>
  <c r="AY105" i="29"/>
  <c r="DL50" i="21" s="1"/>
  <c r="DK49" i="1"/>
  <c r="DK125" i="1" a="1"/>
  <c r="DK125" i="1" s="1"/>
  <c r="DK126" i="1" s="1"/>
  <c r="AY98" i="29"/>
  <c r="DL50" i="14" s="1"/>
  <c r="AY102" i="29"/>
  <c r="DL50" i="18" s="1"/>
  <c r="AY94" i="29"/>
  <c r="DL50" i="10" s="1"/>
  <c r="AY92" i="29"/>
  <c r="DL50" i="8" s="1"/>
  <c r="AY90" i="29"/>
  <c r="DL50" i="6" s="1"/>
  <c r="DK49" i="8"/>
  <c r="DK125" i="8" a="1"/>
  <c r="DK125" i="8" s="1"/>
  <c r="DK126" i="8" s="1"/>
  <c r="DL49" i="1"/>
  <c r="DL125" i="1" a="1"/>
  <c r="DL125" i="1" s="1"/>
  <c r="DL126" i="1" s="1"/>
  <c r="DK49" i="2"/>
  <c r="DK125" i="2" a="1"/>
  <c r="DK125" i="2" s="1"/>
  <c r="DK126" i="2" s="1"/>
  <c r="DK49" i="5"/>
  <c r="DK125" i="5" a="1"/>
  <c r="DK125" i="5" s="1"/>
  <c r="DK126" i="5" s="1"/>
  <c r="DK49" i="15"/>
  <c r="DK125" i="15" a="1"/>
  <c r="DK125" i="15" s="1"/>
  <c r="DK126" i="15" s="1"/>
  <c r="AY100" i="29"/>
  <c r="DL50" i="16" s="1"/>
  <c r="AY97" i="29"/>
  <c r="DL50" i="13" s="1"/>
  <c r="DK49" i="11"/>
  <c r="DK125" i="11" a="1"/>
  <c r="DK125" i="11" s="1"/>
  <c r="DK126" i="11" s="1"/>
  <c r="DK49" i="7"/>
  <c r="DK125" i="7" a="1"/>
  <c r="DK125" i="7" s="1"/>
  <c r="DK126" i="7" s="1"/>
  <c r="AZ39" i="29"/>
  <c r="AZ62" i="29" s="1"/>
  <c r="AZ47" i="29"/>
  <c r="AZ70" i="29" s="1"/>
  <c r="AZ93" i="29" s="1"/>
  <c r="DM50" i="9" s="1"/>
  <c r="AZ55" i="29"/>
  <c r="AZ78" i="29" s="1"/>
  <c r="AZ101" i="29" s="1"/>
  <c r="DM50" i="17" s="1"/>
  <c r="AZ44" i="29"/>
  <c r="AZ67" i="29" s="1"/>
  <c r="AZ52" i="29"/>
  <c r="AZ75" i="29" s="1"/>
  <c r="AZ41" i="29"/>
  <c r="AZ64" i="29" s="1"/>
  <c r="AZ87" i="29" s="1"/>
  <c r="DM50" i="3" s="1"/>
  <c r="AZ49" i="29"/>
  <c r="AZ72" i="29" s="1"/>
  <c r="AZ57" i="29"/>
  <c r="AZ80" i="29" s="1"/>
  <c r="AZ103" i="29" s="1"/>
  <c r="DM50" i="19" s="1"/>
  <c r="BA36" i="29"/>
  <c r="AZ46" i="29"/>
  <c r="AZ69" i="29" s="1"/>
  <c r="AZ92" i="29" s="1"/>
  <c r="DM50" i="8" s="1"/>
  <c r="AZ54" i="29"/>
  <c r="AZ77" i="29" s="1"/>
  <c r="AZ100" i="29" s="1"/>
  <c r="DM50" i="16" s="1"/>
  <c r="AZ43" i="29"/>
  <c r="AZ66" i="29" s="1"/>
  <c r="AZ89" i="29" s="1"/>
  <c r="DM50" i="5" s="1"/>
  <c r="AZ51" i="29"/>
  <c r="AZ74" i="29" s="1"/>
  <c r="AZ59" i="29"/>
  <c r="AZ82" i="29" s="1"/>
  <c r="AZ45" i="29"/>
  <c r="AZ68" i="29" s="1"/>
  <c r="AZ91" i="29" s="1"/>
  <c r="DM50" i="7" s="1"/>
  <c r="AZ53" i="29"/>
  <c r="AZ76" i="29" s="1"/>
  <c r="AZ42" i="29"/>
  <c r="AZ65" i="29" s="1"/>
  <c r="AZ88" i="29" s="1"/>
  <c r="DM50" i="4" s="1"/>
  <c r="AZ40" i="29"/>
  <c r="AZ63" i="29" s="1"/>
  <c r="AZ48" i="29"/>
  <c r="AZ71" i="29" s="1"/>
  <c r="AZ56" i="29"/>
  <c r="AZ79" i="29" s="1"/>
  <c r="AZ102" i="29" s="1"/>
  <c r="DM50" i="18" s="1"/>
  <c r="AZ50" i="29"/>
  <c r="AZ73" i="29" s="1"/>
  <c r="AZ58" i="29"/>
  <c r="AZ81" i="29" s="1"/>
  <c r="AZ104" i="29" s="1"/>
  <c r="DM50" i="20" s="1"/>
  <c r="DK49" i="17"/>
  <c r="DK125" i="17" a="1"/>
  <c r="DK125" i="17" s="1"/>
  <c r="DK126" i="17" s="1"/>
  <c r="AY87" i="29"/>
  <c r="DL50" i="3" s="1"/>
  <c r="AY86" i="29"/>
  <c r="DL50" i="2" s="1"/>
  <c r="BV112" i="1"/>
  <c r="BV80" i="1"/>
  <c r="R37" i="1"/>
  <c r="BX37" i="1" s="1" a="1"/>
  <c r="BX37" i="1" s="1"/>
  <c r="N47" i="5"/>
  <c r="O15" i="5"/>
  <c r="BU15" i="5" s="1" a="1"/>
  <c r="BU15" i="5" s="1"/>
  <c r="BS90" i="10"/>
  <c r="BS58" i="10"/>
  <c r="BS90" i="14"/>
  <c r="BS58" i="14"/>
  <c r="O15" i="10"/>
  <c r="BU15" i="10" s="1" a="1"/>
  <c r="BU15" i="10" s="1"/>
  <c r="N47" i="10"/>
  <c r="N47" i="13"/>
  <c r="O15" i="13"/>
  <c r="BU15" i="13" s="1" a="1"/>
  <c r="BU15" i="13" s="1"/>
  <c r="O15" i="14"/>
  <c r="BU15" i="14" s="1" a="1"/>
  <c r="BU15" i="14" s="1"/>
  <c r="N47" i="14"/>
  <c r="BS90" i="13"/>
  <c r="BS58" i="13"/>
  <c r="BS90" i="11"/>
  <c r="BS58" i="11"/>
  <c r="BS90" i="5"/>
  <c r="BS58" i="5"/>
  <c r="O15" i="11"/>
  <c r="BU15" i="11" s="1" a="1"/>
  <c r="BU15" i="11" s="1"/>
  <c r="N47" i="11"/>
  <c r="BS58" i="7"/>
  <c r="BS90" i="7"/>
  <c r="BU121" i="3"/>
  <c r="BU89" i="3"/>
  <c r="BU121" i="21"/>
  <c r="BU89" i="21"/>
  <c r="BU121" i="5"/>
  <c r="BU89" i="5"/>
  <c r="BU121" i="13"/>
  <c r="BU89" i="13"/>
  <c r="BU121" i="20"/>
  <c r="BU89" i="20"/>
  <c r="BU124" i="12"/>
  <c r="BU127" i="12" s="1"/>
  <c r="BU120" i="12" s="1"/>
  <c r="BU88" i="12"/>
  <c r="BU91" i="9"/>
  <c r="BU59" i="9"/>
  <c r="BU103" i="9"/>
  <c r="BU71" i="9"/>
  <c r="BU106" i="4"/>
  <c r="BU74" i="4"/>
  <c r="BU100" i="11"/>
  <c r="BU68" i="11"/>
  <c r="BV96" i="8"/>
  <c r="BV64" i="8"/>
  <c r="BU101" i="8"/>
  <c r="BU69" i="8"/>
  <c r="BU93" i="3"/>
  <c r="BU61" i="3"/>
  <c r="BU100" i="3"/>
  <c r="BU68" i="3"/>
  <c r="BU107" i="18"/>
  <c r="BU75" i="18"/>
  <c r="BV107" i="2"/>
  <c r="BV75" i="2"/>
  <c r="BU105" i="17"/>
  <c r="BU73" i="17"/>
  <c r="BU107" i="9"/>
  <c r="BU75" i="9"/>
  <c r="BU118" i="21"/>
  <c r="BU86" i="21"/>
  <c r="BU114" i="7"/>
  <c r="BU82" i="7"/>
  <c r="BU106" i="9"/>
  <c r="BU74" i="9"/>
  <c r="BU112" i="10"/>
  <c r="BU80" i="10"/>
  <c r="BU100" i="8"/>
  <c r="BU68" i="8"/>
  <c r="BU116" i="6"/>
  <c r="BU84" i="6"/>
  <c r="BU103" i="19"/>
  <c r="BU71" i="19"/>
  <c r="BU94" i="2"/>
  <c r="BU62" i="2"/>
  <c r="BU107" i="8"/>
  <c r="BU75" i="8"/>
  <c r="BU115" i="14"/>
  <c r="BU83" i="14"/>
  <c r="BU113" i="15"/>
  <c r="BU81" i="15"/>
  <c r="BU108" i="4"/>
  <c r="BU76" i="4"/>
  <c r="BU108" i="19"/>
  <c r="BU76" i="19"/>
  <c r="BU110" i="9"/>
  <c r="BU78" i="9"/>
  <c r="BU114" i="2"/>
  <c r="BU82" i="2"/>
  <c r="BU91" i="15"/>
  <c r="BU59" i="15"/>
  <c r="BU97" i="16"/>
  <c r="BU65" i="16"/>
  <c r="BU98" i="4"/>
  <c r="BU66" i="4"/>
  <c r="BU109" i="12"/>
  <c r="BU77" i="12"/>
  <c r="BU92" i="12"/>
  <c r="BU60" i="12"/>
  <c r="BU93" i="18"/>
  <c r="BU61" i="18"/>
  <c r="BU113" i="5"/>
  <c r="BU81" i="5"/>
  <c r="BU107" i="12"/>
  <c r="BU75" i="12"/>
  <c r="BU105" i="16"/>
  <c r="BU73" i="16"/>
  <c r="BU99" i="11"/>
  <c r="BU67" i="11"/>
  <c r="BU91" i="11"/>
  <c r="BU59" i="11"/>
  <c r="BU101" i="14"/>
  <c r="BU69" i="14"/>
  <c r="BU96" i="16"/>
  <c r="BU64" i="16"/>
  <c r="BU109" i="1"/>
  <c r="BU77" i="1"/>
  <c r="BU118" i="4"/>
  <c r="BU86" i="4"/>
  <c r="BU112" i="21"/>
  <c r="BU80" i="21"/>
  <c r="BU114" i="19"/>
  <c r="BU82" i="19"/>
  <c r="BU110" i="7"/>
  <c r="BU78" i="7"/>
  <c r="BU100" i="17"/>
  <c r="BU68" i="17"/>
  <c r="BU118" i="11"/>
  <c r="BU86" i="11"/>
  <c r="BU116" i="12"/>
  <c r="BU84" i="12"/>
  <c r="BU109" i="13"/>
  <c r="BU77" i="13"/>
  <c r="BU119" i="20"/>
  <c r="BU87" i="20"/>
  <c r="BU96" i="1"/>
  <c r="BU64" i="1"/>
  <c r="BU97" i="9"/>
  <c r="BU65" i="9"/>
  <c r="BU96" i="18"/>
  <c r="BU64" i="18"/>
  <c r="BU118" i="1"/>
  <c r="BU86" i="1"/>
  <c r="BU92" i="13"/>
  <c r="BU60" i="13"/>
  <c r="BU101" i="6"/>
  <c r="BU69" i="6"/>
  <c r="BU93" i="19"/>
  <c r="BU61" i="19"/>
  <c r="BU98" i="16"/>
  <c r="BU66" i="16"/>
  <c r="BU119" i="14"/>
  <c r="BU87" i="14"/>
  <c r="BU95" i="18"/>
  <c r="BU63" i="18"/>
  <c r="BU116" i="3"/>
  <c r="BU84" i="3"/>
  <c r="BV113" i="7"/>
  <c r="BV81" i="7"/>
  <c r="BU93" i="10"/>
  <c r="BU61" i="10"/>
  <c r="BU115" i="8"/>
  <c r="BU83" i="8"/>
  <c r="BU91" i="5"/>
  <c r="BU59" i="5"/>
  <c r="BU116" i="10"/>
  <c r="BU84" i="10"/>
  <c r="BU102" i="4"/>
  <c r="BU70" i="4"/>
  <c r="BU96" i="10"/>
  <c r="BU64" i="10"/>
  <c r="BU109" i="7"/>
  <c r="BU77" i="7"/>
  <c r="BU98" i="12"/>
  <c r="BU66" i="12"/>
  <c r="BV117" i="3"/>
  <c r="BV85" i="3"/>
  <c r="BU97" i="11"/>
  <c r="BU65" i="11"/>
  <c r="BU102" i="8"/>
  <c r="BU70" i="8"/>
  <c r="BU94" i="13"/>
  <c r="BU62" i="13"/>
  <c r="BU104" i="6"/>
  <c r="BU72" i="6"/>
  <c r="BU104" i="21"/>
  <c r="BU72" i="21"/>
  <c r="BU103" i="10"/>
  <c r="BU71" i="10"/>
  <c r="BU92" i="6"/>
  <c r="BU60" i="6"/>
  <c r="BU108" i="9"/>
  <c r="BU76" i="9"/>
  <c r="BU102" i="13"/>
  <c r="BU70" i="13"/>
  <c r="BU101" i="20"/>
  <c r="BU69" i="20"/>
  <c r="BV99" i="2"/>
  <c r="BV67" i="2"/>
  <c r="BU107" i="19"/>
  <c r="BU75" i="19"/>
  <c r="BU111" i="12"/>
  <c r="BU79" i="12"/>
  <c r="BU91" i="21"/>
  <c r="BU59" i="21"/>
  <c r="BU116" i="9"/>
  <c r="BU84" i="9"/>
  <c r="BU92" i="5"/>
  <c r="BU60" i="5"/>
  <c r="BU113" i="11"/>
  <c r="BU81" i="11"/>
  <c r="BV106" i="10"/>
  <c r="BV74" i="10"/>
  <c r="BU94" i="10"/>
  <c r="BU62" i="10"/>
  <c r="BU91" i="10"/>
  <c r="BU59" i="10"/>
  <c r="BU94" i="1"/>
  <c r="BU62" i="1"/>
  <c r="BU103" i="7"/>
  <c r="BU71" i="7"/>
  <c r="BU98" i="11"/>
  <c r="BU66" i="11"/>
  <c r="BU109" i="16"/>
  <c r="BU77" i="16"/>
  <c r="BU111" i="5"/>
  <c r="BU79" i="5"/>
  <c r="BU110" i="6"/>
  <c r="BU78" i="6"/>
  <c r="BU104" i="12"/>
  <c r="BU72" i="12"/>
  <c r="BU116" i="14"/>
  <c r="BU84" i="14"/>
  <c r="BU102" i="1"/>
  <c r="BU70" i="1"/>
  <c r="BU112" i="11"/>
  <c r="BU80" i="11"/>
  <c r="BU93" i="17"/>
  <c r="BU61" i="17"/>
  <c r="BU103" i="6"/>
  <c r="BU71" i="6"/>
  <c r="BU110" i="10"/>
  <c r="BU78" i="10"/>
  <c r="BU106" i="14"/>
  <c r="BU74" i="14"/>
  <c r="BU101" i="4"/>
  <c r="BU69" i="4"/>
  <c r="BU119" i="19"/>
  <c r="BU87" i="19"/>
  <c r="BU95" i="12"/>
  <c r="BU63" i="12"/>
  <c r="BU105" i="18"/>
  <c r="BU73" i="18"/>
  <c r="BU92" i="7"/>
  <c r="BU60" i="7"/>
  <c r="BU119" i="9"/>
  <c r="BU87" i="9"/>
  <c r="BU117" i="12"/>
  <c r="BU85" i="12"/>
  <c r="BU116" i="16"/>
  <c r="BU84" i="16"/>
  <c r="BU98" i="18"/>
  <c r="BU66" i="18"/>
  <c r="BU91" i="17"/>
  <c r="BU59" i="17"/>
  <c r="BU104" i="13"/>
  <c r="BU72" i="13"/>
  <c r="BU103" i="4"/>
  <c r="BU71" i="4"/>
  <c r="BU95" i="13"/>
  <c r="BU63" i="13"/>
  <c r="BU103" i="3"/>
  <c r="BU71" i="3"/>
  <c r="BU110" i="14"/>
  <c r="BU78" i="14"/>
  <c r="BU103" i="16"/>
  <c r="BU71" i="16"/>
  <c r="BU113" i="1"/>
  <c r="BU81" i="1"/>
  <c r="BU111" i="11"/>
  <c r="BU79" i="11"/>
  <c r="BU109" i="20"/>
  <c r="BU77" i="20"/>
  <c r="BU98" i="20"/>
  <c r="BU66" i="20"/>
  <c r="BU108" i="3"/>
  <c r="BU76" i="3"/>
  <c r="BU115" i="18"/>
  <c r="BU83" i="18"/>
  <c r="BU118" i="14"/>
  <c r="BU86" i="14"/>
  <c r="BU100" i="9"/>
  <c r="BU68" i="9"/>
  <c r="BU95" i="21"/>
  <c r="BU63" i="21"/>
  <c r="BU100" i="18"/>
  <c r="BU68" i="18"/>
  <c r="BU104" i="7"/>
  <c r="BU72" i="7"/>
  <c r="BU97" i="20"/>
  <c r="BU65" i="20"/>
  <c r="BU110" i="4"/>
  <c r="BU78" i="4"/>
  <c r="BU100" i="13"/>
  <c r="BU68" i="13"/>
  <c r="BU114" i="11"/>
  <c r="BU82" i="11"/>
  <c r="BU103" i="21"/>
  <c r="BU71" i="21"/>
  <c r="BU117" i="6"/>
  <c r="BU85" i="6"/>
  <c r="BU118" i="12"/>
  <c r="BU86" i="12"/>
  <c r="BU96" i="6"/>
  <c r="BU64" i="6"/>
  <c r="BU105" i="10"/>
  <c r="BU73" i="10"/>
  <c r="BU95" i="10"/>
  <c r="BU63" i="10"/>
  <c r="BU97" i="15"/>
  <c r="BU65" i="15"/>
  <c r="BV92" i="3"/>
  <c r="BV60" i="3"/>
  <c r="BU91" i="13"/>
  <c r="BU59" i="13"/>
  <c r="BU117" i="10"/>
  <c r="BU85" i="10"/>
  <c r="BU114" i="16"/>
  <c r="BU82" i="16"/>
  <c r="BU106" i="8"/>
  <c r="BU74" i="8"/>
  <c r="N47" i="18"/>
  <c r="O15" i="18"/>
  <c r="BU15" i="18" s="1" a="1"/>
  <c r="BU15" i="18" s="1"/>
  <c r="BS90" i="17"/>
  <c r="BS58" i="17"/>
  <c r="BS90" i="4"/>
  <c r="BS58" i="4"/>
  <c r="P47" i="3"/>
  <c r="BS90" i="18"/>
  <c r="BS58" i="18"/>
  <c r="BU124" i="17"/>
  <c r="BU127" i="17" s="1"/>
  <c r="BU120" i="17" s="1"/>
  <c r="BU88" i="17"/>
  <c r="BU124" i="10"/>
  <c r="BU127" i="10" s="1"/>
  <c r="BU120" i="10" s="1"/>
  <c r="BU88" i="10"/>
  <c r="BU121" i="4"/>
  <c r="BU89" i="4"/>
  <c r="BU124" i="14"/>
  <c r="BU127" i="14" s="1"/>
  <c r="BU120" i="14" s="1"/>
  <c r="BU88" i="14"/>
  <c r="BU124" i="5"/>
  <c r="BU127" i="5" s="1"/>
  <c r="BU120" i="5" s="1"/>
  <c r="BU88" i="5"/>
  <c r="BU121" i="2"/>
  <c r="BU89" i="2"/>
  <c r="BU105" i="12"/>
  <c r="BU73" i="12"/>
  <c r="BU111" i="3"/>
  <c r="BU79" i="3"/>
  <c r="BU104" i="2"/>
  <c r="BU72" i="2"/>
  <c r="BU95" i="1"/>
  <c r="BU63" i="1"/>
  <c r="BU101" i="21"/>
  <c r="BU69" i="21"/>
  <c r="BU111" i="9"/>
  <c r="BU79" i="9"/>
  <c r="BU91" i="8"/>
  <c r="BU59" i="8"/>
  <c r="BU96" i="12"/>
  <c r="BU64" i="12"/>
  <c r="BU92" i="11"/>
  <c r="BU60" i="11"/>
  <c r="BU96" i="4"/>
  <c r="BU64" i="4"/>
  <c r="BU103" i="14"/>
  <c r="BU71" i="14"/>
  <c r="BU98" i="14"/>
  <c r="BU66" i="14"/>
  <c r="BU108" i="12"/>
  <c r="BU76" i="12"/>
  <c r="BU112" i="8"/>
  <c r="BU80" i="8"/>
  <c r="BU92" i="15"/>
  <c r="BU60" i="15"/>
  <c r="BU100" i="16"/>
  <c r="BU68" i="16"/>
  <c r="BU102" i="15"/>
  <c r="BU70" i="15"/>
  <c r="BU93" i="5"/>
  <c r="BU61" i="5"/>
  <c r="BU110" i="16"/>
  <c r="BU78" i="16"/>
  <c r="BU111" i="14"/>
  <c r="BU79" i="14"/>
  <c r="BU113" i="20"/>
  <c r="BU81" i="20"/>
  <c r="BU110" i="18"/>
  <c r="BU78" i="18"/>
  <c r="BU107" i="20"/>
  <c r="BU75" i="20"/>
  <c r="BU95" i="7"/>
  <c r="BU63" i="7"/>
  <c r="BU106" i="17"/>
  <c r="BU74" i="17"/>
  <c r="BU118" i="5"/>
  <c r="BU86" i="5"/>
  <c r="BU114" i="18"/>
  <c r="BU82" i="18"/>
  <c r="BU111" i="15"/>
  <c r="BU79" i="15"/>
  <c r="BU115" i="21"/>
  <c r="BU83" i="21"/>
  <c r="BU111" i="10"/>
  <c r="BU79" i="10"/>
  <c r="BU94" i="15"/>
  <c r="BU62" i="15"/>
  <c r="BU98" i="7"/>
  <c r="BU66" i="7"/>
  <c r="BU112" i="14"/>
  <c r="BU80" i="14"/>
  <c r="BU104" i="3"/>
  <c r="BU72" i="3"/>
  <c r="BU97" i="12"/>
  <c r="BU65" i="12"/>
  <c r="BV95" i="6"/>
  <c r="BV63" i="6"/>
  <c r="BU117" i="14"/>
  <c r="BU85" i="14"/>
  <c r="BU116" i="18"/>
  <c r="BU84" i="18"/>
  <c r="BU119" i="12"/>
  <c r="BU87" i="12"/>
  <c r="BU99" i="14"/>
  <c r="BU67" i="14"/>
  <c r="BU106" i="12"/>
  <c r="BU74" i="12"/>
  <c r="BU114" i="3"/>
  <c r="BU82" i="3"/>
  <c r="BU99" i="13"/>
  <c r="BU67" i="13"/>
  <c r="BU111" i="4"/>
  <c r="BU79" i="4"/>
  <c r="BU115" i="4"/>
  <c r="BU83" i="4"/>
  <c r="BU104" i="5"/>
  <c r="BU72" i="5"/>
  <c r="BU116" i="2"/>
  <c r="BU84" i="2"/>
  <c r="BU94" i="3"/>
  <c r="BU62" i="3"/>
  <c r="BU117" i="5"/>
  <c r="BU85" i="5"/>
  <c r="BU107" i="13"/>
  <c r="BU75" i="13"/>
  <c r="BU104" i="15"/>
  <c r="BU72" i="15"/>
  <c r="BU114" i="4"/>
  <c r="BU82" i="4"/>
  <c r="BV102" i="6"/>
  <c r="BV70" i="6"/>
  <c r="BU108" i="14"/>
  <c r="BU76" i="14"/>
  <c r="BU107" i="11"/>
  <c r="BU75" i="11"/>
  <c r="BU111" i="6"/>
  <c r="BU79" i="6"/>
  <c r="BU105" i="21"/>
  <c r="BU73" i="21"/>
  <c r="BU114" i="20"/>
  <c r="BU82" i="20"/>
  <c r="BU91" i="3"/>
  <c r="BU59" i="3"/>
  <c r="BU92" i="16"/>
  <c r="BU60" i="16"/>
  <c r="BU104" i="11"/>
  <c r="BU72" i="11"/>
  <c r="BU103" i="18"/>
  <c r="BU71" i="18"/>
  <c r="BU103" i="15"/>
  <c r="BU71" i="15"/>
  <c r="BU106" i="11"/>
  <c r="BU74" i="11"/>
  <c r="BU110" i="21"/>
  <c r="BU78" i="21"/>
  <c r="BU96" i="19"/>
  <c r="BU64" i="19"/>
  <c r="BU116" i="4"/>
  <c r="BU84" i="4"/>
  <c r="BU102" i="18"/>
  <c r="BU70" i="18"/>
  <c r="BU107" i="10"/>
  <c r="BU75" i="10"/>
  <c r="BU110" i="20"/>
  <c r="BU78" i="20"/>
  <c r="BU107" i="3"/>
  <c r="BU75" i="3"/>
  <c r="BU92" i="8"/>
  <c r="BU60" i="8"/>
  <c r="BU104" i="19"/>
  <c r="BU72" i="19"/>
  <c r="BU113" i="12"/>
  <c r="BU81" i="12"/>
  <c r="BU105" i="5"/>
  <c r="BU73" i="5"/>
  <c r="BU115" i="1"/>
  <c r="BU83" i="1"/>
  <c r="BU105" i="14"/>
  <c r="BU73" i="14"/>
  <c r="BU106" i="2"/>
  <c r="BU74" i="2"/>
  <c r="BU112" i="20"/>
  <c r="BU80" i="20"/>
  <c r="BU113" i="13"/>
  <c r="BU81" i="13"/>
  <c r="BV94" i="9"/>
  <c r="BV62" i="9"/>
  <c r="BU116" i="21"/>
  <c r="BU84" i="21"/>
  <c r="BU106" i="1"/>
  <c r="BU74" i="1"/>
  <c r="BU93" i="9"/>
  <c r="BU61" i="9"/>
  <c r="BU118" i="18"/>
  <c r="BU86" i="18"/>
  <c r="BU117" i="17"/>
  <c r="BU85" i="17"/>
  <c r="BU108" i="21"/>
  <c r="BU76" i="21"/>
  <c r="BU98" i="10"/>
  <c r="BU66" i="10"/>
  <c r="BU105" i="7"/>
  <c r="BU73" i="7"/>
  <c r="BU108" i="20"/>
  <c r="BU76" i="20"/>
  <c r="BU117" i="13"/>
  <c r="BU85" i="13"/>
  <c r="BU94" i="19"/>
  <c r="BU62" i="19"/>
  <c r="BU104" i="1"/>
  <c r="BU72" i="1"/>
  <c r="BU92" i="17"/>
  <c r="BU60" i="17"/>
  <c r="BU112" i="9"/>
  <c r="BU80" i="9"/>
  <c r="BU96" i="3"/>
  <c r="BU64" i="3"/>
  <c r="BU92" i="4"/>
  <c r="BU60" i="4"/>
  <c r="BU96" i="17"/>
  <c r="BU64" i="17"/>
  <c r="BU105" i="2"/>
  <c r="BU73" i="2"/>
  <c r="BU95" i="16"/>
  <c r="BU63" i="16"/>
  <c r="BU115" i="12"/>
  <c r="BU83" i="12"/>
  <c r="BU100" i="10"/>
  <c r="BU68" i="10"/>
  <c r="BU118" i="16"/>
  <c r="BU86" i="16"/>
  <c r="BU91" i="14"/>
  <c r="BU59" i="14"/>
  <c r="BU112" i="4"/>
  <c r="BU80" i="4"/>
  <c r="BV106" i="5"/>
  <c r="BV74" i="5"/>
  <c r="BU119" i="16"/>
  <c r="BU87" i="16"/>
  <c r="BU107" i="17"/>
  <c r="BU75" i="17"/>
  <c r="BU118" i="20"/>
  <c r="BU86" i="20"/>
  <c r="BU102" i="12"/>
  <c r="BU70" i="12"/>
  <c r="BU106" i="15"/>
  <c r="BU74" i="15"/>
  <c r="BU93" i="16"/>
  <c r="BU61" i="16"/>
  <c r="BU105" i="15"/>
  <c r="BU73" i="15"/>
  <c r="BU108" i="8"/>
  <c r="BU76" i="8"/>
  <c r="BU93" i="15"/>
  <c r="BU61" i="15"/>
  <c r="BU92" i="19"/>
  <c r="BU60" i="19"/>
  <c r="N47" i="8"/>
  <c r="O15" i="8"/>
  <c r="BU15" i="8" s="1" a="1"/>
  <c r="BU15" i="8" s="1"/>
  <c r="BS90" i="21"/>
  <c r="BS58" i="21"/>
  <c r="N47" i="20"/>
  <c r="O15" i="20"/>
  <c r="BU15" i="20" s="1" a="1"/>
  <c r="BU15" i="20" s="1"/>
  <c r="BW121" i="15"/>
  <c r="BW89" i="15"/>
  <c r="BU124" i="16"/>
  <c r="BU127" i="16" s="1"/>
  <c r="BU120" i="16" s="1"/>
  <c r="BU88" i="16"/>
  <c r="BU121" i="19"/>
  <c r="BU89" i="19"/>
  <c r="BU121" i="11"/>
  <c r="BU89" i="11"/>
  <c r="BU121" i="16"/>
  <c r="BU89" i="16"/>
  <c r="BU124" i="7"/>
  <c r="BU127" i="7" s="1"/>
  <c r="BU120" i="7" s="1"/>
  <c r="BU88" i="7"/>
  <c r="BV99" i="8"/>
  <c r="BV67" i="8"/>
  <c r="BU99" i="9"/>
  <c r="BU67" i="9"/>
  <c r="BU105" i="11"/>
  <c r="BU73" i="11"/>
  <c r="BU96" i="15"/>
  <c r="BU64" i="15"/>
  <c r="BU97" i="6"/>
  <c r="BU65" i="6"/>
  <c r="BU118" i="15"/>
  <c r="BU86" i="15"/>
  <c r="BU110" i="11"/>
  <c r="BU78" i="11"/>
  <c r="BV92" i="20"/>
  <c r="BV60" i="20"/>
  <c r="BU93" i="12"/>
  <c r="BU61" i="12"/>
  <c r="BU105" i="9"/>
  <c r="BU73" i="9"/>
  <c r="BU111" i="18"/>
  <c r="BU79" i="18"/>
  <c r="BU117" i="9"/>
  <c r="BU85" i="9"/>
  <c r="BU115" i="17"/>
  <c r="BU83" i="17"/>
  <c r="BU119" i="18"/>
  <c r="BU87" i="18"/>
  <c r="BU93" i="2"/>
  <c r="BU61" i="2"/>
  <c r="BU105" i="8"/>
  <c r="BU73" i="8"/>
  <c r="BU113" i="21"/>
  <c r="BU81" i="21"/>
  <c r="BU99" i="20"/>
  <c r="BU67" i="20"/>
  <c r="BU95" i="3"/>
  <c r="BU63" i="3"/>
  <c r="BU103" i="12"/>
  <c r="BU71" i="12"/>
  <c r="BU119" i="15"/>
  <c r="BU87" i="15"/>
  <c r="BU114" i="10"/>
  <c r="BU82" i="10"/>
  <c r="BU110" i="5"/>
  <c r="BU78" i="5"/>
  <c r="BU112" i="16"/>
  <c r="BU80" i="16"/>
  <c r="BU111" i="2"/>
  <c r="BU79" i="2"/>
  <c r="BU91" i="16"/>
  <c r="BU59" i="16"/>
  <c r="BU92" i="1"/>
  <c r="BU60" i="1"/>
  <c r="BU115" i="13"/>
  <c r="BU83" i="13"/>
  <c r="BU102" i="11"/>
  <c r="BU70" i="11"/>
  <c r="BU94" i="20"/>
  <c r="BU62" i="20"/>
  <c r="BU107" i="1"/>
  <c r="BU75" i="1"/>
  <c r="BU102" i="3"/>
  <c r="BU70" i="3"/>
  <c r="BU95" i="9"/>
  <c r="BU63" i="9"/>
  <c r="BU93" i="13"/>
  <c r="BU61" i="13"/>
  <c r="BU98" i="8"/>
  <c r="BU66" i="8"/>
  <c r="BU110" i="2"/>
  <c r="BU78" i="2"/>
  <c r="BU116" i="13"/>
  <c r="BU84" i="13"/>
  <c r="N47" i="21"/>
  <c r="O15" i="21"/>
  <c r="BU15" i="21" s="1" a="1"/>
  <c r="BU15" i="21" s="1"/>
  <c r="BS58" i="12"/>
  <c r="BS90" i="12"/>
  <c r="P47" i="9"/>
  <c r="BU124" i="20"/>
  <c r="BU127" i="20" s="1"/>
  <c r="BU120" i="20" s="1"/>
  <c r="BU88" i="20"/>
  <c r="BS90" i="8"/>
  <c r="BS58" i="8"/>
  <c r="N47" i="17"/>
  <c r="O15" i="17"/>
  <c r="BU15" i="17" s="1" a="1"/>
  <c r="BU15" i="17" s="1"/>
  <c r="BU124" i="15"/>
  <c r="BU127" i="15" s="1"/>
  <c r="BU120" i="15" s="1"/>
  <c r="BU88" i="15"/>
  <c r="BU124" i="13"/>
  <c r="BU127" i="13" s="1"/>
  <c r="BU120" i="13" s="1"/>
  <c r="BU88" i="13"/>
  <c r="BU121" i="7"/>
  <c r="BU89" i="7"/>
  <c r="BU121" i="6"/>
  <c r="BU89" i="6"/>
  <c r="BU109" i="6"/>
  <c r="BU77" i="6"/>
  <c r="BU106" i="6"/>
  <c r="BU74" i="6"/>
  <c r="BU119" i="13"/>
  <c r="BU87" i="13"/>
  <c r="BU116" i="15"/>
  <c r="BU84" i="15"/>
  <c r="BV113" i="6"/>
  <c r="BV81" i="6"/>
  <c r="BU113" i="3"/>
  <c r="BU81" i="3"/>
  <c r="BU108" i="1"/>
  <c r="BU76" i="1"/>
  <c r="BU118" i="17"/>
  <c r="BU86" i="17"/>
  <c r="BU111" i="7"/>
  <c r="BU79" i="7"/>
  <c r="BU104" i="4"/>
  <c r="BU72" i="4"/>
  <c r="BU96" i="20"/>
  <c r="BU64" i="20"/>
  <c r="BU119" i="7"/>
  <c r="BU87" i="7"/>
  <c r="BU105" i="4"/>
  <c r="BU73" i="4"/>
  <c r="BU98" i="21"/>
  <c r="BU66" i="21"/>
  <c r="BU102" i="10"/>
  <c r="BU70" i="10"/>
  <c r="BU113" i="4"/>
  <c r="BU81" i="4"/>
  <c r="BU115" i="15"/>
  <c r="BU83" i="15"/>
  <c r="BU118" i="10"/>
  <c r="BU86" i="10"/>
  <c r="BU108" i="11"/>
  <c r="BU76" i="11"/>
  <c r="BU111" i="19"/>
  <c r="BU79" i="19"/>
  <c r="BU97" i="18"/>
  <c r="BU65" i="18"/>
  <c r="BU106" i="7"/>
  <c r="BU74" i="7"/>
  <c r="BU108" i="16"/>
  <c r="BU76" i="16"/>
  <c r="BU105" i="6"/>
  <c r="BU73" i="6"/>
  <c r="BU119" i="5"/>
  <c r="BU87" i="5"/>
  <c r="BU102" i="19"/>
  <c r="BU70" i="19"/>
  <c r="BU117" i="21"/>
  <c r="BU85" i="21"/>
  <c r="BU94" i="12"/>
  <c r="BU62" i="12"/>
  <c r="BU117" i="15"/>
  <c r="BU85" i="15"/>
  <c r="BU113" i="18"/>
  <c r="BU81" i="18"/>
  <c r="BU108" i="5"/>
  <c r="BU76" i="5"/>
  <c r="BU115" i="9"/>
  <c r="BU83" i="9"/>
  <c r="BU118" i="2"/>
  <c r="BU86" i="2"/>
  <c r="BU95" i="17"/>
  <c r="BU63" i="17"/>
  <c r="BU94" i="21"/>
  <c r="BU62" i="21"/>
  <c r="BU100" i="7"/>
  <c r="BU68" i="7"/>
  <c r="BU108" i="10"/>
  <c r="BU76" i="10"/>
  <c r="BU103" i="8"/>
  <c r="BU71" i="8"/>
  <c r="BV116" i="19"/>
  <c r="BV84" i="19"/>
  <c r="BU103" i="17"/>
  <c r="BU71" i="17"/>
  <c r="BU100" i="19"/>
  <c r="BU68" i="19"/>
  <c r="BU112" i="18"/>
  <c r="BU80" i="18"/>
  <c r="BU115" i="16"/>
  <c r="BU83" i="16"/>
  <c r="BV112" i="17"/>
  <c r="BV80" i="17"/>
  <c r="BU95" i="15"/>
  <c r="BU63" i="15"/>
  <c r="BU91" i="6"/>
  <c r="BU59" i="6"/>
  <c r="BU116" i="11"/>
  <c r="BU84" i="11"/>
  <c r="BU105" i="3"/>
  <c r="BU73" i="3"/>
  <c r="BU108" i="2"/>
  <c r="BU76" i="2"/>
  <c r="BU114" i="21"/>
  <c r="BU82" i="21"/>
  <c r="BU93" i="20"/>
  <c r="BU61" i="20"/>
  <c r="BV117" i="16"/>
  <c r="BV85" i="16"/>
  <c r="BU99" i="19"/>
  <c r="BU67" i="19"/>
  <c r="BU119" i="6"/>
  <c r="BU87" i="6"/>
  <c r="BU100" i="20"/>
  <c r="BU68" i="20"/>
  <c r="BU116" i="1"/>
  <c r="BU84" i="1"/>
  <c r="BU101" i="10"/>
  <c r="BU69" i="10"/>
  <c r="BU100" i="15"/>
  <c r="BU68" i="15"/>
  <c r="BU118" i="9"/>
  <c r="BU86" i="9"/>
  <c r="BU112" i="6"/>
  <c r="BU80" i="6"/>
  <c r="BU99" i="15"/>
  <c r="BU67" i="15"/>
  <c r="BU92" i="2"/>
  <c r="BU60" i="2"/>
  <c r="BV100" i="4"/>
  <c r="BV68" i="4"/>
  <c r="BU104" i="20"/>
  <c r="BU72" i="20"/>
  <c r="BU91" i="2"/>
  <c r="BU59" i="2"/>
  <c r="BU101" i="18"/>
  <c r="BU69" i="18"/>
  <c r="BU117" i="8"/>
  <c r="BU85" i="8"/>
  <c r="BU110" i="13"/>
  <c r="BU78" i="13"/>
  <c r="BU109" i="17"/>
  <c r="BU77" i="17"/>
  <c r="BU116" i="8"/>
  <c r="BU84" i="8"/>
  <c r="BU113" i="17"/>
  <c r="BU81" i="17"/>
  <c r="BU97" i="1"/>
  <c r="BU65" i="1"/>
  <c r="BU93" i="4"/>
  <c r="BU61" i="4"/>
  <c r="BU118" i="13"/>
  <c r="BU86" i="13"/>
  <c r="BU114" i="5"/>
  <c r="BU82" i="5"/>
  <c r="BU91" i="20"/>
  <c r="BU59" i="20"/>
  <c r="BU102" i="9"/>
  <c r="BU70" i="9"/>
  <c r="BU106" i="18"/>
  <c r="BU74" i="18"/>
  <c r="BU117" i="4"/>
  <c r="BU85" i="4"/>
  <c r="BU119" i="2"/>
  <c r="BU87" i="2"/>
  <c r="BU100" i="12"/>
  <c r="BU68" i="12"/>
  <c r="BU119" i="11"/>
  <c r="BU87" i="11"/>
  <c r="BU94" i="8"/>
  <c r="BU62" i="8"/>
  <c r="BU104" i="18"/>
  <c r="BU72" i="18"/>
  <c r="BU100" i="2"/>
  <c r="BU68" i="2"/>
  <c r="BU116" i="20"/>
  <c r="BU84" i="20"/>
  <c r="BU109" i="21"/>
  <c r="BU77" i="21"/>
  <c r="BU111" i="16"/>
  <c r="BU79" i="16"/>
  <c r="BU101" i="7"/>
  <c r="BU69" i="7"/>
  <c r="BU105" i="20"/>
  <c r="BU73" i="20"/>
  <c r="BU114" i="15"/>
  <c r="BU82" i="15"/>
  <c r="BU98" i="19"/>
  <c r="BU66" i="19"/>
  <c r="BU111" i="17"/>
  <c r="BU79" i="17"/>
  <c r="BU113" i="9"/>
  <c r="BU81" i="9"/>
  <c r="BU93" i="6"/>
  <c r="BU61" i="6"/>
  <c r="BU109" i="10"/>
  <c r="BU77" i="10"/>
  <c r="BU106" i="21"/>
  <c r="BU74" i="21"/>
  <c r="BU99" i="1"/>
  <c r="BU67" i="1"/>
  <c r="BU95" i="8"/>
  <c r="BU63" i="8"/>
  <c r="BU94" i="17"/>
  <c r="BU62" i="17"/>
  <c r="BU115" i="20"/>
  <c r="BU83" i="20"/>
  <c r="BU100" i="14"/>
  <c r="BU68" i="14"/>
  <c r="BU116" i="5"/>
  <c r="BU84" i="5"/>
  <c r="BU113" i="10"/>
  <c r="BU81" i="10"/>
  <c r="BU92" i="10"/>
  <c r="BU60" i="10"/>
  <c r="BU110" i="12"/>
  <c r="BU78" i="12"/>
  <c r="BU97" i="10"/>
  <c r="BU65" i="10"/>
  <c r="BV94" i="6"/>
  <c r="BV62" i="6"/>
  <c r="BU97" i="19"/>
  <c r="BU65" i="19"/>
  <c r="BU115" i="5"/>
  <c r="BU83" i="5"/>
  <c r="N47" i="6"/>
  <c r="O15" i="6"/>
  <c r="BU15" i="6" s="1" a="1"/>
  <c r="BU15" i="6" s="1"/>
  <c r="BS58" i="2"/>
  <c r="BS90" i="2"/>
  <c r="N47" i="12"/>
  <c r="O15" i="12"/>
  <c r="BU15" i="12" s="1" a="1"/>
  <c r="BU15" i="12" s="1"/>
  <c r="BU124" i="9"/>
  <c r="BU127" i="9" s="1"/>
  <c r="BU120" i="9" s="1"/>
  <c r="BU88" i="9"/>
  <c r="BS90" i="20"/>
  <c r="BS58" i="20"/>
  <c r="N47" i="4"/>
  <c r="O15" i="4"/>
  <c r="BU15" i="4" s="1" a="1"/>
  <c r="BU15" i="4" s="1"/>
  <c r="BU124" i="19"/>
  <c r="BU127" i="19" s="1"/>
  <c r="BU120" i="19" s="1"/>
  <c r="BU88" i="19"/>
  <c r="BU124" i="21"/>
  <c r="BU127" i="21" s="1"/>
  <c r="BU120" i="21" s="1"/>
  <c r="BU88" i="21"/>
  <c r="BU124" i="6"/>
  <c r="BU127" i="6" s="1"/>
  <c r="BU120" i="6" s="1"/>
  <c r="BU88" i="6"/>
  <c r="BU124" i="2"/>
  <c r="BU127" i="2" s="1"/>
  <c r="BU120" i="2" s="1"/>
  <c r="BU88" i="2"/>
  <c r="BU121" i="14"/>
  <c r="BU89" i="14"/>
  <c r="BU124" i="3"/>
  <c r="BU127" i="3" s="1"/>
  <c r="BU120" i="3" s="1"/>
  <c r="BU88" i="3"/>
  <c r="BU115" i="6"/>
  <c r="BU83" i="6"/>
  <c r="BU96" i="5"/>
  <c r="BU64" i="5"/>
  <c r="BU101" i="15"/>
  <c r="BU69" i="15"/>
  <c r="BU98" i="17"/>
  <c r="BU66" i="17"/>
  <c r="BU95" i="2"/>
  <c r="BU63" i="2"/>
  <c r="BU102" i="17"/>
  <c r="BU70" i="17"/>
  <c r="BU101" i="13"/>
  <c r="BU69" i="13"/>
  <c r="BU119" i="8"/>
  <c r="BU87" i="8"/>
  <c r="BU99" i="18"/>
  <c r="BU67" i="18"/>
  <c r="BU97" i="17"/>
  <c r="BU65" i="17"/>
  <c r="BU106" i="16"/>
  <c r="BU74" i="16"/>
  <c r="BU118" i="6"/>
  <c r="BU86" i="6"/>
  <c r="BU114" i="12"/>
  <c r="BU82" i="12"/>
  <c r="BU116" i="7"/>
  <c r="BU84" i="7"/>
  <c r="BU105" i="13"/>
  <c r="BU73" i="13"/>
  <c r="BU107" i="16"/>
  <c r="BU75" i="16"/>
  <c r="BU114" i="1"/>
  <c r="BU82" i="1"/>
  <c r="BU103" i="2"/>
  <c r="BU71" i="2"/>
  <c r="BU112" i="2"/>
  <c r="BU80" i="2"/>
  <c r="BU103" i="20"/>
  <c r="BU71" i="20"/>
  <c r="BU95" i="11"/>
  <c r="BU63" i="11"/>
  <c r="BU104" i="16"/>
  <c r="BU72" i="16"/>
  <c r="BU98" i="5"/>
  <c r="BU66" i="5"/>
  <c r="BU105" i="1"/>
  <c r="BU73" i="1"/>
  <c r="BU96" i="21"/>
  <c r="BU64" i="21"/>
  <c r="BU102" i="7"/>
  <c r="BU70" i="7"/>
  <c r="BU92" i="14"/>
  <c r="BU60" i="14"/>
  <c r="BU117" i="11"/>
  <c r="BU85" i="11"/>
  <c r="BU99" i="4"/>
  <c r="BU67" i="4"/>
  <c r="BU109" i="14"/>
  <c r="BU77" i="14"/>
  <c r="BU108" i="18"/>
  <c r="BU76" i="18"/>
  <c r="BU105" i="19"/>
  <c r="BU73" i="19"/>
  <c r="BU114" i="6"/>
  <c r="BU82" i="6"/>
  <c r="BU104" i="9"/>
  <c r="BU72" i="9"/>
  <c r="BU115" i="3"/>
  <c r="BU83" i="3"/>
  <c r="BU96" i="14"/>
  <c r="BU64" i="14"/>
  <c r="BU119" i="17"/>
  <c r="BU87" i="17"/>
  <c r="BU119" i="10"/>
  <c r="BU87" i="10"/>
  <c r="BU93" i="11"/>
  <c r="BU61" i="11"/>
  <c r="BU111" i="8"/>
  <c r="BU79" i="8"/>
  <c r="BU110" i="17"/>
  <c r="BU78" i="17"/>
  <c r="P47" i="19"/>
  <c r="P47" i="16"/>
  <c r="BS90" i="6"/>
  <c r="BS58" i="6"/>
  <c r="N47" i="2"/>
  <c r="O15" i="2"/>
  <c r="BU15" i="2" s="1" a="1"/>
  <c r="BU15" i="2" s="1"/>
  <c r="BS90" i="15"/>
  <c r="BS58" i="15"/>
  <c r="BU124" i="4"/>
  <c r="BU127" i="4" s="1"/>
  <c r="BU120" i="4" s="1"/>
  <c r="BU88" i="4"/>
  <c r="BU124" i="18"/>
  <c r="BU127" i="18" s="1"/>
  <c r="BU120" i="18" s="1"/>
  <c r="BU88" i="18"/>
  <c r="BU121" i="12"/>
  <c r="BU89" i="12"/>
  <c r="BU124" i="8"/>
  <c r="BU127" i="8" s="1"/>
  <c r="BU120" i="8" s="1"/>
  <c r="BU88" i="8"/>
  <c r="BU121" i="9"/>
  <c r="BU89" i="9"/>
  <c r="BU121" i="18"/>
  <c r="BU89" i="18"/>
  <c r="BU121" i="8"/>
  <c r="BU89" i="8"/>
  <c r="BU121" i="1"/>
  <c r="BU89" i="1"/>
  <c r="BU124" i="1"/>
  <c r="BU127" i="1" s="1"/>
  <c r="BU120" i="1" s="1"/>
  <c r="BU88" i="1"/>
  <c r="BU124" i="11"/>
  <c r="BU127" i="11" s="1"/>
  <c r="BU120" i="11" s="1"/>
  <c r="BU88" i="11"/>
  <c r="BU121" i="17"/>
  <c r="BU89" i="17"/>
  <c r="BU121" i="10"/>
  <c r="BU89" i="10"/>
  <c r="BU102" i="21"/>
  <c r="BU70" i="21"/>
  <c r="BU98" i="2"/>
  <c r="BU66" i="2"/>
  <c r="BU112" i="19"/>
  <c r="BU80" i="19"/>
  <c r="BU117" i="19"/>
  <c r="BU85" i="19"/>
  <c r="BV114" i="9"/>
  <c r="BV82" i="9"/>
  <c r="BU91" i="19"/>
  <c r="BU59" i="19"/>
  <c r="BU117" i="2"/>
  <c r="BU85" i="2"/>
  <c r="BU107" i="7"/>
  <c r="BU75" i="7"/>
  <c r="BU99" i="5"/>
  <c r="BU67" i="5"/>
  <c r="BU94" i="5"/>
  <c r="BU62" i="5"/>
  <c r="BU102" i="5"/>
  <c r="BU70" i="5"/>
  <c r="BU119" i="21"/>
  <c r="BU87" i="21"/>
  <c r="BV94" i="7"/>
  <c r="BV62" i="7"/>
  <c r="BU93" i="21"/>
  <c r="BU61" i="21"/>
  <c r="BU97" i="4"/>
  <c r="BU65" i="4"/>
  <c r="BU107" i="4"/>
  <c r="BU75" i="4"/>
  <c r="BU110" i="3"/>
  <c r="BU78" i="3"/>
  <c r="BU99" i="3"/>
  <c r="BU67" i="3"/>
  <c r="BU107" i="6"/>
  <c r="BU75" i="6"/>
  <c r="BU91" i="18"/>
  <c r="BU59" i="18"/>
  <c r="BV97" i="7"/>
  <c r="BV65" i="7"/>
  <c r="BU114" i="13"/>
  <c r="BU82" i="13"/>
  <c r="BU101" i="3"/>
  <c r="BU69" i="3"/>
  <c r="BU101" i="17"/>
  <c r="BU69" i="17"/>
  <c r="BU118" i="3"/>
  <c r="BU86" i="3"/>
  <c r="BU115" i="2"/>
  <c r="BU83" i="2"/>
  <c r="BU98" i="1"/>
  <c r="BU66" i="1"/>
  <c r="BU93" i="14"/>
  <c r="BU61" i="14"/>
  <c r="BU95" i="20"/>
  <c r="BU63" i="20"/>
  <c r="BU103" i="11"/>
  <c r="BU71" i="11"/>
  <c r="BU107" i="15"/>
  <c r="BU75" i="15"/>
  <c r="BU106" i="19"/>
  <c r="BU74" i="19"/>
  <c r="BU115" i="19"/>
  <c r="BU83" i="19"/>
  <c r="BU118" i="8"/>
  <c r="BU86" i="8"/>
  <c r="BU93" i="8"/>
  <c r="BU61" i="8"/>
  <c r="BU109" i="4"/>
  <c r="BU77" i="4"/>
  <c r="BU97" i="8"/>
  <c r="BU65" i="8"/>
  <c r="BU112" i="15"/>
  <c r="BU80" i="15"/>
  <c r="BU102" i="2"/>
  <c r="BU70" i="2"/>
  <c r="BU103" i="13"/>
  <c r="BU71" i="13"/>
  <c r="BU101" i="1"/>
  <c r="BU69" i="1"/>
  <c r="BU96" i="11"/>
  <c r="BU64" i="11"/>
  <c r="BU113" i="8"/>
  <c r="BU81" i="8"/>
  <c r="BU97" i="5"/>
  <c r="BU65" i="5"/>
  <c r="BU94" i="14"/>
  <c r="BU62" i="14"/>
  <c r="BU97" i="14"/>
  <c r="BU65" i="14"/>
  <c r="BU109" i="5"/>
  <c r="BU77" i="5"/>
  <c r="BU106" i="20"/>
  <c r="BU74" i="20"/>
  <c r="BU109" i="11"/>
  <c r="BU77" i="11"/>
  <c r="BU108" i="17"/>
  <c r="BU76" i="17"/>
  <c r="BU110" i="1"/>
  <c r="BU78" i="1"/>
  <c r="BV113" i="14"/>
  <c r="BV81" i="14"/>
  <c r="BU109" i="18"/>
  <c r="BU77" i="18"/>
  <c r="BU116" i="17"/>
  <c r="BU84" i="17"/>
  <c r="BU113" i="16"/>
  <c r="BU81" i="16"/>
  <c r="BU113" i="19"/>
  <c r="BU81" i="19"/>
  <c r="BU91" i="12"/>
  <c r="BU59" i="12"/>
  <c r="BU108" i="6"/>
  <c r="BU76" i="6"/>
  <c r="BU117" i="1"/>
  <c r="BU85" i="1"/>
  <c r="BU92" i="9"/>
  <c r="BU60" i="9"/>
  <c r="BU110" i="15"/>
  <c r="BU78" i="15"/>
  <c r="BU92" i="18"/>
  <c r="BU60" i="18"/>
  <c r="BU112" i="13"/>
  <c r="BU80" i="13"/>
  <c r="BU118" i="7"/>
  <c r="BU86" i="7"/>
  <c r="BU99" i="12"/>
  <c r="BU67" i="12"/>
  <c r="BU97" i="2"/>
  <c r="BU65" i="2"/>
  <c r="BU101" i="11"/>
  <c r="BU69" i="11"/>
  <c r="BU107" i="21"/>
  <c r="BU75" i="21"/>
  <c r="BU107" i="14"/>
  <c r="BU75" i="14"/>
  <c r="BU112" i="12"/>
  <c r="BU80" i="12"/>
  <c r="BU99" i="21"/>
  <c r="BU67" i="21"/>
  <c r="BU109" i="2"/>
  <c r="BU77" i="2"/>
  <c r="BU103" i="1"/>
  <c r="BU71" i="1"/>
  <c r="BU95" i="14"/>
  <c r="BU63" i="14"/>
  <c r="BU111" i="21"/>
  <c r="BU79" i="21"/>
  <c r="BU117" i="20"/>
  <c r="BU85" i="20"/>
  <c r="BU103" i="5"/>
  <c r="BU71" i="5"/>
  <c r="BV109" i="8"/>
  <c r="BV77" i="8"/>
  <c r="BU93" i="7"/>
  <c r="BU61" i="7"/>
  <c r="BU96" i="2"/>
  <c r="BU64" i="2"/>
  <c r="BU113" i="2"/>
  <c r="BU81" i="2"/>
  <c r="BV104" i="8"/>
  <c r="BV72" i="8"/>
  <c r="BU119" i="1"/>
  <c r="BU87" i="1"/>
  <c r="BU99" i="6"/>
  <c r="BU67" i="6"/>
  <c r="BV95" i="5"/>
  <c r="BV63" i="5"/>
  <c r="BU107" i="5"/>
  <c r="BU75" i="5"/>
  <c r="BU98" i="6"/>
  <c r="BU66" i="6"/>
  <c r="BU98" i="9"/>
  <c r="BU66" i="9"/>
  <c r="BU101" i="12"/>
  <c r="BU69" i="12"/>
  <c r="BV101" i="19"/>
  <c r="BV69" i="19"/>
  <c r="BU108" i="15"/>
  <c r="BU76" i="15"/>
  <c r="BU100" i="6"/>
  <c r="BU68" i="6"/>
  <c r="BU95" i="19"/>
  <c r="BU63" i="19"/>
  <c r="BU112" i="5"/>
  <c r="BU80" i="5"/>
  <c r="BU104" i="10"/>
  <c r="BU72" i="10"/>
  <c r="BU96" i="7"/>
  <c r="BU64" i="7"/>
  <c r="BU110" i="8"/>
  <c r="BU78" i="8"/>
  <c r="BV97" i="21"/>
  <c r="BV65" i="21"/>
  <c r="BU112" i="3"/>
  <c r="BU80" i="3"/>
  <c r="BU109" i="3"/>
  <c r="BU77" i="3"/>
  <c r="BU100" i="21"/>
  <c r="BU68" i="21"/>
  <c r="BU100" i="5"/>
  <c r="BU68" i="5"/>
  <c r="BU93" i="1"/>
  <c r="BU61" i="1"/>
  <c r="BU98" i="13"/>
  <c r="BU66" i="13"/>
  <c r="BU96" i="13"/>
  <c r="BU64" i="13"/>
  <c r="BU99" i="10"/>
  <c r="BU67" i="10"/>
  <c r="BU114" i="17"/>
  <c r="BU82" i="17"/>
  <c r="BU108" i="7"/>
  <c r="BU76" i="7"/>
  <c r="BU101" i="2"/>
  <c r="BU69" i="2"/>
  <c r="BU97" i="13"/>
  <c r="BU65" i="13"/>
  <c r="BU106" i="13"/>
  <c r="BU74" i="13"/>
  <c r="BU109" i="9"/>
  <c r="BU77" i="9"/>
  <c r="BU115" i="10"/>
  <c r="BU83" i="10"/>
  <c r="BU101" i="9"/>
  <c r="BU69" i="9"/>
  <c r="BU99" i="16"/>
  <c r="BU67" i="16"/>
  <c r="BU106" i="3"/>
  <c r="BU74" i="3"/>
  <c r="BU100" i="1"/>
  <c r="BU68" i="1"/>
  <c r="BU111" i="13"/>
  <c r="BU79" i="13"/>
  <c r="BU104" i="17"/>
  <c r="BU72" i="17"/>
  <c r="BU101" i="5"/>
  <c r="BU69" i="5"/>
  <c r="BU115" i="11"/>
  <c r="BU83" i="11"/>
  <c r="BU102" i="14"/>
  <c r="BU70" i="14"/>
  <c r="BU102" i="20"/>
  <c r="BU70" i="20"/>
  <c r="BU119" i="3"/>
  <c r="BU87" i="3"/>
  <c r="BU111" i="20"/>
  <c r="BU79" i="20"/>
  <c r="BU110" i="19"/>
  <c r="BU78" i="19"/>
  <c r="BU109" i="15"/>
  <c r="BU77" i="15"/>
  <c r="BU91" i="1"/>
  <c r="BU59" i="1"/>
  <c r="BU114" i="14"/>
  <c r="BU82" i="14"/>
  <c r="BU109" i="19"/>
  <c r="BU77" i="19"/>
  <c r="BU115" i="7"/>
  <c r="BU83" i="7"/>
  <c r="BU94" i="11"/>
  <c r="BU62" i="11"/>
  <c r="BU117" i="18"/>
  <c r="BU85" i="18"/>
  <c r="BU118" i="19"/>
  <c r="BU86" i="19"/>
  <c r="BU108" i="13"/>
  <c r="BU76" i="13"/>
  <c r="BU95" i="4"/>
  <c r="BU63" i="4"/>
  <c r="BU96" i="9"/>
  <c r="BU64" i="9"/>
  <c r="BU91" i="4"/>
  <c r="BU59" i="4"/>
  <c r="BU94" i="16"/>
  <c r="BU62" i="16"/>
  <c r="BU104" i="14"/>
  <c r="BU72" i="14"/>
  <c r="BU92" i="21"/>
  <c r="BU60" i="21"/>
  <c r="BU101" i="16"/>
  <c r="BU69" i="16"/>
  <c r="BU98" i="15"/>
  <c r="BU66" i="15"/>
  <c r="BV117" i="7"/>
  <c r="BV85" i="7"/>
  <c r="BU98" i="3"/>
  <c r="BU66" i="3"/>
  <c r="BU119" i="4"/>
  <c r="BU87" i="4"/>
  <c r="BU102" i="16"/>
  <c r="BU70" i="16"/>
  <c r="BU97" i="3"/>
  <c r="BU65" i="3"/>
  <c r="BU94" i="4"/>
  <c r="BU62" i="4"/>
  <c r="BU114" i="8"/>
  <c r="BU82" i="8"/>
  <c r="BU111" i="1"/>
  <c r="BU79" i="1"/>
  <c r="N47" i="15"/>
  <c r="O15" i="15"/>
  <c r="BU15" i="15" s="1" a="1"/>
  <c r="BU15" i="15" s="1"/>
  <c r="N47" i="7"/>
  <c r="O15" i="7"/>
  <c r="BU15" i="7" s="1" a="1"/>
  <c r="BU15" i="7" s="1"/>
  <c r="BU90" i="19"/>
  <c r="BU58" i="19"/>
  <c r="BU90" i="16"/>
  <c r="BU58" i="16"/>
  <c r="BU90" i="3"/>
  <c r="BU58" i="3"/>
  <c r="BU90" i="9"/>
  <c r="BU58" i="9"/>
  <c r="R24" i="8"/>
  <c r="BX24" i="8" s="1" a="1"/>
  <c r="BX24" i="8" s="1"/>
  <c r="Q30" i="12"/>
  <c r="BW30" i="12" s="1" a="1"/>
  <c r="BW30" i="12" s="1"/>
  <c r="Q24" i="9"/>
  <c r="BW24" i="9" s="1" a="1"/>
  <c r="BW24" i="9" s="1"/>
  <c r="Q36" i="3"/>
  <c r="BW36" i="3" s="1" a="1"/>
  <c r="BW36" i="3" s="1"/>
  <c r="Q30" i="11"/>
  <c r="BW30" i="11" s="1" a="1"/>
  <c r="BW30" i="11" s="1"/>
  <c r="Q29" i="2"/>
  <c r="BW29" i="2" s="1" a="1"/>
  <c r="BW29" i="2" s="1"/>
  <c r="Q21" i="15"/>
  <c r="BW21" i="15" s="1" a="1"/>
  <c r="BW21" i="15" s="1"/>
  <c r="Q20" i="1"/>
  <c r="BW20" i="1" s="1" a="1"/>
  <c r="BW20" i="1" s="1"/>
  <c r="Q22" i="6"/>
  <c r="BW22" i="6" s="1" a="1"/>
  <c r="BW22" i="6" s="1"/>
  <c r="Q26" i="21"/>
  <c r="BW26" i="21" s="1" a="1"/>
  <c r="BW26" i="21" s="1"/>
  <c r="Q43" i="15"/>
  <c r="BW43" i="15" s="1" a="1"/>
  <c r="BW43" i="15" s="1"/>
  <c r="Q36" i="9"/>
  <c r="BW36" i="9" s="1" a="1"/>
  <c r="BW36" i="9" s="1"/>
  <c r="Q35" i="11"/>
  <c r="BW35" i="11" s="1" a="1"/>
  <c r="BW35" i="11" s="1"/>
  <c r="Q16" i="8"/>
  <c r="BW16" i="8" s="1" a="1"/>
  <c r="BW16" i="8" s="1"/>
  <c r="R17" i="20"/>
  <c r="BX17" i="20" s="1" a="1"/>
  <c r="BX17" i="20" s="1"/>
  <c r="Q21" i="12"/>
  <c r="BW21" i="12" s="1" a="1"/>
  <c r="BW21" i="12" s="1"/>
  <c r="Q18" i="12"/>
  <c r="BW18" i="12" s="1" a="1"/>
  <c r="BW18" i="12" s="1"/>
  <c r="Q17" i="11"/>
  <c r="BW17" i="11" s="1" a="1"/>
  <c r="BW17" i="11" s="1"/>
  <c r="Q30" i="9"/>
  <c r="BW30" i="9" s="1" a="1"/>
  <c r="BW30" i="9" s="1"/>
  <c r="Q21" i="4"/>
  <c r="BW21" i="4" s="1" a="1"/>
  <c r="BW21" i="4" s="1"/>
  <c r="Q36" i="18"/>
  <c r="BW36" i="18" s="1" a="1"/>
  <c r="BW36" i="18" s="1"/>
  <c r="Q28" i="14"/>
  <c r="BW28" i="14" s="1" a="1"/>
  <c r="BW28" i="14" s="1"/>
  <c r="Q42" i="9"/>
  <c r="BW42" i="9" s="1" a="1"/>
  <c r="BW42" i="9" s="1"/>
  <c r="Q23" i="14"/>
  <c r="BW23" i="14" s="1" a="1"/>
  <c r="BW23" i="14" s="1"/>
  <c r="Q40" i="17"/>
  <c r="BW40" i="17" s="1" a="1"/>
  <c r="BW40" i="17" s="1"/>
  <c r="Q33" i="12"/>
  <c r="BW33" i="12" s="1" a="1"/>
  <c r="BW33" i="12" s="1"/>
  <c r="Q37" i="8"/>
  <c r="BW37" i="8" s="1" a="1"/>
  <c r="BW37" i="8" s="1"/>
  <c r="Q44" i="18"/>
  <c r="BW44" i="18" s="1" a="1"/>
  <c r="BW44" i="18" s="1"/>
  <c r="Q17" i="15"/>
  <c r="BW17" i="15" s="1" a="1"/>
  <c r="BW17" i="15" s="1"/>
  <c r="Q18" i="2"/>
  <c r="BW18" i="2" s="1" a="1"/>
  <c r="BW18" i="2" s="1"/>
  <c r="Q25" i="16"/>
  <c r="BW25" i="16" s="1" a="1"/>
  <c r="BW25" i="16" s="1"/>
  <c r="Q30" i="8"/>
  <c r="BW30" i="8" s="1" a="1"/>
  <c r="BW30" i="8" s="1"/>
  <c r="Q27" i="15"/>
  <c r="BW27" i="15" s="1" a="1"/>
  <c r="BW27" i="15" s="1"/>
  <c r="Q38" i="21"/>
  <c r="BW38" i="21" s="1" a="1"/>
  <c r="BW38" i="21" s="1"/>
  <c r="Q18" i="5"/>
  <c r="BW18" i="5" s="1" a="1"/>
  <c r="BW18" i="5" s="1"/>
  <c r="Q24" i="20"/>
  <c r="BW24" i="20" s="1" a="1"/>
  <c r="BW24" i="20" s="1"/>
  <c r="Q35" i="16"/>
  <c r="BW35" i="16" s="1" a="1"/>
  <c r="BW35" i="16" s="1"/>
  <c r="Q36" i="14"/>
  <c r="BW36" i="14" s="1" a="1"/>
  <c r="BW36" i="14" s="1"/>
  <c r="Q20" i="3"/>
  <c r="BW20" i="3" s="1" a="1"/>
  <c r="BW20" i="3" s="1"/>
  <c r="Q38" i="20"/>
  <c r="BW38" i="20" s="1" a="1"/>
  <c r="BW38" i="20" s="1"/>
  <c r="Q28" i="12"/>
  <c r="BW28" i="12" s="1" a="1"/>
  <c r="BW28" i="12" s="1"/>
  <c r="Q44" i="15"/>
  <c r="BW44" i="15" s="1" a="1"/>
  <c r="BW44" i="15" s="1"/>
  <c r="Q35" i="18"/>
  <c r="BW35" i="18" s="1" a="1"/>
  <c r="BW35" i="18" s="1"/>
  <c r="Q39" i="10"/>
  <c r="BW39" i="10" s="1" a="1"/>
  <c r="BW39" i="10" s="1"/>
  <c r="Q32" i="20"/>
  <c r="BW32" i="20" s="1" a="1"/>
  <c r="BW32" i="20" s="1"/>
  <c r="Q35" i="5"/>
  <c r="BW35" i="5" s="1" a="1"/>
  <c r="BW35" i="5" s="1"/>
  <c r="Q20" i="7"/>
  <c r="BW20" i="7" s="1" a="1"/>
  <c r="BW20" i="7" s="1"/>
  <c r="Q37" i="16"/>
  <c r="BW37" i="16" s="1" a="1"/>
  <c r="BW37" i="16" s="1"/>
  <c r="Q36" i="2"/>
  <c r="BW36" i="2" s="1" a="1"/>
  <c r="BW36" i="2" s="1"/>
  <c r="Q16" i="16"/>
  <c r="BW16" i="16" s="1" a="1"/>
  <c r="BW16" i="16" s="1"/>
  <c r="Q31" i="17"/>
  <c r="BW31" i="17" s="1" a="1"/>
  <c r="BW31" i="17" s="1"/>
  <c r="Q17" i="1"/>
  <c r="BW17" i="1" s="1" a="1"/>
  <c r="BW17" i="1" s="1"/>
  <c r="Q43" i="5"/>
  <c r="BW43" i="5" s="1" a="1"/>
  <c r="BW43" i="5" s="1"/>
  <c r="Q40" i="13"/>
  <c r="BW40" i="13" s="1" a="1"/>
  <c r="BW40" i="13" s="1"/>
  <c r="Q39" i="18"/>
  <c r="BW39" i="18" s="1" a="1"/>
  <c r="BW39" i="18" s="1"/>
  <c r="Q27" i="11"/>
  <c r="BW27" i="11" s="1" a="1"/>
  <c r="BW27" i="11" s="1"/>
  <c r="Q36" i="15"/>
  <c r="BW36" i="15" s="1" a="1"/>
  <c r="BW36" i="15" s="1"/>
  <c r="Q19" i="20"/>
  <c r="BW19" i="20" s="1" a="1"/>
  <c r="BW19" i="20" s="1"/>
  <c r="Q40" i="21"/>
  <c r="BW40" i="21" s="1" a="1"/>
  <c r="BW40" i="21" s="1"/>
  <c r="Q32" i="1"/>
  <c r="BW32" i="1" s="1" a="1"/>
  <c r="BW32" i="1" s="1"/>
  <c r="Q36" i="10"/>
  <c r="BW36" i="10" s="1" a="1"/>
  <c r="BW36" i="10" s="1"/>
  <c r="Q27" i="3"/>
  <c r="BW27" i="3" s="1" a="1"/>
  <c r="BW27" i="3" s="1"/>
  <c r="Q19" i="15"/>
  <c r="BW19" i="15" s="1" a="1"/>
  <c r="BW19" i="15" s="1"/>
  <c r="Q23" i="7"/>
  <c r="BW23" i="7" s="1" a="1"/>
  <c r="BW23" i="7" s="1"/>
  <c r="Q20" i="9"/>
  <c r="BW20" i="9" s="1" a="1"/>
  <c r="BW20" i="9" s="1"/>
  <c r="Q18" i="13"/>
  <c r="BW18" i="13" s="1" a="1"/>
  <c r="BW18" i="13" s="1"/>
  <c r="Q37" i="14"/>
  <c r="BW37" i="14" s="1" a="1"/>
  <c r="BW37" i="14" s="1"/>
  <c r="Q23" i="8"/>
  <c r="BW23" i="8" s="1" a="1"/>
  <c r="BW23" i="8" s="1"/>
  <c r="Q29" i="3"/>
  <c r="BW29" i="3" s="1" a="1"/>
  <c r="BW29" i="3" s="1"/>
  <c r="Q22" i="12"/>
  <c r="BW22" i="12" s="1" a="1"/>
  <c r="BW22" i="12" s="1"/>
  <c r="Q35" i="2"/>
  <c r="BW35" i="2" s="1" a="1"/>
  <c r="BW35" i="2" s="1"/>
  <c r="R20" i="6"/>
  <c r="BX20" i="6" s="1" a="1"/>
  <c r="BX20" i="6" s="1"/>
  <c r="Q42" i="14"/>
  <c r="BW42" i="14" s="1" a="1"/>
  <c r="BW42" i="14" s="1"/>
  <c r="Q41" i="13"/>
  <c r="BW41" i="13" s="1" a="1"/>
  <c r="BW41" i="13" s="1"/>
  <c r="Q41" i="18"/>
  <c r="BW41" i="18" s="1" a="1"/>
  <c r="BW41" i="18" s="1"/>
  <c r="Q44" i="12"/>
  <c r="BW44" i="12" s="1" a="1"/>
  <c r="BW44" i="12" s="1"/>
  <c r="Q24" i="14"/>
  <c r="BW24" i="14" s="1" a="1"/>
  <c r="BW24" i="14" s="1"/>
  <c r="Q31" i="12"/>
  <c r="BW31" i="12" s="1" a="1"/>
  <c r="BW31" i="12" s="1"/>
  <c r="Q39" i="3"/>
  <c r="BW39" i="3" s="1" a="1"/>
  <c r="BW39" i="3" s="1"/>
  <c r="Q24" i="13"/>
  <c r="BW24" i="13" s="1" a="1"/>
  <c r="BW24" i="13" s="1"/>
  <c r="Q36" i="4"/>
  <c r="BW36" i="4" s="1" a="1"/>
  <c r="BW36" i="4" s="1"/>
  <c r="Q40" i="4"/>
  <c r="BW40" i="4" s="1" a="1"/>
  <c r="BW40" i="4" s="1"/>
  <c r="Q29" i="5"/>
  <c r="BW29" i="5" s="1" a="1"/>
  <c r="BW29" i="5" s="1"/>
  <c r="Q41" i="2"/>
  <c r="BW41" i="2" s="1" a="1"/>
  <c r="BW41" i="2" s="1"/>
  <c r="Q19" i="3"/>
  <c r="BW19" i="3" s="1" a="1"/>
  <c r="BW19" i="3" s="1"/>
  <c r="Q42" i="5"/>
  <c r="BW42" i="5" s="1" a="1"/>
  <c r="BW42" i="5" s="1"/>
  <c r="Q32" i="13"/>
  <c r="BW32" i="13" s="1" a="1"/>
  <c r="BW32" i="13" s="1"/>
  <c r="Q29" i="15"/>
  <c r="BW29" i="15" s="1" a="1"/>
  <c r="BW29" i="15" s="1"/>
  <c r="Q39" i="4"/>
  <c r="BW39" i="4" s="1" a="1"/>
  <c r="BW39" i="4" s="1"/>
  <c r="R27" i="6"/>
  <c r="BX27" i="6" s="1" a="1"/>
  <c r="BX27" i="6" s="1"/>
  <c r="Q33" i="14"/>
  <c r="BW33" i="14" s="1" a="1"/>
  <c r="BW33" i="14" s="1"/>
  <c r="Q32" i="11"/>
  <c r="BW32" i="11" s="1" a="1"/>
  <c r="BW32" i="11" s="1"/>
  <c r="Q36" i="6"/>
  <c r="BW36" i="6" s="1" a="1"/>
  <c r="BW36" i="6" s="1"/>
  <c r="Q30" i="21"/>
  <c r="BW30" i="21" s="1" a="1"/>
  <c r="BW30" i="21" s="1"/>
  <c r="Q39" i="20"/>
  <c r="BW39" i="20" s="1" a="1"/>
  <c r="BW39" i="20" s="1"/>
  <c r="Q16" i="3"/>
  <c r="BW16" i="3" s="1" a="1"/>
  <c r="BW16" i="3" s="1"/>
  <c r="Q17" i="16"/>
  <c r="BW17" i="16" s="1" a="1"/>
  <c r="BW17" i="16" s="1"/>
  <c r="Q29" i="11"/>
  <c r="BW29" i="11" s="1" a="1"/>
  <c r="BW29" i="11" s="1"/>
  <c r="Q28" i="18"/>
  <c r="BW28" i="18" s="1" a="1"/>
  <c r="BW28" i="18" s="1"/>
  <c r="Q28" i="15"/>
  <c r="BW28" i="15" s="1" a="1"/>
  <c r="BW28" i="15" s="1"/>
  <c r="Q31" i="11"/>
  <c r="BW31" i="11" s="1" a="1"/>
  <c r="BW31" i="11" s="1"/>
  <c r="Q35" i="21"/>
  <c r="BW35" i="21" s="1" a="1"/>
  <c r="BW35" i="21" s="1"/>
  <c r="Q21" i="19"/>
  <c r="BW21" i="19" s="1" a="1"/>
  <c r="BW21" i="19" s="1"/>
  <c r="Q41" i="4"/>
  <c r="BW41" i="4" s="1" a="1"/>
  <c r="BW41" i="4" s="1"/>
  <c r="Q27" i="18"/>
  <c r="BW27" i="18" s="1" a="1"/>
  <c r="BW27" i="18" s="1"/>
  <c r="Q32" i="10"/>
  <c r="BW32" i="10" s="1" a="1"/>
  <c r="BW32" i="10" s="1"/>
  <c r="Q35" i="20"/>
  <c r="BW35" i="20" s="1" a="1"/>
  <c r="BW35" i="20" s="1"/>
  <c r="Q32" i="3"/>
  <c r="BW32" i="3" s="1" a="1"/>
  <c r="BW32" i="3" s="1"/>
  <c r="Q17" i="8"/>
  <c r="BW17" i="8" s="1" a="1"/>
  <c r="BW17" i="8" s="1"/>
  <c r="Q29" i="19"/>
  <c r="BW29" i="19" s="1" a="1"/>
  <c r="BW29" i="19" s="1"/>
  <c r="Q38" i="12"/>
  <c r="BW38" i="12" s="1" a="1"/>
  <c r="BW38" i="12" s="1"/>
  <c r="Q30" i="5"/>
  <c r="BW30" i="5" s="1" a="1"/>
  <c r="BW30" i="5" s="1"/>
  <c r="Q40" i="1"/>
  <c r="BW40" i="1" s="1" a="1"/>
  <c r="BW40" i="1" s="1"/>
  <c r="Q30" i="14"/>
  <c r="BW30" i="14" s="1" a="1"/>
  <c r="BW30" i="14" s="1"/>
  <c r="Q31" i="2"/>
  <c r="BW31" i="2" s="1" a="1"/>
  <c r="BW31" i="2" s="1"/>
  <c r="Q37" i="20"/>
  <c r="BW37" i="20" s="1" a="1"/>
  <c r="BW37" i="20" s="1"/>
  <c r="Q38" i="13"/>
  <c r="BW38" i="13" s="1" a="1"/>
  <c r="BW38" i="13" s="1"/>
  <c r="R19" i="9"/>
  <c r="BX19" i="9" s="1" a="1"/>
  <c r="BX19" i="9" s="1"/>
  <c r="Q41" i="21"/>
  <c r="BW41" i="21" s="1" a="1"/>
  <c r="BW41" i="21" s="1"/>
  <c r="Q31" i="1"/>
  <c r="BW31" i="1" s="1" a="1"/>
  <c r="BW31" i="1" s="1"/>
  <c r="Q18" i="9"/>
  <c r="BW18" i="9" s="1" a="1"/>
  <c r="BW18" i="9" s="1"/>
  <c r="Q43" i="18"/>
  <c r="BW43" i="18" s="1" a="1"/>
  <c r="BW43" i="18" s="1"/>
  <c r="Q42" i="17"/>
  <c r="BW42" i="17" s="1" a="1"/>
  <c r="BW42" i="17" s="1"/>
  <c r="Q33" i="21"/>
  <c r="BW33" i="21" s="1" a="1"/>
  <c r="BW33" i="21" s="1"/>
  <c r="Q23" i="10"/>
  <c r="BW23" i="10" s="1" a="1"/>
  <c r="BW23" i="10" s="1"/>
  <c r="Q30" i="7"/>
  <c r="BW30" i="7" s="1" a="1"/>
  <c r="BW30" i="7" s="1"/>
  <c r="Q33" i="20"/>
  <c r="BW33" i="20" s="1" a="1"/>
  <c r="BW33" i="20" s="1"/>
  <c r="Q42" i="13"/>
  <c r="BW42" i="13" s="1" a="1"/>
  <c r="BW42" i="13" s="1"/>
  <c r="Q19" i="19"/>
  <c r="BW19" i="19" s="1" a="1"/>
  <c r="BW19" i="19" s="1"/>
  <c r="Q29" i="1"/>
  <c r="BW29" i="1" s="1" a="1"/>
  <c r="BW29" i="1" s="1"/>
  <c r="Q17" i="17"/>
  <c r="BW17" i="17" s="1" a="1"/>
  <c r="BW17" i="17" s="1"/>
  <c r="Q37" i="9"/>
  <c r="BW37" i="9" s="1" a="1"/>
  <c r="BW37" i="9" s="1"/>
  <c r="Q21" i="3"/>
  <c r="BW21" i="3" s="1" a="1"/>
  <c r="BW21" i="3" s="1"/>
  <c r="Q17" i="4"/>
  <c r="BW17" i="4" s="1" a="1"/>
  <c r="BW17" i="4" s="1"/>
  <c r="Q21" i="17"/>
  <c r="BW21" i="17" s="1" a="1"/>
  <c r="BW21" i="17" s="1"/>
  <c r="Q30" i="2"/>
  <c r="BW30" i="2" s="1" a="1"/>
  <c r="BW30" i="2" s="1"/>
  <c r="Q20" i="16"/>
  <c r="BW20" i="16" s="1" a="1"/>
  <c r="BW20" i="16" s="1"/>
  <c r="Q40" i="12"/>
  <c r="BW40" i="12" s="1" a="1"/>
  <c r="BW40" i="12" s="1"/>
  <c r="Q25" i="10"/>
  <c r="BW25" i="10" s="1" a="1"/>
  <c r="BW25" i="10" s="1"/>
  <c r="Q43" i="16"/>
  <c r="BW43" i="16" s="1" a="1"/>
  <c r="BW43" i="16" s="1"/>
  <c r="Q16" i="14"/>
  <c r="BW16" i="14" s="1" a="1"/>
  <c r="BW16" i="14" s="1"/>
  <c r="Q37" i="4"/>
  <c r="BW37" i="4" s="1" a="1"/>
  <c r="BW37" i="4" s="1"/>
  <c r="R31" i="5"/>
  <c r="BX31" i="5" s="1" a="1"/>
  <c r="BX31" i="5" s="1"/>
  <c r="Q44" i="16"/>
  <c r="BW44" i="16" s="1" a="1"/>
  <c r="BW44" i="16" s="1"/>
  <c r="Q32" i="17"/>
  <c r="BW32" i="17" s="1" a="1"/>
  <c r="BW32" i="17" s="1"/>
  <c r="Q43" i="20"/>
  <c r="BW43" i="20" s="1" a="1"/>
  <c r="BW43" i="20" s="1"/>
  <c r="Q27" i="12"/>
  <c r="BW27" i="12" s="1" a="1"/>
  <c r="BW27" i="12" s="1"/>
  <c r="Q31" i="15"/>
  <c r="BW31" i="15" s="1" a="1"/>
  <c r="BW31" i="15" s="1"/>
  <c r="Q18" i="16"/>
  <c r="BW18" i="16" s="1" a="1"/>
  <c r="BW18" i="16" s="1"/>
  <c r="Q30" i="15"/>
  <c r="BW30" i="15" s="1" a="1"/>
  <c r="BW30" i="15" s="1"/>
  <c r="Q33" i="8"/>
  <c r="BW33" i="8" s="1" a="1"/>
  <c r="BW33" i="8" s="1"/>
  <c r="Q18" i="15"/>
  <c r="BW18" i="15" s="1" a="1"/>
  <c r="BW18" i="15" s="1"/>
  <c r="Q17" i="19"/>
  <c r="BW17" i="19" s="1" a="1"/>
  <c r="BW17" i="19" s="1"/>
  <c r="Q34" i="6"/>
  <c r="BW34" i="6" s="1" a="1"/>
  <c r="BW34" i="6" s="1"/>
  <c r="Q40" i="6"/>
  <c r="BW40" i="6" s="1" a="1"/>
  <c r="BW40" i="6" s="1"/>
  <c r="Q21" i="5"/>
  <c r="BW21" i="5" s="1" a="1"/>
  <c r="BW21" i="5" s="1"/>
  <c r="Q26" i="15"/>
  <c r="BW26" i="15" s="1" a="1"/>
  <c r="BW26" i="15" s="1"/>
  <c r="Q31" i="6"/>
  <c r="BW31" i="6" s="1" a="1"/>
  <c r="BW31" i="6" s="1"/>
  <c r="Q23" i="17"/>
  <c r="BW23" i="17" s="1" a="1"/>
  <c r="BW23" i="17" s="1"/>
  <c r="Q44" i="13"/>
  <c r="BW44" i="13" s="1" a="1"/>
  <c r="BW44" i="13" s="1"/>
  <c r="Q20" i="2"/>
  <c r="BW20" i="2" s="1" a="1"/>
  <c r="BW20" i="2" s="1"/>
  <c r="Q41" i="15"/>
  <c r="BW41" i="15" s="1" a="1"/>
  <c r="BW41" i="15" s="1"/>
  <c r="Q27" i="17"/>
  <c r="BW27" i="17" s="1" a="1"/>
  <c r="BW27" i="17" s="1"/>
  <c r="R38" i="6"/>
  <c r="BX38" i="6" s="1" a="1"/>
  <c r="BX38" i="6" s="1"/>
  <c r="Q26" i="13"/>
  <c r="BW26" i="13" s="1" a="1"/>
  <c r="BW26" i="13" s="1"/>
  <c r="Q38" i="3"/>
  <c r="BW38" i="3" s="1" a="1"/>
  <c r="BW38" i="3" s="1"/>
  <c r="Q44" i="8"/>
  <c r="BW44" i="8" s="1" a="1"/>
  <c r="BW44" i="8" s="1"/>
  <c r="Q33" i="1"/>
  <c r="BW33" i="1" s="1" a="1"/>
  <c r="BW33" i="1" s="1"/>
  <c r="Q43" i="17"/>
  <c r="BW43" i="17" s="1" a="1"/>
  <c r="BW43" i="17" s="1"/>
  <c r="Q24" i="18"/>
  <c r="BW24" i="18" s="1" a="1"/>
  <c r="BW24" i="18" s="1"/>
  <c r="Q36" i="7"/>
  <c r="BW36" i="7" s="1" a="1"/>
  <c r="BW36" i="7" s="1"/>
  <c r="Q22" i="17"/>
  <c r="BW22" i="17" s="1" a="1"/>
  <c r="BW22" i="17" s="1"/>
  <c r="Q29" i="4"/>
  <c r="BW29" i="4" s="1" a="1"/>
  <c r="BW29" i="4" s="1"/>
  <c r="Q31" i="16"/>
  <c r="BW31" i="16" s="1" a="1"/>
  <c r="BW31" i="16" s="1"/>
  <c r="Q43" i="6"/>
  <c r="BW43" i="6" s="1" a="1"/>
  <c r="BW43" i="6" s="1"/>
  <c r="Q21" i="20"/>
  <c r="BW21" i="20" s="1" a="1"/>
  <c r="BW21" i="20" s="1"/>
  <c r="Q39" i="12"/>
  <c r="BW39" i="12" s="1" a="1"/>
  <c r="BW39" i="12" s="1"/>
  <c r="Q44" i="7"/>
  <c r="BW44" i="7" s="1" a="1"/>
  <c r="BW44" i="7" s="1"/>
  <c r="Q41" i="7"/>
  <c r="BW41" i="7" s="1" a="1"/>
  <c r="BW41" i="7" s="1"/>
  <c r="Q30" i="4"/>
  <c r="BW30" i="4" s="1" a="1"/>
  <c r="BW30" i="4" s="1"/>
  <c r="Q30" i="13"/>
  <c r="BW30" i="13" s="1" a="1"/>
  <c r="BW30" i="13" s="1"/>
  <c r="Q23" i="21"/>
  <c r="BW23" i="21" s="1" a="1"/>
  <c r="BW23" i="21" s="1"/>
  <c r="Q27" i="10"/>
  <c r="BW27" i="10" s="1" a="1"/>
  <c r="BW27" i="10" s="1"/>
  <c r="Q32" i="16"/>
  <c r="BW32" i="16" s="1" a="1"/>
  <c r="BW32" i="16" s="1"/>
  <c r="Q38" i="4"/>
  <c r="BW38" i="4" s="1" a="1"/>
  <c r="BW38" i="4" s="1"/>
  <c r="Q39" i="1"/>
  <c r="BW39" i="1" s="1" a="1"/>
  <c r="BW39" i="1" s="1"/>
  <c r="Q40" i="15"/>
  <c r="BW40" i="15" s="1" a="1"/>
  <c r="BW40" i="15" s="1"/>
  <c r="Q28" i="2"/>
  <c r="BW28" i="2" s="1" a="1"/>
  <c r="BW28" i="2" s="1"/>
  <c r="Q43" i="10"/>
  <c r="BW43" i="10" s="1" a="1"/>
  <c r="BW43" i="10" s="1"/>
  <c r="Q37" i="2"/>
  <c r="BW37" i="2" s="1" a="1"/>
  <c r="BW37" i="2" s="1"/>
  <c r="Q28" i="20"/>
  <c r="BW28" i="20" s="1" a="1"/>
  <c r="BW28" i="20" s="1"/>
  <c r="Q33" i="11"/>
  <c r="BW33" i="11" s="1" a="1"/>
  <c r="BW33" i="11" s="1"/>
  <c r="Q20" i="11"/>
  <c r="BW20" i="11" s="1" a="1"/>
  <c r="BW20" i="11" s="1"/>
  <c r="Q36" i="19"/>
  <c r="BW36" i="19" s="1" a="1"/>
  <c r="BW36" i="19" s="1"/>
  <c r="Q29" i="16"/>
  <c r="BW29" i="16" s="1" a="1"/>
  <c r="BW29" i="16" s="1"/>
  <c r="Q22" i="18"/>
  <c r="BW22" i="18" s="1" a="1"/>
  <c r="BW22" i="18" s="1"/>
  <c r="Q23" i="5"/>
  <c r="BW23" i="5" s="1" a="1"/>
  <c r="BW23" i="5" s="1"/>
  <c r="Q31" i="7"/>
  <c r="BW31" i="7" s="1" a="1"/>
  <c r="BW31" i="7" s="1"/>
  <c r="Q30" i="1"/>
  <c r="BW30" i="1" s="1" a="1"/>
  <c r="BW30" i="1" s="1"/>
  <c r="Q33" i="16"/>
  <c r="BW33" i="16" s="1" a="1"/>
  <c r="BW33" i="16" s="1"/>
  <c r="Q21" i="21"/>
  <c r="BW21" i="21" s="1" a="1"/>
  <c r="BW21" i="21" s="1"/>
  <c r="Q27" i="7"/>
  <c r="BW27" i="7" s="1" a="1"/>
  <c r="BW27" i="7" s="1"/>
  <c r="Q30" i="6"/>
  <c r="BW30" i="6" s="1" a="1"/>
  <c r="BW30" i="6" s="1"/>
  <c r="Q17" i="14"/>
  <c r="BW17" i="14" s="1" a="1"/>
  <c r="BW17" i="14" s="1"/>
  <c r="Q44" i="5"/>
  <c r="BW44" i="5" s="1" a="1"/>
  <c r="BW44" i="5" s="1"/>
  <c r="Q42" i="11"/>
  <c r="BW42" i="11" s="1" a="1"/>
  <c r="BW42" i="11" s="1"/>
  <c r="Q15" i="19"/>
  <c r="BW15" i="19" s="1" a="1"/>
  <c r="BW15" i="19" s="1"/>
  <c r="Q24" i="4"/>
  <c r="BW24" i="4" s="1" a="1"/>
  <c r="BW24" i="4" s="1"/>
  <c r="Q27" i="19"/>
  <c r="BW27" i="19" s="1" a="1"/>
  <c r="BW27" i="19" s="1"/>
  <c r="Q34" i="14"/>
  <c r="BW34" i="14" s="1" a="1"/>
  <c r="BW34" i="14" s="1"/>
  <c r="Q42" i="21"/>
  <c r="BW42" i="21" s="1" a="1"/>
  <c r="BW42" i="21" s="1"/>
  <c r="Q33" i="18"/>
  <c r="BW33" i="18" s="1" a="1"/>
  <c r="BW33" i="18" s="1"/>
  <c r="Q19" i="12"/>
  <c r="BW19" i="12" s="1" a="1"/>
  <c r="BW19" i="12" s="1"/>
  <c r="Q30" i="19"/>
  <c r="BW30" i="19" s="1" a="1"/>
  <c r="BW30" i="19" s="1"/>
  <c r="Q42" i="15"/>
  <c r="BW42" i="15" s="1" a="1"/>
  <c r="BW42" i="15" s="1"/>
  <c r="Q39" i="6"/>
  <c r="BW39" i="6" s="1" a="1"/>
  <c r="BW39" i="6" s="1"/>
  <c r="Q29" i="9"/>
  <c r="BW29" i="9" s="1" a="1"/>
  <c r="BW29" i="9" s="1"/>
  <c r="Q38" i="18"/>
  <c r="BW38" i="18" s="1" a="1"/>
  <c r="BW38" i="18" s="1"/>
  <c r="Q40" i="3"/>
  <c r="BW40" i="3" s="1" a="1"/>
  <c r="BW40" i="3" s="1"/>
  <c r="Q33" i="5"/>
  <c r="BW33" i="5" s="1" a="1"/>
  <c r="BW33" i="5" s="1"/>
  <c r="Q21" i="14"/>
  <c r="BW21" i="14" s="1" a="1"/>
  <c r="BW21" i="14" s="1"/>
  <c r="Q40" i="9"/>
  <c r="BW40" i="9" s="1" a="1"/>
  <c r="BW40" i="9" s="1"/>
  <c r="Q44" i="17"/>
  <c r="BW44" i="17" s="1" a="1"/>
  <c r="BW44" i="17" s="1"/>
  <c r="Q43" i="2"/>
  <c r="BW43" i="2" s="1" a="1"/>
  <c r="BW43" i="2" s="1"/>
  <c r="Q44" i="10"/>
  <c r="BW44" i="10" s="1" a="1"/>
  <c r="BW44" i="10" s="1"/>
  <c r="Q20" i="17"/>
  <c r="BW20" i="17" s="1" a="1"/>
  <c r="BW20" i="17" s="1"/>
  <c r="Q18" i="11"/>
  <c r="BW18" i="11" s="1" a="1"/>
  <c r="BW18" i="11" s="1"/>
  <c r="Q19" i="21"/>
  <c r="BW19" i="21" s="1" a="1"/>
  <c r="BW19" i="21" s="1"/>
  <c r="Q36" i="8"/>
  <c r="BW36" i="8" s="1" a="1"/>
  <c r="BW36" i="8" s="1"/>
  <c r="Q25" i="7"/>
  <c r="BW25" i="7" s="1" a="1"/>
  <c r="BW25" i="7" s="1"/>
  <c r="Q33" i="10"/>
  <c r="BW33" i="10" s="1" a="1"/>
  <c r="BW33" i="10" s="1"/>
  <c r="Q28" i="8"/>
  <c r="BW28" i="8" s="1" a="1"/>
  <c r="BW28" i="8" s="1"/>
  <c r="R41" i="19"/>
  <c r="BX41" i="19" s="1" a="1"/>
  <c r="BX41" i="19" s="1"/>
  <c r="Q28" i="17"/>
  <c r="BW28" i="17" s="1" a="1"/>
  <c r="BW28" i="17" s="1"/>
  <c r="Q25" i="19"/>
  <c r="BW25" i="19" s="1" a="1"/>
  <c r="BW25" i="19" s="1"/>
  <c r="Q37" i="18"/>
  <c r="BW37" i="18" s="1" a="1"/>
  <c r="BW37" i="18" s="1"/>
  <c r="Q40" i="16"/>
  <c r="BW40" i="16" s="1" a="1"/>
  <c r="BW40" i="16" s="1"/>
  <c r="Q35" i="17"/>
  <c r="BW35" i="17" s="1" a="1"/>
  <c r="BW35" i="17" s="1"/>
  <c r="R37" i="17"/>
  <c r="BX37" i="17" s="1" a="1"/>
  <c r="BX37" i="17" s="1"/>
  <c r="Q20" i="15"/>
  <c r="BW20" i="15" s="1" a="1"/>
  <c r="BW20" i="15" s="1"/>
  <c r="Q16" i="6"/>
  <c r="BW16" i="6" s="1" a="1"/>
  <c r="BW16" i="6" s="1"/>
  <c r="Q41" i="11"/>
  <c r="BW41" i="11" s="1" a="1"/>
  <c r="BW41" i="11" s="1"/>
  <c r="Q30" i="3"/>
  <c r="BW30" i="3" s="1" a="1"/>
  <c r="BW30" i="3" s="1"/>
  <c r="Q33" i="2"/>
  <c r="BW33" i="2" s="1" a="1"/>
  <c r="BW33" i="2" s="1"/>
  <c r="Q39" i="21"/>
  <c r="BW39" i="21" s="1" a="1"/>
  <c r="BW39" i="21" s="1"/>
  <c r="Q18" i="20"/>
  <c r="BW18" i="20" s="1" a="1"/>
  <c r="BW18" i="20" s="1"/>
  <c r="R42" i="16"/>
  <c r="BX42" i="16" s="1" a="1"/>
  <c r="BX42" i="16" s="1"/>
  <c r="Q24" i="19"/>
  <c r="BW24" i="19" s="1" a="1"/>
  <c r="BW24" i="19" s="1"/>
  <c r="Q44" i="6"/>
  <c r="BW44" i="6" s="1" a="1"/>
  <c r="BW44" i="6" s="1"/>
  <c r="Q25" i="20"/>
  <c r="BW25" i="20" s="1" a="1"/>
  <c r="BW25" i="20" s="1"/>
  <c r="Q41" i="1"/>
  <c r="BW41" i="1" s="1" a="1"/>
  <c r="BW41" i="1" s="1"/>
  <c r="Q26" i="10"/>
  <c r="BW26" i="10" s="1" a="1"/>
  <c r="BW26" i="10" s="1"/>
  <c r="Q25" i="15"/>
  <c r="BW25" i="15" s="1" a="1"/>
  <c r="BW25" i="15" s="1"/>
  <c r="Q43" i="9"/>
  <c r="BW43" i="9" s="1" a="1"/>
  <c r="BW43" i="9" s="1"/>
  <c r="Q37" i="6"/>
  <c r="BW37" i="6" s="1" a="1"/>
  <c r="BW37" i="6" s="1"/>
  <c r="Q24" i="15"/>
  <c r="BW24" i="15" s="1" a="1"/>
  <c r="BW24" i="15" s="1"/>
  <c r="Q17" i="2"/>
  <c r="BW17" i="2" s="1" a="1"/>
  <c r="BW17" i="2" s="1"/>
  <c r="R25" i="4"/>
  <c r="BX25" i="4" s="1" a="1"/>
  <c r="BX25" i="4" s="1"/>
  <c r="Q29" i="20"/>
  <c r="BW29" i="20" s="1" a="1"/>
  <c r="BW29" i="20" s="1"/>
  <c r="Q16" i="2"/>
  <c r="BW16" i="2" s="1" a="1"/>
  <c r="BW16" i="2" s="1"/>
  <c r="Q26" i="18"/>
  <c r="BW26" i="18" s="1" a="1"/>
  <c r="BW26" i="18" s="1"/>
  <c r="Q42" i="8"/>
  <c r="BW42" i="8" s="1" a="1"/>
  <c r="BW42" i="8" s="1"/>
  <c r="Q35" i="13"/>
  <c r="BW35" i="13" s="1" a="1"/>
  <c r="BW35" i="13" s="1"/>
  <c r="Q34" i="17"/>
  <c r="BW34" i="17" s="1" a="1"/>
  <c r="BW34" i="17" s="1"/>
  <c r="Q41" i="8"/>
  <c r="BW41" i="8" s="1" a="1"/>
  <c r="BW41" i="8" s="1"/>
  <c r="Q38" i="17"/>
  <c r="BW38" i="17" s="1" a="1"/>
  <c r="BW38" i="17" s="1"/>
  <c r="Q22" i="1"/>
  <c r="BW22" i="1" s="1" a="1"/>
  <c r="BW22" i="1" s="1"/>
  <c r="Q18" i="4"/>
  <c r="BW18" i="4" s="1" a="1"/>
  <c r="BW18" i="4" s="1"/>
  <c r="Q43" i="13"/>
  <c r="BW43" i="13" s="1" a="1"/>
  <c r="BW43" i="13" s="1"/>
  <c r="Q39" i="5"/>
  <c r="BW39" i="5" s="1" a="1"/>
  <c r="BW39" i="5" s="1"/>
  <c r="Q16" i="20"/>
  <c r="BW16" i="20" s="1" a="1"/>
  <c r="BW16" i="20" s="1"/>
  <c r="Q27" i="9"/>
  <c r="BW27" i="9" s="1" a="1"/>
  <c r="BW27" i="9" s="1"/>
  <c r="Q31" i="18"/>
  <c r="BW31" i="18" s="1" a="1"/>
  <c r="BW31" i="18" s="1"/>
  <c r="Q42" i="4"/>
  <c r="BW42" i="4" s="1" a="1"/>
  <c r="BW42" i="4" s="1"/>
  <c r="Q44" i="2"/>
  <c r="BW44" i="2" s="1" a="1"/>
  <c r="BW44" i="2" s="1"/>
  <c r="Q25" i="12"/>
  <c r="BW25" i="12" s="1" a="1"/>
  <c r="BW25" i="12" s="1"/>
  <c r="Q44" i="11"/>
  <c r="BW44" i="11" s="1" a="1"/>
  <c r="BW44" i="11" s="1"/>
  <c r="Q19" i="8"/>
  <c r="BW19" i="8" s="1" a="1"/>
  <c r="BW19" i="8" s="1"/>
  <c r="Q29" i="18"/>
  <c r="BW29" i="18" s="1" a="1"/>
  <c r="BW29" i="18" s="1"/>
  <c r="Q25" i="2"/>
  <c r="BW25" i="2" s="1" a="1"/>
  <c r="BW25" i="2" s="1"/>
  <c r="Q41" i="20"/>
  <c r="BW41" i="20" s="1" a="1"/>
  <c r="BW41" i="20" s="1"/>
  <c r="Q34" i="21"/>
  <c r="BW34" i="21" s="1" a="1"/>
  <c r="BW34" i="21" s="1"/>
  <c r="Q36" i="16"/>
  <c r="BW36" i="16" s="1" a="1"/>
  <c r="BW36" i="16" s="1"/>
  <c r="Q26" i="7"/>
  <c r="BW26" i="7" s="1" a="1"/>
  <c r="BW26" i="7" s="1"/>
  <c r="Q30" i="20"/>
  <c r="BW30" i="20" s="1" a="1"/>
  <c r="BW30" i="20" s="1"/>
  <c r="Q39" i="15"/>
  <c r="BW39" i="15" s="1" a="1"/>
  <c r="BW39" i="15" s="1"/>
  <c r="Q23" i="19"/>
  <c r="BW23" i="19" s="1" a="1"/>
  <c r="BW23" i="19" s="1"/>
  <c r="Q36" i="17"/>
  <c r="BW36" i="17" s="1" a="1"/>
  <c r="BW36" i="17" s="1"/>
  <c r="Q38" i="9"/>
  <c r="BW38" i="9" s="1" a="1"/>
  <c r="BW38" i="9" s="1"/>
  <c r="Q18" i="6"/>
  <c r="BW18" i="6" s="1" a="1"/>
  <c r="BW18" i="6" s="1"/>
  <c r="Q34" i="10"/>
  <c r="BW34" i="10" s="1" a="1"/>
  <c r="BW34" i="10" s="1"/>
  <c r="Q15" i="16"/>
  <c r="BW15" i="16" s="1" a="1"/>
  <c r="BW15" i="16" s="1"/>
  <c r="Q31" i="21"/>
  <c r="BW31" i="21" s="1" a="1"/>
  <c r="BW31" i="21" s="1"/>
  <c r="Q24" i="1"/>
  <c r="BW24" i="1" s="1" a="1"/>
  <c r="BW24" i="1" s="1"/>
  <c r="Q20" i="8"/>
  <c r="BW20" i="8" s="1" a="1"/>
  <c r="BW20" i="8" s="1"/>
  <c r="Q19" i="17"/>
  <c r="BW19" i="17" s="1" a="1"/>
  <c r="BW19" i="17" s="1"/>
  <c r="Q40" i="20"/>
  <c r="BW40" i="20" s="1" a="1"/>
  <c r="BW40" i="20" s="1"/>
  <c r="Q25" i="14"/>
  <c r="BW25" i="14" s="1" a="1"/>
  <c r="BW25" i="14" s="1"/>
  <c r="Q41" i="5"/>
  <c r="BW41" i="5" s="1" a="1"/>
  <c r="BW41" i="5" s="1"/>
  <c r="Q38" i="10"/>
  <c r="BW38" i="10" s="1" a="1"/>
  <c r="BW38" i="10" s="1"/>
  <c r="Q17" i="10"/>
  <c r="BW17" i="10" s="1" a="1"/>
  <c r="BW17" i="10" s="1"/>
  <c r="Q35" i="12"/>
  <c r="BW35" i="12" s="1" a="1"/>
  <c r="BW35" i="12" s="1"/>
  <c r="Q22" i="10"/>
  <c r="BW22" i="10" s="1" a="1"/>
  <c r="BW22" i="10" s="1"/>
  <c r="R19" i="6"/>
  <c r="BX19" i="6" s="1" a="1"/>
  <c r="BX19" i="6" s="1"/>
  <c r="Q22" i="19"/>
  <c r="BW22" i="19" s="1" a="1"/>
  <c r="BW22" i="19" s="1"/>
  <c r="Q40" i="5"/>
  <c r="BW40" i="5" s="1" a="1"/>
  <c r="BW40" i="5" s="1"/>
  <c r="Q27" i="21"/>
  <c r="BW27" i="21" s="1" a="1"/>
  <c r="BW27" i="21" s="1"/>
  <c r="Q23" i="2"/>
  <c r="BW23" i="2" s="1" a="1"/>
  <c r="BW23" i="2" s="1"/>
  <c r="Q37" i="19"/>
  <c r="BW37" i="19" s="1" a="1"/>
  <c r="BW37" i="19" s="1"/>
  <c r="Q42" i="19"/>
  <c r="BW42" i="19" s="1" a="1"/>
  <c r="BW42" i="19" s="1"/>
  <c r="R39" i="9"/>
  <c r="BX39" i="9" s="1" a="1"/>
  <c r="BX39" i="9" s="1"/>
  <c r="Q16" i="19"/>
  <c r="BW16" i="19" s="1" a="1"/>
  <c r="BW16" i="19" s="1"/>
  <c r="Q42" i="2"/>
  <c r="BW42" i="2" s="1" a="1"/>
  <c r="BW42" i="2" s="1"/>
  <c r="Q32" i="7"/>
  <c r="BW32" i="7" s="1" a="1"/>
  <c r="BW32" i="7" s="1"/>
  <c r="Q24" i="5"/>
  <c r="BW24" i="5" s="1" a="1"/>
  <c r="BW24" i="5" s="1"/>
  <c r="Q19" i="5"/>
  <c r="BW19" i="5" s="1" a="1"/>
  <c r="BW19" i="5" s="1"/>
  <c r="Q27" i="5"/>
  <c r="BW27" i="5" s="1" a="1"/>
  <c r="BW27" i="5" s="1"/>
  <c r="Q44" i="21"/>
  <c r="BW44" i="21" s="1" a="1"/>
  <c r="BW44" i="21" s="1"/>
  <c r="R19" i="7"/>
  <c r="BX19" i="7" s="1" a="1"/>
  <c r="BX19" i="7" s="1"/>
  <c r="Q18" i="21"/>
  <c r="BW18" i="21" s="1" a="1"/>
  <c r="BW18" i="21" s="1"/>
  <c r="Q22" i="4"/>
  <c r="BW22" i="4" s="1" a="1"/>
  <c r="BW22" i="4" s="1"/>
  <c r="Q32" i="4"/>
  <c r="BW32" i="4" s="1" a="1"/>
  <c r="BW32" i="4" s="1"/>
  <c r="Q35" i="3"/>
  <c r="BW35" i="3" s="1" a="1"/>
  <c r="BW35" i="3" s="1"/>
  <c r="Q24" i="3"/>
  <c r="BW24" i="3" s="1" a="1"/>
  <c r="BW24" i="3" s="1"/>
  <c r="Q32" i="6"/>
  <c r="BW32" i="6" s="1" a="1"/>
  <c r="BW32" i="6" s="1"/>
  <c r="Q16" i="18"/>
  <c r="BW16" i="18" s="1" a="1"/>
  <c r="BW16" i="18" s="1"/>
  <c r="R22" i="7"/>
  <c r="BX22" i="7" s="1" a="1"/>
  <c r="BX22" i="7" s="1"/>
  <c r="Q39" i="13"/>
  <c r="BW39" i="13" s="1" a="1"/>
  <c r="BW39" i="13" s="1"/>
  <c r="Q26" i="3"/>
  <c r="BW26" i="3" s="1" a="1"/>
  <c r="BW26" i="3" s="1"/>
  <c r="Q26" i="17"/>
  <c r="BW26" i="17" s="1" a="1"/>
  <c r="BW26" i="17" s="1"/>
  <c r="Q43" i="3"/>
  <c r="BW43" i="3" s="1" a="1"/>
  <c r="BW43" i="3" s="1"/>
  <c r="Q40" i="2"/>
  <c r="BW40" i="2" s="1" a="1"/>
  <c r="BW40" i="2" s="1"/>
  <c r="Q23" i="1"/>
  <c r="BW23" i="1" s="1" a="1"/>
  <c r="BW23" i="1" s="1"/>
  <c r="Q18" i="14"/>
  <c r="BW18" i="14" s="1" a="1"/>
  <c r="BW18" i="14" s="1"/>
  <c r="Q20" i="20"/>
  <c r="BW20" i="20" s="1" a="1"/>
  <c r="BW20" i="20" s="1"/>
  <c r="Q28" i="11"/>
  <c r="BW28" i="11" s="1" a="1"/>
  <c r="BW28" i="11" s="1"/>
  <c r="Q32" i="15"/>
  <c r="BW32" i="15" s="1" a="1"/>
  <c r="BW32" i="15" s="1"/>
  <c r="Q31" i="19"/>
  <c r="BW31" i="19" s="1" a="1"/>
  <c r="BW31" i="19" s="1"/>
  <c r="Q40" i="19"/>
  <c r="BW40" i="19" s="1" a="1"/>
  <c r="BW40" i="19" s="1"/>
  <c r="Q43" i="8"/>
  <c r="BW43" i="8" s="1" a="1"/>
  <c r="BW43" i="8" s="1"/>
  <c r="Q18" i="8"/>
  <c r="BW18" i="8" s="1" a="1"/>
  <c r="BW18" i="8" s="1"/>
  <c r="Q34" i="4"/>
  <c r="BW34" i="4" s="1" a="1"/>
  <c r="BW34" i="4" s="1"/>
  <c r="Q22" i="8"/>
  <c r="BW22" i="8" s="1" a="1"/>
  <c r="BW22" i="8" s="1"/>
  <c r="Q37" i="15"/>
  <c r="BW37" i="15" s="1" a="1"/>
  <c r="BW37" i="15" s="1"/>
  <c r="Q27" i="2"/>
  <c r="BW27" i="2" s="1" a="1"/>
  <c r="BW27" i="2" s="1"/>
  <c r="Q28" i="13"/>
  <c r="BW28" i="13" s="1" a="1"/>
  <c r="BW28" i="13" s="1"/>
  <c r="Q26" i="1"/>
  <c r="BW26" i="1" s="1" a="1"/>
  <c r="BW26" i="1" s="1"/>
  <c r="Q21" i="11"/>
  <c r="BW21" i="11" s="1" a="1"/>
  <c r="BW21" i="11" s="1"/>
  <c r="Q38" i="8"/>
  <c r="BW38" i="8" s="1" a="1"/>
  <c r="BW38" i="8" s="1"/>
  <c r="Q22" i="5"/>
  <c r="BW22" i="5" s="1" a="1"/>
  <c r="BW22" i="5" s="1"/>
  <c r="Q19" i="14"/>
  <c r="BW19" i="14" s="1" a="1"/>
  <c r="BW19" i="14" s="1"/>
  <c r="Q22" i="14"/>
  <c r="BW22" i="14" s="1" a="1"/>
  <c r="BW22" i="14" s="1"/>
  <c r="Q34" i="5"/>
  <c r="BW34" i="5" s="1" a="1"/>
  <c r="BW34" i="5" s="1"/>
  <c r="Q31" i="20"/>
  <c r="BW31" i="20" s="1" a="1"/>
  <c r="BW31" i="20" s="1"/>
  <c r="Q34" i="11"/>
  <c r="BW34" i="11" s="1" a="1"/>
  <c r="BW34" i="11" s="1"/>
  <c r="Q33" i="17"/>
  <c r="BW33" i="17" s="1" a="1"/>
  <c r="BW33" i="17" s="1"/>
  <c r="Q35" i="1"/>
  <c r="BW35" i="1" s="1" a="1"/>
  <c r="BW35" i="1" s="1"/>
  <c r="R38" i="14"/>
  <c r="BX38" i="14" s="1" a="1"/>
  <c r="BX38" i="14" s="1"/>
  <c r="Q34" i="18"/>
  <c r="BW34" i="18" s="1" a="1"/>
  <c r="BW34" i="18" s="1"/>
  <c r="Q41" i="17"/>
  <c r="BW41" i="17" s="1" a="1"/>
  <c r="BW41" i="17" s="1"/>
  <c r="Q38" i="16"/>
  <c r="BW38" i="16" s="1" a="1"/>
  <c r="BW38" i="16" s="1"/>
  <c r="Q38" i="19"/>
  <c r="BW38" i="19" s="1" a="1"/>
  <c r="BW38" i="19" s="1"/>
  <c r="Q16" i="12"/>
  <c r="BW16" i="12" s="1" a="1"/>
  <c r="BW16" i="12" s="1"/>
  <c r="Q33" i="6"/>
  <c r="BW33" i="6" s="1" a="1"/>
  <c r="BW33" i="6" s="1"/>
  <c r="Q42" i="1"/>
  <c r="BW42" i="1" s="1" a="1"/>
  <c r="BW42" i="1" s="1"/>
  <c r="Q17" i="9"/>
  <c r="BW17" i="9" s="1" a="1"/>
  <c r="BW17" i="9" s="1"/>
  <c r="Q35" i="15"/>
  <c r="BW35" i="15" s="1" a="1"/>
  <c r="BW35" i="15" s="1"/>
  <c r="Q17" i="18"/>
  <c r="BW17" i="18" s="1" a="1"/>
  <c r="BW17" i="18" s="1"/>
  <c r="Q37" i="13"/>
  <c r="BW37" i="13" s="1" a="1"/>
  <c r="BW37" i="13" s="1"/>
  <c r="Q43" i="7"/>
  <c r="BW43" i="7" s="1" a="1"/>
  <c r="BW43" i="7" s="1"/>
  <c r="Q24" i="12"/>
  <c r="BW24" i="12" s="1" a="1"/>
  <c r="BW24" i="12" s="1"/>
  <c r="Q15" i="3"/>
  <c r="BW15" i="3" s="1" a="1"/>
  <c r="BW15" i="3" s="1"/>
  <c r="Q22" i="2"/>
  <c r="BW22" i="2" s="1" a="1"/>
  <c r="BW22" i="2" s="1"/>
  <c r="Q26" i="11"/>
  <c r="BW26" i="11" s="1" a="1"/>
  <c r="BW26" i="11" s="1"/>
  <c r="Q32" i="21"/>
  <c r="BW32" i="21" s="1" a="1"/>
  <c r="BW32" i="21" s="1"/>
  <c r="Q32" i="14"/>
  <c r="BW32" i="14" s="1" a="1"/>
  <c r="BW32" i="14" s="1"/>
  <c r="Q37" i="12"/>
  <c r="BW37" i="12" s="1" a="1"/>
  <c r="BW37" i="12" s="1"/>
  <c r="Q24" i="21"/>
  <c r="BW24" i="21" s="1" a="1"/>
  <c r="BW24" i="21" s="1"/>
  <c r="Q34" i="2"/>
  <c r="BW34" i="2" s="1" a="1"/>
  <c r="BW34" i="2" s="1"/>
  <c r="Q28" i="1"/>
  <c r="BW28" i="1" s="1" a="1"/>
  <c r="BW28" i="1" s="1"/>
  <c r="Q20" i="14"/>
  <c r="BW20" i="14" s="1" a="1"/>
  <c r="BW20" i="14" s="1"/>
  <c r="Q36" i="21"/>
  <c r="BW36" i="21" s="1" a="1"/>
  <c r="BW36" i="21" s="1"/>
  <c r="Q42" i="20"/>
  <c r="BW42" i="20" s="1" a="1"/>
  <c r="BW42" i="20" s="1"/>
  <c r="Q28" i="5"/>
  <c r="BW28" i="5" s="1" a="1"/>
  <c r="BW28" i="5" s="1"/>
  <c r="R34" i="8"/>
  <c r="BX34" i="8" s="1" a="1"/>
  <c r="BX34" i="8" s="1"/>
  <c r="Q18" i="7"/>
  <c r="BW18" i="7" s="1" a="1"/>
  <c r="BW18" i="7" s="1"/>
  <c r="Q21" i="2"/>
  <c r="BW21" i="2" s="1" a="1"/>
  <c r="BW21" i="2" s="1"/>
  <c r="Q15" i="9"/>
  <c r="BW15" i="9" s="1" a="1"/>
  <c r="BW15" i="9" s="1"/>
  <c r="Q38" i="2"/>
  <c r="BW38" i="2" s="1" a="1"/>
  <c r="BW38" i="2" s="1"/>
  <c r="R29" i="8"/>
  <c r="BX29" i="8" s="1" a="1"/>
  <c r="BX29" i="8" s="1"/>
  <c r="Q44" i="1"/>
  <c r="BW44" i="1" s="1" a="1"/>
  <c r="BW44" i="1" s="1"/>
  <c r="Q24" i="6"/>
  <c r="BW24" i="6" s="1" a="1"/>
  <c r="BW24" i="6" s="1"/>
  <c r="R20" i="5"/>
  <c r="BX20" i="5" s="1" a="1"/>
  <c r="BX20" i="5" s="1"/>
  <c r="Q32" i="5"/>
  <c r="BW32" i="5" s="1" a="1"/>
  <c r="BW32" i="5" s="1"/>
  <c r="Q23" i="6"/>
  <c r="BW23" i="6" s="1" a="1"/>
  <c r="BW23" i="6" s="1"/>
  <c r="Q23" i="9"/>
  <c r="BW23" i="9" s="1" a="1"/>
  <c r="BW23" i="9" s="1"/>
  <c r="Q26" i="12"/>
  <c r="BW26" i="12" s="1" a="1"/>
  <c r="BW26" i="12" s="1"/>
  <c r="R26" i="19"/>
  <c r="BX26" i="19" s="1" a="1"/>
  <c r="BX26" i="19" s="1"/>
  <c r="Q33" i="15"/>
  <c r="BW33" i="15" s="1" a="1"/>
  <c r="BW33" i="15" s="1"/>
  <c r="Q25" i="6"/>
  <c r="BW25" i="6" s="1" a="1"/>
  <c r="BW25" i="6" s="1"/>
  <c r="Q20" i="19"/>
  <c r="BW20" i="19" s="1" a="1"/>
  <c r="BW20" i="19" s="1"/>
  <c r="Q37" i="5"/>
  <c r="BW37" i="5" s="1" a="1"/>
  <c r="BW37" i="5" s="1"/>
  <c r="Q29" i="10"/>
  <c r="BW29" i="10" s="1" a="1"/>
  <c r="BW29" i="10" s="1"/>
  <c r="Q21" i="7"/>
  <c r="BW21" i="7" s="1" a="1"/>
  <c r="BW21" i="7" s="1"/>
  <c r="Q35" i="8"/>
  <c r="BW35" i="8" s="1" a="1"/>
  <c r="BW35" i="8" s="1"/>
  <c r="R22" i="21"/>
  <c r="BX22" i="21" s="1" a="1"/>
  <c r="BX22" i="21" s="1"/>
  <c r="Q37" i="3"/>
  <c r="BW37" i="3" s="1" a="1"/>
  <c r="BW37" i="3" s="1"/>
  <c r="Q34" i="3"/>
  <c r="BW34" i="3" s="1" a="1"/>
  <c r="BW34" i="3" s="1"/>
  <c r="Q25" i="21"/>
  <c r="BW25" i="21" s="1" a="1"/>
  <c r="BW25" i="21" s="1"/>
  <c r="Q25" i="5"/>
  <c r="BW25" i="5" s="1" a="1"/>
  <c r="BW25" i="5" s="1"/>
  <c r="Q18" i="1"/>
  <c r="BW18" i="1" s="1" a="1"/>
  <c r="BW18" i="1" s="1"/>
  <c r="Q23" i="13"/>
  <c r="BW23" i="13" s="1" a="1"/>
  <c r="BW23" i="13" s="1"/>
  <c r="Q21" i="13"/>
  <c r="BW21" i="13" s="1" a="1"/>
  <c r="BW21" i="13" s="1"/>
  <c r="Q24" i="10"/>
  <c r="BW24" i="10" s="1" a="1"/>
  <c r="BW24" i="10" s="1"/>
  <c r="Q39" i="17"/>
  <c r="BW39" i="17" s="1" a="1"/>
  <c r="BW39" i="17" s="1"/>
  <c r="Q33" i="7"/>
  <c r="BW33" i="7" s="1" a="1"/>
  <c r="BW33" i="7" s="1"/>
  <c r="Q26" i="2"/>
  <c r="BW26" i="2" s="1" a="1"/>
  <c r="BW26" i="2" s="1"/>
  <c r="Q22" i="13"/>
  <c r="BW22" i="13" s="1" a="1"/>
  <c r="BW22" i="13" s="1"/>
  <c r="Q31" i="13"/>
  <c r="BW31" i="13" s="1" a="1"/>
  <c r="BW31" i="13" s="1"/>
  <c r="Q34" i="9"/>
  <c r="BW34" i="9" s="1" a="1"/>
  <c r="BW34" i="9" s="1"/>
  <c r="Q40" i="10"/>
  <c r="BW40" i="10" s="1" a="1"/>
  <c r="BW40" i="10" s="1"/>
  <c r="Q26" i="9"/>
  <c r="BW26" i="9" s="1" a="1"/>
  <c r="BW26" i="9" s="1"/>
  <c r="Q24" i="16"/>
  <c r="BW24" i="16" s="1" a="1"/>
  <c r="BW24" i="16" s="1"/>
  <c r="Q31" i="3"/>
  <c r="BW31" i="3" s="1" a="1"/>
  <c r="BW31" i="3" s="1"/>
  <c r="Q25" i="1"/>
  <c r="BW25" i="1" s="1" a="1"/>
  <c r="BW25" i="1" s="1"/>
  <c r="Q36" i="13"/>
  <c r="BW36" i="13" s="1" a="1"/>
  <c r="BW36" i="13" s="1"/>
  <c r="Q29" i="17"/>
  <c r="BW29" i="17" s="1" a="1"/>
  <c r="BW29" i="17" s="1"/>
  <c r="Q26" i="5"/>
  <c r="BW26" i="5" s="1" a="1"/>
  <c r="BW26" i="5" s="1"/>
  <c r="Q40" i="11"/>
  <c r="BW40" i="11" s="1" a="1"/>
  <c r="BW40" i="11" s="1"/>
  <c r="Q27" i="14"/>
  <c r="BW27" i="14" s="1" a="1"/>
  <c r="BW27" i="14" s="1"/>
  <c r="Q27" i="20"/>
  <c r="BW27" i="20" s="1" a="1"/>
  <c r="BW27" i="20" s="1"/>
  <c r="Q44" i="3"/>
  <c r="BW44" i="3" s="1" a="1"/>
  <c r="BW44" i="3" s="1"/>
  <c r="Q36" i="20"/>
  <c r="BW36" i="20" s="1" a="1"/>
  <c r="BW36" i="20" s="1"/>
  <c r="Q35" i="19"/>
  <c r="BW35" i="19" s="1" a="1"/>
  <c r="BW35" i="19" s="1"/>
  <c r="Q34" i="15"/>
  <c r="BW34" i="15" s="1" a="1"/>
  <c r="BW34" i="15" s="1"/>
  <c r="Q16" i="1"/>
  <c r="BW16" i="1" s="1" a="1"/>
  <c r="BW16" i="1" s="1"/>
  <c r="Q39" i="14"/>
  <c r="BW39" i="14" s="1" a="1"/>
  <c r="BW39" i="14" s="1"/>
  <c r="Q34" i="19"/>
  <c r="BW34" i="19" s="1" a="1"/>
  <c r="BW34" i="19" s="1"/>
  <c r="Q40" i="7"/>
  <c r="BW40" i="7" s="1" a="1"/>
  <c r="BW40" i="7" s="1"/>
  <c r="Q19" i="11"/>
  <c r="BW19" i="11" s="1" a="1"/>
  <c r="BW19" i="11" s="1"/>
  <c r="Q42" i="18"/>
  <c r="BW42" i="18" s="1" a="1"/>
  <c r="BW42" i="18" s="1"/>
  <c r="Q43" i="19"/>
  <c r="BW43" i="19" s="1" a="1"/>
  <c r="BW43" i="19" s="1"/>
  <c r="Q33" i="13"/>
  <c r="BW33" i="13" s="1" a="1"/>
  <c r="BW33" i="13" s="1"/>
  <c r="Q20" i="4"/>
  <c r="BW20" i="4" s="1" a="1"/>
  <c r="BW20" i="4" s="1"/>
  <c r="Q21" i="9"/>
  <c r="BW21" i="9" s="1" a="1"/>
  <c r="BW21" i="9" s="1"/>
  <c r="Q16" i="4"/>
  <c r="BW16" i="4" s="1" a="1"/>
  <c r="BW16" i="4" s="1"/>
  <c r="Q19" i="16"/>
  <c r="BW19" i="16" s="1" a="1"/>
  <c r="BW19" i="16" s="1"/>
  <c r="Q29" i="14"/>
  <c r="BW29" i="14" s="1" a="1"/>
  <c r="BW29" i="14" s="1"/>
  <c r="Q17" i="21"/>
  <c r="BW17" i="21" s="1" a="1"/>
  <c r="BW17" i="21" s="1"/>
  <c r="Q26" i="16"/>
  <c r="BW26" i="16" s="1" a="1"/>
  <c r="BW26" i="16" s="1"/>
  <c r="Q23" i="15"/>
  <c r="BW23" i="15" s="1" a="1"/>
  <c r="BW23" i="15" s="1"/>
  <c r="R42" i="7"/>
  <c r="BX42" i="7" s="1" a="1"/>
  <c r="BX42" i="7" s="1"/>
  <c r="Q23" i="3"/>
  <c r="BW23" i="3" s="1" a="1"/>
  <c r="BW23" i="3" s="1"/>
  <c r="Q44" i="4"/>
  <c r="BW44" i="4" s="1" a="1"/>
  <c r="BW44" i="4" s="1"/>
  <c r="Q27" i="16"/>
  <c r="BW27" i="16" s="1" a="1"/>
  <c r="BW27" i="16" s="1"/>
  <c r="Q22" i="3"/>
  <c r="BW22" i="3" s="1" a="1"/>
  <c r="BW22" i="3" s="1"/>
  <c r="Q19" i="4"/>
  <c r="BW19" i="4" s="1" a="1"/>
  <c r="BW19" i="4" s="1"/>
  <c r="Q39" i="8"/>
  <c r="BW39" i="8" s="1" a="1"/>
  <c r="BW39" i="8" s="1"/>
  <c r="Q36" i="1"/>
  <c r="BW36" i="1" s="1" a="1"/>
  <c r="BW36" i="1" s="1"/>
  <c r="Q16" i="9"/>
  <c r="BW16" i="9" s="1" a="1"/>
  <c r="BW16" i="9" s="1"/>
  <c r="Q28" i="9"/>
  <c r="BW28" i="9" s="1" a="1"/>
  <c r="BW28" i="9" s="1"/>
  <c r="Q31" i="4"/>
  <c r="BW31" i="4" s="1" a="1"/>
  <c r="BW31" i="4" s="1"/>
  <c r="Q25" i="11"/>
  <c r="BW25" i="11" s="1" a="1"/>
  <c r="BW25" i="11" s="1"/>
  <c r="R21" i="8"/>
  <c r="BX21" i="8" s="1" a="1"/>
  <c r="BX21" i="8" s="1"/>
  <c r="Q26" i="8"/>
  <c r="BW26" i="8" s="1" a="1"/>
  <c r="BW26" i="8" s="1"/>
  <c r="Q18" i="3"/>
  <c r="BW18" i="3" s="1" a="1"/>
  <c r="BW18" i="3" s="1"/>
  <c r="Q25" i="3"/>
  <c r="BW25" i="3" s="1" a="1"/>
  <c r="BW25" i="3" s="1"/>
  <c r="Q32" i="18"/>
  <c r="BW32" i="18" s="1" a="1"/>
  <c r="BW32" i="18" s="1"/>
  <c r="R32" i="2"/>
  <c r="BX32" i="2" s="1" a="1"/>
  <c r="BX32" i="2" s="1"/>
  <c r="Q30" i="17"/>
  <c r="BW30" i="17" s="1" a="1"/>
  <c r="BW30" i="17" s="1"/>
  <c r="Q32" i="9"/>
  <c r="BW32" i="9" s="1" a="1"/>
  <c r="BW32" i="9" s="1"/>
  <c r="Q43" i="21"/>
  <c r="BW43" i="21" s="1" a="1"/>
  <c r="BW43" i="21" s="1"/>
  <c r="Q39" i="7"/>
  <c r="BW39" i="7" s="1" a="1"/>
  <c r="BW39" i="7" s="1"/>
  <c r="Q31" i="9"/>
  <c r="BW31" i="9" s="1" a="1"/>
  <c r="BW31" i="9" s="1"/>
  <c r="Q37" i="10"/>
  <c r="BW37" i="10" s="1" a="1"/>
  <c r="BW37" i="10" s="1"/>
  <c r="Q25" i="8"/>
  <c r="BW25" i="8" s="1" a="1"/>
  <c r="BW25" i="8" s="1"/>
  <c r="Q41" i="6"/>
  <c r="BW41" i="6" s="1" a="1"/>
  <c r="BW41" i="6" s="1"/>
  <c r="Q28" i="19"/>
  <c r="BW28" i="19" s="1" a="1"/>
  <c r="BW28" i="19" s="1"/>
  <c r="Q19" i="2"/>
  <c r="BW19" i="2" s="1" a="1"/>
  <c r="BW19" i="2" s="1"/>
  <c r="Q32" i="8"/>
  <c r="BW32" i="8" s="1" a="1"/>
  <c r="BW32" i="8" s="1"/>
  <c r="Q40" i="14"/>
  <c r="BW40" i="14" s="1" a="1"/>
  <c r="BW40" i="14" s="1"/>
  <c r="Q38" i="15"/>
  <c r="BW38" i="15" s="1" a="1"/>
  <c r="BW38" i="15" s="1"/>
  <c r="Q33" i="4"/>
  <c r="BW33" i="4" s="1" a="1"/>
  <c r="BW33" i="4" s="1"/>
  <c r="Q33" i="19"/>
  <c r="BW33" i="19" s="1" a="1"/>
  <c r="BW33" i="19" s="1"/>
  <c r="Q35" i="9"/>
  <c r="BW35" i="9" s="1" a="1"/>
  <c r="BW35" i="9" s="1"/>
  <c r="Q39" i="2"/>
  <c r="BW39" i="2" s="1" a="1"/>
  <c r="BW39" i="2" s="1"/>
  <c r="Q16" i="15"/>
  <c r="BW16" i="15" s="1" a="1"/>
  <c r="BW16" i="15" s="1"/>
  <c r="Q22" i="16"/>
  <c r="BW22" i="16" s="1" a="1"/>
  <c r="BW22" i="16" s="1"/>
  <c r="Q23" i="4"/>
  <c r="BW23" i="4" s="1" a="1"/>
  <c r="BW23" i="4" s="1"/>
  <c r="Q34" i="12"/>
  <c r="BW34" i="12" s="1" a="1"/>
  <c r="BW34" i="12" s="1"/>
  <c r="Q17" i="12"/>
  <c r="BW17" i="12" s="1" a="1"/>
  <c r="BW17" i="12" s="1"/>
  <c r="Q18" i="18"/>
  <c r="BW18" i="18" s="1" a="1"/>
  <c r="BW18" i="18" s="1"/>
  <c r="Q38" i="5"/>
  <c r="BW38" i="5" s="1" a="1"/>
  <c r="BW38" i="5" s="1"/>
  <c r="Q32" i="12"/>
  <c r="BW32" i="12" s="1" a="1"/>
  <c r="BW32" i="12" s="1"/>
  <c r="Q30" i="16"/>
  <c r="BW30" i="16" s="1" a="1"/>
  <c r="BW30" i="16" s="1"/>
  <c r="Q24" i="11"/>
  <c r="BW24" i="11" s="1" a="1"/>
  <c r="BW24" i="11" s="1"/>
  <c r="Q16" i="11"/>
  <c r="BW16" i="11" s="1" a="1"/>
  <c r="BW16" i="11" s="1"/>
  <c r="Q26" i="14"/>
  <c r="BW26" i="14" s="1" a="1"/>
  <c r="BW26" i="14" s="1"/>
  <c r="Q21" i="16"/>
  <c r="BW21" i="16" s="1" a="1"/>
  <c r="BW21" i="16" s="1"/>
  <c r="Q34" i="1"/>
  <c r="BW34" i="1" s="1" a="1"/>
  <c r="BW34" i="1" s="1"/>
  <c r="Q43" i="4"/>
  <c r="BW43" i="4" s="1" a="1"/>
  <c r="BW43" i="4" s="1"/>
  <c r="Q37" i="21"/>
  <c r="BW37" i="21" s="1" a="1"/>
  <c r="BW37" i="21" s="1"/>
  <c r="Q39" i="19"/>
  <c r="BW39" i="19" s="1" a="1"/>
  <c r="BW39" i="19" s="1"/>
  <c r="Q35" i="7"/>
  <c r="BW35" i="7" s="1" a="1"/>
  <c r="BW35" i="7" s="1"/>
  <c r="Q25" i="17"/>
  <c r="BW25" i="17" s="1" a="1"/>
  <c r="BW25" i="17" s="1"/>
  <c r="Q43" i="11"/>
  <c r="BW43" i="11" s="1" a="1"/>
  <c r="BW43" i="11" s="1"/>
  <c r="Q41" i="12"/>
  <c r="BW41" i="12" s="1" a="1"/>
  <c r="BW41" i="12" s="1"/>
  <c r="Q34" i="13"/>
  <c r="BW34" i="13" s="1" a="1"/>
  <c r="BW34" i="13" s="1"/>
  <c r="Q44" i="20"/>
  <c r="BW44" i="20" s="1" a="1"/>
  <c r="BW44" i="20" s="1"/>
  <c r="Q21" i="1"/>
  <c r="BW21" i="1" s="1" a="1"/>
  <c r="BW21" i="1" s="1"/>
  <c r="Q22" i="9"/>
  <c r="BW22" i="9" s="1" a="1"/>
  <c r="BW22" i="9" s="1"/>
  <c r="Q21" i="18"/>
  <c r="BW21" i="18" s="1" a="1"/>
  <c r="BW21" i="18" s="1"/>
  <c r="Q43" i="1"/>
  <c r="BW43" i="1" s="1" a="1"/>
  <c r="BW43" i="1" s="1"/>
  <c r="Q17" i="13"/>
  <c r="BW17" i="13" s="1" a="1"/>
  <c r="BW17" i="13" s="1"/>
  <c r="Q26" i="6"/>
  <c r="BW26" i="6" s="1" a="1"/>
  <c r="BW26" i="6" s="1"/>
  <c r="Q18" i="19"/>
  <c r="BW18" i="19" s="1" a="1"/>
  <c r="BW18" i="19" s="1"/>
  <c r="Q23" i="16"/>
  <c r="BW23" i="16" s="1" a="1"/>
  <c r="BW23" i="16" s="1"/>
  <c r="Q44" i="14"/>
  <c r="BW44" i="14" s="1" a="1"/>
  <c r="BW44" i="14" s="1"/>
  <c r="Q20" i="18"/>
  <c r="BW20" i="18" s="1" a="1"/>
  <c r="BW20" i="18" s="1"/>
  <c r="Q41" i="3"/>
  <c r="BW41" i="3" s="1" a="1"/>
  <c r="BW41" i="3" s="1"/>
  <c r="R38" i="7"/>
  <c r="BX38" i="7" s="1" a="1"/>
  <c r="BX38" i="7" s="1"/>
  <c r="Q18" i="10"/>
  <c r="BW18" i="10" s="1" a="1"/>
  <c r="BW18" i="10" s="1"/>
  <c r="Q40" i="8"/>
  <c r="BW40" i="8" s="1" a="1"/>
  <c r="BW40" i="8" s="1"/>
  <c r="Q16" i="5"/>
  <c r="BW16" i="5" s="1" a="1"/>
  <c r="BW16" i="5" s="1"/>
  <c r="Q41" i="10"/>
  <c r="BW41" i="10" s="1" a="1"/>
  <c r="BW41" i="10" s="1"/>
  <c r="Q27" i="4"/>
  <c r="BW27" i="4" s="1" a="1"/>
  <c r="BW27" i="4" s="1"/>
  <c r="Q21" i="10"/>
  <c r="BW21" i="10" s="1" a="1"/>
  <c r="BW21" i="10" s="1"/>
  <c r="Q34" i="7"/>
  <c r="BW34" i="7" s="1" a="1"/>
  <c r="BW34" i="7" s="1"/>
  <c r="Q23" i="12"/>
  <c r="BW23" i="12" s="1" a="1"/>
  <c r="BW23" i="12" s="1"/>
  <c r="R42" i="3"/>
  <c r="BX42" i="3" s="1" a="1"/>
  <c r="BX42" i="3" s="1"/>
  <c r="Q22" i="11"/>
  <c r="BW22" i="11" s="1" a="1"/>
  <c r="BW22" i="11" s="1"/>
  <c r="Q27" i="8"/>
  <c r="BW27" i="8" s="1" a="1"/>
  <c r="BW27" i="8" s="1"/>
  <c r="Q19" i="13"/>
  <c r="BW19" i="13" s="1" a="1"/>
  <c r="BW19" i="13" s="1"/>
  <c r="Q29" i="6"/>
  <c r="BW29" i="6" s="1" a="1"/>
  <c r="BW29" i="6" s="1"/>
  <c r="Q29" i="21"/>
  <c r="BW29" i="21" s="1" a="1"/>
  <c r="BW29" i="21" s="1"/>
  <c r="Q28" i="10"/>
  <c r="BW28" i="10" s="1" a="1"/>
  <c r="BW28" i="10" s="1"/>
  <c r="Q17" i="6"/>
  <c r="BW17" i="6" s="1" a="1"/>
  <c r="BW17" i="6" s="1"/>
  <c r="Q33" i="9"/>
  <c r="BW33" i="9" s="1" a="1"/>
  <c r="BW33" i="9" s="1"/>
  <c r="Q27" i="13"/>
  <c r="BW27" i="13" s="1" a="1"/>
  <c r="BW27" i="13" s="1"/>
  <c r="Q26" i="20"/>
  <c r="BW26" i="20" s="1" a="1"/>
  <c r="BW26" i="20" s="1"/>
  <c r="R24" i="2"/>
  <c r="BX24" i="2" s="1" a="1"/>
  <c r="BX24" i="2" s="1"/>
  <c r="Q32" i="19"/>
  <c r="BW32" i="19" s="1" a="1"/>
  <c r="BW32" i="19" s="1"/>
  <c r="Q36" i="12"/>
  <c r="BW36" i="12" s="1" a="1"/>
  <c r="BW36" i="12" s="1"/>
  <c r="Q16" i="21"/>
  <c r="BW16" i="21" s="1" a="1"/>
  <c r="BW16" i="21" s="1"/>
  <c r="Q41" i="9"/>
  <c r="BW41" i="9" s="1" a="1"/>
  <c r="BW41" i="9" s="1"/>
  <c r="Q17" i="5"/>
  <c r="BW17" i="5" s="1" a="1"/>
  <c r="BW17" i="5" s="1"/>
  <c r="Q38" i="11"/>
  <c r="BW38" i="11" s="1" a="1"/>
  <c r="BW38" i="11" s="1"/>
  <c r="R31" i="10"/>
  <c r="BX31" i="10" s="1" a="1"/>
  <c r="BX31" i="10" s="1"/>
  <c r="Q19" i="10"/>
  <c r="BW19" i="10" s="1" a="1"/>
  <c r="BW19" i="10" s="1"/>
  <c r="Q16" i="10"/>
  <c r="BW16" i="10" s="1" a="1"/>
  <c r="BW16" i="10" s="1"/>
  <c r="Q19" i="1"/>
  <c r="BW19" i="1" s="1" a="1"/>
  <c r="BW19" i="1" s="1"/>
  <c r="Q28" i="7"/>
  <c r="BW28" i="7" s="1" a="1"/>
  <c r="BW28" i="7" s="1"/>
  <c r="Q23" i="11"/>
  <c r="BW23" i="11" s="1" a="1"/>
  <c r="BW23" i="11" s="1"/>
  <c r="Q34" i="16"/>
  <c r="BW34" i="16" s="1" a="1"/>
  <c r="BW34" i="16" s="1"/>
  <c r="Q36" i="5"/>
  <c r="BW36" i="5" s="1" a="1"/>
  <c r="BW36" i="5" s="1"/>
  <c r="Q35" i="6"/>
  <c r="BW35" i="6" s="1" a="1"/>
  <c r="BW35" i="6" s="1"/>
  <c r="Q29" i="12"/>
  <c r="BW29" i="12" s="1" a="1"/>
  <c r="BW29" i="12" s="1"/>
  <c r="Q41" i="14"/>
  <c r="BW41" i="14" s="1" a="1"/>
  <c r="BW41" i="14" s="1"/>
  <c r="Q27" i="1"/>
  <c r="BW27" i="1" s="1" a="1"/>
  <c r="BW27" i="1" s="1"/>
  <c r="Q37" i="11"/>
  <c r="BW37" i="11" s="1" a="1"/>
  <c r="BW37" i="11" s="1"/>
  <c r="Q18" i="17"/>
  <c r="BW18" i="17" s="1" a="1"/>
  <c r="BW18" i="17" s="1"/>
  <c r="Q28" i="6"/>
  <c r="BW28" i="6" s="1" a="1"/>
  <c r="BW28" i="6" s="1"/>
  <c r="Q35" i="10"/>
  <c r="BW35" i="10" s="1" a="1"/>
  <c r="BW35" i="10" s="1"/>
  <c r="Q31" i="14"/>
  <c r="BW31" i="14" s="1" a="1"/>
  <c r="BW31" i="14" s="1"/>
  <c r="Q26" i="4"/>
  <c r="BW26" i="4" s="1" a="1"/>
  <c r="BW26" i="4" s="1"/>
  <c r="Q44" i="19"/>
  <c r="BW44" i="19" s="1" a="1"/>
  <c r="BW44" i="19" s="1"/>
  <c r="Q20" i="12"/>
  <c r="BW20" i="12" s="1" a="1"/>
  <c r="BW20" i="12" s="1"/>
  <c r="Q30" i="18"/>
  <c r="BW30" i="18" s="1" a="1"/>
  <c r="BW30" i="18" s="1"/>
  <c r="Q17" i="7"/>
  <c r="BW17" i="7" s="1" a="1"/>
  <c r="BW17" i="7" s="1"/>
  <c r="Q44" i="9"/>
  <c r="BW44" i="9" s="1" a="1"/>
  <c r="BW44" i="9" s="1"/>
  <c r="Q42" i="12"/>
  <c r="BW42" i="12" s="1" a="1"/>
  <c r="BW42" i="12" s="1"/>
  <c r="Q41" i="16"/>
  <c r="BW41" i="16" s="1" a="1"/>
  <c r="BW41" i="16" s="1"/>
  <c r="Q23" i="18"/>
  <c r="BW23" i="18" s="1" a="1"/>
  <c r="BW23" i="18" s="1"/>
  <c r="Q16" i="17"/>
  <c r="BW16" i="17" s="1" a="1"/>
  <c r="BW16" i="17" s="1"/>
  <c r="Q29" i="13"/>
  <c r="BW29" i="13" s="1" a="1"/>
  <c r="BW29" i="13" s="1"/>
  <c r="Q28" i="4"/>
  <c r="BW28" i="4" s="1" a="1"/>
  <c r="BW28" i="4" s="1"/>
  <c r="Q20" i="13"/>
  <c r="BW20" i="13" s="1" a="1"/>
  <c r="BW20" i="13" s="1"/>
  <c r="Q28" i="3"/>
  <c r="BW28" i="3" s="1" a="1"/>
  <c r="BW28" i="3" s="1"/>
  <c r="Q35" i="14"/>
  <c r="BW35" i="14" s="1" a="1"/>
  <c r="BW35" i="14" s="1"/>
  <c r="Q28" i="16"/>
  <c r="BW28" i="16" s="1" a="1"/>
  <c r="BW28" i="16" s="1"/>
  <c r="Q38" i="1"/>
  <c r="BW38" i="1" s="1" a="1"/>
  <c r="BW38" i="1" s="1"/>
  <c r="Q36" i="11"/>
  <c r="BW36" i="11" s="1" a="1"/>
  <c r="BW36" i="11" s="1"/>
  <c r="Q34" i="20"/>
  <c r="BW34" i="20" s="1" a="1"/>
  <c r="BW34" i="20" s="1"/>
  <c r="Q23" i="20"/>
  <c r="BW23" i="20" s="1" a="1"/>
  <c r="BW23" i="20" s="1"/>
  <c r="Q33" i="3"/>
  <c r="BW33" i="3" s="1" a="1"/>
  <c r="BW33" i="3" s="1"/>
  <c r="Q40" i="18"/>
  <c r="BW40" i="18" s="1" a="1"/>
  <c r="BW40" i="18" s="1"/>
  <c r="Q43" i="14"/>
  <c r="BW43" i="14" s="1" a="1"/>
  <c r="BW43" i="14" s="1"/>
  <c r="Q25" i="9"/>
  <c r="BW25" i="9" s="1" a="1"/>
  <c r="BW25" i="9" s="1"/>
  <c r="Q20" i="21"/>
  <c r="BW20" i="21" s="1" a="1"/>
  <c r="BW20" i="21" s="1"/>
  <c r="Q25" i="18"/>
  <c r="BW25" i="18" s="1" a="1"/>
  <c r="BW25" i="18" s="1"/>
  <c r="Q29" i="7"/>
  <c r="BW29" i="7" s="1" a="1"/>
  <c r="BW29" i="7" s="1"/>
  <c r="Q22" i="20"/>
  <c r="BW22" i="20" s="1" a="1"/>
  <c r="BW22" i="20" s="1"/>
  <c r="Q35" i="4"/>
  <c r="BW35" i="4" s="1" a="1"/>
  <c r="BW35" i="4" s="1"/>
  <c r="Q25" i="13"/>
  <c r="BW25" i="13" s="1" a="1"/>
  <c r="BW25" i="13" s="1"/>
  <c r="Q39" i="11"/>
  <c r="BW39" i="11" s="1" a="1"/>
  <c r="BW39" i="11" s="1"/>
  <c r="Q28" i="21"/>
  <c r="BW28" i="21" s="1" a="1"/>
  <c r="BW28" i="21" s="1"/>
  <c r="Q42" i="6"/>
  <c r="BW42" i="6" s="1" a="1"/>
  <c r="BW42" i="6" s="1"/>
  <c r="Q43" i="12"/>
  <c r="BW43" i="12" s="1" a="1"/>
  <c r="BW43" i="12" s="1"/>
  <c r="Q21" i="6"/>
  <c r="BW21" i="6" s="1" a="1"/>
  <c r="BW21" i="6" s="1"/>
  <c r="Q30" i="10"/>
  <c r="BW30" i="10" s="1" a="1"/>
  <c r="BW30" i="10" s="1"/>
  <c r="Q20" i="10"/>
  <c r="BW20" i="10" s="1" a="1"/>
  <c r="BW20" i="10" s="1"/>
  <c r="Q22" i="15"/>
  <c r="BW22" i="15" s="1" a="1"/>
  <c r="BW22" i="15" s="1"/>
  <c r="R17" i="3"/>
  <c r="BX17" i="3" s="1" a="1"/>
  <c r="BX17" i="3" s="1"/>
  <c r="Q16" i="13"/>
  <c r="BW16" i="13" s="1" a="1"/>
  <c r="BW16" i="13" s="1"/>
  <c r="Q42" i="10"/>
  <c r="BW42" i="10" s="1" a="1"/>
  <c r="BW42" i="10" s="1"/>
  <c r="Q39" i="16"/>
  <c r="BW39" i="16" s="1" a="1"/>
  <c r="BW39" i="16" s="1"/>
  <c r="Q31" i="8"/>
  <c r="BW31" i="8" s="1" a="1"/>
  <c r="BW31" i="8" s="1"/>
  <c r="Q45" i="8"/>
  <c r="BW45" i="8" s="1" a="1"/>
  <c r="BW45" i="8" s="1"/>
  <c r="Q46" i="1"/>
  <c r="BW46" i="1" s="1" a="1"/>
  <c r="BW46" i="1" s="1"/>
  <c r="Q45" i="11"/>
  <c r="BW45" i="11" s="1" a="1"/>
  <c r="BW45" i="11" s="1"/>
  <c r="Q45" i="9"/>
  <c r="BW45" i="9" s="1" a="1"/>
  <c r="BW45" i="9" s="1"/>
  <c r="Q45" i="20"/>
  <c r="BW45" i="20" s="1" a="1"/>
  <c r="BW45" i="20" s="1"/>
  <c r="Q45" i="17"/>
  <c r="BW45" i="17" s="1" a="1"/>
  <c r="BW45" i="17" s="1"/>
  <c r="Q46" i="13"/>
  <c r="BW46" i="13" s="1" a="1"/>
  <c r="BW46" i="13" s="1"/>
  <c r="Q45" i="16"/>
  <c r="BW45" i="16" s="1" a="1"/>
  <c r="BW45" i="16" s="1"/>
  <c r="Q45" i="10"/>
  <c r="BW45" i="10" s="1" a="1"/>
  <c r="BW45" i="10" s="1"/>
  <c r="Q46" i="19"/>
  <c r="BW46" i="19" s="1" a="1"/>
  <c r="BW46" i="19" s="1"/>
  <c r="Q46" i="4"/>
  <c r="BW46" i="4" s="1" a="1"/>
  <c r="BW46" i="4" s="1"/>
  <c r="Q46" i="11"/>
  <c r="BW46" i="11" s="1" a="1"/>
  <c r="BW46" i="11" s="1"/>
  <c r="Q45" i="14"/>
  <c r="BW45" i="14" s="1" a="1"/>
  <c r="BW45" i="14" s="1"/>
  <c r="Q46" i="16"/>
  <c r="BW46" i="16" s="1" a="1"/>
  <c r="BW46" i="16" s="1"/>
  <c r="Q45" i="5"/>
  <c r="BW45" i="5" s="1" a="1"/>
  <c r="BW45" i="5" s="1"/>
  <c r="Q45" i="7"/>
  <c r="BW45" i="7" s="1" a="1"/>
  <c r="BW45" i="7" s="1"/>
  <c r="Q46" i="2"/>
  <c r="BW46" i="2" s="1" a="1"/>
  <c r="BW46" i="2" s="1"/>
  <c r="Q46" i="12"/>
  <c r="BW46" i="12" s="1" a="1"/>
  <c r="BW46" i="12" s="1"/>
  <c r="Q46" i="9"/>
  <c r="BW46" i="9" s="1" a="1"/>
  <c r="BW46" i="9" s="1"/>
  <c r="Q46" i="8"/>
  <c r="BW46" i="8" s="1" a="1"/>
  <c r="BW46" i="8" s="1"/>
  <c r="Q46" i="17"/>
  <c r="BW46" i="17" s="1" a="1"/>
  <c r="BW46" i="17" s="1"/>
  <c r="Q46" i="3"/>
  <c r="BW46" i="3" s="1" a="1"/>
  <c r="BW46" i="3" s="1"/>
  <c r="S46" i="15"/>
  <c r="BY46" i="15" s="1" a="1"/>
  <c r="BY46" i="15" s="1"/>
  <c r="Q45" i="4"/>
  <c r="BW45" i="4" s="1" a="1"/>
  <c r="BW45" i="4" s="1"/>
  <c r="Q46" i="21"/>
  <c r="BW46" i="21" s="1" a="1"/>
  <c r="BW46" i="21" s="1"/>
  <c r="Q46" i="5"/>
  <c r="BW46" i="5" s="1" a="1"/>
  <c r="BW46" i="5" s="1"/>
  <c r="Q46" i="20"/>
  <c r="BW46" i="20" s="1" a="1"/>
  <c r="BW46" i="20" s="1"/>
  <c r="Q45" i="12"/>
  <c r="BW45" i="12" s="1" a="1"/>
  <c r="BW45" i="12" s="1"/>
  <c r="Q45" i="18"/>
  <c r="BW45" i="18" s="1" a="1"/>
  <c r="BW45" i="18" s="1"/>
  <c r="Q46" i="18"/>
  <c r="BW46" i="18" s="1" a="1"/>
  <c r="BW46" i="18" s="1"/>
  <c r="Q45" i="1"/>
  <c r="BW45" i="1" s="1" a="1"/>
  <c r="BW45" i="1" s="1"/>
  <c r="Q46" i="10"/>
  <c r="BW46" i="10" s="1" a="1"/>
  <c r="BW46" i="10" s="1"/>
  <c r="Q45" i="19"/>
  <c r="BW45" i="19" s="1" a="1"/>
  <c r="BW45" i="19" s="1"/>
  <c r="Q45" i="15"/>
  <c r="BW45" i="15" s="1" a="1"/>
  <c r="BW45" i="15" s="1"/>
  <c r="Q45" i="21"/>
  <c r="BW45" i="21" s="1" a="1"/>
  <c r="BW45" i="21" s="1"/>
  <c r="Q45" i="13"/>
  <c r="BW45" i="13" s="1" a="1"/>
  <c r="BW45" i="13" s="1"/>
  <c r="Q45" i="6"/>
  <c r="BW45" i="6" s="1" a="1"/>
  <c r="BW45" i="6" s="1"/>
  <c r="Q45" i="2"/>
  <c r="BW45" i="2" s="1" a="1"/>
  <c r="BW45" i="2" s="1"/>
  <c r="Q46" i="7"/>
  <c r="BW46" i="7" s="1" a="1"/>
  <c r="BW46" i="7" s="1"/>
  <c r="Q46" i="14"/>
  <c r="BW46" i="14" s="1" a="1"/>
  <c r="BW46" i="14" s="1"/>
  <c r="Q46" i="6"/>
  <c r="BW46" i="6" s="1" a="1"/>
  <c r="BW46" i="6" s="1"/>
  <c r="Q45" i="3"/>
  <c r="BW45" i="3" s="1" a="1"/>
  <c r="BW45" i="3" s="1"/>
  <c r="BU15" i="1" l="1" a="1"/>
  <c r="BU15" i="1" s="1"/>
  <c r="O47" i="1"/>
  <c r="P15" i="1"/>
  <c r="BT90" i="1"/>
  <c r="BT58" i="1"/>
  <c r="BV16" i="7" a="1"/>
  <c r="BV16" i="7" s="1"/>
  <c r="Q16" i="7"/>
  <c r="BU91" i="7"/>
  <c r="BU59" i="7"/>
  <c r="BV19" i="18" a="1"/>
  <c r="BV19" i="18" s="1"/>
  <c r="Q19" i="18"/>
  <c r="BV24" i="7" a="1"/>
  <c r="BV24" i="7" s="1"/>
  <c r="Q24" i="7"/>
  <c r="BU62" i="18"/>
  <c r="BU94" i="18"/>
  <c r="BU99" i="7"/>
  <c r="BU67" i="7"/>
  <c r="BV37" i="7" a="1"/>
  <c r="BV37" i="7" s="1"/>
  <c r="Q37" i="7"/>
  <c r="BU112" i="7"/>
  <c r="BU80" i="7"/>
  <c r="BV24" i="17" a="1"/>
  <c r="BV24" i="17" s="1"/>
  <c r="Q24" i="17"/>
  <c r="BU99" i="17"/>
  <c r="BU67" i="17"/>
  <c r="DM49" i="20"/>
  <c r="DM125" i="20" a="1"/>
  <c r="DM125" i="20" s="1"/>
  <c r="DM126" i="20" s="1"/>
  <c r="DM49" i="16"/>
  <c r="DM125" i="16" a="1"/>
  <c r="DM125" i="16" s="1"/>
  <c r="DM126" i="16" s="1"/>
  <c r="DM49" i="18"/>
  <c r="DM125" i="18" a="1"/>
  <c r="DM125" i="18" s="1"/>
  <c r="DM126" i="18" s="1"/>
  <c r="DM49" i="4"/>
  <c r="DM125" i="4" a="1"/>
  <c r="DM125" i="4" s="1"/>
  <c r="DM126" i="4" s="1"/>
  <c r="DM49" i="19"/>
  <c r="DM125" i="19" a="1"/>
  <c r="DM125" i="19" s="1"/>
  <c r="DM126" i="19" s="1"/>
  <c r="AZ96" i="29"/>
  <c r="DM50" i="12" s="1"/>
  <c r="DL49" i="3"/>
  <c r="DL125" i="3" a="1"/>
  <c r="DL125" i="3" s="1"/>
  <c r="DL126" i="3" s="1"/>
  <c r="DM49" i="17"/>
  <c r="DM125" i="17" a="1"/>
  <c r="DM125" i="17" s="1"/>
  <c r="DM126" i="17" s="1"/>
  <c r="DL49" i="6"/>
  <c r="DL125" i="6" a="1"/>
  <c r="DL125" i="6" s="1"/>
  <c r="DL126" i="6" s="1"/>
  <c r="AZ94" i="29"/>
  <c r="DM50" i="10" s="1"/>
  <c r="AZ105" i="29"/>
  <c r="DM50" i="21" s="1"/>
  <c r="DL125" i="4" a="1"/>
  <c r="DL125" i="4" s="1"/>
  <c r="DL126" i="4" s="1"/>
  <c r="DL49" i="4"/>
  <c r="AZ90" i="29"/>
  <c r="DM50" i="6" s="1"/>
  <c r="DM49" i="8"/>
  <c r="DM125" i="8" a="1"/>
  <c r="DM125" i="8" s="1"/>
  <c r="DM126" i="8" s="1"/>
  <c r="DL49" i="9"/>
  <c r="DL125" i="9" a="1"/>
  <c r="DL125" i="9" s="1"/>
  <c r="DL126" i="9" s="1"/>
  <c r="DM49" i="3"/>
  <c r="DM125" i="3" a="1"/>
  <c r="DM125" i="3" s="1"/>
  <c r="DM126" i="3" s="1"/>
  <c r="DM49" i="9"/>
  <c r="DM125" i="9" a="1"/>
  <c r="DM125" i="9" s="1"/>
  <c r="DM126" i="9" s="1"/>
  <c r="AZ99" i="29"/>
  <c r="DM50" i="15" s="1"/>
  <c r="BA99" i="29"/>
  <c r="DN50" i="15" s="1"/>
  <c r="AZ97" i="29"/>
  <c r="DM50" i="13" s="1"/>
  <c r="DM49" i="7"/>
  <c r="DM125" i="7" a="1"/>
  <c r="DM125" i="7" s="1"/>
  <c r="DM126" i="7" s="1"/>
  <c r="BA95" i="29"/>
  <c r="DN50" i="11" s="1"/>
  <c r="AZ95" i="29"/>
  <c r="DM50" i="11" s="1"/>
  <c r="DL49" i="13"/>
  <c r="DL125" i="13" a="1"/>
  <c r="DL125" i="13" s="1"/>
  <c r="DL126" i="13" s="1"/>
  <c r="AZ86" i="29"/>
  <c r="DM50" i="2" s="1"/>
  <c r="BA42" i="29"/>
  <c r="BA65" i="29" s="1"/>
  <c r="BA88" i="29" s="1"/>
  <c r="DN50" i="4" s="1"/>
  <c r="BA50" i="29"/>
  <c r="BA73" i="29" s="1"/>
  <c r="BA58" i="29"/>
  <c r="BA81" i="29" s="1"/>
  <c r="BA104" i="29" s="1"/>
  <c r="DN50" i="20" s="1"/>
  <c r="BA39" i="29"/>
  <c r="BA62" i="29" s="1"/>
  <c r="BA85" i="29" s="1"/>
  <c r="DN50" i="1" s="1"/>
  <c r="BA47" i="29"/>
  <c r="BA70" i="29" s="1"/>
  <c r="BA55" i="29"/>
  <c r="BA78" i="29" s="1"/>
  <c r="BA101" i="29" s="1"/>
  <c r="DN50" i="17" s="1"/>
  <c r="BA44" i="29"/>
  <c r="BA67" i="29" s="1"/>
  <c r="BA90" i="29" s="1"/>
  <c r="DN50" i="6" s="1"/>
  <c r="BA52" i="29"/>
  <c r="BA75" i="29" s="1"/>
  <c r="BA98" i="29" s="1"/>
  <c r="DN50" i="14" s="1"/>
  <c r="BA41" i="29"/>
  <c r="BA64" i="29" s="1"/>
  <c r="BA49" i="29"/>
  <c r="BA72" i="29" s="1"/>
  <c r="BA57" i="29"/>
  <c r="BA80" i="29" s="1"/>
  <c r="BA103" i="29" s="1"/>
  <c r="DN50" i="19" s="1"/>
  <c r="BA40" i="29"/>
  <c r="BA63" i="29" s="1"/>
  <c r="BA86" i="29" s="1"/>
  <c r="DN50" i="2" s="1"/>
  <c r="BA48" i="29"/>
  <c r="BA71" i="29" s="1"/>
  <c r="BA94" i="29" s="1"/>
  <c r="DN50" i="10" s="1"/>
  <c r="BB36" i="29"/>
  <c r="BA46" i="29"/>
  <c r="BA69" i="29" s="1"/>
  <c r="BA54" i="29"/>
  <c r="BA77" i="29" s="1"/>
  <c r="BA56" i="29"/>
  <c r="BA79" i="29" s="1"/>
  <c r="BA45" i="29"/>
  <c r="BA68" i="29" s="1"/>
  <c r="BA53" i="29"/>
  <c r="BA76" i="29" s="1"/>
  <c r="BA43" i="29"/>
  <c r="BA66" i="29" s="1"/>
  <c r="BA89" i="29" s="1"/>
  <c r="DN50" i="5" s="1"/>
  <c r="BA51" i="29"/>
  <c r="BA74" i="29" s="1"/>
  <c r="BA97" i="29" s="1"/>
  <c r="DN50" i="13" s="1"/>
  <c r="BA59" i="29"/>
  <c r="BA82" i="29" s="1"/>
  <c r="BA105" i="29" s="1"/>
  <c r="DN50" i="21" s="1"/>
  <c r="DL49" i="20"/>
  <c r="DL125" i="20" a="1"/>
  <c r="DL125" i="20" s="1"/>
  <c r="DL126" i="20" s="1"/>
  <c r="AZ85" i="29"/>
  <c r="DM50" i="1" s="1"/>
  <c r="DL49" i="18"/>
  <c r="DL125" i="18" a="1"/>
  <c r="DL125" i="18" s="1"/>
  <c r="DL126" i="18" s="1"/>
  <c r="DL49" i="21"/>
  <c r="DL125" i="21" a="1"/>
  <c r="DL125" i="21" s="1"/>
  <c r="DL126" i="21" s="1"/>
  <c r="DL49" i="8"/>
  <c r="DL125" i="8" a="1"/>
  <c r="DL125" i="8" s="1"/>
  <c r="DL126" i="8" s="1"/>
  <c r="DL49" i="19"/>
  <c r="DL125" i="19" a="1"/>
  <c r="DL125" i="19" s="1"/>
  <c r="DL126" i="19" s="1"/>
  <c r="DL49" i="2"/>
  <c r="DL125" i="2" a="1"/>
  <c r="DL125" i="2" s="1"/>
  <c r="DL126" i="2" s="1"/>
  <c r="DM49" i="5"/>
  <c r="DM125" i="5" a="1"/>
  <c r="DM125" i="5" s="1"/>
  <c r="DM126" i="5" s="1"/>
  <c r="DL49" i="16"/>
  <c r="DL125" i="16" a="1"/>
  <c r="DL125" i="16" s="1"/>
  <c r="DL126" i="16" s="1"/>
  <c r="DL49" i="10"/>
  <c r="DL125" i="10" a="1"/>
  <c r="DL125" i="10" s="1"/>
  <c r="DL126" i="10" s="1"/>
  <c r="DL49" i="14"/>
  <c r="DL125" i="14" a="1"/>
  <c r="DL125" i="14" s="1"/>
  <c r="DL126" i="14" s="1"/>
  <c r="BA92" i="29"/>
  <c r="DN50" i="8" s="1"/>
  <c r="AZ98" i="29"/>
  <c r="DM50" i="14" s="1"/>
  <c r="BW112" i="1"/>
  <c r="BW80" i="1"/>
  <c r="S37" i="1"/>
  <c r="BY37" i="1" s="1" a="1"/>
  <c r="BY37" i="1" s="1"/>
  <c r="BT90" i="11"/>
  <c r="BT58" i="11"/>
  <c r="O47" i="10"/>
  <c r="P15" i="10"/>
  <c r="BV15" i="10" s="1" a="1"/>
  <c r="BV15" i="10" s="1"/>
  <c r="O47" i="11"/>
  <c r="P15" i="11"/>
  <c r="BV15" i="11" s="1" a="1"/>
  <c r="BV15" i="11" s="1"/>
  <c r="BT90" i="14"/>
  <c r="BT58" i="14"/>
  <c r="O47" i="14"/>
  <c r="P15" i="14"/>
  <c r="BV15" i="14" s="1" a="1"/>
  <c r="BV15" i="14" s="1"/>
  <c r="BT90" i="13"/>
  <c r="BT58" i="13"/>
  <c r="P15" i="13"/>
  <c r="BV15" i="13" s="1" a="1"/>
  <c r="BV15" i="13" s="1"/>
  <c r="O47" i="13"/>
  <c r="O47" i="5"/>
  <c r="P15" i="5"/>
  <c r="BV15" i="5" s="1" a="1"/>
  <c r="BV15" i="5" s="1"/>
  <c r="BT90" i="5"/>
  <c r="BT58" i="5"/>
  <c r="BT90" i="10"/>
  <c r="BT58" i="10"/>
  <c r="BV121" i="6"/>
  <c r="BV89" i="6"/>
  <c r="BV124" i="19"/>
  <c r="BV127" i="19" s="1"/>
  <c r="BV120" i="19" s="1"/>
  <c r="BV88" i="19"/>
  <c r="BV121" i="21"/>
  <c r="BV89" i="21"/>
  <c r="BV121" i="2"/>
  <c r="BV89" i="2"/>
  <c r="BV124" i="10"/>
  <c r="BV127" i="10" s="1"/>
  <c r="BV120" i="10" s="1"/>
  <c r="BV88" i="10"/>
  <c r="BV124" i="8"/>
  <c r="BV127" i="8" s="1"/>
  <c r="BV120" i="8" s="1"/>
  <c r="BV88" i="8"/>
  <c r="BV95" i="10"/>
  <c r="BV63" i="10"/>
  <c r="BV100" i="13"/>
  <c r="BV68" i="13"/>
  <c r="BV118" i="14"/>
  <c r="BV86" i="14"/>
  <c r="BV110" i="14"/>
  <c r="BV78" i="14"/>
  <c r="BV119" i="19"/>
  <c r="BV87" i="19"/>
  <c r="BV112" i="11"/>
  <c r="BV80" i="11"/>
  <c r="BV103" i="7"/>
  <c r="BV71" i="7"/>
  <c r="BV116" i="9"/>
  <c r="BV84" i="9"/>
  <c r="BV108" i="9"/>
  <c r="BV76" i="9"/>
  <c r="BV97" i="11"/>
  <c r="BV65" i="11"/>
  <c r="BV91" i="5"/>
  <c r="BV59" i="5"/>
  <c r="BV98" i="16"/>
  <c r="BV66" i="16"/>
  <c r="BV96" i="1"/>
  <c r="BV64" i="1"/>
  <c r="BV112" i="21"/>
  <c r="BV80" i="21"/>
  <c r="BV105" i="16"/>
  <c r="BV73" i="16"/>
  <c r="BV97" i="16"/>
  <c r="BV65" i="16"/>
  <c r="BV113" i="15"/>
  <c r="BV81" i="15"/>
  <c r="BV112" i="10"/>
  <c r="BV80" i="10"/>
  <c r="BV107" i="18"/>
  <c r="BV75" i="18"/>
  <c r="BV94" i="16"/>
  <c r="BV62" i="16"/>
  <c r="BV114" i="14"/>
  <c r="BV82" i="14"/>
  <c r="BV115" i="11"/>
  <c r="BV83" i="11"/>
  <c r="BV101" i="9"/>
  <c r="BV69" i="9"/>
  <c r="BV99" i="10"/>
  <c r="BV67" i="10"/>
  <c r="BV109" i="3"/>
  <c r="BV77" i="3"/>
  <c r="BV100" i="6"/>
  <c r="BV68" i="6"/>
  <c r="BV99" i="6"/>
  <c r="BV67" i="6"/>
  <c r="BV103" i="5"/>
  <c r="BV71" i="5"/>
  <c r="BV109" i="2"/>
  <c r="BV77" i="2"/>
  <c r="BV97" i="2"/>
  <c r="BV65" i="2"/>
  <c r="BV92" i="9"/>
  <c r="BV60" i="9"/>
  <c r="BW113" i="14"/>
  <c r="BW81" i="14"/>
  <c r="BV113" i="8"/>
  <c r="BV81" i="8"/>
  <c r="BV109" i="4"/>
  <c r="BV77" i="4"/>
  <c r="BV95" i="20"/>
  <c r="BV63" i="20"/>
  <c r="BV115" i="2"/>
  <c r="BV83" i="2"/>
  <c r="BV99" i="3"/>
  <c r="BV67" i="3"/>
  <c r="BV93" i="21"/>
  <c r="BV61" i="21"/>
  <c r="BV94" i="5"/>
  <c r="BV62" i="5"/>
  <c r="BV91" i="19"/>
  <c r="BV59" i="19"/>
  <c r="BV98" i="2"/>
  <c r="BV66" i="2"/>
  <c r="BV97" i="19"/>
  <c r="BV65" i="19"/>
  <c r="BV92" i="10"/>
  <c r="BV60" i="10"/>
  <c r="BV106" i="21"/>
  <c r="BV74" i="21"/>
  <c r="BV98" i="19"/>
  <c r="BV66" i="19"/>
  <c r="BV111" i="16"/>
  <c r="BV79" i="16"/>
  <c r="BV100" i="2"/>
  <c r="BV68" i="2"/>
  <c r="BV119" i="11"/>
  <c r="BV87" i="11"/>
  <c r="BV106" i="18"/>
  <c r="BV74" i="18"/>
  <c r="BV109" i="17"/>
  <c r="BV77" i="17"/>
  <c r="BV92" i="2"/>
  <c r="BV60" i="2"/>
  <c r="BV116" i="1"/>
  <c r="BV84" i="1"/>
  <c r="BW117" i="16"/>
  <c r="BW85" i="16"/>
  <c r="BV105" i="3"/>
  <c r="BV73" i="3"/>
  <c r="BW112" i="17"/>
  <c r="BW80" i="17"/>
  <c r="BV112" i="18"/>
  <c r="BV80" i="18"/>
  <c r="BW116" i="19"/>
  <c r="BW84" i="19"/>
  <c r="BV111" i="8"/>
  <c r="BV79" i="8"/>
  <c r="BV119" i="10"/>
  <c r="BV87" i="10"/>
  <c r="BV96" i="14"/>
  <c r="BV64" i="14"/>
  <c r="BV104" i="9"/>
  <c r="BV72" i="9"/>
  <c r="BV94" i="12"/>
  <c r="BV62" i="12"/>
  <c r="BV102" i="19"/>
  <c r="BV70" i="19"/>
  <c r="BV119" i="5"/>
  <c r="BV87" i="5"/>
  <c r="BV96" i="21"/>
  <c r="BV64" i="21"/>
  <c r="BV98" i="5"/>
  <c r="BV66" i="5"/>
  <c r="BV95" i="11"/>
  <c r="BV63" i="11"/>
  <c r="BV112" i="2"/>
  <c r="BV80" i="2"/>
  <c r="BV114" i="1"/>
  <c r="BV82" i="1"/>
  <c r="BV105" i="13"/>
  <c r="BV73" i="13"/>
  <c r="BV114" i="12"/>
  <c r="BV82" i="12"/>
  <c r="BV106" i="16"/>
  <c r="BV74" i="16"/>
  <c r="BV99" i="18"/>
  <c r="BV67" i="18"/>
  <c r="BV119" i="8"/>
  <c r="BV87" i="8"/>
  <c r="BV102" i="17"/>
  <c r="BV70" i="17"/>
  <c r="BV98" i="17"/>
  <c r="BV66" i="17"/>
  <c r="BV96" i="5"/>
  <c r="BV64" i="5"/>
  <c r="BV92" i="19"/>
  <c r="BV60" i="19"/>
  <c r="BV105" i="15"/>
  <c r="BV73" i="15"/>
  <c r="BV118" i="20"/>
  <c r="BV86" i="20"/>
  <c r="BV112" i="4"/>
  <c r="BV80" i="4"/>
  <c r="BV105" i="2"/>
  <c r="BV73" i="2"/>
  <c r="BV112" i="9"/>
  <c r="BV80" i="9"/>
  <c r="BV117" i="13"/>
  <c r="BV85" i="13"/>
  <c r="BV93" i="9"/>
  <c r="BV61" i="9"/>
  <c r="BV116" i="21"/>
  <c r="BV84" i="21"/>
  <c r="BV106" i="2"/>
  <c r="BV74" i="2"/>
  <c r="BV92" i="8"/>
  <c r="BV60" i="8"/>
  <c r="BV102" i="18"/>
  <c r="BV70" i="18"/>
  <c r="BV106" i="11"/>
  <c r="BV74" i="11"/>
  <c r="BV92" i="16"/>
  <c r="BV60" i="16"/>
  <c r="BV111" i="6"/>
  <c r="BV79" i="6"/>
  <c r="BV116" i="2"/>
  <c r="BV84" i="2"/>
  <c r="BV111" i="4"/>
  <c r="BV79" i="4"/>
  <c r="BV99" i="14"/>
  <c r="BV67" i="14"/>
  <c r="BV116" i="13"/>
  <c r="BV84" i="13"/>
  <c r="BV97" i="12"/>
  <c r="BV65" i="12"/>
  <c r="BV93" i="13"/>
  <c r="BV61" i="13"/>
  <c r="BV94" i="15"/>
  <c r="BV62" i="15"/>
  <c r="BV115" i="21"/>
  <c r="BV83" i="21"/>
  <c r="BV114" i="18"/>
  <c r="BV82" i="18"/>
  <c r="BV106" i="17"/>
  <c r="BV74" i="17"/>
  <c r="BV112" i="16"/>
  <c r="BV80" i="16"/>
  <c r="BV107" i="20"/>
  <c r="BV75" i="20"/>
  <c r="BV103" i="12"/>
  <c r="BV71" i="12"/>
  <c r="BV113" i="21"/>
  <c r="BV81" i="21"/>
  <c r="BV93" i="2"/>
  <c r="BV61" i="2"/>
  <c r="BV117" i="9"/>
  <c r="BV85" i="9"/>
  <c r="BV105" i="9"/>
  <c r="BV73" i="9"/>
  <c r="BW92" i="20"/>
  <c r="BW60" i="20"/>
  <c r="BV110" i="11"/>
  <c r="BV78" i="11"/>
  <c r="BV97" i="6"/>
  <c r="BV65" i="6"/>
  <c r="BV105" i="11"/>
  <c r="BV73" i="11"/>
  <c r="BW99" i="8"/>
  <c r="BW67" i="8"/>
  <c r="O47" i="15"/>
  <c r="P15" i="15"/>
  <c r="BV15" i="15" s="1" a="1"/>
  <c r="BV15" i="15" s="1"/>
  <c r="O47" i="20"/>
  <c r="P15" i="20"/>
  <c r="BV15" i="20" s="1" a="1"/>
  <c r="BV15" i="20" s="1"/>
  <c r="BV124" i="6"/>
  <c r="BV127" i="6" s="1"/>
  <c r="BV120" i="6" s="1"/>
  <c r="BV88" i="6"/>
  <c r="BV124" i="18"/>
  <c r="BV127" i="18" s="1"/>
  <c r="BV120" i="18" s="1"/>
  <c r="BV88" i="18"/>
  <c r="BV121" i="17"/>
  <c r="BV89" i="17"/>
  <c r="BV124" i="14"/>
  <c r="BV127" i="14" s="1"/>
  <c r="BV120" i="14" s="1"/>
  <c r="BV88" i="14"/>
  <c r="BV124" i="20"/>
  <c r="BV127" i="20" s="1"/>
  <c r="BV120" i="20" s="1"/>
  <c r="BV88" i="20"/>
  <c r="BV117" i="10"/>
  <c r="BV85" i="10"/>
  <c r="BV104" i="7"/>
  <c r="BV72" i="7"/>
  <c r="BV109" i="20"/>
  <c r="BV77" i="20"/>
  <c r="BV119" i="9"/>
  <c r="BV87" i="9"/>
  <c r="BV110" i="10"/>
  <c r="BV78" i="10"/>
  <c r="BV110" i="6"/>
  <c r="BV78" i="6"/>
  <c r="BW106" i="10"/>
  <c r="BW74" i="10"/>
  <c r="BW99" i="2"/>
  <c r="BW67" i="2"/>
  <c r="BV104" i="21"/>
  <c r="BV72" i="21"/>
  <c r="BV96" i="10"/>
  <c r="BV64" i="10"/>
  <c r="BW113" i="7"/>
  <c r="BW81" i="7"/>
  <c r="BV118" i="1"/>
  <c r="BV86" i="1"/>
  <c r="BV118" i="11"/>
  <c r="BV86" i="11"/>
  <c r="BV96" i="16"/>
  <c r="BV64" i="16"/>
  <c r="BV108" i="19"/>
  <c r="BV76" i="19"/>
  <c r="BV103" i="19"/>
  <c r="BV71" i="19"/>
  <c r="BV118" i="21"/>
  <c r="BV86" i="21"/>
  <c r="BV102" i="16"/>
  <c r="BV70" i="16"/>
  <c r="BV98" i="15"/>
  <c r="BV66" i="15"/>
  <c r="BV117" i="18"/>
  <c r="BV85" i="18"/>
  <c r="BV111" i="20"/>
  <c r="BV79" i="20"/>
  <c r="BV100" i="1"/>
  <c r="BV68" i="1"/>
  <c r="BV97" i="13"/>
  <c r="BV65" i="13"/>
  <c r="BV93" i="1"/>
  <c r="BV61" i="1"/>
  <c r="BV96" i="7"/>
  <c r="BV64" i="7"/>
  <c r="BV98" i="9"/>
  <c r="BV66" i="9"/>
  <c r="BV107" i="14"/>
  <c r="BV75" i="14"/>
  <c r="BV118" i="7"/>
  <c r="BV86" i="7"/>
  <c r="BV113" i="19"/>
  <c r="BV81" i="19"/>
  <c r="BV110" i="1"/>
  <c r="BV78" i="1"/>
  <c r="BV109" i="5"/>
  <c r="BV77" i="5"/>
  <c r="BV103" i="13"/>
  <c r="BV71" i="13"/>
  <c r="BV114" i="13"/>
  <c r="BV82" i="13"/>
  <c r="BV115" i="20"/>
  <c r="BV83" i="20"/>
  <c r="Q47" i="9"/>
  <c r="BT90" i="6"/>
  <c r="BT58" i="6"/>
  <c r="BT90" i="20"/>
  <c r="BT58" i="20"/>
  <c r="BT58" i="15"/>
  <c r="BT90" i="15"/>
  <c r="BV121" i="14"/>
  <c r="BV89" i="14"/>
  <c r="BV124" i="4"/>
  <c r="BV127" i="4" s="1"/>
  <c r="BV120" i="4" s="1"/>
  <c r="BV88" i="4"/>
  <c r="BV124" i="16"/>
  <c r="BV127" i="16" s="1"/>
  <c r="BV120" i="16" s="1"/>
  <c r="BV88" i="16"/>
  <c r="BV91" i="13"/>
  <c r="BV59" i="13"/>
  <c r="BV100" i="18"/>
  <c r="BV68" i="18"/>
  <c r="BV103" i="4"/>
  <c r="BV71" i="4"/>
  <c r="BV92" i="7"/>
  <c r="BV60" i="7"/>
  <c r="BV103" i="6"/>
  <c r="BV71" i="6"/>
  <c r="BV94" i="1"/>
  <c r="BV62" i="1"/>
  <c r="BV91" i="21"/>
  <c r="BV59" i="21"/>
  <c r="BW117" i="3"/>
  <c r="BW85" i="3"/>
  <c r="BV93" i="19"/>
  <c r="BV61" i="19"/>
  <c r="BV119" i="20"/>
  <c r="BV87" i="20"/>
  <c r="BV107" i="12"/>
  <c r="BV75" i="12"/>
  <c r="BV91" i="15"/>
  <c r="BV59" i="15"/>
  <c r="BV115" i="14"/>
  <c r="BV83" i="14"/>
  <c r="BV106" i="9"/>
  <c r="BV74" i="9"/>
  <c r="BV100" i="11"/>
  <c r="BV68" i="11"/>
  <c r="BV114" i="8"/>
  <c r="BV82" i="8"/>
  <c r="BV101" i="16"/>
  <c r="BV69" i="16"/>
  <c r="BV108" i="13"/>
  <c r="BV76" i="13"/>
  <c r="BV91" i="1"/>
  <c r="BV59" i="1"/>
  <c r="BV101" i="5"/>
  <c r="BV69" i="5"/>
  <c r="BV115" i="10"/>
  <c r="BV83" i="10"/>
  <c r="BV100" i="5"/>
  <c r="BV68" i="5"/>
  <c r="BV104" i="10"/>
  <c r="BV72" i="10"/>
  <c r="BV98" i="6"/>
  <c r="BV66" i="6"/>
  <c r="BV96" i="2"/>
  <c r="BV64" i="2"/>
  <c r="BV95" i="14"/>
  <c r="BV63" i="14"/>
  <c r="BV107" i="21"/>
  <c r="BV75" i="21"/>
  <c r="BV117" i="1"/>
  <c r="BV85" i="1"/>
  <c r="BV97" i="14"/>
  <c r="BV65" i="14"/>
  <c r="BV106" i="19"/>
  <c r="BV74" i="19"/>
  <c r="BV118" i="3"/>
  <c r="BV86" i="3"/>
  <c r="BV110" i="3"/>
  <c r="BV78" i="3"/>
  <c r="BV99" i="5"/>
  <c r="BV67" i="5"/>
  <c r="BV113" i="10"/>
  <c r="BV81" i="10"/>
  <c r="BV94" i="17"/>
  <c r="BV62" i="17"/>
  <c r="BV114" i="15"/>
  <c r="BV82" i="15"/>
  <c r="BV109" i="21"/>
  <c r="BV77" i="21"/>
  <c r="BV100" i="12"/>
  <c r="BV68" i="12"/>
  <c r="BV102" i="9"/>
  <c r="BV70" i="9"/>
  <c r="BV118" i="13"/>
  <c r="BV86" i="13"/>
  <c r="BV91" i="2"/>
  <c r="BV59" i="2"/>
  <c r="BV99" i="15"/>
  <c r="BV67" i="15"/>
  <c r="BV100" i="15"/>
  <c r="BV68" i="15"/>
  <c r="BV100" i="20"/>
  <c r="BV68" i="20"/>
  <c r="BV93" i="20"/>
  <c r="BV61" i="20"/>
  <c r="BV116" i="11"/>
  <c r="BV84" i="11"/>
  <c r="BV100" i="19"/>
  <c r="BV68" i="19"/>
  <c r="BV103" i="8"/>
  <c r="BV71" i="8"/>
  <c r="BV94" i="21"/>
  <c r="BV62" i="21"/>
  <c r="BV118" i="2"/>
  <c r="BV86" i="2"/>
  <c r="BV108" i="5"/>
  <c r="BV76" i="5"/>
  <c r="BV114" i="6"/>
  <c r="BV82" i="6"/>
  <c r="BV108" i="18"/>
  <c r="BV76" i="18"/>
  <c r="BV99" i="4"/>
  <c r="BV67" i="4"/>
  <c r="BV92" i="14"/>
  <c r="BV60" i="14"/>
  <c r="BV108" i="16"/>
  <c r="BV76" i="16"/>
  <c r="BV97" i="18"/>
  <c r="BV65" i="18"/>
  <c r="BV108" i="11"/>
  <c r="BV76" i="11"/>
  <c r="BV118" i="10"/>
  <c r="BV86" i="10"/>
  <c r="BV113" i="4"/>
  <c r="BV81" i="4"/>
  <c r="BV105" i="4"/>
  <c r="BV73" i="4"/>
  <c r="BV96" i="20"/>
  <c r="BV64" i="20"/>
  <c r="BV104" i="4"/>
  <c r="BV72" i="4"/>
  <c r="BV118" i="17"/>
  <c r="BV86" i="17"/>
  <c r="BV113" i="3"/>
  <c r="BV81" i="3"/>
  <c r="BV116" i="15"/>
  <c r="BV84" i="15"/>
  <c r="BV106" i="6"/>
  <c r="BV74" i="6"/>
  <c r="BV93" i="16"/>
  <c r="BV61" i="16"/>
  <c r="BV107" i="17"/>
  <c r="BV75" i="17"/>
  <c r="BV91" i="14"/>
  <c r="BV59" i="14"/>
  <c r="BV96" i="17"/>
  <c r="BV64" i="17"/>
  <c r="BV92" i="17"/>
  <c r="BV60" i="17"/>
  <c r="BV108" i="20"/>
  <c r="BV76" i="20"/>
  <c r="BV108" i="21"/>
  <c r="BV76" i="21"/>
  <c r="BW94" i="9"/>
  <c r="BW62" i="9"/>
  <c r="BV105" i="14"/>
  <c r="BV73" i="14"/>
  <c r="BV113" i="12"/>
  <c r="BV81" i="12"/>
  <c r="BV107" i="3"/>
  <c r="BV75" i="3"/>
  <c r="BV116" i="4"/>
  <c r="BV84" i="4"/>
  <c r="BV103" i="15"/>
  <c r="BV71" i="15"/>
  <c r="BV91" i="3"/>
  <c r="BV59" i="3"/>
  <c r="BV107" i="11"/>
  <c r="BV75" i="11"/>
  <c r="BW102" i="6"/>
  <c r="BW70" i="6"/>
  <c r="BV107" i="13"/>
  <c r="BV75" i="13"/>
  <c r="BV104" i="5"/>
  <c r="BV72" i="5"/>
  <c r="BV99" i="13"/>
  <c r="BV67" i="13"/>
  <c r="BV119" i="12"/>
  <c r="BV87" i="12"/>
  <c r="BV117" i="14"/>
  <c r="BV85" i="14"/>
  <c r="BV104" i="3"/>
  <c r="BV72" i="3"/>
  <c r="BV95" i="9"/>
  <c r="BV63" i="9"/>
  <c r="BV102" i="3"/>
  <c r="BV70" i="3"/>
  <c r="BV94" i="20"/>
  <c r="BV62" i="20"/>
  <c r="BV115" i="13"/>
  <c r="BV83" i="13"/>
  <c r="BV91" i="16"/>
  <c r="BV59" i="16"/>
  <c r="BV95" i="7"/>
  <c r="BV63" i="7"/>
  <c r="BV114" i="10"/>
  <c r="BV82" i="10"/>
  <c r="BV113" i="20"/>
  <c r="BV81" i="20"/>
  <c r="BV110" i="16"/>
  <c r="BV78" i="16"/>
  <c r="BV102" i="15"/>
  <c r="BV70" i="15"/>
  <c r="BV92" i="15"/>
  <c r="BV60" i="15"/>
  <c r="BV108" i="12"/>
  <c r="BV76" i="12"/>
  <c r="BV103" i="14"/>
  <c r="BV71" i="14"/>
  <c r="BV92" i="11"/>
  <c r="BV60" i="11"/>
  <c r="BV111" i="9"/>
  <c r="BV79" i="9"/>
  <c r="BV95" i="1"/>
  <c r="BV63" i="1"/>
  <c r="BV111" i="3"/>
  <c r="BV79" i="3"/>
  <c r="BT90" i="2"/>
  <c r="BT58" i="2"/>
  <c r="O47" i="6"/>
  <c r="P15" i="6"/>
  <c r="BV15" i="6" s="1" a="1"/>
  <c r="BV15" i="6" s="1"/>
  <c r="BT90" i="17"/>
  <c r="BT58" i="17"/>
  <c r="BV124" i="12"/>
  <c r="BV127" i="12" s="1"/>
  <c r="BV120" i="12" s="1"/>
  <c r="BV88" i="12"/>
  <c r="BV121" i="11"/>
  <c r="BV89" i="11"/>
  <c r="BV105" i="10"/>
  <c r="BV73" i="10"/>
  <c r="BV115" i="18"/>
  <c r="BV83" i="18"/>
  <c r="BV98" i="18"/>
  <c r="BV66" i="18"/>
  <c r="BV102" i="1"/>
  <c r="BV70" i="1"/>
  <c r="BV111" i="5"/>
  <c r="BV79" i="5"/>
  <c r="BV101" i="20"/>
  <c r="BV69" i="20"/>
  <c r="BV104" i="6"/>
  <c r="BV72" i="6"/>
  <c r="BV102" i="4"/>
  <c r="BV70" i="4"/>
  <c r="BV116" i="3"/>
  <c r="BV84" i="3"/>
  <c r="BV100" i="17"/>
  <c r="BV68" i="17"/>
  <c r="BV101" i="14"/>
  <c r="BV69" i="14"/>
  <c r="BV92" i="12"/>
  <c r="BV60" i="12"/>
  <c r="BV116" i="6"/>
  <c r="BV84" i="6"/>
  <c r="BV107" i="9"/>
  <c r="BV75" i="9"/>
  <c r="BV93" i="3"/>
  <c r="BV61" i="3"/>
  <c r="BV91" i="9"/>
  <c r="BV59" i="9"/>
  <c r="BV119" i="4"/>
  <c r="BV87" i="4"/>
  <c r="BV91" i="4"/>
  <c r="BV59" i="4"/>
  <c r="BV94" i="11"/>
  <c r="BV62" i="11"/>
  <c r="BV119" i="3"/>
  <c r="BV87" i="3"/>
  <c r="BV106" i="3"/>
  <c r="BV74" i="3"/>
  <c r="BV101" i="2"/>
  <c r="BV69" i="2"/>
  <c r="BV112" i="3"/>
  <c r="BV80" i="3"/>
  <c r="BV108" i="15"/>
  <c r="BV76" i="15"/>
  <c r="BV119" i="1"/>
  <c r="BV87" i="1"/>
  <c r="BV117" i="20"/>
  <c r="BV85" i="20"/>
  <c r="BV99" i="21"/>
  <c r="BV67" i="21"/>
  <c r="BV112" i="13"/>
  <c r="BV80" i="13"/>
  <c r="BV113" i="16"/>
  <c r="BV81" i="16"/>
  <c r="BV108" i="17"/>
  <c r="BV76" i="17"/>
  <c r="BV102" i="2"/>
  <c r="BV70" i="2"/>
  <c r="BV93" i="8"/>
  <c r="BV61" i="8"/>
  <c r="BV93" i="14"/>
  <c r="BV61" i="14"/>
  <c r="BW97" i="7"/>
  <c r="BW65" i="7"/>
  <c r="BW94" i="7"/>
  <c r="BW62" i="7"/>
  <c r="BW114" i="9"/>
  <c r="BW82" i="9"/>
  <c r="BW94" i="6"/>
  <c r="BW62" i="6"/>
  <c r="BV110" i="13"/>
  <c r="BV78" i="13"/>
  <c r="Q47" i="3"/>
  <c r="Q47" i="16"/>
  <c r="O47" i="2"/>
  <c r="P15" i="2"/>
  <c r="BV15" i="2" s="1" a="1"/>
  <c r="BV15" i="2" s="1"/>
  <c r="O47" i="17"/>
  <c r="P15" i="17"/>
  <c r="BV15" i="17" s="1" a="1"/>
  <c r="BV15" i="17" s="1"/>
  <c r="BV121" i="10"/>
  <c r="BV89" i="10"/>
  <c r="BV124" i="7"/>
  <c r="BV127" i="7" s="1"/>
  <c r="BV120" i="7" s="1"/>
  <c r="BV88" i="7"/>
  <c r="BV124" i="9"/>
  <c r="BV127" i="9" s="1"/>
  <c r="BV120" i="9" s="1"/>
  <c r="BV88" i="9"/>
  <c r="BV117" i="6"/>
  <c r="BV85" i="6"/>
  <c r="BV124" i="21"/>
  <c r="BV127" i="21" s="1"/>
  <c r="BV120" i="21" s="1"/>
  <c r="BV88" i="21"/>
  <c r="BV121" i="20"/>
  <c r="BV89" i="20"/>
  <c r="BV121" i="9"/>
  <c r="BV89" i="9"/>
  <c r="BV121" i="4"/>
  <c r="BV89" i="4"/>
  <c r="BV124" i="11"/>
  <c r="BV127" i="11" s="1"/>
  <c r="BV120" i="11" s="1"/>
  <c r="BV88" i="11"/>
  <c r="BW92" i="3"/>
  <c r="BW60" i="3"/>
  <c r="BV103" i="21"/>
  <c r="BV71" i="21"/>
  <c r="BV95" i="21"/>
  <c r="BV63" i="21"/>
  <c r="BV113" i="1"/>
  <c r="BV81" i="1"/>
  <c r="BV104" i="13"/>
  <c r="BV72" i="13"/>
  <c r="BV105" i="18"/>
  <c r="BV73" i="18"/>
  <c r="BV93" i="17"/>
  <c r="BV61" i="17"/>
  <c r="BV109" i="16"/>
  <c r="BV77" i="16"/>
  <c r="BV113" i="11"/>
  <c r="BV81" i="11"/>
  <c r="BV102" i="13"/>
  <c r="BV70" i="13"/>
  <c r="BV94" i="13"/>
  <c r="BV62" i="13"/>
  <c r="BV116" i="10"/>
  <c r="BV84" i="10"/>
  <c r="BV95" i="18"/>
  <c r="BV63" i="18"/>
  <c r="BV96" i="18"/>
  <c r="BV64" i="18"/>
  <c r="BV110" i="7"/>
  <c r="BV78" i="7"/>
  <c r="BV91" i="11"/>
  <c r="BV59" i="11"/>
  <c r="BV109" i="12"/>
  <c r="BV77" i="12"/>
  <c r="BV100" i="8"/>
  <c r="BV68" i="8"/>
  <c r="BV105" i="17"/>
  <c r="BV73" i="17"/>
  <c r="BV101" i="8"/>
  <c r="BV69" i="8"/>
  <c r="BV111" i="1"/>
  <c r="BV79" i="1"/>
  <c r="BV98" i="3"/>
  <c r="BV66" i="3"/>
  <c r="BV96" i="9"/>
  <c r="BV64" i="9"/>
  <c r="BV115" i="7"/>
  <c r="BV83" i="7"/>
  <c r="BV102" i="20"/>
  <c r="BV70" i="20"/>
  <c r="BV99" i="16"/>
  <c r="BV67" i="16"/>
  <c r="BV96" i="13"/>
  <c r="BV64" i="13"/>
  <c r="BW97" i="21"/>
  <c r="BW65" i="21"/>
  <c r="BW101" i="19"/>
  <c r="BW69" i="19"/>
  <c r="BW104" i="8"/>
  <c r="BW72" i="8"/>
  <c r="BV92" i="18"/>
  <c r="BV60" i="18"/>
  <c r="BV94" i="14"/>
  <c r="BV62" i="14"/>
  <c r="BV112" i="15"/>
  <c r="BV80" i="15"/>
  <c r="BV107" i="15"/>
  <c r="BV75" i="15"/>
  <c r="BV91" i="18"/>
  <c r="BV59" i="18"/>
  <c r="BV107" i="4"/>
  <c r="BV75" i="4"/>
  <c r="BV119" i="21"/>
  <c r="BV87" i="21"/>
  <c r="BV107" i="7"/>
  <c r="BV75" i="7"/>
  <c r="BV117" i="19"/>
  <c r="BV85" i="19"/>
  <c r="BV102" i="21"/>
  <c r="BV70" i="21"/>
  <c r="BV97" i="10"/>
  <c r="BV65" i="10"/>
  <c r="BV95" i="8"/>
  <c r="BV63" i="8"/>
  <c r="BV109" i="10"/>
  <c r="BV77" i="10"/>
  <c r="BV113" i="9"/>
  <c r="BV81" i="9"/>
  <c r="BV105" i="20"/>
  <c r="BV73" i="20"/>
  <c r="BV104" i="18"/>
  <c r="BV72" i="18"/>
  <c r="BV119" i="2"/>
  <c r="BV87" i="2"/>
  <c r="BV91" i="20"/>
  <c r="BV59" i="20"/>
  <c r="BV93" i="4"/>
  <c r="BV61" i="4"/>
  <c r="BV113" i="17"/>
  <c r="BV81" i="17"/>
  <c r="BV117" i="8"/>
  <c r="BV85" i="8"/>
  <c r="BV104" i="20"/>
  <c r="BV72" i="20"/>
  <c r="BV112" i="6"/>
  <c r="BV80" i="6"/>
  <c r="BV119" i="6"/>
  <c r="BV87" i="6"/>
  <c r="BV114" i="21"/>
  <c r="BV82" i="21"/>
  <c r="BV91" i="6"/>
  <c r="BV59" i="6"/>
  <c r="BV110" i="17"/>
  <c r="BV78" i="17"/>
  <c r="BV108" i="10"/>
  <c r="BV76" i="10"/>
  <c r="BV93" i="11"/>
  <c r="BV61" i="11"/>
  <c r="BV119" i="17"/>
  <c r="BV87" i="17"/>
  <c r="BV115" i="3"/>
  <c r="BV83" i="3"/>
  <c r="BV117" i="15"/>
  <c r="BV85" i="15"/>
  <c r="BV117" i="21"/>
  <c r="BV85" i="21"/>
  <c r="BV105" i="6"/>
  <c r="BV73" i="6"/>
  <c r="BV105" i="1"/>
  <c r="BV73" i="1"/>
  <c r="BV104" i="16"/>
  <c r="BV72" i="16"/>
  <c r="BV103" i="20"/>
  <c r="BV71" i="20"/>
  <c r="BV103" i="2"/>
  <c r="BV71" i="2"/>
  <c r="BV107" i="16"/>
  <c r="BV75" i="16"/>
  <c r="BV116" i="7"/>
  <c r="BV84" i="7"/>
  <c r="BV118" i="6"/>
  <c r="BV86" i="6"/>
  <c r="BV97" i="17"/>
  <c r="BV65" i="17"/>
  <c r="BV101" i="13"/>
  <c r="BV69" i="13"/>
  <c r="BV95" i="2"/>
  <c r="BV63" i="2"/>
  <c r="BV101" i="15"/>
  <c r="BV69" i="15"/>
  <c r="BV115" i="6"/>
  <c r="BV83" i="6"/>
  <c r="BV93" i="15"/>
  <c r="BV61" i="15"/>
  <c r="BV106" i="15"/>
  <c r="BV74" i="15"/>
  <c r="BV119" i="16"/>
  <c r="BV87" i="16"/>
  <c r="BV118" i="16"/>
  <c r="BV86" i="16"/>
  <c r="BV115" i="12"/>
  <c r="BV83" i="12"/>
  <c r="BV92" i="4"/>
  <c r="BV60" i="4"/>
  <c r="BV104" i="1"/>
  <c r="BV72" i="1"/>
  <c r="BV105" i="7"/>
  <c r="BV73" i="7"/>
  <c r="BV117" i="17"/>
  <c r="BV85" i="17"/>
  <c r="BV106" i="1"/>
  <c r="BV74" i="1"/>
  <c r="BV113" i="13"/>
  <c r="BV81" i="13"/>
  <c r="BV115" i="1"/>
  <c r="BV83" i="1"/>
  <c r="BV104" i="19"/>
  <c r="BV72" i="19"/>
  <c r="BV110" i="20"/>
  <c r="BV78" i="20"/>
  <c r="BV96" i="19"/>
  <c r="BV64" i="19"/>
  <c r="BV103" i="18"/>
  <c r="BV71" i="18"/>
  <c r="BV114" i="20"/>
  <c r="BV82" i="20"/>
  <c r="BV114" i="4"/>
  <c r="BV82" i="4"/>
  <c r="BV117" i="5"/>
  <c r="BV85" i="5"/>
  <c r="BV115" i="4"/>
  <c r="BV83" i="4"/>
  <c r="BV114" i="3"/>
  <c r="BV82" i="3"/>
  <c r="BW95" i="6"/>
  <c r="BW63" i="6"/>
  <c r="BV98" i="8"/>
  <c r="BV66" i="8"/>
  <c r="BV98" i="7"/>
  <c r="BV66" i="7"/>
  <c r="BV111" i="10"/>
  <c r="BV79" i="10"/>
  <c r="BV111" i="15"/>
  <c r="BV79" i="15"/>
  <c r="BV118" i="5"/>
  <c r="BV86" i="5"/>
  <c r="BV110" i="5"/>
  <c r="BV78" i="5"/>
  <c r="BV110" i="18"/>
  <c r="BV78" i="18"/>
  <c r="BV95" i="3"/>
  <c r="BV63" i="3"/>
  <c r="BV99" i="20"/>
  <c r="BV67" i="20"/>
  <c r="BV105" i="8"/>
  <c r="BV73" i="8"/>
  <c r="BV119" i="18"/>
  <c r="BV87" i="18"/>
  <c r="BV115" i="17"/>
  <c r="BV83" i="17"/>
  <c r="BV111" i="18"/>
  <c r="BV79" i="18"/>
  <c r="BV93" i="12"/>
  <c r="BV61" i="12"/>
  <c r="BV118" i="15"/>
  <c r="BV86" i="15"/>
  <c r="BV96" i="15"/>
  <c r="BV64" i="15"/>
  <c r="BV99" i="9"/>
  <c r="BV67" i="9"/>
  <c r="BT90" i="7"/>
  <c r="BT58" i="7"/>
  <c r="BT90" i="12"/>
  <c r="BT58" i="12"/>
  <c r="BT58" i="21"/>
  <c r="BT90" i="21"/>
  <c r="O47" i="18"/>
  <c r="P15" i="18"/>
  <c r="BV15" i="18" s="1" a="1"/>
  <c r="BV15" i="18" s="1"/>
  <c r="BV124" i="13"/>
  <c r="BV127" i="13" s="1"/>
  <c r="BV120" i="13" s="1"/>
  <c r="BV88" i="13"/>
  <c r="BV121" i="8"/>
  <c r="BV89" i="8"/>
  <c r="BV110" i="4"/>
  <c r="BV78" i="4"/>
  <c r="BV111" i="11"/>
  <c r="BV79" i="11"/>
  <c r="BV121" i="7"/>
  <c r="BV89" i="7"/>
  <c r="BV124" i="1"/>
  <c r="BV127" i="1" s="1"/>
  <c r="BV120" i="1" s="1"/>
  <c r="BV88" i="1"/>
  <c r="BX121" i="15"/>
  <c r="BX89" i="15"/>
  <c r="BV124" i="5"/>
  <c r="BV127" i="5" s="1"/>
  <c r="BV120" i="5" s="1"/>
  <c r="BV88" i="5"/>
  <c r="BV121" i="13"/>
  <c r="BV89" i="13"/>
  <c r="BV106" i="8"/>
  <c r="BV74" i="8"/>
  <c r="BV96" i="6"/>
  <c r="BV64" i="6"/>
  <c r="BV108" i="3"/>
  <c r="BV76" i="3"/>
  <c r="BV103" i="3"/>
  <c r="BV71" i="3"/>
  <c r="BV116" i="16"/>
  <c r="BV84" i="16"/>
  <c r="BV101" i="4"/>
  <c r="BV69" i="4"/>
  <c r="BV116" i="14"/>
  <c r="BV84" i="14"/>
  <c r="BV91" i="10"/>
  <c r="BV59" i="10"/>
  <c r="BV111" i="12"/>
  <c r="BV79" i="12"/>
  <c r="BV92" i="6"/>
  <c r="BV60" i="6"/>
  <c r="BV98" i="12"/>
  <c r="BV66" i="12"/>
  <c r="BV115" i="8"/>
  <c r="BV83" i="8"/>
  <c r="BV101" i="6"/>
  <c r="BV69" i="6"/>
  <c r="BV109" i="13"/>
  <c r="BV77" i="13"/>
  <c r="BV118" i="4"/>
  <c r="BV86" i="4"/>
  <c r="BV113" i="5"/>
  <c r="BV81" i="5"/>
  <c r="BV114" i="2"/>
  <c r="BV82" i="2"/>
  <c r="BV107" i="8"/>
  <c r="BV75" i="8"/>
  <c r="BV100" i="3"/>
  <c r="BV68" i="3"/>
  <c r="BV106" i="4"/>
  <c r="BV74" i="4"/>
  <c r="BV94" i="4"/>
  <c r="BV62" i="4"/>
  <c r="BV92" i="21"/>
  <c r="BV60" i="21"/>
  <c r="BV109" i="15"/>
  <c r="BV77" i="15"/>
  <c r="BV104" i="17"/>
  <c r="BV72" i="17"/>
  <c r="BV109" i="9"/>
  <c r="BV77" i="9"/>
  <c r="BV108" i="7"/>
  <c r="BV76" i="7"/>
  <c r="BV100" i="21"/>
  <c r="BV68" i="21"/>
  <c r="BV112" i="5"/>
  <c r="BV80" i="5"/>
  <c r="BV107" i="5"/>
  <c r="BV75" i="5"/>
  <c r="BV93" i="7"/>
  <c r="BV61" i="7"/>
  <c r="BV103" i="1"/>
  <c r="BV71" i="1"/>
  <c r="BV108" i="6"/>
  <c r="BV76" i="6"/>
  <c r="BV116" i="17"/>
  <c r="BV84" i="17"/>
  <c r="BV109" i="11"/>
  <c r="BV77" i="11"/>
  <c r="BV96" i="11"/>
  <c r="BV64" i="11"/>
  <c r="BV118" i="8"/>
  <c r="BV86" i="8"/>
  <c r="BV101" i="17"/>
  <c r="BV69" i="17"/>
  <c r="BV116" i="5"/>
  <c r="BV84" i="5"/>
  <c r="Q47" i="19"/>
  <c r="O47" i="7"/>
  <c r="P15" i="7"/>
  <c r="BV15" i="7" s="1" a="1"/>
  <c r="BV15" i="7" s="1"/>
  <c r="BT58" i="4"/>
  <c r="BT90" i="4"/>
  <c r="O47" i="12"/>
  <c r="P15" i="12"/>
  <c r="BV15" i="12" s="1" a="1"/>
  <c r="BV15" i="12" s="1"/>
  <c r="O47" i="21"/>
  <c r="P15" i="21"/>
  <c r="BV15" i="21" s="1" a="1"/>
  <c r="BV15" i="21" s="1"/>
  <c r="O47" i="8"/>
  <c r="P15" i="8"/>
  <c r="BV15" i="8" s="1" a="1"/>
  <c r="BV15" i="8" s="1"/>
  <c r="BV124" i="3"/>
  <c r="BV127" i="3" s="1"/>
  <c r="BV120" i="3" s="1"/>
  <c r="BV88" i="3"/>
  <c r="BV124" i="2"/>
  <c r="BV127" i="2" s="1"/>
  <c r="BV120" i="2" s="1"/>
  <c r="BV88" i="2"/>
  <c r="BV124" i="15"/>
  <c r="BV127" i="15" s="1"/>
  <c r="BV120" i="15" s="1"/>
  <c r="BV88" i="15"/>
  <c r="BV121" i="18"/>
  <c r="BV89" i="18"/>
  <c r="BV121" i="5"/>
  <c r="BV89" i="5"/>
  <c r="BV121" i="3"/>
  <c r="BV89" i="3"/>
  <c r="BV121" i="12"/>
  <c r="BV89" i="12"/>
  <c r="BV121" i="16"/>
  <c r="BV89" i="16"/>
  <c r="BV121" i="19"/>
  <c r="BV89" i="19"/>
  <c r="BV124" i="17"/>
  <c r="BV127" i="17" s="1"/>
  <c r="BV120" i="17" s="1"/>
  <c r="BV88" i="17"/>
  <c r="BV121" i="1"/>
  <c r="BV89" i="1"/>
  <c r="BV114" i="16"/>
  <c r="BV82" i="16"/>
  <c r="BV97" i="15"/>
  <c r="BV65" i="15"/>
  <c r="BV118" i="12"/>
  <c r="BV86" i="12"/>
  <c r="BV114" i="11"/>
  <c r="BV82" i="11"/>
  <c r="BV97" i="20"/>
  <c r="BV65" i="20"/>
  <c r="BV100" i="9"/>
  <c r="BV68" i="9"/>
  <c r="BV98" i="20"/>
  <c r="BV66" i="20"/>
  <c r="BV103" i="16"/>
  <c r="BV71" i="16"/>
  <c r="BV95" i="13"/>
  <c r="BV63" i="13"/>
  <c r="BV91" i="17"/>
  <c r="BV59" i="17"/>
  <c r="BV117" i="12"/>
  <c r="BV85" i="12"/>
  <c r="BV95" i="12"/>
  <c r="BV63" i="12"/>
  <c r="BV106" i="14"/>
  <c r="BV74" i="14"/>
  <c r="BV104" i="12"/>
  <c r="BV72" i="12"/>
  <c r="BV98" i="11"/>
  <c r="BV66" i="11"/>
  <c r="BV94" i="10"/>
  <c r="BV62" i="10"/>
  <c r="BV92" i="5"/>
  <c r="BV60" i="5"/>
  <c r="BV107" i="19"/>
  <c r="BV75" i="19"/>
  <c r="BV103" i="10"/>
  <c r="BV71" i="10"/>
  <c r="BV102" i="8"/>
  <c r="BV70" i="8"/>
  <c r="BV109" i="7"/>
  <c r="BV77" i="7"/>
  <c r="BV93" i="10"/>
  <c r="BV61" i="10"/>
  <c r="BV119" i="14"/>
  <c r="BV87" i="14"/>
  <c r="BV92" i="13"/>
  <c r="BV60" i="13"/>
  <c r="BV97" i="9"/>
  <c r="BV65" i="9"/>
  <c r="BV116" i="12"/>
  <c r="BV84" i="12"/>
  <c r="BV114" i="19"/>
  <c r="BV82" i="19"/>
  <c r="BV109" i="1"/>
  <c r="BV77" i="1"/>
  <c r="BV99" i="11"/>
  <c r="BV67" i="11"/>
  <c r="BV93" i="18"/>
  <c r="BV61" i="18"/>
  <c r="BV98" i="4"/>
  <c r="BV66" i="4"/>
  <c r="BV110" i="9"/>
  <c r="BV78" i="9"/>
  <c r="BV108" i="4"/>
  <c r="BV76" i="4"/>
  <c r="BV94" i="2"/>
  <c r="BV62" i="2"/>
  <c r="BV114" i="7"/>
  <c r="BV82" i="7"/>
  <c r="BW107" i="2"/>
  <c r="BW75" i="2"/>
  <c r="BW96" i="8"/>
  <c r="BW64" i="8"/>
  <c r="BV103" i="9"/>
  <c r="BV71" i="9"/>
  <c r="BV97" i="3"/>
  <c r="BV65" i="3"/>
  <c r="BW117" i="7"/>
  <c r="BW85" i="7"/>
  <c r="BV104" i="14"/>
  <c r="BV72" i="14"/>
  <c r="BV95" i="4"/>
  <c r="BV63" i="4"/>
  <c r="BV118" i="19"/>
  <c r="BV86" i="19"/>
  <c r="BV109" i="19"/>
  <c r="BV77" i="19"/>
  <c r="BV110" i="19"/>
  <c r="BV78" i="19"/>
  <c r="BV102" i="14"/>
  <c r="BV70" i="14"/>
  <c r="BV111" i="13"/>
  <c r="BV79" i="13"/>
  <c r="BV106" i="13"/>
  <c r="BV74" i="13"/>
  <c r="BV114" i="17"/>
  <c r="BV82" i="17"/>
  <c r="BV98" i="13"/>
  <c r="BV66" i="13"/>
  <c r="BV110" i="8"/>
  <c r="BV78" i="8"/>
  <c r="BV95" i="19"/>
  <c r="BV63" i="19"/>
  <c r="BV101" i="12"/>
  <c r="BV69" i="12"/>
  <c r="BW95" i="5"/>
  <c r="BW63" i="5"/>
  <c r="BV113" i="2"/>
  <c r="BV81" i="2"/>
  <c r="BW109" i="8"/>
  <c r="BW77" i="8"/>
  <c r="BV111" i="21"/>
  <c r="BV79" i="21"/>
  <c r="BV112" i="12"/>
  <c r="BV80" i="12"/>
  <c r="BV101" i="11"/>
  <c r="BV69" i="11"/>
  <c r="BV99" i="12"/>
  <c r="BV67" i="12"/>
  <c r="BV110" i="15"/>
  <c r="BV78" i="15"/>
  <c r="BV91" i="12"/>
  <c r="BV59" i="12"/>
  <c r="BV109" i="18"/>
  <c r="BV77" i="18"/>
  <c r="BV106" i="20"/>
  <c r="BV74" i="20"/>
  <c r="BV97" i="5"/>
  <c r="BV65" i="5"/>
  <c r="BV101" i="1"/>
  <c r="BV69" i="1"/>
  <c r="BV97" i="8"/>
  <c r="BV65" i="8"/>
  <c r="BV115" i="19"/>
  <c r="BV83" i="19"/>
  <c r="BV103" i="11"/>
  <c r="BV71" i="11"/>
  <c r="BV98" i="1"/>
  <c r="BV66" i="1"/>
  <c r="BV101" i="3"/>
  <c r="BV69" i="3"/>
  <c r="BV107" i="6"/>
  <c r="BV75" i="6"/>
  <c r="BV97" i="4"/>
  <c r="BV65" i="4"/>
  <c r="BV102" i="5"/>
  <c r="BV70" i="5"/>
  <c r="BV117" i="2"/>
  <c r="BV85" i="2"/>
  <c r="BV112" i="19"/>
  <c r="BV80" i="19"/>
  <c r="BV115" i="5"/>
  <c r="BV83" i="5"/>
  <c r="BV110" i="12"/>
  <c r="BV78" i="12"/>
  <c r="BV100" i="14"/>
  <c r="BV68" i="14"/>
  <c r="BV99" i="1"/>
  <c r="BV67" i="1"/>
  <c r="BV93" i="6"/>
  <c r="BV61" i="6"/>
  <c r="BV111" i="17"/>
  <c r="BV79" i="17"/>
  <c r="BV101" i="7"/>
  <c r="BV69" i="7"/>
  <c r="BV116" i="20"/>
  <c r="BV84" i="20"/>
  <c r="BV94" i="8"/>
  <c r="BV62" i="8"/>
  <c r="BV117" i="4"/>
  <c r="BV85" i="4"/>
  <c r="BV114" i="5"/>
  <c r="BV82" i="5"/>
  <c r="BV97" i="1"/>
  <c r="BV65" i="1"/>
  <c r="BV116" i="8"/>
  <c r="BV84" i="8"/>
  <c r="BV101" i="18"/>
  <c r="BV69" i="18"/>
  <c r="BW100" i="4"/>
  <c r="BW68" i="4"/>
  <c r="BV118" i="9"/>
  <c r="BV86" i="9"/>
  <c r="BV101" i="10"/>
  <c r="BV69" i="10"/>
  <c r="BV99" i="19"/>
  <c r="BV67" i="19"/>
  <c r="BV108" i="2"/>
  <c r="BV76" i="2"/>
  <c r="BV95" i="15"/>
  <c r="BV63" i="15"/>
  <c r="BV115" i="16"/>
  <c r="BV83" i="16"/>
  <c r="BV103" i="17"/>
  <c r="BV71" i="17"/>
  <c r="BV100" i="7"/>
  <c r="BV68" i="7"/>
  <c r="BV95" i="17"/>
  <c r="BV63" i="17"/>
  <c r="BV115" i="9"/>
  <c r="BV83" i="9"/>
  <c r="BV113" i="18"/>
  <c r="BV81" i="18"/>
  <c r="BV105" i="19"/>
  <c r="BV73" i="19"/>
  <c r="BV109" i="14"/>
  <c r="BV77" i="14"/>
  <c r="BV117" i="11"/>
  <c r="BV85" i="11"/>
  <c r="BV102" i="7"/>
  <c r="BV70" i="7"/>
  <c r="BV106" i="7"/>
  <c r="BV74" i="7"/>
  <c r="BV111" i="19"/>
  <c r="BV79" i="19"/>
  <c r="BV115" i="15"/>
  <c r="BV83" i="15"/>
  <c r="BV102" i="10"/>
  <c r="BV70" i="10"/>
  <c r="BV98" i="21"/>
  <c r="BV66" i="21"/>
  <c r="BV119" i="7"/>
  <c r="BV87" i="7"/>
  <c r="BV111" i="7"/>
  <c r="BV79" i="7"/>
  <c r="BV108" i="1"/>
  <c r="BV76" i="1"/>
  <c r="BW113" i="6"/>
  <c r="BW81" i="6"/>
  <c r="BV119" i="13"/>
  <c r="BV87" i="13"/>
  <c r="BV109" i="6"/>
  <c r="BV77" i="6"/>
  <c r="BV108" i="8"/>
  <c r="BV76" i="8"/>
  <c r="BV102" i="12"/>
  <c r="BV70" i="12"/>
  <c r="BW106" i="5"/>
  <c r="BW74" i="5"/>
  <c r="BV100" i="10"/>
  <c r="BV68" i="10"/>
  <c r="BV95" i="16"/>
  <c r="BV63" i="16"/>
  <c r="BV96" i="3"/>
  <c r="BV64" i="3"/>
  <c r="BV94" i="19"/>
  <c r="BV62" i="19"/>
  <c r="BV98" i="10"/>
  <c r="BV66" i="10"/>
  <c r="BV118" i="18"/>
  <c r="BV86" i="18"/>
  <c r="BV112" i="20"/>
  <c r="BV80" i="20"/>
  <c r="BV105" i="5"/>
  <c r="BV73" i="5"/>
  <c r="BV107" i="10"/>
  <c r="BV75" i="10"/>
  <c r="BV110" i="21"/>
  <c r="BV78" i="21"/>
  <c r="BV104" i="11"/>
  <c r="BV72" i="11"/>
  <c r="BV105" i="21"/>
  <c r="BV73" i="21"/>
  <c r="BV108" i="14"/>
  <c r="BV76" i="14"/>
  <c r="BV104" i="15"/>
  <c r="BV72" i="15"/>
  <c r="BV94" i="3"/>
  <c r="BV62" i="3"/>
  <c r="BV106" i="12"/>
  <c r="BV74" i="12"/>
  <c r="BV116" i="18"/>
  <c r="BV84" i="18"/>
  <c r="BV110" i="2"/>
  <c r="BV78" i="2"/>
  <c r="BV112" i="14"/>
  <c r="BV80" i="14"/>
  <c r="BV107" i="1"/>
  <c r="BV75" i="1"/>
  <c r="BV102" i="11"/>
  <c r="BV70" i="11"/>
  <c r="BV92" i="1"/>
  <c r="BV60" i="1"/>
  <c r="BV111" i="2"/>
  <c r="BV79" i="2"/>
  <c r="BV119" i="15"/>
  <c r="BV87" i="15"/>
  <c r="BV111" i="14"/>
  <c r="BV79" i="14"/>
  <c r="BV93" i="5"/>
  <c r="BV61" i="5"/>
  <c r="BV100" i="16"/>
  <c r="BV68" i="16"/>
  <c r="BV112" i="8"/>
  <c r="BV80" i="8"/>
  <c r="BV98" i="14"/>
  <c r="BV66" i="14"/>
  <c r="BV96" i="4"/>
  <c r="BV64" i="4"/>
  <c r="BV96" i="12"/>
  <c r="BV64" i="12"/>
  <c r="BV91" i="8"/>
  <c r="BV59" i="8"/>
  <c r="BV101" i="21"/>
  <c r="BV69" i="21"/>
  <c r="BV104" i="2"/>
  <c r="BV72" i="2"/>
  <c r="BV105" i="12"/>
  <c r="BV73" i="12"/>
  <c r="O47" i="4"/>
  <c r="P15" i="4"/>
  <c r="BV15" i="4" s="1" a="1"/>
  <c r="BV15" i="4" s="1"/>
  <c r="BT90" i="8"/>
  <c r="BT58" i="8"/>
  <c r="BT90" i="18"/>
  <c r="BT58" i="18"/>
  <c r="BV90" i="19"/>
  <c r="BV58" i="19"/>
  <c r="BV90" i="9"/>
  <c r="BV58" i="9"/>
  <c r="BV90" i="3"/>
  <c r="BV58" i="3"/>
  <c r="BV90" i="16"/>
  <c r="BV58" i="16"/>
  <c r="R16" i="13"/>
  <c r="BX16" i="13" s="1" a="1"/>
  <c r="BX16" i="13" s="1"/>
  <c r="R30" i="10"/>
  <c r="BX30" i="10" s="1" a="1"/>
  <c r="BX30" i="10" s="1"/>
  <c r="R42" i="6"/>
  <c r="BX42" i="6" s="1" a="1"/>
  <c r="BX42" i="6" s="1"/>
  <c r="R35" i="4"/>
  <c r="BX35" i="4" s="1" a="1"/>
  <c r="BX35" i="4" s="1"/>
  <c r="R25" i="18"/>
  <c r="BX25" i="18" s="1" a="1"/>
  <c r="BX25" i="18" s="1"/>
  <c r="R40" i="18"/>
  <c r="BX40" i="18" s="1" a="1"/>
  <c r="BX40" i="18" s="1"/>
  <c r="R36" i="11"/>
  <c r="BX36" i="11" s="1" a="1"/>
  <c r="BX36" i="11" s="1"/>
  <c r="R28" i="4"/>
  <c r="BX28" i="4" s="1" a="1"/>
  <c r="BX28" i="4" s="1"/>
  <c r="R23" i="18"/>
  <c r="BX23" i="18" s="1" a="1"/>
  <c r="BX23" i="18" s="1"/>
  <c r="R17" i="7"/>
  <c r="BX17" i="7" s="1" a="1"/>
  <c r="BX17" i="7" s="1"/>
  <c r="R28" i="6"/>
  <c r="BX28" i="6" s="1" a="1"/>
  <c r="BX28" i="6" s="1"/>
  <c r="R27" i="1"/>
  <c r="BX27" i="1" s="1" a="1"/>
  <c r="BX27" i="1" s="1"/>
  <c r="R36" i="5"/>
  <c r="BX36" i="5" s="1" a="1"/>
  <c r="BX36" i="5" s="1"/>
  <c r="R19" i="1"/>
  <c r="BX19" i="1" s="1" a="1"/>
  <c r="BX19" i="1" s="1"/>
  <c r="R16" i="21"/>
  <c r="BX16" i="21" s="1" a="1"/>
  <c r="BX16" i="21" s="1"/>
  <c r="R26" i="20"/>
  <c r="BX26" i="20" s="1" a="1"/>
  <c r="BX26" i="20" s="1"/>
  <c r="R29" i="6"/>
  <c r="BX29" i="6" s="1" a="1"/>
  <c r="BX29" i="6" s="1"/>
  <c r="S42" i="3"/>
  <c r="BY42" i="3" s="1" a="1"/>
  <c r="BY42" i="3" s="1"/>
  <c r="R27" i="4"/>
  <c r="BX27" i="4" s="1" a="1"/>
  <c r="BX27" i="4" s="1"/>
  <c r="R41" i="3"/>
  <c r="BX41" i="3" s="1" a="1"/>
  <c r="BX41" i="3" s="1"/>
  <c r="R18" i="19"/>
  <c r="BX18" i="19" s="1" a="1"/>
  <c r="BX18" i="19" s="1"/>
  <c r="R44" i="20"/>
  <c r="BX44" i="20" s="1" a="1"/>
  <c r="BX44" i="20" s="1"/>
  <c r="R25" i="17"/>
  <c r="BX25" i="17" s="1" a="1"/>
  <c r="BX25" i="17" s="1"/>
  <c r="R26" i="14"/>
  <c r="BX26" i="14" s="1" a="1"/>
  <c r="BX26" i="14" s="1"/>
  <c r="R32" i="12"/>
  <c r="BX32" i="12" s="1" a="1"/>
  <c r="BX32" i="12" s="1"/>
  <c r="R17" i="12"/>
  <c r="BX17" i="12" s="1" a="1"/>
  <c r="BX17" i="12" s="1"/>
  <c r="R16" i="15"/>
  <c r="BX16" i="15" s="1" a="1"/>
  <c r="BX16" i="15" s="1"/>
  <c r="R40" i="14"/>
  <c r="BX40" i="14" s="1" a="1"/>
  <c r="BX40" i="14" s="1"/>
  <c r="R41" i="6"/>
  <c r="BX41" i="6" s="1" a="1"/>
  <c r="BX41" i="6" s="1"/>
  <c r="R31" i="9"/>
  <c r="BX31" i="9" s="1" a="1"/>
  <c r="BX31" i="9" s="1"/>
  <c r="R32" i="9"/>
  <c r="BX32" i="9" s="1" a="1"/>
  <c r="BX32" i="9" s="1"/>
  <c r="R18" i="3"/>
  <c r="BX18" i="3" s="1" a="1"/>
  <c r="BX18" i="3" s="1"/>
  <c r="R25" i="11"/>
  <c r="BX25" i="11" s="1" a="1"/>
  <c r="BX25" i="11" s="1"/>
  <c r="R16" i="9"/>
  <c r="BX16" i="9" s="1" a="1"/>
  <c r="BX16" i="9" s="1"/>
  <c r="R39" i="8"/>
  <c r="BX39" i="8" s="1" a="1"/>
  <c r="BX39" i="8" s="1"/>
  <c r="R44" i="4"/>
  <c r="BX44" i="4" s="1" a="1"/>
  <c r="BX44" i="4" s="1"/>
  <c r="R26" i="16"/>
  <c r="BX26" i="16" s="1" a="1"/>
  <c r="BX26" i="16" s="1"/>
  <c r="R16" i="4"/>
  <c r="BX16" i="4" s="1" a="1"/>
  <c r="BX16" i="4" s="1"/>
  <c r="R33" i="13"/>
  <c r="BX33" i="13" s="1" a="1"/>
  <c r="BX33" i="13" s="1"/>
  <c r="R19" i="11"/>
  <c r="BX19" i="11" s="1" a="1"/>
  <c r="BX19" i="11" s="1"/>
  <c r="R16" i="1"/>
  <c r="BX16" i="1" s="1" a="1"/>
  <c r="BX16" i="1" s="1"/>
  <c r="R44" i="3"/>
  <c r="BX44" i="3" s="1" a="1"/>
  <c r="BX44" i="3" s="1"/>
  <c r="R26" i="5"/>
  <c r="BX26" i="5" s="1" a="1"/>
  <c r="BX26" i="5" s="1"/>
  <c r="R31" i="3"/>
  <c r="BX31" i="3" s="1" a="1"/>
  <c r="BX31" i="3" s="1"/>
  <c r="R40" i="10"/>
  <c r="BX40" i="10" s="1" a="1"/>
  <c r="BX40" i="10" s="1"/>
  <c r="R26" i="2"/>
  <c r="BX26" i="2" s="1" a="1"/>
  <c r="BX26" i="2" s="1"/>
  <c r="R25" i="5"/>
  <c r="BX25" i="5" s="1" a="1"/>
  <c r="BX25" i="5" s="1"/>
  <c r="R37" i="3"/>
  <c r="BX37" i="3" s="1" a="1"/>
  <c r="BX37" i="3" s="1"/>
  <c r="R29" i="10"/>
  <c r="BX29" i="10" s="1" a="1"/>
  <c r="BX29" i="10" s="1"/>
  <c r="R33" i="15"/>
  <c r="BX33" i="15" s="1" a="1"/>
  <c r="BX33" i="15" s="1"/>
  <c r="R23" i="6"/>
  <c r="BX23" i="6" s="1" a="1"/>
  <c r="BX23" i="6" s="1"/>
  <c r="R44" i="1"/>
  <c r="BX44" i="1" s="1" a="1"/>
  <c r="BX44" i="1" s="1"/>
  <c r="R21" i="2"/>
  <c r="BX21" i="2" s="1" a="1"/>
  <c r="BX21" i="2" s="1"/>
  <c r="R42" i="20"/>
  <c r="BX42" i="20" s="1" a="1"/>
  <c r="BX42" i="20" s="1"/>
  <c r="R20" i="14"/>
  <c r="BX20" i="14" s="1" a="1"/>
  <c r="BX20" i="14" s="1"/>
  <c r="R24" i="21"/>
  <c r="BX24" i="21" s="1" a="1"/>
  <c r="BX24" i="21" s="1"/>
  <c r="R32" i="21"/>
  <c r="BX32" i="21" s="1" a="1"/>
  <c r="BX32" i="21" s="1"/>
  <c r="R15" i="3"/>
  <c r="BX15" i="3" s="1" a="1"/>
  <c r="BX15" i="3" s="1"/>
  <c r="R37" i="13"/>
  <c r="BX37" i="13" s="1" a="1"/>
  <c r="BX37" i="13" s="1"/>
  <c r="R42" i="1"/>
  <c r="BX42" i="1" s="1" a="1"/>
  <c r="BX42" i="1" s="1"/>
  <c r="R38" i="16"/>
  <c r="BX38" i="16" s="1" a="1"/>
  <c r="BX38" i="16" s="1"/>
  <c r="R33" i="17"/>
  <c r="BX33" i="17" s="1" a="1"/>
  <c r="BX33" i="17" s="1"/>
  <c r="R22" i="14"/>
  <c r="BX22" i="14" s="1" a="1"/>
  <c r="BX22" i="14" s="1"/>
  <c r="R27" i="2"/>
  <c r="BX27" i="2" s="1" a="1"/>
  <c r="BX27" i="2" s="1"/>
  <c r="R18" i="8"/>
  <c r="BX18" i="8" s="1" a="1"/>
  <c r="BX18" i="8" s="1"/>
  <c r="R31" i="19"/>
  <c r="BX31" i="19" s="1" a="1"/>
  <c r="BX31" i="19" s="1"/>
  <c r="R18" i="14"/>
  <c r="BX18" i="14" s="1" a="1"/>
  <c r="BX18" i="14" s="1"/>
  <c r="R43" i="3"/>
  <c r="BX43" i="3" s="1" a="1"/>
  <c r="BX43" i="3" s="1"/>
  <c r="S22" i="7"/>
  <c r="BY22" i="7" s="1" a="1"/>
  <c r="BY22" i="7" s="1"/>
  <c r="R35" i="3"/>
  <c r="BX35" i="3" s="1" a="1"/>
  <c r="BX35" i="3" s="1"/>
  <c r="S19" i="7"/>
  <c r="BY19" i="7" s="1" a="1"/>
  <c r="BY19" i="7" s="1"/>
  <c r="R24" i="5"/>
  <c r="BX24" i="5" s="1" a="1"/>
  <c r="BX24" i="5" s="1"/>
  <c r="S39" i="9"/>
  <c r="BY39" i="9" s="1" a="1"/>
  <c r="BY39" i="9" s="1"/>
  <c r="S19" i="6"/>
  <c r="BY19" i="6" s="1" a="1"/>
  <c r="BY19" i="6" s="1"/>
  <c r="R38" i="10"/>
  <c r="BX38" i="10" s="1" a="1"/>
  <c r="BX38" i="10" s="1"/>
  <c r="R19" i="17"/>
  <c r="BX19" i="17" s="1" a="1"/>
  <c r="BX19" i="17" s="1"/>
  <c r="R15" i="16"/>
  <c r="BX15" i="16" s="1" a="1"/>
  <c r="BX15" i="16" s="1"/>
  <c r="R39" i="15"/>
  <c r="BX39" i="15" s="1" a="1"/>
  <c r="BX39" i="15" s="1"/>
  <c r="R34" i="21"/>
  <c r="BX34" i="21" s="1" a="1"/>
  <c r="BX34" i="21" s="1"/>
  <c r="R25" i="12"/>
  <c r="BX25" i="12" s="1" a="1"/>
  <c r="BX25" i="12" s="1"/>
  <c r="R27" i="9"/>
  <c r="BX27" i="9" s="1" a="1"/>
  <c r="BX27" i="9" s="1"/>
  <c r="R43" i="13"/>
  <c r="BX43" i="13" s="1" a="1"/>
  <c r="BX43" i="13" s="1"/>
  <c r="R35" i="13"/>
  <c r="BX35" i="13" s="1" a="1"/>
  <c r="BX35" i="13" s="1"/>
  <c r="R16" i="2"/>
  <c r="BX16" i="2" s="1" a="1"/>
  <c r="BX16" i="2" s="1"/>
  <c r="R24" i="15"/>
  <c r="BX24" i="15" s="1" a="1"/>
  <c r="BX24" i="15" s="1"/>
  <c r="R25" i="15"/>
  <c r="BX25" i="15" s="1" a="1"/>
  <c r="BX25" i="15" s="1"/>
  <c r="R25" i="20"/>
  <c r="BX25" i="20" s="1" a="1"/>
  <c r="BX25" i="20" s="1"/>
  <c r="R18" i="20"/>
  <c r="BX18" i="20" s="1" a="1"/>
  <c r="BX18" i="20" s="1"/>
  <c r="R41" i="11"/>
  <c r="BX41" i="11" s="1" a="1"/>
  <c r="BX41" i="11" s="1"/>
  <c r="R25" i="19"/>
  <c r="BX25" i="19" s="1" a="1"/>
  <c r="BX25" i="19" s="1"/>
  <c r="R28" i="8"/>
  <c r="BX28" i="8" s="1" a="1"/>
  <c r="BX28" i="8" s="1"/>
  <c r="R19" i="21"/>
  <c r="BX19" i="21" s="1" a="1"/>
  <c r="BX19" i="21" s="1"/>
  <c r="R43" i="2"/>
  <c r="BX43" i="2" s="1" a="1"/>
  <c r="BX43" i="2" s="1"/>
  <c r="R33" i="5"/>
  <c r="BX33" i="5" s="1" a="1"/>
  <c r="BX33" i="5" s="1"/>
  <c r="R39" i="6"/>
  <c r="BX39" i="6" s="1" a="1"/>
  <c r="BX39" i="6" s="1"/>
  <c r="R33" i="18"/>
  <c r="BX33" i="18" s="1" a="1"/>
  <c r="BX33" i="18" s="1"/>
  <c r="R24" i="4"/>
  <c r="BX24" i="4" s="1" a="1"/>
  <c r="BX24" i="4" s="1"/>
  <c r="R17" i="14"/>
  <c r="BX17" i="14" s="1" a="1"/>
  <c r="BX17" i="14" s="1"/>
  <c r="R33" i="16"/>
  <c r="BX33" i="16" s="1" a="1"/>
  <c r="BX33" i="16" s="1"/>
  <c r="R22" i="18"/>
  <c r="BX22" i="18" s="1" a="1"/>
  <c r="BX22" i="18" s="1"/>
  <c r="R33" i="11"/>
  <c r="BX33" i="11" s="1" a="1"/>
  <c r="BX33" i="11" s="1"/>
  <c r="R43" i="10"/>
  <c r="BX43" i="10" s="1" a="1"/>
  <c r="BX43" i="10" s="1"/>
  <c r="R38" i="4"/>
  <c r="BX38" i="4" s="1" a="1"/>
  <c r="BX38" i="4" s="1"/>
  <c r="R30" i="4"/>
  <c r="BX30" i="4" s="1" a="1"/>
  <c r="BX30" i="4" s="1"/>
  <c r="R21" i="20"/>
  <c r="BX21" i="20" s="1" a="1"/>
  <c r="BX21" i="20" s="1"/>
  <c r="R29" i="4"/>
  <c r="BX29" i="4" s="1" a="1"/>
  <c r="BX29" i="4" s="1"/>
  <c r="R43" i="17"/>
  <c r="BX43" i="17" s="1" a="1"/>
  <c r="BX43" i="17" s="1"/>
  <c r="R38" i="3"/>
  <c r="BX38" i="3" s="1" a="1"/>
  <c r="BX38" i="3" s="1"/>
  <c r="R41" i="15"/>
  <c r="BX41" i="15" s="1" a="1"/>
  <c r="BX41" i="15" s="1"/>
  <c r="R31" i="6"/>
  <c r="BX31" i="6" s="1" a="1"/>
  <c r="BX31" i="6" s="1"/>
  <c r="R18" i="16"/>
  <c r="BX18" i="16" s="1" a="1"/>
  <c r="BX18" i="16" s="1"/>
  <c r="R32" i="17"/>
  <c r="BX32" i="17" s="1" a="1"/>
  <c r="BX32" i="17" s="1"/>
  <c r="R16" i="14"/>
  <c r="BX16" i="14" s="1" a="1"/>
  <c r="BX16" i="14" s="1"/>
  <c r="R21" i="17"/>
  <c r="BX21" i="17" s="1" a="1"/>
  <c r="BX21" i="17" s="1"/>
  <c r="R17" i="17"/>
  <c r="BX17" i="17" s="1" a="1"/>
  <c r="BX17" i="17" s="1"/>
  <c r="R33" i="20"/>
  <c r="BX33" i="20" s="1" a="1"/>
  <c r="BX33" i="20" s="1"/>
  <c r="R33" i="21"/>
  <c r="BX33" i="21" s="1" a="1"/>
  <c r="BX33" i="21" s="1"/>
  <c r="S19" i="9"/>
  <c r="BY19" i="9" s="1" a="1"/>
  <c r="BY19" i="9" s="1"/>
  <c r="R30" i="14"/>
  <c r="BX30" i="14" s="1" a="1"/>
  <c r="BX30" i="14" s="1"/>
  <c r="R38" i="12"/>
  <c r="BX38" i="12" s="1" a="1"/>
  <c r="BX38" i="12" s="1"/>
  <c r="R32" i="3"/>
  <c r="BX32" i="3" s="1" a="1"/>
  <c r="BX32" i="3" s="1"/>
  <c r="R41" i="4"/>
  <c r="BX41" i="4" s="1" a="1"/>
  <c r="BX41" i="4" s="1"/>
  <c r="R28" i="15"/>
  <c r="BX28" i="15" s="1" a="1"/>
  <c r="BX28" i="15" s="1"/>
  <c r="R16" i="3"/>
  <c r="BX16" i="3" s="1" a="1"/>
  <c r="BX16" i="3" s="1"/>
  <c r="R32" i="11"/>
  <c r="BX32" i="11" s="1" a="1"/>
  <c r="BX32" i="11" s="1"/>
  <c r="S27" i="6"/>
  <c r="BY27" i="6" s="1" a="1"/>
  <c r="BY27" i="6" s="1"/>
  <c r="R32" i="13"/>
  <c r="BX32" i="13" s="1" a="1"/>
  <c r="BX32" i="13" s="1"/>
  <c r="R29" i="5"/>
  <c r="BX29" i="5" s="1" a="1"/>
  <c r="BX29" i="5" s="1"/>
  <c r="R24" i="13"/>
  <c r="BX24" i="13" s="1" a="1"/>
  <c r="BX24" i="13" s="1"/>
  <c r="R44" i="12"/>
  <c r="BX44" i="12" s="1" a="1"/>
  <c r="BX44" i="12" s="1"/>
  <c r="R42" i="14"/>
  <c r="BX42" i="14" s="1" a="1"/>
  <c r="BX42" i="14" s="1"/>
  <c r="R29" i="3"/>
  <c r="BX29" i="3" s="1" a="1"/>
  <c r="BX29" i="3" s="1"/>
  <c r="R20" i="9"/>
  <c r="BX20" i="9" s="1" a="1"/>
  <c r="BX20" i="9" s="1"/>
  <c r="R27" i="3"/>
  <c r="BX27" i="3" s="1" a="1"/>
  <c r="BX27" i="3" s="1"/>
  <c r="R19" i="20"/>
  <c r="BX19" i="20" s="1" a="1"/>
  <c r="BX19" i="20" s="1"/>
  <c r="R40" i="13"/>
  <c r="BX40" i="13" s="1" a="1"/>
  <c r="BX40" i="13" s="1"/>
  <c r="R16" i="16"/>
  <c r="BX16" i="16" s="1" a="1"/>
  <c r="BX16" i="16" s="1"/>
  <c r="R20" i="7"/>
  <c r="BX20" i="7" s="1" a="1"/>
  <c r="BX20" i="7" s="1"/>
  <c r="R39" i="10"/>
  <c r="BX39" i="10" s="1" a="1"/>
  <c r="BX39" i="10" s="1"/>
  <c r="R38" i="20"/>
  <c r="BX38" i="20" s="1" a="1"/>
  <c r="BX38" i="20" s="1"/>
  <c r="R35" i="16"/>
  <c r="BX35" i="16" s="1" a="1"/>
  <c r="BX35" i="16" s="1"/>
  <c r="R27" i="15"/>
  <c r="BX27" i="15" s="1" a="1"/>
  <c r="BX27" i="15" s="1"/>
  <c r="R17" i="15"/>
  <c r="BX17" i="15" s="1" a="1"/>
  <c r="BX17" i="15" s="1"/>
  <c r="R33" i="12"/>
  <c r="BX33" i="12" s="1" a="1"/>
  <c r="BX33" i="12" s="1"/>
  <c r="R28" i="14"/>
  <c r="BX28" i="14" s="1" a="1"/>
  <c r="BX28" i="14" s="1"/>
  <c r="R17" i="11"/>
  <c r="BX17" i="11" s="1" a="1"/>
  <c r="BX17" i="11" s="1"/>
  <c r="R36" i="9"/>
  <c r="BX36" i="9" s="1" a="1"/>
  <c r="BX36" i="9" s="1"/>
  <c r="R20" i="1"/>
  <c r="BX20" i="1" s="1" a="1"/>
  <c r="BX20" i="1" s="1"/>
  <c r="R36" i="3"/>
  <c r="BX36" i="3" s="1" a="1"/>
  <c r="BX36" i="3" s="1"/>
  <c r="R31" i="8"/>
  <c r="BX31" i="8" s="1" a="1"/>
  <c r="BX31" i="8" s="1"/>
  <c r="S17" i="3"/>
  <c r="BY17" i="3" s="1" a="1"/>
  <c r="BY17" i="3" s="1"/>
  <c r="R21" i="6"/>
  <c r="BX21" i="6" s="1" a="1"/>
  <c r="BX21" i="6" s="1"/>
  <c r="R28" i="21"/>
  <c r="BX28" i="21" s="1" a="1"/>
  <c r="BX28" i="21" s="1"/>
  <c r="R20" i="21"/>
  <c r="BX20" i="21" s="1" a="1"/>
  <c r="BX20" i="21" s="1"/>
  <c r="R33" i="3"/>
  <c r="BX33" i="3" s="1" a="1"/>
  <c r="BX33" i="3" s="1"/>
  <c r="R38" i="1"/>
  <c r="BX38" i="1" s="1" a="1"/>
  <c r="BX38" i="1" s="1"/>
  <c r="R28" i="3"/>
  <c r="BX28" i="3" s="1" a="1"/>
  <c r="BX28" i="3" s="1"/>
  <c r="R29" i="13"/>
  <c r="BX29" i="13" s="1" a="1"/>
  <c r="BX29" i="13" s="1"/>
  <c r="R41" i="16"/>
  <c r="BX41" i="16" s="1" a="1"/>
  <c r="BX41" i="16" s="1"/>
  <c r="R30" i="18"/>
  <c r="BX30" i="18" s="1" a="1"/>
  <c r="BX30" i="18" s="1"/>
  <c r="R26" i="4"/>
  <c r="BX26" i="4" s="1" a="1"/>
  <c r="BX26" i="4" s="1"/>
  <c r="R18" i="17"/>
  <c r="BX18" i="17" s="1" a="1"/>
  <c r="BX18" i="17" s="1"/>
  <c r="R41" i="14"/>
  <c r="BX41" i="14" s="1" a="1"/>
  <c r="BX41" i="14" s="1"/>
  <c r="R34" i="16"/>
  <c r="BX34" i="16" s="1" a="1"/>
  <c r="BX34" i="16" s="1"/>
  <c r="R16" i="10"/>
  <c r="BX16" i="10" s="1" a="1"/>
  <c r="BX16" i="10" s="1"/>
  <c r="R38" i="11"/>
  <c r="BX38" i="11" s="1" a="1"/>
  <c r="BX38" i="11" s="1"/>
  <c r="R36" i="12"/>
  <c r="BX36" i="12" s="1" a="1"/>
  <c r="BX36" i="12" s="1"/>
  <c r="R27" i="13"/>
  <c r="BX27" i="13" s="1" a="1"/>
  <c r="BX27" i="13" s="1"/>
  <c r="R17" i="6"/>
  <c r="BX17" i="6" s="1" a="1"/>
  <c r="BX17" i="6" s="1"/>
  <c r="R19" i="13"/>
  <c r="BX19" i="13" s="1" a="1"/>
  <c r="BX19" i="13" s="1"/>
  <c r="R23" i="12"/>
  <c r="BX23" i="12" s="1" a="1"/>
  <c r="BX23" i="12" s="1"/>
  <c r="R41" i="10"/>
  <c r="BX41" i="10" s="1" a="1"/>
  <c r="BX41" i="10" s="1"/>
  <c r="R40" i="8"/>
  <c r="BX40" i="8" s="1" a="1"/>
  <c r="BX40" i="8" s="1"/>
  <c r="R20" i="18"/>
  <c r="BX20" i="18" s="1" a="1"/>
  <c r="BX20" i="18" s="1"/>
  <c r="R26" i="6"/>
  <c r="BX26" i="6" s="1" a="1"/>
  <c r="BX26" i="6" s="1"/>
  <c r="R21" i="18"/>
  <c r="BX21" i="18" s="1" a="1"/>
  <c r="BX21" i="18" s="1"/>
  <c r="R34" i="13"/>
  <c r="BX34" i="13" s="1" a="1"/>
  <c r="BX34" i="13" s="1"/>
  <c r="R35" i="7"/>
  <c r="BX35" i="7" s="1" a="1"/>
  <c r="BX35" i="7" s="1"/>
  <c r="R43" i="4"/>
  <c r="BX43" i="4" s="1" a="1"/>
  <c r="BX43" i="4" s="1"/>
  <c r="R16" i="11"/>
  <c r="BX16" i="11" s="1" a="1"/>
  <c r="BX16" i="11" s="1"/>
  <c r="R38" i="5"/>
  <c r="BX38" i="5" s="1" a="1"/>
  <c r="BX38" i="5" s="1"/>
  <c r="R34" i="12"/>
  <c r="BX34" i="12" s="1" a="1"/>
  <c r="BX34" i="12" s="1"/>
  <c r="R39" i="2"/>
  <c r="BX39" i="2" s="1" a="1"/>
  <c r="BX39" i="2" s="1"/>
  <c r="R32" i="8"/>
  <c r="BX32" i="8" s="1" a="1"/>
  <c r="BX32" i="8" s="1"/>
  <c r="R25" i="8"/>
  <c r="BX25" i="8" s="1" a="1"/>
  <c r="BX25" i="8" s="1"/>
  <c r="R30" i="17"/>
  <c r="BX30" i="17" s="1" a="1"/>
  <c r="BX30" i="17" s="1"/>
  <c r="R25" i="3"/>
  <c r="BX25" i="3" s="1" a="1"/>
  <c r="BX25" i="3" s="1"/>
  <c r="R26" i="8"/>
  <c r="BX26" i="8" s="1" a="1"/>
  <c r="BX26" i="8" s="1"/>
  <c r="R31" i="4"/>
  <c r="BX31" i="4" s="1" a="1"/>
  <c r="BX31" i="4" s="1"/>
  <c r="R36" i="1"/>
  <c r="BX36" i="1" s="1" a="1"/>
  <c r="BX36" i="1" s="1"/>
  <c r="R19" i="4"/>
  <c r="BX19" i="4" s="1" a="1"/>
  <c r="BX19" i="4" s="1"/>
  <c r="R23" i="3"/>
  <c r="BX23" i="3" s="1" a="1"/>
  <c r="BX23" i="3" s="1"/>
  <c r="R17" i="21"/>
  <c r="BX17" i="21" s="1" a="1"/>
  <c r="BX17" i="21" s="1"/>
  <c r="R21" i="9"/>
  <c r="BX21" i="9" s="1" a="1"/>
  <c r="BX21" i="9" s="1"/>
  <c r="R40" i="7"/>
  <c r="BX40" i="7" s="1" a="1"/>
  <c r="BX40" i="7" s="1"/>
  <c r="R34" i="15"/>
  <c r="BX34" i="15" s="1" a="1"/>
  <c r="BX34" i="15" s="1"/>
  <c r="R27" i="20"/>
  <c r="BX27" i="20" s="1" a="1"/>
  <c r="BX27" i="20" s="1"/>
  <c r="R29" i="17"/>
  <c r="BX29" i="17" s="1" a="1"/>
  <c r="BX29" i="17" s="1"/>
  <c r="R24" i="16"/>
  <c r="BX24" i="16" s="1" a="1"/>
  <c r="BX24" i="16" s="1"/>
  <c r="R34" i="9"/>
  <c r="BX34" i="9" s="1" a="1"/>
  <c r="BX34" i="9" s="1"/>
  <c r="R33" i="7"/>
  <c r="BX33" i="7" s="1" a="1"/>
  <c r="BX33" i="7" s="1"/>
  <c r="R21" i="13"/>
  <c r="BX21" i="13" s="1" a="1"/>
  <c r="BX21" i="13" s="1"/>
  <c r="R25" i="21"/>
  <c r="BX25" i="21" s="1" a="1"/>
  <c r="BX25" i="21" s="1"/>
  <c r="S22" i="21"/>
  <c r="BY22" i="21" s="1" a="1"/>
  <c r="BY22" i="21" s="1"/>
  <c r="R37" i="5"/>
  <c r="BX37" i="5" s="1" a="1"/>
  <c r="BX37" i="5" s="1"/>
  <c r="S26" i="19"/>
  <c r="BY26" i="19" s="1" a="1"/>
  <c r="BY26" i="19" s="1"/>
  <c r="R32" i="5"/>
  <c r="BX32" i="5" s="1" a="1"/>
  <c r="BX32" i="5" s="1"/>
  <c r="S29" i="8"/>
  <c r="BY29" i="8" s="1" a="1"/>
  <c r="BY29" i="8" s="1"/>
  <c r="R18" i="7"/>
  <c r="BX18" i="7" s="1" a="1"/>
  <c r="BX18" i="7" s="1"/>
  <c r="R28" i="1"/>
  <c r="BX28" i="1" s="1" a="1"/>
  <c r="BX28" i="1" s="1"/>
  <c r="R17" i="18"/>
  <c r="BX17" i="18" s="1" a="1"/>
  <c r="BX17" i="18" s="1"/>
  <c r="R33" i="6"/>
  <c r="BX33" i="6" s="1" a="1"/>
  <c r="BX33" i="6" s="1"/>
  <c r="R41" i="17"/>
  <c r="BX41" i="17" s="1" a="1"/>
  <c r="BX41" i="17" s="1"/>
  <c r="R34" i="11"/>
  <c r="BX34" i="11" s="1" a="1"/>
  <c r="BX34" i="11" s="1"/>
  <c r="R19" i="14"/>
  <c r="BX19" i="14" s="1" a="1"/>
  <c r="BX19" i="14" s="1"/>
  <c r="R21" i="11"/>
  <c r="BX21" i="11" s="1" a="1"/>
  <c r="BX21" i="11" s="1"/>
  <c r="R37" i="15"/>
  <c r="BX37" i="15" s="1" a="1"/>
  <c r="BX37" i="15" s="1"/>
  <c r="R43" i="8"/>
  <c r="BX43" i="8" s="1" a="1"/>
  <c r="BX43" i="8" s="1"/>
  <c r="R32" i="15"/>
  <c r="BX32" i="15" s="1" a="1"/>
  <c r="BX32" i="15" s="1"/>
  <c r="R26" i="17"/>
  <c r="BX26" i="17" s="1" a="1"/>
  <c r="BX26" i="17" s="1"/>
  <c r="R16" i="18"/>
  <c r="BX16" i="18" s="1" a="1"/>
  <c r="BX16" i="18" s="1"/>
  <c r="R32" i="4"/>
  <c r="BX32" i="4" s="1" a="1"/>
  <c r="BX32" i="4" s="1"/>
  <c r="R44" i="21"/>
  <c r="BX44" i="21" s="1" a="1"/>
  <c r="BX44" i="21" s="1"/>
  <c r="R32" i="7"/>
  <c r="BX32" i="7" s="1" a="1"/>
  <c r="BX32" i="7" s="1"/>
  <c r="R42" i="19"/>
  <c r="BX42" i="19" s="1" a="1"/>
  <c r="BX42" i="19" s="1"/>
  <c r="R27" i="21"/>
  <c r="BX27" i="21" s="1" a="1"/>
  <c r="BX27" i="21" s="1"/>
  <c r="R22" i="10"/>
  <c r="BX22" i="10" s="1" a="1"/>
  <c r="BX22" i="10" s="1"/>
  <c r="R41" i="5"/>
  <c r="BX41" i="5" s="1" a="1"/>
  <c r="BX41" i="5" s="1"/>
  <c r="R20" i="8"/>
  <c r="BX20" i="8" s="1" a="1"/>
  <c r="BX20" i="8" s="1"/>
  <c r="R34" i="10"/>
  <c r="BX34" i="10" s="1" a="1"/>
  <c r="BX34" i="10" s="1"/>
  <c r="R38" i="9"/>
  <c r="BX38" i="9" s="1" a="1"/>
  <c r="BX38" i="9" s="1"/>
  <c r="R30" i="20"/>
  <c r="BX30" i="20" s="1" a="1"/>
  <c r="BX30" i="20" s="1"/>
  <c r="R29" i="18"/>
  <c r="BX29" i="18" s="1" a="1"/>
  <c r="BX29" i="18" s="1"/>
  <c r="R44" i="2"/>
  <c r="BX44" i="2" s="1" a="1"/>
  <c r="BX44" i="2" s="1"/>
  <c r="R16" i="20"/>
  <c r="BX16" i="20" s="1" a="1"/>
  <c r="BX16" i="20" s="1"/>
  <c r="R18" i="4"/>
  <c r="BX18" i="4" s="1" a="1"/>
  <c r="BX18" i="4" s="1"/>
  <c r="R38" i="17"/>
  <c r="BX38" i="17" s="1" a="1"/>
  <c r="BX38" i="17" s="1"/>
  <c r="R42" i="8"/>
  <c r="BX42" i="8" s="1" a="1"/>
  <c r="BX42" i="8" s="1"/>
  <c r="R29" i="20"/>
  <c r="BX29" i="20" s="1" a="1"/>
  <c r="BX29" i="20" s="1"/>
  <c r="R37" i="6"/>
  <c r="BX37" i="6" s="1" a="1"/>
  <c r="BX37" i="6" s="1"/>
  <c r="R44" i="6"/>
  <c r="BX44" i="6" s="1" a="1"/>
  <c r="BX44" i="6" s="1"/>
  <c r="R39" i="21"/>
  <c r="BX39" i="21" s="1" a="1"/>
  <c r="BX39" i="21" s="1"/>
  <c r="R16" i="6"/>
  <c r="BX16" i="6" s="1" a="1"/>
  <c r="BX16" i="6" s="1"/>
  <c r="R35" i="17"/>
  <c r="BX35" i="17" s="1" a="1"/>
  <c r="BX35" i="17" s="1"/>
  <c r="R33" i="10"/>
  <c r="BX33" i="10" s="1" a="1"/>
  <c r="BX33" i="10" s="1"/>
  <c r="R18" i="11"/>
  <c r="BX18" i="11" s="1" a="1"/>
  <c r="BX18" i="11" s="1"/>
  <c r="R44" i="17"/>
  <c r="BX44" i="17" s="1" a="1"/>
  <c r="BX44" i="17" s="1"/>
  <c r="R40" i="3"/>
  <c r="BX40" i="3" s="1" a="1"/>
  <c r="BX40" i="3" s="1"/>
  <c r="R42" i="15"/>
  <c r="BX42" i="15" s="1" a="1"/>
  <c r="BX42" i="15" s="1"/>
  <c r="R42" i="21"/>
  <c r="BX42" i="21" s="1" a="1"/>
  <c r="BX42" i="21" s="1"/>
  <c r="R15" i="19"/>
  <c r="BX15" i="19" s="1" a="1"/>
  <c r="BX15" i="19" s="1"/>
  <c r="R30" i="6"/>
  <c r="BX30" i="6" s="1" a="1"/>
  <c r="BX30" i="6" s="1"/>
  <c r="R30" i="1"/>
  <c r="BX30" i="1" s="1" a="1"/>
  <c r="BX30" i="1" s="1"/>
  <c r="R29" i="16"/>
  <c r="BX29" i="16" s="1" a="1"/>
  <c r="BX29" i="16" s="1"/>
  <c r="R28" i="20"/>
  <c r="BX28" i="20" s="1" a="1"/>
  <c r="BX28" i="20" s="1"/>
  <c r="R28" i="2"/>
  <c r="BX28" i="2" s="1" a="1"/>
  <c r="BX28" i="2" s="1"/>
  <c r="R32" i="16"/>
  <c r="BX32" i="16" s="1" a="1"/>
  <c r="BX32" i="16" s="1"/>
  <c r="R41" i="7"/>
  <c r="BX41" i="7" s="1" a="1"/>
  <c r="BX41" i="7" s="1"/>
  <c r="R43" i="6"/>
  <c r="BX43" i="6" s="1" a="1"/>
  <c r="BX43" i="6" s="1"/>
  <c r="R22" i="17"/>
  <c r="BX22" i="17" s="1" a="1"/>
  <c r="BX22" i="17" s="1"/>
  <c r="R26" i="13"/>
  <c r="BX26" i="13" s="1" a="1"/>
  <c r="BX26" i="13" s="1"/>
  <c r="R20" i="2"/>
  <c r="BX20" i="2" s="1" a="1"/>
  <c r="BX20" i="2" s="1"/>
  <c r="R26" i="15"/>
  <c r="BX26" i="15" s="1" a="1"/>
  <c r="BX26" i="15" s="1"/>
  <c r="R40" i="6"/>
  <c r="BX40" i="6" s="1" a="1"/>
  <c r="BX40" i="6" s="1"/>
  <c r="R18" i="15"/>
  <c r="BX18" i="15" s="1" a="1"/>
  <c r="BX18" i="15" s="1"/>
  <c r="R31" i="15"/>
  <c r="BX31" i="15" s="1" a="1"/>
  <c r="BX31" i="15" s="1"/>
  <c r="R44" i="16"/>
  <c r="BX44" i="16" s="1" a="1"/>
  <c r="BX44" i="16" s="1"/>
  <c r="R43" i="16"/>
  <c r="BX43" i="16" s="1" a="1"/>
  <c r="BX43" i="16" s="1"/>
  <c r="R40" i="12"/>
  <c r="BX40" i="12" s="1" a="1"/>
  <c r="BX40" i="12" s="1"/>
  <c r="R17" i="4"/>
  <c r="BX17" i="4" s="1" a="1"/>
  <c r="BX17" i="4" s="1"/>
  <c r="R29" i="1"/>
  <c r="BX29" i="1" s="1" a="1"/>
  <c r="BX29" i="1" s="1"/>
  <c r="R30" i="7"/>
  <c r="BX30" i="7" s="1" a="1"/>
  <c r="BX30" i="7" s="1"/>
  <c r="R42" i="17"/>
  <c r="BX42" i="17" s="1" a="1"/>
  <c r="BX42" i="17" s="1"/>
  <c r="R31" i="1"/>
  <c r="BX31" i="1" s="1" a="1"/>
  <c r="BX31" i="1" s="1"/>
  <c r="R38" i="13"/>
  <c r="BX38" i="13" s="1" a="1"/>
  <c r="BX38" i="13" s="1"/>
  <c r="R40" i="1"/>
  <c r="BX40" i="1" s="1" a="1"/>
  <c r="BX40" i="1" s="1"/>
  <c r="R29" i="19"/>
  <c r="BX29" i="19" s="1" a="1"/>
  <c r="BX29" i="19" s="1"/>
  <c r="R35" i="20"/>
  <c r="BX35" i="20" s="1" a="1"/>
  <c r="BX35" i="20" s="1"/>
  <c r="R21" i="19"/>
  <c r="BX21" i="19" s="1" a="1"/>
  <c r="BX21" i="19" s="1"/>
  <c r="R28" i="18"/>
  <c r="BX28" i="18" s="1" a="1"/>
  <c r="BX28" i="18" s="1"/>
  <c r="R39" i="20"/>
  <c r="BX39" i="20" s="1" a="1"/>
  <c r="BX39" i="20" s="1"/>
  <c r="R39" i="4"/>
  <c r="BX39" i="4" s="1" a="1"/>
  <c r="BX39" i="4" s="1"/>
  <c r="R42" i="5"/>
  <c r="BX42" i="5" s="1" a="1"/>
  <c r="BX42" i="5" s="1"/>
  <c r="R40" i="4"/>
  <c r="BX40" i="4" s="1" a="1"/>
  <c r="BX40" i="4" s="1"/>
  <c r="R39" i="3"/>
  <c r="BX39" i="3" s="1" a="1"/>
  <c r="BX39" i="3" s="1"/>
  <c r="S20" i="6"/>
  <c r="BY20" i="6" s="1" a="1"/>
  <c r="BY20" i="6" s="1"/>
  <c r="R23" i="8"/>
  <c r="BX23" i="8" s="1" a="1"/>
  <c r="BX23" i="8" s="1"/>
  <c r="R23" i="7"/>
  <c r="BX23" i="7" s="1" a="1"/>
  <c r="BX23" i="7" s="1"/>
  <c r="R36" i="10"/>
  <c r="BX36" i="10" s="1" a="1"/>
  <c r="BX36" i="10" s="1"/>
  <c r="R36" i="15"/>
  <c r="BX36" i="15" s="1" a="1"/>
  <c r="BX36" i="15" s="1"/>
  <c r="R43" i="5"/>
  <c r="BX43" i="5" s="1" a="1"/>
  <c r="BX43" i="5" s="1"/>
  <c r="R35" i="5"/>
  <c r="BX35" i="5" s="1" a="1"/>
  <c r="BX35" i="5" s="1"/>
  <c r="R35" i="18"/>
  <c r="BX35" i="18" s="1" a="1"/>
  <c r="BX35" i="18" s="1"/>
  <c r="R20" i="3"/>
  <c r="BX20" i="3" s="1" a="1"/>
  <c r="BX20" i="3" s="1"/>
  <c r="R24" i="20"/>
  <c r="BX24" i="20" s="1" a="1"/>
  <c r="BX24" i="20" s="1"/>
  <c r="R30" i="8"/>
  <c r="BX30" i="8" s="1" a="1"/>
  <c r="BX30" i="8" s="1"/>
  <c r="R44" i="18"/>
  <c r="BX44" i="18" s="1" a="1"/>
  <c r="BX44" i="18" s="1"/>
  <c r="R40" i="17"/>
  <c r="BX40" i="17" s="1" a="1"/>
  <c r="BX40" i="17" s="1"/>
  <c r="R36" i="18"/>
  <c r="BX36" i="18" s="1" a="1"/>
  <c r="BX36" i="18" s="1"/>
  <c r="R18" i="12"/>
  <c r="BX18" i="12" s="1" a="1"/>
  <c r="BX18" i="12" s="1"/>
  <c r="R43" i="15"/>
  <c r="BX43" i="15" s="1" a="1"/>
  <c r="BX43" i="15" s="1"/>
  <c r="R21" i="15"/>
  <c r="BX21" i="15" s="1" a="1"/>
  <c r="BX21" i="15" s="1"/>
  <c r="R24" i="9"/>
  <c r="BX24" i="9" s="1" a="1"/>
  <c r="BX24" i="9" s="1"/>
  <c r="R39" i="16"/>
  <c r="BX39" i="16" s="1" a="1"/>
  <c r="BX39" i="16" s="1"/>
  <c r="R22" i="15"/>
  <c r="BX22" i="15" s="1" a="1"/>
  <c r="BX22" i="15" s="1"/>
  <c r="R43" i="12"/>
  <c r="BX43" i="12" s="1" a="1"/>
  <c r="BX43" i="12" s="1"/>
  <c r="R39" i="11"/>
  <c r="BX39" i="11" s="1" a="1"/>
  <c r="BX39" i="11" s="1"/>
  <c r="R22" i="20"/>
  <c r="BX22" i="20" s="1" a="1"/>
  <c r="BX22" i="20" s="1"/>
  <c r="R25" i="9"/>
  <c r="BX25" i="9" s="1" a="1"/>
  <c r="BX25" i="9" s="1"/>
  <c r="R23" i="20"/>
  <c r="BX23" i="20" s="1" a="1"/>
  <c r="BX23" i="20" s="1"/>
  <c r="R28" i="16"/>
  <c r="BX28" i="16" s="1" a="1"/>
  <c r="BX28" i="16" s="1"/>
  <c r="R20" i="13"/>
  <c r="BX20" i="13" s="1" a="1"/>
  <c r="BX20" i="13" s="1"/>
  <c r="R16" i="17"/>
  <c r="BX16" i="17" s="1" a="1"/>
  <c r="BX16" i="17" s="1"/>
  <c r="R42" i="12"/>
  <c r="BX42" i="12" s="1" a="1"/>
  <c r="BX42" i="12" s="1"/>
  <c r="R20" i="12"/>
  <c r="BX20" i="12" s="1" a="1"/>
  <c r="BX20" i="12" s="1"/>
  <c r="R31" i="14"/>
  <c r="BX31" i="14" s="1" a="1"/>
  <c r="BX31" i="14" s="1"/>
  <c r="R29" i="12"/>
  <c r="BX29" i="12" s="1" a="1"/>
  <c r="BX29" i="12" s="1"/>
  <c r="R23" i="11"/>
  <c r="BX23" i="11" s="1" a="1"/>
  <c r="BX23" i="11" s="1"/>
  <c r="R19" i="10"/>
  <c r="BX19" i="10" s="1" a="1"/>
  <c r="BX19" i="10" s="1"/>
  <c r="R17" i="5"/>
  <c r="BX17" i="5" s="1" a="1"/>
  <c r="BX17" i="5" s="1"/>
  <c r="R32" i="19"/>
  <c r="BX32" i="19" s="1" a="1"/>
  <c r="BX32" i="19" s="1"/>
  <c r="R28" i="10"/>
  <c r="BX28" i="10" s="1" a="1"/>
  <c r="BX28" i="10" s="1"/>
  <c r="R27" i="8"/>
  <c r="BX27" i="8" s="1" a="1"/>
  <c r="BX27" i="8" s="1"/>
  <c r="R34" i="7"/>
  <c r="BX34" i="7" s="1" a="1"/>
  <c r="BX34" i="7" s="1"/>
  <c r="R18" i="10"/>
  <c r="BX18" i="10" s="1" a="1"/>
  <c r="BX18" i="10" s="1"/>
  <c r="R44" i="14"/>
  <c r="BX44" i="14" s="1" a="1"/>
  <c r="BX44" i="14" s="1"/>
  <c r="R17" i="13"/>
  <c r="BX17" i="13" s="1" a="1"/>
  <c r="BX17" i="13" s="1"/>
  <c r="R22" i="9"/>
  <c r="BX22" i="9" s="1" a="1"/>
  <c r="BX22" i="9" s="1"/>
  <c r="R41" i="12"/>
  <c r="BX41" i="12" s="1" a="1"/>
  <c r="BX41" i="12" s="1"/>
  <c r="R39" i="19"/>
  <c r="BX39" i="19" s="1" a="1"/>
  <c r="BX39" i="19" s="1"/>
  <c r="R34" i="1"/>
  <c r="BX34" i="1" s="1" a="1"/>
  <c r="BX34" i="1" s="1"/>
  <c r="R24" i="11"/>
  <c r="BX24" i="11" s="1" a="1"/>
  <c r="BX24" i="11" s="1"/>
  <c r="R18" i="18"/>
  <c r="BX18" i="18" s="1" a="1"/>
  <c r="BX18" i="18" s="1"/>
  <c r="R23" i="4"/>
  <c r="BX23" i="4" s="1" a="1"/>
  <c r="BX23" i="4" s="1"/>
  <c r="R35" i="9"/>
  <c r="BX35" i="9" s="1" a="1"/>
  <c r="BX35" i="9" s="1"/>
  <c r="R33" i="4"/>
  <c r="BX33" i="4" s="1" a="1"/>
  <c r="BX33" i="4" s="1"/>
  <c r="R19" i="2"/>
  <c r="BX19" i="2" s="1" a="1"/>
  <c r="BX19" i="2" s="1"/>
  <c r="R39" i="7"/>
  <c r="BX39" i="7" s="1" a="1"/>
  <c r="BX39" i="7" s="1"/>
  <c r="S32" i="2"/>
  <c r="BY32" i="2" s="1" a="1"/>
  <c r="BY32" i="2" s="1"/>
  <c r="S21" i="8"/>
  <c r="BY21" i="8" s="1" a="1"/>
  <c r="BY21" i="8" s="1"/>
  <c r="R28" i="9"/>
  <c r="BX28" i="9" s="1" a="1"/>
  <c r="BX28" i="9" s="1"/>
  <c r="R22" i="3"/>
  <c r="BX22" i="3" s="1" a="1"/>
  <c r="BX22" i="3" s="1"/>
  <c r="S42" i="7"/>
  <c r="BY42" i="7" s="1" a="1"/>
  <c r="BY42" i="7" s="1"/>
  <c r="R29" i="14"/>
  <c r="BX29" i="14" s="1" a="1"/>
  <c r="BX29" i="14" s="1"/>
  <c r="R20" i="4"/>
  <c r="BX20" i="4" s="1" a="1"/>
  <c r="BX20" i="4" s="1"/>
  <c r="R43" i="19"/>
  <c r="BX43" i="19" s="1" a="1"/>
  <c r="BX43" i="19" s="1"/>
  <c r="R34" i="19"/>
  <c r="BX34" i="19" s="1" a="1"/>
  <c r="BX34" i="19" s="1"/>
  <c r="R35" i="19"/>
  <c r="BX35" i="19" s="1" a="1"/>
  <c r="BX35" i="19" s="1"/>
  <c r="R27" i="14"/>
  <c r="BX27" i="14" s="1" a="1"/>
  <c r="BX27" i="14" s="1"/>
  <c r="R36" i="13"/>
  <c r="BX36" i="13" s="1" a="1"/>
  <c r="BX36" i="13" s="1"/>
  <c r="R31" i="13"/>
  <c r="BX31" i="13" s="1" a="1"/>
  <c r="BX31" i="13" s="1"/>
  <c r="R39" i="17"/>
  <c r="BX39" i="17" s="1" a="1"/>
  <c r="BX39" i="17" s="1"/>
  <c r="R23" i="13"/>
  <c r="BX23" i="13" s="1" a="1"/>
  <c r="BX23" i="13" s="1"/>
  <c r="R35" i="8"/>
  <c r="BX35" i="8" s="1" a="1"/>
  <c r="BX35" i="8" s="1"/>
  <c r="R20" i="19"/>
  <c r="BX20" i="19" s="1" a="1"/>
  <c r="BX20" i="19" s="1"/>
  <c r="R26" i="12"/>
  <c r="BX26" i="12" s="1" a="1"/>
  <c r="BX26" i="12" s="1"/>
  <c r="S20" i="5"/>
  <c r="BY20" i="5" s="1" a="1"/>
  <c r="BY20" i="5" s="1"/>
  <c r="R38" i="2"/>
  <c r="BX38" i="2" s="1" a="1"/>
  <c r="BX38" i="2" s="1"/>
  <c r="S34" i="8"/>
  <c r="BY34" i="8" s="1" a="1"/>
  <c r="BY34" i="8" s="1"/>
  <c r="R36" i="21"/>
  <c r="BX36" i="21" s="1" a="1"/>
  <c r="BX36" i="21" s="1"/>
  <c r="R37" i="12"/>
  <c r="BX37" i="12" s="1" a="1"/>
  <c r="BX37" i="12" s="1"/>
  <c r="R26" i="11"/>
  <c r="BX26" i="11" s="1" a="1"/>
  <c r="BX26" i="11" s="1"/>
  <c r="R24" i="12"/>
  <c r="BX24" i="12" s="1" a="1"/>
  <c r="BX24" i="12" s="1"/>
  <c r="R35" i="15"/>
  <c r="BX35" i="15" s="1" a="1"/>
  <c r="BX35" i="15" s="1"/>
  <c r="R16" i="12"/>
  <c r="BX16" i="12" s="1" a="1"/>
  <c r="BX16" i="12" s="1"/>
  <c r="R34" i="18"/>
  <c r="BX34" i="18" s="1" a="1"/>
  <c r="BX34" i="18" s="1"/>
  <c r="R31" i="20"/>
  <c r="BX31" i="20" s="1" a="1"/>
  <c r="BX31" i="20" s="1"/>
  <c r="R22" i="5"/>
  <c r="BX22" i="5" s="1" a="1"/>
  <c r="BX22" i="5" s="1"/>
  <c r="R26" i="1"/>
  <c r="BX26" i="1" s="1" a="1"/>
  <c r="BX26" i="1" s="1"/>
  <c r="R22" i="8"/>
  <c r="BX22" i="8" s="1" a="1"/>
  <c r="BX22" i="8" s="1"/>
  <c r="R40" i="19"/>
  <c r="BX40" i="19" s="1" a="1"/>
  <c r="BX40" i="19" s="1"/>
  <c r="R28" i="11"/>
  <c r="BX28" i="11" s="1" a="1"/>
  <c r="BX28" i="11" s="1"/>
  <c r="R23" i="1"/>
  <c r="BX23" i="1" s="1" a="1"/>
  <c r="BX23" i="1" s="1"/>
  <c r="R26" i="3"/>
  <c r="BX26" i="3" s="1" a="1"/>
  <c r="BX26" i="3" s="1"/>
  <c r="R32" i="6"/>
  <c r="BX32" i="6" s="1" a="1"/>
  <c r="BX32" i="6" s="1"/>
  <c r="R22" i="4"/>
  <c r="BX22" i="4" s="1" a="1"/>
  <c r="BX22" i="4" s="1"/>
  <c r="R27" i="5"/>
  <c r="BX27" i="5" s="1" a="1"/>
  <c r="BX27" i="5" s="1"/>
  <c r="R42" i="2"/>
  <c r="BX42" i="2" s="1" a="1"/>
  <c r="BX42" i="2" s="1"/>
  <c r="R37" i="19"/>
  <c r="BX37" i="19" s="1" a="1"/>
  <c r="BX37" i="19" s="1"/>
  <c r="R40" i="5"/>
  <c r="BX40" i="5" s="1" a="1"/>
  <c r="BX40" i="5" s="1"/>
  <c r="R35" i="12"/>
  <c r="BX35" i="12" s="1" a="1"/>
  <c r="BX35" i="12" s="1"/>
  <c r="R25" i="14"/>
  <c r="BX25" i="14" s="1" a="1"/>
  <c r="BX25" i="14" s="1"/>
  <c r="R24" i="1"/>
  <c r="BX24" i="1" s="1" a="1"/>
  <c r="BX24" i="1" s="1"/>
  <c r="R18" i="6"/>
  <c r="BX18" i="6" s="1" a="1"/>
  <c r="BX18" i="6" s="1"/>
  <c r="R36" i="17"/>
  <c r="BX36" i="17" s="1" a="1"/>
  <c r="BX36" i="17" s="1"/>
  <c r="R26" i="7"/>
  <c r="BX26" i="7" s="1" a="1"/>
  <c r="BX26" i="7" s="1"/>
  <c r="R41" i="20"/>
  <c r="BX41" i="20" s="1" a="1"/>
  <c r="BX41" i="20" s="1"/>
  <c r="R19" i="8"/>
  <c r="BX19" i="8" s="1" a="1"/>
  <c r="BX19" i="8" s="1"/>
  <c r="R42" i="4"/>
  <c r="BX42" i="4" s="1" a="1"/>
  <c r="BX42" i="4" s="1"/>
  <c r="R39" i="5"/>
  <c r="BX39" i="5" s="1" a="1"/>
  <c r="BX39" i="5" s="1"/>
  <c r="R22" i="1"/>
  <c r="BX22" i="1" s="1" a="1"/>
  <c r="BX22" i="1" s="1"/>
  <c r="R41" i="8"/>
  <c r="BX41" i="8" s="1" a="1"/>
  <c r="BX41" i="8" s="1"/>
  <c r="R26" i="18"/>
  <c r="BX26" i="18" s="1" a="1"/>
  <c r="BX26" i="18" s="1"/>
  <c r="S25" i="4"/>
  <c r="BY25" i="4" s="1" a="1"/>
  <c r="BY25" i="4" s="1"/>
  <c r="R43" i="9"/>
  <c r="BX43" i="9" s="1" a="1"/>
  <c r="BX43" i="9" s="1"/>
  <c r="R26" i="10"/>
  <c r="BX26" i="10" s="1" a="1"/>
  <c r="BX26" i="10" s="1"/>
  <c r="R24" i="19"/>
  <c r="BX24" i="19" s="1" a="1"/>
  <c r="BX24" i="19" s="1"/>
  <c r="R33" i="2"/>
  <c r="BX33" i="2" s="1" a="1"/>
  <c r="BX33" i="2" s="1"/>
  <c r="R20" i="15"/>
  <c r="BX20" i="15" s="1" a="1"/>
  <c r="BX20" i="15" s="1"/>
  <c r="R40" i="16"/>
  <c r="BX40" i="16" s="1" a="1"/>
  <c r="BX40" i="16" s="1"/>
  <c r="R28" i="17"/>
  <c r="BX28" i="17" s="1" a="1"/>
  <c r="BX28" i="17" s="1"/>
  <c r="R25" i="7"/>
  <c r="BX25" i="7" s="1" a="1"/>
  <c r="BX25" i="7" s="1"/>
  <c r="R20" i="17"/>
  <c r="BX20" i="17" s="1" a="1"/>
  <c r="BX20" i="17" s="1"/>
  <c r="R40" i="9"/>
  <c r="BX40" i="9" s="1" a="1"/>
  <c r="BX40" i="9" s="1"/>
  <c r="R38" i="18"/>
  <c r="BX38" i="18" s="1" a="1"/>
  <c r="BX38" i="18" s="1"/>
  <c r="R30" i="19"/>
  <c r="BX30" i="19" s="1" a="1"/>
  <c r="BX30" i="19" s="1"/>
  <c r="R34" i="14"/>
  <c r="BX34" i="14" s="1" a="1"/>
  <c r="BX34" i="14" s="1"/>
  <c r="R42" i="11"/>
  <c r="BX42" i="11" s="1" a="1"/>
  <c r="BX42" i="11" s="1"/>
  <c r="R27" i="7"/>
  <c r="BX27" i="7" s="1" a="1"/>
  <c r="BX27" i="7" s="1"/>
  <c r="R31" i="7"/>
  <c r="BX31" i="7" s="1" a="1"/>
  <c r="BX31" i="7" s="1"/>
  <c r="R36" i="19"/>
  <c r="BX36" i="19" s="1" a="1"/>
  <c r="BX36" i="19" s="1"/>
  <c r="R40" i="15"/>
  <c r="BX40" i="15" s="1" a="1"/>
  <c r="BX40" i="15" s="1"/>
  <c r="R27" i="10"/>
  <c r="BX27" i="10" s="1" a="1"/>
  <c r="BX27" i="10" s="1"/>
  <c r="R23" i="21"/>
  <c r="BX23" i="21" s="1" a="1"/>
  <c r="BX23" i="21" s="1"/>
  <c r="R44" i="7"/>
  <c r="BX44" i="7" s="1" a="1"/>
  <c r="BX44" i="7" s="1"/>
  <c r="R36" i="7"/>
  <c r="BX36" i="7" s="1" a="1"/>
  <c r="BX36" i="7" s="1"/>
  <c r="R33" i="1"/>
  <c r="BX33" i="1" s="1" a="1"/>
  <c r="BX33" i="1" s="1"/>
  <c r="S38" i="6"/>
  <c r="BY38" i="6" s="1" a="1"/>
  <c r="BY38" i="6" s="1"/>
  <c r="R44" i="13"/>
  <c r="BX44" i="13" s="1" a="1"/>
  <c r="BX44" i="13" s="1"/>
  <c r="R34" i="6"/>
  <c r="BX34" i="6" s="1" a="1"/>
  <c r="BX34" i="6" s="1"/>
  <c r="R33" i="8"/>
  <c r="BX33" i="8" s="1" a="1"/>
  <c r="BX33" i="8" s="1"/>
  <c r="R27" i="12"/>
  <c r="BX27" i="12" s="1" a="1"/>
  <c r="BX27" i="12" s="1"/>
  <c r="S31" i="5"/>
  <c r="BY31" i="5" s="1" a="1"/>
  <c r="BY31" i="5" s="1"/>
  <c r="R25" i="10"/>
  <c r="BX25" i="10" s="1" a="1"/>
  <c r="BX25" i="10" s="1"/>
  <c r="R20" i="16"/>
  <c r="BX20" i="16" s="1" a="1"/>
  <c r="BX20" i="16" s="1"/>
  <c r="R21" i="3"/>
  <c r="BX21" i="3" s="1" a="1"/>
  <c r="BX21" i="3" s="1"/>
  <c r="R19" i="19"/>
  <c r="BX19" i="19" s="1" a="1"/>
  <c r="BX19" i="19" s="1"/>
  <c r="R23" i="10"/>
  <c r="BX23" i="10" s="1" a="1"/>
  <c r="BX23" i="10" s="1"/>
  <c r="R43" i="18"/>
  <c r="BX43" i="18" s="1" a="1"/>
  <c r="BX43" i="18" s="1"/>
  <c r="R37" i="20"/>
  <c r="BX37" i="20" s="1" a="1"/>
  <c r="BX37" i="20" s="1"/>
  <c r="R30" i="5"/>
  <c r="BX30" i="5" s="1" a="1"/>
  <c r="BX30" i="5" s="1"/>
  <c r="R32" i="10"/>
  <c r="BX32" i="10" s="1" a="1"/>
  <c r="BX32" i="10" s="1"/>
  <c r="R35" i="21"/>
  <c r="BX35" i="21" s="1" a="1"/>
  <c r="BX35" i="21" s="1"/>
  <c r="R29" i="11"/>
  <c r="BX29" i="11" s="1" a="1"/>
  <c r="BX29" i="11" s="1"/>
  <c r="R30" i="21"/>
  <c r="BX30" i="21" s="1" a="1"/>
  <c r="BX30" i="21" s="1"/>
  <c r="R33" i="14"/>
  <c r="BX33" i="14" s="1" a="1"/>
  <c r="BX33" i="14" s="1"/>
  <c r="R29" i="15"/>
  <c r="BX29" i="15" s="1" a="1"/>
  <c r="BX29" i="15" s="1"/>
  <c r="R19" i="3"/>
  <c r="BX19" i="3" s="1" a="1"/>
  <c r="BX19" i="3" s="1"/>
  <c r="R31" i="12"/>
  <c r="BX31" i="12" s="1" a="1"/>
  <c r="BX31" i="12" s="1"/>
  <c r="R41" i="18"/>
  <c r="BX41" i="18" s="1" a="1"/>
  <c r="BX41" i="18" s="1"/>
  <c r="R35" i="2"/>
  <c r="BX35" i="2" s="1" a="1"/>
  <c r="BX35" i="2" s="1"/>
  <c r="R37" i="14"/>
  <c r="BX37" i="14" s="1" a="1"/>
  <c r="BX37" i="14" s="1"/>
  <c r="R32" i="1"/>
  <c r="BX32" i="1" s="1" a="1"/>
  <c r="BX32" i="1" s="1"/>
  <c r="R27" i="11"/>
  <c r="BX27" i="11" s="1" a="1"/>
  <c r="BX27" i="11" s="1"/>
  <c r="R17" i="1"/>
  <c r="BX17" i="1" s="1" a="1"/>
  <c r="BX17" i="1" s="1"/>
  <c r="R36" i="2"/>
  <c r="BX36" i="2" s="1" a="1"/>
  <c r="BX36" i="2" s="1"/>
  <c r="R44" i="15"/>
  <c r="BX44" i="15" s="1" a="1"/>
  <c r="BX44" i="15" s="1"/>
  <c r="R36" i="14"/>
  <c r="BX36" i="14" s="1" a="1"/>
  <c r="BX36" i="14" s="1"/>
  <c r="R18" i="5"/>
  <c r="BX18" i="5" s="1" a="1"/>
  <c r="BX18" i="5" s="1"/>
  <c r="R25" i="16"/>
  <c r="BX25" i="16" s="1" a="1"/>
  <c r="BX25" i="16" s="1"/>
  <c r="R37" i="8"/>
  <c r="BX37" i="8" s="1" a="1"/>
  <c r="BX37" i="8" s="1"/>
  <c r="R23" i="14"/>
  <c r="BX23" i="14" s="1" a="1"/>
  <c r="BX23" i="14" s="1"/>
  <c r="R21" i="4"/>
  <c r="BX21" i="4" s="1" a="1"/>
  <c r="BX21" i="4" s="1"/>
  <c r="R21" i="12"/>
  <c r="BX21" i="12" s="1" a="1"/>
  <c r="BX21" i="12" s="1"/>
  <c r="R16" i="8"/>
  <c r="BX16" i="8" s="1" a="1"/>
  <c r="BX16" i="8" s="1"/>
  <c r="R26" i="21"/>
  <c r="BX26" i="21" s="1" a="1"/>
  <c r="BX26" i="21" s="1"/>
  <c r="R29" i="2"/>
  <c r="BX29" i="2" s="1" a="1"/>
  <c r="BX29" i="2" s="1"/>
  <c r="R30" i="12"/>
  <c r="BX30" i="12" s="1" a="1"/>
  <c r="BX30" i="12" s="1"/>
  <c r="R42" i="10"/>
  <c r="BX42" i="10" s="1" a="1"/>
  <c r="BX42" i="10" s="1"/>
  <c r="R20" i="10"/>
  <c r="BX20" i="10" s="1" a="1"/>
  <c r="BX20" i="10" s="1"/>
  <c r="R25" i="13"/>
  <c r="BX25" i="13" s="1" a="1"/>
  <c r="BX25" i="13" s="1"/>
  <c r="R29" i="7"/>
  <c r="BX29" i="7" s="1" a="1"/>
  <c r="BX29" i="7" s="1"/>
  <c r="R43" i="14"/>
  <c r="BX43" i="14" s="1" a="1"/>
  <c r="BX43" i="14" s="1"/>
  <c r="R34" i="20"/>
  <c r="BX34" i="20" s="1" a="1"/>
  <c r="BX34" i="20" s="1"/>
  <c r="R35" i="14"/>
  <c r="BX35" i="14" s="1" a="1"/>
  <c r="BX35" i="14" s="1"/>
  <c r="R44" i="9"/>
  <c r="BX44" i="9" s="1" a="1"/>
  <c r="BX44" i="9" s="1"/>
  <c r="R44" i="19"/>
  <c r="BX44" i="19" s="1" a="1"/>
  <c r="BX44" i="19" s="1"/>
  <c r="R35" i="10"/>
  <c r="BX35" i="10" s="1" a="1"/>
  <c r="BX35" i="10" s="1"/>
  <c r="R37" i="11"/>
  <c r="BX37" i="11" s="1" a="1"/>
  <c r="BX37" i="11" s="1"/>
  <c r="R35" i="6"/>
  <c r="BX35" i="6" s="1" a="1"/>
  <c r="BX35" i="6" s="1"/>
  <c r="R28" i="7"/>
  <c r="BX28" i="7" s="1" a="1"/>
  <c r="BX28" i="7" s="1"/>
  <c r="S31" i="10"/>
  <c r="BY31" i="10" s="1" a="1"/>
  <c r="BY31" i="10" s="1"/>
  <c r="R41" i="9"/>
  <c r="BX41" i="9" s="1" a="1"/>
  <c r="BX41" i="9" s="1"/>
  <c r="S24" i="2"/>
  <c r="BY24" i="2" s="1" a="1"/>
  <c r="BY24" i="2" s="1"/>
  <c r="R33" i="9"/>
  <c r="BX33" i="9" s="1" a="1"/>
  <c r="BX33" i="9" s="1"/>
  <c r="R29" i="21"/>
  <c r="BX29" i="21" s="1" a="1"/>
  <c r="BX29" i="21" s="1"/>
  <c r="R22" i="11"/>
  <c r="BX22" i="11" s="1" a="1"/>
  <c r="BX22" i="11" s="1"/>
  <c r="R21" i="10"/>
  <c r="BX21" i="10" s="1" a="1"/>
  <c r="BX21" i="10" s="1"/>
  <c r="R16" i="5"/>
  <c r="BX16" i="5" s="1" a="1"/>
  <c r="BX16" i="5" s="1"/>
  <c r="S38" i="7"/>
  <c r="BY38" i="7" s="1" a="1"/>
  <c r="BY38" i="7" s="1"/>
  <c r="R23" i="16"/>
  <c r="BX23" i="16" s="1" a="1"/>
  <c r="BX23" i="16" s="1"/>
  <c r="R43" i="1"/>
  <c r="BX43" i="1" s="1" a="1"/>
  <c r="BX43" i="1" s="1"/>
  <c r="R21" i="1"/>
  <c r="BX21" i="1" s="1" a="1"/>
  <c r="BX21" i="1" s="1"/>
  <c r="R43" i="11"/>
  <c r="BX43" i="11" s="1" a="1"/>
  <c r="BX43" i="11" s="1"/>
  <c r="R37" i="21"/>
  <c r="BX37" i="21" s="1" a="1"/>
  <c r="BX37" i="21" s="1"/>
  <c r="R21" i="16"/>
  <c r="BX21" i="16" s="1" a="1"/>
  <c r="BX21" i="16" s="1"/>
  <c r="R30" i="16"/>
  <c r="BX30" i="16" s="1" a="1"/>
  <c r="BX30" i="16" s="1"/>
  <c r="R22" i="16"/>
  <c r="BX22" i="16" s="1" a="1"/>
  <c r="BX22" i="16" s="1"/>
  <c r="R33" i="19"/>
  <c r="BX33" i="19" s="1" a="1"/>
  <c r="BX33" i="19" s="1"/>
  <c r="R38" i="15"/>
  <c r="BX38" i="15" s="1" a="1"/>
  <c r="BX38" i="15" s="1"/>
  <c r="R28" i="19"/>
  <c r="BX28" i="19" s="1" a="1"/>
  <c r="BX28" i="19" s="1"/>
  <c r="R37" i="10"/>
  <c r="BX37" i="10" s="1" a="1"/>
  <c r="BX37" i="10" s="1"/>
  <c r="R43" i="21"/>
  <c r="BX43" i="21" s="1" a="1"/>
  <c r="BX43" i="21" s="1"/>
  <c r="R32" i="18"/>
  <c r="BX32" i="18" s="1" a="1"/>
  <c r="BX32" i="18" s="1"/>
  <c r="R27" i="16"/>
  <c r="BX27" i="16" s="1" a="1"/>
  <c r="BX27" i="16" s="1"/>
  <c r="R23" i="15"/>
  <c r="BX23" i="15" s="1" a="1"/>
  <c r="BX23" i="15" s="1"/>
  <c r="R19" i="16"/>
  <c r="BX19" i="16" s="1" a="1"/>
  <c r="BX19" i="16" s="1"/>
  <c r="R42" i="18"/>
  <c r="BX42" i="18" s="1" a="1"/>
  <c r="BX42" i="18" s="1"/>
  <c r="R39" i="14"/>
  <c r="BX39" i="14" s="1" a="1"/>
  <c r="BX39" i="14" s="1"/>
  <c r="R36" i="20"/>
  <c r="BX36" i="20" s="1" a="1"/>
  <c r="BX36" i="20" s="1"/>
  <c r="R40" i="11"/>
  <c r="BX40" i="11" s="1" a="1"/>
  <c r="BX40" i="11" s="1"/>
  <c r="R25" i="1"/>
  <c r="BX25" i="1" s="1" a="1"/>
  <c r="BX25" i="1" s="1"/>
  <c r="R26" i="9"/>
  <c r="BX26" i="9" s="1" a="1"/>
  <c r="BX26" i="9" s="1"/>
  <c r="R22" i="13"/>
  <c r="BX22" i="13" s="1" a="1"/>
  <c r="BX22" i="13" s="1"/>
  <c r="R24" i="10"/>
  <c r="BX24" i="10" s="1" a="1"/>
  <c r="BX24" i="10" s="1"/>
  <c r="R18" i="1"/>
  <c r="BX18" i="1" s="1" a="1"/>
  <c r="BX18" i="1" s="1"/>
  <c r="R34" i="3"/>
  <c r="BX34" i="3" s="1" a="1"/>
  <c r="BX34" i="3" s="1"/>
  <c r="R21" i="7"/>
  <c r="BX21" i="7" s="1" a="1"/>
  <c r="BX21" i="7" s="1"/>
  <c r="R25" i="6"/>
  <c r="BX25" i="6" s="1" a="1"/>
  <c r="BX25" i="6" s="1"/>
  <c r="R23" i="9"/>
  <c r="BX23" i="9" s="1" a="1"/>
  <c r="BX23" i="9" s="1"/>
  <c r="R24" i="6"/>
  <c r="BX24" i="6" s="1" a="1"/>
  <c r="BX24" i="6" s="1"/>
  <c r="R15" i="9"/>
  <c r="BX15" i="9" s="1" a="1"/>
  <c r="BX15" i="9" s="1"/>
  <c r="R28" i="5"/>
  <c r="BX28" i="5" s="1" a="1"/>
  <c r="BX28" i="5" s="1"/>
  <c r="R34" i="2"/>
  <c r="BX34" i="2" s="1" a="1"/>
  <c r="BX34" i="2" s="1"/>
  <c r="R32" i="14"/>
  <c r="BX32" i="14" s="1" a="1"/>
  <c r="BX32" i="14" s="1"/>
  <c r="R22" i="2"/>
  <c r="BX22" i="2" s="1" a="1"/>
  <c r="BX22" i="2" s="1"/>
  <c r="R43" i="7"/>
  <c r="BX43" i="7" s="1" a="1"/>
  <c r="BX43" i="7" s="1"/>
  <c r="R17" i="9"/>
  <c r="BX17" i="9" s="1" a="1"/>
  <c r="BX17" i="9" s="1"/>
  <c r="R38" i="19"/>
  <c r="BX38" i="19" s="1" a="1"/>
  <c r="BX38" i="19" s="1"/>
  <c r="S38" i="14"/>
  <c r="BY38" i="14" s="1" a="1"/>
  <c r="BY38" i="14" s="1"/>
  <c r="R35" i="1"/>
  <c r="BX35" i="1" s="1" a="1"/>
  <c r="BX35" i="1" s="1"/>
  <c r="R34" i="5"/>
  <c r="BX34" i="5" s="1" a="1"/>
  <c r="BX34" i="5" s="1"/>
  <c r="R38" i="8"/>
  <c r="BX38" i="8" s="1" a="1"/>
  <c r="BX38" i="8" s="1"/>
  <c r="R28" i="13"/>
  <c r="BX28" i="13" s="1" a="1"/>
  <c r="BX28" i="13" s="1"/>
  <c r="R34" i="4"/>
  <c r="BX34" i="4" s="1" a="1"/>
  <c r="BX34" i="4" s="1"/>
  <c r="R20" i="20"/>
  <c r="BX20" i="20" s="1" a="1"/>
  <c r="BX20" i="20" s="1"/>
  <c r="R40" i="2"/>
  <c r="BX40" i="2" s="1" a="1"/>
  <c r="BX40" i="2" s="1"/>
  <c r="R39" i="13"/>
  <c r="BX39" i="13" s="1" a="1"/>
  <c r="BX39" i="13" s="1"/>
  <c r="R24" i="3"/>
  <c r="BX24" i="3" s="1" a="1"/>
  <c r="BX24" i="3" s="1"/>
  <c r="R18" i="21"/>
  <c r="BX18" i="21" s="1" a="1"/>
  <c r="BX18" i="21" s="1"/>
  <c r="R19" i="5"/>
  <c r="BX19" i="5" s="1" a="1"/>
  <c r="BX19" i="5" s="1"/>
  <c r="R16" i="19"/>
  <c r="BX16" i="19" s="1" a="1"/>
  <c r="BX16" i="19" s="1"/>
  <c r="R23" i="2"/>
  <c r="BX23" i="2" s="1" a="1"/>
  <c r="BX23" i="2" s="1"/>
  <c r="R22" i="19"/>
  <c r="BX22" i="19" s="1" a="1"/>
  <c r="BX22" i="19" s="1"/>
  <c r="R17" i="10"/>
  <c r="BX17" i="10" s="1" a="1"/>
  <c r="BX17" i="10" s="1"/>
  <c r="R40" i="20"/>
  <c r="BX40" i="20" s="1" a="1"/>
  <c r="BX40" i="20" s="1"/>
  <c r="R31" i="21"/>
  <c r="BX31" i="21" s="1" a="1"/>
  <c r="BX31" i="21" s="1"/>
  <c r="R23" i="19"/>
  <c r="BX23" i="19" s="1" a="1"/>
  <c r="BX23" i="19" s="1"/>
  <c r="R36" i="16"/>
  <c r="BX36" i="16" s="1" a="1"/>
  <c r="BX36" i="16" s="1"/>
  <c r="R25" i="2"/>
  <c r="BX25" i="2" s="1" a="1"/>
  <c r="BX25" i="2" s="1"/>
  <c r="R44" i="11"/>
  <c r="BX44" i="11" s="1" a="1"/>
  <c r="BX44" i="11" s="1"/>
  <c r="R31" i="18"/>
  <c r="BX31" i="18" s="1" a="1"/>
  <c r="BX31" i="18" s="1"/>
  <c r="R34" i="17"/>
  <c r="BX34" i="17" s="1" a="1"/>
  <c r="BX34" i="17" s="1"/>
  <c r="R17" i="2"/>
  <c r="BX17" i="2" s="1" a="1"/>
  <c r="BX17" i="2" s="1"/>
  <c r="R41" i="1"/>
  <c r="BX41" i="1" s="1" a="1"/>
  <c r="BX41" i="1" s="1"/>
  <c r="S42" i="16"/>
  <c r="BY42" i="16" s="1" a="1"/>
  <c r="BY42" i="16" s="1"/>
  <c r="R30" i="3"/>
  <c r="BX30" i="3" s="1" a="1"/>
  <c r="BX30" i="3" s="1"/>
  <c r="S37" i="17"/>
  <c r="BY37" i="17" s="1" a="1"/>
  <c r="BY37" i="17" s="1"/>
  <c r="R37" i="18"/>
  <c r="BX37" i="18" s="1" a="1"/>
  <c r="BX37" i="18" s="1"/>
  <c r="S41" i="19"/>
  <c r="BY41" i="19" s="1" a="1"/>
  <c r="BY41" i="19" s="1"/>
  <c r="R36" i="8"/>
  <c r="BX36" i="8" s="1" a="1"/>
  <c r="BX36" i="8" s="1"/>
  <c r="R44" i="10"/>
  <c r="BX44" i="10" s="1" a="1"/>
  <c r="BX44" i="10" s="1"/>
  <c r="R21" i="14"/>
  <c r="BX21" i="14" s="1" a="1"/>
  <c r="BX21" i="14" s="1"/>
  <c r="R29" i="9"/>
  <c r="BX29" i="9" s="1" a="1"/>
  <c r="BX29" i="9" s="1"/>
  <c r="R19" i="12"/>
  <c r="BX19" i="12" s="1" a="1"/>
  <c r="BX19" i="12" s="1"/>
  <c r="R27" i="19"/>
  <c r="BX27" i="19" s="1" a="1"/>
  <c r="BX27" i="19" s="1"/>
  <c r="R44" i="5"/>
  <c r="BX44" i="5" s="1" a="1"/>
  <c r="BX44" i="5" s="1"/>
  <c r="R21" i="21"/>
  <c r="BX21" i="21" s="1" a="1"/>
  <c r="BX21" i="21" s="1"/>
  <c r="R23" i="5"/>
  <c r="BX23" i="5" s="1" a="1"/>
  <c r="BX23" i="5" s="1"/>
  <c r="R20" i="11"/>
  <c r="BX20" i="11" s="1" a="1"/>
  <c r="BX20" i="11" s="1"/>
  <c r="R37" i="2"/>
  <c r="BX37" i="2" s="1" a="1"/>
  <c r="BX37" i="2" s="1"/>
  <c r="R39" i="1"/>
  <c r="BX39" i="1" s="1" a="1"/>
  <c r="BX39" i="1" s="1"/>
  <c r="R30" i="13"/>
  <c r="BX30" i="13" s="1" a="1"/>
  <c r="BX30" i="13" s="1"/>
  <c r="R39" i="12"/>
  <c r="BX39" i="12" s="1" a="1"/>
  <c r="BX39" i="12" s="1"/>
  <c r="R31" i="16"/>
  <c r="BX31" i="16" s="1" a="1"/>
  <c r="BX31" i="16" s="1"/>
  <c r="R24" i="18"/>
  <c r="BX24" i="18" s="1" a="1"/>
  <c r="BX24" i="18" s="1"/>
  <c r="R44" i="8"/>
  <c r="BX44" i="8" s="1" a="1"/>
  <c r="BX44" i="8" s="1"/>
  <c r="R27" i="17"/>
  <c r="BX27" i="17" s="1" a="1"/>
  <c r="BX27" i="17" s="1"/>
  <c r="R23" i="17"/>
  <c r="BX23" i="17" s="1" a="1"/>
  <c r="BX23" i="17" s="1"/>
  <c r="R21" i="5"/>
  <c r="BX21" i="5" s="1" a="1"/>
  <c r="BX21" i="5" s="1"/>
  <c r="R17" i="19"/>
  <c r="BX17" i="19" s="1" a="1"/>
  <c r="BX17" i="19" s="1"/>
  <c r="R30" i="15"/>
  <c r="BX30" i="15" s="1" a="1"/>
  <c r="BX30" i="15" s="1"/>
  <c r="R43" i="20"/>
  <c r="BX43" i="20" s="1" a="1"/>
  <c r="BX43" i="20" s="1"/>
  <c r="R37" i="4"/>
  <c r="BX37" i="4" s="1" a="1"/>
  <c r="BX37" i="4" s="1"/>
  <c r="R30" i="2"/>
  <c r="BX30" i="2" s="1" a="1"/>
  <c r="BX30" i="2" s="1"/>
  <c r="R37" i="9"/>
  <c r="BX37" i="9" s="1" a="1"/>
  <c r="BX37" i="9" s="1"/>
  <c r="R42" i="13"/>
  <c r="BX42" i="13" s="1" a="1"/>
  <c r="BX42" i="13" s="1"/>
  <c r="R18" i="9"/>
  <c r="BX18" i="9" s="1" a="1"/>
  <c r="BX18" i="9" s="1"/>
  <c r="R41" i="21"/>
  <c r="BX41" i="21" s="1" a="1"/>
  <c r="BX41" i="21" s="1"/>
  <c r="R31" i="2"/>
  <c r="BX31" i="2" s="1" a="1"/>
  <c r="BX31" i="2" s="1"/>
  <c r="R17" i="8"/>
  <c r="BX17" i="8" s="1" a="1"/>
  <c r="BX17" i="8" s="1"/>
  <c r="R27" i="18"/>
  <c r="BX27" i="18" s="1" a="1"/>
  <c r="BX27" i="18" s="1"/>
  <c r="R31" i="11"/>
  <c r="BX31" i="11" s="1" a="1"/>
  <c r="BX31" i="11" s="1"/>
  <c r="R17" i="16"/>
  <c r="BX17" i="16" s="1" a="1"/>
  <c r="BX17" i="16" s="1"/>
  <c r="R36" i="6"/>
  <c r="BX36" i="6" s="1" a="1"/>
  <c r="BX36" i="6" s="1"/>
  <c r="R41" i="2"/>
  <c r="BX41" i="2" s="1" a="1"/>
  <c r="BX41" i="2" s="1"/>
  <c r="R36" i="4"/>
  <c r="BX36" i="4" s="1" a="1"/>
  <c r="BX36" i="4" s="1"/>
  <c r="R24" i="14"/>
  <c r="BX24" i="14" s="1" a="1"/>
  <c r="BX24" i="14" s="1"/>
  <c r="R41" i="13"/>
  <c r="BX41" i="13" s="1" a="1"/>
  <c r="BX41" i="13" s="1"/>
  <c r="R22" i="12"/>
  <c r="BX22" i="12" s="1" a="1"/>
  <c r="BX22" i="12" s="1"/>
  <c r="R18" i="13"/>
  <c r="BX18" i="13" s="1" a="1"/>
  <c r="BX18" i="13" s="1"/>
  <c r="R19" i="15"/>
  <c r="BX19" i="15" s="1" a="1"/>
  <c r="BX19" i="15" s="1"/>
  <c r="R40" i="21"/>
  <c r="BX40" i="21" s="1" a="1"/>
  <c r="BX40" i="21" s="1"/>
  <c r="R39" i="18"/>
  <c r="BX39" i="18" s="1" a="1"/>
  <c r="BX39" i="18" s="1"/>
  <c r="R31" i="17"/>
  <c r="BX31" i="17" s="1" a="1"/>
  <c r="BX31" i="17" s="1"/>
  <c r="R37" i="16"/>
  <c r="BX37" i="16" s="1" a="1"/>
  <c r="BX37" i="16" s="1"/>
  <c r="R32" i="20"/>
  <c r="BX32" i="20" s="1" a="1"/>
  <c r="BX32" i="20" s="1"/>
  <c r="R28" i="12"/>
  <c r="BX28" i="12" s="1" a="1"/>
  <c r="BX28" i="12" s="1"/>
  <c r="R38" i="21"/>
  <c r="BX38" i="21" s="1" a="1"/>
  <c r="BX38" i="21" s="1"/>
  <c r="R18" i="2"/>
  <c r="BX18" i="2" s="1" a="1"/>
  <c r="BX18" i="2" s="1"/>
  <c r="R42" i="9"/>
  <c r="BX42" i="9" s="1" a="1"/>
  <c r="BX42" i="9" s="1"/>
  <c r="R30" i="9"/>
  <c r="BX30" i="9" s="1" a="1"/>
  <c r="BX30" i="9" s="1"/>
  <c r="S17" i="20"/>
  <c r="BY17" i="20" s="1" a="1"/>
  <c r="BY17" i="20" s="1"/>
  <c r="R35" i="11"/>
  <c r="BX35" i="11" s="1" a="1"/>
  <c r="BX35" i="11" s="1"/>
  <c r="R22" i="6"/>
  <c r="BX22" i="6" s="1" a="1"/>
  <c r="BX22" i="6" s="1"/>
  <c r="R30" i="11"/>
  <c r="BX30" i="11" s="1" a="1"/>
  <c r="BX30" i="11" s="1"/>
  <c r="S24" i="8"/>
  <c r="BY24" i="8" s="1" a="1"/>
  <c r="BY24" i="8" s="1"/>
  <c r="R45" i="15"/>
  <c r="BX45" i="15" s="1" a="1"/>
  <c r="BX45" i="15" s="1"/>
  <c r="R46" i="5"/>
  <c r="BX46" i="5" s="1" a="1"/>
  <c r="BX46" i="5" s="1"/>
  <c r="R46" i="6"/>
  <c r="BX46" i="6" s="1" a="1"/>
  <c r="BX46" i="6" s="1"/>
  <c r="R45" i="19"/>
  <c r="BX45" i="19" s="1" a="1"/>
  <c r="BX45" i="19" s="1"/>
  <c r="R46" i="21"/>
  <c r="BX46" i="21" s="1" a="1"/>
  <c r="BX46" i="21" s="1"/>
  <c r="R46" i="2"/>
  <c r="BX46" i="2" s="1" a="1"/>
  <c r="BX46" i="2" s="1"/>
  <c r="R45" i="10"/>
  <c r="BX45" i="10" s="1" a="1"/>
  <c r="BX45" i="10" s="1"/>
  <c r="R46" i="14"/>
  <c r="BX46" i="14" s="1" a="1"/>
  <c r="BX46" i="14" s="1"/>
  <c r="R45" i="13"/>
  <c r="BX45" i="13" s="1" a="1"/>
  <c r="BX45" i="13" s="1"/>
  <c r="R46" i="10"/>
  <c r="BX46" i="10" s="1" a="1"/>
  <c r="BX46" i="10" s="1"/>
  <c r="R45" i="12"/>
  <c r="BX45" i="12" s="1" a="1"/>
  <c r="BX45" i="12" s="1"/>
  <c r="R45" i="4"/>
  <c r="BX45" i="4" s="1" a="1"/>
  <c r="BX45" i="4" s="1"/>
  <c r="R46" i="8"/>
  <c r="BX46" i="8" s="1" a="1"/>
  <c r="BX46" i="8" s="1"/>
  <c r="R45" i="7"/>
  <c r="BX45" i="7" s="1" a="1"/>
  <c r="BX45" i="7" s="1"/>
  <c r="R46" i="11"/>
  <c r="BX46" i="11" s="1" a="1"/>
  <c r="BX46" i="11" s="1"/>
  <c r="R45" i="16"/>
  <c r="BX45" i="16" s="1" a="1"/>
  <c r="BX45" i="16" s="1"/>
  <c r="R45" i="9"/>
  <c r="BX45" i="9" s="1" a="1"/>
  <c r="BX45" i="9" s="1"/>
  <c r="R45" i="2"/>
  <c r="BX45" i="2" s="1" a="1"/>
  <c r="BX45" i="2" s="1"/>
  <c r="R46" i="3"/>
  <c r="BX46" i="3" s="1" a="1"/>
  <c r="BX46" i="3" s="1"/>
  <c r="R45" i="6"/>
  <c r="BX45" i="6" s="1" a="1"/>
  <c r="BX45" i="6" s="1"/>
  <c r="R45" i="18"/>
  <c r="BX45" i="18" s="1" a="1"/>
  <c r="BX45" i="18" s="1"/>
  <c r="R46" i="17"/>
  <c r="BX46" i="17" s="1" a="1"/>
  <c r="BX46" i="17" s="1"/>
  <c r="R45" i="14"/>
  <c r="BX45" i="14" s="1" a="1"/>
  <c r="BX45" i="14" s="1"/>
  <c r="R45" i="20"/>
  <c r="BX45" i="20" s="1" a="1"/>
  <c r="BX45" i="20" s="1"/>
  <c r="R45" i="8"/>
  <c r="BX45" i="8" s="1" a="1"/>
  <c r="BX45" i="8" s="1"/>
  <c r="R46" i="19"/>
  <c r="BX46" i="19" s="1" a="1"/>
  <c r="BX46" i="19" s="1"/>
  <c r="R45" i="3"/>
  <c r="BX45" i="3" s="1" a="1"/>
  <c r="BX45" i="3" s="1"/>
  <c r="R46" i="18"/>
  <c r="BX46" i="18" s="1" a="1"/>
  <c r="BX46" i="18" s="1"/>
  <c r="R46" i="12"/>
  <c r="BX46" i="12" s="1" a="1"/>
  <c r="BX46" i="12" s="1"/>
  <c r="R46" i="16"/>
  <c r="BX46" i="16" s="1" a="1"/>
  <c r="BX46" i="16" s="1"/>
  <c r="R46" i="1"/>
  <c r="BX46" i="1" s="1" a="1"/>
  <c r="BX46" i="1" s="1"/>
  <c r="R46" i="7"/>
  <c r="BX46" i="7" s="1" a="1"/>
  <c r="BX46" i="7" s="1"/>
  <c r="R45" i="21"/>
  <c r="BX45" i="21" s="1" a="1"/>
  <c r="BX45" i="21" s="1"/>
  <c r="R45" i="1"/>
  <c r="BX45" i="1" s="1" a="1"/>
  <c r="BX45" i="1" s="1"/>
  <c r="R46" i="20"/>
  <c r="BX46" i="20" s="1" a="1"/>
  <c r="BX46" i="20" s="1"/>
  <c r="T46" i="15"/>
  <c r="BZ46" i="15" s="1" a="1"/>
  <c r="BZ46" i="15" s="1"/>
  <c r="R46" i="9"/>
  <c r="BX46" i="9" s="1" a="1"/>
  <c r="BX46" i="9" s="1"/>
  <c r="R45" i="5"/>
  <c r="BX45" i="5" s="1" a="1"/>
  <c r="BX45" i="5" s="1"/>
  <c r="R46" i="4"/>
  <c r="BX46" i="4" s="1" a="1"/>
  <c r="BX46" i="4" s="1"/>
  <c r="R46" i="13"/>
  <c r="BX46" i="13" s="1" a="1"/>
  <c r="BX46" i="13" s="1"/>
  <c r="R45" i="11"/>
  <c r="BX45" i="11" s="1" a="1"/>
  <c r="BX45" i="11" s="1"/>
  <c r="R45" i="17"/>
  <c r="BX45" i="17" s="1" a="1"/>
  <c r="BX45" i="17" s="1"/>
  <c r="BV15" i="1" l="1" a="1"/>
  <c r="BV15" i="1" s="1"/>
  <c r="P47" i="1"/>
  <c r="Q15" i="1"/>
  <c r="BU90" i="1"/>
  <c r="BU58" i="1"/>
  <c r="BW24" i="7" a="1"/>
  <c r="BW24" i="7" s="1"/>
  <c r="R24" i="7"/>
  <c r="BV99" i="7"/>
  <c r="BV67" i="7"/>
  <c r="BW37" i="7" a="1"/>
  <c r="BW37" i="7" s="1"/>
  <c r="R37" i="7"/>
  <c r="BW19" i="18" a="1"/>
  <c r="BW19" i="18" s="1"/>
  <c r="R19" i="18"/>
  <c r="BV112" i="7"/>
  <c r="BV80" i="7"/>
  <c r="BV94" i="18"/>
  <c r="BV62" i="18"/>
  <c r="BW16" i="7" a="1"/>
  <c r="BW16" i="7" s="1"/>
  <c r="R16" i="7"/>
  <c r="BV91" i="7"/>
  <c r="BV59" i="7"/>
  <c r="BW24" i="17" a="1"/>
  <c r="BW24" i="17" s="1"/>
  <c r="R24" i="17"/>
  <c r="BV99" i="17"/>
  <c r="BV67" i="17"/>
  <c r="DN49" i="1"/>
  <c r="DN125" i="1" a="1"/>
  <c r="DN125" i="1" s="1"/>
  <c r="DN126" i="1" s="1"/>
  <c r="DN49" i="19"/>
  <c r="DN125" i="19" a="1"/>
  <c r="DN125" i="19" s="1"/>
  <c r="DN126" i="19" s="1"/>
  <c r="BB96" i="29"/>
  <c r="DO50" i="12" s="1"/>
  <c r="DN49" i="4"/>
  <c r="DN125" i="4" a="1"/>
  <c r="DN125" i="4" s="1"/>
  <c r="DN126" i="4" s="1"/>
  <c r="BA102" i="29"/>
  <c r="DN50" i="18" s="1"/>
  <c r="DN49" i="13"/>
  <c r="DN125" i="13" a="1"/>
  <c r="DN125" i="13" s="1"/>
  <c r="DN126" i="13" s="1"/>
  <c r="DM49" i="1"/>
  <c r="DM125" i="1" a="1"/>
  <c r="DM125" i="1" s="1"/>
  <c r="DM126" i="1" s="1"/>
  <c r="DN49" i="20"/>
  <c r="DN125" i="20" a="1"/>
  <c r="DN125" i="20" s="1"/>
  <c r="DN126" i="20" s="1"/>
  <c r="DM49" i="13"/>
  <c r="DM125" i="13" a="1"/>
  <c r="DM125" i="13" s="1"/>
  <c r="DM126" i="13" s="1"/>
  <c r="DM49" i="6"/>
  <c r="DM125" i="6" a="1"/>
  <c r="DM125" i="6" s="1"/>
  <c r="DM126" i="6" s="1"/>
  <c r="BA87" i="29"/>
  <c r="DN50" i="3" s="1"/>
  <c r="DM49" i="11"/>
  <c r="DM125" i="11" a="1"/>
  <c r="DM125" i="11" s="1"/>
  <c r="DM126" i="11" s="1"/>
  <c r="DN49" i="10"/>
  <c r="DN125" i="10" a="1"/>
  <c r="DN125" i="10" s="1"/>
  <c r="DN126" i="10" s="1"/>
  <c r="DM49" i="2"/>
  <c r="DM125" i="2" a="1"/>
  <c r="DM125" i="2" s="1"/>
  <c r="DM126" i="2" s="1"/>
  <c r="BA91" i="29"/>
  <c r="DN50" i="7" s="1"/>
  <c r="BA96" i="29"/>
  <c r="DN50" i="12" s="1"/>
  <c r="DN49" i="14"/>
  <c r="DN125" i="14" a="1"/>
  <c r="DN125" i="14" s="1"/>
  <c r="DN126" i="14" s="1"/>
  <c r="DN49" i="5"/>
  <c r="DN125" i="5" a="1"/>
  <c r="DN125" i="5" s="1"/>
  <c r="DN126" i="5" s="1"/>
  <c r="DN49" i="6"/>
  <c r="DN125" i="6" a="1"/>
  <c r="DN125" i="6" s="1"/>
  <c r="DN126" i="6" s="1"/>
  <c r="DN49" i="11"/>
  <c r="DN125" i="11" a="1"/>
  <c r="DN125" i="11" s="1"/>
  <c r="DN126" i="11" s="1"/>
  <c r="DM49" i="15"/>
  <c r="DM125" i="15" a="1"/>
  <c r="DM125" i="15" s="1"/>
  <c r="DM126" i="15" s="1"/>
  <c r="DM49" i="10"/>
  <c r="DM125" i="10" a="1"/>
  <c r="DM125" i="10" s="1"/>
  <c r="DM126" i="10" s="1"/>
  <c r="DM49" i="12"/>
  <c r="DM125" i="12" a="1"/>
  <c r="DM125" i="12" s="1"/>
  <c r="DM126" i="12" s="1"/>
  <c r="DN49" i="15"/>
  <c r="DN125" i="15" a="1"/>
  <c r="DN125" i="15" s="1"/>
  <c r="DN126" i="15" s="1"/>
  <c r="BA100" i="29"/>
  <c r="DN50" i="16" s="1"/>
  <c r="DM49" i="21"/>
  <c r="DM125" i="21" a="1"/>
  <c r="DM125" i="21" s="1"/>
  <c r="DM126" i="21" s="1"/>
  <c r="DN49" i="21"/>
  <c r="DN125" i="21" a="1"/>
  <c r="DN125" i="21" s="1"/>
  <c r="DN126" i="21" s="1"/>
  <c r="BB45" i="29"/>
  <c r="BB68" i="29" s="1"/>
  <c r="BB91" i="29" s="1"/>
  <c r="DO50" i="7" s="1"/>
  <c r="BB53" i="29"/>
  <c r="BB76" i="29" s="1"/>
  <c r="BB99" i="29" s="1"/>
  <c r="DO50" i="15" s="1"/>
  <c r="BB42" i="29"/>
  <c r="BB65" i="29" s="1"/>
  <c r="BB88" i="29" s="1"/>
  <c r="DO50" i="4" s="1"/>
  <c r="BB50" i="29"/>
  <c r="BB73" i="29" s="1"/>
  <c r="BB58" i="29"/>
  <c r="BB81" i="29" s="1"/>
  <c r="BB104" i="29" s="1"/>
  <c r="DO50" i="20" s="1"/>
  <c r="BB39" i="29"/>
  <c r="BB62" i="29" s="1"/>
  <c r="BB85" i="29" s="1"/>
  <c r="DO50" i="1" s="1"/>
  <c r="BB47" i="29"/>
  <c r="BB70" i="29" s="1"/>
  <c r="BB93" i="29" s="1"/>
  <c r="DO50" i="9" s="1"/>
  <c r="BB55" i="29"/>
  <c r="BB78" i="29" s="1"/>
  <c r="BB101" i="29" s="1"/>
  <c r="DO50" i="17" s="1"/>
  <c r="BB59" i="29"/>
  <c r="BB82" i="29" s="1"/>
  <c r="BB105" i="29" s="1"/>
  <c r="DO50" i="21" s="1"/>
  <c r="BB44" i="29"/>
  <c r="BB67" i="29" s="1"/>
  <c r="BB90" i="29" s="1"/>
  <c r="DO50" i="6" s="1"/>
  <c r="BB52" i="29"/>
  <c r="BB75" i="29" s="1"/>
  <c r="BB98" i="29" s="1"/>
  <c r="DO50" i="14" s="1"/>
  <c r="BB48" i="29"/>
  <c r="BB71" i="29" s="1"/>
  <c r="BB94" i="29" s="1"/>
  <c r="DO50" i="10" s="1"/>
  <c r="BB41" i="29"/>
  <c r="BB64" i="29" s="1"/>
  <c r="BB87" i="29" s="1"/>
  <c r="DO50" i="3" s="1"/>
  <c r="BB49" i="29"/>
  <c r="BB72" i="29" s="1"/>
  <c r="BB57" i="29"/>
  <c r="BB80" i="29" s="1"/>
  <c r="BB103" i="29" s="1"/>
  <c r="DO50" i="19" s="1"/>
  <c r="BB43" i="29"/>
  <c r="BB66" i="29" s="1"/>
  <c r="BB89" i="29" s="1"/>
  <c r="DO50" i="5" s="1"/>
  <c r="BB40" i="29"/>
  <c r="BB63" i="29" s="1"/>
  <c r="BB86" i="29" s="1"/>
  <c r="DO50" i="2" s="1"/>
  <c r="BC36" i="29"/>
  <c r="BB46" i="29"/>
  <c r="BB69" i="29" s="1"/>
  <c r="BB92" i="29" s="1"/>
  <c r="DO50" i="8" s="1"/>
  <c r="BB54" i="29"/>
  <c r="BB77" i="29" s="1"/>
  <c r="BB100" i="29" s="1"/>
  <c r="DO50" i="16" s="1"/>
  <c r="BB51" i="29"/>
  <c r="BB74" i="29" s="1"/>
  <c r="BB97" i="29" s="1"/>
  <c r="DO50" i="13" s="1"/>
  <c r="BB56" i="29"/>
  <c r="BB79" i="29" s="1"/>
  <c r="BB102" i="29" s="1"/>
  <c r="DO50" i="18" s="1"/>
  <c r="DN49" i="17"/>
  <c r="DN125" i="17" a="1"/>
  <c r="DN125" i="17" s="1"/>
  <c r="DN126" i="17" s="1"/>
  <c r="BA93" i="29"/>
  <c r="DN50" i="9" s="1"/>
  <c r="DM49" i="14"/>
  <c r="DM125" i="14" a="1"/>
  <c r="DM125" i="14" s="1"/>
  <c r="DM126" i="14" s="1"/>
  <c r="DN49" i="8"/>
  <c r="DN125" i="8" a="1"/>
  <c r="DN125" i="8" s="1"/>
  <c r="DN126" i="8" s="1"/>
  <c r="DN49" i="2"/>
  <c r="DN125" i="2" a="1"/>
  <c r="DN125" i="2" s="1"/>
  <c r="DN126" i="2" s="1"/>
  <c r="BX112" i="1"/>
  <c r="BX80" i="1"/>
  <c r="T37" i="1"/>
  <c r="BZ37" i="1" s="1" a="1"/>
  <c r="BZ37" i="1" s="1"/>
  <c r="Q15" i="13"/>
  <c r="BW15" i="13" s="1" a="1"/>
  <c r="BW15" i="13" s="1"/>
  <c r="P47" i="13"/>
  <c r="Q15" i="11"/>
  <c r="BW15" i="11" s="1" a="1"/>
  <c r="BW15" i="11" s="1"/>
  <c r="P47" i="11"/>
  <c r="BU90" i="11"/>
  <c r="BU58" i="11"/>
  <c r="Q15" i="5"/>
  <c r="BW15" i="5" s="1" a="1"/>
  <c r="BW15" i="5" s="1"/>
  <c r="P47" i="5"/>
  <c r="Q15" i="14"/>
  <c r="BW15" i="14" s="1" a="1"/>
  <c r="BW15" i="14" s="1"/>
  <c r="P47" i="14"/>
  <c r="BU90" i="10"/>
  <c r="BU58" i="10"/>
  <c r="BU90" i="14"/>
  <c r="BU58" i="14"/>
  <c r="P47" i="10"/>
  <c r="Q15" i="10"/>
  <c r="BW15" i="10" s="1" a="1"/>
  <c r="BW15" i="10" s="1"/>
  <c r="BU90" i="5"/>
  <c r="BU58" i="5"/>
  <c r="BU90" i="13"/>
  <c r="BU58" i="13"/>
  <c r="BW124" i="1"/>
  <c r="BW127" i="1" s="1"/>
  <c r="BW120" i="1" s="1"/>
  <c r="BW88" i="1"/>
  <c r="R47" i="9"/>
  <c r="BW121" i="9"/>
  <c r="BW89" i="9"/>
  <c r="BW124" i="21"/>
  <c r="BW127" i="21" s="1"/>
  <c r="BW120" i="21" s="1"/>
  <c r="BW88" i="21"/>
  <c r="BW124" i="8"/>
  <c r="BW127" i="8" s="1"/>
  <c r="BW120" i="8" s="1"/>
  <c r="BW88" i="8"/>
  <c r="BW124" i="9"/>
  <c r="BW127" i="9" s="1"/>
  <c r="BW120" i="9" s="1"/>
  <c r="BW88" i="9"/>
  <c r="BW121" i="21"/>
  <c r="BW89" i="21"/>
  <c r="BW110" i="11"/>
  <c r="BW78" i="11"/>
  <c r="BW103" i="12"/>
  <c r="BW71" i="12"/>
  <c r="BW97" i="12"/>
  <c r="BW65" i="12"/>
  <c r="BW92" i="16"/>
  <c r="BW60" i="16"/>
  <c r="BW92" i="19"/>
  <c r="BW60" i="19"/>
  <c r="BW105" i="13"/>
  <c r="BW73" i="13"/>
  <c r="BW102" i="19"/>
  <c r="BW70" i="19"/>
  <c r="BX112" i="17"/>
  <c r="BX80" i="17"/>
  <c r="BW100" i="2"/>
  <c r="BW68" i="2"/>
  <c r="BW98" i="2"/>
  <c r="BW66" i="2"/>
  <c r="BW109" i="5"/>
  <c r="BW77" i="5"/>
  <c r="BW109" i="2"/>
  <c r="BW77" i="2"/>
  <c r="BW109" i="3"/>
  <c r="BW77" i="3"/>
  <c r="BW114" i="14"/>
  <c r="BW82" i="14"/>
  <c r="BW97" i="16"/>
  <c r="BW65" i="16"/>
  <c r="BW98" i="16"/>
  <c r="BW66" i="16"/>
  <c r="BW116" i="9"/>
  <c r="BW84" i="9"/>
  <c r="BW95" i="10"/>
  <c r="BW63" i="10"/>
  <c r="BW98" i="14"/>
  <c r="BW66" i="14"/>
  <c r="BW92" i="1"/>
  <c r="BW60" i="1"/>
  <c r="BW95" i="16"/>
  <c r="BW63" i="16"/>
  <c r="BX113" i="6"/>
  <c r="BX81" i="6"/>
  <c r="BW115" i="9"/>
  <c r="BW83" i="9"/>
  <c r="BW115" i="16"/>
  <c r="BW83" i="16"/>
  <c r="BW116" i="8"/>
  <c r="BW84" i="8"/>
  <c r="BW93" i="6"/>
  <c r="BW61" i="6"/>
  <c r="BW97" i="4"/>
  <c r="BW65" i="4"/>
  <c r="BW97" i="5"/>
  <c r="BW65" i="5"/>
  <c r="BW112" i="12"/>
  <c r="BW80" i="12"/>
  <c r="BW110" i="8"/>
  <c r="BW78" i="8"/>
  <c r="BW110" i="19"/>
  <c r="BW78" i="19"/>
  <c r="BW103" i="9"/>
  <c r="BW71" i="9"/>
  <c r="BW110" i="9"/>
  <c r="BW78" i="9"/>
  <c r="BW109" i="1"/>
  <c r="BW77" i="1"/>
  <c r="BW92" i="13"/>
  <c r="BW60" i="13"/>
  <c r="BW109" i="7"/>
  <c r="BW77" i="7"/>
  <c r="BW107" i="19"/>
  <c r="BW75" i="19"/>
  <c r="BW104" i="12"/>
  <c r="BW72" i="12"/>
  <c r="BW117" i="12"/>
  <c r="BW85" i="12"/>
  <c r="BW98" i="20"/>
  <c r="BW66" i="20"/>
  <c r="BW96" i="15"/>
  <c r="BW64" i="15"/>
  <c r="BW111" i="18"/>
  <c r="BW79" i="18"/>
  <c r="BW99" i="20"/>
  <c r="BW67" i="20"/>
  <c r="BW98" i="7"/>
  <c r="BW66" i="7"/>
  <c r="BW114" i="3"/>
  <c r="BW82" i="3"/>
  <c r="BW110" i="20"/>
  <c r="BW78" i="20"/>
  <c r="BW106" i="1"/>
  <c r="BW74" i="1"/>
  <c r="BW92" i="4"/>
  <c r="BW60" i="4"/>
  <c r="BW106" i="15"/>
  <c r="BW74" i="15"/>
  <c r="BW95" i="2"/>
  <c r="BW63" i="2"/>
  <c r="BW118" i="6"/>
  <c r="BW86" i="6"/>
  <c r="BW103" i="2"/>
  <c r="BW71" i="2"/>
  <c r="BW105" i="6"/>
  <c r="BW73" i="6"/>
  <c r="BW115" i="3"/>
  <c r="BW83" i="3"/>
  <c r="BW119" i="6"/>
  <c r="BW87" i="6"/>
  <c r="BW117" i="8"/>
  <c r="BW85" i="8"/>
  <c r="BW119" i="2"/>
  <c r="BW87" i="2"/>
  <c r="BW113" i="9"/>
  <c r="BW81" i="9"/>
  <c r="BW97" i="10"/>
  <c r="BW65" i="10"/>
  <c r="BW119" i="21"/>
  <c r="BW87" i="21"/>
  <c r="BW96" i="11"/>
  <c r="BW64" i="11"/>
  <c r="BW116" i="17"/>
  <c r="BW84" i="17"/>
  <c r="BW93" i="7"/>
  <c r="BW61" i="7"/>
  <c r="BW112" i="5"/>
  <c r="BW80" i="5"/>
  <c r="BW108" i="7"/>
  <c r="BW76" i="7"/>
  <c r="BW102" i="20"/>
  <c r="BW70" i="20"/>
  <c r="BW96" i="9"/>
  <c r="BW64" i="9"/>
  <c r="BW111" i="1"/>
  <c r="BW79" i="1"/>
  <c r="BW105" i="17"/>
  <c r="BW73" i="17"/>
  <c r="BW91" i="11"/>
  <c r="BW59" i="11"/>
  <c r="BW96" i="18"/>
  <c r="BW64" i="18"/>
  <c r="BW116" i="10"/>
  <c r="BW84" i="10"/>
  <c r="BW102" i="13"/>
  <c r="BW70" i="13"/>
  <c r="BW109" i="16"/>
  <c r="BW77" i="16"/>
  <c r="BW105" i="18"/>
  <c r="BW73" i="18"/>
  <c r="BW113" i="1"/>
  <c r="BW81" i="1"/>
  <c r="BW103" i="21"/>
  <c r="BW71" i="21"/>
  <c r="BW111" i="3"/>
  <c r="BW79" i="3"/>
  <c r="BW92" i="11"/>
  <c r="BW60" i="11"/>
  <c r="BW102" i="15"/>
  <c r="BW70" i="15"/>
  <c r="BW95" i="7"/>
  <c r="BW63" i="7"/>
  <c r="BW102" i="3"/>
  <c r="BW70" i="3"/>
  <c r="BW119" i="12"/>
  <c r="BW87" i="12"/>
  <c r="BX102" i="6"/>
  <c r="BX70" i="6"/>
  <c r="BW116" i="4"/>
  <c r="BW84" i="4"/>
  <c r="BX94" i="9"/>
  <c r="BX62" i="9"/>
  <c r="BW92" i="17"/>
  <c r="BW60" i="17"/>
  <c r="BW107" i="17"/>
  <c r="BW75" i="17"/>
  <c r="BW106" i="6"/>
  <c r="BW74" i="6"/>
  <c r="BW104" i="4"/>
  <c r="BW72" i="4"/>
  <c r="BW113" i="4"/>
  <c r="BW81" i="4"/>
  <c r="BW108" i="16"/>
  <c r="BW76" i="16"/>
  <c r="BW114" i="6"/>
  <c r="BW82" i="6"/>
  <c r="BW103" i="8"/>
  <c r="BW71" i="8"/>
  <c r="BW93" i="20"/>
  <c r="BW61" i="20"/>
  <c r="BW91" i="2"/>
  <c r="BW59" i="2"/>
  <c r="BW102" i="9"/>
  <c r="BW70" i="9"/>
  <c r="BW114" i="15"/>
  <c r="BW82" i="15"/>
  <c r="BW113" i="10"/>
  <c r="BW81" i="10"/>
  <c r="BW99" i="5"/>
  <c r="BW67" i="5"/>
  <c r="BW118" i="3"/>
  <c r="BW86" i="3"/>
  <c r="BW102" i="2"/>
  <c r="BW70" i="2"/>
  <c r="BW117" i="20"/>
  <c r="BW85" i="20"/>
  <c r="BW108" i="15"/>
  <c r="BW76" i="15"/>
  <c r="BW101" i="5"/>
  <c r="BW69" i="5"/>
  <c r="BW108" i="13"/>
  <c r="BW76" i="13"/>
  <c r="BW114" i="8"/>
  <c r="BW82" i="8"/>
  <c r="BW115" i="14"/>
  <c r="BW83" i="14"/>
  <c r="BW107" i="12"/>
  <c r="BW75" i="12"/>
  <c r="BW119" i="20"/>
  <c r="BW87" i="20"/>
  <c r="BW94" i="1"/>
  <c r="BW62" i="1"/>
  <c r="BW110" i="4"/>
  <c r="BW78" i="4"/>
  <c r="P47" i="4"/>
  <c r="Q15" i="4"/>
  <c r="BW15" i="4" s="1" a="1"/>
  <c r="BW15" i="4" s="1"/>
  <c r="P47" i="12"/>
  <c r="Q15" i="12"/>
  <c r="BW15" i="12" s="1" a="1"/>
  <c r="BW15" i="12" s="1"/>
  <c r="P47" i="15"/>
  <c r="Q15" i="15"/>
  <c r="BW15" i="15" s="1" a="1"/>
  <c r="BW15" i="15" s="1"/>
  <c r="BW121" i="16"/>
  <c r="BW89" i="16"/>
  <c r="BU90" i="12"/>
  <c r="BU58" i="12"/>
  <c r="BW124" i="11"/>
  <c r="BW127" i="11" s="1"/>
  <c r="BW120" i="11" s="1"/>
  <c r="BW88" i="11"/>
  <c r="BW121" i="12"/>
  <c r="BW89" i="12"/>
  <c r="BW124" i="18"/>
  <c r="BW127" i="18" s="1"/>
  <c r="BW120" i="18" s="1"/>
  <c r="BW88" i="18"/>
  <c r="BW121" i="8"/>
  <c r="BW89" i="8"/>
  <c r="BW124" i="13"/>
  <c r="BW127" i="13" s="1"/>
  <c r="BW120" i="13" s="1"/>
  <c r="BW88" i="13"/>
  <c r="BW124" i="15"/>
  <c r="BW127" i="15" s="1"/>
  <c r="BW120" i="15" s="1"/>
  <c r="BW88" i="15"/>
  <c r="BW114" i="18"/>
  <c r="BW82" i="18"/>
  <c r="BW116" i="2"/>
  <c r="BW84" i="2"/>
  <c r="BW119" i="8"/>
  <c r="BW87" i="8"/>
  <c r="BW95" i="11"/>
  <c r="BW63" i="11"/>
  <c r="BW119" i="10"/>
  <c r="BW87" i="10"/>
  <c r="BW106" i="21"/>
  <c r="BW74" i="21"/>
  <c r="BW99" i="3"/>
  <c r="BW67" i="3"/>
  <c r="BW92" i="9"/>
  <c r="BW60" i="9"/>
  <c r="BW99" i="6"/>
  <c r="BW67" i="6"/>
  <c r="BW101" i="9"/>
  <c r="BW69" i="9"/>
  <c r="BW98" i="15"/>
  <c r="BW66" i="15"/>
  <c r="BW112" i="10"/>
  <c r="BW80" i="10"/>
  <c r="BW112" i="21"/>
  <c r="BW80" i="21"/>
  <c r="BW97" i="11"/>
  <c r="BW65" i="11"/>
  <c r="BW112" i="11"/>
  <c r="BW80" i="11"/>
  <c r="BW118" i="14"/>
  <c r="BW86" i="14"/>
  <c r="BW101" i="21"/>
  <c r="BW69" i="21"/>
  <c r="BW111" i="14"/>
  <c r="BW79" i="14"/>
  <c r="BW112" i="14"/>
  <c r="BW80" i="14"/>
  <c r="BW105" i="21"/>
  <c r="BW73" i="21"/>
  <c r="BW118" i="18"/>
  <c r="BW86" i="18"/>
  <c r="BW108" i="8"/>
  <c r="BW76" i="8"/>
  <c r="BW119" i="7"/>
  <c r="BW87" i="7"/>
  <c r="BW117" i="11"/>
  <c r="BW85" i="11"/>
  <c r="BW101" i="10"/>
  <c r="BW69" i="10"/>
  <c r="BW94" i="8"/>
  <c r="BW62" i="8"/>
  <c r="BW115" i="5"/>
  <c r="BW83" i="5"/>
  <c r="BW103" i="11"/>
  <c r="BW71" i="11"/>
  <c r="BW91" i="12"/>
  <c r="BW59" i="12"/>
  <c r="BW113" i="2"/>
  <c r="BW81" i="2"/>
  <c r="BW106" i="13"/>
  <c r="BW74" i="13"/>
  <c r="BW104" i="14"/>
  <c r="BW72" i="14"/>
  <c r="BW114" i="7"/>
  <c r="BW82" i="7"/>
  <c r="BW118" i="12"/>
  <c r="BW86" i="12"/>
  <c r="R47" i="3"/>
  <c r="BU90" i="4"/>
  <c r="BU58" i="4"/>
  <c r="P47" i="8"/>
  <c r="Q15" i="8"/>
  <c r="BW15" i="8" s="1" a="1"/>
  <c r="BW15" i="8" s="1"/>
  <c r="P47" i="18"/>
  <c r="Q15" i="18"/>
  <c r="BW15" i="18" s="1" a="1"/>
  <c r="BW15" i="18" s="1"/>
  <c r="BU90" i="17"/>
  <c r="BU58" i="17"/>
  <c r="BU90" i="15"/>
  <c r="BU58" i="15"/>
  <c r="BW124" i="17"/>
  <c r="BW127" i="17" s="1"/>
  <c r="BW120" i="17" s="1"/>
  <c r="BW88" i="17"/>
  <c r="BW121" i="13"/>
  <c r="BW89" i="13"/>
  <c r="BW121" i="7"/>
  <c r="BW89" i="7"/>
  <c r="BW124" i="20"/>
  <c r="BW127" i="20" s="1"/>
  <c r="BW120" i="20" s="1"/>
  <c r="BW88" i="20"/>
  <c r="BW124" i="16"/>
  <c r="BW127" i="16" s="1"/>
  <c r="BW120" i="16" s="1"/>
  <c r="BW88" i="16"/>
  <c r="BW121" i="14"/>
  <c r="BW89" i="14"/>
  <c r="BX99" i="8"/>
  <c r="BX67" i="8"/>
  <c r="BW93" i="2"/>
  <c r="BW61" i="2"/>
  <c r="BW115" i="21"/>
  <c r="BW83" i="21"/>
  <c r="BW106" i="2"/>
  <c r="BW74" i="2"/>
  <c r="BW112" i="4"/>
  <c r="BW80" i="4"/>
  <c r="BW99" i="18"/>
  <c r="BW67" i="18"/>
  <c r="BW98" i="5"/>
  <c r="BW66" i="5"/>
  <c r="BW111" i="8"/>
  <c r="BW79" i="8"/>
  <c r="BW92" i="2"/>
  <c r="BW60" i="2"/>
  <c r="BW111" i="16"/>
  <c r="BW79" i="16"/>
  <c r="BW91" i="19"/>
  <c r="BW59" i="19"/>
  <c r="BW109" i="4"/>
  <c r="BW77" i="4"/>
  <c r="BW118" i="7"/>
  <c r="BW86" i="7"/>
  <c r="BW98" i="9"/>
  <c r="BW66" i="9"/>
  <c r="BW100" i="1"/>
  <c r="BW68" i="1"/>
  <c r="BW102" i="16"/>
  <c r="BW70" i="16"/>
  <c r="BW103" i="19"/>
  <c r="BW71" i="19"/>
  <c r="BW118" i="11"/>
  <c r="BW86" i="11"/>
  <c r="BW104" i="21"/>
  <c r="BW72" i="21"/>
  <c r="BW110" i="10"/>
  <c r="BW78" i="10"/>
  <c r="BW104" i="7"/>
  <c r="BW72" i="7"/>
  <c r="BW91" i="8"/>
  <c r="BW59" i="8"/>
  <c r="BW119" i="15"/>
  <c r="BW87" i="15"/>
  <c r="BW110" i="2"/>
  <c r="BW78" i="2"/>
  <c r="BW104" i="11"/>
  <c r="BW72" i="11"/>
  <c r="BW105" i="5"/>
  <c r="BW73" i="5"/>
  <c r="BW100" i="10"/>
  <c r="BW68" i="10"/>
  <c r="BW108" i="1"/>
  <c r="BW76" i="1"/>
  <c r="BW111" i="19"/>
  <c r="BW79" i="19"/>
  <c r="BW95" i="17"/>
  <c r="BW63" i="17"/>
  <c r="BW118" i="9"/>
  <c r="BW86" i="9"/>
  <c r="BW116" i="20"/>
  <c r="BW84" i="20"/>
  <c r="BW107" i="6"/>
  <c r="BW75" i="6"/>
  <c r="BW106" i="20"/>
  <c r="BW74" i="20"/>
  <c r="BX117" i="7"/>
  <c r="BX85" i="7"/>
  <c r="BW114" i="19"/>
  <c r="BW82" i="19"/>
  <c r="BW102" i="8"/>
  <c r="BW70" i="8"/>
  <c r="BW91" i="17"/>
  <c r="BW59" i="17"/>
  <c r="BW97" i="15"/>
  <c r="BW65" i="15"/>
  <c r="BW118" i="15"/>
  <c r="BW86" i="15"/>
  <c r="BW115" i="17"/>
  <c r="BW83" i="17"/>
  <c r="BW95" i="3"/>
  <c r="BW63" i="3"/>
  <c r="BW118" i="5"/>
  <c r="BW86" i="5"/>
  <c r="BW98" i="8"/>
  <c r="BW66" i="8"/>
  <c r="BW115" i="4"/>
  <c r="BW83" i="4"/>
  <c r="BW114" i="20"/>
  <c r="BW82" i="20"/>
  <c r="BW104" i="19"/>
  <c r="BW72" i="19"/>
  <c r="BW117" i="17"/>
  <c r="BW85" i="17"/>
  <c r="BW93" i="15"/>
  <c r="BW61" i="15"/>
  <c r="BW101" i="13"/>
  <c r="BW69" i="13"/>
  <c r="BW116" i="7"/>
  <c r="BW84" i="7"/>
  <c r="BW103" i="20"/>
  <c r="BW71" i="20"/>
  <c r="BW119" i="17"/>
  <c r="BW87" i="17"/>
  <c r="BW110" i="17"/>
  <c r="BW78" i="17"/>
  <c r="BW113" i="17"/>
  <c r="BW81" i="17"/>
  <c r="BW104" i="18"/>
  <c r="BW72" i="18"/>
  <c r="BW109" i="10"/>
  <c r="BW77" i="10"/>
  <c r="BW102" i="21"/>
  <c r="BW70" i="21"/>
  <c r="BW107" i="4"/>
  <c r="BW75" i="4"/>
  <c r="BW107" i="15"/>
  <c r="BW75" i="15"/>
  <c r="BW94" i="14"/>
  <c r="BW62" i="14"/>
  <c r="BW108" i="6"/>
  <c r="BW76" i="6"/>
  <c r="BX104" i="8"/>
  <c r="BX72" i="8"/>
  <c r="BX97" i="21"/>
  <c r="BX65" i="21"/>
  <c r="BW109" i="9"/>
  <c r="BW77" i="9"/>
  <c r="BW109" i="15"/>
  <c r="BW77" i="15"/>
  <c r="BW92" i="21"/>
  <c r="BW60" i="21"/>
  <c r="BW106" i="4"/>
  <c r="BW74" i="4"/>
  <c r="BW114" i="2"/>
  <c r="BW82" i="2"/>
  <c r="BW118" i="4"/>
  <c r="BW86" i="4"/>
  <c r="BW101" i="6"/>
  <c r="BW69" i="6"/>
  <c r="BW98" i="12"/>
  <c r="BW66" i="12"/>
  <c r="BW111" i="12"/>
  <c r="BW79" i="12"/>
  <c r="BW116" i="14"/>
  <c r="BW84" i="14"/>
  <c r="BW116" i="16"/>
  <c r="BW84" i="16"/>
  <c r="BW108" i="3"/>
  <c r="BW76" i="3"/>
  <c r="BW96" i="6"/>
  <c r="BW64" i="6"/>
  <c r="BW95" i="1"/>
  <c r="BW63" i="1"/>
  <c r="BW103" i="14"/>
  <c r="BW71" i="14"/>
  <c r="BW110" i="16"/>
  <c r="BW78" i="16"/>
  <c r="BW91" i="16"/>
  <c r="BW59" i="16"/>
  <c r="BW95" i="9"/>
  <c r="BW63" i="9"/>
  <c r="BW99" i="13"/>
  <c r="BW67" i="13"/>
  <c r="BW107" i="11"/>
  <c r="BW75" i="11"/>
  <c r="BW107" i="3"/>
  <c r="BW75" i="3"/>
  <c r="BW96" i="17"/>
  <c r="BW64" i="17"/>
  <c r="BW93" i="16"/>
  <c r="BW61" i="16"/>
  <c r="BW116" i="15"/>
  <c r="BW84" i="15"/>
  <c r="BW96" i="20"/>
  <c r="BW64" i="20"/>
  <c r="BW118" i="10"/>
  <c r="BW86" i="10"/>
  <c r="BW92" i="14"/>
  <c r="BW60" i="14"/>
  <c r="BW108" i="5"/>
  <c r="BW76" i="5"/>
  <c r="BW100" i="19"/>
  <c r="BW68" i="19"/>
  <c r="BW100" i="20"/>
  <c r="BW68" i="20"/>
  <c r="BW110" i="13"/>
  <c r="BW78" i="13"/>
  <c r="BW100" i="12"/>
  <c r="BW68" i="12"/>
  <c r="BX94" i="6"/>
  <c r="BX62" i="6"/>
  <c r="BX94" i="7"/>
  <c r="BX62" i="7"/>
  <c r="BW93" i="14"/>
  <c r="BW61" i="14"/>
  <c r="BW113" i="16"/>
  <c r="BW81" i="16"/>
  <c r="BW107" i="21"/>
  <c r="BW75" i="21"/>
  <c r="BW96" i="2"/>
  <c r="BW64" i="2"/>
  <c r="BW104" i="10"/>
  <c r="BW72" i="10"/>
  <c r="BW101" i="2"/>
  <c r="BW69" i="2"/>
  <c r="BW119" i="3"/>
  <c r="BW87" i="3"/>
  <c r="BW91" i="4"/>
  <c r="BW59" i="4"/>
  <c r="BW91" i="9"/>
  <c r="BW59" i="9"/>
  <c r="BW107" i="9"/>
  <c r="BW75" i="9"/>
  <c r="BW101" i="14"/>
  <c r="BW69" i="14"/>
  <c r="BW102" i="4"/>
  <c r="BW70" i="4"/>
  <c r="BW101" i="20"/>
  <c r="BW69" i="20"/>
  <c r="BW111" i="5"/>
  <c r="BW79" i="5"/>
  <c r="BW92" i="7"/>
  <c r="BW60" i="7"/>
  <c r="BW111" i="11"/>
  <c r="BW79" i="11"/>
  <c r="BW117" i="6"/>
  <c r="BW85" i="6"/>
  <c r="BU90" i="8"/>
  <c r="BU58" i="8"/>
  <c r="BU90" i="18"/>
  <c r="BU58" i="18"/>
  <c r="P47" i="17"/>
  <c r="Q15" i="17"/>
  <c r="BW15" i="17" s="1" a="1"/>
  <c r="BW15" i="17" s="1"/>
  <c r="BW121" i="19"/>
  <c r="BW89" i="19"/>
  <c r="BY121" i="15"/>
  <c r="BY89" i="15"/>
  <c r="BW121" i="18"/>
  <c r="BW89" i="18"/>
  <c r="BW124" i="6"/>
  <c r="BW127" i="6" s="1"/>
  <c r="BW120" i="6" s="1"/>
  <c r="BW88" i="6"/>
  <c r="BW124" i="4"/>
  <c r="BW127" i="4" s="1"/>
  <c r="BW120" i="4" s="1"/>
  <c r="BW88" i="4"/>
  <c r="BW124" i="19"/>
  <c r="BW127" i="19" s="1"/>
  <c r="BW120" i="19" s="1"/>
  <c r="BW88" i="19"/>
  <c r="BX92" i="20"/>
  <c r="BX60" i="20"/>
  <c r="BW107" i="20"/>
  <c r="BW75" i="20"/>
  <c r="BW116" i="13"/>
  <c r="BW84" i="13"/>
  <c r="BW106" i="11"/>
  <c r="BW74" i="11"/>
  <c r="BW117" i="13"/>
  <c r="BW85" i="13"/>
  <c r="BW96" i="5"/>
  <c r="BW64" i="5"/>
  <c r="BW94" i="12"/>
  <c r="BW62" i="12"/>
  <c r="BW105" i="3"/>
  <c r="BW73" i="3"/>
  <c r="BW115" i="20"/>
  <c r="BW83" i="20"/>
  <c r="BW114" i="13"/>
  <c r="BW82" i="13"/>
  <c r="BW110" i="1"/>
  <c r="BW78" i="1"/>
  <c r="BW93" i="1"/>
  <c r="BW61" i="1"/>
  <c r="BW117" i="18"/>
  <c r="BW85" i="18"/>
  <c r="BX113" i="7"/>
  <c r="BX81" i="7"/>
  <c r="BX106" i="10"/>
  <c r="BX74" i="10"/>
  <c r="BW117" i="10"/>
  <c r="BW85" i="10"/>
  <c r="BW112" i="8"/>
  <c r="BW80" i="8"/>
  <c r="BW102" i="11"/>
  <c r="BW70" i="11"/>
  <c r="BW94" i="3"/>
  <c r="BW62" i="3"/>
  <c r="BW98" i="10"/>
  <c r="BW66" i="10"/>
  <c r="BW109" i="6"/>
  <c r="BW77" i="6"/>
  <c r="BW98" i="21"/>
  <c r="BW66" i="21"/>
  <c r="BW109" i="14"/>
  <c r="BW77" i="14"/>
  <c r="BW95" i="15"/>
  <c r="BW63" i="15"/>
  <c r="BW97" i="1"/>
  <c r="BW65" i="1"/>
  <c r="BW99" i="1"/>
  <c r="BW67" i="1"/>
  <c r="BW112" i="19"/>
  <c r="BW80" i="19"/>
  <c r="BW115" i="19"/>
  <c r="BW83" i="19"/>
  <c r="BW110" i="15"/>
  <c r="BW78" i="15"/>
  <c r="BX95" i="5"/>
  <c r="BX63" i="5"/>
  <c r="BW109" i="19"/>
  <c r="BW77" i="19"/>
  <c r="BX96" i="8"/>
  <c r="BX64" i="8"/>
  <c r="BW98" i="4"/>
  <c r="BW66" i="4"/>
  <c r="BW119" i="14"/>
  <c r="BW87" i="14"/>
  <c r="BW92" i="5"/>
  <c r="BW60" i="5"/>
  <c r="BW100" i="9"/>
  <c r="BW68" i="9"/>
  <c r="BW115" i="12"/>
  <c r="BW83" i="12"/>
  <c r="R47" i="19"/>
  <c r="BW124" i="5"/>
  <c r="BW127" i="5" s="1"/>
  <c r="BW120" i="5" s="1"/>
  <c r="BW88" i="5"/>
  <c r="BW121" i="4"/>
  <c r="BW89" i="4"/>
  <c r="BW121" i="1"/>
  <c r="BW89" i="1"/>
  <c r="BW124" i="14"/>
  <c r="BW127" i="14" s="1"/>
  <c r="BW120" i="14" s="1"/>
  <c r="BW88" i="14"/>
  <c r="BW121" i="3"/>
  <c r="BW89" i="3"/>
  <c r="BW124" i="12"/>
  <c r="BW127" i="12" s="1"/>
  <c r="BW120" i="12" s="1"/>
  <c r="BW88" i="12"/>
  <c r="BW121" i="6"/>
  <c r="BW89" i="6"/>
  <c r="BW105" i="9"/>
  <c r="BW73" i="9"/>
  <c r="BW112" i="16"/>
  <c r="BW80" i="16"/>
  <c r="BW99" i="14"/>
  <c r="BW67" i="14"/>
  <c r="BW102" i="18"/>
  <c r="BW70" i="18"/>
  <c r="BW112" i="9"/>
  <c r="BW80" i="9"/>
  <c r="BW98" i="17"/>
  <c r="BW66" i="17"/>
  <c r="BW114" i="1"/>
  <c r="BW82" i="1"/>
  <c r="BW104" i="9"/>
  <c r="BW72" i="9"/>
  <c r="BX117" i="16"/>
  <c r="BX85" i="16"/>
  <c r="BW106" i="18"/>
  <c r="BW74" i="18"/>
  <c r="BW92" i="10"/>
  <c r="BW60" i="10"/>
  <c r="BW115" i="2"/>
  <c r="BW83" i="2"/>
  <c r="BX113" i="14"/>
  <c r="BX81" i="14"/>
  <c r="BW103" i="5"/>
  <c r="BW71" i="5"/>
  <c r="BW99" i="10"/>
  <c r="BW67" i="10"/>
  <c r="BW113" i="15"/>
  <c r="BW81" i="15"/>
  <c r="BW96" i="1"/>
  <c r="BW64" i="1"/>
  <c r="BW108" i="9"/>
  <c r="BW76" i="9"/>
  <c r="BW119" i="19"/>
  <c r="BW87" i="19"/>
  <c r="BW100" i="13"/>
  <c r="BW68" i="13"/>
  <c r="BW96" i="12"/>
  <c r="BW64" i="12"/>
  <c r="BW116" i="18"/>
  <c r="BW84" i="18"/>
  <c r="BW110" i="21"/>
  <c r="BW78" i="21"/>
  <c r="BW94" i="19"/>
  <c r="BW62" i="19"/>
  <c r="BW102" i="10"/>
  <c r="BW70" i="10"/>
  <c r="BW105" i="19"/>
  <c r="BW73" i="19"/>
  <c r="BW108" i="2"/>
  <c r="BW76" i="2"/>
  <c r="BW114" i="5"/>
  <c r="BW82" i="5"/>
  <c r="BW100" i="14"/>
  <c r="BW68" i="14"/>
  <c r="BW101" i="3"/>
  <c r="BW69" i="3"/>
  <c r="BW111" i="21"/>
  <c r="BW79" i="21"/>
  <c r="BW98" i="13"/>
  <c r="BW66" i="13"/>
  <c r="BW97" i="3"/>
  <c r="BW65" i="3"/>
  <c r="BW94" i="2"/>
  <c r="BW62" i="2"/>
  <c r="BW116" i="12"/>
  <c r="BW84" i="12"/>
  <c r="BW103" i="10"/>
  <c r="BW71" i="10"/>
  <c r="BW94" i="10"/>
  <c r="BW62" i="10"/>
  <c r="BW95" i="13"/>
  <c r="BW63" i="13"/>
  <c r="BW114" i="16"/>
  <c r="BW82" i="16"/>
  <c r="BW119" i="18"/>
  <c r="BW87" i="18"/>
  <c r="BX95" i="6"/>
  <c r="BX63" i="6"/>
  <c r="BW103" i="18"/>
  <c r="BW71" i="18"/>
  <c r="BW105" i="7"/>
  <c r="BW73" i="7"/>
  <c r="BW115" i="6"/>
  <c r="BW83" i="6"/>
  <c r="BW117" i="21"/>
  <c r="BW85" i="21"/>
  <c r="BW91" i="6"/>
  <c r="BW59" i="6"/>
  <c r="BW93" i="4"/>
  <c r="BW61" i="4"/>
  <c r="BW95" i="8"/>
  <c r="BW63" i="8"/>
  <c r="BW91" i="18"/>
  <c r="BW59" i="18"/>
  <c r="BW118" i="8"/>
  <c r="BW86" i="8"/>
  <c r="BW109" i="11"/>
  <c r="BW77" i="11"/>
  <c r="BW92" i="18"/>
  <c r="BW60" i="18"/>
  <c r="BW103" i="1"/>
  <c r="BW71" i="1"/>
  <c r="BW107" i="5"/>
  <c r="BW75" i="5"/>
  <c r="BW100" i="21"/>
  <c r="BW68" i="21"/>
  <c r="BW99" i="16"/>
  <c r="BW67" i="16"/>
  <c r="BW115" i="7"/>
  <c r="BW83" i="7"/>
  <c r="BW98" i="3"/>
  <c r="BW66" i="3"/>
  <c r="BW100" i="8"/>
  <c r="BW68" i="8"/>
  <c r="BW109" i="12"/>
  <c r="BW77" i="12"/>
  <c r="BW110" i="7"/>
  <c r="BW78" i="7"/>
  <c r="BW95" i="18"/>
  <c r="BW63" i="18"/>
  <c r="BW94" i="13"/>
  <c r="BW62" i="13"/>
  <c r="BW113" i="11"/>
  <c r="BW81" i="11"/>
  <c r="BW93" i="17"/>
  <c r="BW61" i="17"/>
  <c r="BW104" i="13"/>
  <c r="BW72" i="13"/>
  <c r="BW95" i="21"/>
  <c r="BW63" i="21"/>
  <c r="BX92" i="3"/>
  <c r="BX60" i="3"/>
  <c r="BW111" i="9"/>
  <c r="BW79" i="9"/>
  <c r="BW108" i="12"/>
  <c r="BW76" i="12"/>
  <c r="BW113" i="20"/>
  <c r="BW81" i="20"/>
  <c r="BW115" i="13"/>
  <c r="BW83" i="13"/>
  <c r="BW104" i="3"/>
  <c r="BW72" i="3"/>
  <c r="BW104" i="5"/>
  <c r="BW72" i="5"/>
  <c r="BW91" i="3"/>
  <c r="BW59" i="3"/>
  <c r="BW113" i="12"/>
  <c r="BW81" i="12"/>
  <c r="BW108" i="21"/>
  <c r="BW76" i="21"/>
  <c r="BW113" i="3"/>
  <c r="BW81" i="3"/>
  <c r="BW105" i="4"/>
  <c r="BW73" i="4"/>
  <c r="BW108" i="11"/>
  <c r="BW76" i="11"/>
  <c r="BW99" i="4"/>
  <c r="BW67" i="4"/>
  <c r="BW118" i="2"/>
  <c r="BW86" i="2"/>
  <c r="BW100" i="15"/>
  <c r="BW68" i="15"/>
  <c r="BW110" i="3"/>
  <c r="BW78" i="3"/>
  <c r="BW106" i="19"/>
  <c r="BW74" i="19"/>
  <c r="BW97" i="14"/>
  <c r="BW65" i="14"/>
  <c r="BW117" i="1"/>
  <c r="BW85" i="1"/>
  <c r="BW99" i="21"/>
  <c r="BW67" i="21"/>
  <c r="BW119" i="1"/>
  <c r="BW87" i="1"/>
  <c r="BW112" i="3"/>
  <c r="BW80" i="3"/>
  <c r="BW115" i="10"/>
  <c r="BW83" i="10"/>
  <c r="BW91" i="1"/>
  <c r="BW59" i="1"/>
  <c r="BW101" i="16"/>
  <c r="BW69" i="16"/>
  <c r="BW100" i="11"/>
  <c r="BW68" i="11"/>
  <c r="BW106" i="9"/>
  <c r="BW74" i="9"/>
  <c r="BW91" i="15"/>
  <c r="BW59" i="15"/>
  <c r="BW93" i="19"/>
  <c r="BW61" i="19"/>
  <c r="BX117" i="3"/>
  <c r="BX85" i="3"/>
  <c r="BW91" i="21"/>
  <c r="BW59" i="21"/>
  <c r="BW102" i="1"/>
  <c r="BW70" i="1"/>
  <c r="BW98" i="18"/>
  <c r="BW66" i="18"/>
  <c r="BW115" i="18"/>
  <c r="BW83" i="18"/>
  <c r="BW105" i="10"/>
  <c r="BW73" i="10"/>
  <c r="BU90" i="21"/>
  <c r="BU58" i="21"/>
  <c r="BU58" i="7"/>
  <c r="BU90" i="7"/>
  <c r="BU58" i="2"/>
  <c r="BU90" i="2"/>
  <c r="BW121" i="17"/>
  <c r="BW89" i="17"/>
  <c r="BW121" i="20"/>
  <c r="BW89" i="20"/>
  <c r="BW124" i="3"/>
  <c r="BW127" i="3" s="1"/>
  <c r="BW120" i="3" s="1"/>
  <c r="BW88" i="3"/>
  <c r="BW121" i="11"/>
  <c r="BW89" i="11"/>
  <c r="BW124" i="10"/>
  <c r="BW127" i="10" s="1"/>
  <c r="BW120" i="10" s="1"/>
  <c r="BW88" i="10"/>
  <c r="BW105" i="11"/>
  <c r="BW73" i="11"/>
  <c r="BW113" i="21"/>
  <c r="BW81" i="21"/>
  <c r="BW94" i="15"/>
  <c r="BW62" i="15"/>
  <c r="BW116" i="21"/>
  <c r="BW84" i="21"/>
  <c r="BW118" i="20"/>
  <c r="BW86" i="20"/>
  <c r="BW106" i="16"/>
  <c r="BW74" i="16"/>
  <c r="BW96" i="21"/>
  <c r="BW64" i="21"/>
  <c r="BX116" i="19"/>
  <c r="BX84" i="19"/>
  <c r="BW98" i="19"/>
  <c r="BW66" i="19"/>
  <c r="BW94" i="5"/>
  <c r="BW62" i="5"/>
  <c r="BW103" i="13"/>
  <c r="BW71" i="13"/>
  <c r="BW97" i="2"/>
  <c r="BW65" i="2"/>
  <c r="BW100" i="6"/>
  <c r="BW68" i="6"/>
  <c r="BW115" i="11"/>
  <c r="BW83" i="11"/>
  <c r="BW107" i="18"/>
  <c r="BW75" i="18"/>
  <c r="BW105" i="16"/>
  <c r="BW73" i="16"/>
  <c r="BW91" i="5"/>
  <c r="BW59" i="5"/>
  <c r="BW103" i="7"/>
  <c r="BW71" i="7"/>
  <c r="BW110" i="14"/>
  <c r="BW78" i="14"/>
  <c r="BW105" i="12"/>
  <c r="BW73" i="12"/>
  <c r="BW100" i="16"/>
  <c r="BW68" i="16"/>
  <c r="BW107" i="1"/>
  <c r="BW75" i="1"/>
  <c r="BW104" i="15"/>
  <c r="BW72" i="15"/>
  <c r="BW112" i="20"/>
  <c r="BW80" i="20"/>
  <c r="BX106" i="5"/>
  <c r="BX74" i="5"/>
  <c r="BW111" i="7"/>
  <c r="BW79" i="7"/>
  <c r="BW106" i="7"/>
  <c r="BW74" i="7"/>
  <c r="BW100" i="7"/>
  <c r="BW68" i="7"/>
  <c r="BX100" i="4"/>
  <c r="BX68" i="4"/>
  <c r="BW101" i="7"/>
  <c r="BW69" i="7"/>
  <c r="BW117" i="2"/>
  <c r="BW85" i="2"/>
  <c r="BW97" i="8"/>
  <c r="BW65" i="8"/>
  <c r="BW99" i="12"/>
  <c r="BW67" i="12"/>
  <c r="BW101" i="12"/>
  <c r="BW69" i="12"/>
  <c r="BW111" i="13"/>
  <c r="BW79" i="13"/>
  <c r="BW118" i="19"/>
  <c r="BW86" i="19"/>
  <c r="BW93" i="18"/>
  <c r="BW61" i="18"/>
  <c r="BW93" i="10"/>
  <c r="BW61" i="10"/>
  <c r="BW106" i="14"/>
  <c r="BW74" i="14"/>
  <c r="BW97" i="20"/>
  <c r="BW65" i="20"/>
  <c r="BW110" i="18"/>
  <c r="BW78" i="18"/>
  <c r="BW111" i="15"/>
  <c r="BW79" i="15"/>
  <c r="BW117" i="5"/>
  <c r="BW85" i="5"/>
  <c r="BW115" i="1"/>
  <c r="BW83" i="1"/>
  <c r="BW118" i="16"/>
  <c r="BW86" i="16"/>
  <c r="BW104" i="16"/>
  <c r="BW72" i="16"/>
  <c r="BW93" i="11"/>
  <c r="BW61" i="11"/>
  <c r="BW112" i="6"/>
  <c r="BW80" i="6"/>
  <c r="BW117" i="19"/>
  <c r="BW85" i="19"/>
  <c r="BW101" i="8"/>
  <c r="BW69" i="8"/>
  <c r="R47" i="16"/>
  <c r="P47" i="21"/>
  <c r="Q15" i="21"/>
  <c r="BW15" i="21" s="1" a="1"/>
  <c r="BW15" i="21" s="1"/>
  <c r="P47" i="7"/>
  <c r="Q15" i="7"/>
  <c r="BW15" i="7" s="1" a="1"/>
  <c r="BW15" i="7" s="1"/>
  <c r="P47" i="2"/>
  <c r="Q15" i="2"/>
  <c r="BW15" i="2" s="1" a="1"/>
  <c r="BW15" i="2" s="1"/>
  <c r="BU90" i="6"/>
  <c r="BU58" i="6"/>
  <c r="BU58" i="20"/>
  <c r="BU90" i="20"/>
  <c r="BW124" i="2"/>
  <c r="BW127" i="2" s="1"/>
  <c r="BW120" i="2" s="1"/>
  <c r="BW88" i="2"/>
  <c r="BW124" i="7"/>
  <c r="BW127" i="7" s="1"/>
  <c r="BW120" i="7" s="1"/>
  <c r="BW88" i="7"/>
  <c r="BW121" i="10"/>
  <c r="BW89" i="10"/>
  <c r="BW121" i="2"/>
  <c r="BW89" i="2"/>
  <c r="BW121" i="5"/>
  <c r="BW89" i="5"/>
  <c r="BW97" i="6"/>
  <c r="BW65" i="6"/>
  <c r="BW117" i="9"/>
  <c r="BW85" i="9"/>
  <c r="BW106" i="17"/>
  <c r="BW74" i="17"/>
  <c r="BW93" i="13"/>
  <c r="BW61" i="13"/>
  <c r="BW111" i="4"/>
  <c r="BW79" i="4"/>
  <c r="BW111" i="6"/>
  <c r="BW79" i="6"/>
  <c r="BW92" i="8"/>
  <c r="BW60" i="8"/>
  <c r="BW93" i="9"/>
  <c r="BW61" i="9"/>
  <c r="BW105" i="2"/>
  <c r="BW73" i="2"/>
  <c r="BW105" i="15"/>
  <c r="BW73" i="15"/>
  <c r="BW102" i="17"/>
  <c r="BW70" i="17"/>
  <c r="BW114" i="12"/>
  <c r="BW82" i="12"/>
  <c r="BW112" i="2"/>
  <c r="BW80" i="2"/>
  <c r="BW119" i="5"/>
  <c r="BW87" i="5"/>
  <c r="BW96" i="14"/>
  <c r="BW64" i="14"/>
  <c r="BW112" i="18"/>
  <c r="BW80" i="18"/>
  <c r="BW116" i="1"/>
  <c r="BW84" i="1"/>
  <c r="BW109" i="17"/>
  <c r="BW77" i="17"/>
  <c r="BW119" i="11"/>
  <c r="BW87" i="11"/>
  <c r="BW97" i="19"/>
  <c r="BW65" i="19"/>
  <c r="BW93" i="21"/>
  <c r="BW61" i="21"/>
  <c r="BW95" i="20"/>
  <c r="BW63" i="20"/>
  <c r="BW113" i="8"/>
  <c r="BW81" i="8"/>
  <c r="BW113" i="19"/>
  <c r="BW81" i="19"/>
  <c r="BW107" i="14"/>
  <c r="BW75" i="14"/>
  <c r="BW96" i="7"/>
  <c r="BW64" i="7"/>
  <c r="BW97" i="13"/>
  <c r="BW65" i="13"/>
  <c r="BW111" i="20"/>
  <c r="BW79" i="20"/>
  <c r="BW94" i="16"/>
  <c r="BW62" i="16"/>
  <c r="BW118" i="21"/>
  <c r="BW86" i="21"/>
  <c r="BW108" i="19"/>
  <c r="BW76" i="19"/>
  <c r="BW96" i="16"/>
  <c r="BW64" i="16"/>
  <c r="BW118" i="1"/>
  <c r="BW86" i="1"/>
  <c r="BW96" i="10"/>
  <c r="BW64" i="10"/>
  <c r="BX99" i="2"/>
  <c r="BX67" i="2"/>
  <c r="BW110" i="6"/>
  <c r="BW78" i="6"/>
  <c r="BW119" i="9"/>
  <c r="BW87" i="9"/>
  <c r="BW109" i="20"/>
  <c r="BW77" i="20"/>
  <c r="BW104" i="2"/>
  <c r="BW72" i="2"/>
  <c r="BW96" i="4"/>
  <c r="BW64" i="4"/>
  <c r="BW93" i="5"/>
  <c r="BW61" i="5"/>
  <c r="BW111" i="2"/>
  <c r="BW79" i="2"/>
  <c r="BW106" i="12"/>
  <c r="BW74" i="12"/>
  <c r="BW108" i="14"/>
  <c r="BW76" i="14"/>
  <c r="BW107" i="10"/>
  <c r="BW75" i="10"/>
  <c r="BW96" i="3"/>
  <c r="BW64" i="3"/>
  <c r="BW102" i="12"/>
  <c r="BW70" i="12"/>
  <c r="BW119" i="13"/>
  <c r="BW87" i="13"/>
  <c r="BW115" i="15"/>
  <c r="BW83" i="15"/>
  <c r="BW102" i="7"/>
  <c r="BW70" i="7"/>
  <c r="BW113" i="18"/>
  <c r="BW81" i="18"/>
  <c r="BW103" i="17"/>
  <c r="BW71" i="17"/>
  <c r="BW99" i="19"/>
  <c r="BW67" i="19"/>
  <c r="BW101" i="18"/>
  <c r="BW69" i="18"/>
  <c r="BW117" i="4"/>
  <c r="BW85" i="4"/>
  <c r="BW111" i="17"/>
  <c r="BW79" i="17"/>
  <c r="BW110" i="12"/>
  <c r="BW78" i="12"/>
  <c r="BW102" i="5"/>
  <c r="BW70" i="5"/>
  <c r="BW98" i="1"/>
  <c r="BW66" i="1"/>
  <c r="BW101" i="1"/>
  <c r="BW69" i="1"/>
  <c r="BW109" i="18"/>
  <c r="BW77" i="18"/>
  <c r="BW101" i="11"/>
  <c r="BW69" i="11"/>
  <c r="BX109" i="8"/>
  <c r="BX77" i="8"/>
  <c r="BW95" i="19"/>
  <c r="BW63" i="19"/>
  <c r="BW114" i="17"/>
  <c r="BW82" i="17"/>
  <c r="BW102" i="14"/>
  <c r="BW70" i="14"/>
  <c r="BW95" i="4"/>
  <c r="BW63" i="4"/>
  <c r="BX107" i="2"/>
  <c r="BX75" i="2"/>
  <c r="BW108" i="4"/>
  <c r="BW76" i="4"/>
  <c r="BW99" i="11"/>
  <c r="BW67" i="11"/>
  <c r="BW97" i="9"/>
  <c r="BW65" i="9"/>
  <c r="BW98" i="11"/>
  <c r="BW66" i="11"/>
  <c r="BW95" i="12"/>
  <c r="BW63" i="12"/>
  <c r="BW103" i="16"/>
  <c r="BW71" i="16"/>
  <c r="BW114" i="11"/>
  <c r="BW82" i="11"/>
  <c r="BW99" i="9"/>
  <c r="BW67" i="9"/>
  <c r="BW93" i="12"/>
  <c r="BW61" i="12"/>
  <c r="BW105" i="8"/>
  <c r="BW73" i="8"/>
  <c r="BW110" i="5"/>
  <c r="BW78" i="5"/>
  <c r="BW111" i="10"/>
  <c r="BW79" i="10"/>
  <c r="BW114" i="4"/>
  <c r="BW82" i="4"/>
  <c r="BW96" i="19"/>
  <c r="BW64" i="19"/>
  <c r="BW113" i="13"/>
  <c r="BW81" i="13"/>
  <c r="BW104" i="1"/>
  <c r="BW72" i="1"/>
  <c r="BW119" i="16"/>
  <c r="BW87" i="16"/>
  <c r="BW101" i="15"/>
  <c r="BW69" i="15"/>
  <c r="BW97" i="17"/>
  <c r="BW65" i="17"/>
  <c r="BW107" i="16"/>
  <c r="BW75" i="16"/>
  <c r="BW105" i="1"/>
  <c r="BW73" i="1"/>
  <c r="BW117" i="15"/>
  <c r="BW85" i="15"/>
  <c r="BW108" i="10"/>
  <c r="BW76" i="10"/>
  <c r="BW114" i="21"/>
  <c r="BW82" i="21"/>
  <c r="BW104" i="20"/>
  <c r="BW72" i="20"/>
  <c r="BW91" i="20"/>
  <c r="BW59" i="20"/>
  <c r="BW105" i="20"/>
  <c r="BW73" i="20"/>
  <c r="BW116" i="5"/>
  <c r="BW84" i="5"/>
  <c r="BW107" i="7"/>
  <c r="BW75" i="7"/>
  <c r="BW101" i="17"/>
  <c r="BW69" i="17"/>
  <c r="BW112" i="15"/>
  <c r="BW80" i="15"/>
  <c r="BX101" i="19"/>
  <c r="BX69" i="19"/>
  <c r="BW96" i="13"/>
  <c r="BW64" i="13"/>
  <c r="BW104" i="17"/>
  <c r="BW72" i="17"/>
  <c r="BW94" i="4"/>
  <c r="BW62" i="4"/>
  <c r="BW100" i="3"/>
  <c r="BW68" i="3"/>
  <c r="BW107" i="8"/>
  <c r="BW75" i="8"/>
  <c r="BW113" i="5"/>
  <c r="BW81" i="5"/>
  <c r="BW109" i="13"/>
  <c r="BW77" i="13"/>
  <c r="BW115" i="8"/>
  <c r="BW83" i="8"/>
  <c r="BW92" i="6"/>
  <c r="BW60" i="6"/>
  <c r="BW91" i="10"/>
  <c r="BW59" i="10"/>
  <c r="BW101" i="4"/>
  <c r="BW69" i="4"/>
  <c r="BW103" i="3"/>
  <c r="BW71" i="3"/>
  <c r="BW106" i="8"/>
  <c r="BW74" i="8"/>
  <c r="BW92" i="15"/>
  <c r="BW60" i="15"/>
  <c r="BW114" i="10"/>
  <c r="BW82" i="10"/>
  <c r="BW94" i="20"/>
  <c r="BW62" i="20"/>
  <c r="BW117" i="14"/>
  <c r="BW85" i="14"/>
  <c r="BW107" i="13"/>
  <c r="BW75" i="13"/>
  <c r="BW103" i="15"/>
  <c r="BW71" i="15"/>
  <c r="BW105" i="14"/>
  <c r="BW73" i="14"/>
  <c r="BW108" i="20"/>
  <c r="BW76" i="20"/>
  <c r="BW91" i="14"/>
  <c r="BW59" i="14"/>
  <c r="BW118" i="17"/>
  <c r="BW86" i="17"/>
  <c r="BW97" i="18"/>
  <c r="BW65" i="18"/>
  <c r="BW108" i="18"/>
  <c r="BW76" i="18"/>
  <c r="BW94" i="21"/>
  <c r="BW62" i="21"/>
  <c r="BW116" i="11"/>
  <c r="BW84" i="11"/>
  <c r="BW99" i="15"/>
  <c r="BW67" i="15"/>
  <c r="BW118" i="13"/>
  <c r="BW86" i="13"/>
  <c r="BW109" i="21"/>
  <c r="BW77" i="21"/>
  <c r="BW94" i="17"/>
  <c r="BW62" i="17"/>
  <c r="BX114" i="9"/>
  <c r="BX82" i="9"/>
  <c r="BX97" i="7"/>
  <c r="BX65" i="7"/>
  <c r="BW93" i="8"/>
  <c r="BW61" i="8"/>
  <c r="BW108" i="17"/>
  <c r="BW76" i="17"/>
  <c r="BW112" i="13"/>
  <c r="BW80" i="13"/>
  <c r="BW95" i="14"/>
  <c r="BW63" i="14"/>
  <c r="BW98" i="6"/>
  <c r="BW66" i="6"/>
  <c r="BW100" i="5"/>
  <c r="BW68" i="5"/>
  <c r="BW106" i="3"/>
  <c r="BW74" i="3"/>
  <c r="BW94" i="11"/>
  <c r="BW62" i="11"/>
  <c r="BW119" i="4"/>
  <c r="BW87" i="4"/>
  <c r="BW93" i="3"/>
  <c r="BW61" i="3"/>
  <c r="BW116" i="6"/>
  <c r="BW84" i="6"/>
  <c r="BW92" i="12"/>
  <c r="BW60" i="12"/>
  <c r="BW100" i="17"/>
  <c r="BW68" i="17"/>
  <c r="BW116" i="3"/>
  <c r="BW84" i="3"/>
  <c r="BW104" i="6"/>
  <c r="BW72" i="6"/>
  <c r="BW103" i="6"/>
  <c r="BW71" i="6"/>
  <c r="BW103" i="4"/>
  <c r="BW71" i="4"/>
  <c r="BW100" i="18"/>
  <c r="BW68" i="18"/>
  <c r="BW91" i="13"/>
  <c r="BW59" i="13"/>
  <c r="P47" i="6"/>
  <c r="Q15" i="6"/>
  <c r="BW15" i="6" s="1" a="1"/>
  <c r="BW15" i="6" s="1"/>
  <c r="P47" i="20"/>
  <c r="Q15" i="20"/>
  <c r="BW15" i="20" s="1" a="1"/>
  <c r="BW15" i="20" s="1"/>
  <c r="BW90" i="16"/>
  <c r="BW58" i="16"/>
  <c r="BW90" i="9"/>
  <c r="BW58" i="9"/>
  <c r="BW90" i="3"/>
  <c r="BW58" i="3"/>
  <c r="BW90" i="19"/>
  <c r="BW58" i="19"/>
  <c r="T24" i="8"/>
  <c r="BZ24" i="8" s="1" a="1"/>
  <c r="BZ24" i="8" s="1"/>
  <c r="T17" i="20"/>
  <c r="BZ17" i="20" s="1" a="1"/>
  <c r="BZ17" i="20" s="1"/>
  <c r="S18" i="2"/>
  <c r="BY18" i="2" s="1" a="1"/>
  <c r="BY18" i="2" s="1"/>
  <c r="S32" i="20"/>
  <c r="BY32" i="20" s="1" a="1"/>
  <c r="BY32" i="20" s="1"/>
  <c r="S40" i="21"/>
  <c r="BY40" i="21" s="1" a="1"/>
  <c r="BY40" i="21" s="1"/>
  <c r="S41" i="13"/>
  <c r="BY41" i="13" s="1" a="1"/>
  <c r="BY41" i="13" s="1"/>
  <c r="S31" i="11"/>
  <c r="BY31" i="11" s="1" a="1"/>
  <c r="BY31" i="11" s="1"/>
  <c r="S31" i="2"/>
  <c r="BY31" i="2" s="1" a="1"/>
  <c r="BY31" i="2" s="1"/>
  <c r="S42" i="13"/>
  <c r="BY42" i="13" s="1" a="1"/>
  <c r="BY42" i="13" s="1"/>
  <c r="S37" i="4"/>
  <c r="BY37" i="4" s="1" a="1"/>
  <c r="BY37" i="4" s="1"/>
  <c r="S21" i="5"/>
  <c r="BY21" i="5" s="1" a="1"/>
  <c r="BY21" i="5" s="1"/>
  <c r="S24" i="18"/>
  <c r="BY24" i="18" s="1" a="1"/>
  <c r="BY24" i="18" s="1"/>
  <c r="S23" i="5"/>
  <c r="BY23" i="5" s="1" a="1"/>
  <c r="BY23" i="5" s="1"/>
  <c r="S19" i="12"/>
  <c r="BY19" i="12" s="1" a="1"/>
  <c r="BY19" i="12" s="1"/>
  <c r="S36" i="8"/>
  <c r="BY36" i="8" s="1" a="1"/>
  <c r="BY36" i="8" s="1"/>
  <c r="S30" i="3"/>
  <c r="BY30" i="3" s="1" a="1"/>
  <c r="BY30" i="3" s="1"/>
  <c r="S17" i="2"/>
  <c r="BY17" i="2" s="1" a="1"/>
  <c r="BY17" i="2" s="1"/>
  <c r="S36" i="16"/>
  <c r="BY36" i="16" s="1" a="1"/>
  <c r="BY36" i="16" s="1"/>
  <c r="S40" i="20"/>
  <c r="BY40" i="20" s="1" a="1"/>
  <c r="BY40" i="20" s="1"/>
  <c r="S16" i="19"/>
  <c r="BY16" i="19" s="1" a="1"/>
  <c r="BY16" i="19" s="1"/>
  <c r="S39" i="13"/>
  <c r="BY39" i="13" s="1" a="1"/>
  <c r="BY39" i="13" s="1"/>
  <c r="S34" i="4"/>
  <c r="BY34" i="4" s="1" a="1"/>
  <c r="BY34" i="4" s="1"/>
  <c r="S35" i="1"/>
  <c r="BY35" i="1" s="1" a="1"/>
  <c r="BY35" i="1" s="1"/>
  <c r="S43" i="7"/>
  <c r="BY43" i="7" s="1" a="1"/>
  <c r="BY43" i="7" s="1"/>
  <c r="S23" i="9"/>
  <c r="BY23" i="9" s="1" a="1"/>
  <c r="BY23" i="9" s="1"/>
  <c r="S18" i="1"/>
  <c r="BY18" i="1" s="1" a="1"/>
  <c r="BY18" i="1" s="1"/>
  <c r="S25" i="1"/>
  <c r="BY25" i="1" s="1" a="1"/>
  <c r="BY25" i="1" s="1"/>
  <c r="S42" i="18"/>
  <c r="BY42" i="18" s="1" a="1"/>
  <c r="BY42" i="18" s="1"/>
  <c r="S27" i="16"/>
  <c r="BY27" i="16" s="1" a="1"/>
  <c r="BY27" i="16" s="1"/>
  <c r="S28" i="19"/>
  <c r="BY28" i="19" s="1" a="1"/>
  <c r="BY28" i="19" s="1"/>
  <c r="S43" i="11"/>
  <c r="BY43" i="11" s="1" a="1"/>
  <c r="BY43" i="11" s="1"/>
  <c r="T38" i="7"/>
  <c r="BZ38" i="7" s="1" a="1"/>
  <c r="BZ38" i="7" s="1"/>
  <c r="S29" i="21"/>
  <c r="BY29" i="21" s="1" a="1"/>
  <c r="BY29" i="21" s="1"/>
  <c r="T31" i="10"/>
  <c r="BZ31" i="10" s="1" a="1"/>
  <c r="BZ31" i="10" s="1"/>
  <c r="S35" i="10"/>
  <c r="BY35" i="10" s="1" a="1"/>
  <c r="BY35" i="10" s="1"/>
  <c r="S29" i="7"/>
  <c r="BY29" i="7" s="1" a="1"/>
  <c r="BY29" i="7" s="1"/>
  <c r="S42" i="10"/>
  <c r="BY42" i="10" s="1" a="1"/>
  <c r="BY42" i="10" s="1"/>
  <c r="S16" i="8"/>
  <c r="BY16" i="8" s="1" a="1"/>
  <c r="BY16" i="8" s="1"/>
  <c r="S37" i="8"/>
  <c r="BY37" i="8" s="1" a="1"/>
  <c r="BY37" i="8" s="1"/>
  <c r="S44" i="15"/>
  <c r="BY44" i="15" s="1" a="1"/>
  <c r="BY44" i="15" s="1"/>
  <c r="S27" i="11"/>
  <c r="BY27" i="11" s="1" a="1"/>
  <c r="BY27" i="11" s="1"/>
  <c r="S35" i="2"/>
  <c r="BY35" i="2" s="1" a="1"/>
  <c r="BY35" i="2" s="1"/>
  <c r="S19" i="3"/>
  <c r="BY19" i="3" s="1" a="1"/>
  <c r="BY19" i="3" s="1"/>
  <c r="S29" i="11"/>
  <c r="BY29" i="11" s="1" a="1"/>
  <c r="BY29" i="11" s="1"/>
  <c r="S30" i="5"/>
  <c r="BY30" i="5" s="1" a="1"/>
  <c r="BY30" i="5" s="1"/>
  <c r="S23" i="10"/>
  <c r="BY23" i="10" s="1" a="1"/>
  <c r="BY23" i="10" s="1"/>
  <c r="S25" i="10"/>
  <c r="BY25" i="10" s="1" a="1"/>
  <c r="BY25" i="10" s="1"/>
  <c r="S34" i="6"/>
  <c r="BY34" i="6" s="1" a="1"/>
  <c r="BY34" i="6" s="1"/>
  <c r="S33" i="1"/>
  <c r="BY33" i="1" s="1" a="1"/>
  <c r="BY33" i="1" s="1"/>
  <c r="S23" i="21"/>
  <c r="BY23" i="21" s="1" a="1"/>
  <c r="BY23" i="21" s="1"/>
  <c r="S36" i="19"/>
  <c r="BY36" i="19" s="1" a="1"/>
  <c r="BY36" i="19" s="1"/>
  <c r="S34" i="14"/>
  <c r="BY34" i="14" s="1" a="1"/>
  <c r="BY34" i="14" s="1"/>
  <c r="S20" i="17"/>
  <c r="BY20" i="17" s="1" a="1"/>
  <c r="BY20" i="17" s="1"/>
  <c r="S20" i="15"/>
  <c r="BY20" i="15" s="1" a="1"/>
  <c r="BY20" i="15" s="1"/>
  <c r="S43" i="9"/>
  <c r="BY43" i="9" s="1" a="1"/>
  <c r="BY43" i="9" s="1"/>
  <c r="S22" i="1"/>
  <c r="BY22" i="1" s="1" a="1"/>
  <c r="BY22" i="1" s="1"/>
  <c r="S41" i="20"/>
  <c r="BY41" i="20" s="1" a="1"/>
  <c r="BY41" i="20" s="1"/>
  <c r="S24" i="1"/>
  <c r="BY24" i="1" s="1" a="1"/>
  <c r="BY24" i="1" s="1"/>
  <c r="S37" i="19"/>
  <c r="BY37" i="19" s="1" a="1"/>
  <c r="BY37" i="19" s="1"/>
  <c r="S32" i="6"/>
  <c r="BY32" i="6" s="1" a="1"/>
  <c r="BY32" i="6" s="1"/>
  <c r="S40" i="19"/>
  <c r="BY40" i="19" s="1" a="1"/>
  <c r="BY40" i="19" s="1"/>
  <c r="S31" i="20"/>
  <c r="BY31" i="20" s="1" a="1"/>
  <c r="BY31" i="20" s="1"/>
  <c r="S35" i="15"/>
  <c r="BY35" i="15" s="1" a="1"/>
  <c r="BY35" i="15" s="1"/>
  <c r="T20" i="5"/>
  <c r="BZ20" i="5" s="1" a="1"/>
  <c r="BZ20" i="5" s="1"/>
  <c r="S34" i="19"/>
  <c r="BY34" i="19" s="1" a="1"/>
  <c r="BY34" i="19" s="1"/>
  <c r="T42" i="7"/>
  <c r="BZ42" i="7" s="1" a="1"/>
  <c r="BZ42" i="7" s="1"/>
  <c r="T21" i="8"/>
  <c r="BZ21" i="8" s="1" a="1"/>
  <c r="BZ21" i="8" s="1"/>
  <c r="S23" i="4"/>
  <c r="BY23" i="4" s="1" a="1"/>
  <c r="BY23" i="4" s="1"/>
  <c r="S39" i="19"/>
  <c r="BY39" i="19" s="1" a="1"/>
  <c r="BY39" i="19" s="1"/>
  <c r="S44" i="14"/>
  <c r="BY44" i="14" s="1" a="1"/>
  <c r="BY44" i="14" s="1"/>
  <c r="S27" i="8"/>
  <c r="BY27" i="8" s="1" a="1"/>
  <c r="BY27" i="8" s="1"/>
  <c r="S17" i="5"/>
  <c r="BY17" i="5" s="1" a="1"/>
  <c r="BY17" i="5" s="1"/>
  <c r="S16" i="17"/>
  <c r="BY16" i="17" s="1" a="1"/>
  <c r="BY16" i="17" s="1"/>
  <c r="S25" i="9"/>
  <c r="BY25" i="9" s="1" a="1"/>
  <c r="BY25" i="9" s="1"/>
  <c r="S22" i="15"/>
  <c r="BY22" i="15" s="1" a="1"/>
  <c r="BY22" i="15" s="1"/>
  <c r="S43" i="15"/>
  <c r="BY43" i="15" s="1" a="1"/>
  <c r="BY43" i="15" s="1"/>
  <c r="S40" i="17"/>
  <c r="BY40" i="17" s="1" a="1"/>
  <c r="BY40" i="17" s="1"/>
  <c r="S20" i="3"/>
  <c r="BY20" i="3" s="1" a="1"/>
  <c r="BY20" i="3" s="1"/>
  <c r="S43" i="5"/>
  <c r="BY43" i="5" s="1" a="1"/>
  <c r="BY43" i="5" s="1"/>
  <c r="S23" i="8"/>
  <c r="BY23" i="8" s="1" a="1"/>
  <c r="BY23" i="8" s="1"/>
  <c r="S40" i="4"/>
  <c r="BY40" i="4" s="1" a="1"/>
  <c r="BY40" i="4" s="1"/>
  <c r="S39" i="20"/>
  <c r="BY39" i="20" s="1" a="1"/>
  <c r="BY39" i="20" s="1"/>
  <c r="S29" i="19"/>
  <c r="BY29" i="19" s="1" a="1"/>
  <c r="BY29" i="19" s="1"/>
  <c r="S42" i="17"/>
  <c r="BY42" i="17" s="1" a="1"/>
  <c r="BY42" i="17" s="1"/>
  <c r="S40" i="12"/>
  <c r="BY40" i="12" s="1" a="1"/>
  <c r="BY40" i="12" s="1"/>
  <c r="S18" i="15"/>
  <c r="BY18" i="15" s="1" a="1"/>
  <c r="BY18" i="15" s="1"/>
  <c r="S26" i="13"/>
  <c r="BY26" i="13" s="1" a="1"/>
  <c r="BY26" i="13" s="1"/>
  <c r="S41" i="7"/>
  <c r="BY41" i="7" s="1" a="1"/>
  <c r="BY41" i="7" s="1"/>
  <c r="S28" i="20"/>
  <c r="BY28" i="20" s="1" a="1"/>
  <c r="BY28" i="20" s="1"/>
  <c r="S15" i="19"/>
  <c r="BY15" i="19" s="1" a="1"/>
  <c r="BY15" i="19" s="1"/>
  <c r="S44" i="17"/>
  <c r="BY44" i="17" s="1" a="1"/>
  <c r="BY44" i="17" s="1"/>
  <c r="S35" i="17"/>
  <c r="BY35" i="17" s="1" a="1"/>
  <c r="BY35" i="17" s="1"/>
  <c r="S38" i="17"/>
  <c r="BY38" i="17" s="1" a="1"/>
  <c r="BY38" i="17" s="1"/>
  <c r="S29" i="18"/>
  <c r="BY29" i="18" s="1" a="1"/>
  <c r="BY29" i="18" s="1"/>
  <c r="S34" i="10"/>
  <c r="BY34" i="10" s="1" a="1"/>
  <c r="BY34" i="10" s="1"/>
  <c r="S27" i="21"/>
  <c r="BY27" i="21" s="1" a="1"/>
  <c r="BY27" i="21" s="1"/>
  <c r="S32" i="4"/>
  <c r="BY32" i="4" s="1" a="1"/>
  <c r="BY32" i="4" s="1"/>
  <c r="S32" i="15"/>
  <c r="BY32" i="15" s="1" a="1"/>
  <c r="BY32" i="15" s="1"/>
  <c r="S19" i="14"/>
  <c r="BY19" i="14" s="1" a="1"/>
  <c r="BY19" i="14" s="1"/>
  <c r="S33" i="6"/>
  <c r="BY33" i="6" s="1" a="1"/>
  <c r="BY33" i="6" s="1"/>
  <c r="T29" i="8"/>
  <c r="BZ29" i="8" s="1" a="1"/>
  <c r="BZ29" i="8" s="1"/>
  <c r="T22" i="21"/>
  <c r="BZ22" i="21" s="1" a="1"/>
  <c r="BZ22" i="21" s="1"/>
  <c r="S34" i="9"/>
  <c r="BY34" i="9" s="1" a="1"/>
  <c r="BY34" i="9" s="1"/>
  <c r="S34" i="15"/>
  <c r="BY34" i="15" s="1" a="1"/>
  <c r="BY34" i="15" s="1"/>
  <c r="S17" i="21"/>
  <c r="BY17" i="21" s="1" a="1"/>
  <c r="BY17" i="21" s="1"/>
  <c r="S31" i="4"/>
  <c r="BY31" i="4" s="1" a="1"/>
  <c r="BY31" i="4" s="1"/>
  <c r="S39" i="2"/>
  <c r="BY39" i="2" s="1" a="1"/>
  <c r="BY39" i="2" s="1"/>
  <c r="S43" i="4"/>
  <c r="BY43" i="4" s="1" a="1"/>
  <c r="BY43" i="4" s="1"/>
  <c r="S26" i="6"/>
  <c r="BY26" i="6" s="1" a="1"/>
  <c r="BY26" i="6" s="1"/>
  <c r="S23" i="12"/>
  <c r="BY23" i="12" s="1" a="1"/>
  <c r="BY23" i="12" s="1"/>
  <c r="S36" i="12"/>
  <c r="BY36" i="12" s="1" a="1"/>
  <c r="BY36" i="12" s="1"/>
  <c r="S41" i="14"/>
  <c r="BY41" i="14" s="1" a="1"/>
  <c r="BY41" i="14" s="1"/>
  <c r="S41" i="16"/>
  <c r="BY41" i="16" s="1" a="1"/>
  <c r="BY41" i="16" s="1"/>
  <c r="S33" i="3"/>
  <c r="BY33" i="3" s="1" a="1"/>
  <c r="BY33" i="3" s="1"/>
  <c r="S21" i="6"/>
  <c r="BY21" i="6" s="1" a="1"/>
  <c r="BY21" i="6" s="1"/>
  <c r="S20" i="1"/>
  <c r="BY20" i="1" s="1" a="1"/>
  <c r="BY20" i="1" s="1"/>
  <c r="S28" i="14"/>
  <c r="BY28" i="14" s="1" a="1"/>
  <c r="BY28" i="14" s="1"/>
  <c r="S35" i="16"/>
  <c r="BY35" i="16" s="1" a="1"/>
  <c r="BY35" i="16" s="1"/>
  <c r="S16" i="16"/>
  <c r="BY16" i="16" s="1" a="1"/>
  <c r="BY16" i="16" s="1"/>
  <c r="S20" i="9"/>
  <c r="BY20" i="9" s="1" a="1"/>
  <c r="BY20" i="9" s="1"/>
  <c r="S24" i="13"/>
  <c r="BY24" i="13" s="1" a="1"/>
  <c r="BY24" i="13" s="1"/>
  <c r="S32" i="11"/>
  <c r="BY32" i="11" s="1" a="1"/>
  <c r="BY32" i="11" s="1"/>
  <c r="S32" i="3"/>
  <c r="BY32" i="3" s="1" a="1"/>
  <c r="BY32" i="3" s="1"/>
  <c r="S21" i="17"/>
  <c r="BY21" i="17" s="1" a="1"/>
  <c r="BY21" i="17" s="1"/>
  <c r="S18" i="16"/>
  <c r="BY18" i="16" s="1" a="1"/>
  <c r="BY18" i="16" s="1"/>
  <c r="S41" i="15"/>
  <c r="BY41" i="15" s="1" a="1"/>
  <c r="BY41" i="15" s="1"/>
  <c r="S21" i="20"/>
  <c r="BY21" i="20" s="1" a="1"/>
  <c r="BY21" i="20" s="1"/>
  <c r="S43" i="10"/>
  <c r="BY43" i="10" s="1" a="1"/>
  <c r="BY43" i="10" s="1"/>
  <c r="S17" i="14"/>
  <c r="BY17" i="14" s="1" a="1"/>
  <c r="BY17" i="14" s="1"/>
  <c r="S33" i="5"/>
  <c r="BY33" i="5" s="1" a="1"/>
  <c r="BY33" i="5" s="1"/>
  <c r="S25" i="19"/>
  <c r="BY25" i="19" s="1" a="1"/>
  <c r="BY25" i="19" s="1"/>
  <c r="S25" i="20"/>
  <c r="BY25" i="20" s="1" a="1"/>
  <c r="BY25" i="20" s="1"/>
  <c r="S35" i="13"/>
  <c r="BY35" i="13" s="1" a="1"/>
  <c r="BY35" i="13" s="1"/>
  <c r="S25" i="12"/>
  <c r="BY25" i="12" s="1" a="1"/>
  <c r="BY25" i="12" s="1"/>
  <c r="T19" i="6"/>
  <c r="BZ19" i="6" s="1" a="1"/>
  <c r="BZ19" i="6" s="1"/>
  <c r="T19" i="7"/>
  <c r="BZ19" i="7" s="1" a="1"/>
  <c r="BZ19" i="7" s="1"/>
  <c r="S18" i="14"/>
  <c r="BY18" i="14" s="1" a="1"/>
  <c r="BY18" i="14" s="1"/>
  <c r="S38" i="16"/>
  <c r="BY38" i="16" s="1" a="1"/>
  <c r="BY38" i="16" s="1"/>
  <c r="S32" i="21"/>
  <c r="BY32" i="21" s="1" a="1"/>
  <c r="BY32" i="21" s="1"/>
  <c r="S21" i="2"/>
  <c r="BY21" i="2" s="1" a="1"/>
  <c r="BY21" i="2" s="1"/>
  <c r="S29" i="10"/>
  <c r="BY29" i="10" s="1" a="1"/>
  <c r="BY29" i="10" s="1"/>
  <c r="S26" i="2"/>
  <c r="BY26" i="2" s="1" a="1"/>
  <c r="BY26" i="2" s="1"/>
  <c r="S44" i="3"/>
  <c r="BY44" i="3" s="1" a="1"/>
  <c r="BY44" i="3" s="1"/>
  <c r="S16" i="4"/>
  <c r="BY16" i="4" s="1" a="1"/>
  <c r="BY16" i="4" s="1"/>
  <c r="S16" i="9"/>
  <c r="BY16" i="9" s="1" a="1"/>
  <c r="BY16" i="9" s="1"/>
  <c r="S32" i="9"/>
  <c r="BY32" i="9" s="1" a="1"/>
  <c r="BY32" i="9" s="1"/>
  <c r="S26" i="14"/>
  <c r="BY26" i="14" s="1" a="1"/>
  <c r="BY26" i="14" s="1"/>
  <c r="S27" i="4"/>
  <c r="BY27" i="4" s="1" a="1"/>
  <c r="BY27" i="4" s="1"/>
  <c r="S26" i="20"/>
  <c r="BY26" i="20" s="1" a="1"/>
  <c r="BY26" i="20" s="1"/>
  <c r="S36" i="5"/>
  <c r="BY36" i="5" s="1" a="1"/>
  <c r="BY36" i="5" s="1"/>
  <c r="S17" i="7"/>
  <c r="BY17" i="7" s="1" a="1"/>
  <c r="BY17" i="7" s="1"/>
  <c r="S36" i="11"/>
  <c r="BY36" i="11" s="1" a="1"/>
  <c r="BY36" i="11" s="1"/>
  <c r="S42" i="6"/>
  <c r="BY42" i="6" s="1" a="1"/>
  <c r="BY42" i="6" s="1"/>
  <c r="S30" i="11"/>
  <c r="BY30" i="11" s="1" a="1"/>
  <c r="BY30" i="11" s="1"/>
  <c r="S30" i="9"/>
  <c r="BY30" i="9" s="1" a="1"/>
  <c r="BY30" i="9" s="1"/>
  <c r="S38" i="21"/>
  <c r="BY38" i="21" s="1" a="1"/>
  <c r="BY38" i="21" s="1"/>
  <c r="S37" i="16"/>
  <c r="BY37" i="16" s="1" a="1"/>
  <c r="BY37" i="16" s="1"/>
  <c r="S19" i="15"/>
  <c r="BY19" i="15" s="1" a="1"/>
  <c r="BY19" i="15" s="1"/>
  <c r="S24" i="14"/>
  <c r="BY24" i="14" s="1" a="1"/>
  <c r="BY24" i="14" s="1"/>
  <c r="S27" i="18"/>
  <c r="BY27" i="18" s="1" a="1"/>
  <c r="BY27" i="18" s="1"/>
  <c r="S41" i="21"/>
  <c r="BY41" i="21" s="1" a="1"/>
  <c r="BY41" i="21" s="1"/>
  <c r="S37" i="9"/>
  <c r="BY37" i="9" s="1" a="1"/>
  <c r="BY37" i="9" s="1"/>
  <c r="S43" i="20"/>
  <c r="BY43" i="20" s="1" a="1"/>
  <c r="BY43" i="20" s="1"/>
  <c r="S23" i="17"/>
  <c r="BY23" i="17" s="1" a="1"/>
  <c r="BY23" i="17" s="1"/>
  <c r="S31" i="16"/>
  <c r="BY31" i="16" s="1" a="1"/>
  <c r="BY31" i="16" s="1"/>
  <c r="S39" i="1"/>
  <c r="BY39" i="1" s="1" a="1"/>
  <c r="BY39" i="1" s="1"/>
  <c r="S21" i="21"/>
  <c r="BY21" i="21" s="1" a="1"/>
  <c r="BY21" i="21" s="1"/>
  <c r="S29" i="9"/>
  <c r="BY29" i="9" s="1" a="1"/>
  <c r="BY29" i="9" s="1"/>
  <c r="T41" i="19"/>
  <c r="BZ41" i="19" s="1" a="1"/>
  <c r="BZ41" i="19" s="1"/>
  <c r="T42" i="16"/>
  <c r="BZ42" i="16" s="1" a="1"/>
  <c r="BZ42" i="16" s="1"/>
  <c r="S31" i="18"/>
  <c r="BY31" i="18" s="1" a="1"/>
  <c r="BY31" i="18" s="1"/>
  <c r="S23" i="19"/>
  <c r="BY23" i="19" s="1" a="1"/>
  <c r="BY23" i="19" s="1"/>
  <c r="S17" i="10"/>
  <c r="BY17" i="10" s="1" a="1"/>
  <c r="BY17" i="10" s="1"/>
  <c r="S19" i="5"/>
  <c r="BY19" i="5" s="1" a="1"/>
  <c r="BY19" i="5" s="1"/>
  <c r="S40" i="2"/>
  <c r="BY40" i="2" s="1" a="1"/>
  <c r="BY40" i="2" s="1"/>
  <c r="S28" i="13"/>
  <c r="BY28" i="13" s="1" a="1"/>
  <c r="BY28" i="13" s="1"/>
  <c r="T38" i="14"/>
  <c r="BZ38" i="14" s="1" a="1"/>
  <c r="BZ38" i="14" s="1"/>
  <c r="S22" i="2"/>
  <c r="BY22" i="2" s="1" a="1"/>
  <c r="BY22" i="2" s="1"/>
  <c r="S28" i="5"/>
  <c r="BY28" i="5" s="1" a="1"/>
  <c r="BY28" i="5" s="1"/>
  <c r="S25" i="6"/>
  <c r="BY25" i="6" s="1" a="1"/>
  <c r="BY25" i="6" s="1"/>
  <c r="S24" i="10"/>
  <c r="BY24" i="10" s="1" a="1"/>
  <c r="BY24" i="10" s="1"/>
  <c r="S40" i="11"/>
  <c r="BY40" i="11" s="1" a="1"/>
  <c r="BY40" i="11" s="1"/>
  <c r="S32" i="18"/>
  <c r="BY32" i="18" s="1" a="1"/>
  <c r="BY32" i="18" s="1"/>
  <c r="S38" i="15"/>
  <c r="BY38" i="15" s="1" a="1"/>
  <c r="BY38" i="15" s="1"/>
  <c r="S30" i="16"/>
  <c r="BY30" i="16" s="1" a="1"/>
  <c r="BY30" i="16" s="1"/>
  <c r="S21" i="1"/>
  <c r="BY21" i="1" s="1" a="1"/>
  <c r="BY21" i="1" s="1"/>
  <c r="S16" i="5"/>
  <c r="BY16" i="5" s="1" a="1"/>
  <c r="BY16" i="5" s="1"/>
  <c r="S33" i="9"/>
  <c r="BY33" i="9" s="1" a="1"/>
  <c r="BY33" i="9" s="1"/>
  <c r="S28" i="7"/>
  <c r="BY28" i="7" s="1" a="1"/>
  <c r="BY28" i="7" s="1"/>
  <c r="S44" i="19"/>
  <c r="BY44" i="19" s="1" a="1"/>
  <c r="BY44" i="19" s="1"/>
  <c r="S35" i="14"/>
  <c r="BY35" i="14" s="1" a="1"/>
  <c r="BY35" i="14" s="1"/>
  <c r="S25" i="13"/>
  <c r="BY25" i="13" s="1" a="1"/>
  <c r="BY25" i="13" s="1"/>
  <c r="S30" i="12"/>
  <c r="BY30" i="12" s="1" a="1"/>
  <c r="BY30" i="12" s="1"/>
  <c r="S21" i="12"/>
  <c r="BY21" i="12" s="1" a="1"/>
  <c r="BY21" i="12" s="1"/>
  <c r="S25" i="16"/>
  <c r="BY25" i="16" s="1" a="1"/>
  <c r="BY25" i="16" s="1"/>
  <c r="S32" i="1"/>
  <c r="BY32" i="1" s="1" a="1"/>
  <c r="BY32" i="1" s="1"/>
  <c r="S41" i="18"/>
  <c r="BY41" i="18" s="1" a="1"/>
  <c r="BY41" i="18" s="1"/>
  <c r="S29" i="15"/>
  <c r="BY29" i="15" s="1" a="1"/>
  <c r="BY29" i="15" s="1"/>
  <c r="S35" i="21"/>
  <c r="BY35" i="21" s="1" a="1"/>
  <c r="BY35" i="21" s="1"/>
  <c r="S37" i="20"/>
  <c r="BY37" i="20" s="1" a="1"/>
  <c r="BY37" i="20" s="1"/>
  <c r="S19" i="19"/>
  <c r="BY19" i="19" s="1" a="1"/>
  <c r="BY19" i="19" s="1"/>
  <c r="T31" i="5"/>
  <c r="BZ31" i="5" s="1" a="1"/>
  <c r="BZ31" i="5" s="1"/>
  <c r="S36" i="7"/>
  <c r="BY36" i="7" s="1" a="1"/>
  <c r="BY36" i="7" s="1"/>
  <c r="S27" i="10"/>
  <c r="BY27" i="10" s="1" a="1"/>
  <c r="BY27" i="10" s="1"/>
  <c r="S31" i="7"/>
  <c r="BY31" i="7" s="1" a="1"/>
  <c r="BY31" i="7" s="1"/>
  <c r="S30" i="19"/>
  <c r="BY30" i="19" s="1" a="1"/>
  <c r="BY30" i="19" s="1"/>
  <c r="S25" i="7"/>
  <c r="BY25" i="7" s="1" a="1"/>
  <c r="BY25" i="7" s="1"/>
  <c r="S33" i="2"/>
  <c r="BY33" i="2" s="1" a="1"/>
  <c r="BY33" i="2" s="1"/>
  <c r="T25" i="4"/>
  <c r="BZ25" i="4" s="1" a="1"/>
  <c r="BZ25" i="4" s="1"/>
  <c r="S39" i="5"/>
  <c r="BY39" i="5" s="1" a="1"/>
  <c r="BY39" i="5" s="1"/>
  <c r="S26" i="7"/>
  <c r="BY26" i="7" s="1" a="1"/>
  <c r="BY26" i="7" s="1"/>
  <c r="S25" i="14"/>
  <c r="BY25" i="14" s="1" a="1"/>
  <c r="BY25" i="14" s="1"/>
  <c r="S42" i="2"/>
  <c r="BY42" i="2" s="1" a="1"/>
  <c r="BY42" i="2" s="1"/>
  <c r="S26" i="3"/>
  <c r="BY26" i="3" s="1" a="1"/>
  <c r="BY26" i="3" s="1"/>
  <c r="S22" i="8"/>
  <c r="BY22" i="8" s="1" a="1"/>
  <c r="BY22" i="8" s="1"/>
  <c r="S24" i="12"/>
  <c r="BY24" i="12" s="1" a="1"/>
  <c r="BY24" i="12" s="1"/>
  <c r="S36" i="21"/>
  <c r="BY36" i="21" s="1" a="1"/>
  <c r="BY36" i="21" s="1"/>
  <c r="S26" i="12"/>
  <c r="BY26" i="12" s="1" a="1"/>
  <c r="BY26" i="12" s="1"/>
  <c r="S23" i="13"/>
  <c r="BY23" i="13" s="1" a="1"/>
  <c r="BY23" i="13" s="1"/>
  <c r="S36" i="13"/>
  <c r="BY36" i="13" s="1" a="1"/>
  <c r="BY36" i="13" s="1"/>
  <c r="S43" i="19"/>
  <c r="BY43" i="19" s="1" a="1"/>
  <c r="BY43" i="19" s="1"/>
  <c r="S22" i="3"/>
  <c r="BY22" i="3" s="1" a="1"/>
  <c r="BY22" i="3" s="1"/>
  <c r="S19" i="2"/>
  <c r="BY19" i="2" s="1" a="1"/>
  <c r="BY19" i="2" s="1"/>
  <c r="S18" i="18"/>
  <c r="BY18" i="18" s="1" a="1"/>
  <c r="BY18" i="18" s="1"/>
  <c r="S41" i="12"/>
  <c r="BY41" i="12" s="1" a="1"/>
  <c r="BY41" i="12" s="1"/>
  <c r="S18" i="10"/>
  <c r="BY18" i="10" s="1" a="1"/>
  <c r="BY18" i="10" s="1"/>
  <c r="S28" i="10"/>
  <c r="BY28" i="10" s="1" a="1"/>
  <c r="BY28" i="10" s="1"/>
  <c r="S19" i="10"/>
  <c r="BY19" i="10" s="1" a="1"/>
  <c r="BY19" i="10" s="1"/>
  <c r="S31" i="14"/>
  <c r="BY31" i="14" s="1" a="1"/>
  <c r="BY31" i="14" s="1"/>
  <c r="S20" i="13"/>
  <c r="BY20" i="13" s="1" a="1"/>
  <c r="BY20" i="13" s="1"/>
  <c r="S22" i="20"/>
  <c r="BY22" i="20" s="1" a="1"/>
  <c r="BY22" i="20" s="1"/>
  <c r="S39" i="16"/>
  <c r="BY39" i="16" s="1" a="1"/>
  <c r="BY39" i="16" s="1"/>
  <c r="S44" i="18"/>
  <c r="BY44" i="18" s="1" a="1"/>
  <c r="BY44" i="18" s="1"/>
  <c r="S35" i="18"/>
  <c r="BY35" i="18" s="1" a="1"/>
  <c r="BY35" i="18" s="1"/>
  <c r="S36" i="15"/>
  <c r="BY36" i="15" s="1" a="1"/>
  <c r="BY36" i="15" s="1"/>
  <c r="T20" i="6"/>
  <c r="BZ20" i="6" s="1" a="1"/>
  <c r="BZ20" i="6" s="1"/>
  <c r="S42" i="5"/>
  <c r="BY42" i="5" s="1" a="1"/>
  <c r="BY42" i="5" s="1"/>
  <c r="S28" i="18"/>
  <c r="BY28" i="18" s="1" a="1"/>
  <c r="BY28" i="18" s="1"/>
  <c r="S40" i="1"/>
  <c r="BY40" i="1" s="1" a="1"/>
  <c r="BY40" i="1" s="1"/>
  <c r="S30" i="7"/>
  <c r="BY30" i="7" s="1" a="1"/>
  <c r="BY30" i="7" s="1"/>
  <c r="S43" i="16"/>
  <c r="BY43" i="16" s="1" a="1"/>
  <c r="BY43" i="16" s="1"/>
  <c r="S40" i="6"/>
  <c r="BY40" i="6" s="1" a="1"/>
  <c r="BY40" i="6" s="1"/>
  <c r="S29" i="16"/>
  <c r="BY29" i="16" s="1" a="1"/>
  <c r="BY29" i="16" s="1"/>
  <c r="S42" i="21"/>
  <c r="BY42" i="21" s="1" a="1"/>
  <c r="BY42" i="21" s="1"/>
  <c r="S18" i="11"/>
  <c r="BY18" i="11" s="1" a="1"/>
  <c r="BY18" i="11" s="1"/>
  <c r="S16" i="6"/>
  <c r="BY16" i="6" s="1" a="1"/>
  <c r="BY16" i="6" s="1"/>
  <c r="S37" i="6"/>
  <c r="BY37" i="6" s="1" a="1"/>
  <c r="BY37" i="6" s="1"/>
  <c r="S18" i="4"/>
  <c r="BY18" i="4" s="1" a="1"/>
  <c r="BY18" i="4" s="1"/>
  <c r="S20" i="8"/>
  <c r="BY20" i="8" s="1" a="1"/>
  <c r="BY20" i="8" s="1"/>
  <c r="S42" i="19"/>
  <c r="BY42" i="19" s="1" a="1"/>
  <c r="BY42" i="19" s="1"/>
  <c r="S16" i="18"/>
  <c r="BY16" i="18" s="1" a="1"/>
  <c r="BY16" i="18" s="1"/>
  <c r="S43" i="8"/>
  <c r="BY43" i="8" s="1" a="1"/>
  <c r="BY43" i="8" s="1"/>
  <c r="S34" i="11"/>
  <c r="BY34" i="11" s="1" a="1"/>
  <c r="BY34" i="11" s="1"/>
  <c r="S17" i="18"/>
  <c r="BY17" i="18" s="1" a="1"/>
  <c r="BY17" i="18" s="1"/>
  <c r="S28" i="1"/>
  <c r="BY28" i="1" s="1" a="1"/>
  <c r="BY28" i="1" s="1"/>
  <c r="S32" i="5"/>
  <c r="BY32" i="5" s="1" a="1"/>
  <c r="BY32" i="5" s="1"/>
  <c r="S25" i="21"/>
  <c r="BY25" i="21" s="1" a="1"/>
  <c r="BY25" i="21" s="1"/>
  <c r="S24" i="16"/>
  <c r="BY24" i="16" s="1" a="1"/>
  <c r="BY24" i="16" s="1"/>
  <c r="S40" i="7"/>
  <c r="BY40" i="7" s="1" a="1"/>
  <c r="BY40" i="7" s="1"/>
  <c r="S23" i="3"/>
  <c r="BY23" i="3" s="1" a="1"/>
  <c r="BY23" i="3" s="1"/>
  <c r="S26" i="8"/>
  <c r="BY26" i="8" s="1" a="1"/>
  <c r="BY26" i="8" s="1"/>
  <c r="S25" i="8"/>
  <c r="BY25" i="8" s="1" a="1"/>
  <c r="BY25" i="8" s="1"/>
  <c r="S34" i="12"/>
  <c r="BY34" i="12" s="1" a="1"/>
  <c r="BY34" i="12" s="1"/>
  <c r="S35" i="7"/>
  <c r="BY35" i="7" s="1" a="1"/>
  <c r="BY35" i="7" s="1"/>
  <c r="S20" i="18"/>
  <c r="BY20" i="18" s="1" a="1"/>
  <c r="BY20" i="18" s="1"/>
  <c r="S19" i="13"/>
  <c r="BY19" i="13" s="1" a="1"/>
  <c r="BY19" i="13" s="1"/>
  <c r="S38" i="11"/>
  <c r="BY38" i="11" s="1" a="1"/>
  <c r="BY38" i="11" s="1"/>
  <c r="S18" i="17"/>
  <c r="BY18" i="17" s="1" a="1"/>
  <c r="BY18" i="17" s="1"/>
  <c r="S29" i="13"/>
  <c r="BY29" i="13" s="1" a="1"/>
  <c r="BY29" i="13" s="1"/>
  <c r="S20" i="21"/>
  <c r="BY20" i="21" s="1" a="1"/>
  <c r="BY20" i="21" s="1"/>
  <c r="T17" i="3"/>
  <c r="BZ17" i="3" s="1" a="1"/>
  <c r="BZ17" i="3" s="1"/>
  <c r="S36" i="9"/>
  <c r="BY36" i="9" s="1" a="1"/>
  <c r="BY36" i="9" s="1"/>
  <c r="S33" i="12"/>
  <c r="BY33" i="12" s="1" a="1"/>
  <c r="BY33" i="12" s="1"/>
  <c r="S38" i="20"/>
  <c r="BY38" i="20" s="1" a="1"/>
  <c r="BY38" i="20" s="1"/>
  <c r="S40" i="13"/>
  <c r="BY40" i="13" s="1" a="1"/>
  <c r="BY40" i="13" s="1"/>
  <c r="S29" i="3"/>
  <c r="BY29" i="3" s="1" a="1"/>
  <c r="BY29" i="3" s="1"/>
  <c r="S29" i="5"/>
  <c r="BY29" i="5" s="1" a="1"/>
  <c r="BY29" i="5" s="1"/>
  <c r="S16" i="3"/>
  <c r="BY16" i="3" s="1" a="1"/>
  <c r="BY16" i="3" s="1"/>
  <c r="S38" i="12"/>
  <c r="BY38" i="12" s="1" a="1"/>
  <c r="BY38" i="12" s="1"/>
  <c r="S33" i="21"/>
  <c r="BY33" i="21" s="1" a="1"/>
  <c r="BY33" i="21" s="1"/>
  <c r="S38" i="3"/>
  <c r="BY38" i="3" s="1" a="1"/>
  <c r="BY38" i="3" s="1"/>
  <c r="S30" i="4"/>
  <c r="BY30" i="4" s="1" a="1"/>
  <c r="BY30" i="4" s="1"/>
  <c r="S33" i="11"/>
  <c r="BY33" i="11" s="1" a="1"/>
  <c r="BY33" i="11" s="1"/>
  <c r="S24" i="4"/>
  <c r="BY24" i="4" s="1" a="1"/>
  <c r="BY24" i="4" s="1"/>
  <c r="S43" i="2"/>
  <c r="BY43" i="2" s="1" a="1"/>
  <c r="BY43" i="2" s="1"/>
  <c r="S25" i="15"/>
  <c r="BY25" i="15" s="1" a="1"/>
  <c r="BY25" i="15" s="1"/>
  <c r="S15" i="16"/>
  <c r="BY15" i="16" s="1" a="1"/>
  <c r="BY15" i="16" s="1"/>
  <c r="S35" i="3"/>
  <c r="BY35" i="3" s="1" a="1"/>
  <c r="BY35" i="3" s="1"/>
  <c r="S31" i="19"/>
  <c r="BY31" i="19" s="1" a="1"/>
  <c r="BY31" i="19" s="1"/>
  <c r="S22" i="14"/>
  <c r="BY22" i="14" s="1" a="1"/>
  <c r="BY22" i="14" s="1"/>
  <c r="S42" i="1"/>
  <c r="BY42" i="1" s="1" a="1"/>
  <c r="BY42" i="1" s="1"/>
  <c r="S24" i="21"/>
  <c r="BY24" i="21" s="1" a="1"/>
  <c r="BY24" i="21" s="1"/>
  <c r="S44" i="1"/>
  <c r="BY44" i="1" s="1" a="1"/>
  <c r="BY44" i="1" s="1"/>
  <c r="S37" i="3"/>
  <c r="BY37" i="3" s="1" a="1"/>
  <c r="BY37" i="3" s="1"/>
  <c r="S40" i="10"/>
  <c r="BY40" i="10" s="1" a="1"/>
  <c r="BY40" i="10" s="1"/>
  <c r="S16" i="1"/>
  <c r="BY16" i="1" s="1" a="1"/>
  <c r="BY16" i="1" s="1"/>
  <c r="S26" i="16"/>
  <c r="BY26" i="16" s="1" a="1"/>
  <c r="BY26" i="16" s="1"/>
  <c r="S25" i="11"/>
  <c r="BY25" i="11" s="1" a="1"/>
  <c r="BY25" i="11" s="1"/>
  <c r="S31" i="9"/>
  <c r="BY31" i="9" s="1" a="1"/>
  <c r="BY31" i="9" s="1"/>
  <c r="S16" i="15"/>
  <c r="BY16" i="15" s="1" a="1"/>
  <c r="BY16" i="15" s="1"/>
  <c r="S18" i="19"/>
  <c r="BY18" i="19" s="1" a="1"/>
  <c r="BY18" i="19" s="1"/>
  <c r="T42" i="3"/>
  <c r="BZ42" i="3" s="1" a="1"/>
  <c r="BZ42" i="3" s="1"/>
  <c r="S16" i="21"/>
  <c r="BY16" i="21" s="1" a="1"/>
  <c r="BY16" i="21" s="1"/>
  <c r="S27" i="1"/>
  <c r="BY27" i="1" s="1" a="1"/>
  <c r="BY27" i="1" s="1"/>
  <c r="S23" i="18"/>
  <c r="BY23" i="18" s="1" a="1"/>
  <c r="BY23" i="18" s="1"/>
  <c r="S40" i="18"/>
  <c r="BY40" i="18" s="1" a="1"/>
  <c r="BY40" i="18" s="1"/>
  <c r="S30" i="10"/>
  <c r="BY30" i="10" s="1" a="1"/>
  <c r="BY30" i="10" s="1"/>
  <c r="S22" i="6"/>
  <c r="BY22" i="6" s="1" a="1"/>
  <c r="BY22" i="6" s="1"/>
  <c r="S42" i="9"/>
  <c r="BY42" i="9" s="1" a="1"/>
  <c r="BY42" i="9" s="1"/>
  <c r="S31" i="17"/>
  <c r="BY31" i="17" s="1" a="1"/>
  <c r="BY31" i="17" s="1"/>
  <c r="S18" i="13"/>
  <c r="BY18" i="13" s="1" a="1"/>
  <c r="BY18" i="13" s="1"/>
  <c r="S36" i="4"/>
  <c r="BY36" i="4" s="1" a="1"/>
  <c r="BY36" i="4" s="1"/>
  <c r="S36" i="6"/>
  <c r="BY36" i="6" s="1" a="1"/>
  <c r="BY36" i="6" s="1"/>
  <c r="S17" i="8"/>
  <c r="BY17" i="8" s="1" a="1"/>
  <c r="BY17" i="8" s="1"/>
  <c r="S18" i="9"/>
  <c r="BY18" i="9" s="1" a="1"/>
  <c r="BY18" i="9" s="1"/>
  <c r="S30" i="2"/>
  <c r="BY30" i="2" s="1" a="1"/>
  <c r="BY30" i="2" s="1"/>
  <c r="S30" i="15"/>
  <c r="BY30" i="15" s="1" a="1"/>
  <c r="BY30" i="15" s="1"/>
  <c r="S27" i="17"/>
  <c r="BY27" i="17" s="1" a="1"/>
  <c r="BY27" i="17" s="1"/>
  <c r="S39" i="12"/>
  <c r="BY39" i="12" s="1" a="1"/>
  <c r="BY39" i="12" s="1"/>
  <c r="S37" i="2"/>
  <c r="BY37" i="2" s="1" a="1"/>
  <c r="BY37" i="2" s="1"/>
  <c r="S44" i="5"/>
  <c r="BY44" i="5" s="1" a="1"/>
  <c r="BY44" i="5" s="1"/>
  <c r="S21" i="14"/>
  <c r="BY21" i="14" s="1" a="1"/>
  <c r="BY21" i="14" s="1"/>
  <c r="S37" i="18"/>
  <c r="BY37" i="18" s="1" a="1"/>
  <c r="BY37" i="18" s="1"/>
  <c r="S41" i="1"/>
  <c r="BY41" i="1" s="1" a="1"/>
  <c r="BY41" i="1" s="1"/>
  <c r="S34" i="17"/>
  <c r="BY34" i="17" s="1" a="1"/>
  <c r="BY34" i="17" s="1"/>
  <c r="S44" i="11"/>
  <c r="BY44" i="11" s="1" a="1"/>
  <c r="BY44" i="11" s="1"/>
  <c r="S22" i="19"/>
  <c r="BY22" i="19" s="1" a="1"/>
  <c r="BY22" i="19" s="1"/>
  <c r="S18" i="21"/>
  <c r="BY18" i="21" s="1" a="1"/>
  <c r="BY18" i="21" s="1"/>
  <c r="S20" i="20"/>
  <c r="BY20" i="20" s="1" a="1"/>
  <c r="BY20" i="20" s="1"/>
  <c r="S38" i="8"/>
  <c r="BY38" i="8" s="1" a="1"/>
  <c r="BY38" i="8" s="1"/>
  <c r="S38" i="19"/>
  <c r="BY38" i="19" s="1" a="1"/>
  <c r="BY38" i="19" s="1"/>
  <c r="S32" i="14"/>
  <c r="BY32" i="14" s="1" a="1"/>
  <c r="BY32" i="14" s="1"/>
  <c r="S15" i="9"/>
  <c r="BY15" i="9" s="1" a="1"/>
  <c r="BY15" i="9" s="1"/>
  <c r="S21" i="7"/>
  <c r="BY21" i="7" s="1" a="1"/>
  <c r="BY21" i="7" s="1"/>
  <c r="S22" i="13"/>
  <c r="BY22" i="13" s="1" a="1"/>
  <c r="BY22" i="13" s="1"/>
  <c r="S36" i="20"/>
  <c r="BY36" i="20" s="1" a="1"/>
  <c r="BY36" i="20" s="1"/>
  <c r="S19" i="16"/>
  <c r="BY19" i="16" s="1" a="1"/>
  <c r="BY19" i="16" s="1"/>
  <c r="S43" i="21"/>
  <c r="BY43" i="21" s="1" a="1"/>
  <c r="BY43" i="21" s="1"/>
  <c r="S33" i="19"/>
  <c r="BY33" i="19" s="1" a="1"/>
  <c r="BY33" i="19" s="1"/>
  <c r="S21" i="16"/>
  <c r="BY21" i="16" s="1" a="1"/>
  <c r="BY21" i="16" s="1"/>
  <c r="S43" i="1"/>
  <c r="BY43" i="1" s="1" a="1"/>
  <c r="BY43" i="1" s="1"/>
  <c r="S21" i="10"/>
  <c r="BY21" i="10" s="1" a="1"/>
  <c r="BY21" i="10" s="1"/>
  <c r="T24" i="2"/>
  <c r="BZ24" i="2" s="1" a="1"/>
  <c r="BZ24" i="2" s="1"/>
  <c r="S35" i="6"/>
  <c r="BY35" i="6" s="1" a="1"/>
  <c r="BY35" i="6" s="1"/>
  <c r="S44" i="9"/>
  <c r="BY44" i="9" s="1" a="1"/>
  <c r="BY44" i="9" s="1"/>
  <c r="S34" i="20"/>
  <c r="BY34" i="20" s="1" a="1"/>
  <c r="BY34" i="20" s="1"/>
  <c r="S29" i="2"/>
  <c r="BY29" i="2" s="1" a="1"/>
  <c r="BY29" i="2" s="1"/>
  <c r="S21" i="4"/>
  <c r="BY21" i="4" s="1" a="1"/>
  <c r="BY21" i="4" s="1"/>
  <c r="S18" i="5"/>
  <c r="BY18" i="5" s="1" a="1"/>
  <c r="BY18" i="5" s="1"/>
  <c r="S36" i="2"/>
  <c r="BY36" i="2" s="1" a="1"/>
  <c r="BY36" i="2" s="1"/>
  <c r="S31" i="12"/>
  <c r="BY31" i="12" s="1" a="1"/>
  <c r="BY31" i="12" s="1"/>
  <c r="S33" i="14"/>
  <c r="BY33" i="14" s="1" a="1"/>
  <c r="BY33" i="14" s="1"/>
  <c r="S32" i="10"/>
  <c r="BY32" i="10" s="1" a="1"/>
  <c r="BY32" i="10" s="1"/>
  <c r="S21" i="3"/>
  <c r="BY21" i="3" s="1" a="1"/>
  <c r="BY21" i="3" s="1"/>
  <c r="S27" i="12"/>
  <c r="BY27" i="12" s="1" a="1"/>
  <c r="BY27" i="12" s="1"/>
  <c r="S44" i="13"/>
  <c r="BY44" i="13" s="1" a="1"/>
  <c r="BY44" i="13" s="1"/>
  <c r="S40" i="15"/>
  <c r="BY40" i="15" s="1" a="1"/>
  <c r="BY40" i="15" s="1"/>
  <c r="S27" i="7"/>
  <c r="BY27" i="7" s="1" a="1"/>
  <c r="BY27" i="7" s="1"/>
  <c r="S38" i="18"/>
  <c r="BY38" i="18" s="1" a="1"/>
  <c r="BY38" i="18" s="1"/>
  <c r="S28" i="17"/>
  <c r="BY28" i="17" s="1" a="1"/>
  <c r="BY28" i="17" s="1"/>
  <c r="S24" i="19"/>
  <c r="BY24" i="19" s="1" a="1"/>
  <c r="BY24" i="19" s="1"/>
  <c r="S26" i="18"/>
  <c r="BY26" i="18" s="1" a="1"/>
  <c r="BY26" i="18" s="1"/>
  <c r="S42" i="4"/>
  <c r="BY42" i="4" s="1" a="1"/>
  <c r="BY42" i="4" s="1"/>
  <c r="S36" i="17"/>
  <c r="BY36" i="17" s="1" a="1"/>
  <c r="BY36" i="17" s="1"/>
  <c r="S35" i="12"/>
  <c r="BY35" i="12" s="1" a="1"/>
  <c r="BY35" i="12" s="1"/>
  <c r="S27" i="5"/>
  <c r="BY27" i="5" s="1" a="1"/>
  <c r="BY27" i="5" s="1"/>
  <c r="S23" i="1"/>
  <c r="BY23" i="1" s="1" a="1"/>
  <c r="BY23" i="1" s="1"/>
  <c r="S26" i="1"/>
  <c r="BY26" i="1" s="1" a="1"/>
  <c r="BY26" i="1" s="1"/>
  <c r="S34" i="18"/>
  <c r="BY34" i="18" s="1" a="1"/>
  <c r="BY34" i="18" s="1"/>
  <c r="S26" i="11"/>
  <c r="BY26" i="11" s="1" a="1"/>
  <c r="BY26" i="11" s="1"/>
  <c r="T34" i="8"/>
  <c r="BZ34" i="8" s="1" a="1"/>
  <c r="BZ34" i="8" s="1"/>
  <c r="S20" i="19"/>
  <c r="BY20" i="19" s="1" a="1"/>
  <c r="BY20" i="19" s="1"/>
  <c r="S39" i="17"/>
  <c r="BY39" i="17" s="1" a="1"/>
  <c r="BY39" i="17" s="1"/>
  <c r="S27" i="14"/>
  <c r="BY27" i="14" s="1" a="1"/>
  <c r="BY27" i="14" s="1"/>
  <c r="S20" i="4"/>
  <c r="BY20" i="4" s="1" a="1"/>
  <c r="BY20" i="4" s="1"/>
  <c r="T32" i="2"/>
  <c r="BZ32" i="2" s="1" a="1"/>
  <c r="BZ32" i="2" s="1"/>
  <c r="S33" i="4"/>
  <c r="BY33" i="4" s="1" a="1"/>
  <c r="BY33" i="4" s="1"/>
  <c r="S24" i="11"/>
  <c r="BY24" i="11" s="1" a="1"/>
  <c r="BY24" i="11" s="1"/>
  <c r="S22" i="9"/>
  <c r="BY22" i="9" s="1" a="1"/>
  <c r="BY22" i="9" s="1"/>
  <c r="S23" i="11"/>
  <c r="BY23" i="11" s="1" a="1"/>
  <c r="BY23" i="11" s="1"/>
  <c r="S20" i="12"/>
  <c r="BY20" i="12" s="1" a="1"/>
  <c r="BY20" i="12" s="1"/>
  <c r="S28" i="16"/>
  <c r="BY28" i="16" s="1" a="1"/>
  <c r="BY28" i="16" s="1"/>
  <c r="S39" i="11"/>
  <c r="BY39" i="11" s="1" a="1"/>
  <c r="BY39" i="11" s="1"/>
  <c r="S24" i="9"/>
  <c r="BY24" i="9" s="1" a="1"/>
  <c r="BY24" i="9" s="1"/>
  <c r="S18" i="12"/>
  <c r="BY18" i="12" s="1" a="1"/>
  <c r="BY18" i="12" s="1"/>
  <c r="S30" i="8"/>
  <c r="BY30" i="8" s="1" a="1"/>
  <c r="BY30" i="8" s="1"/>
  <c r="S35" i="5"/>
  <c r="BY35" i="5" s="1" a="1"/>
  <c r="BY35" i="5" s="1"/>
  <c r="S36" i="10"/>
  <c r="BY36" i="10" s="1" a="1"/>
  <c r="BY36" i="10" s="1"/>
  <c r="S39" i="4"/>
  <c r="BY39" i="4" s="1" a="1"/>
  <c r="BY39" i="4" s="1"/>
  <c r="S21" i="19"/>
  <c r="BY21" i="19" s="1" a="1"/>
  <c r="BY21" i="19" s="1"/>
  <c r="S38" i="13"/>
  <c r="BY38" i="13" s="1" a="1"/>
  <c r="BY38" i="13" s="1"/>
  <c r="S29" i="1"/>
  <c r="BY29" i="1" s="1" a="1"/>
  <c r="BY29" i="1" s="1"/>
  <c r="S44" i="16"/>
  <c r="BY44" i="16" s="1" a="1"/>
  <c r="BY44" i="16" s="1"/>
  <c r="S26" i="15"/>
  <c r="BY26" i="15" s="1" a="1"/>
  <c r="BY26" i="15" s="1"/>
  <c r="S22" i="17"/>
  <c r="BY22" i="17" s="1" a="1"/>
  <c r="BY22" i="17" s="1"/>
  <c r="S32" i="16"/>
  <c r="BY32" i="16" s="1" a="1"/>
  <c r="BY32" i="16" s="1"/>
  <c r="S30" i="1"/>
  <c r="BY30" i="1" s="1" a="1"/>
  <c r="BY30" i="1" s="1"/>
  <c r="S42" i="15"/>
  <c r="BY42" i="15" s="1" a="1"/>
  <c r="BY42" i="15" s="1"/>
  <c r="S33" i="10"/>
  <c r="BY33" i="10" s="1" a="1"/>
  <c r="BY33" i="10" s="1"/>
  <c r="S39" i="21"/>
  <c r="BY39" i="21" s="1" a="1"/>
  <c r="BY39" i="21" s="1"/>
  <c r="S29" i="20"/>
  <c r="BY29" i="20" s="1" a="1"/>
  <c r="BY29" i="20" s="1"/>
  <c r="S16" i="20"/>
  <c r="BY16" i="20" s="1" a="1"/>
  <c r="BY16" i="20" s="1"/>
  <c r="S30" i="20"/>
  <c r="BY30" i="20" s="1" a="1"/>
  <c r="BY30" i="20" s="1"/>
  <c r="S41" i="5"/>
  <c r="BY41" i="5" s="1" a="1"/>
  <c r="BY41" i="5" s="1"/>
  <c r="S32" i="7"/>
  <c r="BY32" i="7" s="1" a="1"/>
  <c r="BY32" i="7" s="1"/>
  <c r="S26" i="17"/>
  <c r="BY26" i="17" s="1" a="1"/>
  <c r="BY26" i="17" s="1"/>
  <c r="S37" i="15"/>
  <c r="BY37" i="15" s="1" a="1"/>
  <c r="BY37" i="15" s="1"/>
  <c r="T26" i="19"/>
  <c r="BZ26" i="19" s="1" a="1"/>
  <c r="BZ26" i="19" s="1"/>
  <c r="S21" i="13"/>
  <c r="BY21" i="13" s="1" a="1"/>
  <c r="BY21" i="13" s="1"/>
  <c r="S29" i="17"/>
  <c r="BY29" i="17" s="1" a="1"/>
  <c r="BY29" i="17" s="1"/>
  <c r="S19" i="4"/>
  <c r="BY19" i="4" s="1" a="1"/>
  <c r="BY19" i="4" s="1"/>
  <c r="S25" i="3"/>
  <c r="BY25" i="3" s="1" a="1"/>
  <c r="BY25" i="3" s="1"/>
  <c r="S32" i="8"/>
  <c r="BY32" i="8" s="1" a="1"/>
  <c r="BY32" i="8" s="1"/>
  <c r="S38" i="5"/>
  <c r="BY38" i="5" s="1" a="1"/>
  <c r="BY38" i="5" s="1"/>
  <c r="S34" i="13"/>
  <c r="BY34" i="13" s="1" a="1"/>
  <c r="BY34" i="13" s="1"/>
  <c r="S40" i="8"/>
  <c r="BY40" i="8" s="1" a="1"/>
  <c r="BY40" i="8" s="1"/>
  <c r="S17" i="6"/>
  <c r="BY17" i="6" s="1" a="1"/>
  <c r="BY17" i="6" s="1"/>
  <c r="S16" i="10"/>
  <c r="BY16" i="10" s="1" a="1"/>
  <c r="BY16" i="10" s="1"/>
  <c r="S26" i="4"/>
  <c r="BY26" i="4" s="1" a="1"/>
  <c r="BY26" i="4" s="1"/>
  <c r="S28" i="3"/>
  <c r="BY28" i="3" s="1" a="1"/>
  <c r="BY28" i="3" s="1"/>
  <c r="S31" i="8"/>
  <c r="BY31" i="8" s="1" a="1"/>
  <c r="BY31" i="8" s="1"/>
  <c r="S17" i="15"/>
  <c r="BY17" i="15" s="1" a="1"/>
  <c r="BY17" i="15" s="1"/>
  <c r="S39" i="10"/>
  <c r="BY39" i="10" s="1" a="1"/>
  <c r="BY39" i="10" s="1"/>
  <c r="S19" i="20"/>
  <c r="BY19" i="20" s="1" a="1"/>
  <c r="BY19" i="20" s="1"/>
  <c r="S42" i="14"/>
  <c r="BY42" i="14" s="1" a="1"/>
  <c r="BY42" i="14" s="1"/>
  <c r="S32" i="13"/>
  <c r="BY32" i="13" s="1" a="1"/>
  <c r="BY32" i="13" s="1"/>
  <c r="S28" i="15"/>
  <c r="BY28" i="15" s="1" a="1"/>
  <c r="BY28" i="15" s="1"/>
  <c r="S30" i="14"/>
  <c r="BY30" i="14" s="1" a="1"/>
  <c r="BY30" i="14" s="1"/>
  <c r="S33" i="20"/>
  <c r="BY33" i="20" s="1" a="1"/>
  <c r="BY33" i="20" s="1"/>
  <c r="S16" i="14"/>
  <c r="BY16" i="14" s="1" a="1"/>
  <c r="BY16" i="14" s="1"/>
  <c r="S43" i="17"/>
  <c r="BY43" i="17" s="1" a="1"/>
  <c r="BY43" i="17" s="1"/>
  <c r="S22" i="18"/>
  <c r="BY22" i="18" s="1" a="1"/>
  <c r="BY22" i="18" s="1"/>
  <c r="S33" i="18"/>
  <c r="BY33" i="18" s="1" a="1"/>
  <c r="BY33" i="18" s="1"/>
  <c r="S19" i="21"/>
  <c r="BY19" i="21" s="1" a="1"/>
  <c r="BY19" i="21" s="1"/>
  <c r="S41" i="11"/>
  <c r="BY41" i="11" s="1" a="1"/>
  <c r="BY41" i="11" s="1"/>
  <c r="S24" i="15"/>
  <c r="BY24" i="15" s="1" a="1"/>
  <c r="BY24" i="15" s="1"/>
  <c r="S43" i="13"/>
  <c r="BY43" i="13" s="1" a="1"/>
  <c r="BY43" i="13" s="1"/>
  <c r="S34" i="21"/>
  <c r="BY34" i="21" s="1" a="1"/>
  <c r="BY34" i="21" s="1"/>
  <c r="S19" i="17"/>
  <c r="BY19" i="17" s="1" a="1"/>
  <c r="BY19" i="17" s="1"/>
  <c r="T39" i="9"/>
  <c r="BZ39" i="9" s="1" a="1"/>
  <c r="BZ39" i="9" s="1"/>
  <c r="T22" i="7"/>
  <c r="BZ22" i="7" s="1" a="1"/>
  <c r="BZ22" i="7" s="1"/>
  <c r="S18" i="8"/>
  <c r="BY18" i="8" s="1" a="1"/>
  <c r="BY18" i="8" s="1"/>
  <c r="S33" i="17"/>
  <c r="BY33" i="17" s="1" a="1"/>
  <c r="BY33" i="17" s="1"/>
  <c r="S37" i="13"/>
  <c r="BY37" i="13" s="1" a="1"/>
  <c r="BY37" i="13" s="1"/>
  <c r="S20" i="14"/>
  <c r="BY20" i="14" s="1" a="1"/>
  <c r="BY20" i="14" s="1"/>
  <c r="S23" i="6"/>
  <c r="BY23" i="6" s="1" a="1"/>
  <c r="BY23" i="6" s="1"/>
  <c r="S25" i="5"/>
  <c r="BY25" i="5" s="1" a="1"/>
  <c r="BY25" i="5" s="1"/>
  <c r="S31" i="3"/>
  <c r="BY31" i="3" s="1" a="1"/>
  <c r="BY31" i="3" s="1"/>
  <c r="S19" i="11"/>
  <c r="BY19" i="11" s="1" a="1"/>
  <c r="BY19" i="11" s="1"/>
  <c r="S44" i="4"/>
  <c r="BY44" i="4" s="1" a="1"/>
  <c r="BY44" i="4" s="1"/>
  <c r="S18" i="3"/>
  <c r="BY18" i="3" s="1" a="1"/>
  <c r="BY18" i="3" s="1"/>
  <c r="S41" i="6"/>
  <c r="BY41" i="6" s="1" a="1"/>
  <c r="BY41" i="6" s="1"/>
  <c r="S17" i="12"/>
  <c r="BY17" i="12" s="1" a="1"/>
  <c r="BY17" i="12" s="1"/>
  <c r="S25" i="17"/>
  <c r="BY25" i="17" s="1" a="1"/>
  <c r="BY25" i="17" s="1"/>
  <c r="S41" i="3"/>
  <c r="BY41" i="3" s="1" a="1"/>
  <c r="BY41" i="3" s="1"/>
  <c r="S29" i="6"/>
  <c r="BY29" i="6" s="1" a="1"/>
  <c r="BY29" i="6" s="1"/>
  <c r="S28" i="6"/>
  <c r="BY28" i="6" s="1" a="1"/>
  <c r="BY28" i="6" s="1"/>
  <c r="S28" i="4"/>
  <c r="BY28" i="4" s="1" a="1"/>
  <c r="BY28" i="4" s="1"/>
  <c r="S25" i="18"/>
  <c r="BY25" i="18" s="1" a="1"/>
  <c r="BY25" i="18" s="1"/>
  <c r="S16" i="13"/>
  <c r="BY16" i="13" s="1" a="1"/>
  <c r="BY16" i="13" s="1"/>
  <c r="S35" i="11"/>
  <c r="BY35" i="11" s="1" a="1"/>
  <c r="BY35" i="11" s="1"/>
  <c r="S28" i="12"/>
  <c r="BY28" i="12" s="1" a="1"/>
  <c r="BY28" i="12" s="1"/>
  <c r="S39" i="18"/>
  <c r="BY39" i="18" s="1" a="1"/>
  <c r="BY39" i="18" s="1"/>
  <c r="S22" i="12"/>
  <c r="BY22" i="12" s="1" a="1"/>
  <c r="BY22" i="12" s="1"/>
  <c r="S41" i="2"/>
  <c r="BY41" i="2" s="1" a="1"/>
  <c r="BY41" i="2" s="1"/>
  <c r="S17" i="16"/>
  <c r="BY17" i="16" s="1" a="1"/>
  <c r="BY17" i="16" s="1"/>
  <c r="S17" i="19"/>
  <c r="BY17" i="19" s="1" a="1"/>
  <c r="BY17" i="19" s="1"/>
  <c r="S44" i="8"/>
  <c r="BY44" i="8" s="1" a="1"/>
  <c r="BY44" i="8" s="1"/>
  <c r="S30" i="13"/>
  <c r="BY30" i="13" s="1" a="1"/>
  <c r="BY30" i="13" s="1"/>
  <c r="S20" i="11"/>
  <c r="BY20" i="11" s="1" a="1"/>
  <c r="BY20" i="11" s="1"/>
  <c r="S27" i="19"/>
  <c r="BY27" i="19" s="1" a="1"/>
  <c r="BY27" i="19" s="1"/>
  <c r="S44" i="10"/>
  <c r="BY44" i="10" s="1" a="1"/>
  <c r="BY44" i="10" s="1"/>
  <c r="T37" i="17"/>
  <c r="BZ37" i="17" s="1" a="1"/>
  <c r="BZ37" i="17" s="1"/>
  <c r="S25" i="2"/>
  <c r="BY25" i="2" s="1" a="1"/>
  <c r="BY25" i="2" s="1"/>
  <c r="S31" i="21"/>
  <c r="BY31" i="21" s="1" a="1"/>
  <c r="BY31" i="21" s="1"/>
  <c r="S23" i="2"/>
  <c r="BY23" i="2" s="1" a="1"/>
  <c r="BY23" i="2" s="1"/>
  <c r="S24" i="3"/>
  <c r="BY24" i="3" s="1" a="1"/>
  <c r="BY24" i="3" s="1"/>
  <c r="S34" i="5"/>
  <c r="BY34" i="5" s="1" a="1"/>
  <c r="BY34" i="5" s="1"/>
  <c r="S17" i="9"/>
  <c r="BY17" i="9" s="1" a="1"/>
  <c r="BY17" i="9" s="1"/>
  <c r="S34" i="2"/>
  <c r="BY34" i="2" s="1" a="1"/>
  <c r="BY34" i="2" s="1"/>
  <c r="S24" i="6"/>
  <c r="BY24" i="6" s="1" a="1"/>
  <c r="BY24" i="6" s="1"/>
  <c r="S34" i="3"/>
  <c r="BY34" i="3" s="1" a="1"/>
  <c r="BY34" i="3" s="1"/>
  <c r="S26" i="9"/>
  <c r="BY26" i="9" s="1" a="1"/>
  <c r="BY26" i="9" s="1"/>
  <c r="S39" i="14"/>
  <c r="BY39" i="14" s="1" a="1"/>
  <c r="BY39" i="14" s="1"/>
  <c r="S23" i="15"/>
  <c r="BY23" i="15" s="1" a="1"/>
  <c r="BY23" i="15" s="1"/>
  <c r="S37" i="10"/>
  <c r="BY37" i="10" s="1" a="1"/>
  <c r="BY37" i="10" s="1"/>
  <c r="S22" i="16"/>
  <c r="BY22" i="16" s="1" a="1"/>
  <c r="BY22" i="16" s="1"/>
  <c r="S37" i="21"/>
  <c r="BY37" i="21" s="1" a="1"/>
  <c r="BY37" i="21" s="1"/>
  <c r="S23" i="16"/>
  <c r="BY23" i="16" s="1" a="1"/>
  <c r="BY23" i="16" s="1"/>
  <c r="S22" i="11"/>
  <c r="BY22" i="11" s="1" a="1"/>
  <c r="BY22" i="11" s="1"/>
  <c r="S41" i="9"/>
  <c r="BY41" i="9" s="1" a="1"/>
  <c r="BY41" i="9" s="1"/>
  <c r="S37" i="11"/>
  <c r="BY37" i="11" s="1" a="1"/>
  <c r="BY37" i="11" s="1"/>
  <c r="S43" i="14"/>
  <c r="BY43" i="14" s="1" a="1"/>
  <c r="BY43" i="14" s="1"/>
  <c r="S20" i="10"/>
  <c r="BY20" i="10" s="1" a="1"/>
  <c r="BY20" i="10" s="1"/>
  <c r="S26" i="21"/>
  <c r="BY26" i="21" s="1" a="1"/>
  <c r="BY26" i="21" s="1"/>
  <c r="S23" i="14"/>
  <c r="BY23" i="14" s="1" a="1"/>
  <c r="BY23" i="14" s="1"/>
  <c r="S36" i="14"/>
  <c r="BY36" i="14" s="1" a="1"/>
  <c r="BY36" i="14" s="1"/>
  <c r="S17" i="1"/>
  <c r="BY17" i="1" s="1" a="1"/>
  <c r="BY17" i="1" s="1"/>
  <c r="S37" i="14"/>
  <c r="BY37" i="14" s="1" a="1"/>
  <c r="BY37" i="14" s="1"/>
  <c r="S30" i="21"/>
  <c r="BY30" i="21" s="1" a="1"/>
  <c r="BY30" i="21" s="1"/>
  <c r="S43" i="18"/>
  <c r="BY43" i="18" s="1" a="1"/>
  <c r="BY43" i="18" s="1"/>
  <c r="S20" i="16"/>
  <c r="BY20" i="16" s="1" a="1"/>
  <c r="BY20" i="16" s="1"/>
  <c r="S33" i="8"/>
  <c r="BY33" i="8" s="1" a="1"/>
  <c r="BY33" i="8" s="1"/>
  <c r="T38" i="6"/>
  <c r="BZ38" i="6" s="1" a="1"/>
  <c r="BZ38" i="6" s="1"/>
  <c r="S44" i="7"/>
  <c r="BY44" i="7" s="1" a="1"/>
  <c r="BY44" i="7" s="1"/>
  <c r="S42" i="11"/>
  <c r="BY42" i="11" s="1" a="1"/>
  <c r="BY42" i="11" s="1"/>
  <c r="S40" i="9"/>
  <c r="BY40" i="9" s="1" a="1"/>
  <c r="BY40" i="9" s="1"/>
  <c r="S40" i="16"/>
  <c r="BY40" i="16" s="1" a="1"/>
  <c r="BY40" i="16" s="1"/>
  <c r="S26" i="10"/>
  <c r="BY26" i="10" s="1" a="1"/>
  <c r="BY26" i="10" s="1"/>
  <c r="S41" i="8"/>
  <c r="BY41" i="8" s="1" a="1"/>
  <c r="BY41" i="8" s="1"/>
  <c r="S19" i="8"/>
  <c r="BY19" i="8" s="1" a="1"/>
  <c r="BY19" i="8" s="1"/>
  <c r="S18" i="6"/>
  <c r="BY18" i="6" s="1" a="1"/>
  <c r="BY18" i="6" s="1"/>
  <c r="S40" i="5"/>
  <c r="BY40" i="5" s="1" a="1"/>
  <c r="BY40" i="5" s="1"/>
  <c r="S22" i="4"/>
  <c r="BY22" i="4" s="1" a="1"/>
  <c r="BY22" i="4" s="1"/>
  <c r="S28" i="11"/>
  <c r="BY28" i="11" s="1" a="1"/>
  <c r="BY28" i="11" s="1"/>
  <c r="S22" i="5"/>
  <c r="BY22" i="5" s="1" a="1"/>
  <c r="BY22" i="5" s="1"/>
  <c r="S16" i="12"/>
  <c r="BY16" i="12" s="1" a="1"/>
  <c r="BY16" i="12" s="1"/>
  <c r="S37" i="12"/>
  <c r="BY37" i="12" s="1" a="1"/>
  <c r="BY37" i="12" s="1"/>
  <c r="S38" i="2"/>
  <c r="BY38" i="2" s="1" a="1"/>
  <c r="BY38" i="2" s="1"/>
  <c r="S35" i="8"/>
  <c r="BY35" i="8" s="1" a="1"/>
  <c r="BY35" i="8" s="1"/>
  <c r="S31" i="13"/>
  <c r="BY31" i="13" s="1" a="1"/>
  <c r="BY31" i="13" s="1"/>
  <c r="S35" i="19"/>
  <c r="BY35" i="19" s="1" a="1"/>
  <c r="BY35" i="19" s="1"/>
  <c r="S29" i="14"/>
  <c r="BY29" i="14" s="1" a="1"/>
  <c r="BY29" i="14" s="1"/>
  <c r="S28" i="9"/>
  <c r="BY28" i="9" s="1" a="1"/>
  <c r="BY28" i="9" s="1"/>
  <c r="S39" i="7"/>
  <c r="BY39" i="7" s="1" a="1"/>
  <c r="BY39" i="7" s="1"/>
  <c r="S35" i="9"/>
  <c r="BY35" i="9" s="1" a="1"/>
  <c r="BY35" i="9" s="1"/>
  <c r="S34" i="1"/>
  <c r="BY34" i="1" s="1" a="1"/>
  <c r="BY34" i="1" s="1"/>
  <c r="S17" i="13"/>
  <c r="BY17" i="13" s="1" a="1"/>
  <c r="BY17" i="13" s="1"/>
  <c r="S34" i="7"/>
  <c r="BY34" i="7" s="1" a="1"/>
  <c r="BY34" i="7" s="1"/>
  <c r="S32" i="19"/>
  <c r="BY32" i="19" s="1" a="1"/>
  <c r="BY32" i="19" s="1"/>
  <c r="S29" i="12"/>
  <c r="BY29" i="12" s="1" a="1"/>
  <c r="BY29" i="12" s="1"/>
  <c r="S42" i="12"/>
  <c r="BY42" i="12" s="1" a="1"/>
  <c r="BY42" i="12" s="1"/>
  <c r="S23" i="20"/>
  <c r="BY23" i="20" s="1" a="1"/>
  <c r="BY23" i="20" s="1"/>
  <c r="S43" i="12"/>
  <c r="BY43" i="12" s="1" a="1"/>
  <c r="BY43" i="12" s="1"/>
  <c r="S21" i="15"/>
  <c r="BY21" i="15" s="1" a="1"/>
  <c r="BY21" i="15" s="1"/>
  <c r="S36" i="18"/>
  <c r="BY36" i="18" s="1" a="1"/>
  <c r="BY36" i="18" s="1"/>
  <c r="S24" i="20"/>
  <c r="BY24" i="20" s="1" a="1"/>
  <c r="BY24" i="20" s="1"/>
  <c r="S23" i="7"/>
  <c r="BY23" i="7" s="1" a="1"/>
  <c r="BY23" i="7" s="1"/>
  <c r="S39" i="3"/>
  <c r="BY39" i="3" s="1" a="1"/>
  <c r="BY39" i="3" s="1"/>
  <c r="S35" i="20"/>
  <c r="BY35" i="20" s="1" a="1"/>
  <c r="BY35" i="20" s="1"/>
  <c r="S31" i="1"/>
  <c r="BY31" i="1" s="1" a="1"/>
  <c r="BY31" i="1" s="1"/>
  <c r="S17" i="4"/>
  <c r="BY17" i="4" s="1" a="1"/>
  <c r="BY17" i="4" s="1"/>
  <c r="S31" i="15"/>
  <c r="BY31" i="15" s="1" a="1"/>
  <c r="BY31" i="15" s="1"/>
  <c r="S20" i="2"/>
  <c r="BY20" i="2" s="1" a="1"/>
  <c r="BY20" i="2" s="1"/>
  <c r="S43" i="6"/>
  <c r="BY43" i="6" s="1" a="1"/>
  <c r="BY43" i="6" s="1"/>
  <c r="S28" i="2"/>
  <c r="BY28" i="2" s="1" a="1"/>
  <c r="BY28" i="2" s="1"/>
  <c r="S30" i="6"/>
  <c r="BY30" i="6" s="1" a="1"/>
  <c r="BY30" i="6" s="1"/>
  <c r="S40" i="3"/>
  <c r="BY40" i="3" s="1" a="1"/>
  <c r="BY40" i="3" s="1"/>
  <c r="S44" i="6"/>
  <c r="BY44" i="6" s="1" a="1"/>
  <c r="BY44" i="6" s="1"/>
  <c r="S42" i="8"/>
  <c r="BY42" i="8" s="1" a="1"/>
  <c r="BY42" i="8" s="1"/>
  <c r="S44" i="2"/>
  <c r="BY44" i="2" s="1" a="1"/>
  <c r="BY44" i="2" s="1"/>
  <c r="S38" i="9"/>
  <c r="BY38" i="9" s="1" a="1"/>
  <c r="BY38" i="9" s="1"/>
  <c r="S22" i="10"/>
  <c r="BY22" i="10" s="1" a="1"/>
  <c r="BY22" i="10" s="1"/>
  <c r="S44" i="21"/>
  <c r="BY44" i="21" s="1" a="1"/>
  <c r="BY44" i="21" s="1"/>
  <c r="S21" i="11"/>
  <c r="BY21" i="11" s="1" a="1"/>
  <c r="BY21" i="11" s="1"/>
  <c r="S41" i="17"/>
  <c r="BY41" i="17" s="1" a="1"/>
  <c r="BY41" i="17" s="1"/>
  <c r="S18" i="7"/>
  <c r="BY18" i="7" s="1" a="1"/>
  <c r="BY18" i="7" s="1"/>
  <c r="S37" i="5"/>
  <c r="BY37" i="5" s="1" a="1"/>
  <c r="BY37" i="5" s="1"/>
  <c r="S33" i="7"/>
  <c r="BY33" i="7" s="1" a="1"/>
  <c r="BY33" i="7" s="1"/>
  <c r="S27" i="20"/>
  <c r="BY27" i="20" s="1" a="1"/>
  <c r="BY27" i="20" s="1"/>
  <c r="S21" i="9"/>
  <c r="BY21" i="9" s="1" a="1"/>
  <c r="BY21" i="9" s="1"/>
  <c r="S36" i="1"/>
  <c r="BY36" i="1" s="1" a="1"/>
  <c r="BY36" i="1" s="1"/>
  <c r="S30" i="17"/>
  <c r="BY30" i="17" s="1" a="1"/>
  <c r="BY30" i="17" s="1"/>
  <c r="S16" i="11"/>
  <c r="BY16" i="11" s="1" a="1"/>
  <c r="BY16" i="11" s="1"/>
  <c r="S21" i="18"/>
  <c r="BY21" i="18" s="1" a="1"/>
  <c r="BY21" i="18" s="1"/>
  <c r="S41" i="10"/>
  <c r="BY41" i="10" s="1" a="1"/>
  <c r="BY41" i="10" s="1"/>
  <c r="S27" i="13"/>
  <c r="BY27" i="13" s="1" a="1"/>
  <c r="BY27" i="13" s="1"/>
  <c r="S34" i="16"/>
  <c r="BY34" i="16" s="1" a="1"/>
  <c r="BY34" i="16" s="1"/>
  <c r="S30" i="18"/>
  <c r="BY30" i="18" s="1" a="1"/>
  <c r="BY30" i="18" s="1"/>
  <c r="S38" i="1"/>
  <c r="BY38" i="1" s="1" a="1"/>
  <c r="BY38" i="1" s="1"/>
  <c r="S28" i="21"/>
  <c r="BY28" i="21" s="1" a="1"/>
  <c r="BY28" i="21" s="1"/>
  <c r="S36" i="3"/>
  <c r="BY36" i="3" s="1" a="1"/>
  <c r="BY36" i="3" s="1"/>
  <c r="S17" i="11"/>
  <c r="BY17" i="11" s="1" a="1"/>
  <c r="BY17" i="11" s="1"/>
  <c r="S27" i="15"/>
  <c r="BY27" i="15" s="1" a="1"/>
  <c r="BY27" i="15" s="1"/>
  <c r="S20" i="7"/>
  <c r="BY20" i="7" s="1" a="1"/>
  <c r="BY20" i="7" s="1"/>
  <c r="S27" i="3"/>
  <c r="BY27" i="3" s="1" a="1"/>
  <c r="BY27" i="3" s="1"/>
  <c r="S44" i="12"/>
  <c r="BY44" i="12" s="1" a="1"/>
  <c r="BY44" i="12" s="1"/>
  <c r="T27" i="6"/>
  <c r="BZ27" i="6" s="1" a="1"/>
  <c r="BZ27" i="6" s="1"/>
  <c r="S41" i="4"/>
  <c r="BY41" i="4" s="1" a="1"/>
  <c r="BY41" i="4" s="1"/>
  <c r="T19" i="9"/>
  <c r="BZ19" i="9" s="1" a="1"/>
  <c r="BZ19" i="9" s="1"/>
  <c r="S17" i="17"/>
  <c r="BY17" i="17" s="1" a="1"/>
  <c r="BY17" i="17" s="1"/>
  <c r="S32" i="17"/>
  <c r="BY32" i="17" s="1" a="1"/>
  <c r="BY32" i="17" s="1"/>
  <c r="S31" i="6"/>
  <c r="BY31" i="6" s="1" a="1"/>
  <c r="BY31" i="6" s="1"/>
  <c r="S29" i="4"/>
  <c r="BY29" i="4" s="1" a="1"/>
  <c r="BY29" i="4" s="1"/>
  <c r="S38" i="4"/>
  <c r="BY38" i="4" s="1" a="1"/>
  <c r="BY38" i="4" s="1"/>
  <c r="S33" i="16"/>
  <c r="BY33" i="16" s="1" a="1"/>
  <c r="BY33" i="16" s="1"/>
  <c r="S39" i="6"/>
  <c r="BY39" i="6" s="1" a="1"/>
  <c r="BY39" i="6" s="1"/>
  <c r="S28" i="8"/>
  <c r="BY28" i="8" s="1" a="1"/>
  <c r="BY28" i="8" s="1"/>
  <c r="S18" i="20"/>
  <c r="BY18" i="20" s="1" a="1"/>
  <c r="BY18" i="20" s="1"/>
  <c r="S16" i="2"/>
  <c r="BY16" i="2" s="1" a="1"/>
  <c r="BY16" i="2" s="1"/>
  <c r="S27" i="9"/>
  <c r="BY27" i="9" s="1" a="1"/>
  <c r="BY27" i="9" s="1"/>
  <c r="S39" i="15"/>
  <c r="BY39" i="15" s="1" a="1"/>
  <c r="BY39" i="15" s="1"/>
  <c r="S38" i="10"/>
  <c r="BY38" i="10" s="1" a="1"/>
  <c r="BY38" i="10" s="1"/>
  <c r="S24" i="5"/>
  <c r="BY24" i="5" s="1" a="1"/>
  <c r="BY24" i="5" s="1"/>
  <c r="S43" i="3"/>
  <c r="BY43" i="3" s="1" a="1"/>
  <c r="BY43" i="3" s="1"/>
  <c r="S27" i="2"/>
  <c r="BY27" i="2" s="1" a="1"/>
  <c r="BY27" i="2" s="1"/>
  <c r="S15" i="3"/>
  <c r="BY15" i="3" s="1" a="1"/>
  <c r="BY15" i="3" s="1"/>
  <c r="S42" i="20"/>
  <c r="BY42" i="20" s="1" a="1"/>
  <c r="BY42" i="20" s="1"/>
  <c r="S33" i="15"/>
  <c r="BY33" i="15" s="1" a="1"/>
  <c r="BY33" i="15" s="1"/>
  <c r="S26" i="5"/>
  <c r="BY26" i="5" s="1" a="1"/>
  <c r="BY26" i="5" s="1"/>
  <c r="S33" i="13"/>
  <c r="BY33" i="13" s="1" a="1"/>
  <c r="BY33" i="13" s="1"/>
  <c r="S39" i="8"/>
  <c r="BY39" i="8" s="1" a="1"/>
  <c r="BY39" i="8" s="1"/>
  <c r="S40" i="14"/>
  <c r="BY40" i="14" s="1" a="1"/>
  <c r="BY40" i="14" s="1"/>
  <c r="S32" i="12"/>
  <c r="BY32" i="12" s="1" a="1"/>
  <c r="BY32" i="12" s="1"/>
  <c r="S44" i="20"/>
  <c r="BY44" i="20" s="1" a="1"/>
  <c r="BY44" i="20" s="1"/>
  <c r="S19" i="1"/>
  <c r="BY19" i="1" s="1" a="1"/>
  <c r="BY19" i="1" s="1"/>
  <c r="S35" i="4"/>
  <c r="BY35" i="4" s="1" a="1"/>
  <c r="BY35" i="4" s="1"/>
  <c r="S45" i="1"/>
  <c r="BY45" i="1" s="1" a="1"/>
  <c r="BY45" i="1" s="1"/>
  <c r="S45" i="2"/>
  <c r="BY45" i="2" s="1" a="1"/>
  <c r="BY45" i="2" s="1"/>
  <c r="S46" i="10"/>
  <c r="BY46" i="10" s="1" a="1"/>
  <c r="BY46" i="10" s="1"/>
  <c r="S46" i="5"/>
  <c r="BY46" i="5" s="1" a="1"/>
  <c r="BY46" i="5" s="1"/>
  <c r="S45" i="11"/>
  <c r="BY45" i="11" s="1" a="1"/>
  <c r="BY45" i="11" s="1"/>
  <c r="S45" i="21"/>
  <c r="BY45" i="21" s="1" a="1"/>
  <c r="BY45" i="21" s="1"/>
  <c r="S45" i="8"/>
  <c r="BY45" i="8" s="1" a="1"/>
  <c r="BY45" i="8" s="1"/>
  <c r="S45" i="9"/>
  <c r="BY45" i="9" s="1" a="1"/>
  <c r="BY45" i="9" s="1"/>
  <c r="S45" i="13"/>
  <c r="BY45" i="13" s="1" a="1"/>
  <c r="BY45" i="13" s="1"/>
  <c r="S46" i="13"/>
  <c r="BY46" i="13" s="1" a="1"/>
  <c r="BY46" i="13" s="1"/>
  <c r="U46" i="15"/>
  <c r="CA46" i="15" s="1" a="1"/>
  <c r="CA46" i="15" s="1"/>
  <c r="S46" i="7"/>
  <c r="BY46" i="7" s="1" a="1"/>
  <c r="BY46" i="7" s="1"/>
  <c r="S46" i="18"/>
  <c r="BY46" i="18" s="1" a="1"/>
  <c r="BY46" i="18" s="1"/>
  <c r="S45" i="20"/>
  <c r="BY45" i="20" s="1" a="1"/>
  <c r="BY45" i="20" s="1"/>
  <c r="S45" i="6"/>
  <c r="BY45" i="6" s="1" a="1"/>
  <c r="BY45" i="6" s="1"/>
  <c r="S45" i="16"/>
  <c r="BY45" i="16" s="1" a="1"/>
  <c r="BY45" i="16" s="1"/>
  <c r="S45" i="4"/>
  <c r="BY45" i="4" s="1" a="1"/>
  <c r="BY45" i="4" s="1"/>
  <c r="S46" i="14"/>
  <c r="BY46" i="14" s="1" a="1"/>
  <c r="BY46" i="14" s="1"/>
  <c r="S45" i="19"/>
  <c r="BY45" i="19" s="1" a="1"/>
  <c r="BY45" i="19" s="1"/>
  <c r="S45" i="17"/>
  <c r="BY45" i="17" s="1" a="1"/>
  <c r="BY45" i="17" s="1"/>
  <c r="S46" i="19"/>
  <c r="BY46" i="19" s="1" a="1"/>
  <c r="BY46" i="19" s="1"/>
  <c r="S46" i="9"/>
  <c r="BY46" i="9" s="1" a="1"/>
  <c r="BY46" i="9" s="1"/>
  <c r="S46" i="12"/>
  <c r="BY46" i="12" s="1" a="1"/>
  <c r="BY46" i="12" s="1"/>
  <c r="S45" i="18"/>
  <c r="BY45" i="18" s="1" a="1"/>
  <c r="BY45" i="18" s="1"/>
  <c r="S46" i="8"/>
  <c r="BY46" i="8" s="1" a="1"/>
  <c r="BY46" i="8" s="1"/>
  <c r="S46" i="21"/>
  <c r="BY46" i="21" s="1" a="1"/>
  <c r="BY46" i="21" s="1"/>
  <c r="S45" i="15"/>
  <c r="BY45" i="15" s="1" a="1"/>
  <c r="BY45" i="15" s="1"/>
  <c r="S45" i="5"/>
  <c r="BY45" i="5" s="1" a="1"/>
  <c r="BY45" i="5" s="1"/>
  <c r="S46" i="16"/>
  <c r="BY46" i="16" s="1" a="1"/>
  <c r="BY46" i="16" s="1"/>
  <c r="S46" i="17"/>
  <c r="BY46" i="17" s="1" a="1"/>
  <c r="BY46" i="17" s="1"/>
  <c r="S45" i="7"/>
  <c r="BY45" i="7" s="1" a="1"/>
  <c r="BY45" i="7" s="1"/>
  <c r="S46" i="2"/>
  <c r="BY46" i="2" s="1" a="1"/>
  <c r="BY46" i="2" s="1"/>
  <c r="S46" i="4"/>
  <c r="BY46" i="4" s="1" a="1"/>
  <c r="BY46" i="4" s="1"/>
  <c r="S46" i="20"/>
  <c r="BY46" i="20" s="1" a="1"/>
  <c r="BY46" i="20" s="1"/>
  <c r="S46" i="1"/>
  <c r="BY46" i="1" s="1" a="1"/>
  <c r="BY46" i="1" s="1"/>
  <c r="S45" i="3"/>
  <c r="BY45" i="3" s="1" a="1"/>
  <c r="BY45" i="3" s="1"/>
  <c r="S45" i="14"/>
  <c r="BY45" i="14" s="1" a="1"/>
  <c r="BY45" i="14" s="1"/>
  <c r="S46" i="3"/>
  <c r="BY46" i="3" s="1" a="1"/>
  <c r="BY46" i="3" s="1"/>
  <c r="S46" i="11"/>
  <c r="BY46" i="11" s="1" a="1"/>
  <c r="BY46" i="11" s="1"/>
  <c r="S45" i="12"/>
  <c r="BY45" i="12" s="1" a="1"/>
  <c r="BY45" i="12" s="1"/>
  <c r="S45" i="10"/>
  <c r="BY45" i="10" s="1" a="1"/>
  <c r="BY45" i="10" s="1"/>
  <c r="S46" i="6"/>
  <c r="BY46" i="6" s="1" a="1"/>
  <c r="BY46" i="6" s="1"/>
  <c r="BW15" i="1" l="1" a="1"/>
  <c r="BW15" i="1" s="1"/>
  <c r="Q47" i="1"/>
  <c r="R15" i="1"/>
  <c r="BV90" i="1"/>
  <c r="BV58" i="1"/>
  <c r="BX19" i="18" a="1"/>
  <c r="BX19" i="18" s="1"/>
  <c r="S19" i="18"/>
  <c r="BW94" i="18"/>
  <c r="BW62" i="18"/>
  <c r="BX16" i="7" a="1"/>
  <c r="BX16" i="7" s="1"/>
  <c r="S16" i="7"/>
  <c r="BX37" i="7" a="1"/>
  <c r="BX37" i="7" s="1"/>
  <c r="S37" i="7"/>
  <c r="BW91" i="7"/>
  <c r="BW59" i="7"/>
  <c r="BW80" i="7"/>
  <c r="BW112" i="7"/>
  <c r="BX24" i="7" a="1"/>
  <c r="BX24" i="7" s="1"/>
  <c r="S24" i="7"/>
  <c r="BW99" i="7"/>
  <c r="BW67" i="7"/>
  <c r="BX24" i="17" a="1"/>
  <c r="BX24" i="17" s="1"/>
  <c r="S24" i="17"/>
  <c r="BW99" i="17"/>
  <c r="BW67" i="17"/>
  <c r="DO49" i="6"/>
  <c r="DO125" i="6" a="1"/>
  <c r="DO125" i="6" s="1"/>
  <c r="DO126" i="6" s="1"/>
  <c r="DO49" i="18"/>
  <c r="DO125" i="18" a="1"/>
  <c r="DO125" i="18" s="1"/>
  <c r="DO126" i="18" s="1"/>
  <c r="DO49" i="16"/>
  <c r="DO125" i="16" a="1"/>
  <c r="DO125" i="16" s="1"/>
  <c r="DO126" i="16" s="1"/>
  <c r="DO49" i="5"/>
  <c r="DO125" i="5" a="1"/>
  <c r="DO125" i="5" s="1"/>
  <c r="DO126" i="5" s="1"/>
  <c r="DO49" i="17"/>
  <c r="DO125" i="17" a="1"/>
  <c r="DO125" i="17" s="1"/>
  <c r="DO126" i="17" s="1"/>
  <c r="DN125" i="12" a="1"/>
  <c r="DN125" i="12" s="1"/>
  <c r="DN126" i="12" s="1"/>
  <c r="DN49" i="12"/>
  <c r="DN49" i="18"/>
  <c r="DN125" i="18" a="1"/>
  <c r="DN125" i="18" s="1"/>
  <c r="DN126" i="18" s="1"/>
  <c r="DO49" i="19"/>
  <c r="DO125" i="19" a="1"/>
  <c r="DO125" i="19" s="1"/>
  <c r="DO126" i="19" s="1"/>
  <c r="DO49" i="9"/>
  <c r="DO125" i="9" a="1"/>
  <c r="DO125" i="9" s="1"/>
  <c r="DO126" i="9" s="1"/>
  <c r="BB95" i="29"/>
  <c r="DO50" i="11" s="1"/>
  <c r="DO49" i="7"/>
  <c r="DO125" i="7" a="1"/>
  <c r="DO125" i="7" s="1"/>
  <c r="DO126" i="7" s="1"/>
  <c r="DO49" i="20"/>
  <c r="DO125" i="20" a="1"/>
  <c r="DO125" i="20" s="1"/>
  <c r="DO126" i="20" s="1"/>
  <c r="DO49" i="12"/>
  <c r="DO125" i="12" a="1"/>
  <c r="DO125" i="12" s="1"/>
  <c r="DO126" i="12" s="1"/>
  <c r="DO49" i="10"/>
  <c r="DO125" i="10" a="1"/>
  <c r="DO125" i="10" s="1"/>
  <c r="DO126" i="10" s="1"/>
  <c r="DO49" i="3"/>
  <c r="DO125" i="3" a="1"/>
  <c r="DO125" i="3" s="1"/>
  <c r="DO126" i="3" s="1"/>
  <c r="DO49" i="13"/>
  <c r="DO125" i="13" a="1"/>
  <c r="DO125" i="13" s="1"/>
  <c r="DO126" i="13" s="1"/>
  <c r="DN49" i="7"/>
  <c r="DN125" i="7" a="1"/>
  <c r="DN125" i="7" s="1"/>
  <c r="DN126" i="7" s="1"/>
  <c r="DN49" i="3"/>
  <c r="DN125" i="3" a="1"/>
  <c r="DN125" i="3" s="1"/>
  <c r="DN126" i="3" s="1"/>
  <c r="DO49" i="8"/>
  <c r="DO125" i="8" a="1"/>
  <c r="DO125" i="8" s="1"/>
  <c r="DO126" i="8" s="1"/>
  <c r="DO49" i="14"/>
  <c r="DO125" i="14" a="1"/>
  <c r="DO125" i="14" s="1"/>
  <c r="DO126" i="14" s="1"/>
  <c r="DO49" i="4"/>
  <c r="DO125" i="4" a="1"/>
  <c r="DO125" i="4" s="1"/>
  <c r="DO126" i="4" s="1"/>
  <c r="DN49" i="16"/>
  <c r="DN125" i="16" a="1"/>
  <c r="DN125" i="16" s="1"/>
  <c r="DN126" i="16" s="1"/>
  <c r="DN49" i="9"/>
  <c r="DN125" i="9" a="1"/>
  <c r="DN125" i="9" s="1"/>
  <c r="DN126" i="9" s="1"/>
  <c r="BC40" i="29"/>
  <c r="BC63" i="29" s="1"/>
  <c r="BC86" i="29" s="1"/>
  <c r="DP50" i="2" s="1"/>
  <c r="BC48" i="29"/>
  <c r="BC71" i="29" s="1"/>
  <c r="BC94" i="29" s="1"/>
  <c r="DP50" i="10" s="1"/>
  <c r="BC56" i="29"/>
  <c r="BC79" i="29" s="1"/>
  <c r="BC102" i="29" s="1"/>
  <c r="DP50" i="18" s="1"/>
  <c r="BC45" i="29"/>
  <c r="BC68" i="29" s="1"/>
  <c r="BC91" i="29" s="1"/>
  <c r="DP50" i="7" s="1"/>
  <c r="BC53" i="29"/>
  <c r="BC76" i="29" s="1"/>
  <c r="BC99" i="29" s="1"/>
  <c r="DP50" i="15" s="1"/>
  <c r="BC42" i="29"/>
  <c r="BC65" i="29" s="1"/>
  <c r="BC88" i="29" s="1"/>
  <c r="DP50" i="4" s="1"/>
  <c r="BC50" i="29"/>
  <c r="BC73" i="29" s="1"/>
  <c r="BC96" i="29" s="1"/>
  <c r="DP50" i="12" s="1"/>
  <c r="BC58" i="29"/>
  <c r="BC81" i="29" s="1"/>
  <c r="BC104" i="29" s="1"/>
  <c r="DP50" i="20" s="1"/>
  <c r="BC43" i="29"/>
  <c r="BC66" i="29" s="1"/>
  <c r="BC89" i="29" s="1"/>
  <c r="DP50" i="5" s="1"/>
  <c r="BC39" i="29"/>
  <c r="BC62" i="29" s="1"/>
  <c r="BC85" i="29" s="1"/>
  <c r="DP50" i="1" s="1"/>
  <c r="BC47" i="29"/>
  <c r="BC70" i="29" s="1"/>
  <c r="BC93" i="29" s="1"/>
  <c r="DP50" i="9" s="1"/>
  <c r="BC55" i="29"/>
  <c r="BC78" i="29" s="1"/>
  <c r="BC101" i="29" s="1"/>
  <c r="DP50" i="17" s="1"/>
  <c r="BC59" i="29"/>
  <c r="BC82" i="29" s="1"/>
  <c r="BC105" i="29" s="1"/>
  <c r="DP50" i="21" s="1"/>
  <c r="BC44" i="29"/>
  <c r="BC67" i="29" s="1"/>
  <c r="BC90" i="29" s="1"/>
  <c r="DP50" i="6" s="1"/>
  <c r="BC52" i="29"/>
  <c r="BC75" i="29" s="1"/>
  <c r="BC98" i="29" s="1"/>
  <c r="DP50" i="14" s="1"/>
  <c r="BC46" i="29"/>
  <c r="BC69" i="29" s="1"/>
  <c r="BC92" i="29" s="1"/>
  <c r="DP50" i="8" s="1"/>
  <c r="BC51" i="29"/>
  <c r="BC74" i="29" s="1"/>
  <c r="BC97" i="29" s="1"/>
  <c r="DP50" i="13" s="1"/>
  <c r="BC41" i="29"/>
  <c r="BC64" i="29" s="1"/>
  <c r="BC87" i="29" s="1"/>
  <c r="DP50" i="3" s="1"/>
  <c r="BC49" i="29"/>
  <c r="BC72" i="29" s="1"/>
  <c r="BC95" i="29" s="1"/>
  <c r="DP50" i="11" s="1"/>
  <c r="BC57" i="29"/>
  <c r="BC80" i="29" s="1"/>
  <c r="BC103" i="29" s="1"/>
  <c r="DP50" i="19" s="1"/>
  <c r="BC54" i="29"/>
  <c r="BC77" i="29" s="1"/>
  <c r="BC100" i="29" s="1"/>
  <c r="DP50" i="16" s="1"/>
  <c r="DO49" i="15"/>
  <c r="DO125" i="15" a="1"/>
  <c r="DO125" i="15" s="1"/>
  <c r="DO126" i="15" s="1"/>
  <c r="DO49" i="1"/>
  <c r="DO125" i="1" a="1"/>
  <c r="DO125" i="1" s="1"/>
  <c r="DO126" i="1" s="1"/>
  <c r="DO49" i="2"/>
  <c r="DO125" i="2" a="1"/>
  <c r="DO125" i="2" s="1"/>
  <c r="DO126" i="2" s="1"/>
  <c r="DO49" i="21"/>
  <c r="DO125" i="21" a="1"/>
  <c r="DO125" i="21" s="1"/>
  <c r="DO126" i="21" s="1"/>
  <c r="BY112" i="1"/>
  <c r="BY80" i="1"/>
  <c r="U37" i="1"/>
  <c r="CA37" i="1" s="1" a="1"/>
  <c r="CA37" i="1" s="1"/>
  <c r="BV58" i="10"/>
  <c r="BV90" i="10"/>
  <c r="BV90" i="14"/>
  <c r="BV58" i="14"/>
  <c r="BV90" i="11"/>
  <c r="BV58" i="11"/>
  <c r="R15" i="10"/>
  <c r="BX15" i="10" s="1" a="1"/>
  <c r="BX15" i="10" s="1"/>
  <c r="Q47" i="10"/>
  <c r="Q47" i="14"/>
  <c r="R15" i="14"/>
  <c r="BX15" i="14" s="1" a="1"/>
  <c r="BX15" i="14" s="1"/>
  <c r="Q47" i="11"/>
  <c r="R15" i="11"/>
  <c r="BX15" i="11" s="1" a="1"/>
  <c r="BX15" i="11" s="1"/>
  <c r="BV90" i="5"/>
  <c r="BV58" i="5"/>
  <c r="BV58" i="13"/>
  <c r="BV90" i="13"/>
  <c r="R15" i="5"/>
  <c r="BX15" i="5" s="1" a="1"/>
  <c r="BX15" i="5" s="1"/>
  <c r="Q47" i="5"/>
  <c r="R15" i="13"/>
  <c r="BX15" i="13" s="1" a="1"/>
  <c r="BX15" i="13" s="1"/>
  <c r="Q47" i="13"/>
  <c r="BV90" i="21"/>
  <c r="BV58" i="21"/>
  <c r="BX124" i="10"/>
  <c r="BX127" i="10" s="1"/>
  <c r="BX120" i="10" s="1"/>
  <c r="BX88" i="10"/>
  <c r="BX124" i="14"/>
  <c r="BX127" i="14" s="1"/>
  <c r="BX120" i="14" s="1"/>
  <c r="BX88" i="14"/>
  <c r="BX121" i="4"/>
  <c r="BX89" i="4"/>
  <c r="BX121" i="16"/>
  <c r="BX89" i="16"/>
  <c r="BX121" i="8"/>
  <c r="BX89" i="8"/>
  <c r="BX121" i="19"/>
  <c r="BX89" i="19"/>
  <c r="BX124" i="4"/>
  <c r="BX127" i="4" s="1"/>
  <c r="BX120" i="4" s="1"/>
  <c r="BX88" i="4"/>
  <c r="BX121" i="18"/>
  <c r="BX89" i="18"/>
  <c r="BX124" i="13"/>
  <c r="BX127" i="13" s="1"/>
  <c r="BX120" i="13" s="1"/>
  <c r="BX88" i="13"/>
  <c r="BX124" i="11"/>
  <c r="BX127" i="11" s="1"/>
  <c r="BX120" i="11" s="1"/>
  <c r="BX88" i="11"/>
  <c r="BX124" i="1"/>
  <c r="BX127" i="1" s="1"/>
  <c r="BX120" i="1" s="1"/>
  <c r="BX88" i="1"/>
  <c r="BX119" i="20"/>
  <c r="BX87" i="20"/>
  <c r="BX114" i="8"/>
  <c r="BX82" i="8"/>
  <c r="BX108" i="15"/>
  <c r="BX76" i="15"/>
  <c r="BX102" i="2"/>
  <c r="BX70" i="2"/>
  <c r="BX114" i="15"/>
  <c r="BX82" i="15"/>
  <c r="BX103" i="8"/>
  <c r="BX71" i="8"/>
  <c r="BX104" i="4"/>
  <c r="BX72" i="4"/>
  <c r="BY94" i="9"/>
  <c r="BY62" i="9"/>
  <c r="BX102" i="3"/>
  <c r="BX70" i="3"/>
  <c r="BX111" i="3"/>
  <c r="BX79" i="3"/>
  <c r="BX109" i="16"/>
  <c r="BX77" i="16"/>
  <c r="BX91" i="11"/>
  <c r="BX59" i="11"/>
  <c r="BX96" i="9"/>
  <c r="BX64" i="9"/>
  <c r="BX93" i="7"/>
  <c r="BX61" i="7"/>
  <c r="BX119" i="2"/>
  <c r="BX87" i="2"/>
  <c r="BX115" i="3"/>
  <c r="BX83" i="3"/>
  <c r="BX95" i="2"/>
  <c r="BX63" i="2"/>
  <c r="BX110" i="20"/>
  <c r="BX78" i="20"/>
  <c r="BX118" i="12"/>
  <c r="BX86" i="12"/>
  <c r="BX107" i="19"/>
  <c r="BX75" i="19"/>
  <c r="BX110" i="9"/>
  <c r="BX78" i="9"/>
  <c r="BX110" i="19"/>
  <c r="BX78" i="19"/>
  <c r="BX112" i="12"/>
  <c r="BX80" i="12"/>
  <c r="BX97" i="4"/>
  <c r="BX65" i="4"/>
  <c r="BX116" i="8"/>
  <c r="BX84" i="8"/>
  <c r="BX117" i="11"/>
  <c r="BX85" i="11"/>
  <c r="BX108" i="8"/>
  <c r="BX76" i="8"/>
  <c r="BX105" i="21"/>
  <c r="BX73" i="21"/>
  <c r="BX111" i="14"/>
  <c r="BX79" i="14"/>
  <c r="BX118" i="14"/>
  <c r="BX86" i="14"/>
  <c r="BX97" i="11"/>
  <c r="BX65" i="11"/>
  <c r="BX112" i="10"/>
  <c r="BX80" i="10"/>
  <c r="BX101" i="9"/>
  <c r="BX69" i="9"/>
  <c r="BX92" i="9"/>
  <c r="BX60" i="9"/>
  <c r="BX98" i="2"/>
  <c r="BX66" i="2"/>
  <c r="BX95" i="11"/>
  <c r="BX63" i="11"/>
  <c r="BX116" i="2"/>
  <c r="BX84" i="2"/>
  <c r="BX103" i="4"/>
  <c r="BX71" i="4"/>
  <c r="BX116" i="3"/>
  <c r="BX84" i="3"/>
  <c r="BX93" i="3"/>
  <c r="BX61" i="3"/>
  <c r="BX100" i="5"/>
  <c r="BX68" i="5"/>
  <c r="BX108" i="17"/>
  <c r="BX76" i="17"/>
  <c r="BX94" i="17"/>
  <c r="BX62" i="17"/>
  <c r="BX116" i="11"/>
  <c r="BX84" i="11"/>
  <c r="BX108" i="20"/>
  <c r="BX76" i="20"/>
  <c r="BX117" i="14"/>
  <c r="BX85" i="14"/>
  <c r="BX101" i="4"/>
  <c r="BX69" i="4"/>
  <c r="BX109" i="13"/>
  <c r="BX77" i="13"/>
  <c r="BX94" i="4"/>
  <c r="BX62" i="4"/>
  <c r="BY101" i="19"/>
  <c r="BY69" i="19"/>
  <c r="BX112" i="15"/>
  <c r="BX80" i="15"/>
  <c r="BX105" i="20"/>
  <c r="BX73" i="20"/>
  <c r="BX108" i="10"/>
  <c r="BX76" i="10"/>
  <c r="BX97" i="17"/>
  <c r="BX65" i="17"/>
  <c r="BX113" i="13"/>
  <c r="BX81" i="13"/>
  <c r="BX111" i="10"/>
  <c r="BX79" i="10"/>
  <c r="BX99" i="9"/>
  <c r="BX67" i="9"/>
  <c r="BX98" i="11"/>
  <c r="BX66" i="11"/>
  <c r="BX99" i="11"/>
  <c r="BX67" i="11"/>
  <c r="BX95" i="4"/>
  <c r="BX63" i="4"/>
  <c r="BY109" i="8"/>
  <c r="BY77" i="8"/>
  <c r="BX98" i="1"/>
  <c r="BX66" i="1"/>
  <c r="BX117" i="4"/>
  <c r="BX85" i="4"/>
  <c r="BX113" i="18"/>
  <c r="BX81" i="18"/>
  <c r="BX119" i="13"/>
  <c r="BX87" i="13"/>
  <c r="BX107" i="10"/>
  <c r="BX75" i="10"/>
  <c r="BX111" i="2"/>
  <c r="BX79" i="2"/>
  <c r="BY99" i="2"/>
  <c r="BY67" i="2"/>
  <c r="BX108" i="19"/>
  <c r="BX76" i="19"/>
  <c r="BX111" i="20"/>
  <c r="BX79" i="20"/>
  <c r="BX107" i="14"/>
  <c r="BX75" i="14"/>
  <c r="BX93" i="21"/>
  <c r="BX61" i="21"/>
  <c r="BX109" i="17"/>
  <c r="BX77" i="17"/>
  <c r="BX119" i="5"/>
  <c r="BX87" i="5"/>
  <c r="BX105" i="15"/>
  <c r="BX73" i="15"/>
  <c r="BX111" i="6"/>
  <c r="BX79" i="6"/>
  <c r="BX115" i="18"/>
  <c r="BX83" i="18"/>
  <c r="BY117" i="3"/>
  <c r="BY85" i="3"/>
  <c r="BX106" i="9"/>
  <c r="BX74" i="9"/>
  <c r="BX115" i="10"/>
  <c r="BX83" i="10"/>
  <c r="BX117" i="1"/>
  <c r="BX85" i="1"/>
  <c r="BX100" i="15"/>
  <c r="BX68" i="15"/>
  <c r="BX108" i="11"/>
  <c r="BX76" i="11"/>
  <c r="BX104" i="5"/>
  <c r="BX72" i="5"/>
  <c r="BX108" i="12"/>
  <c r="BX76" i="12"/>
  <c r="BX104" i="13"/>
  <c r="BX72" i="13"/>
  <c r="BX95" i="18"/>
  <c r="BX63" i="18"/>
  <c r="BX101" i="8"/>
  <c r="BX69" i="8"/>
  <c r="BX100" i="21"/>
  <c r="BX68" i="21"/>
  <c r="BX109" i="11"/>
  <c r="BX77" i="11"/>
  <c r="BX95" i="8"/>
  <c r="BX63" i="8"/>
  <c r="BX91" i="6"/>
  <c r="BX59" i="6"/>
  <c r="BX105" i="7"/>
  <c r="BX73" i="7"/>
  <c r="BY95" i="6"/>
  <c r="BY63" i="6"/>
  <c r="BX106" i="14"/>
  <c r="BX74" i="14"/>
  <c r="BX116" i="12"/>
  <c r="BX84" i="12"/>
  <c r="BX97" i="3"/>
  <c r="BX65" i="3"/>
  <c r="BX101" i="12"/>
  <c r="BX69" i="12"/>
  <c r="BX97" i="8"/>
  <c r="BX65" i="8"/>
  <c r="BX101" i="7"/>
  <c r="BX69" i="7"/>
  <c r="BX100" i="7"/>
  <c r="BX68" i="7"/>
  <c r="BX111" i="7"/>
  <c r="BX79" i="7"/>
  <c r="BX112" i="20"/>
  <c r="BX80" i="20"/>
  <c r="BX107" i="1"/>
  <c r="BX75" i="1"/>
  <c r="BX105" i="12"/>
  <c r="BX73" i="12"/>
  <c r="BX103" i="7"/>
  <c r="BX71" i="7"/>
  <c r="BX105" i="16"/>
  <c r="BX73" i="16"/>
  <c r="BX103" i="5"/>
  <c r="BX71" i="5"/>
  <c r="BX115" i="2"/>
  <c r="BX83" i="2"/>
  <c r="BX106" i="18"/>
  <c r="BX74" i="18"/>
  <c r="BX104" i="9"/>
  <c r="BX72" i="9"/>
  <c r="BX98" i="17"/>
  <c r="BX66" i="17"/>
  <c r="BX102" i="18"/>
  <c r="BX70" i="18"/>
  <c r="BX112" i="16"/>
  <c r="BX80" i="16"/>
  <c r="BX117" i="6"/>
  <c r="BX85" i="6"/>
  <c r="BX101" i="20"/>
  <c r="BX69" i="20"/>
  <c r="BX119" i="3"/>
  <c r="BX87" i="3"/>
  <c r="BX107" i="21"/>
  <c r="BX75" i="21"/>
  <c r="BY94" i="7"/>
  <c r="BY62" i="7"/>
  <c r="BX110" i="13"/>
  <c r="BX78" i="13"/>
  <c r="BX92" i="14"/>
  <c r="BX60" i="14"/>
  <c r="BX93" i="16"/>
  <c r="BX61" i="16"/>
  <c r="BX107" i="11"/>
  <c r="BX75" i="11"/>
  <c r="BX110" i="16"/>
  <c r="BX78" i="16"/>
  <c r="BX108" i="3"/>
  <c r="BX76" i="3"/>
  <c r="BX98" i="12"/>
  <c r="BX66" i="12"/>
  <c r="BX109" i="9"/>
  <c r="BX77" i="9"/>
  <c r="BX108" i="6"/>
  <c r="BX76" i="6"/>
  <c r="BX102" i="21"/>
  <c r="BX70" i="21"/>
  <c r="BX103" i="20"/>
  <c r="BX71" i="20"/>
  <c r="BX115" i="12"/>
  <c r="BX83" i="12"/>
  <c r="BX115" i="4"/>
  <c r="BX83" i="4"/>
  <c r="BX115" i="17"/>
  <c r="BX83" i="17"/>
  <c r="BX91" i="17"/>
  <c r="BX59" i="17"/>
  <c r="BX119" i="14"/>
  <c r="BX87" i="14"/>
  <c r="BY96" i="8"/>
  <c r="BY64" i="8"/>
  <c r="BX106" i="20"/>
  <c r="BX74" i="20"/>
  <c r="BX99" i="1"/>
  <c r="BX67" i="1"/>
  <c r="BX95" i="15"/>
  <c r="BX63" i="15"/>
  <c r="BX98" i="21"/>
  <c r="BX66" i="21"/>
  <c r="BX98" i="10"/>
  <c r="BX66" i="10"/>
  <c r="BX110" i="2"/>
  <c r="BX78" i="2"/>
  <c r="BX91" i="8"/>
  <c r="BX59" i="8"/>
  <c r="BX110" i="10"/>
  <c r="BX78" i="10"/>
  <c r="BX118" i="11"/>
  <c r="BX86" i="11"/>
  <c r="BX102" i="16"/>
  <c r="BX70" i="16"/>
  <c r="BX98" i="9"/>
  <c r="BX66" i="9"/>
  <c r="BX109" i="4"/>
  <c r="BX77" i="4"/>
  <c r="BX111" i="16"/>
  <c r="BX79" i="16"/>
  <c r="BX111" i="8"/>
  <c r="BX79" i="8"/>
  <c r="BX99" i="18"/>
  <c r="BX67" i="18"/>
  <c r="BX106" i="2"/>
  <c r="BX74" i="2"/>
  <c r="BX115" i="21"/>
  <c r="BX83" i="21"/>
  <c r="BY99" i="8"/>
  <c r="BY67" i="8"/>
  <c r="Q47" i="6"/>
  <c r="R15" i="6"/>
  <c r="BX15" i="6" s="1" a="1"/>
  <c r="BX15" i="6" s="1"/>
  <c r="BV90" i="2"/>
  <c r="BV58" i="2"/>
  <c r="Q47" i="4"/>
  <c r="R15" i="4"/>
  <c r="BX15" i="4" s="1" a="1"/>
  <c r="BX15" i="4" s="1"/>
  <c r="Q47" i="2"/>
  <c r="R15" i="2"/>
  <c r="BX15" i="2" s="1" a="1"/>
  <c r="BX15" i="2" s="1"/>
  <c r="BV90" i="4"/>
  <c r="BV58" i="4"/>
  <c r="BX124" i="12"/>
  <c r="BX127" i="12" s="1"/>
  <c r="BX120" i="12" s="1"/>
  <c r="BX88" i="12"/>
  <c r="BX124" i="3"/>
  <c r="BX127" i="3" s="1"/>
  <c r="BX120" i="3" s="1"/>
  <c r="BX88" i="3"/>
  <c r="BX121" i="2"/>
  <c r="BX89" i="2"/>
  <c r="BX124" i="5"/>
  <c r="BX127" i="5" s="1"/>
  <c r="BX120" i="5" s="1"/>
  <c r="BX88" i="5"/>
  <c r="BX124" i="18"/>
  <c r="BX127" i="18" s="1"/>
  <c r="BX120" i="18" s="1"/>
  <c r="BX88" i="18"/>
  <c r="BX124" i="17"/>
  <c r="BX127" i="17" s="1"/>
  <c r="BX120" i="17" s="1"/>
  <c r="BX88" i="17"/>
  <c r="BX124" i="16"/>
  <c r="BX127" i="16" s="1"/>
  <c r="BX120" i="16" s="1"/>
  <c r="BX88" i="16"/>
  <c r="BX121" i="7"/>
  <c r="BX89" i="7"/>
  <c r="BX124" i="9"/>
  <c r="BX127" i="9" s="1"/>
  <c r="BX120" i="9" s="1"/>
  <c r="BX88" i="9"/>
  <c r="BX121" i="5"/>
  <c r="BX89" i="5"/>
  <c r="BX94" i="1"/>
  <c r="BX62" i="1"/>
  <c r="BX107" i="12"/>
  <c r="BX75" i="12"/>
  <c r="BX108" i="13"/>
  <c r="BX76" i="13"/>
  <c r="BX117" i="20"/>
  <c r="BX85" i="20"/>
  <c r="BX118" i="3"/>
  <c r="BX86" i="3"/>
  <c r="BX102" i="9"/>
  <c r="BX70" i="9"/>
  <c r="BX114" i="6"/>
  <c r="BX82" i="6"/>
  <c r="BX106" i="6"/>
  <c r="BX74" i="6"/>
  <c r="BX116" i="4"/>
  <c r="BX84" i="4"/>
  <c r="BX95" i="7"/>
  <c r="BX63" i="7"/>
  <c r="BX103" i="21"/>
  <c r="BX71" i="21"/>
  <c r="BX102" i="13"/>
  <c r="BX70" i="13"/>
  <c r="BX102" i="20"/>
  <c r="BX70" i="20"/>
  <c r="BX119" i="21"/>
  <c r="BX87" i="21"/>
  <c r="BX117" i="8"/>
  <c r="BX85" i="8"/>
  <c r="BX105" i="6"/>
  <c r="BX73" i="6"/>
  <c r="BX106" i="15"/>
  <c r="BX74" i="15"/>
  <c r="BX99" i="20"/>
  <c r="BX67" i="20"/>
  <c r="BX98" i="20"/>
  <c r="BX66" i="20"/>
  <c r="BX109" i="7"/>
  <c r="BX77" i="7"/>
  <c r="BX114" i="7"/>
  <c r="BX82" i="7"/>
  <c r="BX106" i="13"/>
  <c r="BX74" i="13"/>
  <c r="BX91" i="12"/>
  <c r="BX59" i="12"/>
  <c r="BX115" i="5"/>
  <c r="BX83" i="5"/>
  <c r="BX101" i="10"/>
  <c r="BX69" i="10"/>
  <c r="BX95" i="16"/>
  <c r="BX63" i="16"/>
  <c r="BX98" i="14"/>
  <c r="BX66" i="14"/>
  <c r="BX98" i="16"/>
  <c r="BX66" i="16"/>
  <c r="BX109" i="3"/>
  <c r="BX77" i="3"/>
  <c r="BX109" i="5"/>
  <c r="BX77" i="5"/>
  <c r="BX106" i="21"/>
  <c r="BX74" i="21"/>
  <c r="BY112" i="17"/>
  <c r="BY80" i="17"/>
  <c r="BX105" i="13"/>
  <c r="BX73" i="13"/>
  <c r="BX97" i="12"/>
  <c r="BX65" i="12"/>
  <c r="BX110" i="11"/>
  <c r="BX78" i="11"/>
  <c r="BX103" i="6"/>
  <c r="BX71" i="6"/>
  <c r="BX100" i="17"/>
  <c r="BX68" i="17"/>
  <c r="BX119" i="4"/>
  <c r="BX87" i="4"/>
  <c r="BX98" i="6"/>
  <c r="BX66" i="6"/>
  <c r="BX93" i="8"/>
  <c r="BX61" i="8"/>
  <c r="BX109" i="21"/>
  <c r="BX77" i="21"/>
  <c r="BX94" i="21"/>
  <c r="BX62" i="21"/>
  <c r="BX118" i="17"/>
  <c r="BX86" i="17"/>
  <c r="BX105" i="14"/>
  <c r="BX73" i="14"/>
  <c r="BX94" i="20"/>
  <c r="BX62" i="20"/>
  <c r="BX106" i="8"/>
  <c r="BX74" i="8"/>
  <c r="BX91" i="10"/>
  <c r="BX59" i="10"/>
  <c r="BX113" i="5"/>
  <c r="BX81" i="5"/>
  <c r="BX101" i="17"/>
  <c r="BX69" i="17"/>
  <c r="BX91" i="20"/>
  <c r="BX59" i="20"/>
  <c r="BX117" i="15"/>
  <c r="BX85" i="15"/>
  <c r="BX101" i="15"/>
  <c r="BX69" i="15"/>
  <c r="BX96" i="19"/>
  <c r="BX64" i="19"/>
  <c r="BX110" i="5"/>
  <c r="BX78" i="5"/>
  <c r="BX114" i="11"/>
  <c r="BX82" i="11"/>
  <c r="BX108" i="4"/>
  <c r="BX76" i="4"/>
  <c r="BX102" i="14"/>
  <c r="BX70" i="14"/>
  <c r="BX101" i="11"/>
  <c r="BX69" i="11"/>
  <c r="BX102" i="5"/>
  <c r="BX70" i="5"/>
  <c r="BX101" i="18"/>
  <c r="BX69" i="18"/>
  <c r="BX102" i="7"/>
  <c r="BX70" i="7"/>
  <c r="BX102" i="12"/>
  <c r="BX70" i="12"/>
  <c r="BX108" i="14"/>
  <c r="BX76" i="14"/>
  <c r="BX93" i="5"/>
  <c r="BX61" i="5"/>
  <c r="BX109" i="20"/>
  <c r="BX77" i="20"/>
  <c r="BX96" i="10"/>
  <c r="BX64" i="10"/>
  <c r="BX118" i="21"/>
  <c r="BX86" i="21"/>
  <c r="BX97" i="13"/>
  <c r="BX65" i="13"/>
  <c r="BX113" i="19"/>
  <c r="BX81" i="19"/>
  <c r="BX97" i="19"/>
  <c r="BX65" i="19"/>
  <c r="BX116" i="1"/>
  <c r="BX84" i="1"/>
  <c r="BX112" i="2"/>
  <c r="BX80" i="2"/>
  <c r="BX105" i="2"/>
  <c r="BX73" i="2"/>
  <c r="BX111" i="4"/>
  <c r="BX79" i="4"/>
  <c r="BX117" i="9"/>
  <c r="BX85" i="9"/>
  <c r="BX98" i="18"/>
  <c r="BX66" i="18"/>
  <c r="BX93" i="19"/>
  <c r="BX61" i="19"/>
  <c r="BX100" i="11"/>
  <c r="BX68" i="11"/>
  <c r="BX112" i="3"/>
  <c r="BX80" i="3"/>
  <c r="BX97" i="14"/>
  <c r="BX65" i="14"/>
  <c r="BX105" i="4"/>
  <c r="BX73" i="4"/>
  <c r="BX108" i="21"/>
  <c r="BX76" i="21"/>
  <c r="BX104" i="3"/>
  <c r="BX72" i="3"/>
  <c r="BX111" i="9"/>
  <c r="BX79" i="9"/>
  <c r="BX93" i="17"/>
  <c r="BX61" i="17"/>
  <c r="BX110" i="7"/>
  <c r="BX78" i="7"/>
  <c r="BX98" i="3"/>
  <c r="BX66" i="3"/>
  <c r="BX107" i="5"/>
  <c r="BX75" i="5"/>
  <c r="BX118" i="8"/>
  <c r="BX86" i="8"/>
  <c r="BX93" i="11"/>
  <c r="BX61" i="11"/>
  <c r="BX115" i="1"/>
  <c r="BX83" i="1"/>
  <c r="BX111" i="15"/>
  <c r="BX79" i="15"/>
  <c r="BX114" i="16"/>
  <c r="BX82" i="16"/>
  <c r="BX94" i="10"/>
  <c r="BX62" i="10"/>
  <c r="BX93" i="18"/>
  <c r="BX61" i="18"/>
  <c r="BX118" i="19"/>
  <c r="BX86" i="19"/>
  <c r="BX111" i="21"/>
  <c r="BX79" i="21"/>
  <c r="BX101" i="3"/>
  <c r="BX69" i="3"/>
  <c r="BX114" i="5"/>
  <c r="BX82" i="5"/>
  <c r="BX105" i="19"/>
  <c r="BX73" i="19"/>
  <c r="BX110" i="21"/>
  <c r="BX78" i="21"/>
  <c r="BX100" i="13"/>
  <c r="BX68" i="13"/>
  <c r="BX108" i="9"/>
  <c r="BX76" i="9"/>
  <c r="BX113" i="15"/>
  <c r="BX81" i="15"/>
  <c r="BX115" i="11"/>
  <c r="BX83" i="11"/>
  <c r="BX97" i="2"/>
  <c r="BX65" i="2"/>
  <c r="BX94" i="5"/>
  <c r="BX62" i="5"/>
  <c r="BX96" i="21"/>
  <c r="BX64" i="21"/>
  <c r="BX118" i="20"/>
  <c r="BX86" i="20"/>
  <c r="BX113" i="21"/>
  <c r="BX81" i="21"/>
  <c r="BX111" i="11"/>
  <c r="BX79" i="11"/>
  <c r="BX102" i="4"/>
  <c r="BX70" i="4"/>
  <c r="BX107" i="9"/>
  <c r="BX75" i="9"/>
  <c r="BX101" i="2"/>
  <c r="BX69" i="2"/>
  <c r="BX113" i="16"/>
  <c r="BX81" i="16"/>
  <c r="BY94" i="6"/>
  <c r="BY62" i="6"/>
  <c r="BX100" i="20"/>
  <c r="BX68" i="20"/>
  <c r="BX118" i="10"/>
  <c r="BX86" i="10"/>
  <c r="BX96" i="17"/>
  <c r="BX64" i="17"/>
  <c r="BX99" i="13"/>
  <c r="BX67" i="13"/>
  <c r="BX103" i="14"/>
  <c r="BX71" i="14"/>
  <c r="BX116" i="16"/>
  <c r="BX84" i="16"/>
  <c r="BX101" i="6"/>
  <c r="BX69" i="6"/>
  <c r="BX106" i="4"/>
  <c r="BX74" i="4"/>
  <c r="BY97" i="21"/>
  <c r="BY65" i="21"/>
  <c r="BX94" i="14"/>
  <c r="BX62" i="14"/>
  <c r="BX109" i="10"/>
  <c r="BX77" i="10"/>
  <c r="BX110" i="17"/>
  <c r="BX78" i="17"/>
  <c r="BX116" i="7"/>
  <c r="BX84" i="7"/>
  <c r="BX117" i="17"/>
  <c r="BX85" i="17"/>
  <c r="BX98" i="8"/>
  <c r="BX66" i="8"/>
  <c r="BX118" i="15"/>
  <c r="BX86" i="15"/>
  <c r="BX114" i="19"/>
  <c r="BX82" i="19"/>
  <c r="BY117" i="7"/>
  <c r="BY85" i="7"/>
  <c r="BY95" i="5"/>
  <c r="BY63" i="5"/>
  <c r="BX115" i="19"/>
  <c r="BX83" i="19"/>
  <c r="BX116" i="20"/>
  <c r="BX84" i="20"/>
  <c r="BX95" i="17"/>
  <c r="BX63" i="17"/>
  <c r="BX108" i="1"/>
  <c r="BX76" i="1"/>
  <c r="BX105" i="5"/>
  <c r="BX73" i="5"/>
  <c r="BX102" i="11"/>
  <c r="BX70" i="11"/>
  <c r="BX117" i="10"/>
  <c r="BX85" i="10"/>
  <c r="BY106" i="10"/>
  <c r="BY74" i="10"/>
  <c r="BX117" i="18"/>
  <c r="BX85" i="18"/>
  <c r="BX114" i="13"/>
  <c r="BX82" i="13"/>
  <c r="BX94" i="12"/>
  <c r="BX62" i="12"/>
  <c r="BX96" i="5"/>
  <c r="BX64" i="5"/>
  <c r="BX106" i="11"/>
  <c r="BX74" i="11"/>
  <c r="BX107" i="20"/>
  <c r="BX75" i="20"/>
  <c r="Q47" i="17"/>
  <c r="R15" i="17"/>
  <c r="BX15" i="17" s="1" a="1"/>
  <c r="BX15" i="17" s="1"/>
  <c r="BV90" i="15"/>
  <c r="BV58" i="15"/>
  <c r="BV90" i="6"/>
  <c r="BV58" i="6"/>
  <c r="S47" i="16"/>
  <c r="BV90" i="7"/>
  <c r="BV58" i="7"/>
  <c r="BV90" i="17"/>
  <c r="BV58" i="17"/>
  <c r="Q47" i="18"/>
  <c r="R15" i="18"/>
  <c r="BX15" i="18" s="1" a="1"/>
  <c r="BX15" i="18" s="1"/>
  <c r="Q47" i="15"/>
  <c r="R15" i="15"/>
  <c r="BX15" i="15" s="1" a="1"/>
  <c r="BX15" i="15" s="1"/>
  <c r="BX121" i="11"/>
  <c r="BX89" i="11"/>
  <c r="BX121" i="1"/>
  <c r="BX89" i="1"/>
  <c r="BX124" i="7"/>
  <c r="BX127" i="7" s="1"/>
  <c r="BX120" i="7" s="1"/>
  <c r="BX88" i="7"/>
  <c r="BX124" i="15"/>
  <c r="BX127" i="15" s="1"/>
  <c r="BX120" i="15" s="1"/>
  <c r="BX88" i="15"/>
  <c r="BX121" i="12"/>
  <c r="BX89" i="12"/>
  <c r="BX124" i="19"/>
  <c r="BX127" i="19" s="1"/>
  <c r="BX120" i="19" s="1"/>
  <c r="BX88" i="19"/>
  <c r="BX124" i="6"/>
  <c r="BX127" i="6" s="1"/>
  <c r="BX120" i="6" s="1"/>
  <c r="BX88" i="6"/>
  <c r="BZ121" i="15"/>
  <c r="BZ89" i="15"/>
  <c r="BX124" i="8"/>
  <c r="BX127" i="8" s="1"/>
  <c r="BX120" i="8" s="1"/>
  <c r="BX88" i="8"/>
  <c r="BX121" i="10"/>
  <c r="BX89" i="10"/>
  <c r="BX110" i="4"/>
  <c r="BX78" i="4"/>
  <c r="BX115" i="14"/>
  <c r="BX83" i="14"/>
  <c r="BX101" i="5"/>
  <c r="BX69" i="5"/>
  <c r="BX99" i="5"/>
  <c r="BX67" i="5"/>
  <c r="BX91" i="2"/>
  <c r="BX59" i="2"/>
  <c r="BX108" i="16"/>
  <c r="BX76" i="16"/>
  <c r="BX107" i="17"/>
  <c r="BX75" i="17"/>
  <c r="BY102" i="6"/>
  <c r="BY70" i="6"/>
  <c r="BX102" i="15"/>
  <c r="BX70" i="15"/>
  <c r="BX113" i="1"/>
  <c r="BX81" i="1"/>
  <c r="BX116" i="10"/>
  <c r="BX84" i="10"/>
  <c r="BX105" i="17"/>
  <c r="BX73" i="17"/>
  <c r="BX108" i="7"/>
  <c r="BX76" i="7"/>
  <c r="BX116" i="17"/>
  <c r="BX84" i="17"/>
  <c r="BX97" i="10"/>
  <c r="BX65" i="10"/>
  <c r="BX119" i="6"/>
  <c r="BX87" i="6"/>
  <c r="BX103" i="2"/>
  <c r="BX71" i="2"/>
  <c r="BX92" i="4"/>
  <c r="BX60" i="4"/>
  <c r="BX114" i="3"/>
  <c r="BX82" i="3"/>
  <c r="BX111" i="18"/>
  <c r="BX79" i="18"/>
  <c r="BX117" i="12"/>
  <c r="BX85" i="12"/>
  <c r="BX92" i="13"/>
  <c r="BX60" i="13"/>
  <c r="BX103" i="9"/>
  <c r="BX71" i="9"/>
  <c r="BX110" i="8"/>
  <c r="BX78" i="8"/>
  <c r="BX97" i="5"/>
  <c r="BX65" i="5"/>
  <c r="BX93" i="6"/>
  <c r="BX61" i="6"/>
  <c r="BX115" i="16"/>
  <c r="BX83" i="16"/>
  <c r="BX119" i="7"/>
  <c r="BX87" i="7"/>
  <c r="BX118" i="18"/>
  <c r="BX86" i="18"/>
  <c r="BX112" i="14"/>
  <c r="BX80" i="14"/>
  <c r="BX101" i="21"/>
  <c r="BX69" i="21"/>
  <c r="BX112" i="11"/>
  <c r="BX80" i="11"/>
  <c r="BX112" i="21"/>
  <c r="BX80" i="21"/>
  <c r="BX98" i="15"/>
  <c r="BX66" i="15"/>
  <c r="BX99" i="6"/>
  <c r="BX67" i="6"/>
  <c r="BX100" i="2"/>
  <c r="BX68" i="2"/>
  <c r="BX119" i="10"/>
  <c r="BX87" i="10"/>
  <c r="BX119" i="8"/>
  <c r="BX87" i="8"/>
  <c r="BX114" i="18"/>
  <c r="BX82" i="18"/>
  <c r="BX91" i="13"/>
  <c r="BX59" i="13"/>
  <c r="BX92" i="12"/>
  <c r="BX60" i="12"/>
  <c r="BX94" i="11"/>
  <c r="BX62" i="11"/>
  <c r="BX95" i="14"/>
  <c r="BX63" i="14"/>
  <c r="BY97" i="7"/>
  <c r="BY65" i="7"/>
  <c r="BX118" i="13"/>
  <c r="BX86" i="13"/>
  <c r="BX108" i="18"/>
  <c r="BX76" i="18"/>
  <c r="BX103" i="15"/>
  <c r="BX71" i="15"/>
  <c r="BX114" i="10"/>
  <c r="BX82" i="10"/>
  <c r="BX92" i="6"/>
  <c r="BX60" i="6"/>
  <c r="BX107" i="8"/>
  <c r="BX75" i="8"/>
  <c r="BX104" i="17"/>
  <c r="BX72" i="17"/>
  <c r="BX107" i="7"/>
  <c r="BX75" i="7"/>
  <c r="BX104" i="20"/>
  <c r="BX72" i="20"/>
  <c r="BX105" i="1"/>
  <c r="BX73" i="1"/>
  <c r="BX119" i="16"/>
  <c r="BX87" i="16"/>
  <c r="BX114" i="4"/>
  <c r="BX82" i="4"/>
  <c r="BX105" i="8"/>
  <c r="BX73" i="8"/>
  <c r="BX103" i="16"/>
  <c r="BX71" i="16"/>
  <c r="BY107" i="2"/>
  <c r="BY75" i="2"/>
  <c r="BX114" i="17"/>
  <c r="BX82" i="17"/>
  <c r="BX109" i="18"/>
  <c r="BX77" i="18"/>
  <c r="BX110" i="12"/>
  <c r="BX78" i="12"/>
  <c r="BX99" i="19"/>
  <c r="BX67" i="19"/>
  <c r="BX115" i="15"/>
  <c r="BX83" i="15"/>
  <c r="BX96" i="3"/>
  <c r="BX64" i="3"/>
  <c r="BX106" i="12"/>
  <c r="BX74" i="12"/>
  <c r="BX96" i="4"/>
  <c r="BX64" i="4"/>
  <c r="BX119" i="9"/>
  <c r="BX87" i="9"/>
  <c r="BX118" i="1"/>
  <c r="BX86" i="1"/>
  <c r="BX96" i="7"/>
  <c r="BX64" i="7"/>
  <c r="BX113" i="8"/>
  <c r="BX81" i="8"/>
  <c r="BX112" i="18"/>
  <c r="BX80" i="18"/>
  <c r="BX114" i="12"/>
  <c r="BX82" i="12"/>
  <c r="BX93" i="9"/>
  <c r="BX61" i="9"/>
  <c r="BX93" i="13"/>
  <c r="BX61" i="13"/>
  <c r="BX97" i="6"/>
  <c r="BX65" i="6"/>
  <c r="BX102" i="1"/>
  <c r="BX70" i="1"/>
  <c r="BX101" i="16"/>
  <c r="BX69" i="16"/>
  <c r="BX119" i="1"/>
  <c r="BX87" i="1"/>
  <c r="BX106" i="19"/>
  <c r="BX74" i="19"/>
  <c r="BX118" i="2"/>
  <c r="BX86" i="2"/>
  <c r="BX113" i="3"/>
  <c r="BX81" i="3"/>
  <c r="BX113" i="12"/>
  <c r="BX81" i="12"/>
  <c r="BX115" i="13"/>
  <c r="BX83" i="13"/>
  <c r="BY92" i="3"/>
  <c r="BY60" i="3"/>
  <c r="BX113" i="11"/>
  <c r="BX81" i="11"/>
  <c r="BX109" i="12"/>
  <c r="BX77" i="12"/>
  <c r="BX115" i="7"/>
  <c r="BX83" i="7"/>
  <c r="BX103" i="1"/>
  <c r="BX71" i="1"/>
  <c r="BX91" i="18"/>
  <c r="BX59" i="18"/>
  <c r="BX93" i="4"/>
  <c r="BX61" i="4"/>
  <c r="BX117" i="21"/>
  <c r="BX85" i="21"/>
  <c r="BX115" i="6"/>
  <c r="BX83" i="6"/>
  <c r="BX103" i="18"/>
  <c r="BX71" i="18"/>
  <c r="BX110" i="18"/>
  <c r="BX78" i="18"/>
  <c r="BX97" i="20"/>
  <c r="BX65" i="20"/>
  <c r="BX103" i="10"/>
  <c r="BX71" i="10"/>
  <c r="BX94" i="2"/>
  <c r="BX62" i="2"/>
  <c r="BX111" i="13"/>
  <c r="BX79" i="13"/>
  <c r="BX99" i="12"/>
  <c r="BX67" i="12"/>
  <c r="BX117" i="2"/>
  <c r="BX85" i="2"/>
  <c r="BY100" i="4"/>
  <c r="BY68" i="4"/>
  <c r="BX106" i="7"/>
  <c r="BX74" i="7"/>
  <c r="BY106" i="5"/>
  <c r="BY74" i="5"/>
  <c r="BX104" i="15"/>
  <c r="BX72" i="15"/>
  <c r="BX100" i="16"/>
  <c r="BX68" i="16"/>
  <c r="BX110" i="14"/>
  <c r="BX78" i="14"/>
  <c r="BX91" i="5"/>
  <c r="BX59" i="5"/>
  <c r="BX107" i="18"/>
  <c r="BX75" i="18"/>
  <c r="BX99" i="10"/>
  <c r="BX67" i="10"/>
  <c r="BY113" i="14"/>
  <c r="BY81" i="14"/>
  <c r="BX92" i="10"/>
  <c r="BX60" i="10"/>
  <c r="BY117" i="16"/>
  <c r="BY85" i="16"/>
  <c r="BX114" i="1"/>
  <c r="BX82" i="1"/>
  <c r="BX112" i="9"/>
  <c r="BX80" i="9"/>
  <c r="BX99" i="14"/>
  <c r="BX67" i="14"/>
  <c r="BX105" i="9"/>
  <c r="BX73" i="9"/>
  <c r="BX92" i="7"/>
  <c r="BX60" i="7"/>
  <c r="BX91" i="9"/>
  <c r="BX59" i="9"/>
  <c r="BX104" i="10"/>
  <c r="BX72" i="10"/>
  <c r="BX100" i="19"/>
  <c r="BX68" i="19"/>
  <c r="BX96" i="20"/>
  <c r="BX64" i="20"/>
  <c r="BX95" i="9"/>
  <c r="BX63" i="9"/>
  <c r="BX95" i="1"/>
  <c r="BX63" i="1"/>
  <c r="BX116" i="14"/>
  <c r="BX84" i="14"/>
  <c r="BX118" i="4"/>
  <c r="BX86" i="4"/>
  <c r="BX92" i="21"/>
  <c r="BX60" i="21"/>
  <c r="BY104" i="8"/>
  <c r="BY72" i="8"/>
  <c r="BX107" i="15"/>
  <c r="BX75" i="15"/>
  <c r="BX104" i="18"/>
  <c r="BX72" i="18"/>
  <c r="BX119" i="17"/>
  <c r="BX87" i="17"/>
  <c r="BX101" i="13"/>
  <c r="BX69" i="13"/>
  <c r="BX104" i="19"/>
  <c r="BX72" i="19"/>
  <c r="BX118" i="5"/>
  <c r="BX86" i="5"/>
  <c r="BX97" i="15"/>
  <c r="BX65" i="15"/>
  <c r="BX92" i="5"/>
  <c r="BX60" i="5"/>
  <c r="BX98" i="4"/>
  <c r="BX66" i="4"/>
  <c r="BX109" i="19"/>
  <c r="BX77" i="19"/>
  <c r="BX107" i="6"/>
  <c r="BX75" i="6"/>
  <c r="BX97" i="1"/>
  <c r="BX65" i="1"/>
  <c r="BX109" i="14"/>
  <c r="BX77" i="14"/>
  <c r="BX109" i="6"/>
  <c r="BX77" i="6"/>
  <c r="BX104" i="11"/>
  <c r="BX72" i="11"/>
  <c r="BX119" i="15"/>
  <c r="BX87" i="15"/>
  <c r="BX104" i="7"/>
  <c r="BX72" i="7"/>
  <c r="BX104" i="21"/>
  <c r="BX72" i="21"/>
  <c r="BX103" i="19"/>
  <c r="BX71" i="19"/>
  <c r="BX100" i="1"/>
  <c r="BX68" i="1"/>
  <c r="BX118" i="7"/>
  <c r="BX86" i="7"/>
  <c r="BX91" i="19"/>
  <c r="BX59" i="19"/>
  <c r="BX92" i="2"/>
  <c r="BX60" i="2"/>
  <c r="BX98" i="5"/>
  <c r="BX66" i="5"/>
  <c r="BX112" i="4"/>
  <c r="BX80" i="4"/>
  <c r="BX93" i="2"/>
  <c r="BX61" i="2"/>
  <c r="Q47" i="20"/>
  <c r="R15" i="20"/>
  <c r="BX15" i="20" s="1" a="1"/>
  <c r="BX15" i="20" s="1"/>
  <c r="Q47" i="7"/>
  <c r="R15" i="7"/>
  <c r="BX15" i="7" s="1" a="1"/>
  <c r="BX15" i="7" s="1"/>
  <c r="BV58" i="18"/>
  <c r="BV90" i="18"/>
  <c r="S47" i="19"/>
  <c r="Q47" i="8"/>
  <c r="R15" i="8"/>
  <c r="BX15" i="8" s="1" a="1"/>
  <c r="BX15" i="8" s="1"/>
  <c r="S47" i="3"/>
  <c r="BV58" i="20"/>
  <c r="BV90" i="20"/>
  <c r="BV90" i="12"/>
  <c r="BV58" i="12"/>
  <c r="S47" i="9"/>
  <c r="BX121" i="6"/>
  <c r="BX89" i="6"/>
  <c r="BX121" i="3"/>
  <c r="BX89" i="3"/>
  <c r="BX121" i="20"/>
  <c r="BX89" i="20"/>
  <c r="BX121" i="17"/>
  <c r="BX89" i="17"/>
  <c r="BX121" i="21"/>
  <c r="BX89" i="21"/>
  <c r="BX121" i="9"/>
  <c r="BX89" i="9"/>
  <c r="BX121" i="14"/>
  <c r="BX89" i="14"/>
  <c r="BX124" i="20"/>
  <c r="BX127" i="20" s="1"/>
  <c r="BX120" i="20" s="1"/>
  <c r="BX88" i="20"/>
  <c r="BX121" i="13"/>
  <c r="BX89" i="13"/>
  <c r="BX124" i="21"/>
  <c r="BX127" i="21" s="1"/>
  <c r="BX120" i="21" s="1"/>
  <c r="BX88" i="21"/>
  <c r="BX124" i="2"/>
  <c r="BX127" i="2" s="1"/>
  <c r="BX120" i="2" s="1"/>
  <c r="BX88" i="2"/>
  <c r="BX113" i="10"/>
  <c r="BX81" i="10"/>
  <c r="BX93" i="20"/>
  <c r="BX61" i="20"/>
  <c r="BX113" i="4"/>
  <c r="BX81" i="4"/>
  <c r="BX92" i="17"/>
  <c r="BX60" i="17"/>
  <c r="BX119" i="12"/>
  <c r="BX87" i="12"/>
  <c r="BX92" i="11"/>
  <c r="BX60" i="11"/>
  <c r="BX105" i="18"/>
  <c r="BX73" i="18"/>
  <c r="BX96" i="18"/>
  <c r="BX64" i="18"/>
  <c r="BX111" i="1"/>
  <c r="BX79" i="1"/>
  <c r="BX112" i="5"/>
  <c r="BX80" i="5"/>
  <c r="BX96" i="11"/>
  <c r="BX64" i="11"/>
  <c r="BX113" i="9"/>
  <c r="BX81" i="9"/>
  <c r="BX118" i="6"/>
  <c r="BX86" i="6"/>
  <c r="BX106" i="1"/>
  <c r="BX74" i="1"/>
  <c r="BX98" i="7"/>
  <c r="BX66" i="7"/>
  <c r="BX96" i="15"/>
  <c r="BX64" i="15"/>
  <c r="BX104" i="12"/>
  <c r="BX72" i="12"/>
  <c r="BX109" i="1"/>
  <c r="BX77" i="1"/>
  <c r="BX104" i="14"/>
  <c r="BX72" i="14"/>
  <c r="BX113" i="2"/>
  <c r="BX81" i="2"/>
  <c r="BX103" i="11"/>
  <c r="BX71" i="11"/>
  <c r="BX94" i="8"/>
  <c r="BX62" i="8"/>
  <c r="BX115" i="9"/>
  <c r="BX83" i="9"/>
  <c r="BY113" i="6"/>
  <c r="BY81" i="6"/>
  <c r="BX92" i="1"/>
  <c r="BX60" i="1"/>
  <c r="BX95" i="10"/>
  <c r="BX63" i="10"/>
  <c r="BX116" i="9"/>
  <c r="BX84" i="9"/>
  <c r="BX97" i="16"/>
  <c r="BX65" i="16"/>
  <c r="BX114" i="14"/>
  <c r="BX82" i="14"/>
  <c r="BX109" i="2"/>
  <c r="BX77" i="2"/>
  <c r="BX99" i="3"/>
  <c r="BX67" i="3"/>
  <c r="BX102" i="19"/>
  <c r="BX70" i="19"/>
  <c r="BX92" i="19"/>
  <c r="BX60" i="19"/>
  <c r="BX92" i="16"/>
  <c r="BX60" i="16"/>
  <c r="BX103" i="12"/>
  <c r="BX71" i="12"/>
  <c r="BX100" i="18"/>
  <c r="BX68" i="18"/>
  <c r="BX104" i="6"/>
  <c r="BX72" i="6"/>
  <c r="BX116" i="6"/>
  <c r="BX84" i="6"/>
  <c r="BX106" i="3"/>
  <c r="BX74" i="3"/>
  <c r="BX112" i="13"/>
  <c r="BX80" i="13"/>
  <c r="BY114" i="9"/>
  <c r="BY82" i="9"/>
  <c r="BX99" i="15"/>
  <c r="BX67" i="15"/>
  <c r="BX97" i="18"/>
  <c r="BX65" i="18"/>
  <c r="BX91" i="14"/>
  <c r="BX59" i="14"/>
  <c r="BX107" i="13"/>
  <c r="BX75" i="13"/>
  <c r="BX92" i="15"/>
  <c r="BX60" i="15"/>
  <c r="BX103" i="3"/>
  <c r="BX71" i="3"/>
  <c r="BX115" i="8"/>
  <c r="BX83" i="8"/>
  <c r="BX100" i="3"/>
  <c r="BX68" i="3"/>
  <c r="BX96" i="13"/>
  <c r="BX64" i="13"/>
  <c r="BX116" i="5"/>
  <c r="BX84" i="5"/>
  <c r="BX114" i="21"/>
  <c r="BX82" i="21"/>
  <c r="BX107" i="16"/>
  <c r="BX75" i="16"/>
  <c r="BX104" i="1"/>
  <c r="BX72" i="1"/>
  <c r="BX93" i="12"/>
  <c r="BX61" i="12"/>
  <c r="BX95" i="12"/>
  <c r="BX63" i="12"/>
  <c r="BX97" i="9"/>
  <c r="BX65" i="9"/>
  <c r="BX95" i="19"/>
  <c r="BX63" i="19"/>
  <c r="BX101" i="1"/>
  <c r="BX69" i="1"/>
  <c r="BX111" i="17"/>
  <c r="BX79" i="17"/>
  <c r="BX103" i="17"/>
  <c r="BX71" i="17"/>
  <c r="BX104" i="2"/>
  <c r="BX72" i="2"/>
  <c r="BX110" i="6"/>
  <c r="BX78" i="6"/>
  <c r="BX96" i="16"/>
  <c r="BX64" i="16"/>
  <c r="BX94" i="16"/>
  <c r="BX62" i="16"/>
  <c r="BX95" i="20"/>
  <c r="BX63" i="20"/>
  <c r="BX119" i="11"/>
  <c r="BX87" i="11"/>
  <c r="BX96" i="14"/>
  <c r="BX64" i="14"/>
  <c r="BX102" i="17"/>
  <c r="BX70" i="17"/>
  <c r="BX92" i="8"/>
  <c r="BX60" i="8"/>
  <c r="BX106" i="17"/>
  <c r="BX74" i="17"/>
  <c r="BX105" i="10"/>
  <c r="BX73" i="10"/>
  <c r="BX91" i="21"/>
  <c r="BX59" i="21"/>
  <c r="BX91" i="15"/>
  <c r="BX59" i="15"/>
  <c r="BX91" i="1"/>
  <c r="BX59" i="1"/>
  <c r="BX99" i="21"/>
  <c r="BX67" i="21"/>
  <c r="BX110" i="3"/>
  <c r="BX78" i="3"/>
  <c r="BX99" i="4"/>
  <c r="BX67" i="4"/>
  <c r="BX91" i="3"/>
  <c r="BX59" i="3"/>
  <c r="BX113" i="20"/>
  <c r="BX81" i="20"/>
  <c r="BX95" i="21"/>
  <c r="BX63" i="21"/>
  <c r="BX94" i="13"/>
  <c r="BX62" i="13"/>
  <c r="BX100" i="8"/>
  <c r="BX68" i="8"/>
  <c r="BX99" i="16"/>
  <c r="BX67" i="16"/>
  <c r="BX92" i="18"/>
  <c r="BX60" i="18"/>
  <c r="BX117" i="19"/>
  <c r="BX85" i="19"/>
  <c r="BX112" i="6"/>
  <c r="BX80" i="6"/>
  <c r="BX104" i="16"/>
  <c r="BX72" i="16"/>
  <c r="BX118" i="16"/>
  <c r="BX86" i="16"/>
  <c r="BX117" i="5"/>
  <c r="BX85" i="5"/>
  <c r="BX119" i="18"/>
  <c r="BX87" i="18"/>
  <c r="BX95" i="13"/>
  <c r="BX63" i="13"/>
  <c r="BX93" i="10"/>
  <c r="BX61" i="10"/>
  <c r="BX98" i="13"/>
  <c r="BX66" i="13"/>
  <c r="BX100" i="14"/>
  <c r="BX68" i="14"/>
  <c r="BX108" i="2"/>
  <c r="BX76" i="2"/>
  <c r="BX102" i="10"/>
  <c r="BX70" i="10"/>
  <c r="BX94" i="19"/>
  <c r="BX62" i="19"/>
  <c r="BX116" i="18"/>
  <c r="BX84" i="18"/>
  <c r="BX96" i="12"/>
  <c r="BX64" i="12"/>
  <c r="BX119" i="19"/>
  <c r="BX87" i="19"/>
  <c r="BX96" i="1"/>
  <c r="BX64" i="1"/>
  <c r="BX100" i="6"/>
  <c r="BX68" i="6"/>
  <c r="BX103" i="13"/>
  <c r="BX71" i="13"/>
  <c r="BX98" i="19"/>
  <c r="BX66" i="19"/>
  <c r="BY116" i="19"/>
  <c r="BY84" i="19"/>
  <c r="BX106" i="16"/>
  <c r="BX74" i="16"/>
  <c r="BX116" i="21"/>
  <c r="BX84" i="21"/>
  <c r="BX94" i="15"/>
  <c r="BX62" i="15"/>
  <c r="BX105" i="11"/>
  <c r="BX73" i="11"/>
  <c r="BX111" i="5"/>
  <c r="BX79" i="5"/>
  <c r="BX101" i="14"/>
  <c r="BX69" i="14"/>
  <c r="BX91" i="4"/>
  <c r="BX59" i="4"/>
  <c r="BX96" i="2"/>
  <c r="BX64" i="2"/>
  <c r="BX93" i="14"/>
  <c r="BX61" i="14"/>
  <c r="BX100" i="12"/>
  <c r="BX68" i="12"/>
  <c r="BX108" i="5"/>
  <c r="BX76" i="5"/>
  <c r="BX116" i="15"/>
  <c r="BX84" i="15"/>
  <c r="BX107" i="3"/>
  <c r="BX75" i="3"/>
  <c r="BX91" i="16"/>
  <c r="BX59" i="16"/>
  <c r="BX96" i="6"/>
  <c r="BX64" i="6"/>
  <c r="BX111" i="12"/>
  <c r="BX79" i="12"/>
  <c r="BX114" i="2"/>
  <c r="BX82" i="2"/>
  <c r="BX109" i="15"/>
  <c r="BX77" i="15"/>
  <c r="BX107" i="4"/>
  <c r="BX75" i="4"/>
  <c r="BX113" i="17"/>
  <c r="BX81" i="17"/>
  <c r="BX93" i="15"/>
  <c r="BX61" i="15"/>
  <c r="BX114" i="20"/>
  <c r="BX82" i="20"/>
  <c r="BX95" i="3"/>
  <c r="BX63" i="3"/>
  <c r="BX100" i="9"/>
  <c r="BX68" i="9"/>
  <c r="BX102" i="8"/>
  <c r="BX70" i="8"/>
  <c r="BX110" i="15"/>
  <c r="BX78" i="15"/>
  <c r="BX112" i="19"/>
  <c r="BX80" i="19"/>
  <c r="BX118" i="9"/>
  <c r="BX86" i="9"/>
  <c r="BX111" i="19"/>
  <c r="BX79" i="19"/>
  <c r="BX100" i="10"/>
  <c r="BX68" i="10"/>
  <c r="BX94" i="3"/>
  <c r="BX62" i="3"/>
  <c r="BX112" i="8"/>
  <c r="BX80" i="8"/>
  <c r="BY113" i="7"/>
  <c r="BY81" i="7"/>
  <c r="BX93" i="1"/>
  <c r="BX61" i="1"/>
  <c r="BX110" i="1"/>
  <c r="BX78" i="1"/>
  <c r="BX115" i="20"/>
  <c r="BX83" i="20"/>
  <c r="BX105" i="3"/>
  <c r="BX73" i="3"/>
  <c r="BX117" i="13"/>
  <c r="BX85" i="13"/>
  <c r="BX116" i="13"/>
  <c r="BX84" i="13"/>
  <c r="BY92" i="20"/>
  <c r="BY60" i="20"/>
  <c r="Q47" i="21"/>
  <c r="R15" i="21"/>
  <c r="BX15" i="21" s="1" a="1"/>
  <c r="BX15" i="21" s="1"/>
  <c r="BV90" i="8"/>
  <c r="BV58" i="8"/>
  <c r="Q47" i="12"/>
  <c r="R15" i="12"/>
  <c r="BX15" i="12" s="1" a="1"/>
  <c r="BX15" i="12" s="1"/>
  <c r="BX90" i="3"/>
  <c r="BX58" i="3"/>
  <c r="BX90" i="9"/>
  <c r="BX58" i="9"/>
  <c r="BX90" i="19"/>
  <c r="BX58" i="19"/>
  <c r="BX90" i="16"/>
  <c r="BX58" i="16"/>
  <c r="T19" i="1"/>
  <c r="BZ19" i="1" s="1" a="1"/>
  <c r="BZ19" i="1" s="1"/>
  <c r="T32" i="12"/>
  <c r="BZ32" i="12" s="1" a="1"/>
  <c r="BZ32" i="12" s="1"/>
  <c r="T33" i="13"/>
  <c r="BZ33" i="13" s="1" a="1"/>
  <c r="BZ33" i="13" s="1"/>
  <c r="T42" i="20"/>
  <c r="BZ42" i="20" s="1" a="1"/>
  <c r="BZ42" i="20" s="1"/>
  <c r="T43" i="3"/>
  <c r="BZ43" i="3" s="1" a="1"/>
  <c r="BZ43" i="3" s="1"/>
  <c r="T27" i="9"/>
  <c r="BZ27" i="9" s="1" a="1"/>
  <c r="BZ27" i="9" s="1"/>
  <c r="T39" i="6"/>
  <c r="BZ39" i="6" s="1" a="1"/>
  <c r="BZ39" i="6" s="1"/>
  <c r="T31" i="6"/>
  <c r="BZ31" i="6" s="1" a="1"/>
  <c r="BZ31" i="6" s="1"/>
  <c r="T41" i="4"/>
  <c r="BZ41" i="4" s="1" a="1"/>
  <c r="BZ41" i="4" s="1"/>
  <c r="T20" i="7"/>
  <c r="BZ20" i="7" s="1" a="1"/>
  <c r="BZ20" i="7" s="1"/>
  <c r="T28" i="21"/>
  <c r="BZ28" i="21" s="1" a="1"/>
  <c r="BZ28" i="21" s="1"/>
  <c r="T27" i="13"/>
  <c r="BZ27" i="13" s="1" a="1"/>
  <c r="BZ27" i="13" s="1"/>
  <c r="T27" i="20"/>
  <c r="BZ27" i="20" s="1" a="1"/>
  <c r="BZ27" i="20" s="1"/>
  <c r="T44" i="21"/>
  <c r="BZ44" i="21" s="1" a="1"/>
  <c r="BZ44" i="21" s="1"/>
  <c r="T42" i="8"/>
  <c r="BZ42" i="8" s="1" a="1"/>
  <c r="BZ42" i="8" s="1"/>
  <c r="T30" i="6"/>
  <c r="BZ30" i="6" s="1" a="1"/>
  <c r="BZ30" i="6" s="1"/>
  <c r="T31" i="15"/>
  <c r="BZ31" i="15" s="1" a="1"/>
  <c r="BZ31" i="15" s="1"/>
  <c r="T24" i="20"/>
  <c r="BZ24" i="20" s="1" a="1"/>
  <c r="BZ24" i="20" s="1"/>
  <c r="T23" i="20"/>
  <c r="BZ23" i="20" s="1" a="1"/>
  <c r="BZ23" i="20" s="1"/>
  <c r="T34" i="7"/>
  <c r="BZ34" i="7" s="1" a="1"/>
  <c r="BZ34" i="7" s="1"/>
  <c r="T39" i="7"/>
  <c r="BZ39" i="7" s="1" a="1"/>
  <c r="BZ39" i="7" s="1"/>
  <c r="T31" i="13"/>
  <c r="BZ31" i="13" s="1" a="1"/>
  <c r="BZ31" i="13" s="1"/>
  <c r="T16" i="12"/>
  <c r="BZ16" i="12" s="1" a="1"/>
  <c r="BZ16" i="12" s="1"/>
  <c r="T40" i="5"/>
  <c r="BZ40" i="5" s="1" a="1"/>
  <c r="BZ40" i="5" s="1"/>
  <c r="T26" i="10"/>
  <c r="BZ26" i="10" s="1" a="1"/>
  <c r="BZ26" i="10" s="1"/>
  <c r="T20" i="16"/>
  <c r="BZ20" i="16" s="1" a="1"/>
  <c r="BZ20" i="16" s="1"/>
  <c r="T23" i="14"/>
  <c r="BZ23" i="14" s="1" a="1"/>
  <c r="BZ23" i="14" s="1"/>
  <c r="T23" i="16"/>
  <c r="BZ23" i="16" s="1" a="1"/>
  <c r="BZ23" i="16" s="1"/>
  <c r="T34" i="3"/>
  <c r="BZ34" i="3" s="1" a="1"/>
  <c r="BZ34" i="3" s="1"/>
  <c r="T34" i="5"/>
  <c r="BZ34" i="5" s="1" a="1"/>
  <c r="BZ34" i="5" s="1"/>
  <c r="T31" i="21"/>
  <c r="BZ31" i="21" s="1" a="1"/>
  <c r="BZ31" i="21" s="1"/>
  <c r="U37" i="17"/>
  <c r="CA37" i="17" s="1" a="1"/>
  <c r="CA37" i="17" s="1"/>
  <c r="T30" i="13"/>
  <c r="BZ30" i="13" s="1" a="1"/>
  <c r="BZ30" i="13" s="1"/>
  <c r="T22" i="12"/>
  <c r="BZ22" i="12" s="1" a="1"/>
  <c r="BZ22" i="12" s="1"/>
  <c r="T35" i="11"/>
  <c r="BZ35" i="11" s="1" a="1"/>
  <c r="BZ35" i="11" s="1"/>
  <c r="T28" i="6"/>
  <c r="BZ28" i="6" s="1" a="1"/>
  <c r="BZ28" i="6" s="1"/>
  <c r="T25" i="17"/>
  <c r="BZ25" i="17" s="1" a="1"/>
  <c r="BZ25" i="17" s="1"/>
  <c r="T44" i="4"/>
  <c r="BZ44" i="4" s="1" a="1"/>
  <c r="BZ44" i="4" s="1"/>
  <c r="T23" i="6"/>
  <c r="BZ23" i="6" s="1" a="1"/>
  <c r="BZ23" i="6" s="1"/>
  <c r="T18" i="8"/>
  <c r="BZ18" i="8" s="1" a="1"/>
  <c r="BZ18" i="8" s="1"/>
  <c r="T34" i="21"/>
  <c r="BZ34" i="21" s="1" a="1"/>
  <c r="BZ34" i="21" s="1"/>
  <c r="T19" i="21"/>
  <c r="BZ19" i="21" s="1" a="1"/>
  <c r="BZ19" i="21" s="1"/>
  <c r="T43" i="17"/>
  <c r="BZ43" i="17" s="1" a="1"/>
  <c r="BZ43" i="17" s="1"/>
  <c r="T30" i="14"/>
  <c r="BZ30" i="14" s="1" a="1"/>
  <c r="BZ30" i="14" s="1"/>
  <c r="T19" i="20"/>
  <c r="BZ19" i="20" s="1" a="1"/>
  <c r="BZ19" i="20" s="1"/>
  <c r="T31" i="8"/>
  <c r="BZ31" i="8" s="1" a="1"/>
  <c r="BZ31" i="8" s="1"/>
  <c r="T16" i="10"/>
  <c r="BZ16" i="10" s="1" a="1"/>
  <c r="BZ16" i="10" s="1"/>
  <c r="T38" i="5"/>
  <c r="BZ38" i="5" s="1" a="1"/>
  <c r="BZ38" i="5" s="1"/>
  <c r="T26" i="17"/>
  <c r="BZ26" i="17" s="1" a="1"/>
  <c r="BZ26" i="17" s="1"/>
  <c r="T16" i="20"/>
  <c r="BZ16" i="20" s="1" a="1"/>
  <c r="BZ16" i="20" s="1"/>
  <c r="T42" i="15"/>
  <c r="BZ42" i="15" s="1" a="1"/>
  <c r="BZ42" i="15" s="1"/>
  <c r="T26" i="15"/>
  <c r="BZ26" i="15" s="1" a="1"/>
  <c r="BZ26" i="15" s="1"/>
  <c r="T21" i="19"/>
  <c r="BZ21" i="19" s="1" a="1"/>
  <c r="BZ21" i="19" s="1"/>
  <c r="T35" i="5"/>
  <c r="BZ35" i="5" s="1" a="1"/>
  <c r="BZ35" i="5" s="1"/>
  <c r="T39" i="11"/>
  <c r="BZ39" i="11" s="1" a="1"/>
  <c r="BZ39" i="11" s="1"/>
  <c r="T33" i="4"/>
  <c r="BZ33" i="4" s="1" a="1"/>
  <c r="BZ33" i="4" s="1"/>
  <c r="T27" i="14"/>
  <c r="BZ27" i="14" s="1" a="1"/>
  <c r="BZ27" i="14" s="1"/>
  <c r="T26" i="11"/>
  <c r="BZ26" i="11" s="1" a="1"/>
  <c r="BZ26" i="11" s="1"/>
  <c r="T27" i="5"/>
  <c r="BZ27" i="5" s="1" a="1"/>
  <c r="BZ27" i="5" s="1"/>
  <c r="T26" i="18"/>
  <c r="BZ26" i="18" s="1" a="1"/>
  <c r="BZ26" i="18" s="1"/>
  <c r="T27" i="7"/>
  <c r="BZ27" i="7" s="1" a="1"/>
  <c r="BZ27" i="7" s="1"/>
  <c r="T27" i="12"/>
  <c r="BZ27" i="12" s="1" a="1"/>
  <c r="BZ27" i="12" s="1"/>
  <c r="T33" i="14"/>
  <c r="BZ33" i="14" s="1" a="1"/>
  <c r="BZ33" i="14" s="1"/>
  <c r="T18" i="5"/>
  <c r="BZ18" i="5" s="1" a="1"/>
  <c r="BZ18" i="5" s="1"/>
  <c r="T34" i="20"/>
  <c r="BZ34" i="20" s="1" a="1"/>
  <c r="BZ34" i="20" s="1"/>
  <c r="T21" i="10"/>
  <c r="BZ21" i="10" s="1" a="1"/>
  <c r="BZ21" i="10" s="1"/>
  <c r="T43" i="21"/>
  <c r="BZ43" i="21" s="1" a="1"/>
  <c r="BZ43" i="21" s="1"/>
  <c r="T22" i="13"/>
  <c r="BZ22" i="13" s="1" a="1"/>
  <c r="BZ22" i="13" s="1"/>
  <c r="T38" i="19"/>
  <c r="BZ38" i="19" s="1" a="1"/>
  <c r="BZ38" i="19" s="1"/>
  <c r="T22" i="19"/>
  <c r="BZ22" i="19" s="1" a="1"/>
  <c r="BZ22" i="19" s="1"/>
  <c r="T41" i="1"/>
  <c r="BZ41" i="1" s="1" a="1"/>
  <c r="BZ41" i="1" s="1"/>
  <c r="T37" i="2"/>
  <c r="BZ37" i="2" s="1" a="1"/>
  <c r="BZ37" i="2" s="1"/>
  <c r="T30" i="2"/>
  <c r="BZ30" i="2" s="1" a="1"/>
  <c r="BZ30" i="2" s="1"/>
  <c r="T36" i="4"/>
  <c r="BZ36" i="4" s="1" a="1"/>
  <c r="BZ36" i="4" s="1"/>
  <c r="T42" i="9"/>
  <c r="BZ42" i="9" s="1" a="1"/>
  <c r="BZ42" i="9" s="1"/>
  <c r="T23" i="18"/>
  <c r="BZ23" i="18" s="1" a="1"/>
  <c r="BZ23" i="18" s="1"/>
  <c r="T18" i="19"/>
  <c r="BZ18" i="19" s="1" a="1"/>
  <c r="BZ18" i="19" s="1"/>
  <c r="T25" i="11"/>
  <c r="BZ25" i="11" s="1" a="1"/>
  <c r="BZ25" i="11" s="1"/>
  <c r="T37" i="3"/>
  <c r="BZ37" i="3" s="1" a="1"/>
  <c r="BZ37" i="3" s="1"/>
  <c r="T22" i="14"/>
  <c r="BZ22" i="14" s="1" a="1"/>
  <c r="BZ22" i="14" s="1"/>
  <c r="T15" i="16"/>
  <c r="BZ15" i="16" s="1" a="1"/>
  <c r="BZ15" i="16" s="1"/>
  <c r="T30" i="4"/>
  <c r="BZ30" i="4" s="1" a="1"/>
  <c r="BZ30" i="4" s="1"/>
  <c r="T33" i="21"/>
  <c r="BZ33" i="21" s="1" a="1"/>
  <c r="BZ33" i="21" s="1"/>
  <c r="T29" i="3"/>
  <c r="BZ29" i="3" s="1" a="1"/>
  <c r="BZ29" i="3" s="1"/>
  <c r="T36" i="9"/>
  <c r="BZ36" i="9" s="1" a="1"/>
  <c r="BZ36" i="9" s="1"/>
  <c r="T18" i="17"/>
  <c r="BZ18" i="17" s="1" a="1"/>
  <c r="BZ18" i="17" s="1"/>
  <c r="T35" i="7"/>
  <c r="BZ35" i="7" s="1" a="1"/>
  <c r="BZ35" i="7" s="1"/>
  <c r="T23" i="3"/>
  <c r="BZ23" i="3" s="1" a="1"/>
  <c r="BZ23" i="3" s="1"/>
  <c r="T32" i="5"/>
  <c r="BZ32" i="5" s="1" a="1"/>
  <c r="BZ32" i="5" s="1"/>
  <c r="T43" i="8"/>
  <c r="BZ43" i="8" s="1" a="1"/>
  <c r="BZ43" i="8" s="1"/>
  <c r="T18" i="11"/>
  <c r="BZ18" i="11" s="1" a="1"/>
  <c r="BZ18" i="11" s="1"/>
  <c r="T40" i="1"/>
  <c r="BZ40" i="1" s="1" a="1"/>
  <c r="BZ40" i="1" s="1"/>
  <c r="T36" i="15"/>
  <c r="BZ36" i="15" s="1" a="1"/>
  <c r="BZ36" i="15" s="1"/>
  <c r="T39" i="16"/>
  <c r="BZ39" i="16" s="1" a="1"/>
  <c r="BZ39" i="16" s="1"/>
  <c r="T19" i="10"/>
  <c r="BZ19" i="10" s="1" a="1"/>
  <c r="BZ19" i="10" s="1"/>
  <c r="T18" i="18"/>
  <c r="BZ18" i="18" s="1" a="1"/>
  <c r="BZ18" i="18" s="1"/>
  <c r="T43" i="19"/>
  <c r="BZ43" i="19" s="1" a="1"/>
  <c r="BZ43" i="19" s="1"/>
  <c r="T36" i="21"/>
  <c r="BZ36" i="21" s="1" a="1"/>
  <c r="BZ36" i="21" s="1"/>
  <c r="T26" i="3"/>
  <c r="BZ26" i="3" s="1" a="1"/>
  <c r="BZ26" i="3" s="1"/>
  <c r="T39" i="5"/>
  <c r="BZ39" i="5" s="1" a="1"/>
  <c r="BZ39" i="5" s="1"/>
  <c r="T30" i="19"/>
  <c r="BZ30" i="19" s="1" a="1"/>
  <c r="BZ30" i="19" s="1"/>
  <c r="T35" i="21"/>
  <c r="BZ35" i="21" s="1" a="1"/>
  <c r="BZ35" i="21" s="1"/>
  <c r="T25" i="13"/>
  <c r="BZ25" i="13" s="1" a="1"/>
  <c r="BZ25" i="13" s="1"/>
  <c r="T33" i="9"/>
  <c r="BZ33" i="9" s="1" a="1"/>
  <c r="BZ33" i="9" s="1"/>
  <c r="T38" i="15"/>
  <c r="BZ38" i="15" s="1" a="1"/>
  <c r="BZ38" i="15" s="1"/>
  <c r="T40" i="11"/>
  <c r="BZ40" i="11" s="1" a="1"/>
  <c r="BZ40" i="11" s="1"/>
  <c r="T22" i="2"/>
  <c r="BZ22" i="2" s="1" a="1"/>
  <c r="BZ22" i="2" s="1"/>
  <c r="T19" i="5"/>
  <c r="BZ19" i="5" s="1" a="1"/>
  <c r="BZ19" i="5" s="1"/>
  <c r="T21" i="21"/>
  <c r="BZ21" i="21" s="1" a="1"/>
  <c r="BZ21" i="21" s="1"/>
  <c r="T43" i="20"/>
  <c r="BZ43" i="20" s="1" a="1"/>
  <c r="BZ43" i="20" s="1"/>
  <c r="T38" i="21"/>
  <c r="BZ38" i="21" s="1" a="1"/>
  <c r="BZ38" i="21" s="1"/>
  <c r="T36" i="11"/>
  <c r="BZ36" i="11" s="1" a="1"/>
  <c r="BZ36" i="11" s="1"/>
  <c r="T27" i="4"/>
  <c r="BZ27" i="4" s="1" a="1"/>
  <c r="BZ27" i="4" s="1"/>
  <c r="T32" i="9"/>
  <c r="BZ32" i="9" s="1" a="1"/>
  <c r="BZ32" i="9" s="1"/>
  <c r="T26" i="2"/>
  <c r="BZ26" i="2" s="1" a="1"/>
  <c r="BZ26" i="2" s="1"/>
  <c r="T38" i="16"/>
  <c r="BZ38" i="16" s="1" a="1"/>
  <c r="BZ38" i="16" s="1"/>
  <c r="U19" i="6"/>
  <c r="CA19" i="6" s="1" a="1"/>
  <c r="CA19" i="6" s="1"/>
  <c r="T25" i="20"/>
  <c r="BZ25" i="20" s="1" a="1"/>
  <c r="BZ25" i="20" s="1"/>
  <c r="T43" i="10"/>
  <c r="BZ43" i="10" s="1" a="1"/>
  <c r="BZ43" i="10" s="1"/>
  <c r="T21" i="17"/>
  <c r="BZ21" i="17" s="1" a="1"/>
  <c r="BZ21" i="17" s="1"/>
  <c r="T24" i="13"/>
  <c r="BZ24" i="13" s="1" a="1"/>
  <c r="BZ24" i="13" s="1"/>
  <c r="T28" i="14"/>
  <c r="BZ28" i="14" s="1" a="1"/>
  <c r="BZ28" i="14" s="1"/>
  <c r="T41" i="16"/>
  <c r="BZ41" i="16" s="1" a="1"/>
  <c r="BZ41" i="16" s="1"/>
  <c r="T26" i="6"/>
  <c r="BZ26" i="6" s="1" a="1"/>
  <c r="BZ26" i="6" s="1"/>
  <c r="T31" i="4"/>
  <c r="BZ31" i="4" s="1" a="1"/>
  <c r="BZ31" i="4" s="1"/>
  <c r="U22" i="21"/>
  <c r="CA22" i="21" s="1" a="1"/>
  <c r="CA22" i="21" s="1"/>
  <c r="T19" i="14"/>
  <c r="BZ19" i="14" s="1" a="1"/>
  <c r="BZ19" i="14" s="1"/>
  <c r="T34" i="10"/>
  <c r="BZ34" i="10" s="1" a="1"/>
  <c r="BZ34" i="10" s="1"/>
  <c r="T35" i="17"/>
  <c r="BZ35" i="17" s="1" a="1"/>
  <c r="BZ35" i="17" s="1"/>
  <c r="T41" i="7"/>
  <c r="BZ41" i="7" s="1" a="1"/>
  <c r="BZ41" i="7" s="1"/>
  <c r="T42" i="17"/>
  <c r="BZ42" i="17" s="1" a="1"/>
  <c r="BZ42" i="17" s="1"/>
  <c r="T23" i="8"/>
  <c r="BZ23" i="8" s="1" a="1"/>
  <c r="BZ23" i="8" s="1"/>
  <c r="T43" i="15"/>
  <c r="BZ43" i="15" s="1" a="1"/>
  <c r="BZ43" i="15" s="1"/>
  <c r="T39" i="19"/>
  <c r="BZ39" i="19" s="1" a="1"/>
  <c r="BZ39" i="19" s="1"/>
  <c r="U42" i="7"/>
  <c r="CA42" i="7" s="1" a="1"/>
  <c r="CA42" i="7" s="1"/>
  <c r="U20" i="5"/>
  <c r="CA20" i="5" s="1" a="1"/>
  <c r="CA20" i="5" s="1"/>
  <c r="T40" i="19"/>
  <c r="BZ40" i="19" s="1" a="1"/>
  <c r="BZ40" i="19" s="1"/>
  <c r="T41" i="20"/>
  <c r="BZ41" i="20" s="1" a="1"/>
  <c r="BZ41" i="20" s="1"/>
  <c r="T20" i="17"/>
  <c r="BZ20" i="17" s="1" a="1"/>
  <c r="BZ20" i="17" s="1"/>
  <c r="T33" i="1"/>
  <c r="BZ33" i="1" s="1" a="1"/>
  <c r="BZ33" i="1" s="1"/>
  <c r="T30" i="5"/>
  <c r="BZ30" i="5" s="1" a="1"/>
  <c r="BZ30" i="5" s="1"/>
  <c r="T27" i="11"/>
  <c r="BZ27" i="11" s="1" a="1"/>
  <c r="BZ27" i="11" s="1"/>
  <c r="T42" i="10"/>
  <c r="BZ42" i="10" s="1" a="1"/>
  <c r="BZ42" i="10" s="1"/>
  <c r="U31" i="10"/>
  <c r="CA31" i="10" s="1" a="1"/>
  <c r="CA31" i="10" s="1"/>
  <c r="T42" i="18"/>
  <c r="BZ42" i="18" s="1" a="1"/>
  <c r="BZ42" i="18" s="1"/>
  <c r="T39" i="13"/>
  <c r="BZ39" i="13" s="1" a="1"/>
  <c r="BZ39" i="13" s="1"/>
  <c r="T19" i="12"/>
  <c r="BZ19" i="12" s="1" a="1"/>
  <c r="BZ19" i="12" s="1"/>
  <c r="T21" i="5"/>
  <c r="BZ21" i="5" s="1" a="1"/>
  <c r="BZ21" i="5" s="1"/>
  <c r="T31" i="11"/>
  <c r="BZ31" i="11" s="1" a="1"/>
  <c r="BZ31" i="11" s="1"/>
  <c r="T32" i="20"/>
  <c r="BZ32" i="20" s="1" a="1"/>
  <c r="BZ32" i="20" s="1"/>
  <c r="T35" i="4"/>
  <c r="BZ35" i="4" s="1" a="1"/>
  <c r="BZ35" i="4" s="1"/>
  <c r="T40" i="14"/>
  <c r="BZ40" i="14" s="1" a="1"/>
  <c r="BZ40" i="14" s="1"/>
  <c r="T26" i="5"/>
  <c r="BZ26" i="5" s="1" a="1"/>
  <c r="BZ26" i="5" s="1"/>
  <c r="T15" i="3"/>
  <c r="BZ15" i="3" s="1" a="1"/>
  <c r="BZ15" i="3" s="1"/>
  <c r="T24" i="5"/>
  <c r="BZ24" i="5" s="1" a="1"/>
  <c r="BZ24" i="5" s="1"/>
  <c r="T16" i="2"/>
  <c r="BZ16" i="2" s="1" a="1"/>
  <c r="BZ16" i="2" s="1"/>
  <c r="T33" i="16"/>
  <c r="BZ33" i="16" s="1" a="1"/>
  <c r="BZ33" i="16" s="1"/>
  <c r="T32" i="17"/>
  <c r="BZ32" i="17" s="1" a="1"/>
  <c r="BZ32" i="17" s="1"/>
  <c r="U27" i="6"/>
  <c r="CA27" i="6" s="1" a="1"/>
  <c r="CA27" i="6" s="1"/>
  <c r="T27" i="15"/>
  <c r="BZ27" i="15" s="1" a="1"/>
  <c r="BZ27" i="15" s="1"/>
  <c r="T38" i="1"/>
  <c r="BZ38" i="1" s="1" a="1"/>
  <c r="BZ38" i="1" s="1"/>
  <c r="T41" i="10"/>
  <c r="BZ41" i="10" s="1" a="1"/>
  <c r="BZ41" i="10" s="1"/>
  <c r="T30" i="17"/>
  <c r="BZ30" i="17" s="1" a="1"/>
  <c r="BZ30" i="17" s="1"/>
  <c r="T33" i="7"/>
  <c r="BZ33" i="7" s="1" a="1"/>
  <c r="BZ33" i="7" s="1"/>
  <c r="T41" i="17"/>
  <c r="BZ41" i="17" s="1" a="1"/>
  <c r="BZ41" i="17" s="1"/>
  <c r="T22" i="10"/>
  <c r="BZ22" i="10" s="1" a="1"/>
  <c r="BZ22" i="10" s="1"/>
  <c r="T44" i="6"/>
  <c r="BZ44" i="6" s="1" a="1"/>
  <c r="BZ44" i="6" s="1"/>
  <c r="T28" i="2"/>
  <c r="BZ28" i="2" s="1" a="1"/>
  <c r="BZ28" i="2" s="1"/>
  <c r="T17" i="4"/>
  <c r="BZ17" i="4" s="1" a="1"/>
  <c r="BZ17" i="4" s="1"/>
  <c r="T39" i="3"/>
  <c r="BZ39" i="3" s="1" a="1"/>
  <c r="BZ39" i="3" s="1"/>
  <c r="T36" i="18"/>
  <c r="BZ36" i="18" s="1" a="1"/>
  <c r="BZ36" i="18" s="1"/>
  <c r="T42" i="12"/>
  <c r="BZ42" i="12" s="1" a="1"/>
  <c r="BZ42" i="12" s="1"/>
  <c r="T17" i="13"/>
  <c r="BZ17" i="13" s="1" a="1"/>
  <c r="BZ17" i="13" s="1"/>
  <c r="T28" i="9"/>
  <c r="BZ28" i="9" s="1" a="1"/>
  <c r="BZ28" i="9" s="1"/>
  <c r="T35" i="8"/>
  <c r="BZ35" i="8" s="1" a="1"/>
  <c r="BZ35" i="8" s="1"/>
  <c r="T22" i="5"/>
  <c r="BZ22" i="5" s="1" a="1"/>
  <c r="BZ22" i="5" s="1"/>
  <c r="T18" i="6"/>
  <c r="BZ18" i="6" s="1" a="1"/>
  <c r="BZ18" i="6" s="1"/>
  <c r="T40" i="16"/>
  <c r="BZ40" i="16" s="1" a="1"/>
  <c r="BZ40" i="16" s="1"/>
  <c r="T44" i="7"/>
  <c r="BZ44" i="7" s="1" a="1"/>
  <c r="BZ44" i="7" s="1"/>
  <c r="T43" i="18"/>
  <c r="BZ43" i="18" s="1" a="1"/>
  <c r="BZ43" i="18" s="1"/>
  <c r="T37" i="14"/>
  <c r="BZ37" i="14" s="1" a="1"/>
  <c r="BZ37" i="14" s="1"/>
  <c r="T26" i="21"/>
  <c r="BZ26" i="21" s="1" a="1"/>
  <c r="BZ26" i="21" s="1"/>
  <c r="T37" i="11"/>
  <c r="BZ37" i="11" s="1" a="1"/>
  <c r="BZ37" i="11" s="1"/>
  <c r="T37" i="21"/>
  <c r="BZ37" i="21" s="1" a="1"/>
  <c r="BZ37" i="21" s="1"/>
  <c r="T23" i="15"/>
  <c r="BZ23" i="15" s="1" a="1"/>
  <c r="BZ23" i="15" s="1"/>
  <c r="T24" i="6"/>
  <c r="BZ24" i="6" s="1" a="1"/>
  <c r="BZ24" i="6" s="1"/>
  <c r="T25" i="2"/>
  <c r="BZ25" i="2" s="1" a="1"/>
  <c r="BZ25" i="2" s="1"/>
  <c r="T44" i="10"/>
  <c r="BZ44" i="10" s="1" a="1"/>
  <c r="BZ44" i="10" s="1"/>
  <c r="T44" i="8"/>
  <c r="BZ44" i="8" s="1" a="1"/>
  <c r="BZ44" i="8" s="1"/>
  <c r="T39" i="18"/>
  <c r="BZ39" i="18" s="1" a="1"/>
  <c r="BZ39" i="18" s="1"/>
  <c r="T16" i="13"/>
  <c r="BZ16" i="13" s="1" a="1"/>
  <c r="BZ16" i="13" s="1"/>
  <c r="T17" i="12"/>
  <c r="BZ17" i="12" s="1" a="1"/>
  <c r="BZ17" i="12" s="1"/>
  <c r="T19" i="11"/>
  <c r="BZ19" i="11" s="1" a="1"/>
  <c r="BZ19" i="11" s="1"/>
  <c r="T20" i="14"/>
  <c r="BZ20" i="14" s="1" a="1"/>
  <c r="BZ20" i="14" s="1"/>
  <c r="U22" i="7"/>
  <c r="CA22" i="7" s="1" a="1"/>
  <c r="CA22" i="7" s="1"/>
  <c r="T43" i="13"/>
  <c r="BZ43" i="13" s="1" a="1"/>
  <c r="BZ43" i="13" s="1"/>
  <c r="T33" i="18"/>
  <c r="BZ33" i="18" s="1" a="1"/>
  <c r="BZ33" i="18" s="1"/>
  <c r="T28" i="15"/>
  <c r="BZ28" i="15" s="1" a="1"/>
  <c r="BZ28" i="15" s="1"/>
  <c r="T39" i="10"/>
  <c r="BZ39" i="10" s="1" a="1"/>
  <c r="BZ39" i="10" s="1"/>
  <c r="T17" i="6"/>
  <c r="BZ17" i="6" s="1" a="1"/>
  <c r="BZ17" i="6" s="1"/>
  <c r="T32" i="8"/>
  <c r="BZ32" i="8" s="1" a="1"/>
  <c r="BZ32" i="8" s="1"/>
  <c r="T29" i="17"/>
  <c r="BZ29" i="17" s="1" a="1"/>
  <c r="BZ29" i="17" s="1"/>
  <c r="T32" i="7"/>
  <c r="BZ32" i="7" s="1" a="1"/>
  <c r="BZ32" i="7" s="1"/>
  <c r="T29" i="20"/>
  <c r="BZ29" i="20" s="1" a="1"/>
  <c r="BZ29" i="20" s="1"/>
  <c r="T30" i="1"/>
  <c r="BZ30" i="1" s="1" a="1"/>
  <c r="BZ30" i="1" s="1"/>
  <c r="T44" i="16"/>
  <c r="BZ44" i="16" s="1" a="1"/>
  <c r="BZ44" i="16" s="1"/>
  <c r="T39" i="4"/>
  <c r="BZ39" i="4" s="1" a="1"/>
  <c r="BZ39" i="4" s="1"/>
  <c r="T30" i="8"/>
  <c r="BZ30" i="8" s="1" a="1"/>
  <c r="BZ30" i="8" s="1"/>
  <c r="T28" i="16"/>
  <c r="BZ28" i="16" s="1" a="1"/>
  <c r="BZ28" i="16" s="1"/>
  <c r="U32" i="2"/>
  <c r="CA32" i="2" s="1" a="1"/>
  <c r="CA32" i="2" s="1"/>
  <c r="T39" i="17"/>
  <c r="BZ39" i="17" s="1" a="1"/>
  <c r="BZ39" i="17" s="1"/>
  <c r="T34" i="18"/>
  <c r="BZ34" i="18" s="1" a="1"/>
  <c r="BZ34" i="18" s="1"/>
  <c r="T35" i="12"/>
  <c r="BZ35" i="12" s="1" a="1"/>
  <c r="BZ35" i="12" s="1"/>
  <c r="T24" i="19"/>
  <c r="BZ24" i="19" s="1" a="1"/>
  <c r="BZ24" i="19" s="1"/>
  <c r="T40" i="15"/>
  <c r="BZ40" i="15" s="1" a="1"/>
  <c r="BZ40" i="15" s="1"/>
  <c r="T21" i="3"/>
  <c r="BZ21" i="3" s="1" a="1"/>
  <c r="BZ21" i="3" s="1"/>
  <c r="T31" i="12"/>
  <c r="BZ31" i="12" s="1" a="1"/>
  <c r="BZ31" i="12" s="1"/>
  <c r="T21" i="4"/>
  <c r="BZ21" i="4" s="1" a="1"/>
  <c r="BZ21" i="4" s="1"/>
  <c r="T44" i="9"/>
  <c r="BZ44" i="9" s="1" a="1"/>
  <c r="BZ44" i="9" s="1"/>
  <c r="T43" i="1"/>
  <c r="BZ43" i="1" s="1" a="1"/>
  <c r="BZ43" i="1" s="1"/>
  <c r="T21" i="7"/>
  <c r="BZ21" i="7" s="1" a="1"/>
  <c r="BZ21" i="7" s="1"/>
  <c r="T38" i="8"/>
  <c r="BZ38" i="8" s="1" a="1"/>
  <c r="BZ38" i="8" s="1"/>
  <c r="T37" i="18"/>
  <c r="BZ37" i="18" s="1" a="1"/>
  <c r="BZ37" i="18" s="1"/>
  <c r="T39" i="12"/>
  <c r="BZ39" i="12" s="1" a="1"/>
  <c r="BZ39" i="12" s="1"/>
  <c r="T18" i="9"/>
  <c r="BZ18" i="9" s="1" a="1"/>
  <c r="BZ18" i="9" s="1"/>
  <c r="T18" i="13"/>
  <c r="BZ18" i="13" s="1" a="1"/>
  <c r="BZ18" i="13" s="1"/>
  <c r="T22" i="6"/>
  <c r="BZ22" i="6" s="1" a="1"/>
  <c r="BZ22" i="6" s="1"/>
  <c r="T27" i="1"/>
  <c r="BZ27" i="1" s="1" a="1"/>
  <c r="BZ27" i="1" s="1"/>
  <c r="T26" i="16"/>
  <c r="BZ26" i="16" s="1" a="1"/>
  <c r="BZ26" i="16" s="1"/>
  <c r="T44" i="1"/>
  <c r="BZ44" i="1" s="1" a="1"/>
  <c r="BZ44" i="1" s="1"/>
  <c r="T31" i="19"/>
  <c r="BZ31" i="19" s="1" a="1"/>
  <c r="BZ31" i="19" s="1"/>
  <c r="T43" i="2"/>
  <c r="BZ43" i="2" s="1" a="1"/>
  <c r="BZ43" i="2" s="1"/>
  <c r="T38" i="3"/>
  <c r="BZ38" i="3" s="1" a="1"/>
  <c r="BZ38" i="3" s="1"/>
  <c r="T38" i="12"/>
  <c r="BZ38" i="12" s="1" a="1"/>
  <c r="BZ38" i="12" s="1"/>
  <c r="T40" i="13"/>
  <c r="BZ40" i="13" s="1" a="1"/>
  <c r="BZ40" i="13" s="1"/>
  <c r="U17" i="3"/>
  <c r="CA17" i="3" s="1" a="1"/>
  <c r="CA17" i="3" s="1"/>
  <c r="T38" i="11"/>
  <c r="BZ38" i="11" s="1" a="1"/>
  <c r="BZ38" i="11" s="1"/>
  <c r="T34" i="12"/>
  <c r="BZ34" i="12" s="1" a="1"/>
  <c r="BZ34" i="12" s="1"/>
  <c r="T40" i="7"/>
  <c r="BZ40" i="7" s="1" a="1"/>
  <c r="BZ40" i="7" s="1"/>
  <c r="T28" i="1"/>
  <c r="BZ28" i="1" s="1" a="1"/>
  <c r="BZ28" i="1" s="1"/>
  <c r="T16" i="18"/>
  <c r="BZ16" i="18" s="1" a="1"/>
  <c r="BZ16" i="18" s="1"/>
  <c r="T18" i="4"/>
  <c r="BZ18" i="4" s="1" a="1"/>
  <c r="BZ18" i="4" s="1"/>
  <c r="T42" i="21"/>
  <c r="BZ42" i="21" s="1" a="1"/>
  <c r="BZ42" i="21" s="1"/>
  <c r="T40" i="6"/>
  <c r="BZ40" i="6" s="1" a="1"/>
  <c r="BZ40" i="6" s="1"/>
  <c r="T28" i="18"/>
  <c r="BZ28" i="18" s="1" a="1"/>
  <c r="BZ28" i="18" s="1"/>
  <c r="T35" i="18"/>
  <c r="BZ35" i="18" s="1" a="1"/>
  <c r="BZ35" i="18" s="1"/>
  <c r="T22" i="20"/>
  <c r="BZ22" i="20" s="1" a="1"/>
  <c r="BZ22" i="20" s="1"/>
  <c r="T28" i="10"/>
  <c r="BZ28" i="10" s="1" a="1"/>
  <c r="BZ28" i="10" s="1"/>
  <c r="T19" i="2"/>
  <c r="BZ19" i="2" s="1" a="1"/>
  <c r="BZ19" i="2" s="1"/>
  <c r="T36" i="13"/>
  <c r="BZ36" i="13" s="1" a="1"/>
  <c r="BZ36" i="13" s="1"/>
  <c r="T24" i="12"/>
  <c r="BZ24" i="12" s="1" a="1"/>
  <c r="BZ24" i="12" s="1"/>
  <c r="T42" i="2"/>
  <c r="BZ42" i="2" s="1" a="1"/>
  <c r="BZ42" i="2" s="1"/>
  <c r="U25" i="4"/>
  <c r="CA25" i="4" s="1" a="1"/>
  <c r="CA25" i="4" s="1"/>
  <c r="T31" i="7"/>
  <c r="BZ31" i="7" s="1" a="1"/>
  <c r="BZ31" i="7" s="1"/>
  <c r="U31" i="5"/>
  <c r="CA31" i="5" s="1" a="1"/>
  <c r="CA31" i="5" s="1"/>
  <c r="T29" i="15"/>
  <c r="BZ29" i="15" s="1" a="1"/>
  <c r="BZ29" i="15" s="1"/>
  <c r="T25" i="16"/>
  <c r="BZ25" i="16" s="1" a="1"/>
  <c r="BZ25" i="16" s="1"/>
  <c r="T35" i="14"/>
  <c r="BZ35" i="14" s="1" a="1"/>
  <c r="BZ35" i="14" s="1"/>
  <c r="T16" i="5"/>
  <c r="BZ16" i="5" s="1" a="1"/>
  <c r="BZ16" i="5" s="1"/>
  <c r="T32" i="18"/>
  <c r="BZ32" i="18" s="1" a="1"/>
  <c r="BZ32" i="18" s="1"/>
  <c r="T24" i="10"/>
  <c r="BZ24" i="10" s="1" a="1"/>
  <c r="BZ24" i="10" s="1"/>
  <c r="U38" i="14"/>
  <c r="CA38" i="14" s="1" a="1"/>
  <c r="CA38" i="14" s="1"/>
  <c r="T17" i="10"/>
  <c r="BZ17" i="10" s="1" a="1"/>
  <c r="BZ17" i="10" s="1"/>
  <c r="U42" i="16"/>
  <c r="CA42" i="16" s="1" a="1"/>
  <c r="CA42" i="16" s="1"/>
  <c r="T39" i="1"/>
  <c r="BZ39" i="1" s="1" a="1"/>
  <c r="BZ39" i="1" s="1"/>
  <c r="T37" i="9"/>
  <c r="BZ37" i="9" s="1" a="1"/>
  <c r="BZ37" i="9" s="1"/>
  <c r="T24" i="14"/>
  <c r="BZ24" i="14" s="1" a="1"/>
  <c r="BZ24" i="14" s="1"/>
  <c r="T30" i="9"/>
  <c r="BZ30" i="9" s="1" a="1"/>
  <c r="BZ30" i="9" s="1"/>
  <c r="T17" i="7"/>
  <c r="BZ17" i="7" s="1" a="1"/>
  <c r="BZ17" i="7" s="1"/>
  <c r="T16" i="9"/>
  <c r="BZ16" i="9" s="1" a="1"/>
  <c r="BZ16" i="9" s="1"/>
  <c r="T29" i="10"/>
  <c r="BZ29" i="10" s="1" a="1"/>
  <c r="BZ29" i="10" s="1"/>
  <c r="T25" i="19"/>
  <c r="BZ25" i="19" s="1" a="1"/>
  <c r="BZ25" i="19" s="1"/>
  <c r="T21" i="20"/>
  <c r="BZ21" i="20" s="1" a="1"/>
  <c r="BZ21" i="20" s="1"/>
  <c r="T20" i="9"/>
  <c r="BZ20" i="9" s="1" a="1"/>
  <c r="BZ20" i="9" s="1"/>
  <c r="T20" i="1"/>
  <c r="BZ20" i="1" s="1" a="1"/>
  <c r="BZ20" i="1" s="1"/>
  <c r="T41" i="14"/>
  <c r="BZ41" i="14" s="1" a="1"/>
  <c r="BZ41" i="14" s="1"/>
  <c r="T43" i="4"/>
  <c r="BZ43" i="4" s="1" a="1"/>
  <c r="BZ43" i="4" s="1"/>
  <c r="T17" i="21"/>
  <c r="BZ17" i="21" s="1" a="1"/>
  <c r="BZ17" i="21" s="1"/>
  <c r="U29" i="8"/>
  <c r="CA29" i="8" s="1" a="1"/>
  <c r="CA29" i="8" s="1"/>
  <c r="T32" i="15"/>
  <c r="BZ32" i="15" s="1" a="1"/>
  <c r="BZ32" i="15" s="1"/>
  <c r="T29" i="18"/>
  <c r="BZ29" i="18" s="1" a="1"/>
  <c r="BZ29" i="18" s="1"/>
  <c r="T44" i="17"/>
  <c r="BZ44" i="17" s="1" a="1"/>
  <c r="BZ44" i="17" s="1"/>
  <c r="T26" i="13"/>
  <c r="BZ26" i="13" s="1" a="1"/>
  <c r="BZ26" i="13" s="1"/>
  <c r="T29" i="19"/>
  <c r="BZ29" i="19" s="1" a="1"/>
  <c r="BZ29" i="19" s="1"/>
  <c r="T43" i="5"/>
  <c r="BZ43" i="5" s="1" a="1"/>
  <c r="BZ43" i="5" s="1"/>
  <c r="T22" i="15"/>
  <c r="BZ22" i="15" s="1" a="1"/>
  <c r="BZ22" i="15" s="1"/>
  <c r="T17" i="5"/>
  <c r="BZ17" i="5" s="1" a="1"/>
  <c r="BZ17" i="5" s="1"/>
  <c r="T23" i="4"/>
  <c r="BZ23" i="4" s="1" a="1"/>
  <c r="BZ23" i="4" s="1"/>
  <c r="T34" i="19"/>
  <c r="BZ34" i="19" s="1" a="1"/>
  <c r="BZ34" i="19" s="1"/>
  <c r="T32" i="6"/>
  <c r="BZ32" i="6" s="1" a="1"/>
  <c r="BZ32" i="6" s="1"/>
  <c r="T22" i="1"/>
  <c r="BZ22" i="1" s="1" a="1"/>
  <c r="BZ22" i="1" s="1"/>
  <c r="T34" i="14"/>
  <c r="BZ34" i="14" s="1" a="1"/>
  <c r="BZ34" i="14" s="1"/>
  <c r="T34" i="6"/>
  <c r="BZ34" i="6" s="1" a="1"/>
  <c r="BZ34" i="6" s="1"/>
  <c r="T29" i="11"/>
  <c r="BZ29" i="11" s="1" a="1"/>
  <c r="BZ29" i="11" s="1"/>
  <c r="T44" i="15"/>
  <c r="BZ44" i="15" s="1" a="1"/>
  <c r="BZ44" i="15" s="1"/>
  <c r="T29" i="7"/>
  <c r="BZ29" i="7" s="1" a="1"/>
  <c r="BZ29" i="7" s="1"/>
  <c r="T29" i="21"/>
  <c r="BZ29" i="21" s="1" a="1"/>
  <c r="BZ29" i="21" s="1"/>
  <c r="T28" i="19"/>
  <c r="BZ28" i="19" s="1" a="1"/>
  <c r="BZ28" i="19" s="1"/>
  <c r="T25" i="1"/>
  <c r="BZ25" i="1" s="1" a="1"/>
  <c r="BZ25" i="1" s="1"/>
  <c r="T43" i="7"/>
  <c r="BZ43" i="7" s="1" a="1"/>
  <c r="BZ43" i="7" s="1"/>
  <c r="T16" i="19"/>
  <c r="BZ16" i="19" s="1" a="1"/>
  <c r="BZ16" i="19" s="1"/>
  <c r="T17" i="2"/>
  <c r="BZ17" i="2" s="1" a="1"/>
  <c r="BZ17" i="2" s="1"/>
  <c r="T23" i="5"/>
  <c r="BZ23" i="5" s="1" a="1"/>
  <c r="BZ23" i="5" s="1"/>
  <c r="T37" i="4"/>
  <c r="BZ37" i="4" s="1" a="1"/>
  <c r="BZ37" i="4" s="1"/>
  <c r="T18" i="2"/>
  <c r="BZ18" i="2" s="1" a="1"/>
  <c r="BZ18" i="2" s="1"/>
  <c r="T38" i="10"/>
  <c r="BZ38" i="10" s="1" a="1"/>
  <c r="BZ38" i="10" s="1"/>
  <c r="T18" i="20"/>
  <c r="BZ18" i="20" s="1" a="1"/>
  <c r="BZ18" i="20" s="1"/>
  <c r="T38" i="4"/>
  <c r="BZ38" i="4" s="1" a="1"/>
  <c r="BZ38" i="4" s="1"/>
  <c r="T17" i="17"/>
  <c r="BZ17" i="17" s="1" a="1"/>
  <c r="BZ17" i="17" s="1"/>
  <c r="T44" i="12"/>
  <c r="BZ44" i="12" s="1" a="1"/>
  <c r="BZ44" i="12" s="1"/>
  <c r="T17" i="11"/>
  <c r="BZ17" i="11" s="1" a="1"/>
  <c r="BZ17" i="11" s="1"/>
  <c r="T30" i="18"/>
  <c r="BZ30" i="18" s="1" a="1"/>
  <c r="BZ30" i="18" s="1"/>
  <c r="T21" i="18"/>
  <c r="BZ21" i="18" s="1" a="1"/>
  <c r="BZ21" i="18" s="1"/>
  <c r="T36" i="1"/>
  <c r="BZ36" i="1" s="1" a="1"/>
  <c r="BZ36" i="1" s="1"/>
  <c r="T37" i="5"/>
  <c r="BZ37" i="5" s="1" a="1"/>
  <c r="BZ37" i="5" s="1"/>
  <c r="T21" i="11"/>
  <c r="BZ21" i="11" s="1" a="1"/>
  <c r="BZ21" i="11" s="1"/>
  <c r="T38" i="9"/>
  <c r="BZ38" i="9" s="1" a="1"/>
  <c r="BZ38" i="9" s="1"/>
  <c r="T43" i="6"/>
  <c r="BZ43" i="6" s="1" a="1"/>
  <c r="BZ43" i="6" s="1"/>
  <c r="T31" i="1"/>
  <c r="BZ31" i="1" s="1" a="1"/>
  <c r="BZ31" i="1" s="1"/>
  <c r="T23" i="7"/>
  <c r="BZ23" i="7" s="1" a="1"/>
  <c r="BZ23" i="7" s="1"/>
  <c r="T21" i="15"/>
  <c r="BZ21" i="15" s="1" a="1"/>
  <c r="BZ21" i="15" s="1"/>
  <c r="T29" i="12"/>
  <c r="BZ29" i="12" s="1" a="1"/>
  <c r="BZ29" i="12" s="1"/>
  <c r="T34" i="1"/>
  <c r="BZ34" i="1" s="1" a="1"/>
  <c r="BZ34" i="1" s="1"/>
  <c r="T29" i="14"/>
  <c r="BZ29" i="14" s="1" a="1"/>
  <c r="BZ29" i="14" s="1"/>
  <c r="T38" i="2"/>
  <c r="BZ38" i="2" s="1" a="1"/>
  <c r="BZ38" i="2" s="1"/>
  <c r="T28" i="11"/>
  <c r="BZ28" i="11" s="1" a="1"/>
  <c r="BZ28" i="11" s="1"/>
  <c r="T19" i="8"/>
  <c r="BZ19" i="8" s="1" a="1"/>
  <c r="BZ19" i="8" s="1"/>
  <c r="T40" i="9"/>
  <c r="BZ40" i="9" s="1" a="1"/>
  <c r="BZ40" i="9" s="1"/>
  <c r="U38" i="6"/>
  <c r="CA38" i="6" s="1" a="1"/>
  <c r="CA38" i="6" s="1"/>
  <c r="T17" i="1"/>
  <c r="BZ17" i="1" s="1" a="1"/>
  <c r="BZ17" i="1" s="1"/>
  <c r="T20" i="10"/>
  <c r="BZ20" i="10" s="1" a="1"/>
  <c r="BZ20" i="10" s="1"/>
  <c r="T41" i="9"/>
  <c r="BZ41" i="9" s="1" a="1"/>
  <c r="BZ41" i="9" s="1"/>
  <c r="T22" i="16"/>
  <c r="BZ22" i="16" s="1" a="1"/>
  <c r="BZ22" i="16" s="1"/>
  <c r="T39" i="14"/>
  <c r="BZ39" i="14" s="1" a="1"/>
  <c r="BZ39" i="14" s="1"/>
  <c r="T34" i="2"/>
  <c r="BZ34" i="2" s="1" a="1"/>
  <c r="BZ34" i="2" s="1"/>
  <c r="T24" i="3"/>
  <c r="BZ24" i="3" s="1" a="1"/>
  <c r="BZ24" i="3" s="1"/>
  <c r="T27" i="19"/>
  <c r="BZ27" i="19" s="1" a="1"/>
  <c r="BZ27" i="19" s="1"/>
  <c r="T17" i="19"/>
  <c r="BZ17" i="19" s="1" a="1"/>
  <c r="BZ17" i="19" s="1"/>
  <c r="T17" i="16"/>
  <c r="BZ17" i="16" s="1" a="1"/>
  <c r="BZ17" i="16" s="1"/>
  <c r="T28" i="12"/>
  <c r="BZ28" i="12" s="1" a="1"/>
  <c r="BZ28" i="12" s="1"/>
  <c r="T25" i="18"/>
  <c r="BZ25" i="18" s="1" a="1"/>
  <c r="BZ25" i="18" s="1"/>
  <c r="T29" i="6"/>
  <c r="BZ29" i="6" s="1" a="1"/>
  <c r="BZ29" i="6" s="1"/>
  <c r="T41" i="6"/>
  <c r="BZ41" i="6" s="1" a="1"/>
  <c r="BZ41" i="6" s="1"/>
  <c r="T31" i="3"/>
  <c r="BZ31" i="3" s="1" a="1"/>
  <c r="BZ31" i="3" s="1"/>
  <c r="T37" i="13"/>
  <c r="BZ37" i="13" s="1" a="1"/>
  <c r="BZ37" i="13" s="1"/>
  <c r="U39" i="9"/>
  <c r="CA39" i="9" s="1" a="1"/>
  <c r="CA39" i="9" s="1"/>
  <c r="T24" i="15"/>
  <c r="BZ24" i="15" s="1" a="1"/>
  <c r="BZ24" i="15" s="1"/>
  <c r="T22" i="18"/>
  <c r="BZ22" i="18" s="1" a="1"/>
  <c r="BZ22" i="18" s="1"/>
  <c r="T16" i="14"/>
  <c r="BZ16" i="14" s="1" a="1"/>
  <c r="BZ16" i="14" s="1"/>
  <c r="T32" i="13"/>
  <c r="BZ32" i="13" s="1" a="1"/>
  <c r="BZ32" i="13" s="1"/>
  <c r="T17" i="15"/>
  <c r="BZ17" i="15" s="1" a="1"/>
  <c r="BZ17" i="15" s="1"/>
  <c r="T28" i="3"/>
  <c r="BZ28" i="3" s="1" a="1"/>
  <c r="BZ28" i="3" s="1"/>
  <c r="T40" i="8"/>
  <c r="BZ40" i="8" s="1" a="1"/>
  <c r="BZ40" i="8" s="1"/>
  <c r="T25" i="3"/>
  <c r="BZ25" i="3" s="1" a="1"/>
  <c r="BZ25" i="3" s="1"/>
  <c r="T21" i="13"/>
  <c r="BZ21" i="13" s="1" a="1"/>
  <c r="BZ21" i="13" s="1"/>
  <c r="T41" i="5"/>
  <c r="BZ41" i="5" s="1" a="1"/>
  <c r="BZ41" i="5" s="1"/>
  <c r="T39" i="21"/>
  <c r="BZ39" i="21" s="1" a="1"/>
  <c r="BZ39" i="21" s="1"/>
  <c r="T32" i="16"/>
  <c r="BZ32" i="16" s="1" a="1"/>
  <c r="BZ32" i="16" s="1"/>
  <c r="T29" i="1"/>
  <c r="BZ29" i="1" s="1" a="1"/>
  <c r="BZ29" i="1" s="1"/>
  <c r="T18" i="12"/>
  <c r="BZ18" i="12" s="1" a="1"/>
  <c r="BZ18" i="12" s="1"/>
  <c r="T20" i="12"/>
  <c r="BZ20" i="12" s="1" a="1"/>
  <c r="BZ20" i="12" s="1"/>
  <c r="T22" i="9"/>
  <c r="BZ22" i="9" s="1" a="1"/>
  <c r="BZ22" i="9" s="1"/>
  <c r="T20" i="19"/>
  <c r="BZ20" i="19" s="1" a="1"/>
  <c r="BZ20" i="19" s="1"/>
  <c r="T26" i="1"/>
  <c r="BZ26" i="1" s="1" a="1"/>
  <c r="BZ26" i="1" s="1"/>
  <c r="T36" i="17"/>
  <c r="BZ36" i="17" s="1" a="1"/>
  <c r="BZ36" i="17" s="1"/>
  <c r="T28" i="17"/>
  <c r="BZ28" i="17" s="1" a="1"/>
  <c r="BZ28" i="17" s="1"/>
  <c r="T29" i="2"/>
  <c r="BZ29" i="2" s="1" a="1"/>
  <c r="BZ29" i="2" s="1"/>
  <c r="T35" i="6"/>
  <c r="BZ35" i="6" s="1" a="1"/>
  <c r="BZ35" i="6" s="1"/>
  <c r="T21" i="16"/>
  <c r="BZ21" i="16" s="1" a="1"/>
  <c r="BZ21" i="16" s="1"/>
  <c r="T19" i="16"/>
  <c r="BZ19" i="16" s="1" a="1"/>
  <c r="BZ19" i="16" s="1"/>
  <c r="T15" i="9"/>
  <c r="BZ15" i="9" s="1" a="1"/>
  <c r="BZ15" i="9" s="1"/>
  <c r="T20" i="20"/>
  <c r="BZ20" i="20" s="1" a="1"/>
  <c r="BZ20" i="20" s="1"/>
  <c r="T44" i="11"/>
  <c r="BZ44" i="11" s="1" a="1"/>
  <c r="BZ44" i="11" s="1"/>
  <c r="T21" i="14"/>
  <c r="BZ21" i="14" s="1" a="1"/>
  <c r="BZ21" i="14" s="1"/>
  <c r="T27" i="17"/>
  <c r="BZ27" i="17" s="1" a="1"/>
  <c r="BZ27" i="17" s="1"/>
  <c r="T17" i="8"/>
  <c r="BZ17" i="8" s="1" a="1"/>
  <c r="BZ17" i="8" s="1"/>
  <c r="T31" i="17"/>
  <c r="BZ31" i="17" s="1" a="1"/>
  <c r="BZ31" i="17" s="1"/>
  <c r="T30" i="10"/>
  <c r="BZ30" i="10" s="1" a="1"/>
  <c r="BZ30" i="10" s="1"/>
  <c r="T16" i="21"/>
  <c r="BZ16" i="21" s="1" a="1"/>
  <c r="BZ16" i="21" s="1"/>
  <c r="T16" i="15"/>
  <c r="BZ16" i="15" s="1" a="1"/>
  <c r="BZ16" i="15" s="1"/>
  <c r="T16" i="1"/>
  <c r="BZ16" i="1" s="1" a="1"/>
  <c r="BZ16" i="1" s="1"/>
  <c r="T24" i="21"/>
  <c r="BZ24" i="21" s="1" a="1"/>
  <c r="BZ24" i="21" s="1"/>
  <c r="T35" i="3"/>
  <c r="BZ35" i="3" s="1" a="1"/>
  <c r="BZ35" i="3" s="1"/>
  <c r="T24" i="4"/>
  <c r="BZ24" i="4" s="1" a="1"/>
  <c r="BZ24" i="4" s="1"/>
  <c r="T16" i="3"/>
  <c r="BZ16" i="3" s="1" a="1"/>
  <c r="BZ16" i="3" s="1"/>
  <c r="T38" i="20"/>
  <c r="BZ38" i="20" s="1" a="1"/>
  <c r="BZ38" i="20" s="1"/>
  <c r="T20" i="21"/>
  <c r="BZ20" i="21" s="1" a="1"/>
  <c r="BZ20" i="21" s="1"/>
  <c r="T19" i="13"/>
  <c r="BZ19" i="13" s="1" a="1"/>
  <c r="BZ19" i="13" s="1"/>
  <c r="T25" i="8"/>
  <c r="BZ25" i="8" s="1" a="1"/>
  <c r="BZ25" i="8" s="1"/>
  <c r="T24" i="16"/>
  <c r="BZ24" i="16" s="1" a="1"/>
  <c r="BZ24" i="16" s="1"/>
  <c r="T17" i="18"/>
  <c r="BZ17" i="18" s="1" a="1"/>
  <c r="BZ17" i="18" s="1"/>
  <c r="T42" i="19"/>
  <c r="BZ42" i="19" s="1" a="1"/>
  <c r="BZ42" i="19" s="1"/>
  <c r="T37" i="6"/>
  <c r="BZ37" i="6" s="1" a="1"/>
  <c r="BZ37" i="6" s="1"/>
  <c r="T29" i="16"/>
  <c r="BZ29" i="16" s="1" a="1"/>
  <c r="BZ29" i="16" s="1"/>
  <c r="T43" i="16"/>
  <c r="BZ43" i="16" s="1" a="1"/>
  <c r="BZ43" i="16" s="1"/>
  <c r="T42" i="5"/>
  <c r="BZ42" i="5" s="1" a="1"/>
  <c r="BZ42" i="5" s="1"/>
  <c r="T44" i="18"/>
  <c r="BZ44" i="18" s="1" a="1"/>
  <c r="BZ44" i="18" s="1"/>
  <c r="T20" i="13"/>
  <c r="BZ20" i="13" s="1" a="1"/>
  <c r="BZ20" i="13" s="1"/>
  <c r="T18" i="10"/>
  <c r="BZ18" i="10" s="1" a="1"/>
  <c r="BZ18" i="10" s="1"/>
  <c r="T23" i="13"/>
  <c r="BZ23" i="13" s="1" a="1"/>
  <c r="BZ23" i="13" s="1"/>
  <c r="T25" i="14"/>
  <c r="BZ25" i="14" s="1" a="1"/>
  <c r="BZ25" i="14" s="1"/>
  <c r="T33" i="2"/>
  <c r="BZ33" i="2" s="1" a="1"/>
  <c r="BZ33" i="2" s="1"/>
  <c r="T27" i="10"/>
  <c r="BZ27" i="10" s="1" a="1"/>
  <c r="BZ27" i="10" s="1"/>
  <c r="T19" i="19"/>
  <c r="BZ19" i="19" s="1" a="1"/>
  <c r="BZ19" i="19" s="1"/>
  <c r="T41" i="18"/>
  <c r="BZ41" i="18" s="1" a="1"/>
  <c r="BZ41" i="18" s="1"/>
  <c r="T21" i="12"/>
  <c r="BZ21" i="12" s="1" a="1"/>
  <c r="BZ21" i="12" s="1"/>
  <c r="T44" i="19"/>
  <c r="BZ44" i="19" s="1" a="1"/>
  <c r="BZ44" i="19" s="1"/>
  <c r="T21" i="1"/>
  <c r="BZ21" i="1" s="1" a="1"/>
  <c r="BZ21" i="1" s="1"/>
  <c r="T25" i="6"/>
  <c r="BZ25" i="6" s="1" a="1"/>
  <c r="BZ25" i="6" s="1"/>
  <c r="T28" i="13"/>
  <c r="BZ28" i="13" s="1" a="1"/>
  <c r="BZ28" i="13" s="1"/>
  <c r="T23" i="19"/>
  <c r="BZ23" i="19" s="1" a="1"/>
  <c r="BZ23" i="19" s="1"/>
  <c r="U41" i="19"/>
  <c r="CA41" i="19" s="1" a="1"/>
  <c r="CA41" i="19" s="1"/>
  <c r="T31" i="16"/>
  <c r="BZ31" i="16" s="1" a="1"/>
  <c r="BZ31" i="16" s="1"/>
  <c r="T41" i="21"/>
  <c r="BZ41" i="21" s="1" a="1"/>
  <c r="BZ41" i="21" s="1"/>
  <c r="T19" i="15"/>
  <c r="BZ19" i="15" s="1" a="1"/>
  <c r="BZ19" i="15" s="1"/>
  <c r="T30" i="11"/>
  <c r="BZ30" i="11" s="1" a="1"/>
  <c r="BZ30" i="11" s="1"/>
  <c r="T36" i="5"/>
  <c r="BZ36" i="5" s="1" a="1"/>
  <c r="BZ36" i="5" s="1"/>
  <c r="T26" i="14"/>
  <c r="BZ26" i="14" s="1" a="1"/>
  <c r="BZ26" i="14" s="1"/>
  <c r="T16" i="4"/>
  <c r="BZ16" i="4" s="1" a="1"/>
  <c r="BZ16" i="4" s="1"/>
  <c r="T21" i="2"/>
  <c r="BZ21" i="2" s="1" a="1"/>
  <c r="BZ21" i="2" s="1"/>
  <c r="T18" i="14"/>
  <c r="BZ18" i="14" s="1" a="1"/>
  <c r="BZ18" i="14" s="1"/>
  <c r="T25" i="12"/>
  <c r="BZ25" i="12" s="1" a="1"/>
  <c r="BZ25" i="12" s="1"/>
  <c r="T33" i="5"/>
  <c r="BZ33" i="5" s="1" a="1"/>
  <c r="BZ33" i="5" s="1"/>
  <c r="T41" i="15"/>
  <c r="BZ41" i="15" s="1" a="1"/>
  <c r="BZ41" i="15" s="1"/>
  <c r="T32" i="3"/>
  <c r="BZ32" i="3" s="1" a="1"/>
  <c r="BZ32" i="3" s="1"/>
  <c r="T16" i="16"/>
  <c r="BZ16" i="16" s="1" a="1"/>
  <c r="BZ16" i="16" s="1"/>
  <c r="T21" i="6"/>
  <c r="BZ21" i="6" s="1" a="1"/>
  <c r="BZ21" i="6" s="1"/>
  <c r="T36" i="12"/>
  <c r="BZ36" i="12" s="1" a="1"/>
  <c r="BZ36" i="12" s="1"/>
  <c r="T39" i="2"/>
  <c r="BZ39" i="2" s="1" a="1"/>
  <c r="BZ39" i="2" s="1"/>
  <c r="T34" i="15"/>
  <c r="BZ34" i="15" s="1" a="1"/>
  <c r="BZ34" i="15" s="1"/>
  <c r="T32" i="4"/>
  <c r="BZ32" i="4" s="1" a="1"/>
  <c r="BZ32" i="4" s="1"/>
  <c r="T38" i="17"/>
  <c r="BZ38" i="17" s="1" a="1"/>
  <c r="BZ38" i="17" s="1"/>
  <c r="T15" i="19"/>
  <c r="BZ15" i="19" s="1" a="1"/>
  <c r="BZ15" i="19" s="1"/>
  <c r="T18" i="15"/>
  <c r="BZ18" i="15" s="1" a="1"/>
  <c r="BZ18" i="15" s="1"/>
  <c r="T39" i="20"/>
  <c r="BZ39" i="20" s="1" a="1"/>
  <c r="BZ39" i="20" s="1"/>
  <c r="T20" i="3"/>
  <c r="BZ20" i="3" s="1" a="1"/>
  <c r="BZ20" i="3" s="1"/>
  <c r="T25" i="9"/>
  <c r="BZ25" i="9" s="1" a="1"/>
  <c r="BZ25" i="9" s="1"/>
  <c r="T27" i="8"/>
  <c r="BZ27" i="8" s="1" a="1"/>
  <c r="BZ27" i="8" s="1"/>
  <c r="T35" i="15"/>
  <c r="BZ35" i="15" s="1" a="1"/>
  <c r="BZ35" i="15" s="1"/>
  <c r="T37" i="19"/>
  <c r="BZ37" i="19" s="1" a="1"/>
  <c r="BZ37" i="19" s="1"/>
  <c r="T43" i="9"/>
  <c r="BZ43" i="9" s="1" a="1"/>
  <c r="BZ43" i="9" s="1"/>
  <c r="T36" i="19"/>
  <c r="BZ36" i="19" s="1" a="1"/>
  <c r="BZ36" i="19" s="1"/>
  <c r="T25" i="10"/>
  <c r="BZ25" i="10" s="1" a="1"/>
  <c r="BZ25" i="10" s="1"/>
  <c r="T19" i="3"/>
  <c r="BZ19" i="3" s="1" a="1"/>
  <c r="BZ19" i="3" s="1"/>
  <c r="T37" i="8"/>
  <c r="BZ37" i="8" s="1" a="1"/>
  <c r="BZ37" i="8" s="1"/>
  <c r="U38" i="7"/>
  <c r="CA38" i="7" s="1" a="1"/>
  <c r="CA38" i="7" s="1"/>
  <c r="T18" i="1"/>
  <c r="BZ18" i="1" s="1" a="1"/>
  <c r="BZ18" i="1" s="1"/>
  <c r="T35" i="1"/>
  <c r="BZ35" i="1" s="1" a="1"/>
  <c r="BZ35" i="1" s="1"/>
  <c r="T40" i="20"/>
  <c r="BZ40" i="20" s="1" a="1"/>
  <c r="BZ40" i="20" s="1"/>
  <c r="T30" i="3"/>
  <c r="BZ30" i="3" s="1" a="1"/>
  <c r="BZ30" i="3" s="1"/>
  <c r="T42" i="13"/>
  <c r="BZ42" i="13" s="1" a="1"/>
  <c r="BZ42" i="13" s="1"/>
  <c r="T41" i="13"/>
  <c r="BZ41" i="13" s="1" a="1"/>
  <c r="BZ41" i="13" s="1"/>
  <c r="U17" i="20"/>
  <c r="CA17" i="20" s="1" a="1"/>
  <c r="CA17" i="20" s="1"/>
  <c r="T44" i="20"/>
  <c r="BZ44" i="20" s="1" a="1"/>
  <c r="BZ44" i="20" s="1"/>
  <c r="T39" i="8"/>
  <c r="BZ39" i="8" s="1" a="1"/>
  <c r="BZ39" i="8" s="1"/>
  <c r="T33" i="15"/>
  <c r="BZ33" i="15" s="1" a="1"/>
  <c r="BZ33" i="15" s="1"/>
  <c r="T27" i="2"/>
  <c r="BZ27" i="2" s="1" a="1"/>
  <c r="BZ27" i="2" s="1"/>
  <c r="T39" i="15"/>
  <c r="BZ39" i="15" s="1" a="1"/>
  <c r="BZ39" i="15" s="1"/>
  <c r="T28" i="8"/>
  <c r="BZ28" i="8" s="1" a="1"/>
  <c r="BZ28" i="8" s="1"/>
  <c r="T29" i="4"/>
  <c r="BZ29" i="4" s="1" a="1"/>
  <c r="BZ29" i="4" s="1"/>
  <c r="U19" i="9"/>
  <c r="CA19" i="9" s="1" a="1"/>
  <c r="CA19" i="9" s="1"/>
  <c r="T27" i="3"/>
  <c r="BZ27" i="3" s="1" a="1"/>
  <c r="BZ27" i="3" s="1"/>
  <c r="T36" i="3"/>
  <c r="BZ36" i="3" s="1" a="1"/>
  <c r="BZ36" i="3" s="1"/>
  <c r="T34" i="16"/>
  <c r="BZ34" i="16" s="1" a="1"/>
  <c r="BZ34" i="16" s="1"/>
  <c r="T16" i="11"/>
  <c r="BZ16" i="11" s="1" a="1"/>
  <c r="BZ16" i="11" s="1"/>
  <c r="T21" i="9"/>
  <c r="BZ21" i="9" s="1" a="1"/>
  <c r="BZ21" i="9" s="1"/>
  <c r="T18" i="7"/>
  <c r="BZ18" i="7" s="1" a="1"/>
  <c r="BZ18" i="7" s="1"/>
  <c r="T44" i="2"/>
  <c r="BZ44" i="2" s="1" a="1"/>
  <c r="BZ44" i="2" s="1"/>
  <c r="T40" i="3"/>
  <c r="BZ40" i="3" s="1" a="1"/>
  <c r="BZ40" i="3" s="1"/>
  <c r="T20" i="2"/>
  <c r="BZ20" i="2" s="1" a="1"/>
  <c r="BZ20" i="2" s="1"/>
  <c r="T35" i="20"/>
  <c r="BZ35" i="20" s="1" a="1"/>
  <c r="BZ35" i="20" s="1"/>
  <c r="T43" i="12"/>
  <c r="BZ43" i="12" s="1" a="1"/>
  <c r="BZ43" i="12" s="1"/>
  <c r="T32" i="19"/>
  <c r="BZ32" i="19" s="1" a="1"/>
  <c r="BZ32" i="19" s="1"/>
  <c r="T35" i="9"/>
  <c r="BZ35" i="9" s="1" a="1"/>
  <c r="BZ35" i="9" s="1"/>
  <c r="T35" i="19"/>
  <c r="BZ35" i="19" s="1" a="1"/>
  <c r="BZ35" i="19" s="1"/>
  <c r="T37" i="12"/>
  <c r="BZ37" i="12" s="1" a="1"/>
  <c r="BZ37" i="12" s="1"/>
  <c r="T22" i="4"/>
  <c r="BZ22" i="4" s="1" a="1"/>
  <c r="BZ22" i="4" s="1"/>
  <c r="T41" i="8"/>
  <c r="BZ41" i="8" s="1" a="1"/>
  <c r="BZ41" i="8" s="1"/>
  <c r="T42" i="11"/>
  <c r="BZ42" i="11" s="1" a="1"/>
  <c r="BZ42" i="11" s="1"/>
  <c r="T33" i="8"/>
  <c r="BZ33" i="8" s="1" a="1"/>
  <c r="BZ33" i="8" s="1"/>
  <c r="T30" i="21"/>
  <c r="BZ30" i="21" s="1" a="1"/>
  <c r="BZ30" i="21" s="1"/>
  <c r="T36" i="14"/>
  <c r="BZ36" i="14" s="1" a="1"/>
  <c r="BZ36" i="14" s="1"/>
  <c r="T43" i="14"/>
  <c r="BZ43" i="14" s="1" a="1"/>
  <c r="BZ43" i="14" s="1"/>
  <c r="T22" i="11"/>
  <c r="BZ22" i="11" s="1" a="1"/>
  <c r="BZ22" i="11" s="1"/>
  <c r="T37" i="10"/>
  <c r="BZ37" i="10" s="1" a="1"/>
  <c r="BZ37" i="10" s="1"/>
  <c r="T26" i="9"/>
  <c r="BZ26" i="9" s="1" a="1"/>
  <c r="BZ26" i="9" s="1"/>
  <c r="T17" i="9"/>
  <c r="BZ17" i="9" s="1" a="1"/>
  <c r="BZ17" i="9" s="1"/>
  <c r="T23" i="2"/>
  <c r="BZ23" i="2" s="1" a="1"/>
  <c r="BZ23" i="2" s="1"/>
  <c r="T20" i="11"/>
  <c r="BZ20" i="11" s="1" a="1"/>
  <c r="BZ20" i="11" s="1"/>
  <c r="T41" i="2"/>
  <c r="BZ41" i="2" s="1" a="1"/>
  <c r="BZ41" i="2" s="1"/>
  <c r="T28" i="4"/>
  <c r="BZ28" i="4" s="1" a="1"/>
  <c r="BZ28" i="4" s="1"/>
  <c r="T41" i="3"/>
  <c r="BZ41" i="3" s="1" a="1"/>
  <c r="BZ41" i="3" s="1"/>
  <c r="T18" i="3"/>
  <c r="BZ18" i="3" s="1" a="1"/>
  <c r="BZ18" i="3" s="1"/>
  <c r="T25" i="5"/>
  <c r="BZ25" i="5" s="1" a="1"/>
  <c r="BZ25" i="5" s="1"/>
  <c r="T33" i="17"/>
  <c r="BZ33" i="17" s="1" a="1"/>
  <c r="BZ33" i="17" s="1"/>
  <c r="T19" i="17"/>
  <c r="BZ19" i="17" s="1" a="1"/>
  <c r="BZ19" i="17" s="1"/>
  <c r="T41" i="11"/>
  <c r="BZ41" i="11" s="1" a="1"/>
  <c r="BZ41" i="11" s="1"/>
  <c r="T33" i="20"/>
  <c r="BZ33" i="20" s="1" a="1"/>
  <c r="BZ33" i="20" s="1"/>
  <c r="T42" i="14"/>
  <c r="BZ42" i="14" s="1" a="1"/>
  <c r="BZ42" i="14" s="1"/>
  <c r="T26" i="4"/>
  <c r="BZ26" i="4" s="1" a="1"/>
  <c r="BZ26" i="4" s="1"/>
  <c r="T34" i="13"/>
  <c r="BZ34" i="13" s="1" a="1"/>
  <c r="BZ34" i="13" s="1"/>
  <c r="T19" i="4"/>
  <c r="BZ19" i="4" s="1" a="1"/>
  <c r="BZ19" i="4" s="1"/>
  <c r="U26" i="19"/>
  <c r="CA26" i="19" s="1" a="1"/>
  <c r="CA26" i="19" s="1"/>
  <c r="T37" i="15"/>
  <c r="BZ37" i="15" s="1" a="1"/>
  <c r="BZ37" i="15" s="1"/>
  <c r="T30" i="20"/>
  <c r="BZ30" i="20" s="1" a="1"/>
  <c r="BZ30" i="20" s="1"/>
  <c r="T33" i="10"/>
  <c r="BZ33" i="10" s="1" a="1"/>
  <c r="BZ33" i="10" s="1"/>
  <c r="T22" i="17"/>
  <c r="BZ22" i="17" s="1" a="1"/>
  <c r="BZ22" i="17" s="1"/>
  <c r="T38" i="13"/>
  <c r="BZ38" i="13" s="1" a="1"/>
  <c r="BZ38" i="13" s="1"/>
  <c r="T36" i="10"/>
  <c r="BZ36" i="10" s="1" a="1"/>
  <c r="BZ36" i="10" s="1"/>
  <c r="T24" i="9"/>
  <c r="BZ24" i="9" s="1" a="1"/>
  <c r="BZ24" i="9" s="1"/>
  <c r="T23" i="11"/>
  <c r="BZ23" i="11" s="1" a="1"/>
  <c r="BZ23" i="11" s="1"/>
  <c r="T24" i="11"/>
  <c r="BZ24" i="11" s="1" a="1"/>
  <c r="BZ24" i="11" s="1"/>
  <c r="T20" i="4"/>
  <c r="BZ20" i="4" s="1" a="1"/>
  <c r="BZ20" i="4" s="1"/>
  <c r="U34" i="8"/>
  <c r="CA34" i="8" s="1" a="1"/>
  <c r="CA34" i="8" s="1"/>
  <c r="T23" i="1"/>
  <c r="BZ23" i="1" s="1" a="1"/>
  <c r="BZ23" i="1" s="1"/>
  <c r="T42" i="4"/>
  <c r="BZ42" i="4" s="1" a="1"/>
  <c r="BZ42" i="4" s="1"/>
  <c r="T38" i="18"/>
  <c r="BZ38" i="18" s="1" a="1"/>
  <c r="BZ38" i="18" s="1"/>
  <c r="T44" i="13"/>
  <c r="BZ44" i="13" s="1" a="1"/>
  <c r="BZ44" i="13" s="1"/>
  <c r="T32" i="10"/>
  <c r="BZ32" i="10" s="1" a="1"/>
  <c r="BZ32" i="10" s="1"/>
  <c r="T36" i="2"/>
  <c r="BZ36" i="2" s="1" a="1"/>
  <c r="BZ36" i="2" s="1"/>
  <c r="U24" i="2"/>
  <c r="CA24" i="2" s="1" a="1"/>
  <c r="CA24" i="2" s="1"/>
  <c r="T33" i="19"/>
  <c r="BZ33" i="19" s="1" a="1"/>
  <c r="BZ33" i="19" s="1"/>
  <c r="T36" i="20"/>
  <c r="BZ36" i="20" s="1" a="1"/>
  <c r="BZ36" i="20" s="1"/>
  <c r="T32" i="14"/>
  <c r="BZ32" i="14" s="1" a="1"/>
  <c r="BZ32" i="14" s="1"/>
  <c r="T18" i="21"/>
  <c r="BZ18" i="21" s="1" a="1"/>
  <c r="BZ18" i="21" s="1"/>
  <c r="T34" i="17"/>
  <c r="BZ34" i="17" s="1" a="1"/>
  <c r="BZ34" i="17" s="1"/>
  <c r="T44" i="5"/>
  <c r="BZ44" i="5" s="1" a="1"/>
  <c r="BZ44" i="5" s="1"/>
  <c r="T30" i="15"/>
  <c r="BZ30" i="15" s="1" a="1"/>
  <c r="BZ30" i="15" s="1"/>
  <c r="T36" i="6"/>
  <c r="BZ36" i="6" s="1" a="1"/>
  <c r="BZ36" i="6" s="1"/>
  <c r="T40" i="18"/>
  <c r="BZ40" i="18" s="1" a="1"/>
  <c r="BZ40" i="18" s="1"/>
  <c r="U42" i="3"/>
  <c r="CA42" i="3" s="1" a="1"/>
  <c r="CA42" i="3" s="1"/>
  <c r="T31" i="9"/>
  <c r="BZ31" i="9" s="1" a="1"/>
  <c r="BZ31" i="9" s="1"/>
  <c r="T40" i="10"/>
  <c r="BZ40" i="10" s="1" a="1"/>
  <c r="BZ40" i="10" s="1"/>
  <c r="T42" i="1"/>
  <c r="BZ42" i="1" s="1" a="1"/>
  <c r="BZ42" i="1" s="1"/>
  <c r="T25" i="15"/>
  <c r="BZ25" i="15" s="1" a="1"/>
  <c r="BZ25" i="15" s="1"/>
  <c r="T33" i="11"/>
  <c r="BZ33" i="11" s="1" a="1"/>
  <c r="BZ33" i="11" s="1"/>
  <c r="T29" i="5"/>
  <c r="BZ29" i="5" s="1" a="1"/>
  <c r="BZ29" i="5" s="1"/>
  <c r="T33" i="12"/>
  <c r="BZ33" i="12" s="1" a="1"/>
  <c r="BZ33" i="12" s="1"/>
  <c r="T29" i="13"/>
  <c r="BZ29" i="13" s="1" a="1"/>
  <c r="BZ29" i="13" s="1"/>
  <c r="T20" i="18"/>
  <c r="BZ20" i="18" s="1" a="1"/>
  <c r="BZ20" i="18" s="1"/>
  <c r="T26" i="8"/>
  <c r="BZ26" i="8" s="1" a="1"/>
  <c r="BZ26" i="8" s="1"/>
  <c r="T25" i="21"/>
  <c r="BZ25" i="21" s="1" a="1"/>
  <c r="BZ25" i="21" s="1"/>
  <c r="T34" i="11"/>
  <c r="BZ34" i="11" s="1" a="1"/>
  <c r="BZ34" i="11" s="1"/>
  <c r="T20" i="8"/>
  <c r="BZ20" i="8" s="1" a="1"/>
  <c r="BZ20" i="8" s="1"/>
  <c r="T16" i="6"/>
  <c r="BZ16" i="6" s="1" a="1"/>
  <c r="BZ16" i="6" s="1"/>
  <c r="T30" i="7"/>
  <c r="BZ30" i="7" s="1" a="1"/>
  <c r="BZ30" i="7" s="1"/>
  <c r="U20" i="6"/>
  <c r="CA20" i="6" s="1" a="1"/>
  <c r="CA20" i="6" s="1"/>
  <c r="T31" i="14"/>
  <c r="BZ31" i="14" s="1" a="1"/>
  <c r="BZ31" i="14" s="1"/>
  <c r="T41" i="12"/>
  <c r="BZ41" i="12" s="1" a="1"/>
  <c r="BZ41" i="12" s="1"/>
  <c r="T22" i="3"/>
  <c r="BZ22" i="3" s="1" a="1"/>
  <c r="BZ22" i="3" s="1"/>
  <c r="T26" i="12"/>
  <c r="BZ26" i="12" s="1" a="1"/>
  <c r="BZ26" i="12" s="1"/>
  <c r="T22" i="8"/>
  <c r="BZ22" i="8" s="1" a="1"/>
  <c r="BZ22" i="8" s="1"/>
  <c r="T26" i="7"/>
  <c r="BZ26" i="7" s="1" a="1"/>
  <c r="BZ26" i="7" s="1"/>
  <c r="T25" i="7"/>
  <c r="BZ25" i="7" s="1" a="1"/>
  <c r="BZ25" i="7" s="1"/>
  <c r="T36" i="7"/>
  <c r="BZ36" i="7" s="1" a="1"/>
  <c r="BZ36" i="7" s="1"/>
  <c r="T37" i="20"/>
  <c r="BZ37" i="20" s="1" a="1"/>
  <c r="BZ37" i="20" s="1"/>
  <c r="T32" i="1"/>
  <c r="BZ32" i="1" s="1" a="1"/>
  <c r="BZ32" i="1" s="1"/>
  <c r="T30" i="12"/>
  <c r="BZ30" i="12" s="1" a="1"/>
  <c r="BZ30" i="12" s="1"/>
  <c r="T28" i="7"/>
  <c r="BZ28" i="7" s="1" a="1"/>
  <c r="BZ28" i="7" s="1"/>
  <c r="T30" i="16"/>
  <c r="BZ30" i="16" s="1" a="1"/>
  <c r="BZ30" i="16" s="1"/>
  <c r="T28" i="5"/>
  <c r="BZ28" i="5" s="1" a="1"/>
  <c r="BZ28" i="5" s="1"/>
  <c r="T40" i="2"/>
  <c r="BZ40" i="2" s="1" a="1"/>
  <c r="BZ40" i="2" s="1"/>
  <c r="T31" i="18"/>
  <c r="BZ31" i="18" s="1" a="1"/>
  <c r="BZ31" i="18" s="1"/>
  <c r="T29" i="9"/>
  <c r="BZ29" i="9" s="1" a="1"/>
  <c r="BZ29" i="9" s="1"/>
  <c r="T23" i="17"/>
  <c r="BZ23" i="17" s="1" a="1"/>
  <c r="BZ23" i="17" s="1"/>
  <c r="T27" i="18"/>
  <c r="BZ27" i="18" s="1" a="1"/>
  <c r="BZ27" i="18" s="1"/>
  <c r="T37" i="16"/>
  <c r="BZ37" i="16" s="1" a="1"/>
  <c r="BZ37" i="16" s="1"/>
  <c r="T42" i="6"/>
  <c r="BZ42" i="6" s="1" a="1"/>
  <c r="BZ42" i="6" s="1"/>
  <c r="T26" i="20"/>
  <c r="BZ26" i="20" s="1" a="1"/>
  <c r="BZ26" i="20" s="1"/>
  <c r="T44" i="3"/>
  <c r="BZ44" i="3" s="1" a="1"/>
  <c r="BZ44" i="3" s="1"/>
  <c r="T32" i="21"/>
  <c r="BZ32" i="21" s="1" a="1"/>
  <c r="BZ32" i="21" s="1"/>
  <c r="U19" i="7"/>
  <c r="CA19" i="7" s="1" a="1"/>
  <c r="CA19" i="7" s="1"/>
  <c r="T35" i="13"/>
  <c r="BZ35" i="13" s="1" a="1"/>
  <c r="BZ35" i="13" s="1"/>
  <c r="T17" i="14"/>
  <c r="BZ17" i="14" s="1" a="1"/>
  <c r="BZ17" i="14" s="1"/>
  <c r="T18" i="16"/>
  <c r="BZ18" i="16" s="1" a="1"/>
  <c r="BZ18" i="16" s="1"/>
  <c r="T32" i="11"/>
  <c r="BZ32" i="11" s="1" a="1"/>
  <c r="BZ32" i="11" s="1"/>
  <c r="T35" i="16"/>
  <c r="BZ35" i="16" s="1" a="1"/>
  <c r="BZ35" i="16" s="1"/>
  <c r="T33" i="3"/>
  <c r="BZ33" i="3" s="1" a="1"/>
  <c r="BZ33" i="3" s="1"/>
  <c r="T23" i="12"/>
  <c r="BZ23" i="12" s="1" a="1"/>
  <c r="BZ23" i="12" s="1"/>
  <c r="T34" i="9"/>
  <c r="BZ34" i="9" s="1" a="1"/>
  <c r="BZ34" i="9" s="1"/>
  <c r="T33" i="6"/>
  <c r="BZ33" i="6" s="1" a="1"/>
  <c r="BZ33" i="6" s="1"/>
  <c r="T27" i="21"/>
  <c r="BZ27" i="21" s="1" a="1"/>
  <c r="BZ27" i="21" s="1"/>
  <c r="T28" i="20"/>
  <c r="BZ28" i="20" s="1" a="1"/>
  <c r="BZ28" i="20" s="1"/>
  <c r="T40" i="12"/>
  <c r="BZ40" i="12" s="1" a="1"/>
  <c r="BZ40" i="12" s="1"/>
  <c r="T40" i="4"/>
  <c r="BZ40" i="4" s="1" a="1"/>
  <c r="BZ40" i="4" s="1"/>
  <c r="T40" i="17"/>
  <c r="BZ40" i="17" s="1" a="1"/>
  <c r="BZ40" i="17" s="1"/>
  <c r="T16" i="17"/>
  <c r="BZ16" i="17" s="1" a="1"/>
  <c r="BZ16" i="17" s="1"/>
  <c r="T44" i="14"/>
  <c r="BZ44" i="14" s="1" a="1"/>
  <c r="BZ44" i="14" s="1"/>
  <c r="U21" i="8"/>
  <c r="CA21" i="8" s="1" a="1"/>
  <c r="CA21" i="8" s="1"/>
  <c r="T31" i="20"/>
  <c r="BZ31" i="20" s="1" a="1"/>
  <c r="BZ31" i="20" s="1"/>
  <c r="T24" i="1"/>
  <c r="BZ24" i="1" s="1" a="1"/>
  <c r="BZ24" i="1" s="1"/>
  <c r="T20" i="15"/>
  <c r="BZ20" i="15" s="1" a="1"/>
  <c r="BZ20" i="15" s="1"/>
  <c r="T23" i="21"/>
  <c r="BZ23" i="21" s="1" a="1"/>
  <c r="BZ23" i="21" s="1"/>
  <c r="T23" i="10"/>
  <c r="BZ23" i="10" s="1" a="1"/>
  <c r="BZ23" i="10" s="1"/>
  <c r="T35" i="2"/>
  <c r="BZ35" i="2" s="1" a="1"/>
  <c r="BZ35" i="2" s="1"/>
  <c r="T16" i="8"/>
  <c r="BZ16" i="8" s="1" a="1"/>
  <c r="BZ16" i="8" s="1"/>
  <c r="T35" i="10"/>
  <c r="BZ35" i="10" s="1" a="1"/>
  <c r="BZ35" i="10" s="1"/>
  <c r="T43" i="11"/>
  <c r="BZ43" i="11" s="1" a="1"/>
  <c r="BZ43" i="11" s="1"/>
  <c r="T27" i="16"/>
  <c r="BZ27" i="16" s="1" a="1"/>
  <c r="BZ27" i="16" s="1"/>
  <c r="T23" i="9"/>
  <c r="BZ23" i="9" s="1" a="1"/>
  <c r="BZ23" i="9" s="1"/>
  <c r="T34" i="4"/>
  <c r="BZ34" i="4" s="1" a="1"/>
  <c r="BZ34" i="4" s="1"/>
  <c r="T36" i="16"/>
  <c r="BZ36" i="16" s="1" a="1"/>
  <c r="BZ36" i="16" s="1"/>
  <c r="T36" i="8"/>
  <c r="BZ36" i="8" s="1" a="1"/>
  <c r="BZ36" i="8" s="1"/>
  <c r="T24" i="18"/>
  <c r="BZ24" i="18" s="1" a="1"/>
  <c r="BZ24" i="18" s="1"/>
  <c r="T31" i="2"/>
  <c r="BZ31" i="2" s="1" a="1"/>
  <c r="BZ31" i="2" s="1"/>
  <c r="T40" i="21"/>
  <c r="BZ40" i="21" s="1" a="1"/>
  <c r="BZ40" i="21" s="1"/>
  <c r="U24" i="8"/>
  <c r="CA24" i="8" s="1" a="1"/>
  <c r="CA24" i="8" s="1"/>
  <c r="T45" i="12"/>
  <c r="BZ45" i="12" s="1" a="1"/>
  <c r="BZ45" i="12" s="1"/>
  <c r="T45" i="3"/>
  <c r="BZ45" i="3" s="1" a="1"/>
  <c r="BZ45" i="3" s="1"/>
  <c r="T46" i="2"/>
  <c r="BZ46" i="2" s="1" a="1"/>
  <c r="BZ46" i="2" s="1"/>
  <c r="T45" i="5"/>
  <c r="BZ45" i="5" s="1" a="1"/>
  <c r="BZ45" i="5" s="1"/>
  <c r="T45" i="18"/>
  <c r="BZ45" i="18" s="1" a="1"/>
  <c r="BZ45" i="18" s="1"/>
  <c r="T45" i="17"/>
  <c r="BZ45" i="17" s="1" a="1"/>
  <c r="BZ45" i="17" s="1"/>
  <c r="T45" i="16"/>
  <c r="BZ45" i="16" s="1" a="1"/>
  <c r="BZ45" i="16" s="1"/>
  <c r="T46" i="7"/>
  <c r="BZ46" i="7" s="1" a="1"/>
  <c r="BZ46" i="7" s="1"/>
  <c r="T45" i="9"/>
  <c r="BZ45" i="9" s="1" a="1"/>
  <c r="BZ45" i="9" s="1"/>
  <c r="T46" i="5"/>
  <c r="BZ46" i="5" s="1" a="1"/>
  <c r="BZ46" i="5" s="1"/>
  <c r="T46" i="11"/>
  <c r="BZ46" i="11" s="1" a="1"/>
  <c r="BZ46" i="11" s="1"/>
  <c r="T46" i="1"/>
  <c r="BZ46" i="1" s="1" a="1"/>
  <c r="BZ46" i="1" s="1"/>
  <c r="T45" i="7"/>
  <c r="BZ45" i="7" s="1" a="1"/>
  <c r="BZ45" i="7" s="1"/>
  <c r="T45" i="15"/>
  <c r="BZ45" i="15" s="1" a="1"/>
  <c r="BZ45" i="15" s="1"/>
  <c r="T46" i="12"/>
  <c r="BZ46" i="12" s="1" a="1"/>
  <c r="BZ46" i="12" s="1"/>
  <c r="T45" i="19"/>
  <c r="BZ45" i="19" s="1" a="1"/>
  <c r="BZ45" i="19" s="1"/>
  <c r="T45" i="6"/>
  <c r="BZ45" i="6" s="1" a="1"/>
  <c r="BZ45" i="6" s="1"/>
  <c r="V46" i="15"/>
  <c r="CB46" i="15" s="1" a="1"/>
  <c r="CB46" i="15" s="1"/>
  <c r="T45" i="8"/>
  <c r="BZ45" i="8" s="1" a="1"/>
  <c r="BZ45" i="8" s="1"/>
  <c r="T46" i="10"/>
  <c r="BZ46" i="10" s="1" a="1"/>
  <c r="BZ46" i="10" s="1"/>
  <c r="T46" i="6"/>
  <c r="BZ46" i="6" s="1" a="1"/>
  <c r="BZ46" i="6" s="1"/>
  <c r="T46" i="3"/>
  <c r="BZ46" i="3" s="1" a="1"/>
  <c r="BZ46" i="3" s="1"/>
  <c r="T46" i="20"/>
  <c r="BZ46" i="20" s="1" a="1"/>
  <c r="BZ46" i="20" s="1"/>
  <c r="T46" i="17"/>
  <c r="BZ46" i="17" s="1" a="1"/>
  <c r="BZ46" i="17" s="1"/>
  <c r="T46" i="21"/>
  <c r="BZ46" i="21" s="1" a="1"/>
  <c r="BZ46" i="21" s="1"/>
  <c r="T46" i="9"/>
  <c r="BZ46" i="9" s="1" a="1"/>
  <c r="BZ46" i="9" s="1"/>
  <c r="T46" i="14"/>
  <c r="BZ46" i="14" s="1" a="1"/>
  <c r="BZ46" i="14" s="1"/>
  <c r="T45" i="20"/>
  <c r="BZ45" i="20" s="1" a="1"/>
  <c r="BZ45" i="20" s="1"/>
  <c r="T46" i="13"/>
  <c r="BZ46" i="13" s="1" a="1"/>
  <c r="BZ46" i="13" s="1"/>
  <c r="T45" i="21"/>
  <c r="BZ45" i="21" s="1" a="1"/>
  <c r="BZ45" i="21" s="1"/>
  <c r="T45" i="2"/>
  <c r="BZ45" i="2" s="1" a="1"/>
  <c r="BZ45" i="2" s="1"/>
  <c r="T45" i="10"/>
  <c r="BZ45" i="10" s="1" a="1"/>
  <c r="BZ45" i="10" s="1"/>
  <c r="T45" i="14"/>
  <c r="BZ45" i="14" s="1" a="1"/>
  <c r="BZ45" i="14" s="1"/>
  <c r="T46" i="4"/>
  <c r="BZ46" i="4" s="1" a="1"/>
  <c r="BZ46" i="4" s="1"/>
  <c r="T46" i="16"/>
  <c r="BZ46" i="16" s="1" a="1"/>
  <c r="BZ46" i="16" s="1"/>
  <c r="T46" i="8"/>
  <c r="BZ46" i="8" s="1" a="1"/>
  <c r="BZ46" i="8" s="1"/>
  <c r="T46" i="19"/>
  <c r="BZ46" i="19" s="1" a="1"/>
  <c r="BZ46" i="19" s="1"/>
  <c r="T45" i="4"/>
  <c r="BZ45" i="4" s="1" a="1"/>
  <c r="BZ45" i="4" s="1"/>
  <c r="T46" i="18"/>
  <c r="BZ46" i="18" s="1" a="1"/>
  <c r="BZ46" i="18" s="1"/>
  <c r="T45" i="13"/>
  <c r="BZ45" i="13" s="1" a="1"/>
  <c r="BZ45" i="13" s="1"/>
  <c r="T45" i="11"/>
  <c r="BZ45" i="11" s="1" a="1"/>
  <c r="BZ45" i="11" s="1"/>
  <c r="T45" i="1"/>
  <c r="BZ45" i="1" s="1" a="1"/>
  <c r="BZ45" i="1" s="1"/>
  <c r="BX15" i="1" l="1" a="1"/>
  <c r="BX15" i="1" s="1"/>
  <c r="R47" i="1"/>
  <c r="S15" i="1"/>
  <c r="BW90" i="1"/>
  <c r="BW58" i="1"/>
  <c r="BY37" i="7" a="1"/>
  <c r="BY37" i="7" s="1"/>
  <c r="T37" i="7"/>
  <c r="BX112" i="7"/>
  <c r="BX80" i="7"/>
  <c r="BY24" i="7" a="1"/>
  <c r="BY24" i="7" s="1"/>
  <c r="T24" i="7"/>
  <c r="BY16" i="7" a="1"/>
  <c r="BY16" i="7" s="1"/>
  <c r="T16" i="7"/>
  <c r="BX99" i="7"/>
  <c r="BX67" i="7"/>
  <c r="BX91" i="7"/>
  <c r="BX59" i="7"/>
  <c r="BY19" i="18" a="1"/>
  <c r="BY19" i="18" s="1"/>
  <c r="T19" i="18"/>
  <c r="BX62" i="18"/>
  <c r="BX94" i="18"/>
  <c r="BY24" i="17" a="1"/>
  <c r="BY24" i="17" s="1"/>
  <c r="T24" i="17"/>
  <c r="BX99" i="17"/>
  <c r="BX67" i="17"/>
  <c r="DP49" i="11"/>
  <c r="DP125" i="11" a="1"/>
  <c r="DP125" i="11" s="1"/>
  <c r="DP126" i="11" s="1"/>
  <c r="DP49" i="3"/>
  <c r="DP125" i="3" a="1"/>
  <c r="DP125" i="3" s="1"/>
  <c r="DP126" i="3" s="1"/>
  <c r="DP49" i="1"/>
  <c r="DP125" i="1" a="1"/>
  <c r="DP125" i="1" s="1"/>
  <c r="DP126" i="1" s="1"/>
  <c r="DP49" i="10"/>
  <c r="DP125" i="10" a="1"/>
  <c r="DP125" i="10" s="1"/>
  <c r="DP126" i="10" s="1"/>
  <c r="DP49" i="13"/>
  <c r="DP125" i="13" a="1"/>
  <c r="DP125" i="13" s="1"/>
  <c r="DP126" i="13" s="1"/>
  <c r="DP49" i="5"/>
  <c r="DP125" i="5" a="1"/>
  <c r="DP125" i="5" s="1"/>
  <c r="DP126" i="5" s="1"/>
  <c r="DP125" i="2" a="1"/>
  <c r="DP125" i="2" s="1"/>
  <c r="DP126" i="2" s="1"/>
  <c r="DP49" i="2"/>
  <c r="DP49" i="14"/>
  <c r="DP125" i="14" a="1"/>
  <c r="DP125" i="14" s="1"/>
  <c r="DP126" i="14" s="1"/>
  <c r="DP49" i="16"/>
  <c r="DP125" i="16" a="1"/>
  <c r="DP125" i="16" s="1"/>
  <c r="DP126" i="16" s="1"/>
  <c r="DP49" i="6"/>
  <c r="DP125" i="6" a="1"/>
  <c r="DP125" i="6" s="1"/>
  <c r="DP126" i="6" s="1"/>
  <c r="DP49" i="4"/>
  <c r="DP125" i="4" a="1"/>
  <c r="DP125" i="4" s="1"/>
  <c r="DP126" i="4" s="1"/>
  <c r="DP49" i="20"/>
  <c r="DP125" i="20" a="1"/>
  <c r="DP125" i="20" s="1"/>
  <c r="DP126" i="20" s="1"/>
  <c r="DP49" i="12"/>
  <c r="DP125" i="12" a="1"/>
  <c r="DP125" i="12" s="1"/>
  <c r="DP126" i="12" s="1"/>
  <c r="DP49" i="21"/>
  <c r="DP125" i="21" a="1"/>
  <c r="DP125" i="21" s="1"/>
  <c r="DP126" i="21" s="1"/>
  <c r="DP49" i="15"/>
  <c r="DP125" i="15" a="1"/>
  <c r="DP125" i="15" s="1"/>
  <c r="DP126" i="15" s="1"/>
  <c r="DO49" i="11"/>
  <c r="DO125" i="11" a="1"/>
  <c r="DO125" i="11" s="1"/>
  <c r="DO126" i="11" s="1"/>
  <c r="DP49" i="19"/>
  <c r="DP125" i="19" a="1"/>
  <c r="DP125" i="19" s="1"/>
  <c r="DP126" i="19" s="1"/>
  <c r="DP49" i="7"/>
  <c r="DP125" i="7" a="1"/>
  <c r="DP125" i="7" s="1"/>
  <c r="DP126" i="7" s="1"/>
  <c r="DP125" i="8" a="1"/>
  <c r="DP125" i="8" s="1"/>
  <c r="DP126" i="8" s="1"/>
  <c r="DP49" i="8"/>
  <c r="DP49" i="17"/>
  <c r="DP125" i="17" a="1"/>
  <c r="DP125" i="17" s="1"/>
  <c r="DP126" i="17" s="1"/>
  <c r="DP49" i="9"/>
  <c r="DP125" i="9" a="1"/>
  <c r="DP125" i="9" s="1"/>
  <c r="DP126" i="9" s="1"/>
  <c r="DP49" i="18"/>
  <c r="DP125" i="18" a="1"/>
  <c r="DP125" i="18" s="1"/>
  <c r="DP126" i="18" s="1"/>
  <c r="BZ112" i="1"/>
  <c r="BZ80" i="1"/>
  <c r="V37" i="1"/>
  <c r="CB37" i="1" s="1" a="1"/>
  <c r="CB37" i="1" s="1"/>
  <c r="BW90" i="13"/>
  <c r="BW58" i="13"/>
  <c r="BW90" i="10"/>
  <c r="BW58" i="10"/>
  <c r="S15" i="13"/>
  <c r="BY15" i="13" s="1" a="1"/>
  <c r="BY15" i="13" s="1"/>
  <c r="R47" i="13"/>
  <c r="R47" i="11"/>
  <c r="S15" i="11"/>
  <c r="BY15" i="11" s="1" a="1"/>
  <c r="BY15" i="11" s="1"/>
  <c r="R47" i="10"/>
  <c r="S15" i="10"/>
  <c r="BY15" i="10" s="1" a="1"/>
  <c r="BY15" i="10" s="1"/>
  <c r="BW90" i="11"/>
  <c r="BW58" i="11"/>
  <c r="BW90" i="5"/>
  <c r="BW58" i="5"/>
  <c r="S15" i="5"/>
  <c r="BY15" i="5" s="1" a="1"/>
  <c r="BY15" i="5" s="1"/>
  <c r="R47" i="5"/>
  <c r="S15" i="14"/>
  <c r="BY15" i="14" s="1" a="1"/>
  <c r="BY15" i="14" s="1"/>
  <c r="R47" i="14"/>
  <c r="BW90" i="14"/>
  <c r="BW58" i="14"/>
  <c r="T47" i="19"/>
  <c r="R47" i="7"/>
  <c r="S15" i="7"/>
  <c r="BY15" i="7" s="1" a="1"/>
  <c r="BY15" i="7" s="1"/>
  <c r="BY124" i="11"/>
  <c r="BY127" i="11" s="1"/>
  <c r="BY120" i="11" s="1"/>
  <c r="BY88" i="11"/>
  <c r="BY124" i="14"/>
  <c r="BY127" i="14" s="1"/>
  <c r="BY120" i="14" s="1"/>
  <c r="BY88" i="14"/>
  <c r="BY121" i="21"/>
  <c r="BY89" i="21"/>
  <c r="BY124" i="6"/>
  <c r="BY127" i="6" s="1"/>
  <c r="BY120" i="6" s="1"/>
  <c r="BY88" i="6"/>
  <c r="BY124" i="18"/>
  <c r="BY127" i="18" s="1"/>
  <c r="BY120" i="18" s="1"/>
  <c r="BY88" i="18"/>
  <c r="BY99" i="18"/>
  <c r="BY67" i="18"/>
  <c r="BY91" i="8"/>
  <c r="BY59" i="8"/>
  <c r="BZ96" i="8"/>
  <c r="BZ64" i="8"/>
  <c r="BY102" i="21"/>
  <c r="BY70" i="21"/>
  <c r="BY93" i="16"/>
  <c r="BY61" i="16"/>
  <c r="BY117" i="6"/>
  <c r="BY85" i="6"/>
  <c r="BY107" i="1"/>
  <c r="BY75" i="1"/>
  <c r="BY116" i="12"/>
  <c r="BY84" i="12"/>
  <c r="BY109" i="11"/>
  <c r="BY77" i="11"/>
  <c r="BY108" i="11"/>
  <c r="BY76" i="11"/>
  <c r="BY108" i="19"/>
  <c r="BY76" i="19"/>
  <c r="BY98" i="1"/>
  <c r="BY66" i="1"/>
  <c r="BY97" i="17"/>
  <c r="BY65" i="17"/>
  <c r="BY93" i="3"/>
  <c r="BY61" i="3"/>
  <c r="BY98" i="2"/>
  <c r="BY66" i="2"/>
  <c r="BY108" i="8"/>
  <c r="BY76" i="8"/>
  <c r="BY118" i="12"/>
  <c r="BY86" i="12"/>
  <c r="BY96" i="9"/>
  <c r="BY64" i="9"/>
  <c r="BY119" i="20"/>
  <c r="BY87" i="20"/>
  <c r="BY110" i="1"/>
  <c r="BY78" i="1"/>
  <c r="BY111" i="19"/>
  <c r="BY79" i="19"/>
  <c r="BY95" i="3"/>
  <c r="BY63" i="3"/>
  <c r="BY114" i="2"/>
  <c r="BY82" i="2"/>
  <c r="BY93" i="14"/>
  <c r="BY61" i="14"/>
  <c r="BY106" i="16"/>
  <c r="BY74" i="16"/>
  <c r="BY96" i="12"/>
  <c r="BY64" i="12"/>
  <c r="BY117" i="19"/>
  <c r="BY85" i="19"/>
  <c r="BY96" i="14"/>
  <c r="BY64" i="14"/>
  <c r="BY97" i="9"/>
  <c r="BY65" i="9"/>
  <c r="BY97" i="18"/>
  <c r="BY65" i="18"/>
  <c r="BY103" i="11"/>
  <c r="BY71" i="11"/>
  <c r="BY118" i="6"/>
  <c r="BY86" i="6"/>
  <c r="BY112" i="5"/>
  <c r="BY80" i="5"/>
  <c r="BY92" i="11"/>
  <c r="BY60" i="11"/>
  <c r="BY93" i="20"/>
  <c r="BY61" i="20"/>
  <c r="BY91" i="19"/>
  <c r="BY59" i="19"/>
  <c r="BY104" i="21"/>
  <c r="BY72" i="21"/>
  <c r="BY97" i="15"/>
  <c r="BY65" i="15"/>
  <c r="BY119" i="17"/>
  <c r="BY87" i="17"/>
  <c r="BY92" i="21"/>
  <c r="BY60" i="21"/>
  <c r="BY95" i="9"/>
  <c r="BY63" i="9"/>
  <c r="BY112" i="9"/>
  <c r="BY80" i="9"/>
  <c r="BZ113" i="14"/>
  <c r="BZ81" i="14"/>
  <c r="BY110" i="14"/>
  <c r="BY78" i="14"/>
  <c r="BY106" i="7"/>
  <c r="BY74" i="7"/>
  <c r="BY111" i="13"/>
  <c r="BY79" i="13"/>
  <c r="BY110" i="18"/>
  <c r="BY78" i="18"/>
  <c r="BY93" i="4"/>
  <c r="BY61" i="4"/>
  <c r="BY109" i="12"/>
  <c r="BY77" i="12"/>
  <c r="BY113" i="12"/>
  <c r="BY81" i="12"/>
  <c r="BY106" i="19"/>
  <c r="BY74" i="19"/>
  <c r="BY102" i="1"/>
  <c r="BY70" i="1"/>
  <c r="BY114" i="12"/>
  <c r="BY82" i="12"/>
  <c r="BY96" i="7"/>
  <c r="BY64" i="7"/>
  <c r="BY96" i="4"/>
  <c r="BY64" i="4"/>
  <c r="BY99" i="19"/>
  <c r="BY67" i="19"/>
  <c r="BZ107" i="2"/>
  <c r="BZ75" i="2"/>
  <c r="BY114" i="4"/>
  <c r="BY82" i="4"/>
  <c r="BY107" i="7"/>
  <c r="BY75" i="7"/>
  <c r="BY92" i="6"/>
  <c r="BY60" i="6"/>
  <c r="BY95" i="14"/>
  <c r="BY63" i="14"/>
  <c r="BY91" i="13"/>
  <c r="BY59" i="13"/>
  <c r="BY119" i="10"/>
  <c r="BY87" i="10"/>
  <c r="BY98" i="15"/>
  <c r="BY66" i="15"/>
  <c r="BY112" i="14"/>
  <c r="BY80" i="14"/>
  <c r="BY93" i="6"/>
  <c r="BY61" i="6"/>
  <c r="BY92" i="13"/>
  <c r="BY60" i="13"/>
  <c r="BY92" i="4"/>
  <c r="BY60" i="4"/>
  <c r="BY116" i="17"/>
  <c r="BY84" i="17"/>
  <c r="BY113" i="1"/>
  <c r="BY81" i="1"/>
  <c r="BY108" i="16"/>
  <c r="BY76" i="16"/>
  <c r="BY101" i="5"/>
  <c r="BY69" i="5"/>
  <c r="BY107" i="20"/>
  <c r="BY75" i="20"/>
  <c r="BY105" i="5"/>
  <c r="BY73" i="5"/>
  <c r="BY115" i="19"/>
  <c r="BY83" i="19"/>
  <c r="BY116" i="7"/>
  <c r="BY84" i="7"/>
  <c r="BZ97" i="21"/>
  <c r="BZ65" i="21"/>
  <c r="BY103" i="14"/>
  <c r="BY71" i="14"/>
  <c r="BY100" i="20"/>
  <c r="BY68" i="20"/>
  <c r="BY107" i="9"/>
  <c r="BY75" i="9"/>
  <c r="BY94" i="5"/>
  <c r="BY62" i="5"/>
  <c r="BY108" i="9"/>
  <c r="BY76" i="9"/>
  <c r="BY111" i="21"/>
  <c r="BY79" i="21"/>
  <c r="BY114" i="16"/>
  <c r="BY82" i="16"/>
  <c r="BY93" i="11"/>
  <c r="BY61" i="11"/>
  <c r="BY98" i="3"/>
  <c r="BY66" i="3"/>
  <c r="BY104" i="3"/>
  <c r="BY72" i="3"/>
  <c r="BY93" i="19"/>
  <c r="BY61" i="19"/>
  <c r="BY105" i="2"/>
  <c r="BY73" i="2"/>
  <c r="BY113" i="19"/>
  <c r="BY81" i="19"/>
  <c r="BY109" i="20"/>
  <c r="BY77" i="20"/>
  <c r="BY102" i="7"/>
  <c r="BY70" i="7"/>
  <c r="BY102" i="14"/>
  <c r="BY70" i="14"/>
  <c r="BY110" i="5"/>
  <c r="BY78" i="5"/>
  <c r="BY91" i="20"/>
  <c r="BY59" i="20"/>
  <c r="BY113" i="5"/>
  <c r="BY81" i="5"/>
  <c r="BY105" i="14"/>
  <c r="BY73" i="14"/>
  <c r="BY93" i="8"/>
  <c r="BY61" i="8"/>
  <c r="BY103" i="6"/>
  <c r="BY71" i="6"/>
  <c r="BY105" i="13"/>
  <c r="BY73" i="13"/>
  <c r="BY109" i="3"/>
  <c r="BY77" i="3"/>
  <c r="BY98" i="14"/>
  <c r="BY66" i="14"/>
  <c r="BY101" i="10"/>
  <c r="BY69" i="10"/>
  <c r="BY114" i="7"/>
  <c r="BY82" i="7"/>
  <c r="BY119" i="21"/>
  <c r="BY87" i="21"/>
  <c r="BY102" i="13"/>
  <c r="BY70" i="13"/>
  <c r="BY106" i="6"/>
  <c r="BY74" i="6"/>
  <c r="BY117" i="20"/>
  <c r="BY85" i="20"/>
  <c r="R47" i="8"/>
  <c r="S15" i="8"/>
  <c r="BY15" i="8" s="1" a="1"/>
  <c r="BY15" i="8" s="1"/>
  <c r="BW58" i="15"/>
  <c r="BW90" i="15"/>
  <c r="BY121" i="19"/>
  <c r="BY89" i="19"/>
  <c r="BY121" i="13"/>
  <c r="BY89" i="13"/>
  <c r="BY121" i="6"/>
  <c r="BY89" i="6"/>
  <c r="BY124" i="7"/>
  <c r="BY127" i="7" s="1"/>
  <c r="BY120" i="7" s="1"/>
  <c r="BY88" i="7"/>
  <c r="BY124" i="9"/>
  <c r="BY127" i="9" s="1"/>
  <c r="BY120" i="9" s="1"/>
  <c r="BY88" i="9"/>
  <c r="BY124" i="12"/>
  <c r="BY127" i="12" s="1"/>
  <c r="BY120" i="12" s="1"/>
  <c r="BY88" i="12"/>
  <c r="BY98" i="9"/>
  <c r="BY66" i="9"/>
  <c r="BY95" i="15"/>
  <c r="BY63" i="15"/>
  <c r="BY115" i="4"/>
  <c r="BY83" i="4"/>
  <c r="BY98" i="12"/>
  <c r="BY66" i="12"/>
  <c r="BY107" i="21"/>
  <c r="BY75" i="21"/>
  <c r="BY104" i="9"/>
  <c r="BY72" i="9"/>
  <c r="BY101" i="7"/>
  <c r="BY69" i="7"/>
  <c r="BY105" i="7"/>
  <c r="BY73" i="7"/>
  <c r="BY104" i="13"/>
  <c r="BY72" i="13"/>
  <c r="BY115" i="10"/>
  <c r="BY83" i="10"/>
  <c r="BY109" i="17"/>
  <c r="BY77" i="17"/>
  <c r="BY107" i="10"/>
  <c r="BY75" i="10"/>
  <c r="BY98" i="11"/>
  <c r="BY66" i="11"/>
  <c r="BZ101" i="19"/>
  <c r="BZ69" i="19"/>
  <c r="BY116" i="11"/>
  <c r="BY84" i="11"/>
  <c r="BY116" i="2"/>
  <c r="BY84" i="2"/>
  <c r="BY97" i="11"/>
  <c r="BY65" i="11"/>
  <c r="BY112" i="12"/>
  <c r="BY80" i="12"/>
  <c r="BY115" i="3"/>
  <c r="BY83" i="3"/>
  <c r="BY102" i="3"/>
  <c r="BY70" i="3"/>
  <c r="BY114" i="15"/>
  <c r="BY82" i="15"/>
  <c r="BY117" i="13"/>
  <c r="BY85" i="13"/>
  <c r="BY113" i="17"/>
  <c r="BY81" i="17"/>
  <c r="BY107" i="3"/>
  <c r="BY75" i="3"/>
  <c r="BY111" i="5"/>
  <c r="BY79" i="5"/>
  <c r="BY100" i="6"/>
  <c r="BY68" i="6"/>
  <c r="BY108" i="2"/>
  <c r="BY76" i="2"/>
  <c r="BY117" i="5"/>
  <c r="BY85" i="5"/>
  <c r="BY94" i="13"/>
  <c r="BY62" i="13"/>
  <c r="BY99" i="21"/>
  <c r="BY67" i="21"/>
  <c r="BY105" i="10"/>
  <c r="BY73" i="10"/>
  <c r="BY94" i="16"/>
  <c r="BY62" i="16"/>
  <c r="BY111" i="17"/>
  <c r="BY79" i="17"/>
  <c r="BY104" i="1"/>
  <c r="BY72" i="1"/>
  <c r="BY103" i="3"/>
  <c r="BY71" i="3"/>
  <c r="BY106" i="3"/>
  <c r="BY74" i="3"/>
  <c r="BY103" i="12"/>
  <c r="BY71" i="12"/>
  <c r="BY97" i="16"/>
  <c r="BY65" i="16"/>
  <c r="BY104" i="12"/>
  <c r="BY72" i="12"/>
  <c r="BY109" i="6"/>
  <c r="BY77" i="6"/>
  <c r="T47" i="16"/>
  <c r="R47" i="21"/>
  <c r="S15" i="21"/>
  <c r="BY15" i="21" s="1" a="1"/>
  <c r="BY15" i="21" s="1"/>
  <c r="BW90" i="8"/>
  <c r="BW58" i="8"/>
  <c r="BW90" i="20"/>
  <c r="BW58" i="20"/>
  <c r="R47" i="15"/>
  <c r="S15" i="15"/>
  <c r="BY15" i="15" s="1" a="1"/>
  <c r="BY15" i="15" s="1"/>
  <c r="BW90" i="17"/>
  <c r="BW58" i="17"/>
  <c r="BW90" i="2"/>
  <c r="BW58" i="2"/>
  <c r="T47" i="9"/>
  <c r="BY124" i="13"/>
  <c r="BY127" i="13" s="1"/>
  <c r="BY120" i="13" s="1"/>
  <c r="BY88" i="13"/>
  <c r="BY124" i="10"/>
  <c r="BY127" i="10" s="1"/>
  <c r="BY120" i="10" s="1"/>
  <c r="BY88" i="10"/>
  <c r="BY121" i="17"/>
  <c r="BY89" i="17"/>
  <c r="BY124" i="19"/>
  <c r="BY127" i="19" s="1"/>
  <c r="BY120" i="19" s="1"/>
  <c r="BY88" i="19"/>
  <c r="BY121" i="7"/>
  <c r="BY89" i="7"/>
  <c r="BZ99" i="8"/>
  <c r="BZ67" i="8"/>
  <c r="BY102" i="16"/>
  <c r="BY70" i="16"/>
  <c r="BY99" i="1"/>
  <c r="BY67" i="1"/>
  <c r="BY115" i="12"/>
  <c r="BY83" i="12"/>
  <c r="BY108" i="3"/>
  <c r="BY76" i="3"/>
  <c r="BY119" i="3"/>
  <c r="BY87" i="3"/>
  <c r="BY106" i="18"/>
  <c r="BY74" i="18"/>
  <c r="BY112" i="20"/>
  <c r="BY80" i="20"/>
  <c r="BY106" i="14"/>
  <c r="BY74" i="14"/>
  <c r="BY108" i="12"/>
  <c r="BY76" i="12"/>
  <c r="BY106" i="9"/>
  <c r="BY74" i="9"/>
  <c r="BY93" i="21"/>
  <c r="BY61" i="21"/>
  <c r="BY119" i="13"/>
  <c r="BY87" i="13"/>
  <c r="BY99" i="9"/>
  <c r="BY67" i="9"/>
  <c r="BY94" i="4"/>
  <c r="BY62" i="4"/>
  <c r="BY94" i="17"/>
  <c r="BY62" i="17"/>
  <c r="BY118" i="14"/>
  <c r="BY86" i="14"/>
  <c r="BY110" i="19"/>
  <c r="BY78" i="19"/>
  <c r="BY119" i="2"/>
  <c r="BY87" i="2"/>
  <c r="BZ94" i="9"/>
  <c r="BZ62" i="9"/>
  <c r="BY93" i="1"/>
  <c r="BY61" i="1"/>
  <c r="BY118" i="9"/>
  <c r="BY86" i="9"/>
  <c r="BY114" i="20"/>
  <c r="BY82" i="20"/>
  <c r="BY111" i="12"/>
  <c r="BY79" i="12"/>
  <c r="BY96" i="2"/>
  <c r="BY64" i="2"/>
  <c r="BZ116" i="19"/>
  <c r="BZ84" i="19"/>
  <c r="BY116" i="18"/>
  <c r="BY84" i="18"/>
  <c r="BY93" i="10"/>
  <c r="BY61" i="10"/>
  <c r="BY92" i="18"/>
  <c r="BY60" i="18"/>
  <c r="BY99" i="4"/>
  <c r="BY67" i="4"/>
  <c r="BY119" i="11"/>
  <c r="BY87" i="11"/>
  <c r="BY95" i="12"/>
  <c r="BY63" i="12"/>
  <c r="BY96" i="13"/>
  <c r="BY64" i="13"/>
  <c r="BY99" i="15"/>
  <c r="BY67" i="15"/>
  <c r="BY116" i="6"/>
  <c r="BY84" i="6"/>
  <c r="BY99" i="3"/>
  <c r="BY67" i="3"/>
  <c r="BZ113" i="6"/>
  <c r="BZ81" i="6"/>
  <c r="BY96" i="15"/>
  <c r="BY64" i="15"/>
  <c r="BY111" i="1"/>
  <c r="BY79" i="1"/>
  <c r="BY113" i="10"/>
  <c r="BY81" i="10"/>
  <c r="BY112" i="4"/>
  <c r="BY80" i="4"/>
  <c r="BY118" i="7"/>
  <c r="BY86" i="7"/>
  <c r="BY104" i="7"/>
  <c r="BY72" i="7"/>
  <c r="BY109" i="14"/>
  <c r="BY77" i="14"/>
  <c r="BY109" i="19"/>
  <c r="BY77" i="19"/>
  <c r="BY118" i="5"/>
  <c r="BY86" i="5"/>
  <c r="BY118" i="4"/>
  <c r="BY86" i="4"/>
  <c r="BY92" i="7"/>
  <c r="BY60" i="7"/>
  <c r="BY114" i="1"/>
  <c r="BY82" i="1"/>
  <c r="BY99" i="10"/>
  <c r="BY67" i="10"/>
  <c r="BY100" i="16"/>
  <c r="BY68" i="16"/>
  <c r="BZ100" i="4"/>
  <c r="BZ68" i="4"/>
  <c r="BY94" i="2"/>
  <c r="BY62" i="2"/>
  <c r="BY103" i="18"/>
  <c r="BY71" i="18"/>
  <c r="BY91" i="18"/>
  <c r="BY59" i="18"/>
  <c r="BY113" i="11"/>
  <c r="BY81" i="11"/>
  <c r="BY113" i="3"/>
  <c r="BY81" i="3"/>
  <c r="BY119" i="1"/>
  <c r="BY87" i="1"/>
  <c r="BY97" i="6"/>
  <c r="BY65" i="6"/>
  <c r="BY112" i="18"/>
  <c r="BY80" i="18"/>
  <c r="BY106" i="12"/>
  <c r="BY74" i="12"/>
  <c r="BY110" i="12"/>
  <c r="BY78" i="12"/>
  <c r="BY119" i="16"/>
  <c r="BY87" i="16"/>
  <c r="BY108" i="18"/>
  <c r="BY76" i="18"/>
  <c r="BY94" i="11"/>
  <c r="BY62" i="11"/>
  <c r="BY114" i="18"/>
  <c r="BY82" i="18"/>
  <c r="BY100" i="2"/>
  <c r="BY68" i="2"/>
  <c r="BY112" i="21"/>
  <c r="BY80" i="21"/>
  <c r="BY118" i="18"/>
  <c r="BY86" i="18"/>
  <c r="BY97" i="5"/>
  <c r="BY65" i="5"/>
  <c r="BY117" i="12"/>
  <c r="BY85" i="12"/>
  <c r="BY103" i="2"/>
  <c r="BY71" i="2"/>
  <c r="BY108" i="7"/>
  <c r="BY76" i="7"/>
  <c r="BY102" i="15"/>
  <c r="BY70" i="15"/>
  <c r="BY91" i="2"/>
  <c r="BY59" i="2"/>
  <c r="BY115" i="14"/>
  <c r="BY83" i="14"/>
  <c r="BY106" i="11"/>
  <c r="BY74" i="11"/>
  <c r="BY114" i="13"/>
  <c r="BY82" i="13"/>
  <c r="BZ106" i="10"/>
  <c r="BZ74" i="10"/>
  <c r="BY108" i="1"/>
  <c r="BY76" i="1"/>
  <c r="BZ95" i="5"/>
  <c r="BZ63" i="5"/>
  <c r="BY118" i="15"/>
  <c r="BY86" i="15"/>
  <c r="BY110" i="17"/>
  <c r="BY78" i="17"/>
  <c r="BY106" i="4"/>
  <c r="BY74" i="4"/>
  <c r="BY99" i="13"/>
  <c r="BY67" i="13"/>
  <c r="BZ94" i="6"/>
  <c r="BZ62" i="6"/>
  <c r="BY102" i="4"/>
  <c r="BY70" i="4"/>
  <c r="BY118" i="20"/>
  <c r="BY86" i="20"/>
  <c r="BY97" i="2"/>
  <c r="BY65" i="2"/>
  <c r="BY100" i="13"/>
  <c r="BY68" i="13"/>
  <c r="BY105" i="19"/>
  <c r="BY73" i="19"/>
  <c r="BY118" i="19"/>
  <c r="BY86" i="19"/>
  <c r="BY111" i="15"/>
  <c r="BY79" i="15"/>
  <c r="BY110" i="7"/>
  <c r="BY78" i="7"/>
  <c r="BY108" i="21"/>
  <c r="BY76" i="21"/>
  <c r="BY97" i="14"/>
  <c r="BY65" i="14"/>
  <c r="BY98" i="18"/>
  <c r="BY66" i="18"/>
  <c r="BY112" i="2"/>
  <c r="BY80" i="2"/>
  <c r="BY97" i="13"/>
  <c r="BY65" i="13"/>
  <c r="BY93" i="5"/>
  <c r="BY61" i="5"/>
  <c r="BY101" i="18"/>
  <c r="BY69" i="18"/>
  <c r="BY108" i="4"/>
  <c r="BY76" i="4"/>
  <c r="BY96" i="19"/>
  <c r="BY64" i="19"/>
  <c r="BY101" i="17"/>
  <c r="BY69" i="17"/>
  <c r="BY91" i="10"/>
  <c r="BY59" i="10"/>
  <c r="BY118" i="17"/>
  <c r="BY86" i="17"/>
  <c r="BY98" i="6"/>
  <c r="BY66" i="6"/>
  <c r="BY110" i="11"/>
  <c r="BY78" i="11"/>
  <c r="BZ112" i="17"/>
  <c r="BZ80" i="17"/>
  <c r="BY115" i="5"/>
  <c r="BY83" i="5"/>
  <c r="BY109" i="7"/>
  <c r="BY77" i="7"/>
  <c r="BY106" i="15"/>
  <c r="BY74" i="15"/>
  <c r="BY103" i="21"/>
  <c r="BY71" i="21"/>
  <c r="BY114" i="6"/>
  <c r="BY82" i="6"/>
  <c r="BY108" i="13"/>
  <c r="BY76" i="13"/>
  <c r="BW90" i="21"/>
  <c r="BW58" i="21"/>
  <c r="R47" i="20"/>
  <c r="S15" i="20"/>
  <c r="BY15" i="20" s="1" a="1"/>
  <c r="BY15" i="20" s="1"/>
  <c r="R47" i="17"/>
  <c r="S15" i="17"/>
  <c r="BY15" i="17" s="1" a="1"/>
  <c r="BY15" i="17" s="1"/>
  <c r="R47" i="2"/>
  <c r="S15" i="2"/>
  <c r="BY15" i="2" s="1" a="1"/>
  <c r="BY15" i="2" s="1"/>
  <c r="BW90" i="6"/>
  <c r="BW58" i="6"/>
  <c r="T47" i="3"/>
  <c r="BY121" i="8"/>
  <c r="BY89" i="8"/>
  <c r="BY124" i="20"/>
  <c r="BY127" i="20" s="1"/>
  <c r="BY120" i="20" s="1"/>
  <c r="BY88" i="20"/>
  <c r="BY121" i="10"/>
  <c r="BY89" i="10"/>
  <c r="BY121" i="1"/>
  <c r="BY89" i="1"/>
  <c r="BY124" i="5"/>
  <c r="BY127" i="5" s="1"/>
  <c r="BY120" i="5" s="1"/>
  <c r="BY88" i="5"/>
  <c r="BY111" i="8"/>
  <c r="BY79" i="8"/>
  <c r="BY110" i="2"/>
  <c r="BY78" i="2"/>
  <c r="BY119" i="14"/>
  <c r="BY87" i="14"/>
  <c r="BY108" i="6"/>
  <c r="BY76" i="6"/>
  <c r="BY92" i="14"/>
  <c r="BY60" i="14"/>
  <c r="BY112" i="16"/>
  <c r="BY80" i="16"/>
  <c r="BY105" i="16"/>
  <c r="BY73" i="16"/>
  <c r="BY97" i="8"/>
  <c r="BY65" i="8"/>
  <c r="BY100" i="21"/>
  <c r="BY68" i="21"/>
  <c r="BY100" i="15"/>
  <c r="BY68" i="15"/>
  <c r="BY111" i="6"/>
  <c r="BY79" i="6"/>
  <c r="BZ99" i="2"/>
  <c r="BZ67" i="2"/>
  <c r="BZ109" i="8"/>
  <c r="BZ77" i="8"/>
  <c r="BY108" i="10"/>
  <c r="BY76" i="10"/>
  <c r="BY117" i="14"/>
  <c r="BY85" i="14"/>
  <c r="BY116" i="3"/>
  <c r="BY84" i="3"/>
  <c r="BY92" i="9"/>
  <c r="BY60" i="9"/>
  <c r="BY117" i="11"/>
  <c r="BY85" i="11"/>
  <c r="BY91" i="11"/>
  <c r="BY59" i="11"/>
  <c r="BY102" i="2"/>
  <c r="BY70" i="2"/>
  <c r="BY112" i="8"/>
  <c r="BY80" i="8"/>
  <c r="BY107" i="4"/>
  <c r="BY75" i="4"/>
  <c r="BY116" i="15"/>
  <c r="BY84" i="15"/>
  <c r="BY105" i="11"/>
  <c r="BY73" i="11"/>
  <c r="BY100" i="14"/>
  <c r="BY68" i="14"/>
  <c r="BY118" i="16"/>
  <c r="BY86" i="16"/>
  <c r="BY95" i="21"/>
  <c r="BY63" i="21"/>
  <c r="BY91" i="1"/>
  <c r="BY59" i="1"/>
  <c r="BY106" i="17"/>
  <c r="BY74" i="17"/>
  <c r="BY96" i="16"/>
  <c r="BY64" i="16"/>
  <c r="BY101" i="1"/>
  <c r="BY69" i="1"/>
  <c r="BY107" i="16"/>
  <c r="BY75" i="16"/>
  <c r="BY92" i="15"/>
  <c r="BY60" i="15"/>
  <c r="BY92" i="16"/>
  <c r="BY60" i="16"/>
  <c r="BY116" i="9"/>
  <c r="BY84" i="9"/>
  <c r="BY113" i="2"/>
  <c r="BY81" i="2"/>
  <c r="BY119" i="12"/>
  <c r="BY87" i="12"/>
  <c r="BY104" i="18"/>
  <c r="BY72" i="18"/>
  <c r="BW90" i="18"/>
  <c r="BW58" i="18"/>
  <c r="R47" i="6"/>
  <c r="S15" i="6"/>
  <c r="BY15" i="6" s="1" a="1"/>
  <c r="BY15" i="6" s="1"/>
  <c r="BY121" i="18"/>
  <c r="BY89" i="18"/>
  <c r="BY124" i="2"/>
  <c r="BY127" i="2" s="1"/>
  <c r="BY120" i="2" s="1"/>
  <c r="BY88" i="2"/>
  <c r="BY121" i="20"/>
  <c r="BY89" i="20"/>
  <c r="BY121" i="11"/>
  <c r="BY89" i="11"/>
  <c r="BY121" i="2"/>
  <c r="BY89" i="2"/>
  <c r="BY111" i="16"/>
  <c r="BY79" i="16"/>
  <c r="BY98" i="10"/>
  <c r="BY66" i="10"/>
  <c r="BY91" i="17"/>
  <c r="BY59" i="17"/>
  <c r="BY109" i="9"/>
  <c r="BY77" i="9"/>
  <c r="BY110" i="13"/>
  <c r="BY78" i="13"/>
  <c r="BY102" i="18"/>
  <c r="BY70" i="18"/>
  <c r="BY111" i="7"/>
  <c r="BY79" i="7"/>
  <c r="BY101" i="8"/>
  <c r="BY69" i="8"/>
  <c r="BY105" i="15"/>
  <c r="BY73" i="15"/>
  <c r="BY95" i="4"/>
  <c r="BY63" i="4"/>
  <c r="BY105" i="20"/>
  <c r="BY73" i="20"/>
  <c r="BY108" i="20"/>
  <c r="BY76" i="20"/>
  <c r="BY95" i="11"/>
  <c r="BY63" i="11"/>
  <c r="BY111" i="14"/>
  <c r="BY79" i="14"/>
  <c r="BY110" i="9"/>
  <c r="BY78" i="9"/>
  <c r="BY104" i="4"/>
  <c r="BY72" i="4"/>
  <c r="BZ92" i="20"/>
  <c r="BZ60" i="20"/>
  <c r="BY112" i="19"/>
  <c r="BY80" i="19"/>
  <c r="BY93" i="15"/>
  <c r="BY61" i="15"/>
  <c r="BY96" i="6"/>
  <c r="BY64" i="6"/>
  <c r="BY91" i="4"/>
  <c r="BY59" i="4"/>
  <c r="BY98" i="19"/>
  <c r="BY66" i="19"/>
  <c r="BY94" i="19"/>
  <c r="BY62" i="19"/>
  <c r="BY104" i="16"/>
  <c r="BY72" i="16"/>
  <c r="BY113" i="20"/>
  <c r="BY81" i="20"/>
  <c r="BY91" i="15"/>
  <c r="BY59" i="15"/>
  <c r="BY95" i="20"/>
  <c r="BY63" i="20"/>
  <c r="BY95" i="19"/>
  <c r="BY63" i="19"/>
  <c r="BY114" i="21"/>
  <c r="BY82" i="21"/>
  <c r="BY107" i="13"/>
  <c r="BY75" i="13"/>
  <c r="BY104" i="6"/>
  <c r="BY72" i="6"/>
  <c r="BY109" i="2"/>
  <c r="BY77" i="2"/>
  <c r="BY115" i="9"/>
  <c r="BY83" i="9"/>
  <c r="BY98" i="7"/>
  <c r="BY66" i="7"/>
  <c r="BY96" i="18"/>
  <c r="BY64" i="18"/>
  <c r="BY98" i="5"/>
  <c r="BY66" i="5"/>
  <c r="BY100" i="1"/>
  <c r="BY68" i="1"/>
  <c r="BY97" i="1"/>
  <c r="BY65" i="1"/>
  <c r="BY98" i="4"/>
  <c r="BY66" i="4"/>
  <c r="BY104" i="19"/>
  <c r="BY72" i="19"/>
  <c r="BY107" i="15"/>
  <c r="BY75" i="15"/>
  <c r="BY116" i="14"/>
  <c r="BY84" i="14"/>
  <c r="BY96" i="20"/>
  <c r="BY64" i="20"/>
  <c r="BY104" i="10"/>
  <c r="BY72" i="10"/>
  <c r="BZ117" i="16"/>
  <c r="BZ85" i="16"/>
  <c r="BY107" i="18"/>
  <c r="BY75" i="18"/>
  <c r="BY104" i="15"/>
  <c r="BY72" i="15"/>
  <c r="BY117" i="2"/>
  <c r="BY85" i="2"/>
  <c r="BY103" i="10"/>
  <c r="BY71" i="10"/>
  <c r="BY115" i="6"/>
  <c r="BY83" i="6"/>
  <c r="BY103" i="1"/>
  <c r="BY71" i="1"/>
  <c r="BZ92" i="3"/>
  <c r="BZ60" i="3"/>
  <c r="BY118" i="2"/>
  <c r="BY86" i="2"/>
  <c r="BY101" i="16"/>
  <c r="BY69" i="16"/>
  <c r="BY93" i="13"/>
  <c r="BY61" i="13"/>
  <c r="BY118" i="1"/>
  <c r="BY86" i="1"/>
  <c r="BY96" i="3"/>
  <c r="BY64" i="3"/>
  <c r="BY109" i="18"/>
  <c r="BY77" i="18"/>
  <c r="BY103" i="16"/>
  <c r="BY71" i="16"/>
  <c r="BY105" i="1"/>
  <c r="BY73" i="1"/>
  <c r="BY104" i="17"/>
  <c r="BY72" i="17"/>
  <c r="BY114" i="10"/>
  <c r="BY82" i="10"/>
  <c r="BY118" i="13"/>
  <c r="BY86" i="13"/>
  <c r="BY92" i="12"/>
  <c r="BY60" i="12"/>
  <c r="BY112" i="11"/>
  <c r="BY80" i="11"/>
  <c r="BY119" i="7"/>
  <c r="BY87" i="7"/>
  <c r="BY110" i="8"/>
  <c r="BY78" i="8"/>
  <c r="BY111" i="18"/>
  <c r="BY79" i="18"/>
  <c r="BY119" i="6"/>
  <c r="BY87" i="6"/>
  <c r="BY105" i="17"/>
  <c r="BY73" i="17"/>
  <c r="BZ102" i="6"/>
  <c r="BZ70" i="6"/>
  <c r="BY99" i="5"/>
  <c r="BY67" i="5"/>
  <c r="BY96" i="5"/>
  <c r="BY64" i="5"/>
  <c r="BY117" i="10"/>
  <c r="BY85" i="10"/>
  <c r="BY95" i="17"/>
  <c r="BY63" i="17"/>
  <c r="BZ117" i="7"/>
  <c r="BZ85" i="7"/>
  <c r="BY98" i="8"/>
  <c r="BY66" i="8"/>
  <c r="BY109" i="10"/>
  <c r="BY77" i="10"/>
  <c r="BY101" i="6"/>
  <c r="BY69" i="6"/>
  <c r="BY96" i="17"/>
  <c r="BY64" i="17"/>
  <c r="BY113" i="16"/>
  <c r="BY81" i="16"/>
  <c r="BY111" i="11"/>
  <c r="BY79" i="11"/>
  <c r="BY96" i="21"/>
  <c r="BY64" i="21"/>
  <c r="BY115" i="11"/>
  <c r="BY83" i="11"/>
  <c r="BY114" i="5"/>
  <c r="BY82" i="5"/>
  <c r="BY93" i="18"/>
  <c r="BY61" i="18"/>
  <c r="BY115" i="1"/>
  <c r="BY83" i="1"/>
  <c r="BY118" i="8"/>
  <c r="BY86" i="8"/>
  <c r="BY93" i="17"/>
  <c r="BY61" i="17"/>
  <c r="BY105" i="4"/>
  <c r="BY73" i="4"/>
  <c r="BY112" i="3"/>
  <c r="BY80" i="3"/>
  <c r="BY117" i="9"/>
  <c r="BY85" i="9"/>
  <c r="BY116" i="1"/>
  <c r="BY84" i="1"/>
  <c r="BY118" i="21"/>
  <c r="BY86" i="21"/>
  <c r="BY108" i="14"/>
  <c r="BY76" i="14"/>
  <c r="BY102" i="5"/>
  <c r="BY70" i="5"/>
  <c r="BY101" i="15"/>
  <c r="BY69" i="15"/>
  <c r="BY106" i="8"/>
  <c r="BY74" i="8"/>
  <c r="BY94" i="21"/>
  <c r="BY62" i="21"/>
  <c r="BY119" i="4"/>
  <c r="BY87" i="4"/>
  <c r="BY97" i="12"/>
  <c r="BY65" i="12"/>
  <c r="BY106" i="21"/>
  <c r="BY74" i="21"/>
  <c r="BY98" i="16"/>
  <c r="BY66" i="16"/>
  <c r="BY95" i="16"/>
  <c r="BY63" i="16"/>
  <c r="BY91" i="12"/>
  <c r="BY59" i="12"/>
  <c r="BY98" i="20"/>
  <c r="BY66" i="20"/>
  <c r="BY105" i="6"/>
  <c r="BY73" i="6"/>
  <c r="BY102" i="20"/>
  <c r="BY70" i="20"/>
  <c r="BY95" i="7"/>
  <c r="BY63" i="7"/>
  <c r="BY102" i="9"/>
  <c r="BY70" i="9"/>
  <c r="BY107" i="12"/>
  <c r="BY75" i="12"/>
  <c r="BW58" i="12"/>
  <c r="BW90" i="12"/>
  <c r="R47" i="18"/>
  <c r="S15" i="18"/>
  <c r="BY15" i="18" s="1" a="1"/>
  <c r="BY15" i="18" s="1"/>
  <c r="BY121" i="16"/>
  <c r="BY89" i="16"/>
  <c r="BY121" i="14"/>
  <c r="BY89" i="14"/>
  <c r="BY124" i="8"/>
  <c r="BY127" i="8" s="1"/>
  <c r="BY120" i="8" s="1"/>
  <c r="BY88" i="8"/>
  <c r="BY121" i="12"/>
  <c r="BY89" i="12"/>
  <c r="BY124" i="16"/>
  <c r="BY127" i="16" s="1"/>
  <c r="BY120" i="16" s="1"/>
  <c r="BY88" i="16"/>
  <c r="BY115" i="21"/>
  <c r="BY83" i="21"/>
  <c r="BY118" i="11"/>
  <c r="BY86" i="11"/>
  <c r="BY106" i="20"/>
  <c r="BY74" i="20"/>
  <c r="BY103" i="20"/>
  <c r="BY71" i="20"/>
  <c r="BY110" i="16"/>
  <c r="BY78" i="16"/>
  <c r="BY115" i="2"/>
  <c r="BY83" i="2"/>
  <c r="BY103" i="7"/>
  <c r="BY71" i="7"/>
  <c r="BY101" i="12"/>
  <c r="BY69" i="12"/>
  <c r="BY91" i="6"/>
  <c r="BY59" i="6"/>
  <c r="BY104" i="5"/>
  <c r="BY72" i="5"/>
  <c r="BZ117" i="3"/>
  <c r="BZ85" i="3"/>
  <c r="BY107" i="14"/>
  <c r="BY75" i="14"/>
  <c r="BY113" i="18"/>
  <c r="BY81" i="18"/>
  <c r="BY111" i="10"/>
  <c r="BY79" i="10"/>
  <c r="BY109" i="13"/>
  <c r="BY77" i="13"/>
  <c r="BY108" i="17"/>
  <c r="BY76" i="17"/>
  <c r="BY103" i="4"/>
  <c r="BY71" i="4"/>
  <c r="BY101" i="9"/>
  <c r="BY69" i="9"/>
  <c r="BY116" i="8"/>
  <c r="BY84" i="8"/>
  <c r="BY110" i="20"/>
  <c r="BY78" i="20"/>
  <c r="BY109" i="16"/>
  <c r="BY77" i="16"/>
  <c r="BY108" i="15"/>
  <c r="BY76" i="15"/>
  <c r="BY105" i="3"/>
  <c r="BY73" i="3"/>
  <c r="BY94" i="3"/>
  <c r="BY62" i="3"/>
  <c r="BY102" i="8"/>
  <c r="BY70" i="8"/>
  <c r="BY108" i="5"/>
  <c r="BY76" i="5"/>
  <c r="BY94" i="15"/>
  <c r="BY62" i="15"/>
  <c r="BY96" i="1"/>
  <c r="BY64" i="1"/>
  <c r="BY95" i="13"/>
  <c r="BY63" i="13"/>
  <c r="BY99" i="16"/>
  <c r="BY67" i="16"/>
  <c r="BY92" i="8"/>
  <c r="BY60" i="8"/>
  <c r="BY110" i="6"/>
  <c r="BY78" i="6"/>
  <c r="BY93" i="12"/>
  <c r="BY61" i="12"/>
  <c r="BY100" i="3"/>
  <c r="BY68" i="3"/>
  <c r="BZ114" i="9"/>
  <c r="BZ82" i="9"/>
  <c r="BY92" i="19"/>
  <c r="BY60" i="19"/>
  <c r="BY95" i="10"/>
  <c r="BY63" i="10"/>
  <c r="BY104" i="14"/>
  <c r="BY72" i="14"/>
  <c r="BY113" i="9"/>
  <c r="BY81" i="9"/>
  <c r="BY92" i="17"/>
  <c r="BY60" i="17"/>
  <c r="BY119" i="15"/>
  <c r="BY87" i="15"/>
  <c r="BY105" i="9"/>
  <c r="BY73" i="9"/>
  <c r="R47" i="12"/>
  <c r="S15" i="12"/>
  <c r="BY15" i="12" s="1" a="1"/>
  <c r="BY15" i="12" s="1"/>
  <c r="BW90" i="4"/>
  <c r="BW58" i="4"/>
  <c r="BY124" i="1"/>
  <c r="BY127" i="1" s="1"/>
  <c r="BY120" i="1" s="1"/>
  <c r="BY88" i="1"/>
  <c r="BY124" i="4"/>
  <c r="BY127" i="4" s="1"/>
  <c r="BY120" i="4" s="1"/>
  <c r="BY88" i="4"/>
  <c r="BY121" i="4"/>
  <c r="BY89" i="4"/>
  <c r="BY124" i="21"/>
  <c r="BY127" i="21" s="1"/>
  <c r="BY120" i="21" s="1"/>
  <c r="BY88" i="21"/>
  <c r="BY121" i="9"/>
  <c r="BY89" i="9"/>
  <c r="BY121" i="3"/>
  <c r="BY89" i="3"/>
  <c r="CA121" i="15"/>
  <c r="CA89" i="15"/>
  <c r="BY124" i="15"/>
  <c r="BY127" i="15" s="1"/>
  <c r="BY120" i="15" s="1"/>
  <c r="BY88" i="15"/>
  <c r="BY121" i="5"/>
  <c r="BY89" i="5"/>
  <c r="BY124" i="17"/>
  <c r="BY127" i="17" s="1"/>
  <c r="BY120" i="17" s="1"/>
  <c r="BY88" i="17"/>
  <c r="BY124" i="3"/>
  <c r="BY127" i="3" s="1"/>
  <c r="BY120" i="3" s="1"/>
  <c r="BY88" i="3"/>
  <c r="BY106" i="2"/>
  <c r="BY74" i="2"/>
  <c r="BY109" i="4"/>
  <c r="BY77" i="4"/>
  <c r="BY110" i="10"/>
  <c r="BY78" i="10"/>
  <c r="BY98" i="21"/>
  <c r="BY66" i="21"/>
  <c r="BY115" i="17"/>
  <c r="BY83" i="17"/>
  <c r="BY107" i="11"/>
  <c r="BY75" i="11"/>
  <c r="BZ94" i="7"/>
  <c r="BZ62" i="7"/>
  <c r="BY101" i="20"/>
  <c r="BY69" i="20"/>
  <c r="BY98" i="17"/>
  <c r="BY66" i="17"/>
  <c r="BY103" i="5"/>
  <c r="BY71" i="5"/>
  <c r="BY105" i="12"/>
  <c r="BY73" i="12"/>
  <c r="BY100" i="7"/>
  <c r="BY68" i="7"/>
  <c r="BY97" i="3"/>
  <c r="BY65" i="3"/>
  <c r="BZ95" i="6"/>
  <c r="BZ63" i="6"/>
  <c r="BY95" i="8"/>
  <c r="BY63" i="8"/>
  <c r="BY95" i="18"/>
  <c r="BY63" i="18"/>
  <c r="BY117" i="1"/>
  <c r="BY85" i="1"/>
  <c r="BY115" i="18"/>
  <c r="BY83" i="18"/>
  <c r="BY119" i="5"/>
  <c r="BY87" i="5"/>
  <c r="BY111" i="20"/>
  <c r="BY79" i="20"/>
  <c r="BY111" i="2"/>
  <c r="BY79" i="2"/>
  <c r="BY117" i="4"/>
  <c r="BY85" i="4"/>
  <c r="BY99" i="11"/>
  <c r="BY67" i="11"/>
  <c r="BY113" i="13"/>
  <c r="BY81" i="13"/>
  <c r="BY112" i="15"/>
  <c r="BY80" i="15"/>
  <c r="BY101" i="4"/>
  <c r="BY69" i="4"/>
  <c r="BY100" i="5"/>
  <c r="BY68" i="5"/>
  <c r="BY112" i="10"/>
  <c r="BY80" i="10"/>
  <c r="BY105" i="21"/>
  <c r="BY73" i="21"/>
  <c r="BY97" i="4"/>
  <c r="BY65" i="4"/>
  <c r="BY107" i="19"/>
  <c r="BY75" i="19"/>
  <c r="BY95" i="2"/>
  <c r="BY63" i="2"/>
  <c r="BY93" i="7"/>
  <c r="BY61" i="7"/>
  <c r="BY111" i="3"/>
  <c r="BY79" i="3"/>
  <c r="BY103" i="8"/>
  <c r="BY71" i="8"/>
  <c r="BY114" i="8"/>
  <c r="BY82" i="8"/>
  <c r="BY116" i="13"/>
  <c r="BY84" i="13"/>
  <c r="BY115" i="20"/>
  <c r="BY83" i="20"/>
  <c r="BZ113" i="7"/>
  <c r="BZ81" i="7"/>
  <c r="BY100" i="10"/>
  <c r="BY68" i="10"/>
  <c r="BY110" i="15"/>
  <c r="BY78" i="15"/>
  <c r="BY100" i="9"/>
  <c r="BY68" i="9"/>
  <c r="BY109" i="15"/>
  <c r="BY77" i="15"/>
  <c r="BY91" i="16"/>
  <c r="BY59" i="16"/>
  <c r="BY100" i="12"/>
  <c r="BY68" i="12"/>
  <c r="BY101" i="14"/>
  <c r="BY69" i="14"/>
  <c r="BY116" i="21"/>
  <c r="BY84" i="21"/>
  <c r="BY103" i="13"/>
  <c r="BY71" i="13"/>
  <c r="BY119" i="19"/>
  <c r="BY87" i="19"/>
  <c r="BY102" i="10"/>
  <c r="BY70" i="10"/>
  <c r="BY98" i="13"/>
  <c r="BY66" i="13"/>
  <c r="BY119" i="18"/>
  <c r="BY87" i="18"/>
  <c r="BY112" i="6"/>
  <c r="BY80" i="6"/>
  <c r="BY100" i="8"/>
  <c r="BY68" i="8"/>
  <c r="BY91" i="3"/>
  <c r="BY59" i="3"/>
  <c r="BY110" i="3"/>
  <c r="BY78" i="3"/>
  <c r="BY91" i="21"/>
  <c r="BY59" i="21"/>
  <c r="BY102" i="17"/>
  <c r="BY70" i="17"/>
  <c r="BY104" i="2"/>
  <c r="BY72" i="2"/>
  <c r="BY103" i="17"/>
  <c r="BY71" i="17"/>
  <c r="BY116" i="5"/>
  <c r="BY84" i="5"/>
  <c r="BY115" i="8"/>
  <c r="BY83" i="8"/>
  <c r="BY91" i="14"/>
  <c r="BY59" i="14"/>
  <c r="BY112" i="13"/>
  <c r="BY80" i="13"/>
  <c r="BY100" i="18"/>
  <c r="BY68" i="18"/>
  <c r="BY102" i="19"/>
  <c r="BY70" i="19"/>
  <c r="BY114" i="14"/>
  <c r="BY82" i="14"/>
  <c r="BY92" i="1"/>
  <c r="BY60" i="1"/>
  <c r="BY94" i="8"/>
  <c r="BY62" i="8"/>
  <c r="BY109" i="1"/>
  <c r="BY77" i="1"/>
  <c r="BY106" i="1"/>
  <c r="BY74" i="1"/>
  <c r="BY96" i="11"/>
  <c r="BY64" i="11"/>
  <c r="BY105" i="18"/>
  <c r="BY73" i="18"/>
  <c r="BY113" i="4"/>
  <c r="BY81" i="4"/>
  <c r="BY93" i="2"/>
  <c r="BY61" i="2"/>
  <c r="BY92" i="2"/>
  <c r="BY60" i="2"/>
  <c r="BY103" i="19"/>
  <c r="BY71" i="19"/>
  <c r="BY104" i="11"/>
  <c r="BY72" i="11"/>
  <c r="BY107" i="6"/>
  <c r="BY75" i="6"/>
  <c r="BY92" i="5"/>
  <c r="BY60" i="5"/>
  <c r="BY101" i="13"/>
  <c r="BY69" i="13"/>
  <c r="BZ104" i="8"/>
  <c r="BZ72" i="8"/>
  <c r="BY95" i="1"/>
  <c r="BY63" i="1"/>
  <c r="BY100" i="19"/>
  <c r="BY68" i="19"/>
  <c r="BY91" i="9"/>
  <c r="BY59" i="9"/>
  <c r="BY99" i="14"/>
  <c r="BY67" i="14"/>
  <c r="BY92" i="10"/>
  <c r="BY60" i="10"/>
  <c r="BY91" i="5"/>
  <c r="BY59" i="5"/>
  <c r="BZ106" i="5"/>
  <c r="BZ74" i="5"/>
  <c r="BY99" i="12"/>
  <c r="BY67" i="12"/>
  <c r="BY97" i="20"/>
  <c r="BY65" i="20"/>
  <c r="BY117" i="21"/>
  <c r="BY85" i="21"/>
  <c r="BY115" i="7"/>
  <c r="BY83" i="7"/>
  <c r="BY115" i="13"/>
  <c r="BY83" i="13"/>
  <c r="BY93" i="9"/>
  <c r="BY61" i="9"/>
  <c r="BY113" i="8"/>
  <c r="BY81" i="8"/>
  <c r="BY119" i="9"/>
  <c r="BY87" i="9"/>
  <c r="BY115" i="15"/>
  <c r="BY83" i="15"/>
  <c r="BY114" i="17"/>
  <c r="BY82" i="17"/>
  <c r="BY105" i="8"/>
  <c r="BY73" i="8"/>
  <c r="BY104" i="20"/>
  <c r="BY72" i="20"/>
  <c r="BY107" i="8"/>
  <c r="BY75" i="8"/>
  <c r="BY103" i="15"/>
  <c r="BY71" i="15"/>
  <c r="BZ97" i="7"/>
  <c r="BZ65" i="7"/>
  <c r="BY119" i="8"/>
  <c r="BY87" i="8"/>
  <c r="BY99" i="6"/>
  <c r="BY67" i="6"/>
  <c r="BY101" i="21"/>
  <c r="BY69" i="21"/>
  <c r="BY115" i="16"/>
  <c r="BY83" i="16"/>
  <c r="BY103" i="9"/>
  <c r="BY71" i="9"/>
  <c r="BY114" i="3"/>
  <c r="BY82" i="3"/>
  <c r="BY97" i="10"/>
  <c r="BY65" i="10"/>
  <c r="BY116" i="10"/>
  <c r="BY84" i="10"/>
  <c r="BY107" i="17"/>
  <c r="BY75" i="17"/>
  <c r="BY110" i="4"/>
  <c r="BY78" i="4"/>
  <c r="BY94" i="12"/>
  <c r="BY62" i="12"/>
  <c r="BY117" i="18"/>
  <c r="BY85" i="18"/>
  <c r="BY102" i="11"/>
  <c r="BY70" i="11"/>
  <c r="BY116" i="20"/>
  <c r="BY84" i="20"/>
  <c r="BY114" i="19"/>
  <c r="BY82" i="19"/>
  <c r="BY117" i="17"/>
  <c r="BY85" i="17"/>
  <c r="BY94" i="14"/>
  <c r="BY62" i="14"/>
  <c r="BY116" i="16"/>
  <c r="BY84" i="16"/>
  <c r="BY118" i="10"/>
  <c r="BY86" i="10"/>
  <c r="BY101" i="2"/>
  <c r="BY69" i="2"/>
  <c r="BY113" i="21"/>
  <c r="BY81" i="21"/>
  <c r="BY113" i="15"/>
  <c r="BY81" i="15"/>
  <c r="BY110" i="21"/>
  <c r="BY78" i="21"/>
  <c r="BY101" i="3"/>
  <c r="BY69" i="3"/>
  <c r="BY94" i="10"/>
  <c r="BY62" i="10"/>
  <c r="BY107" i="5"/>
  <c r="BY75" i="5"/>
  <c r="BY111" i="9"/>
  <c r="BY79" i="9"/>
  <c r="BY100" i="11"/>
  <c r="BY68" i="11"/>
  <c r="BY111" i="4"/>
  <c r="BY79" i="4"/>
  <c r="BY97" i="19"/>
  <c r="BY65" i="19"/>
  <c r="BY96" i="10"/>
  <c r="BY64" i="10"/>
  <c r="BY102" i="12"/>
  <c r="BY70" i="12"/>
  <c r="BY101" i="11"/>
  <c r="BY69" i="11"/>
  <c r="BY114" i="11"/>
  <c r="BY82" i="11"/>
  <c r="BY117" i="15"/>
  <c r="BY85" i="15"/>
  <c r="BY94" i="20"/>
  <c r="BY62" i="20"/>
  <c r="BY109" i="21"/>
  <c r="BY77" i="21"/>
  <c r="BY100" i="17"/>
  <c r="BY68" i="17"/>
  <c r="BY109" i="5"/>
  <c r="BY77" i="5"/>
  <c r="BY106" i="13"/>
  <c r="BY74" i="13"/>
  <c r="BY99" i="20"/>
  <c r="BY67" i="20"/>
  <c r="BY117" i="8"/>
  <c r="BY85" i="8"/>
  <c r="BY116" i="4"/>
  <c r="BY84" i="4"/>
  <c r="BY118" i="3"/>
  <c r="BY86" i="3"/>
  <c r="BY94" i="1"/>
  <c r="BY62" i="1"/>
  <c r="BW58" i="7"/>
  <c r="BW90" i="7"/>
  <c r="R47" i="4"/>
  <c r="S15" i="4"/>
  <c r="BY15" i="4" s="1" a="1"/>
  <c r="BY15" i="4" s="1"/>
  <c r="BY58" i="19"/>
  <c r="BY90" i="19"/>
  <c r="BY90" i="9"/>
  <c r="BY58" i="9"/>
  <c r="BY90" i="3"/>
  <c r="BY58" i="3"/>
  <c r="BY90" i="16"/>
  <c r="BY58" i="16"/>
  <c r="V24" i="8"/>
  <c r="CB24" i="8" s="1" a="1"/>
  <c r="CB24" i="8" s="1"/>
  <c r="U36" i="8"/>
  <c r="CA36" i="8" s="1" a="1"/>
  <c r="CA36" i="8" s="1"/>
  <c r="U27" i="16"/>
  <c r="CA27" i="16" s="1" a="1"/>
  <c r="CA27" i="16" s="1"/>
  <c r="U35" i="2"/>
  <c r="CA35" i="2" s="1" a="1"/>
  <c r="CA35" i="2" s="1"/>
  <c r="U24" i="1"/>
  <c r="CA24" i="1" s="1" a="1"/>
  <c r="CA24" i="1" s="1"/>
  <c r="U44" i="14"/>
  <c r="CA44" i="14" s="1" a="1"/>
  <c r="CA44" i="14" s="1"/>
  <c r="U40" i="12"/>
  <c r="CA40" i="12" s="1" a="1"/>
  <c r="CA40" i="12" s="1"/>
  <c r="U33" i="6"/>
  <c r="CA33" i="6" s="1" a="1"/>
  <c r="CA33" i="6" s="1"/>
  <c r="U33" i="3"/>
  <c r="CA33" i="3" s="1" a="1"/>
  <c r="CA33" i="3" s="1"/>
  <c r="U17" i="14"/>
  <c r="CA17" i="14" s="1" a="1"/>
  <c r="CA17" i="14" s="1"/>
  <c r="U44" i="3"/>
  <c r="CA44" i="3" s="1" a="1"/>
  <c r="CA44" i="3" s="1"/>
  <c r="U37" i="16"/>
  <c r="CA37" i="16" s="1" a="1"/>
  <c r="CA37" i="16" s="1"/>
  <c r="U31" i="18"/>
  <c r="CA31" i="18" s="1" a="1"/>
  <c r="CA31" i="18" s="1"/>
  <c r="U30" i="16"/>
  <c r="CA30" i="16" s="1" a="1"/>
  <c r="CA30" i="16" s="1"/>
  <c r="U37" i="20"/>
  <c r="CA37" i="20" s="1" a="1"/>
  <c r="CA37" i="20" s="1"/>
  <c r="U22" i="8"/>
  <c r="CA22" i="8" s="1" a="1"/>
  <c r="CA22" i="8" s="1"/>
  <c r="U31" i="14"/>
  <c r="CA31" i="14" s="1" a="1"/>
  <c r="CA31" i="14" s="1"/>
  <c r="U25" i="21"/>
  <c r="CA25" i="21" s="1" a="1"/>
  <c r="CA25" i="21" s="1"/>
  <c r="U33" i="12"/>
  <c r="CA33" i="12" s="1" a="1"/>
  <c r="CA33" i="12" s="1"/>
  <c r="U25" i="15"/>
  <c r="CA25" i="15" s="1" a="1"/>
  <c r="CA25" i="15" s="1"/>
  <c r="U31" i="9"/>
  <c r="CA31" i="9" s="1" a="1"/>
  <c r="CA31" i="9" s="1"/>
  <c r="U36" i="6"/>
  <c r="CA36" i="6" s="1" a="1"/>
  <c r="CA36" i="6" s="1"/>
  <c r="U18" i="21"/>
  <c r="CA18" i="21" s="1" a="1"/>
  <c r="CA18" i="21" s="1"/>
  <c r="V24" i="2"/>
  <c r="CB24" i="2" s="1" a="1"/>
  <c r="CB24" i="2" s="1"/>
  <c r="U44" i="13"/>
  <c r="CA44" i="13" s="1" a="1"/>
  <c r="CA44" i="13" s="1"/>
  <c r="V34" i="8"/>
  <c r="CB34" i="8" s="1" a="1"/>
  <c r="CB34" i="8" s="1"/>
  <c r="U24" i="9"/>
  <c r="CA24" i="9" s="1" a="1"/>
  <c r="CA24" i="9" s="1"/>
  <c r="U33" i="10"/>
  <c r="CA33" i="10" s="1" a="1"/>
  <c r="CA33" i="10" s="1"/>
  <c r="U19" i="4"/>
  <c r="CA19" i="4" s="1" a="1"/>
  <c r="CA19" i="4" s="1"/>
  <c r="U42" i="14"/>
  <c r="CA42" i="14" s="1" a="1"/>
  <c r="CA42" i="14" s="1"/>
  <c r="U19" i="17"/>
  <c r="CA19" i="17" s="1" a="1"/>
  <c r="CA19" i="17" s="1"/>
  <c r="U41" i="3"/>
  <c r="CA41" i="3" s="1" a="1"/>
  <c r="CA41" i="3" s="1"/>
  <c r="U17" i="9"/>
  <c r="CA17" i="9" s="1" a="1"/>
  <c r="CA17" i="9" s="1"/>
  <c r="U43" i="14"/>
  <c r="CA43" i="14" s="1" a="1"/>
  <c r="CA43" i="14" s="1"/>
  <c r="U42" i="11"/>
  <c r="CA42" i="11" s="1" a="1"/>
  <c r="CA42" i="11" s="1"/>
  <c r="U35" i="19"/>
  <c r="CA35" i="19" s="1" a="1"/>
  <c r="CA35" i="19" s="1"/>
  <c r="U44" i="2"/>
  <c r="CA44" i="2" s="1" a="1"/>
  <c r="CA44" i="2" s="1"/>
  <c r="U16" i="11"/>
  <c r="CA16" i="11" s="1" a="1"/>
  <c r="CA16" i="11" s="1"/>
  <c r="V19" i="9"/>
  <c r="CB19" i="9" s="1" a="1"/>
  <c r="CB19" i="9" s="1"/>
  <c r="U27" i="2"/>
  <c r="CA27" i="2" s="1" a="1"/>
  <c r="CA27" i="2" s="1"/>
  <c r="U18" i="1"/>
  <c r="CA18" i="1" s="1" a="1"/>
  <c r="CA18" i="1" s="1"/>
  <c r="U37" i="8"/>
  <c r="CA37" i="8" s="1" a="1"/>
  <c r="CA37" i="8" s="1"/>
  <c r="U43" i="9"/>
  <c r="CA43" i="9" s="1" a="1"/>
  <c r="CA43" i="9" s="1"/>
  <c r="U39" i="20"/>
  <c r="CA39" i="20" s="1" a="1"/>
  <c r="CA39" i="20" s="1"/>
  <c r="U32" i="4"/>
  <c r="CA32" i="4" s="1" a="1"/>
  <c r="CA32" i="4" s="1"/>
  <c r="U36" i="12"/>
  <c r="CA36" i="12" s="1" a="1"/>
  <c r="CA36" i="12" s="1"/>
  <c r="U41" i="15"/>
  <c r="CA41" i="15" s="1" a="1"/>
  <c r="CA41" i="15" s="1"/>
  <c r="U21" i="2"/>
  <c r="CA21" i="2" s="1" a="1"/>
  <c r="CA21" i="2" s="1"/>
  <c r="U30" i="11"/>
  <c r="CA30" i="11" s="1" a="1"/>
  <c r="CA30" i="11" s="1"/>
  <c r="V41" i="19"/>
  <c r="CB41" i="19" s="1" a="1"/>
  <c r="CB41" i="19" s="1"/>
  <c r="U41" i="18"/>
  <c r="CA41" i="18" s="1" a="1"/>
  <c r="CA41" i="18" s="1"/>
  <c r="U25" i="14"/>
  <c r="CA25" i="14" s="1" a="1"/>
  <c r="CA25" i="14" s="1"/>
  <c r="U18" i="10"/>
  <c r="CA18" i="10" s="1" a="1"/>
  <c r="CA18" i="10" s="1"/>
  <c r="U43" i="16"/>
  <c r="CA43" i="16" s="1" a="1"/>
  <c r="CA43" i="16" s="1"/>
  <c r="U17" i="18"/>
  <c r="CA17" i="18" s="1" a="1"/>
  <c r="CA17" i="18" s="1"/>
  <c r="U20" i="21"/>
  <c r="CA20" i="21" s="1" a="1"/>
  <c r="CA20" i="21" s="1"/>
  <c r="U24" i="4"/>
  <c r="CA24" i="4" s="1" a="1"/>
  <c r="CA24" i="4" s="1"/>
  <c r="U16" i="1"/>
  <c r="CA16" i="1" s="1" a="1"/>
  <c r="CA16" i="1" s="1"/>
  <c r="U31" i="17"/>
  <c r="CA31" i="17" s="1" a="1"/>
  <c r="CA31" i="17" s="1"/>
  <c r="U44" i="11"/>
  <c r="CA44" i="11" s="1" a="1"/>
  <c r="CA44" i="11" s="1"/>
  <c r="U21" i="16"/>
  <c r="CA21" i="16" s="1" a="1"/>
  <c r="CA21" i="16" s="1"/>
  <c r="U26" i="1"/>
  <c r="CA26" i="1" s="1" a="1"/>
  <c r="CA26" i="1" s="1"/>
  <c r="U20" i="12"/>
  <c r="CA20" i="12" s="1" a="1"/>
  <c r="CA20" i="12" s="1"/>
  <c r="U32" i="16"/>
  <c r="CA32" i="16" s="1" a="1"/>
  <c r="CA32" i="16" s="1"/>
  <c r="U21" i="13"/>
  <c r="CA21" i="13" s="1" a="1"/>
  <c r="CA21" i="13" s="1"/>
  <c r="U17" i="15"/>
  <c r="CA17" i="15" s="1" a="1"/>
  <c r="CA17" i="15" s="1"/>
  <c r="U24" i="15"/>
  <c r="CA24" i="15" s="1" a="1"/>
  <c r="CA24" i="15" s="1"/>
  <c r="U41" i="6"/>
  <c r="CA41" i="6" s="1" a="1"/>
  <c r="CA41" i="6" s="1"/>
  <c r="U17" i="16"/>
  <c r="CA17" i="16" s="1" a="1"/>
  <c r="CA17" i="16" s="1"/>
  <c r="U24" i="3"/>
  <c r="CA24" i="3" s="1" a="1"/>
  <c r="CA24" i="3" s="1"/>
  <c r="U41" i="9"/>
  <c r="CA41" i="9" s="1" a="1"/>
  <c r="CA41" i="9" s="1"/>
  <c r="V38" i="6"/>
  <c r="CB38" i="6" s="1" a="1"/>
  <c r="CB38" i="6" s="1"/>
  <c r="U38" i="2"/>
  <c r="CA38" i="2" s="1" a="1"/>
  <c r="CA38" i="2" s="1"/>
  <c r="U21" i="15"/>
  <c r="CA21" i="15" s="1" a="1"/>
  <c r="CA21" i="15" s="1"/>
  <c r="U36" i="1"/>
  <c r="CA36" i="1" s="1" a="1"/>
  <c r="CA36" i="1" s="1"/>
  <c r="U44" i="12"/>
  <c r="CA44" i="12" s="1" a="1"/>
  <c r="CA44" i="12" s="1"/>
  <c r="U38" i="10"/>
  <c r="CA38" i="10" s="1" a="1"/>
  <c r="CA38" i="10" s="1"/>
  <c r="U37" i="4"/>
  <c r="CA37" i="4" s="1" a="1"/>
  <c r="CA37" i="4" s="1"/>
  <c r="U43" i="7"/>
  <c r="CA43" i="7" s="1" a="1"/>
  <c r="CA43" i="7" s="1"/>
  <c r="U29" i="7"/>
  <c r="CA29" i="7" s="1" a="1"/>
  <c r="CA29" i="7" s="1"/>
  <c r="U34" i="14"/>
  <c r="CA34" i="14" s="1" a="1"/>
  <c r="CA34" i="14" s="1"/>
  <c r="U34" i="19"/>
  <c r="CA34" i="19" s="1" a="1"/>
  <c r="CA34" i="19" s="1"/>
  <c r="U43" i="5"/>
  <c r="CA43" i="5" s="1" a="1"/>
  <c r="CA43" i="5" s="1"/>
  <c r="U29" i="18"/>
  <c r="CA29" i="18" s="1" a="1"/>
  <c r="CA29" i="18" s="1"/>
  <c r="U43" i="4"/>
  <c r="CA43" i="4" s="1" a="1"/>
  <c r="CA43" i="4" s="1"/>
  <c r="U17" i="7"/>
  <c r="CA17" i="7" s="1" a="1"/>
  <c r="CA17" i="7" s="1"/>
  <c r="U39" i="1"/>
  <c r="CA39" i="1" s="1" a="1"/>
  <c r="CA39" i="1" s="1"/>
  <c r="U24" i="10"/>
  <c r="CA24" i="10" s="1" a="1"/>
  <c r="CA24" i="10" s="1"/>
  <c r="U25" i="16"/>
  <c r="CA25" i="16" s="1" a="1"/>
  <c r="CA25" i="16" s="1"/>
  <c r="V25" i="4"/>
  <c r="CB25" i="4" s="1" a="1"/>
  <c r="CB25" i="4" s="1"/>
  <c r="U19" i="2"/>
  <c r="CA19" i="2" s="1" a="1"/>
  <c r="CA19" i="2" s="1"/>
  <c r="U28" i="18"/>
  <c r="CA28" i="18" s="1" a="1"/>
  <c r="CA28" i="18" s="1"/>
  <c r="U16" i="18"/>
  <c r="CA16" i="18" s="1" a="1"/>
  <c r="CA16" i="18" s="1"/>
  <c r="U38" i="11"/>
  <c r="CA38" i="11" s="1" a="1"/>
  <c r="CA38" i="11" s="1"/>
  <c r="U38" i="3"/>
  <c r="CA38" i="3" s="1" a="1"/>
  <c r="CA38" i="3" s="1"/>
  <c r="U44" i="1"/>
  <c r="CA44" i="1" s="1" a="1"/>
  <c r="CA44" i="1" s="1"/>
  <c r="U22" i="6"/>
  <c r="CA22" i="6" s="1" a="1"/>
  <c r="CA22" i="6" s="1"/>
  <c r="U37" i="18"/>
  <c r="CA37" i="18" s="1" a="1"/>
  <c r="CA37" i="18" s="1"/>
  <c r="U31" i="12"/>
  <c r="CA31" i="12" s="1" a="1"/>
  <c r="CA31" i="12" s="1"/>
  <c r="U35" i="12"/>
  <c r="CA35" i="12" s="1" a="1"/>
  <c r="CA35" i="12" s="1"/>
  <c r="U44" i="16"/>
  <c r="CA44" i="16" s="1" a="1"/>
  <c r="CA44" i="16" s="1"/>
  <c r="U33" i="18"/>
  <c r="CA33" i="18" s="1" a="1"/>
  <c r="CA33" i="18" s="1"/>
  <c r="U19" i="11"/>
  <c r="CA19" i="11" s="1" a="1"/>
  <c r="CA19" i="11" s="1"/>
  <c r="U39" i="18"/>
  <c r="CA39" i="18" s="1" a="1"/>
  <c r="CA39" i="18" s="1"/>
  <c r="U25" i="2"/>
  <c r="CA25" i="2" s="1" a="1"/>
  <c r="CA25" i="2" s="1"/>
  <c r="U37" i="21"/>
  <c r="CA37" i="21" s="1" a="1"/>
  <c r="CA37" i="21" s="1"/>
  <c r="U43" i="18"/>
  <c r="CA43" i="18" s="1" a="1"/>
  <c r="CA43" i="18" s="1"/>
  <c r="U22" i="5"/>
  <c r="CA22" i="5" s="1" a="1"/>
  <c r="CA22" i="5" s="1"/>
  <c r="U42" i="12"/>
  <c r="CA42" i="12" s="1" a="1"/>
  <c r="CA42" i="12" s="1"/>
  <c r="U28" i="2"/>
  <c r="CA28" i="2" s="1" a="1"/>
  <c r="CA28" i="2" s="1"/>
  <c r="U33" i="7"/>
  <c r="CA33" i="7" s="1" a="1"/>
  <c r="CA33" i="7" s="1"/>
  <c r="U27" i="15"/>
  <c r="CA27" i="15" s="1" a="1"/>
  <c r="CA27" i="15" s="1"/>
  <c r="U16" i="2"/>
  <c r="CA16" i="2" s="1" a="1"/>
  <c r="CA16" i="2" s="1"/>
  <c r="U40" i="14"/>
  <c r="CA40" i="14" s="1" a="1"/>
  <c r="CA40" i="14" s="1"/>
  <c r="U31" i="11"/>
  <c r="CA31" i="11" s="1" a="1"/>
  <c r="CA31" i="11" s="1"/>
  <c r="U39" i="13"/>
  <c r="CA39" i="13" s="1" a="1"/>
  <c r="CA39" i="13" s="1"/>
  <c r="V31" i="10"/>
  <c r="CB31" i="10" s="1" a="1"/>
  <c r="CB31" i="10" s="1"/>
  <c r="U33" i="1"/>
  <c r="CA33" i="1" s="1" a="1"/>
  <c r="CA33" i="1" s="1"/>
  <c r="V20" i="5"/>
  <c r="CB20" i="5" s="1" a="1"/>
  <c r="CB20" i="5" s="1"/>
  <c r="U43" i="15"/>
  <c r="CA43" i="15" s="1" a="1"/>
  <c r="CA43" i="15" s="1"/>
  <c r="U35" i="17"/>
  <c r="CA35" i="17" s="1" a="1"/>
  <c r="CA35" i="17" s="1"/>
  <c r="U31" i="4"/>
  <c r="CA31" i="4" s="1" a="1"/>
  <c r="CA31" i="4" s="1"/>
  <c r="U24" i="13"/>
  <c r="CA24" i="13" s="1" a="1"/>
  <c r="CA24" i="13" s="1"/>
  <c r="V19" i="6"/>
  <c r="CB19" i="6" s="1" a="1"/>
  <c r="CB19" i="6" s="1"/>
  <c r="U27" i="4"/>
  <c r="CA27" i="4" s="1" a="1"/>
  <c r="CA27" i="4" s="1"/>
  <c r="U43" i="20"/>
  <c r="CA43" i="20" s="1" a="1"/>
  <c r="CA43" i="20" s="1"/>
  <c r="U22" i="2"/>
  <c r="CA22" i="2" s="1" a="1"/>
  <c r="CA22" i="2" s="1"/>
  <c r="U25" i="13"/>
  <c r="CA25" i="13" s="1" a="1"/>
  <c r="CA25" i="13" s="1"/>
  <c r="U30" i="19"/>
  <c r="CA30" i="19" s="1" a="1"/>
  <c r="CA30" i="19" s="1"/>
  <c r="U43" i="19"/>
  <c r="CA43" i="19" s="1" a="1"/>
  <c r="CA43" i="19" s="1"/>
  <c r="U36" i="15"/>
  <c r="CA36" i="15" s="1" a="1"/>
  <c r="CA36" i="15" s="1"/>
  <c r="U35" i="7"/>
  <c r="CA35" i="7" s="1" a="1"/>
  <c r="CA35" i="7" s="1"/>
  <c r="U33" i="21"/>
  <c r="CA33" i="21" s="1" a="1"/>
  <c r="CA33" i="21" s="1"/>
  <c r="U22" i="14"/>
  <c r="CA22" i="14" s="1" a="1"/>
  <c r="CA22" i="14" s="1"/>
  <c r="U23" i="18"/>
  <c r="CA23" i="18" s="1" a="1"/>
  <c r="CA23" i="18" s="1"/>
  <c r="U37" i="2"/>
  <c r="CA37" i="2" s="1" a="1"/>
  <c r="CA37" i="2" s="1"/>
  <c r="U22" i="13"/>
  <c r="CA22" i="13" s="1" a="1"/>
  <c r="CA22" i="13" s="1"/>
  <c r="U18" i="5"/>
  <c r="CA18" i="5" s="1" a="1"/>
  <c r="CA18" i="5" s="1"/>
  <c r="U26" i="18"/>
  <c r="CA26" i="18" s="1" a="1"/>
  <c r="CA26" i="18" s="1"/>
  <c r="U33" i="4"/>
  <c r="CA33" i="4" s="1" a="1"/>
  <c r="CA33" i="4" s="1"/>
  <c r="U21" i="19"/>
  <c r="CA21" i="19" s="1" a="1"/>
  <c r="CA21" i="19" s="1"/>
  <c r="U26" i="17"/>
  <c r="CA26" i="17" s="1" a="1"/>
  <c r="CA26" i="17" s="1"/>
  <c r="U16" i="10"/>
  <c r="CA16" i="10" s="1" a="1"/>
  <c r="CA16" i="10" s="1"/>
  <c r="U43" i="17"/>
  <c r="CA43" i="17" s="1" a="1"/>
  <c r="CA43" i="17" s="1"/>
  <c r="U23" i="6"/>
  <c r="CA23" i="6" s="1" a="1"/>
  <c r="CA23" i="6" s="1"/>
  <c r="U35" i="11"/>
  <c r="CA35" i="11" s="1" a="1"/>
  <c r="CA35" i="11" s="1"/>
  <c r="V37" i="17"/>
  <c r="CB37" i="17" s="1" a="1"/>
  <c r="CB37" i="17" s="1"/>
  <c r="U40" i="5"/>
  <c r="CA40" i="5" s="1" a="1"/>
  <c r="CA40" i="5" s="1"/>
  <c r="U34" i="7"/>
  <c r="CA34" i="7" s="1" a="1"/>
  <c r="CA34" i="7" s="1"/>
  <c r="U31" i="15"/>
  <c r="CA31" i="15" s="1" a="1"/>
  <c r="CA31" i="15" s="1"/>
  <c r="U28" i="21"/>
  <c r="CA28" i="21" s="1" a="1"/>
  <c r="CA28" i="21" s="1"/>
  <c r="U39" i="6"/>
  <c r="CA39" i="6" s="1" a="1"/>
  <c r="CA39" i="6" s="1"/>
  <c r="U33" i="13"/>
  <c r="CA33" i="13" s="1" a="1"/>
  <c r="CA33" i="13" s="1"/>
  <c r="U40" i="21"/>
  <c r="CA40" i="21" s="1" a="1"/>
  <c r="CA40" i="21" s="1"/>
  <c r="U36" i="16"/>
  <c r="CA36" i="16" s="1" a="1"/>
  <c r="CA36" i="16" s="1"/>
  <c r="U43" i="11"/>
  <c r="CA43" i="11" s="1" a="1"/>
  <c r="CA43" i="11" s="1"/>
  <c r="U23" i="10"/>
  <c r="CA23" i="10" s="1" a="1"/>
  <c r="CA23" i="10" s="1"/>
  <c r="U31" i="20"/>
  <c r="CA31" i="20" s="1" a="1"/>
  <c r="CA31" i="20" s="1"/>
  <c r="U16" i="17"/>
  <c r="CA16" i="17" s="1" a="1"/>
  <c r="CA16" i="17" s="1"/>
  <c r="U28" i="20"/>
  <c r="CA28" i="20" s="1" a="1"/>
  <c r="CA28" i="20" s="1"/>
  <c r="U34" i="9"/>
  <c r="CA34" i="9" s="1" a="1"/>
  <c r="CA34" i="9" s="1"/>
  <c r="U35" i="16"/>
  <c r="CA35" i="16" s="1" a="1"/>
  <c r="CA35" i="16" s="1"/>
  <c r="U35" i="13"/>
  <c r="CA35" i="13" s="1" a="1"/>
  <c r="CA35" i="13" s="1"/>
  <c r="U27" i="18"/>
  <c r="CA27" i="18" s="1" a="1"/>
  <c r="CA27" i="18" s="1"/>
  <c r="U40" i="2"/>
  <c r="CA40" i="2" s="1" a="1"/>
  <c r="CA40" i="2" s="1"/>
  <c r="U28" i="7"/>
  <c r="CA28" i="7" s="1" a="1"/>
  <c r="CA28" i="7" s="1"/>
  <c r="U36" i="7"/>
  <c r="CA36" i="7" s="1" a="1"/>
  <c r="CA36" i="7" s="1"/>
  <c r="U26" i="12"/>
  <c r="CA26" i="12" s="1" a="1"/>
  <c r="CA26" i="12" s="1"/>
  <c r="U16" i="6"/>
  <c r="CA16" i="6" s="1" a="1"/>
  <c r="CA16" i="6" s="1"/>
  <c r="U26" i="8"/>
  <c r="CA26" i="8" s="1" a="1"/>
  <c r="CA26" i="8" s="1"/>
  <c r="U29" i="5"/>
  <c r="CA29" i="5" s="1" a="1"/>
  <c r="CA29" i="5" s="1"/>
  <c r="V42" i="3"/>
  <c r="CB42" i="3" s="1" a="1"/>
  <c r="CB42" i="3" s="1"/>
  <c r="U30" i="15"/>
  <c r="CA30" i="15" s="1" a="1"/>
  <c r="CA30" i="15" s="1"/>
  <c r="U32" i="14"/>
  <c r="CA32" i="14" s="1" a="1"/>
  <c r="CA32" i="14" s="1"/>
  <c r="U38" i="18"/>
  <c r="CA38" i="18" s="1" a="1"/>
  <c r="CA38" i="18" s="1"/>
  <c r="U20" i="4"/>
  <c r="CA20" i="4" s="1" a="1"/>
  <c r="CA20" i="4" s="1"/>
  <c r="U36" i="10"/>
  <c r="CA36" i="10" s="1" a="1"/>
  <c r="CA36" i="10" s="1"/>
  <c r="U30" i="20"/>
  <c r="CA30" i="20" s="1" a="1"/>
  <c r="CA30" i="20" s="1"/>
  <c r="U34" i="13"/>
  <c r="CA34" i="13" s="1" a="1"/>
  <c r="CA34" i="13" s="1"/>
  <c r="U33" i="20"/>
  <c r="CA33" i="20" s="1" a="1"/>
  <c r="CA33" i="20" s="1"/>
  <c r="U33" i="17"/>
  <c r="CA33" i="17" s="1" a="1"/>
  <c r="CA33" i="17" s="1"/>
  <c r="U28" i="4"/>
  <c r="CA28" i="4" s="1" a="1"/>
  <c r="CA28" i="4" s="1"/>
  <c r="U20" i="11"/>
  <c r="CA20" i="11" s="1" a="1"/>
  <c r="CA20" i="11" s="1"/>
  <c r="U26" i="9"/>
  <c r="CA26" i="9" s="1" a="1"/>
  <c r="CA26" i="9" s="1"/>
  <c r="U36" i="14"/>
  <c r="CA36" i="14" s="1" a="1"/>
  <c r="CA36" i="14" s="1"/>
  <c r="U41" i="8"/>
  <c r="CA41" i="8" s="1" a="1"/>
  <c r="CA41" i="8" s="1"/>
  <c r="U35" i="9"/>
  <c r="CA35" i="9" s="1" a="1"/>
  <c r="CA35" i="9" s="1"/>
  <c r="U35" i="20"/>
  <c r="CA35" i="20" s="1" a="1"/>
  <c r="CA35" i="20" s="1"/>
  <c r="U34" i="16"/>
  <c r="CA34" i="16" s="1" a="1"/>
  <c r="CA34" i="16" s="1"/>
  <c r="U29" i="4"/>
  <c r="CA29" i="4" s="1" a="1"/>
  <c r="CA29" i="4" s="1"/>
  <c r="U33" i="15"/>
  <c r="CA33" i="15" s="1" a="1"/>
  <c r="CA33" i="15" s="1"/>
  <c r="V17" i="20"/>
  <c r="CB17" i="20" s="1" a="1"/>
  <c r="CB17" i="20" s="1"/>
  <c r="U30" i="3"/>
  <c r="CA30" i="3" s="1" a="1"/>
  <c r="CA30" i="3" s="1"/>
  <c r="U19" i="3"/>
  <c r="CA19" i="3" s="1" a="1"/>
  <c r="CA19" i="3" s="1"/>
  <c r="U37" i="19"/>
  <c r="CA37" i="19" s="1" a="1"/>
  <c r="CA37" i="19" s="1"/>
  <c r="U27" i="8"/>
  <c r="CA27" i="8" s="1" a="1"/>
  <c r="CA27" i="8" s="1"/>
  <c r="U18" i="15"/>
  <c r="CA18" i="15" s="1" a="1"/>
  <c r="CA18" i="15" s="1"/>
  <c r="U21" i="6"/>
  <c r="CA21" i="6" s="1" a="1"/>
  <c r="CA21" i="6" s="1"/>
  <c r="U33" i="5"/>
  <c r="CA33" i="5" s="1" a="1"/>
  <c r="CA33" i="5" s="1"/>
  <c r="U16" i="4"/>
  <c r="CA16" i="4" s="1" a="1"/>
  <c r="CA16" i="4" s="1"/>
  <c r="U19" i="15"/>
  <c r="CA19" i="15" s="1" a="1"/>
  <c r="CA19" i="15" s="1"/>
  <c r="U23" i="19"/>
  <c r="CA23" i="19" s="1" a="1"/>
  <c r="CA23" i="19" s="1"/>
  <c r="U21" i="1"/>
  <c r="CA21" i="1" s="1" a="1"/>
  <c r="CA21" i="1" s="1"/>
  <c r="U19" i="19"/>
  <c r="CA19" i="19" s="1" a="1"/>
  <c r="CA19" i="19" s="1"/>
  <c r="U20" i="13"/>
  <c r="CA20" i="13" s="1" a="1"/>
  <c r="CA20" i="13" s="1"/>
  <c r="U29" i="16"/>
  <c r="CA29" i="16" s="1" a="1"/>
  <c r="CA29" i="16" s="1"/>
  <c r="U24" i="16"/>
  <c r="CA24" i="16" s="1" a="1"/>
  <c r="CA24" i="16" s="1"/>
  <c r="U38" i="20"/>
  <c r="CA38" i="20" s="1" a="1"/>
  <c r="CA38" i="20" s="1"/>
  <c r="U16" i="15"/>
  <c r="CA16" i="15" s="1" a="1"/>
  <c r="CA16" i="15" s="1"/>
  <c r="U17" i="8"/>
  <c r="CA17" i="8" s="1" a="1"/>
  <c r="CA17" i="8" s="1"/>
  <c r="U20" i="20"/>
  <c r="CA20" i="20" s="1" a="1"/>
  <c r="CA20" i="20" s="1"/>
  <c r="U35" i="6"/>
  <c r="CA35" i="6" s="1" a="1"/>
  <c r="CA35" i="6" s="1"/>
  <c r="U20" i="19"/>
  <c r="CA20" i="19" s="1" a="1"/>
  <c r="CA20" i="19" s="1"/>
  <c r="U18" i="12"/>
  <c r="CA18" i="12" s="1" a="1"/>
  <c r="CA18" i="12" s="1"/>
  <c r="U39" i="21"/>
  <c r="CA39" i="21" s="1" a="1"/>
  <c r="CA39" i="21" s="1"/>
  <c r="U25" i="3"/>
  <c r="CA25" i="3" s="1" a="1"/>
  <c r="CA25" i="3" s="1"/>
  <c r="U32" i="13"/>
  <c r="CA32" i="13" s="1" a="1"/>
  <c r="CA32" i="13" s="1"/>
  <c r="V39" i="9"/>
  <c r="CB39" i="9" s="1" a="1"/>
  <c r="CB39" i="9" s="1"/>
  <c r="U29" i="6"/>
  <c r="CA29" i="6" s="1" a="1"/>
  <c r="CA29" i="6" s="1"/>
  <c r="U17" i="19"/>
  <c r="CA17" i="19" s="1" a="1"/>
  <c r="CA17" i="19" s="1"/>
  <c r="U34" i="2"/>
  <c r="CA34" i="2" s="1" a="1"/>
  <c r="CA34" i="2" s="1"/>
  <c r="U20" i="10"/>
  <c r="CA20" i="10" s="1" a="1"/>
  <c r="CA20" i="10" s="1"/>
  <c r="U40" i="9"/>
  <c r="CA40" i="9" s="1" a="1"/>
  <c r="CA40" i="9" s="1"/>
  <c r="U29" i="14"/>
  <c r="CA29" i="14" s="1" a="1"/>
  <c r="CA29" i="14" s="1"/>
  <c r="U23" i="7"/>
  <c r="CA23" i="7" s="1" a="1"/>
  <c r="CA23" i="7" s="1"/>
  <c r="U38" i="9"/>
  <c r="CA38" i="9" s="1" a="1"/>
  <c r="CA38" i="9" s="1"/>
  <c r="U21" i="18"/>
  <c r="CA21" i="18" s="1" a="1"/>
  <c r="CA21" i="18" s="1"/>
  <c r="U17" i="17"/>
  <c r="CA17" i="17" s="1" a="1"/>
  <c r="CA17" i="17" s="1"/>
  <c r="U23" i="5"/>
  <c r="CA23" i="5" s="1" a="1"/>
  <c r="CA23" i="5" s="1"/>
  <c r="U25" i="1"/>
  <c r="CA25" i="1" s="1" a="1"/>
  <c r="CA25" i="1" s="1"/>
  <c r="U44" i="15"/>
  <c r="CA44" i="15" s="1" a="1"/>
  <c r="CA44" i="15" s="1"/>
  <c r="U22" i="1"/>
  <c r="CA22" i="1" s="1" a="1"/>
  <c r="CA22" i="1" s="1"/>
  <c r="U23" i="4"/>
  <c r="CA23" i="4" s="1" a="1"/>
  <c r="CA23" i="4" s="1"/>
  <c r="U29" i="19"/>
  <c r="CA29" i="19" s="1" a="1"/>
  <c r="CA29" i="19" s="1"/>
  <c r="U32" i="15"/>
  <c r="CA32" i="15" s="1" a="1"/>
  <c r="CA32" i="15" s="1"/>
  <c r="U41" i="14"/>
  <c r="CA41" i="14" s="1" a="1"/>
  <c r="CA41" i="14" s="1"/>
  <c r="U21" i="20"/>
  <c r="CA21" i="20" s="1" a="1"/>
  <c r="CA21" i="20" s="1"/>
  <c r="U29" i="10"/>
  <c r="CA29" i="10" s="1" a="1"/>
  <c r="CA29" i="10" s="1"/>
  <c r="U30" i="9"/>
  <c r="CA30" i="9" s="1" a="1"/>
  <c r="CA30" i="9" s="1"/>
  <c r="V42" i="16"/>
  <c r="CB42" i="16" s="1" a="1"/>
  <c r="CB42" i="16" s="1"/>
  <c r="U32" i="18"/>
  <c r="CA32" i="18" s="1" a="1"/>
  <c r="CA32" i="18" s="1"/>
  <c r="U29" i="15"/>
  <c r="CA29" i="15" s="1" a="1"/>
  <c r="CA29" i="15" s="1"/>
  <c r="U42" i="2"/>
  <c r="CA42" i="2" s="1" a="1"/>
  <c r="CA42" i="2" s="1"/>
  <c r="U28" i="10"/>
  <c r="CA28" i="10" s="1" a="1"/>
  <c r="CA28" i="10" s="1"/>
  <c r="U40" i="6"/>
  <c r="CA40" i="6" s="1" a="1"/>
  <c r="CA40" i="6" s="1"/>
  <c r="U28" i="1"/>
  <c r="CA28" i="1" s="1" a="1"/>
  <c r="CA28" i="1" s="1"/>
  <c r="V17" i="3"/>
  <c r="CB17" i="3" s="1" a="1"/>
  <c r="CB17" i="3" s="1"/>
  <c r="U43" i="2"/>
  <c r="CA43" i="2" s="1" a="1"/>
  <c r="CA43" i="2" s="1"/>
  <c r="U26" i="16"/>
  <c r="CA26" i="16" s="1" a="1"/>
  <c r="CA26" i="16" s="1"/>
  <c r="U18" i="13"/>
  <c r="CA18" i="13" s="1" a="1"/>
  <c r="CA18" i="13" s="1"/>
  <c r="U43" i="1"/>
  <c r="CA43" i="1" s="1" a="1"/>
  <c r="CA43" i="1" s="1"/>
  <c r="U21" i="3"/>
  <c r="CA21" i="3" s="1" a="1"/>
  <c r="CA21" i="3" s="1"/>
  <c r="U34" i="18"/>
  <c r="CA34" i="18" s="1" a="1"/>
  <c r="CA34" i="18" s="1"/>
  <c r="U28" i="16"/>
  <c r="CA28" i="16" s="1" a="1"/>
  <c r="CA28" i="16" s="1"/>
  <c r="U30" i="1"/>
  <c r="CA30" i="1" s="1" a="1"/>
  <c r="CA30" i="1" s="1"/>
  <c r="U29" i="17"/>
  <c r="CA29" i="17" s="1" a="1"/>
  <c r="CA29" i="17" s="1"/>
  <c r="U39" i="10"/>
  <c r="CA39" i="10" s="1" a="1"/>
  <c r="CA39" i="10" s="1"/>
  <c r="U43" i="13"/>
  <c r="CA43" i="13" s="1" a="1"/>
  <c r="CA43" i="13" s="1"/>
  <c r="U17" i="12"/>
  <c r="CA17" i="12" s="1" a="1"/>
  <c r="CA17" i="12" s="1"/>
  <c r="U37" i="11"/>
  <c r="CA37" i="11" s="1" a="1"/>
  <c r="CA37" i="11" s="1"/>
  <c r="U44" i="7"/>
  <c r="CA44" i="7" s="1" a="1"/>
  <c r="CA44" i="7" s="1"/>
  <c r="U35" i="8"/>
  <c r="CA35" i="8" s="1" a="1"/>
  <c r="CA35" i="8" s="1"/>
  <c r="U36" i="18"/>
  <c r="CA36" i="18" s="1" a="1"/>
  <c r="CA36" i="18" s="1"/>
  <c r="U44" i="6"/>
  <c r="CA44" i="6" s="1" a="1"/>
  <c r="CA44" i="6" s="1"/>
  <c r="U30" i="17"/>
  <c r="CA30" i="17" s="1" a="1"/>
  <c r="CA30" i="17" s="1"/>
  <c r="V27" i="6"/>
  <c r="CB27" i="6" s="1" a="1"/>
  <c r="CB27" i="6" s="1"/>
  <c r="U24" i="5"/>
  <c r="CA24" i="5" s="1" a="1"/>
  <c r="CA24" i="5" s="1"/>
  <c r="U21" i="5"/>
  <c r="CA21" i="5" s="1" a="1"/>
  <c r="CA21" i="5" s="1"/>
  <c r="U42" i="10"/>
  <c r="CA42" i="10" s="1" a="1"/>
  <c r="CA42" i="10" s="1"/>
  <c r="U20" i="17"/>
  <c r="CA20" i="17" s="1" a="1"/>
  <c r="CA20" i="17" s="1"/>
  <c r="V42" i="7"/>
  <c r="CB42" i="7" s="1" a="1"/>
  <c r="CB42" i="7" s="1"/>
  <c r="U23" i="8"/>
  <c r="CA23" i="8" s="1" a="1"/>
  <c r="CA23" i="8" s="1"/>
  <c r="U34" i="10"/>
  <c r="CA34" i="10" s="1" a="1"/>
  <c r="CA34" i="10" s="1"/>
  <c r="U26" i="6"/>
  <c r="CA26" i="6" s="1" a="1"/>
  <c r="CA26" i="6" s="1"/>
  <c r="U21" i="17"/>
  <c r="CA21" i="17" s="1" a="1"/>
  <c r="CA21" i="17" s="1"/>
  <c r="U38" i="16"/>
  <c r="CA38" i="16" s="1" a="1"/>
  <c r="CA38" i="16" s="1"/>
  <c r="U36" i="11"/>
  <c r="CA36" i="11" s="1" a="1"/>
  <c r="CA36" i="11" s="1"/>
  <c r="U21" i="21"/>
  <c r="CA21" i="21" s="1" a="1"/>
  <c r="CA21" i="21" s="1"/>
  <c r="U40" i="11"/>
  <c r="CA40" i="11" s="1" a="1"/>
  <c r="CA40" i="11" s="1"/>
  <c r="U39" i="5"/>
  <c r="CA39" i="5" s="1" a="1"/>
  <c r="CA39" i="5" s="1"/>
  <c r="U18" i="18"/>
  <c r="CA18" i="18" s="1" a="1"/>
  <c r="CA18" i="18" s="1"/>
  <c r="U40" i="1"/>
  <c r="CA40" i="1" s="1" a="1"/>
  <c r="CA40" i="1" s="1"/>
  <c r="U43" i="8"/>
  <c r="CA43" i="8" s="1" a="1"/>
  <c r="CA43" i="8" s="1"/>
  <c r="U18" i="17"/>
  <c r="CA18" i="17" s="1" a="1"/>
  <c r="CA18" i="17" s="1"/>
  <c r="U30" i="4"/>
  <c r="CA30" i="4" s="1" a="1"/>
  <c r="CA30" i="4" s="1"/>
  <c r="U37" i="3"/>
  <c r="CA37" i="3" s="1" a="1"/>
  <c r="CA37" i="3" s="1"/>
  <c r="U42" i="9"/>
  <c r="CA42" i="9" s="1" a="1"/>
  <c r="CA42" i="9" s="1"/>
  <c r="U41" i="1"/>
  <c r="CA41" i="1" s="1" a="1"/>
  <c r="CA41" i="1" s="1"/>
  <c r="U43" i="21"/>
  <c r="CA43" i="21" s="1" a="1"/>
  <c r="CA43" i="21" s="1"/>
  <c r="U33" i="14"/>
  <c r="CA33" i="14" s="1" a="1"/>
  <c r="CA33" i="14" s="1"/>
  <c r="U27" i="5"/>
  <c r="CA27" i="5" s="1" a="1"/>
  <c r="CA27" i="5" s="1"/>
  <c r="U26" i="15"/>
  <c r="CA26" i="15" s="1" a="1"/>
  <c r="CA26" i="15" s="1"/>
  <c r="U31" i="8"/>
  <c r="CA31" i="8" s="1" a="1"/>
  <c r="CA31" i="8" s="1"/>
  <c r="U19" i="21"/>
  <c r="CA19" i="21" s="1" a="1"/>
  <c r="CA19" i="21" s="1"/>
  <c r="U44" i="4"/>
  <c r="CA44" i="4" s="1" a="1"/>
  <c r="CA44" i="4" s="1"/>
  <c r="U22" i="12"/>
  <c r="CA22" i="12" s="1" a="1"/>
  <c r="CA22" i="12" s="1"/>
  <c r="U31" i="21"/>
  <c r="CA31" i="21" s="1" a="1"/>
  <c r="CA31" i="21" s="1"/>
  <c r="U23" i="16"/>
  <c r="CA23" i="16" s="1" a="1"/>
  <c r="CA23" i="16" s="1"/>
  <c r="U20" i="16"/>
  <c r="CA20" i="16" s="1" a="1"/>
  <c r="CA20" i="16" s="1"/>
  <c r="U16" i="12"/>
  <c r="CA16" i="12" s="1" a="1"/>
  <c r="CA16" i="12" s="1"/>
  <c r="U23" i="20"/>
  <c r="CA23" i="20" s="1" a="1"/>
  <c r="CA23" i="20" s="1"/>
  <c r="U30" i="6"/>
  <c r="CA30" i="6" s="1" a="1"/>
  <c r="CA30" i="6" s="1"/>
  <c r="U27" i="20"/>
  <c r="CA27" i="20" s="1" a="1"/>
  <c r="CA27" i="20" s="1"/>
  <c r="U20" i="7"/>
  <c r="CA20" i="7" s="1" a="1"/>
  <c r="CA20" i="7" s="1"/>
  <c r="U27" i="9"/>
  <c r="CA27" i="9" s="1" a="1"/>
  <c r="CA27" i="9" s="1"/>
  <c r="U32" i="12"/>
  <c r="CA32" i="12" s="1" a="1"/>
  <c r="CA32" i="12" s="1"/>
  <c r="U31" i="2"/>
  <c r="CA31" i="2" s="1" a="1"/>
  <c r="CA31" i="2" s="1"/>
  <c r="U34" i="4"/>
  <c r="CA34" i="4" s="1" a="1"/>
  <c r="CA34" i="4" s="1"/>
  <c r="U35" i="10"/>
  <c r="CA35" i="10" s="1" a="1"/>
  <c r="CA35" i="10" s="1"/>
  <c r="U23" i="21"/>
  <c r="CA23" i="21" s="1" a="1"/>
  <c r="CA23" i="21" s="1"/>
  <c r="U40" i="17"/>
  <c r="CA40" i="17" s="1" a="1"/>
  <c r="CA40" i="17" s="1"/>
  <c r="U32" i="11"/>
  <c r="CA32" i="11" s="1" a="1"/>
  <c r="CA32" i="11" s="1"/>
  <c r="V19" i="7"/>
  <c r="CB19" i="7" s="1" a="1"/>
  <c r="CB19" i="7" s="1"/>
  <c r="U26" i="20"/>
  <c r="CA26" i="20" s="1" a="1"/>
  <c r="CA26" i="20" s="1"/>
  <c r="U23" i="17"/>
  <c r="CA23" i="17" s="1" a="1"/>
  <c r="CA23" i="17" s="1"/>
  <c r="U28" i="5"/>
  <c r="CA28" i="5" s="1" a="1"/>
  <c r="CA28" i="5" s="1"/>
  <c r="U30" i="12"/>
  <c r="CA30" i="12" s="1" a="1"/>
  <c r="CA30" i="12" s="1"/>
  <c r="U25" i="7"/>
  <c r="CA25" i="7" s="1" a="1"/>
  <c r="CA25" i="7" s="1"/>
  <c r="U22" i="3"/>
  <c r="CA22" i="3" s="1" a="1"/>
  <c r="CA22" i="3" s="1"/>
  <c r="V20" i="6"/>
  <c r="CB20" i="6" s="1" a="1"/>
  <c r="CB20" i="6" s="1"/>
  <c r="U20" i="8"/>
  <c r="CA20" i="8" s="1" a="1"/>
  <c r="CA20" i="8" s="1"/>
  <c r="U20" i="18"/>
  <c r="CA20" i="18" s="1" a="1"/>
  <c r="CA20" i="18" s="1"/>
  <c r="U42" i="1"/>
  <c r="CA42" i="1" s="1" a="1"/>
  <c r="CA42" i="1" s="1"/>
  <c r="U40" i="18"/>
  <c r="CA40" i="18" s="1" a="1"/>
  <c r="CA40" i="18" s="1"/>
  <c r="U44" i="5"/>
  <c r="CA44" i="5" s="1" a="1"/>
  <c r="CA44" i="5" s="1"/>
  <c r="U36" i="20"/>
  <c r="CA36" i="20" s="1" a="1"/>
  <c r="CA36" i="20" s="1"/>
  <c r="U36" i="2"/>
  <c r="CA36" i="2" s="1" a="1"/>
  <c r="CA36" i="2" s="1"/>
  <c r="U42" i="4"/>
  <c r="CA42" i="4" s="1" a="1"/>
  <c r="CA42" i="4" s="1"/>
  <c r="U24" i="11"/>
  <c r="CA24" i="11" s="1" a="1"/>
  <c r="CA24" i="11" s="1"/>
  <c r="U38" i="13"/>
  <c r="CA38" i="13" s="1" a="1"/>
  <c r="CA38" i="13" s="1"/>
  <c r="U37" i="15"/>
  <c r="CA37" i="15" s="1" a="1"/>
  <c r="CA37" i="15" s="1"/>
  <c r="U26" i="4"/>
  <c r="CA26" i="4" s="1" a="1"/>
  <c r="CA26" i="4" s="1"/>
  <c r="U25" i="5"/>
  <c r="CA25" i="5" s="1" a="1"/>
  <c r="CA25" i="5" s="1"/>
  <c r="U37" i="10"/>
  <c r="CA37" i="10" s="1" a="1"/>
  <c r="CA37" i="10" s="1"/>
  <c r="U30" i="21"/>
  <c r="CA30" i="21" s="1" a="1"/>
  <c r="CA30" i="21" s="1"/>
  <c r="U22" i="4"/>
  <c r="CA22" i="4" s="1" a="1"/>
  <c r="CA22" i="4" s="1"/>
  <c r="U32" i="19"/>
  <c r="CA32" i="19" s="1" a="1"/>
  <c r="CA32" i="19" s="1"/>
  <c r="U20" i="2"/>
  <c r="CA20" i="2" s="1" a="1"/>
  <c r="CA20" i="2" s="1"/>
  <c r="U18" i="7"/>
  <c r="CA18" i="7" s="1" a="1"/>
  <c r="CA18" i="7" s="1"/>
  <c r="U36" i="3"/>
  <c r="CA36" i="3" s="1" a="1"/>
  <c r="CA36" i="3" s="1"/>
  <c r="U28" i="8"/>
  <c r="CA28" i="8" s="1" a="1"/>
  <c r="CA28" i="8" s="1"/>
  <c r="U39" i="8"/>
  <c r="CA39" i="8" s="1" a="1"/>
  <c r="CA39" i="8" s="1"/>
  <c r="U41" i="13"/>
  <c r="CA41" i="13" s="1" a="1"/>
  <c r="CA41" i="13" s="1"/>
  <c r="U40" i="20"/>
  <c r="CA40" i="20" s="1" a="1"/>
  <c r="CA40" i="20" s="1"/>
  <c r="V38" i="7"/>
  <c r="CB38" i="7" s="1" a="1"/>
  <c r="CB38" i="7" s="1"/>
  <c r="U25" i="10"/>
  <c r="CA25" i="10" s="1" a="1"/>
  <c r="CA25" i="10" s="1"/>
  <c r="U35" i="15"/>
  <c r="CA35" i="15" s="1" a="1"/>
  <c r="CA35" i="15" s="1"/>
  <c r="U25" i="9"/>
  <c r="CA25" i="9" s="1" a="1"/>
  <c r="CA25" i="9" s="1"/>
  <c r="U15" i="19"/>
  <c r="CA15" i="19" s="1" a="1"/>
  <c r="CA15" i="19" s="1"/>
  <c r="U34" i="15"/>
  <c r="CA34" i="15" s="1" a="1"/>
  <c r="CA34" i="15" s="1"/>
  <c r="U16" i="16"/>
  <c r="CA16" i="16" s="1" a="1"/>
  <c r="CA16" i="16" s="1"/>
  <c r="U25" i="12"/>
  <c r="CA25" i="12" s="1" a="1"/>
  <c r="CA25" i="12" s="1"/>
  <c r="U26" i="14"/>
  <c r="CA26" i="14" s="1" a="1"/>
  <c r="CA26" i="14" s="1"/>
  <c r="U41" i="21"/>
  <c r="CA41" i="21" s="1" a="1"/>
  <c r="CA41" i="21" s="1"/>
  <c r="U28" i="13"/>
  <c r="CA28" i="13" s="1" a="1"/>
  <c r="CA28" i="13" s="1"/>
  <c r="U44" i="19"/>
  <c r="CA44" i="19" s="1" a="1"/>
  <c r="CA44" i="19" s="1"/>
  <c r="U27" i="10"/>
  <c r="CA27" i="10" s="1" a="1"/>
  <c r="CA27" i="10" s="1"/>
  <c r="U23" i="13"/>
  <c r="CA23" i="13" s="1" a="1"/>
  <c r="CA23" i="13" s="1"/>
  <c r="U44" i="18"/>
  <c r="CA44" i="18" s="1" a="1"/>
  <c r="CA44" i="18" s="1"/>
  <c r="U37" i="6"/>
  <c r="CA37" i="6" s="1" a="1"/>
  <c r="CA37" i="6" s="1"/>
  <c r="U25" i="8"/>
  <c r="CA25" i="8" s="1" a="1"/>
  <c r="CA25" i="8" s="1"/>
  <c r="U16" i="3"/>
  <c r="CA16" i="3" s="1" a="1"/>
  <c r="CA16" i="3" s="1"/>
  <c r="U35" i="3"/>
  <c r="CA35" i="3" s="1" a="1"/>
  <c r="CA35" i="3" s="1"/>
  <c r="U16" i="21"/>
  <c r="CA16" i="21" s="1" a="1"/>
  <c r="CA16" i="21" s="1"/>
  <c r="U27" i="17"/>
  <c r="CA27" i="17" s="1" a="1"/>
  <c r="CA27" i="17" s="1"/>
  <c r="U15" i="9"/>
  <c r="CA15" i="9" s="1" a="1"/>
  <c r="CA15" i="9" s="1"/>
  <c r="U29" i="2"/>
  <c r="CA29" i="2" s="1" a="1"/>
  <c r="CA29" i="2" s="1"/>
  <c r="U28" i="17"/>
  <c r="CA28" i="17" s="1" a="1"/>
  <c r="CA28" i="17" s="1"/>
  <c r="U41" i="5"/>
  <c r="CA41" i="5" s="1" a="1"/>
  <c r="CA41" i="5" s="1"/>
  <c r="U40" i="8"/>
  <c r="CA40" i="8" s="1" a="1"/>
  <c r="CA40" i="8" s="1"/>
  <c r="U16" i="14"/>
  <c r="CA16" i="14" s="1" a="1"/>
  <c r="CA16" i="14" s="1"/>
  <c r="U37" i="13"/>
  <c r="CA37" i="13" s="1" a="1"/>
  <c r="CA37" i="13" s="1"/>
  <c r="U25" i="18"/>
  <c r="CA25" i="18" s="1" a="1"/>
  <c r="CA25" i="18" s="1"/>
  <c r="U27" i="19"/>
  <c r="CA27" i="19" s="1" a="1"/>
  <c r="CA27" i="19" s="1"/>
  <c r="U39" i="14"/>
  <c r="CA39" i="14" s="1" a="1"/>
  <c r="CA39" i="14" s="1"/>
  <c r="U17" i="1"/>
  <c r="CA17" i="1" s="1" a="1"/>
  <c r="CA17" i="1" s="1"/>
  <c r="U19" i="8"/>
  <c r="CA19" i="8" s="1" a="1"/>
  <c r="CA19" i="8" s="1"/>
  <c r="U34" i="1"/>
  <c r="CA34" i="1" s="1" a="1"/>
  <c r="CA34" i="1" s="1"/>
  <c r="U31" i="1"/>
  <c r="CA31" i="1" s="1" a="1"/>
  <c r="CA31" i="1" s="1"/>
  <c r="U21" i="11"/>
  <c r="CA21" i="11" s="1" a="1"/>
  <c r="CA21" i="11" s="1"/>
  <c r="U30" i="18"/>
  <c r="CA30" i="18" s="1" a="1"/>
  <c r="CA30" i="18" s="1"/>
  <c r="U38" i="4"/>
  <c r="CA38" i="4" s="1" a="1"/>
  <c r="CA38" i="4" s="1"/>
  <c r="U18" i="2"/>
  <c r="CA18" i="2" s="1" a="1"/>
  <c r="CA18" i="2" s="1"/>
  <c r="U17" i="2"/>
  <c r="CA17" i="2" s="1" a="1"/>
  <c r="CA17" i="2" s="1"/>
  <c r="U28" i="19"/>
  <c r="CA28" i="19" s="1" a="1"/>
  <c r="CA28" i="19" s="1"/>
  <c r="U29" i="11"/>
  <c r="CA29" i="11" s="1" a="1"/>
  <c r="CA29" i="11" s="1"/>
  <c r="U32" i="6"/>
  <c r="CA32" i="6" s="1" a="1"/>
  <c r="CA32" i="6" s="1"/>
  <c r="U17" i="5"/>
  <c r="CA17" i="5" s="1" a="1"/>
  <c r="CA17" i="5" s="1"/>
  <c r="U26" i="13"/>
  <c r="CA26" i="13" s="1" a="1"/>
  <c r="CA26" i="13" s="1"/>
  <c r="V29" i="8"/>
  <c r="CB29" i="8" s="1" a="1"/>
  <c r="CB29" i="8" s="1"/>
  <c r="U20" i="1"/>
  <c r="CA20" i="1" s="1" a="1"/>
  <c r="CA20" i="1" s="1"/>
  <c r="U25" i="19"/>
  <c r="CA25" i="19" s="1" a="1"/>
  <c r="CA25" i="19" s="1"/>
  <c r="U16" i="9"/>
  <c r="CA16" i="9" s="1" a="1"/>
  <c r="CA16" i="9" s="1"/>
  <c r="U24" i="14"/>
  <c r="CA24" i="14" s="1" a="1"/>
  <c r="CA24" i="14" s="1"/>
  <c r="U17" i="10"/>
  <c r="CA17" i="10" s="1" a="1"/>
  <c r="CA17" i="10" s="1"/>
  <c r="U16" i="5"/>
  <c r="CA16" i="5" s="1" a="1"/>
  <c r="CA16" i="5" s="1"/>
  <c r="V31" i="5"/>
  <c r="CB31" i="5" s="1" a="1"/>
  <c r="CB31" i="5" s="1"/>
  <c r="U24" i="12"/>
  <c r="CA24" i="12" s="1" a="1"/>
  <c r="CA24" i="12" s="1"/>
  <c r="U22" i="20"/>
  <c r="CA22" i="20" s="1" a="1"/>
  <c r="CA22" i="20" s="1"/>
  <c r="U42" i="21"/>
  <c r="CA42" i="21" s="1" a="1"/>
  <c r="CA42" i="21" s="1"/>
  <c r="U40" i="7"/>
  <c r="CA40" i="7" s="1" a="1"/>
  <c r="CA40" i="7" s="1"/>
  <c r="U40" i="13"/>
  <c r="CA40" i="13" s="1" a="1"/>
  <c r="CA40" i="13" s="1"/>
  <c r="U18" i="9"/>
  <c r="CA18" i="9" s="1" a="1"/>
  <c r="CA18" i="9" s="1"/>
  <c r="U38" i="8"/>
  <c r="CA38" i="8" s="1" a="1"/>
  <c r="CA38" i="8" s="1"/>
  <c r="U44" i="9"/>
  <c r="CA44" i="9" s="1" a="1"/>
  <c r="CA44" i="9" s="1"/>
  <c r="U40" i="15"/>
  <c r="CA40" i="15" s="1" a="1"/>
  <c r="CA40" i="15" s="1"/>
  <c r="U39" i="17"/>
  <c r="CA39" i="17" s="1" a="1"/>
  <c r="CA39" i="17" s="1"/>
  <c r="U30" i="8"/>
  <c r="CA30" i="8" s="1" a="1"/>
  <c r="CA30" i="8" s="1"/>
  <c r="U29" i="20"/>
  <c r="CA29" i="20" s="1" a="1"/>
  <c r="CA29" i="20" s="1"/>
  <c r="U32" i="8"/>
  <c r="CA32" i="8" s="1" a="1"/>
  <c r="CA32" i="8" s="1"/>
  <c r="U28" i="15"/>
  <c r="CA28" i="15" s="1" a="1"/>
  <c r="CA28" i="15" s="1"/>
  <c r="V22" i="7"/>
  <c r="CB22" i="7" s="1" a="1"/>
  <c r="CB22" i="7" s="1"/>
  <c r="U44" i="8"/>
  <c r="CA44" i="8" s="1" a="1"/>
  <c r="CA44" i="8" s="1"/>
  <c r="U24" i="6"/>
  <c r="CA24" i="6" s="1" a="1"/>
  <c r="CA24" i="6" s="1"/>
  <c r="U26" i="21"/>
  <c r="CA26" i="21" s="1" a="1"/>
  <c r="CA26" i="21" s="1"/>
  <c r="U40" i="16"/>
  <c r="CA40" i="16" s="1" a="1"/>
  <c r="CA40" i="16" s="1"/>
  <c r="U28" i="9"/>
  <c r="CA28" i="9" s="1" a="1"/>
  <c r="CA28" i="9" s="1"/>
  <c r="U39" i="3"/>
  <c r="CA39" i="3" s="1" a="1"/>
  <c r="CA39" i="3" s="1"/>
  <c r="U22" i="10"/>
  <c r="CA22" i="10" s="1" a="1"/>
  <c r="CA22" i="10" s="1"/>
  <c r="U41" i="10"/>
  <c r="CA41" i="10" s="1" a="1"/>
  <c r="CA41" i="10" s="1"/>
  <c r="U32" i="17"/>
  <c r="CA32" i="17" s="1" a="1"/>
  <c r="CA32" i="17" s="1"/>
  <c r="U15" i="3"/>
  <c r="CA15" i="3" s="1" a="1"/>
  <c r="CA15" i="3" s="1"/>
  <c r="U35" i="4"/>
  <c r="CA35" i="4" s="1" a="1"/>
  <c r="CA35" i="4" s="1"/>
  <c r="U19" i="12"/>
  <c r="CA19" i="12" s="1" a="1"/>
  <c r="CA19" i="12" s="1"/>
  <c r="U42" i="18"/>
  <c r="CA42" i="18" s="1" a="1"/>
  <c r="CA42" i="18" s="1"/>
  <c r="U27" i="11"/>
  <c r="CA27" i="11" s="1" a="1"/>
  <c r="CA27" i="11" s="1"/>
  <c r="U41" i="20"/>
  <c r="CA41" i="20" s="1" a="1"/>
  <c r="CA41" i="20" s="1"/>
  <c r="U39" i="19"/>
  <c r="CA39" i="19" s="1" a="1"/>
  <c r="CA39" i="19" s="1"/>
  <c r="U42" i="17"/>
  <c r="CA42" i="17" s="1" a="1"/>
  <c r="CA42" i="17" s="1"/>
  <c r="U19" i="14"/>
  <c r="CA19" i="14" s="1" a="1"/>
  <c r="CA19" i="14" s="1"/>
  <c r="U41" i="16"/>
  <c r="CA41" i="16" s="1" a="1"/>
  <c r="CA41" i="16" s="1"/>
  <c r="U43" i="10"/>
  <c r="CA43" i="10" s="1" a="1"/>
  <c r="CA43" i="10" s="1"/>
  <c r="U26" i="2"/>
  <c r="CA26" i="2" s="1" a="1"/>
  <c r="CA26" i="2" s="1"/>
  <c r="U38" i="21"/>
  <c r="CA38" i="21" s="1" a="1"/>
  <c r="CA38" i="21" s="1"/>
  <c r="U38" i="15"/>
  <c r="CA38" i="15" s="1" a="1"/>
  <c r="CA38" i="15" s="1"/>
  <c r="U35" i="21"/>
  <c r="CA35" i="21" s="1" a="1"/>
  <c r="CA35" i="21" s="1"/>
  <c r="U26" i="3"/>
  <c r="CA26" i="3" s="1" a="1"/>
  <c r="CA26" i="3" s="1"/>
  <c r="U19" i="10"/>
  <c r="CA19" i="10" s="1" a="1"/>
  <c r="CA19" i="10" s="1"/>
  <c r="U32" i="5"/>
  <c r="CA32" i="5" s="1" a="1"/>
  <c r="CA32" i="5" s="1"/>
  <c r="U36" i="9"/>
  <c r="CA36" i="9" s="1" a="1"/>
  <c r="CA36" i="9" s="1"/>
  <c r="U25" i="11"/>
  <c r="CA25" i="11" s="1" a="1"/>
  <c r="CA25" i="11" s="1"/>
  <c r="U36" i="4"/>
  <c r="CA36" i="4" s="1" a="1"/>
  <c r="CA36" i="4" s="1"/>
  <c r="U22" i="19"/>
  <c r="CA22" i="19" s="1" a="1"/>
  <c r="CA22" i="19" s="1"/>
  <c r="U21" i="10"/>
  <c r="CA21" i="10" s="1" a="1"/>
  <c r="CA21" i="10" s="1"/>
  <c r="U27" i="12"/>
  <c r="CA27" i="12" s="1" a="1"/>
  <c r="CA27" i="12" s="1"/>
  <c r="U26" i="11"/>
  <c r="CA26" i="11" s="1" a="1"/>
  <c r="CA26" i="11" s="1"/>
  <c r="U39" i="11"/>
  <c r="CA39" i="11" s="1" a="1"/>
  <c r="CA39" i="11" s="1"/>
  <c r="U42" i="15"/>
  <c r="CA42" i="15" s="1" a="1"/>
  <c r="CA42" i="15" s="1"/>
  <c r="U19" i="20"/>
  <c r="CA19" i="20" s="1" a="1"/>
  <c r="CA19" i="20" s="1"/>
  <c r="U34" i="21"/>
  <c r="CA34" i="21" s="1" a="1"/>
  <c r="CA34" i="21" s="1"/>
  <c r="U25" i="17"/>
  <c r="CA25" i="17" s="1" a="1"/>
  <c r="CA25" i="17" s="1"/>
  <c r="U34" i="5"/>
  <c r="CA34" i="5" s="1" a="1"/>
  <c r="CA34" i="5" s="1"/>
  <c r="U31" i="13"/>
  <c r="CA31" i="13" s="1" a="1"/>
  <c r="CA31" i="13" s="1"/>
  <c r="U24" i="20"/>
  <c r="CA24" i="20" s="1" a="1"/>
  <c r="CA24" i="20" s="1"/>
  <c r="U42" i="8"/>
  <c r="CA42" i="8" s="1" a="1"/>
  <c r="CA42" i="8" s="1"/>
  <c r="U41" i="4"/>
  <c r="CA41" i="4" s="1" a="1"/>
  <c r="CA41" i="4" s="1"/>
  <c r="U43" i="3"/>
  <c r="CA43" i="3" s="1" a="1"/>
  <c r="CA43" i="3" s="1"/>
  <c r="U19" i="1"/>
  <c r="CA19" i="1" s="1" a="1"/>
  <c r="CA19" i="1" s="1"/>
  <c r="U24" i="18"/>
  <c r="CA24" i="18" s="1" a="1"/>
  <c r="CA24" i="18" s="1"/>
  <c r="U23" i="9"/>
  <c r="CA23" i="9" s="1" a="1"/>
  <c r="CA23" i="9" s="1"/>
  <c r="U16" i="8"/>
  <c r="CA16" i="8" s="1" a="1"/>
  <c r="CA16" i="8" s="1"/>
  <c r="U20" i="15"/>
  <c r="CA20" i="15" s="1" a="1"/>
  <c r="CA20" i="15" s="1"/>
  <c r="V21" i="8"/>
  <c r="CB21" i="8" s="1" a="1"/>
  <c r="CB21" i="8" s="1"/>
  <c r="U40" i="4"/>
  <c r="CA40" i="4" s="1" a="1"/>
  <c r="CA40" i="4" s="1"/>
  <c r="U27" i="21"/>
  <c r="CA27" i="21" s="1" a="1"/>
  <c r="CA27" i="21" s="1"/>
  <c r="U23" i="12"/>
  <c r="CA23" i="12" s="1" a="1"/>
  <c r="CA23" i="12" s="1"/>
  <c r="U18" i="16"/>
  <c r="CA18" i="16" s="1" a="1"/>
  <c r="CA18" i="16" s="1"/>
  <c r="U32" i="21"/>
  <c r="CA32" i="21" s="1" a="1"/>
  <c r="CA32" i="21" s="1"/>
  <c r="U42" i="6"/>
  <c r="CA42" i="6" s="1" a="1"/>
  <c r="CA42" i="6" s="1"/>
  <c r="U29" i="9"/>
  <c r="CA29" i="9" s="1" a="1"/>
  <c r="CA29" i="9" s="1"/>
  <c r="U32" i="1"/>
  <c r="CA32" i="1" s="1" a="1"/>
  <c r="CA32" i="1" s="1"/>
  <c r="U26" i="7"/>
  <c r="CA26" i="7" s="1" a="1"/>
  <c r="CA26" i="7" s="1"/>
  <c r="U41" i="12"/>
  <c r="CA41" i="12" s="1" a="1"/>
  <c r="CA41" i="12" s="1"/>
  <c r="U30" i="7"/>
  <c r="CA30" i="7" s="1" a="1"/>
  <c r="CA30" i="7" s="1"/>
  <c r="U34" i="11"/>
  <c r="CA34" i="11" s="1" a="1"/>
  <c r="CA34" i="11" s="1"/>
  <c r="U29" i="13"/>
  <c r="CA29" i="13" s="1" a="1"/>
  <c r="CA29" i="13" s="1"/>
  <c r="U33" i="11"/>
  <c r="CA33" i="11" s="1" a="1"/>
  <c r="CA33" i="11" s="1"/>
  <c r="U40" i="10"/>
  <c r="CA40" i="10" s="1" a="1"/>
  <c r="CA40" i="10" s="1"/>
  <c r="U34" i="17"/>
  <c r="CA34" i="17" s="1" a="1"/>
  <c r="CA34" i="17" s="1"/>
  <c r="U33" i="19"/>
  <c r="CA33" i="19" s="1" a="1"/>
  <c r="CA33" i="19" s="1"/>
  <c r="U32" i="10"/>
  <c r="CA32" i="10" s="1" a="1"/>
  <c r="CA32" i="10" s="1"/>
  <c r="U23" i="1"/>
  <c r="CA23" i="1" s="1" a="1"/>
  <c r="CA23" i="1" s="1"/>
  <c r="U23" i="11"/>
  <c r="CA23" i="11" s="1" a="1"/>
  <c r="CA23" i="11" s="1"/>
  <c r="U22" i="17"/>
  <c r="CA22" i="17" s="1" a="1"/>
  <c r="CA22" i="17" s="1"/>
  <c r="V26" i="19"/>
  <c r="CB26" i="19" s="1" a="1"/>
  <c r="CB26" i="19" s="1"/>
  <c r="U41" i="11"/>
  <c r="CA41" i="11" s="1" a="1"/>
  <c r="CA41" i="11" s="1"/>
  <c r="U18" i="3"/>
  <c r="CA18" i="3" s="1" a="1"/>
  <c r="CA18" i="3" s="1"/>
  <c r="U41" i="2"/>
  <c r="CA41" i="2" s="1" a="1"/>
  <c r="CA41" i="2" s="1"/>
  <c r="U23" i="2"/>
  <c r="CA23" i="2" s="1" a="1"/>
  <c r="CA23" i="2" s="1"/>
  <c r="U22" i="11"/>
  <c r="CA22" i="11" s="1" a="1"/>
  <c r="CA22" i="11" s="1"/>
  <c r="U33" i="8"/>
  <c r="CA33" i="8" s="1" a="1"/>
  <c r="CA33" i="8" s="1"/>
  <c r="U37" i="12"/>
  <c r="CA37" i="12" s="1" a="1"/>
  <c r="CA37" i="12" s="1"/>
  <c r="U43" i="12"/>
  <c r="CA43" i="12" s="1" a="1"/>
  <c r="CA43" i="12" s="1"/>
  <c r="U40" i="3"/>
  <c r="CA40" i="3" s="1" a="1"/>
  <c r="CA40" i="3" s="1"/>
  <c r="U21" i="9"/>
  <c r="CA21" i="9" s="1" a="1"/>
  <c r="CA21" i="9" s="1"/>
  <c r="U27" i="3"/>
  <c r="CA27" i="3" s="1" a="1"/>
  <c r="CA27" i="3" s="1"/>
  <c r="U39" i="15"/>
  <c r="CA39" i="15" s="1" a="1"/>
  <c r="CA39" i="15" s="1"/>
  <c r="U44" i="20"/>
  <c r="CA44" i="20" s="1" a="1"/>
  <c r="CA44" i="20" s="1"/>
  <c r="U42" i="13"/>
  <c r="CA42" i="13" s="1" a="1"/>
  <c r="CA42" i="13" s="1"/>
  <c r="U35" i="1"/>
  <c r="CA35" i="1" s="1" a="1"/>
  <c r="CA35" i="1" s="1"/>
  <c r="U36" i="19"/>
  <c r="CA36" i="19" s="1" a="1"/>
  <c r="CA36" i="19" s="1"/>
  <c r="U20" i="3"/>
  <c r="CA20" i="3" s="1" a="1"/>
  <c r="CA20" i="3" s="1"/>
  <c r="U38" i="17"/>
  <c r="CA38" i="17" s="1" a="1"/>
  <c r="CA38" i="17" s="1"/>
  <c r="U39" i="2"/>
  <c r="CA39" i="2" s="1" a="1"/>
  <c r="CA39" i="2" s="1"/>
  <c r="U32" i="3"/>
  <c r="CA32" i="3" s="1" a="1"/>
  <c r="CA32" i="3" s="1"/>
  <c r="U18" i="14"/>
  <c r="CA18" i="14" s="1" a="1"/>
  <c r="CA18" i="14" s="1"/>
  <c r="U36" i="5"/>
  <c r="CA36" i="5" s="1" a="1"/>
  <c r="CA36" i="5" s="1"/>
  <c r="U31" i="16"/>
  <c r="CA31" i="16" s="1" a="1"/>
  <c r="CA31" i="16" s="1"/>
  <c r="U25" i="6"/>
  <c r="CA25" i="6" s="1" a="1"/>
  <c r="CA25" i="6" s="1"/>
  <c r="U21" i="12"/>
  <c r="CA21" i="12" s="1" a="1"/>
  <c r="CA21" i="12" s="1"/>
  <c r="U33" i="2"/>
  <c r="CA33" i="2" s="1" a="1"/>
  <c r="CA33" i="2" s="1"/>
  <c r="U42" i="5"/>
  <c r="CA42" i="5" s="1" a="1"/>
  <c r="CA42" i="5" s="1"/>
  <c r="U42" i="19"/>
  <c r="CA42" i="19" s="1" a="1"/>
  <c r="CA42" i="19" s="1"/>
  <c r="U19" i="13"/>
  <c r="CA19" i="13" s="1" a="1"/>
  <c r="CA19" i="13" s="1"/>
  <c r="U24" i="21"/>
  <c r="CA24" i="21" s="1" a="1"/>
  <c r="CA24" i="21" s="1"/>
  <c r="U30" i="10"/>
  <c r="CA30" i="10" s="1" a="1"/>
  <c r="CA30" i="10" s="1"/>
  <c r="U21" i="14"/>
  <c r="CA21" i="14" s="1" a="1"/>
  <c r="CA21" i="14" s="1"/>
  <c r="U19" i="16"/>
  <c r="CA19" i="16" s="1" a="1"/>
  <c r="CA19" i="16" s="1"/>
  <c r="U36" i="17"/>
  <c r="CA36" i="17" s="1" a="1"/>
  <c r="CA36" i="17" s="1"/>
  <c r="U22" i="9"/>
  <c r="CA22" i="9" s="1" a="1"/>
  <c r="CA22" i="9" s="1"/>
  <c r="U29" i="1"/>
  <c r="CA29" i="1" s="1" a="1"/>
  <c r="CA29" i="1" s="1"/>
  <c r="U28" i="3"/>
  <c r="CA28" i="3" s="1" a="1"/>
  <c r="CA28" i="3" s="1"/>
  <c r="U22" i="18"/>
  <c r="CA22" i="18" s="1" a="1"/>
  <c r="CA22" i="18" s="1"/>
  <c r="U31" i="3"/>
  <c r="CA31" i="3" s="1" a="1"/>
  <c r="CA31" i="3" s="1"/>
  <c r="U28" i="12"/>
  <c r="CA28" i="12" s="1" a="1"/>
  <c r="CA28" i="12" s="1"/>
  <c r="U22" i="16"/>
  <c r="CA22" i="16" s="1" a="1"/>
  <c r="CA22" i="16" s="1"/>
  <c r="U28" i="11"/>
  <c r="CA28" i="11" s="1" a="1"/>
  <c r="CA28" i="11" s="1"/>
  <c r="U29" i="12"/>
  <c r="CA29" i="12" s="1" a="1"/>
  <c r="CA29" i="12" s="1"/>
  <c r="U43" i="6"/>
  <c r="CA43" i="6" s="1" a="1"/>
  <c r="CA43" i="6" s="1"/>
  <c r="U37" i="5"/>
  <c r="CA37" i="5" s="1" a="1"/>
  <c r="CA37" i="5" s="1"/>
  <c r="U17" i="11"/>
  <c r="CA17" i="11" s="1" a="1"/>
  <c r="CA17" i="11" s="1"/>
  <c r="U18" i="20"/>
  <c r="CA18" i="20" s="1" a="1"/>
  <c r="CA18" i="20" s="1"/>
  <c r="U16" i="19"/>
  <c r="CA16" i="19" s="1" a="1"/>
  <c r="CA16" i="19" s="1"/>
  <c r="U29" i="21"/>
  <c r="CA29" i="21" s="1" a="1"/>
  <c r="CA29" i="21" s="1"/>
  <c r="U34" i="6"/>
  <c r="CA34" i="6" s="1" a="1"/>
  <c r="CA34" i="6" s="1"/>
  <c r="U22" i="15"/>
  <c r="CA22" i="15" s="1" a="1"/>
  <c r="CA22" i="15" s="1"/>
  <c r="U44" i="17"/>
  <c r="CA44" i="17" s="1" a="1"/>
  <c r="CA44" i="17" s="1"/>
  <c r="U17" i="21"/>
  <c r="CA17" i="21" s="1" a="1"/>
  <c r="CA17" i="21" s="1"/>
  <c r="U20" i="9"/>
  <c r="CA20" i="9" s="1" a="1"/>
  <c r="CA20" i="9" s="1"/>
  <c r="U37" i="9"/>
  <c r="CA37" i="9" s="1" a="1"/>
  <c r="CA37" i="9" s="1"/>
  <c r="V38" i="14"/>
  <c r="CB38" i="14" s="1" a="1"/>
  <c r="CB38" i="14" s="1"/>
  <c r="U35" i="14"/>
  <c r="CA35" i="14" s="1" a="1"/>
  <c r="CA35" i="14" s="1"/>
  <c r="U31" i="7"/>
  <c r="CA31" i="7" s="1" a="1"/>
  <c r="CA31" i="7" s="1"/>
  <c r="U36" i="13"/>
  <c r="CA36" i="13" s="1" a="1"/>
  <c r="CA36" i="13" s="1"/>
  <c r="U35" i="18"/>
  <c r="CA35" i="18" s="1" a="1"/>
  <c r="CA35" i="18" s="1"/>
  <c r="U18" i="4"/>
  <c r="CA18" i="4" s="1" a="1"/>
  <c r="CA18" i="4" s="1"/>
  <c r="U34" i="12"/>
  <c r="CA34" i="12" s="1" a="1"/>
  <c r="CA34" i="12" s="1"/>
  <c r="U38" i="12"/>
  <c r="CA38" i="12" s="1" a="1"/>
  <c r="CA38" i="12" s="1"/>
  <c r="U31" i="19"/>
  <c r="CA31" i="19" s="1" a="1"/>
  <c r="CA31" i="19" s="1"/>
  <c r="U27" i="1"/>
  <c r="CA27" i="1" s="1" a="1"/>
  <c r="CA27" i="1" s="1"/>
  <c r="U39" i="12"/>
  <c r="CA39" i="12" s="1" a="1"/>
  <c r="CA39" i="12" s="1"/>
  <c r="U21" i="7"/>
  <c r="CA21" i="7" s="1" a="1"/>
  <c r="CA21" i="7" s="1"/>
  <c r="U21" i="4"/>
  <c r="CA21" i="4" s="1" a="1"/>
  <c r="CA21" i="4" s="1"/>
  <c r="U24" i="19"/>
  <c r="CA24" i="19" s="1" a="1"/>
  <c r="CA24" i="19" s="1"/>
  <c r="V32" i="2"/>
  <c r="CB32" i="2" s="1" a="1"/>
  <c r="CB32" i="2" s="1"/>
  <c r="U39" i="4"/>
  <c r="CA39" i="4" s="1" a="1"/>
  <c r="CA39" i="4" s="1"/>
  <c r="U32" i="7"/>
  <c r="CA32" i="7" s="1" a="1"/>
  <c r="CA32" i="7" s="1"/>
  <c r="U17" i="6"/>
  <c r="CA17" i="6" s="1" a="1"/>
  <c r="CA17" i="6" s="1"/>
  <c r="U20" i="14"/>
  <c r="CA20" i="14" s="1" a="1"/>
  <c r="CA20" i="14" s="1"/>
  <c r="U16" i="13"/>
  <c r="CA16" i="13" s="1" a="1"/>
  <c r="CA16" i="13" s="1"/>
  <c r="U44" i="10"/>
  <c r="CA44" i="10" s="1" a="1"/>
  <c r="CA44" i="10" s="1"/>
  <c r="U23" i="15"/>
  <c r="CA23" i="15" s="1" a="1"/>
  <c r="CA23" i="15" s="1"/>
  <c r="U37" i="14"/>
  <c r="CA37" i="14" s="1" a="1"/>
  <c r="CA37" i="14" s="1"/>
  <c r="U18" i="6"/>
  <c r="CA18" i="6" s="1" a="1"/>
  <c r="CA18" i="6" s="1"/>
  <c r="U17" i="13"/>
  <c r="CA17" i="13" s="1" a="1"/>
  <c r="CA17" i="13" s="1"/>
  <c r="U17" i="4"/>
  <c r="CA17" i="4" s="1" a="1"/>
  <c r="CA17" i="4" s="1"/>
  <c r="U41" i="17"/>
  <c r="CA41" i="17" s="1" a="1"/>
  <c r="CA41" i="17" s="1"/>
  <c r="U38" i="1"/>
  <c r="CA38" i="1" s="1" a="1"/>
  <c r="CA38" i="1" s="1"/>
  <c r="U33" i="16"/>
  <c r="CA33" i="16" s="1" a="1"/>
  <c r="CA33" i="16" s="1"/>
  <c r="U26" i="5"/>
  <c r="CA26" i="5" s="1" a="1"/>
  <c r="CA26" i="5" s="1"/>
  <c r="U32" i="20"/>
  <c r="CA32" i="20" s="1" a="1"/>
  <c r="CA32" i="20" s="1"/>
  <c r="U30" i="5"/>
  <c r="CA30" i="5" s="1" a="1"/>
  <c r="CA30" i="5" s="1"/>
  <c r="U40" i="19"/>
  <c r="CA40" i="19" s="1" a="1"/>
  <c r="CA40" i="19" s="1"/>
  <c r="U41" i="7"/>
  <c r="CA41" i="7" s="1" a="1"/>
  <c r="CA41" i="7" s="1"/>
  <c r="V22" i="21"/>
  <c r="CB22" i="21" s="1" a="1"/>
  <c r="CB22" i="21" s="1"/>
  <c r="U28" i="14"/>
  <c r="CA28" i="14" s="1" a="1"/>
  <c r="CA28" i="14" s="1"/>
  <c r="U25" i="20"/>
  <c r="CA25" i="20" s="1" a="1"/>
  <c r="CA25" i="20" s="1"/>
  <c r="U32" i="9"/>
  <c r="CA32" i="9" s="1" a="1"/>
  <c r="CA32" i="9" s="1"/>
  <c r="U19" i="5"/>
  <c r="CA19" i="5" s="1" a="1"/>
  <c r="CA19" i="5" s="1"/>
  <c r="U33" i="9"/>
  <c r="CA33" i="9" s="1" a="1"/>
  <c r="CA33" i="9" s="1"/>
  <c r="U36" i="21"/>
  <c r="CA36" i="21" s="1" a="1"/>
  <c r="CA36" i="21" s="1"/>
  <c r="U39" i="16"/>
  <c r="CA39" i="16" s="1" a="1"/>
  <c r="CA39" i="16" s="1"/>
  <c r="U18" i="11"/>
  <c r="CA18" i="11" s="1" a="1"/>
  <c r="CA18" i="11" s="1"/>
  <c r="U23" i="3"/>
  <c r="CA23" i="3" s="1" a="1"/>
  <c r="CA23" i="3" s="1"/>
  <c r="U29" i="3"/>
  <c r="CA29" i="3" s="1" a="1"/>
  <c r="CA29" i="3" s="1"/>
  <c r="U15" i="16"/>
  <c r="CA15" i="16" s="1" a="1"/>
  <c r="CA15" i="16" s="1"/>
  <c r="U18" i="19"/>
  <c r="CA18" i="19" s="1" a="1"/>
  <c r="CA18" i="19" s="1"/>
  <c r="U30" i="2"/>
  <c r="CA30" i="2" s="1" a="1"/>
  <c r="CA30" i="2" s="1"/>
  <c r="U38" i="19"/>
  <c r="CA38" i="19" s="1" a="1"/>
  <c r="CA38" i="19" s="1"/>
  <c r="U34" i="20"/>
  <c r="CA34" i="20" s="1" a="1"/>
  <c r="CA34" i="20" s="1"/>
  <c r="U27" i="7"/>
  <c r="CA27" i="7" s="1" a="1"/>
  <c r="CA27" i="7" s="1"/>
  <c r="U27" i="14"/>
  <c r="CA27" i="14" s="1" a="1"/>
  <c r="CA27" i="14" s="1"/>
  <c r="U35" i="5"/>
  <c r="CA35" i="5" s="1" a="1"/>
  <c r="CA35" i="5" s="1"/>
  <c r="U16" i="20"/>
  <c r="CA16" i="20" s="1" a="1"/>
  <c r="CA16" i="20" s="1"/>
  <c r="U38" i="5"/>
  <c r="CA38" i="5" s="1" a="1"/>
  <c r="CA38" i="5" s="1"/>
  <c r="U30" i="14"/>
  <c r="CA30" i="14" s="1" a="1"/>
  <c r="CA30" i="14" s="1"/>
  <c r="U18" i="8"/>
  <c r="CA18" i="8" s="1" a="1"/>
  <c r="CA18" i="8" s="1"/>
  <c r="U28" i="6"/>
  <c r="CA28" i="6" s="1" a="1"/>
  <c r="CA28" i="6" s="1"/>
  <c r="U30" i="13"/>
  <c r="CA30" i="13" s="1" a="1"/>
  <c r="CA30" i="13" s="1"/>
  <c r="U34" i="3"/>
  <c r="CA34" i="3" s="1" a="1"/>
  <c r="CA34" i="3" s="1"/>
  <c r="U23" i="14"/>
  <c r="CA23" i="14" s="1" a="1"/>
  <c r="CA23" i="14" s="1"/>
  <c r="U26" i="10"/>
  <c r="CA26" i="10" s="1" a="1"/>
  <c r="CA26" i="10" s="1"/>
  <c r="U39" i="7"/>
  <c r="CA39" i="7" s="1" a="1"/>
  <c r="CA39" i="7" s="1"/>
  <c r="U44" i="21"/>
  <c r="CA44" i="21" s="1" a="1"/>
  <c r="CA44" i="21" s="1"/>
  <c r="U27" i="13"/>
  <c r="CA27" i="13" s="1" a="1"/>
  <c r="CA27" i="13" s="1"/>
  <c r="U31" i="6"/>
  <c r="CA31" i="6" s="1" a="1"/>
  <c r="CA31" i="6" s="1"/>
  <c r="U42" i="20"/>
  <c r="CA42" i="20" s="1" a="1"/>
  <c r="CA42" i="20" s="1"/>
  <c r="U46" i="4"/>
  <c r="CA46" i="4" s="1" a="1"/>
  <c r="CA46" i="4" s="1"/>
  <c r="W46" i="15"/>
  <c r="CC46" i="15" s="1" a="1"/>
  <c r="CC46" i="15" s="1"/>
  <c r="U45" i="3"/>
  <c r="CA45" i="3" s="1" a="1"/>
  <c r="CA45" i="3" s="1"/>
  <c r="U45" i="11"/>
  <c r="CA45" i="11" s="1" a="1"/>
  <c r="CA45" i="11" s="1"/>
  <c r="U45" i="14"/>
  <c r="CA45" i="14" s="1" a="1"/>
  <c r="CA45" i="14" s="1"/>
  <c r="U46" i="13"/>
  <c r="CA46" i="13" s="1" a="1"/>
  <c r="CA46" i="13" s="1"/>
  <c r="U46" i="6"/>
  <c r="CA46" i="6" s="1" a="1"/>
  <c r="CA46" i="6" s="1"/>
  <c r="U45" i="9"/>
  <c r="CA45" i="9" s="1" a="1"/>
  <c r="CA45" i="9" s="1"/>
  <c r="U45" i="1"/>
  <c r="CA45" i="1" s="1" a="1"/>
  <c r="CA45" i="1" s="1"/>
  <c r="U45" i="21"/>
  <c r="CA45" i="21" s="1" a="1"/>
  <c r="CA45" i="21" s="1"/>
  <c r="U45" i="15"/>
  <c r="CA45" i="15" s="1" a="1"/>
  <c r="CA45" i="15" s="1"/>
  <c r="U46" i="5"/>
  <c r="CA46" i="5" s="1" a="1"/>
  <c r="CA46" i="5" s="1"/>
  <c r="U46" i="19"/>
  <c r="CA46" i="19" s="1" a="1"/>
  <c r="CA46" i="19" s="1"/>
  <c r="U46" i="21"/>
  <c r="CA46" i="21" s="1" a="1"/>
  <c r="CA46" i="21" s="1"/>
  <c r="U45" i="6"/>
  <c r="CA45" i="6" s="1" a="1"/>
  <c r="CA45" i="6" s="1"/>
  <c r="U45" i="7"/>
  <c r="CA45" i="7" s="1" a="1"/>
  <c r="CA45" i="7" s="1"/>
  <c r="U45" i="18"/>
  <c r="CA45" i="18" s="1" a="1"/>
  <c r="CA45" i="18" s="1"/>
  <c r="U45" i="12"/>
  <c r="CA45" i="12" s="1" a="1"/>
  <c r="CA45" i="12" s="1"/>
  <c r="U45" i="13"/>
  <c r="CA45" i="13" s="1" a="1"/>
  <c r="CA45" i="13" s="1"/>
  <c r="U46" i="8"/>
  <c r="CA46" i="8" s="1" a="1"/>
  <c r="CA46" i="8" s="1"/>
  <c r="U45" i="10"/>
  <c r="CA45" i="10" s="1" a="1"/>
  <c r="CA45" i="10" s="1"/>
  <c r="U45" i="20"/>
  <c r="CA45" i="20" s="1" a="1"/>
  <c r="CA45" i="20" s="1"/>
  <c r="U46" i="17"/>
  <c r="CA46" i="17" s="1" a="1"/>
  <c r="CA46" i="17" s="1"/>
  <c r="U46" i="10"/>
  <c r="CA46" i="10" s="1" a="1"/>
  <c r="CA46" i="10" s="1"/>
  <c r="U45" i="19"/>
  <c r="CA45" i="19" s="1" a="1"/>
  <c r="CA45" i="19" s="1"/>
  <c r="U46" i="1"/>
  <c r="CA46" i="1" s="1" a="1"/>
  <c r="CA46" i="1" s="1"/>
  <c r="U46" i="7"/>
  <c r="CA46" i="7" s="1" a="1"/>
  <c r="CA46" i="7" s="1"/>
  <c r="U45" i="5"/>
  <c r="CA45" i="5" s="1" a="1"/>
  <c r="CA45" i="5" s="1"/>
  <c r="U46" i="18"/>
  <c r="CA46" i="18" s="1" a="1"/>
  <c r="CA46" i="18" s="1"/>
  <c r="U46" i="16"/>
  <c r="CA46" i="16" s="1" a="1"/>
  <c r="CA46" i="16" s="1"/>
  <c r="U45" i="2"/>
  <c r="CA45" i="2" s="1" a="1"/>
  <c r="CA45" i="2" s="1"/>
  <c r="U46" i="14"/>
  <c r="CA46" i="14" s="1" a="1"/>
  <c r="CA46" i="14" s="1"/>
  <c r="U46" i="20"/>
  <c r="CA46" i="20" s="1" a="1"/>
  <c r="CA46" i="20" s="1"/>
  <c r="U45" i="8"/>
  <c r="CA45" i="8" s="1" a="1"/>
  <c r="CA45" i="8" s="1"/>
  <c r="U46" i="12"/>
  <c r="CA46" i="12" s="1" a="1"/>
  <c r="CA46" i="12" s="1"/>
  <c r="U46" i="11"/>
  <c r="CA46" i="11" s="1" a="1"/>
  <c r="CA46" i="11" s="1"/>
  <c r="U45" i="16"/>
  <c r="CA45" i="16" s="1" a="1"/>
  <c r="CA45" i="16" s="1"/>
  <c r="U46" i="2"/>
  <c r="CA46" i="2" s="1" a="1"/>
  <c r="CA46" i="2" s="1"/>
  <c r="U45" i="4"/>
  <c r="CA45" i="4" s="1" a="1"/>
  <c r="CA45" i="4" s="1"/>
  <c r="U46" i="9"/>
  <c r="CA46" i="9" s="1" a="1"/>
  <c r="CA46" i="9" s="1"/>
  <c r="U46" i="3"/>
  <c r="CA46" i="3" s="1" a="1"/>
  <c r="CA46" i="3" s="1"/>
  <c r="U45" i="17"/>
  <c r="CA45" i="17" s="1" a="1"/>
  <c r="CA45" i="17" s="1"/>
  <c r="BY15" i="1" l="1" a="1"/>
  <c r="BY15" i="1" s="1"/>
  <c r="S47" i="1"/>
  <c r="T15" i="1"/>
  <c r="BX90" i="1"/>
  <c r="BX58" i="1"/>
  <c r="BZ16" i="7" a="1"/>
  <c r="BZ16" i="7" s="1"/>
  <c r="U16" i="7"/>
  <c r="BY91" i="7"/>
  <c r="BY59" i="7"/>
  <c r="BZ19" i="18" a="1"/>
  <c r="BZ19" i="18" s="1"/>
  <c r="U19" i="18"/>
  <c r="BZ24" i="7" a="1"/>
  <c r="BZ24" i="7" s="1"/>
  <c r="U24" i="7"/>
  <c r="BY94" i="18"/>
  <c r="BY62" i="18"/>
  <c r="BY99" i="7"/>
  <c r="BY67" i="7"/>
  <c r="BZ37" i="7" a="1"/>
  <c r="BZ37" i="7" s="1"/>
  <c r="U37" i="7"/>
  <c r="BY112" i="7"/>
  <c r="BY80" i="7"/>
  <c r="BZ24" i="17" a="1"/>
  <c r="BZ24" i="17" s="1"/>
  <c r="U24" i="17"/>
  <c r="BY99" i="17"/>
  <c r="BY67" i="17"/>
  <c r="CA112" i="1"/>
  <c r="CA80" i="1"/>
  <c r="W37" i="1"/>
  <c r="CC37" i="1" s="1" a="1"/>
  <c r="CC37" i="1" s="1"/>
  <c r="BX90" i="14"/>
  <c r="BX58" i="14"/>
  <c r="BX90" i="13"/>
  <c r="BX58" i="13"/>
  <c r="T15" i="14"/>
  <c r="BZ15" i="14" s="1" a="1"/>
  <c r="BZ15" i="14" s="1"/>
  <c r="S47" i="14"/>
  <c r="BX90" i="10"/>
  <c r="BX58" i="10"/>
  <c r="S47" i="13"/>
  <c r="T15" i="13"/>
  <c r="BZ15" i="13" s="1" a="1"/>
  <c r="BZ15" i="13" s="1"/>
  <c r="BX90" i="5"/>
  <c r="BX58" i="5"/>
  <c r="T15" i="10"/>
  <c r="BZ15" i="10" s="1" a="1"/>
  <c r="BZ15" i="10" s="1"/>
  <c r="S47" i="10"/>
  <c r="S47" i="5"/>
  <c r="T15" i="5"/>
  <c r="BZ15" i="5" s="1" a="1"/>
  <c r="BZ15" i="5" s="1"/>
  <c r="BX90" i="11"/>
  <c r="BX58" i="11"/>
  <c r="S47" i="11"/>
  <c r="T15" i="11"/>
  <c r="BZ15" i="11" s="1" a="1"/>
  <c r="BZ15" i="11" s="1"/>
  <c r="BZ121" i="2"/>
  <c r="BZ89" i="2"/>
  <c r="BZ121" i="16"/>
  <c r="BZ89" i="16"/>
  <c r="BZ124" i="12"/>
  <c r="BZ127" i="12" s="1"/>
  <c r="BZ120" i="12" s="1"/>
  <c r="BZ88" i="12"/>
  <c r="BZ124" i="21"/>
  <c r="BZ127" i="21" s="1"/>
  <c r="BZ120" i="21" s="1"/>
  <c r="BZ88" i="21"/>
  <c r="CB121" i="15"/>
  <c r="CB89" i="15"/>
  <c r="BZ114" i="7"/>
  <c r="BZ82" i="7"/>
  <c r="BZ113" i="5"/>
  <c r="BZ81" i="5"/>
  <c r="BZ102" i="7"/>
  <c r="BZ70" i="7"/>
  <c r="BZ93" i="11"/>
  <c r="BZ61" i="11"/>
  <c r="BZ100" i="20"/>
  <c r="BZ68" i="20"/>
  <c r="BZ93" i="6"/>
  <c r="BZ61" i="6"/>
  <c r="BZ107" i="7"/>
  <c r="BZ75" i="7"/>
  <c r="BZ106" i="19"/>
  <c r="BZ74" i="19"/>
  <c r="CA113" i="14"/>
  <c r="CA81" i="14"/>
  <c r="BZ112" i="5"/>
  <c r="BZ80" i="5"/>
  <c r="BZ106" i="3"/>
  <c r="BZ74" i="3"/>
  <c r="BZ94" i="16"/>
  <c r="BZ62" i="16"/>
  <c r="BZ114" i="2"/>
  <c r="BZ82" i="2"/>
  <c r="BZ119" i="20"/>
  <c r="BZ87" i="20"/>
  <c r="BZ97" i="11"/>
  <c r="BZ65" i="11"/>
  <c r="BZ98" i="11"/>
  <c r="BZ66" i="11"/>
  <c r="BZ104" i="13"/>
  <c r="BZ72" i="13"/>
  <c r="BZ117" i="6"/>
  <c r="BZ85" i="6"/>
  <c r="BZ91" i="8"/>
  <c r="BZ59" i="8"/>
  <c r="BZ99" i="20"/>
  <c r="BZ67" i="20"/>
  <c r="BZ94" i="20"/>
  <c r="BZ62" i="20"/>
  <c r="BZ111" i="4"/>
  <c r="BZ79" i="4"/>
  <c r="BZ110" i="21"/>
  <c r="BZ78" i="21"/>
  <c r="BZ117" i="17"/>
  <c r="BZ85" i="17"/>
  <c r="BZ107" i="17"/>
  <c r="BZ75" i="17"/>
  <c r="BZ119" i="8"/>
  <c r="BZ87" i="8"/>
  <c r="BZ115" i="15"/>
  <c r="BZ83" i="15"/>
  <c r="BZ117" i="21"/>
  <c r="BZ85" i="21"/>
  <c r="BZ100" i="19"/>
  <c r="BZ68" i="19"/>
  <c r="BZ92" i="5"/>
  <c r="BZ60" i="5"/>
  <c r="BZ105" i="18"/>
  <c r="BZ73" i="18"/>
  <c r="BZ100" i="18"/>
  <c r="BZ68" i="18"/>
  <c r="BZ104" i="2"/>
  <c r="BZ72" i="2"/>
  <c r="BZ119" i="18"/>
  <c r="BZ87" i="18"/>
  <c r="BZ91" i="16"/>
  <c r="BZ59" i="16"/>
  <c r="BZ116" i="13"/>
  <c r="BZ84" i="13"/>
  <c r="BZ105" i="21"/>
  <c r="BZ73" i="21"/>
  <c r="BZ113" i="13"/>
  <c r="BZ81" i="13"/>
  <c r="BZ97" i="3"/>
  <c r="BZ65" i="3"/>
  <c r="BZ107" i="12"/>
  <c r="BZ75" i="12"/>
  <c r="BZ98" i="16"/>
  <c r="BZ66" i="16"/>
  <c r="BZ93" i="17"/>
  <c r="BZ61" i="17"/>
  <c r="BZ103" i="1"/>
  <c r="BZ71" i="1"/>
  <c r="S47" i="18"/>
  <c r="T15" i="18"/>
  <c r="BZ15" i="18" s="1" a="1"/>
  <c r="BZ15" i="18" s="1"/>
  <c r="BX58" i="6"/>
  <c r="BX90" i="6"/>
  <c r="S47" i="20"/>
  <c r="T15" i="20"/>
  <c r="BZ15" i="20" s="1" a="1"/>
  <c r="BZ15" i="20" s="1"/>
  <c r="BZ121" i="3"/>
  <c r="BZ89" i="3"/>
  <c r="BZ124" i="16"/>
  <c r="BZ127" i="16" s="1"/>
  <c r="BZ120" i="16" s="1"/>
  <c r="BZ88" i="16"/>
  <c r="BZ121" i="20"/>
  <c r="BZ89" i="20"/>
  <c r="BZ121" i="18"/>
  <c r="BZ89" i="18"/>
  <c r="BZ124" i="19"/>
  <c r="BZ127" i="19" s="1"/>
  <c r="BZ120" i="19" s="1"/>
  <c r="BZ88" i="19"/>
  <c r="BZ124" i="10"/>
  <c r="BZ127" i="10" s="1"/>
  <c r="BZ120" i="10" s="1"/>
  <c r="BZ88" i="10"/>
  <c r="BZ124" i="18"/>
  <c r="BZ127" i="18" s="1"/>
  <c r="BZ120" i="18" s="1"/>
  <c r="BZ88" i="18"/>
  <c r="BZ121" i="19"/>
  <c r="BZ89" i="19"/>
  <c r="BZ124" i="1"/>
  <c r="BZ127" i="1" s="1"/>
  <c r="BZ120" i="1" s="1"/>
  <c r="BZ88" i="1"/>
  <c r="BZ124" i="14"/>
  <c r="BZ127" i="14" s="1"/>
  <c r="BZ120" i="14" s="1"/>
  <c r="BZ88" i="14"/>
  <c r="BZ121" i="4"/>
  <c r="BZ89" i="4"/>
  <c r="BZ102" i="13"/>
  <c r="BZ70" i="13"/>
  <c r="BZ101" i="10"/>
  <c r="BZ69" i="10"/>
  <c r="BZ103" i="6"/>
  <c r="BZ71" i="6"/>
  <c r="BZ91" i="20"/>
  <c r="BZ59" i="20"/>
  <c r="BZ109" i="20"/>
  <c r="BZ77" i="20"/>
  <c r="BZ114" i="16"/>
  <c r="BZ82" i="16"/>
  <c r="BZ94" i="5"/>
  <c r="BZ62" i="5"/>
  <c r="BZ103" i="14"/>
  <c r="BZ71" i="14"/>
  <c r="BZ115" i="19"/>
  <c r="BZ83" i="19"/>
  <c r="BZ107" i="20"/>
  <c r="BZ75" i="20"/>
  <c r="BZ116" i="17"/>
  <c r="BZ84" i="17"/>
  <c r="BZ112" i="14"/>
  <c r="BZ80" i="14"/>
  <c r="BZ95" i="14"/>
  <c r="BZ63" i="14"/>
  <c r="BZ114" i="4"/>
  <c r="BZ82" i="4"/>
  <c r="BZ96" i="7"/>
  <c r="BZ64" i="7"/>
  <c r="BZ113" i="12"/>
  <c r="BZ81" i="12"/>
  <c r="BZ111" i="13"/>
  <c r="BZ79" i="13"/>
  <c r="BZ112" i="9"/>
  <c r="BZ80" i="9"/>
  <c r="BZ92" i="21"/>
  <c r="BZ60" i="21"/>
  <c r="BZ109" i="6"/>
  <c r="BZ77" i="6"/>
  <c r="BZ118" i="6"/>
  <c r="BZ86" i="6"/>
  <c r="BZ97" i="16"/>
  <c r="BZ65" i="16"/>
  <c r="BZ97" i="18"/>
  <c r="BZ65" i="18"/>
  <c r="BZ97" i="9"/>
  <c r="BZ65" i="9"/>
  <c r="BZ96" i="14"/>
  <c r="BZ64" i="14"/>
  <c r="BZ94" i="13"/>
  <c r="BZ62" i="13"/>
  <c r="BZ108" i="2"/>
  <c r="BZ76" i="2"/>
  <c r="BZ111" i="5"/>
  <c r="BZ79" i="5"/>
  <c r="BZ113" i="17"/>
  <c r="BZ81" i="17"/>
  <c r="BZ114" i="15"/>
  <c r="BZ82" i="15"/>
  <c r="BZ118" i="12"/>
  <c r="BZ86" i="12"/>
  <c r="BZ98" i="2"/>
  <c r="BZ66" i="2"/>
  <c r="BZ98" i="1"/>
  <c r="BZ66" i="1"/>
  <c r="BZ109" i="11"/>
  <c r="BZ77" i="11"/>
  <c r="BZ107" i="1"/>
  <c r="BZ75" i="1"/>
  <c r="BZ107" i="21"/>
  <c r="BZ75" i="21"/>
  <c r="BZ115" i="4"/>
  <c r="BZ83" i="4"/>
  <c r="BZ98" i="9"/>
  <c r="BZ66" i="9"/>
  <c r="BZ116" i="4"/>
  <c r="BZ84" i="4"/>
  <c r="BZ106" i="13"/>
  <c r="BZ74" i="13"/>
  <c r="BZ102" i="12"/>
  <c r="BZ70" i="12"/>
  <c r="BZ100" i="11"/>
  <c r="BZ68" i="11"/>
  <c r="BZ113" i="15"/>
  <c r="BZ81" i="15"/>
  <c r="BZ118" i="10"/>
  <c r="BZ86" i="10"/>
  <c r="BZ114" i="19"/>
  <c r="BZ82" i="19"/>
  <c r="BZ94" i="12"/>
  <c r="BZ62" i="12"/>
  <c r="BZ116" i="10"/>
  <c r="BZ84" i="10"/>
  <c r="BZ115" i="16"/>
  <c r="BZ83" i="16"/>
  <c r="BZ104" i="20"/>
  <c r="BZ72" i="20"/>
  <c r="BZ119" i="9"/>
  <c r="BZ87" i="9"/>
  <c r="BZ97" i="20"/>
  <c r="BZ65" i="20"/>
  <c r="BZ92" i="10"/>
  <c r="BZ60" i="10"/>
  <c r="BZ95" i="1"/>
  <c r="BZ63" i="1"/>
  <c r="BZ107" i="6"/>
  <c r="BZ75" i="6"/>
  <c r="BZ93" i="2"/>
  <c r="BZ61" i="2"/>
  <c r="BZ96" i="11"/>
  <c r="BZ64" i="11"/>
  <c r="BZ92" i="1"/>
  <c r="BZ60" i="1"/>
  <c r="BZ112" i="13"/>
  <c r="BZ80" i="13"/>
  <c r="BZ91" i="3"/>
  <c r="BZ59" i="3"/>
  <c r="BZ98" i="13"/>
  <c r="BZ66" i="13"/>
  <c r="BZ116" i="21"/>
  <c r="BZ84" i="21"/>
  <c r="BZ109" i="15"/>
  <c r="BZ77" i="15"/>
  <c r="BZ100" i="10"/>
  <c r="BZ68" i="10"/>
  <c r="BZ114" i="8"/>
  <c r="BZ82" i="8"/>
  <c r="BZ95" i="2"/>
  <c r="BZ63" i="2"/>
  <c r="BZ112" i="10"/>
  <c r="BZ80" i="10"/>
  <c r="BZ99" i="11"/>
  <c r="BZ67" i="11"/>
  <c r="BZ119" i="5"/>
  <c r="BZ87" i="5"/>
  <c r="BZ95" i="18"/>
  <c r="BZ63" i="18"/>
  <c r="BZ100" i="7"/>
  <c r="BZ68" i="7"/>
  <c r="BZ101" i="20"/>
  <c r="BZ69" i="20"/>
  <c r="BZ110" i="10"/>
  <c r="BZ78" i="10"/>
  <c r="BZ102" i="9"/>
  <c r="BZ70" i="9"/>
  <c r="BZ98" i="20"/>
  <c r="BZ66" i="20"/>
  <c r="BZ106" i="21"/>
  <c r="BZ74" i="21"/>
  <c r="BZ106" i="8"/>
  <c r="BZ74" i="8"/>
  <c r="BZ102" i="5"/>
  <c r="BZ70" i="5"/>
  <c r="BZ117" i="9"/>
  <c r="BZ85" i="9"/>
  <c r="BZ118" i="8"/>
  <c r="BZ86" i="8"/>
  <c r="BZ113" i="16"/>
  <c r="BZ81" i="16"/>
  <c r="BZ98" i="8"/>
  <c r="BZ66" i="8"/>
  <c r="CA102" i="6"/>
  <c r="CA70" i="6"/>
  <c r="BZ110" i="8"/>
  <c r="BZ78" i="8"/>
  <c r="BZ104" i="17"/>
  <c r="BZ72" i="17"/>
  <c r="BZ96" i="3"/>
  <c r="BZ64" i="3"/>
  <c r="BZ101" i="16"/>
  <c r="BZ69" i="16"/>
  <c r="BZ115" i="6"/>
  <c r="BZ83" i="6"/>
  <c r="BZ107" i="18"/>
  <c r="BZ75" i="18"/>
  <c r="BZ96" i="20"/>
  <c r="BZ64" i="20"/>
  <c r="BZ98" i="4"/>
  <c r="BZ66" i="4"/>
  <c r="BZ98" i="5"/>
  <c r="BZ66" i="5"/>
  <c r="BZ96" i="18"/>
  <c r="BZ64" i="18"/>
  <c r="BZ115" i="9"/>
  <c r="BZ83" i="9"/>
  <c r="BZ104" i="6"/>
  <c r="BZ72" i="6"/>
  <c r="BZ114" i="21"/>
  <c r="BZ82" i="21"/>
  <c r="BZ110" i="6"/>
  <c r="BZ78" i="6"/>
  <c r="BZ95" i="13"/>
  <c r="BZ63" i="13"/>
  <c r="BZ98" i="19"/>
  <c r="BZ66" i="19"/>
  <c r="BZ96" i="6"/>
  <c r="BZ64" i="6"/>
  <c r="BZ112" i="19"/>
  <c r="BZ80" i="19"/>
  <c r="CA92" i="20"/>
  <c r="CA60" i="20"/>
  <c r="BZ111" i="14"/>
  <c r="BZ79" i="14"/>
  <c r="BZ108" i="17"/>
  <c r="BZ76" i="17"/>
  <c r="BZ111" i="10"/>
  <c r="BZ79" i="10"/>
  <c r="BZ107" i="14"/>
  <c r="BZ75" i="14"/>
  <c r="BZ104" i="5"/>
  <c r="BZ72" i="5"/>
  <c r="BZ101" i="12"/>
  <c r="BZ69" i="12"/>
  <c r="BZ102" i="18"/>
  <c r="BZ70" i="18"/>
  <c r="BZ109" i="9"/>
  <c r="BZ77" i="9"/>
  <c r="BZ98" i="10"/>
  <c r="BZ66" i="10"/>
  <c r="BZ108" i="13"/>
  <c r="BZ76" i="13"/>
  <c r="BZ106" i="15"/>
  <c r="BZ74" i="15"/>
  <c r="BZ118" i="17"/>
  <c r="BZ86" i="17"/>
  <c r="BZ108" i="4"/>
  <c r="BZ76" i="4"/>
  <c r="BZ112" i="2"/>
  <c r="BZ80" i="2"/>
  <c r="BZ110" i="7"/>
  <c r="BZ78" i="7"/>
  <c r="BZ105" i="19"/>
  <c r="BZ73" i="19"/>
  <c r="BZ102" i="4"/>
  <c r="BZ70" i="4"/>
  <c r="BZ110" i="17"/>
  <c r="BZ78" i="17"/>
  <c r="CA106" i="10"/>
  <c r="CA74" i="10"/>
  <c r="BZ91" i="2"/>
  <c r="BZ59" i="2"/>
  <c r="BZ117" i="12"/>
  <c r="BZ85" i="12"/>
  <c r="BZ100" i="2"/>
  <c r="BZ68" i="2"/>
  <c r="BZ110" i="12"/>
  <c r="BZ78" i="12"/>
  <c r="BZ97" i="6"/>
  <c r="BZ65" i="6"/>
  <c r="BZ91" i="18"/>
  <c r="BZ59" i="18"/>
  <c r="BZ100" i="16"/>
  <c r="BZ68" i="16"/>
  <c r="BZ118" i="5"/>
  <c r="BZ86" i="5"/>
  <c r="BZ118" i="7"/>
  <c r="BZ86" i="7"/>
  <c r="BZ119" i="12"/>
  <c r="BZ87" i="12"/>
  <c r="BZ113" i="2"/>
  <c r="BZ81" i="2"/>
  <c r="BZ92" i="16"/>
  <c r="BZ60" i="16"/>
  <c r="BZ96" i="13"/>
  <c r="BZ64" i="13"/>
  <c r="BZ91" i="1"/>
  <c r="BZ59" i="1"/>
  <c r="BZ118" i="16"/>
  <c r="BZ86" i="16"/>
  <c r="BZ116" i="15"/>
  <c r="BZ84" i="15"/>
  <c r="BZ91" i="11"/>
  <c r="BZ59" i="11"/>
  <c r="BZ117" i="11"/>
  <c r="BZ85" i="11"/>
  <c r="BZ116" i="3"/>
  <c r="BZ84" i="3"/>
  <c r="BZ108" i="10"/>
  <c r="BZ76" i="10"/>
  <c r="CA99" i="2"/>
  <c r="CA67" i="2"/>
  <c r="BZ100" i="15"/>
  <c r="BZ68" i="15"/>
  <c r="BZ106" i="14"/>
  <c r="BZ74" i="14"/>
  <c r="BZ106" i="18"/>
  <c r="BZ74" i="18"/>
  <c r="BZ108" i="3"/>
  <c r="BZ76" i="3"/>
  <c r="BZ99" i="1"/>
  <c r="BZ67" i="1"/>
  <c r="CA99" i="8"/>
  <c r="CA67" i="8"/>
  <c r="BX58" i="18"/>
  <c r="BX90" i="18"/>
  <c r="S47" i="6"/>
  <c r="T15" i="6"/>
  <c r="BZ15" i="6" s="1" a="1"/>
  <c r="BZ15" i="6" s="1"/>
  <c r="BX90" i="2"/>
  <c r="BX58" i="2"/>
  <c r="S47" i="2"/>
  <c r="T15" i="2"/>
  <c r="BZ15" i="2" s="1" a="1"/>
  <c r="BZ15" i="2" s="1"/>
  <c r="BZ121" i="9"/>
  <c r="BZ89" i="9"/>
  <c r="BZ121" i="14"/>
  <c r="BZ89" i="14"/>
  <c r="BZ121" i="10"/>
  <c r="BZ89" i="10"/>
  <c r="BZ121" i="8"/>
  <c r="BZ89" i="8"/>
  <c r="BZ121" i="5"/>
  <c r="BZ89" i="5"/>
  <c r="BZ124" i="11"/>
  <c r="BZ127" i="11" s="1"/>
  <c r="BZ120" i="11" s="1"/>
  <c r="BZ88" i="11"/>
  <c r="BZ119" i="21"/>
  <c r="BZ87" i="21"/>
  <c r="BZ93" i="8"/>
  <c r="BZ61" i="8"/>
  <c r="BZ113" i="19"/>
  <c r="BZ81" i="19"/>
  <c r="BZ111" i="21"/>
  <c r="BZ79" i="21"/>
  <c r="CA97" i="21"/>
  <c r="CA65" i="21"/>
  <c r="BZ101" i="5"/>
  <c r="BZ69" i="5"/>
  <c r="BZ114" i="12"/>
  <c r="BZ82" i="12"/>
  <c r="BZ106" i="7"/>
  <c r="BZ74" i="7"/>
  <c r="BZ119" i="17"/>
  <c r="BZ87" i="17"/>
  <c r="BZ93" i="20"/>
  <c r="BZ61" i="20"/>
  <c r="BZ111" i="17"/>
  <c r="BZ79" i="17"/>
  <c r="BZ117" i="19"/>
  <c r="BZ85" i="19"/>
  <c r="BZ96" i="12"/>
  <c r="BZ64" i="12"/>
  <c r="BZ95" i="3"/>
  <c r="BZ63" i="3"/>
  <c r="BZ102" i="3"/>
  <c r="BZ70" i="3"/>
  <c r="BZ116" i="2"/>
  <c r="BZ84" i="2"/>
  <c r="BZ107" i="10"/>
  <c r="BZ75" i="10"/>
  <c r="BZ105" i="7"/>
  <c r="BZ73" i="7"/>
  <c r="CA96" i="8"/>
  <c r="CA64" i="8"/>
  <c r="BZ100" i="17"/>
  <c r="BZ68" i="17"/>
  <c r="BZ96" i="10"/>
  <c r="BZ64" i="10"/>
  <c r="BZ94" i="10"/>
  <c r="BZ62" i="10"/>
  <c r="BZ116" i="16"/>
  <c r="BZ84" i="16"/>
  <c r="BZ110" i="4"/>
  <c r="BZ78" i="4"/>
  <c r="BZ101" i="21"/>
  <c r="BZ69" i="21"/>
  <c r="BZ105" i="8"/>
  <c r="BZ73" i="8"/>
  <c r="BZ99" i="12"/>
  <c r="BZ67" i="12"/>
  <c r="CA104" i="8"/>
  <c r="CA72" i="8"/>
  <c r="BZ114" i="14"/>
  <c r="BZ82" i="14"/>
  <c r="BZ100" i="8"/>
  <c r="BZ68" i="8"/>
  <c r="BZ101" i="14"/>
  <c r="BZ69" i="14"/>
  <c r="CA113" i="7"/>
  <c r="CA81" i="7"/>
  <c r="BZ107" i="19"/>
  <c r="BZ75" i="19"/>
  <c r="BZ101" i="4"/>
  <c r="BZ69" i="4"/>
  <c r="BZ115" i="18"/>
  <c r="BZ83" i="18"/>
  <c r="BZ105" i="12"/>
  <c r="BZ73" i="12"/>
  <c r="BZ115" i="17"/>
  <c r="BZ83" i="17"/>
  <c r="BZ95" i="7"/>
  <c r="BZ63" i="7"/>
  <c r="BZ97" i="12"/>
  <c r="BZ65" i="12"/>
  <c r="BZ108" i="14"/>
  <c r="BZ76" i="14"/>
  <c r="BZ112" i="3"/>
  <c r="BZ80" i="3"/>
  <c r="BZ115" i="1"/>
  <c r="BZ83" i="1"/>
  <c r="BZ115" i="11"/>
  <c r="BZ83" i="11"/>
  <c r="BZ96" i="17"/>
  <c r="BZ64" i="17"/>
  <c r="CA117" i="7"/>
  <c r="CA85" i="7"/>
  <c r="BZ105" i="17"/>
  <c r="BZ73" i="17"/>
  <c r="BZ119" i="7"/>
  <c r="BZ87" i="7"/>
  <c r="BZ92" i="12"/>
  <c r="BZ60" i="12"/>
  <c r="BZ105" i="1"/>
  <c r="BZ73" i="1"/>
  <c r="BZ118" i="1"/>
  <c r="BZ86" i="1"/>
  <c r="BZ118" i="2"/>
  <c r="BZ86" i="2"/>
  <c r="BZ103" i="10"/>
  <c r="BZ71" i="10"/>
  <c r="CA117" i="16"/>
  <c r="CA85" i="16"/>
  <c r="BZ116" i="14"/>
  <c r="BZ84" i="14"/>
  <c r="BZ97" i="1"/>
  <c r="BZ65" i="1"/>
  <c r="BZ113" i="9"/>
  <c r="BZ81" i="9"/>
  <c r="BZ95" i="10"/>
  <c r="BZ63" i="10"/>
  <c r="CA114" i="9"/>
  <c r="CA82" i="9"/>
  <c r="BZ93" i="12"/>
  <c r="BZ61" i="12"/>
  <c r="BZ95" i="20"/>
  <c r="BZ63" i="20"/>
  <c r="BZ113" i="20"/>
  <c r="BZ81" i="20"/>
  <c r="BZ94" i="15"/>
  <c r="BZ62" i="15"/>
  <c r="BZ94" i="3"/>
  <c r="BZ62" i="3"/>
  <c r="BZ108" i="15"/>
  <c r="BZ76" i="15"/>
  <c r="BZ110" i="20"/>
  <c r="BZ78" i="20"/>
  <c r="BZ101" i="9"/>
  <c r="BZ69" i="9"/>
  <c r="BZ108" i="20"/>
  <c r="BZ76" i="20"/>
  <c r="BZ95" i="4"/>
  <c r="BZ63" i="4"/>
  <c r="BZ105" i="15"/>
  <c r="BZ73" i="15"/>
  <c r="BZ101" i="8"/>
  <c r="BZ69" i="8"/>
  <c r="BZ111" i="7"/>
  <c r="BZ79" i="7"/>
  <c r="BZ103" i="20"/>
  <c r="BZ71" i="20"/>
  <c r="BZ118" i="11"/>
  <c r="BZ86" i="11"/>
  <c r="BZ114" i="6"/>
  <c r="BZ82" i="6"/>
  <c r="BZ109" i="7"/>
  <c r="BZ77" i="7"/>
  <c r="CA112" i="17"/>
  <c r="CA80" i="17"/>
  <c r="BZ91" i="10"/>
  <c r="BZ59" i="10"/>
  <c r="BZ101" i="18"/>
  <c r="BZ69" i="18"/>
  <c r="BZ98" i="18"/>
  <c r="BZ66" i="18"/>
  <c r="BZ100" i="13"/>
  <c r="BZ68" i="13"/>
  <c r="CA94" i="6"/>
  <c r="CA62" i="6"/>
  <c r="BZ118" i="15"/>
  <c r="BZ86" i="15"/>
  <c r="BZ114" i="13"/>
  <c r="BZ82" i="13"/>
  <c r="BZ102" i="15"/>
  <c r="BZ70" i="15"/>
  <c r="BZ97" i="5"/>
  <c r="BZ65" i="5"/>
  <c r="BZ114" i="18"/>
  <c r="BZ82" i="18"/>
  <c r="BZ106" i="12"/>
  <c r="BZ74" i="12"/>
  <c r="BZ119" i="1"/>
  <c r="BZ87" i="1"/>
  <c r="BZ103" i="18"/>
  <c r="BZ71" i="18"/>
  <c r="BZ99" i="10"/>
  <c r="BZ67" i="10"/>
  <c r="BZ109" i="19"/>
  <c r="BZ77" i="19"/>
  <c r="BZ112" i="4"/>
  <c r="BZ80" i="4"/>
  <c r="BZ111" i="1"/>
  <c r="BZ79" i="1"/>
  <c r="CA113" i="6"/>
  <c r="CA81" i="6"/>
  <c r="BZ116" i="6"/>
  <c r="BZ84" i="6"/>
  <c r="BZ107" i="16"/>
  <c r="BZ75" i="16"/>
  <c r="BZ96" i="16"/>
  <c r="BZ64" i="16"/>
  <c r="BZ99" i="4"/>
  <c r="BZ67" i="4"/>
  <c r="BZ93" i="10"/>
  <c r="BZ61" i="10"/>
  <c r="CA116" i="19"/>
  <c r="CA84" i="19"/>
  <c r="BZ111" i="12"/>
  <c r="BZ79" i="12"/>
  <c r="BZ118" i="9"/>
  <c r="BZ86" i="9"/>
  <c r="BZ119" i="2"/>
  <c r="BZ87" i="2"/>
  <c r="BZ118" i="14"/>
  <c r="BZ86" i="14"/>
  <c r="BZ94" i="17"/>
  <c r="BZ62" i="17"/>
  <c r="BZ99" i="9"/>
  <c r="BZ67" i="9"/>
  <c r="BZ93" i="21"/>
  <c r="BZ61" i="21"/>
  <c r="BZ108" i="12"/>
  <c r="BZ76" i="12"/>
  <c r="BZ97" i="8"/>
  <c r="BZ65" i="8"/>
  <c r="BZ112" i="16"/>
  <c r="BZ80" i="16"/>
  <c r="BZ108" i="6"/>
  <c r="BZ76" i="6"/>
  <c r="BZ110" i="2"/>
  <c r="BZ78" i="2"/>
  <c r="BX58" i="8"/>
  <c r="BX90" i="8"/>
  <c r="U47" i="9"/>
  <c r="BZ121" i="11"/>
  <c r="BZ89" i="11"/>
  <c r="BZ124" i="5"/>
  <c r="BZ127" i="5" s="1"/>
  <c r="BZ120" i="5" s="1"/>
  <c r="BZ88" i="5"/>
  <c r="BZ124" i="7"/>
  <c r="BZ127" i="7" s="1"/>
  <c r="BZ120" i="7" s="1"/>
  <c r="BZ88" i="7"/>
  <c r="BZ124" i="9"/>
  <c r="BZ127" i="9" s="1"/>
  <c r="BZ120" i="9" s="1"/>
  <c r="BZ88" i="9"/>
  <c r="BZ98" i="14"/>
  <c r="BZ66" i="14"/>
  <c r="BZ110" i="5"/>
  <c r="BZ78" i="5"/>
  <c r="BZ104" i="3"/>
  <c r="BZ72" i="3"/>
  <c r="BZ105" i="5"/>
  <c r="BZ73" i="5"/>
  <c r="BZ92" i="4"/>
  <c r="BZ60" i="4"/>
  <c r="BZ98" i="15"/>
  <c r="BZ66" i="15"/>
  <c r="CA107" i="2"/>
  <c r="CA75" i="2"/>
  <c r="BZ109" i="12"/>
  <c r="BZ77" i="12"/>
  <c r="BZ104" i="21"/>
  <c r="BZ72" i="21"/>
  <c r="BZ104" i="12"/>
  <c r="BZ72" i="12"/>
  <c r="BZ103" i="3"/>
  <c r="BZ71" i="3"/>
  <c r="BZ105" i="10"/>
  <c r="BZ73" i="10"/>
  <c r="BZ93" i="14"/>
  <c r="BZ61" i="14"/>
  <c r="BZ110" i="1"/>
  <c r="BZ78" i="1"/>
  <c r="BZ112" i="12"/>
  <c r="BZ80" i="12"/>
  <c r="CA101" i="19"/>
  <c r="CA69" i="19"/>
  <c r="BZ115" i="10"/>
  <c r="BZ83" i="10"/>
  <c r="BZ93" i="16"/>
  <c r="BZ61" i="16"/>
  <c r="BZ99" i="18"/>
  <c r="BZ67" i="18"/>
  <c r="BZ117" i="15"/>
  <c r="BZ85" i="15"/>
  <c r="BZ116" i="20"/>
  <c r="BZ84" i="20"/>
  <c r="BZ97" i="10"/>
  <c r="BZ65" i="10"/>
  <c r="CA97" i="7"/>
  <c r="CA65" i="7"/>
  <c r="BZ113" i="8"/>
  <c r="BZ81" i="8"/>
  <c r="BZ115" i="13"/>
  <c r="BZ83" i="13"/>
  <c r="BZ99" i="14"/>
  <c r="BZ67" i="14"/>
  <c r="BZ104" i="11"/>
  <c r="BZ72" i="11"/>
  <c r="BZ106" i="1"/>
  <c r="BZ74" i="1"/>
  <c r="BZ91" i="14"/>
  <c r="BZ59" i="14"/>
  <c r="BZ102" i="17"/>
  <c r="BZ70" i="17"/>
  <c r="BZ102" i="10"/>
  <c r="BZ70" i="10"/>
  <c r="BZ103" i="8"/>
  <c r="BZ71" i="8"/>
  <c r="BZ117" i="4"/>
  <c r="BZ85" i="4"/>
  <c r="BZ95" i="8"/>
  <c r="BZ63" i="8"/>
  <c r="CA94" i="7"/>
  <c r="CA62" i="7"/>
  <c r="BZ109" i="4"/>
  <c r="BZ77" i="4"/>
  <c r="BZ91" i="12"/>
  <c r="BZ59" i="12"/>
  <c r="BZ96" i="5"/>
  <c r="BZ64" i="5"/>
  <c r="U47" i="19"/>
  <c r="BX90" i="17"/>
  <c r="BX58" i="17"/>
  <c r="S47" i="21"/>
  <c r="T15" i="21"/>
  <c r="BZ15" i="21" s="1" a="1"/>
  <c r="BZ15" i="21" s="1"/>
  <c r="S47" i="8"/>
  <c r="T15" i="8"/>
  <c r="BZ15" i="8" s="1" a="1"/>
  <c r="BZ15" i="8" s="1"/>
  <c r="BX90" i="7"/>
  <c r="BX58" i="7"/>
  <c r="U47" i="16"/>
  <c r="BZ121" i="12"/>
  <c r="BZ89" i="12"/>
  <c r="BZ121" i="7"/>
  <c r="BZ89" i="7"/>
  <c r="BZ124" i="13"/>
  <c r="BZ127" i="13" s="1"/>
  <c r="BZ120" i="13" s="1"/>
  <c r="BZ88" i="13"/>
  <c r="BZ124" i="15"/>
  <c r="BZ127" i="15" s="1"/>
  <c r="BZ120" i="15" s="1"/>
  <c r="BZ88" i="15"/>
  <c r="BZ124" i="3"/>
  <c r="BZ127" i="3" s="1"/>
  <c r="BZ120" i="3" s="1"/>
  <c r="BZ88" i="3"/>
  <c r="BZ109" i="3"/>
  <c r="BZ77" i="3"/>
  <c r="BZ102" i="14"/>
  <c r="BZ70" i="14"/>
  <c r="BZ98" i="3"/>
  <c r="BZ66" i="3"/>
  <c r="BZ107" i="9"/>
  <c r="BZ75" i="9"/>
  <c r="BZ92" i="13"/>
  <c r="BZ60" i="13"/>
  <c r="BZ92" i="6"/>
  <c r="BZ60" i="6"/>
  <c r="BZ102" i="1"/>
  <c r="BZ70" i="1"/>
  <c r="BZ110" i="14"/>
  <c r="BZ78" i="14"/>
  <c r="BZ97" i="15"/>
  <c r="BZ65" i="15"/>
  <c r="BZ92" i="11"/>
  <c r="BZ60" i="11"/>
  <c r="BZ103" i="12"/>
  <c r="BZ71" i="12"/>
  <c r="BZ117" i="5"/>
  <c r="BZ85" i="5"/>
  <c r="BZ107" i="3"/>
  <c r="BZ75" i="3"/>
  <c r="BZ96" i="9"/>
  <c r="BZ64" i="9"/>
  <c r="BZ93" i="3"/>
  <c r="BZ61" i="3"/>
  <c r="BZ108" i="19"/>
  <c r="BZ76" i="19"/>
  <c r="BZ104" i="9"/>
  <c r="BZ72" i="9"/>
  <c r="BZ95" i="15"/>
  <c r="BZ63" i="15"/>
  <c r="BZ117" i="8"/>
  <c r="BZ85" i="8"/>
  <c r="BZ109" i="21"/>
  <c r="BZ77" i="21"/>
  <c r="BZ97" i="19"/>
  <c r="BZ65" i="19"/>
  <c r="BZ101" i="3"/>
  <c r="BZ69" i="3"/>
  <c r="BZ94" i="14"/>
  <c r="BZ62" i="14"/>
  <c r="BZ99" i="6"/>
  <c r="BZ67" i="6"/>
  <c r="BZ114" i="17"/>
  <c r="BZ82" i="17"/>
  <c r="BZ115" i="7"/>
  <c r="BZ83" i="7"/>
  <c r="BZ91" i="9"/>
  <c r="BZ59" i="9"/>
  <c r="BZ103" i="19"/>
  <c r="BZ71" i="19"/>
  <c r="BZ109" i="1"/>
  <c r="BZ77" i="1"/>
  <c r="BZ115" i="8"/>
  <c r="BZ83" i="8"/>
  <c r="BZ112" i="6"/>
  <c r="BZ80" i="6"/>
  <c r="BZ100" i="12"/>
  <c r="BZ68" i="12"/>
  <c r="BZ115" i="20"/>
  <c r="BZ83" i="20"/>
  <c r="BZ111" i="3"/>
  <c r="BZ79" i="3"/>
  <c r="BZ111" i="2"/>
  <c r="BZ79" i="2"/>
  <c r="CA95" i="6"/>
  <c r="CA63" i="6"/>
  <c r="BZ107" i="11"/>
  <c r="BZ75" i="11"/>
  <c r="BZ106" i="2"/>
  <c r="BZ74" i="2"/>
  <c r="BZ95" i="16"/>
  <c r="BZ63" i="16"/>
  <c r="BZ119" i="4"/>
  <c r="BZ87" i="4"/>
  <c r="BZ101" i="15"/>
  <c r="BZ69" i="15"/>
  <c r="BZ118" i="21"/>
  <c r="BZ86" i="21"/>
  <c r="BZ105" i="4"/>
  <c r="BZ73" i="4"/>
  <c r="BZ93" i="18"/>
  <c r="BZ61" i="18"/>
  <c r="BZ96" i="21"/>
  <c r="BZ64" i="21"/>
  <c r="BZ101" i="6"/>
  <c r="BZ69" i="6"/>
  <c r="BZ95" i="17"/>
  <c r="BZ63" i="17"/>
  <c r="BZ119" i="6"/>
  <c r="BZ87" i="6"/>
  <c r="BZ112" i="11"/>
  <c r="BZ80" i="11"/>
  <c r="BZ118" i="13"/>
  <c r="BZ86" i="13"/>
  <c r="BZ103" i="16"/>
  <c r="BZ71" i="16"/>
  <c r="CA92" i="3"/>
  <c r="CA60" i="3"/>
  <c r="BZ117" i="2"/>
  <c r="BZ85" i="2"/>
  <c r="BZ105" i="9"/>
  <c r="BZ73" i="9"/>
  <c r="BZ107" i="15"/>
  <c r="BZ75" i="15"/>
  <c r="BZ119" i="15"/>
  <c r="BZ87" i="15"/>
  <c r="BZ98" i="7"/>
  <c r="BZ66" i="7"/>
  <c r="BZ109" i="2"/>
  <c r="BZ77" i="2"/>
  <c r="BZ107" i="13"/>
  <c r="BZ75" i="13"/>
  <c r="BZ95" i="19"/>
  <c r="BZ63" i="19"/>
  <c r="BZ92" i="8"/>
  <c r="BZ60" i="8"/>
  <c r="BZ99" i="16"/>
  <c r="BZ67" i="16"/>
  <c r="BZ94" i="19"/>
  <c r="BZ62" i="19"/>
  <c r="BZ91" i="4"/>
  <c r="BZ59" i="4"/>
  <c r="BZ93" i="15"/>
  <c r="BZ61" i="15"/>
  <c r="BZ104" i="4"/>
  <c r="BZ72" i="4"/>
  <c r="BZ110" i="9"/>
  <c r="BZ78" i="9"/>
  <c r="BZ95" i="11"/>
  <c r="BZ63" i="11"/>
  <c r="BZ109" i="13"/>
  <c r="BZ77" i="13"/>
  <c r="BZ113" i="18"/>
  <c r="BZ81" i="18"/>
  <c r="CA117" i="3"/>
  <c r="CA85" i="3"/>
  <c r="BZ91" i="6"/>
  <c r="BZ59" i="6"/>
  <c r="BZ103" i="7"/>
  <c r="BZ71" i="7"/>
  <c r="BZ110" i="13"/>
  <c r="BZ78" i="13"/>
  <c r="BZ91" i="17"/>
  <c r="BZ59" i="17"/>
  <c r="BZ111" i="16"/>
  <c r="BZ79" i="16"/>
  <c r="BZ103" i="21"/>
  <c r="BZ71" i="21"/>
  <c r="BZ115" i="5"/>
  <c r="BZ83" i="5"/>
  <c r="BZ110" i="11"/>
  <c r="BZ78" i="11"/>
  <c r="BZ101" i="17"/>
  <c r="BZ69" i="17"/>
  <c r="BZ93" i="5"/>
  <c r="BZ61" i="5"/>
  <c r="BZ97" i="14"/>
  <c r="BZ65" i="14"/>
  <c r="BZ111" i="15"/>
  <c r="BZ79" i="15"/>
  <c r="BZ97" i="2"/>
  <c r="BZ65" i="2"/>
  <c r="BZ99" i="13"/>
  <c r="BZ67" i="13"/>
  <c r="CA95" i="5"/>
  <c r="CA63" i="5"/>
  <c r="BZ106" i="11"/>
  <c r="BZ74" i="11"/>
  <c r="BZ108" i="7"/>
  <c r="BZ76" i="7"/>
  <c r="BZ118" i="18"/>
  <c r="BZ86" i="18"/>
  <c r="BZ94" i="11"/>
  <c r="BZ62" i="11"/>
  <c r="BZ119" i="16"/>
  <c r="BZ87" i="16"/>
  <c r="BZ113" i="3"/>
  <c r="BZ81" i="3"/>
  <c r="BZ94" i="2"/>
  <c r="BZ62" i="2"/>
  <c r="BZ114" i="1"/>
  <c r="BZ82" i="1"/>
  <c r="BZ118" i="4"/>
  <c r="BZ86" i="4"/>
  <c r="BZ109" i="14"/>
  <c r="BZ77" i="14"/>
  <c r="BZ116" i="9"/>
  <c r="BZ84" i="9"/>
  <c r="BZ99" i="15"/>
  <c r="BZ67" i="15"/>
  <c r="BZ95" i="12"/>
  <c r="BZ63" i="12"/>
  <c r="BZ119" i="11"/>
  <c r="BZ87" i="11"/>
  <c r="BZ95" i="21"/>
  <c r="BZ63" i="21"/>
  <c r="BZ100" i="14"/>
  <c r="BZ68" i="14"/>
  <c r="BZ105" i="11"/>
  <c r="BZ73" i="11"/>
  <c r="BZ107" i="4"/>
  <c r="BZ75" i="4"/>
  <c r="BZ112" i="8"/>
  <c r="BZ80" i="8"/>
  <c r="BZ102" i="2"/>
  <c r="BZ70" i="2"/>
  <c r="BZ92" i="9"/>
  <c r="BZ60" i="9"/>
  <c r="BZ117" i="14"/>
  <c r="BZ85" i="14"/>
  <c r="CA109" i="8"/>
  <c r="CA77" i="8"/>
  <c r="BZ111" i="6"/>
  <c r="BZ79" i="6"/>
  <c r="BZ100" i="21"/>
  <c r="BZ68" i="21"/>
  <c r="BZ112" i="20"/>
  <c r="BZ80" i="20"/>
  <c r="BZ119" i="3"/>
  <c r="BZ87" i="3"/>
  <c r="BZ115" i="12"/>
  <c r="BZ83" i="12"/>
  <c r="BZ102" i="16"/>
  <c r="BZ70" i="16"/>
  <c r="BX90" i="4"/>
  <c r="BX58" i="4"/>
  <c r="S47" i="17"/>
  <c r="T15" i="17"/>
  <c r="BZ15" i="17" s="1" a="1"/>
  <c r="BZ15" i="17" s="1"/>
  <c r="BX90" i="15"/>
  <c r="BX58" i="15"/>
  <c r="BX90" i="21"/>
  <c r="BX58" i="21"/>
  <c r="S47" i="7"/>
  <c r="T15" i="7"/>
  <c r="BZ15" i="7" s="1" a="1"/>
  <c r="BZ15" i="7" s="1"/>
  <c r="BZ124" i="4"/>
  <c r="BZ127" i="4" s="1"/>
  <c r="BZ120" i="4" s="1"/>
  <c r="BZ88" i="4"/>
  <c r="BZ124" i="2"/>
  <c r="BZ127" i="2" s="1"/>
  <c r="BZ120" i="2" s="1"/>
  <c r="BZ88" i="2"/>
  <c r="BZ121" i="17"/>
  <c r="BZ89" i="17"/>
  <c r="BZ124" i="6"/>
  <c r="BZ127" i="6" s="1"/>
  <c r="BZ120" i="6" s="1"/>
  <c r="BZ88" i="6"/>
  <c r="BZ121" i="6"/>
  <c r="BZ89" i="6"/>
  <c r="BZ117" i="20"/>
  <c r="BZ85" i="20"/>
  <c r="BZ105" i="14"/>
  <c r="BZ73" i="14"/>
  <c r="BZ105" i="2"/>
  <c r="BZ73" i="2"/>
  <c r="BZ116" i="7"/>
  <c r="BZ84" i="7"/>
  <c r="BZ108" i="16"/>
  <c r="BZ76" i="16"/>
  <c r="BZ119" i="10"/>
  <c r="BZ87" i="10"/>
  <c r="BZ99" i="19"/>
  <c r="BZ67" i="19"/>
  <c r="BZ93" i="4"/>
  <c r="BZ61" i="4"/>
  <c r="BZ91" i="19"/>
  <c r="BZ59" i="19"/>
  <c r="BZ103" i="11"/>
  <c r="BZ71" i="11"/>
  <c r="BZ99" i="21"/>
  <c r="BZ67" i="21"/>
  <c r="BZ100" i="6"/>
  <c r="BZ68" i="6"/>
  <c r="BZ117" i="13"/>
  <c r="BZ85" i="13"/>
  <c r="BZ108" i="8"/>
  <c r="BZ76" i="8"/>
  <c r="BZ97" i="17"/>
  <c r="BZ65" i="17"/>
  <c r="BZ108" i="11"/>
  <c r="BZ76" i="11"/>
  <c r="BZ116" i="12"/>
  <c r="BZ84" i="12"/>
  <c r="BZ98" i="12"/>
  <c r="BZ66" i="12"/>
  <c r="BZ94" i="1"/>
  <c r="BZ62" i="1"/>
  <c r="BZ114" i="11"/>
  <c r="BZ82" i="11"/>
  <c r="BZ111" i="9"/>
  <c r="BZ79" i="9"/>
  <c r="BZ113" i="21"/>
  <c r="BZ81" i="21"/>
  <c r="BZ102" i="11"/>
  <c r="BZ70" i="11"/>
  <c r="BZ114" i="3"/>
  <c r="BZ82" i="3"/>
  <c r="BZ103" i="15"/>
  <c r="BZ71" i="15"/>
  <c r="BZ93" i="9"/>
  <c r="BZ61" i="9"/>
  <c r="CA106" i="5"/>
  <c r="CA74" i="5"/>
  <c r="BZ101" i="13"/>
  <c r="BZ69" i="13"/>
  <c r="BZ113" i="4"/>
  <c r="BZ81" i="4"/>
  <c r="BZ102" i="19"/>
  <c r="BZ70" i="19"/>
  <c r="BZ103" i="17"/>
  <c r="BZ71" i="17"/>
  <c r="BZ91" i="21"/>
  <c r="BZ59" i="21"/>
  <c r="BZ119" i="19"/>
  <c r="BZ87" i="19"/>
  <c r="BZ100" i="9"/>
  <c r="BZ68" i="9"/>
  <c r="BZ97" i="4"/>
  <c r="BZ65" i="4"/>
  <c r="BZ112" i="15"/>
  <c r="BZ80" i="15"/>
  <c r="BZ117" i="1"/>
  <c r="BZ85" i="1"/>
  <c r="BZ103" i="5"/>
  <c r="BZ71" i="5"/>
  <c r="BZ102" i="20"/>
  <c r="BZ70" i="20"/>
  <c r="U47" i="3"/>
  <c r="S47" i="4"/>
  <c r="T15" i="4"/>
  <c r="BZ15" i="4" s="1" a="1"/>
  <c r="BZ15" i="4" s="1"/>
  <c r="BX90" i="12"/>
  <c r="BX58" i="12"/>
  <c r="S47" i="15"/>
  <c r="T15" i="15"/>
  <c r="BZ15" i="15" s="1" a="1"/>
  <c r="BZ15" i="15" s="1"/>
  <c r="BZ124" i="17"/>
  <c r="BZ127" i="17" s="1"/>
  <c r="BZ120" i="17" s="1"/>
  <c r="BZ88" i="17"/>
  <c r="BZ124" i="8"/>
  <c r="BZ127" i="8" s="1"/>
  <c r="BZ120" i="8" s="1"/>
  <c r="BZ88" i="8"/>
  <c r="BZ121" i="1"/>
  <c r="BZ89" i="1"/>
  <c r="BZ124" i="20"/>
  <c r="BZ127" i="20" s="1"/>
  <c r="BZ120" i="20" s="1"/>
  <c r="BZ88" i="20"/>
  <c r="BZ121" i="21"/>
  <c r="BZ89" i="21"/>
  <c r="BZ121" i="13"/>
  <c r="BZ89" i="13"/>
  <c r="BZ106" i="6"/>
  <c r="BZ74" i="6"/>
  <c r="BZ105" i="13"/>
  <c r="BZ73" i="13"/>
  <c r="BZ93" i="19"/>
  <c r="BZ61" i="19"/>
  <c r="BZ108" i="9"/>
  <c r="BZ76" i="9"/>
  <c r="BZ113" i="1"/>
  <c r="BZ81" i="1"/>
  <c r="BZ91" i="13"/>
  <c r="BZ59" i="13"/>
  <c r="BZ96" i="4"/>
  <c r="BZ64" i="4"/>
  <c r="BZ110" i="18"/>
  <c r="BZ78" i="18"/>
  <c r="BZ95" i="9"/>
  <c r="BZ63" i="9"/>
  <c r="BZ104" i="1"/>
  <c r="BZ72" i="1"/>
  <c r="BZ106" i="16"/>
  <c r="BZ74" i="16"/>
  <c r="BZ111" i="19"/>
  <c r="BZ79" i="19"/>
  <c r="BZ115" i="3"/>
  <c r="BZ83" i="3"/>
  <c r="BZ116" i="11"/>
  <c r="BZ84" i="11"/>
  <c r="BZ109" i="17"/>
  <c r="BZ77" i="17"/>
  <c r="BZ101" i="7"/>
  <c r="BZ69" i="7"/>
  <c r="BZ102" i="21"/>
  <c r="BZ70" i="21"/>
  <c r="BZ118" i="3"/>
  <c r="BZ86" i="3"/>
  <c r="BZ109" i="5"/>
  <c r="BZ77" i="5"/>
  <c r="BZ101" i="11"/>
  <c r="BZ69" i="11"/>
  <c r="BZ107" i="5"/>
  <c r="BZ75" i="5"/>
  <c r="BZ101" i="2"/>
  <c r="BZ69" i="2"/>
  <c r="BZ117" i="18"/>
  <c r="BZ85" i="18"/>
  <c r="BZ103" i="9"/>
  <c r="BZ71" i="9"/>
  <c r="BZ107" i="8"/>
  <c r="BZ75" i="8"/>
  <c r="BZ91" i="5"/>
  <c r="BZ59" i="5"/>
  <c r="BZ92" i="2"/>
  <c r="BZ60" i="2"/>
  <c r="BZ94" i="8"/>
  <c r="BZ62" i="8"/>
  <c r="BZ116" i="5"/>
  <c r="BZ84" i="5"/>
  <c r="BZ110" i="3"/>
  <c r="BZ78" i="3"/>
  <c r="BZ103" i="13"/>
  <c r="BZ71" i="13"/>
  <c r="BZ110" i="15"/>
  <c r="BZ78" i="15"/>
  <c r="BZ93" i="7"/>
  <c r="BZ61" i="7"/>
  <c r="BZ100" i="5"/>
  <c r="BZ68" i="5"/>
  <c r="BZ111" i="20"/>
  <c r="BZ79" i="20"/>
  <c r="BZ98" i="17"/>
  <c r="BZ66" i="17"/>
  <c r="BZ98" i="21"/>
  <c r="BZ66" i="21"/>
  <c r="BZ105" i="6"/>
  <c r="BZ73" i="6"/>
  <c r="BZ94" i="21"/>
  <c r="BZ62" i="21"/>
  <c r="BZ116" i="1"/>
  <c r="BZ84" i="1"/>
  <c r="BZ114" i="5"/>
  <c r="BZ82" i="5"/>
  <c r="BZ111" i="11"/>
  <c r="BZ79" i="11"/>
  <c r="BZ109" i="10"/>
  <c r="BZ77" i="10"/>
  <c r="BZ117" i="10"/>
  <c r="BZ85" i="10"/>
  <c r="BZ99" i="5"/>
  <c r="BZ67" i="5"/>
  <c r="BZ111" i="18"/>
  <c r="BZ79" i="18"/>
  <c r="BZ114" i="10"/>
  <c r="BZ82" i="10"/>
  <c r="BZ109" i="18"/>
  <c r="BZ77" i="18"/>
  <c r="BZ93" i="13"/>
  <c r="BZ61" i="13"/>
  <c r="BZ104" i="15"/>
  <c r="BZ72" i="15"/>
  <c r="BZ104" i="10"/>
  <c r="BZ72" i="10"/>
  <c r="BZ104" i="19"/>
  <c r="BZ72" i="19"/>
  <c r="BZ100" i="1"/>
  <c r="BZ68" i="1"/>
  <c r="BZ92" i="17"/>
  <c r="BZ60" i="17"/>
  <c r="BZ104" i="14"/>
  <c r="BZ72" i="14"/>
  <c r="BZ92" i="19"/>
  <c r="BZ60" i="19"/>
  <c r="BZ100" i="3"/>
  <c r="BZ68" i="3"/>
  <c r="BZ91" i="15"/>
  <c r="BZ59" i="15"/>
  <c r="BZ104" i="16"/>
  <c r="BZ72" i="16"/>
  <c r="BZ96" i="1"/>
  <c r="BZ64" i="1"/>
  <c r="BZ108" i="5"/>
  <c r="BZ76" i="5"/>
  <c r="BZ102" i="8"/>
  <c r="BZ70" i="8"/>
  <c r="BZ105" i="3"/>
  <c r="BZ73" i="3"/>
  <c r="BZ109" i="16"/>
  <c r="BZ77" i="16"/>
  <c r="BZ116" i="8"/>
  <c r="BZ84" i="8"/>
  <c r="BZ103" i="4"/>
  <c r="BZ71" i="4"/>
  <c r="BZ105" i="20"/>
  <c r="BZ73" i="20"/>
  <c r="BZ115" i="2"/>
  <c r="BZ83" i="2"/>
  <c r="BZ110" i="16"/>
  <c r="BZ78" i="16"/>
  <c r="BZ106" i="20"/>
  <c r="BZ74" i="20"/>
  <c r="BZ115" i="21"/>
  <c r="BZ83" i="21"/>
  <c r="BZ98" i="6"/>
  <c r="BZ66" i="6"/>
  <c r="BZ96" i="19"/>
  <c r="BZ64" i="19"/>
  <c r="BZ97" i="13"/>
  <c r="BZ65" i="13"/>
  <c r="BZ108" i="21"/>
  <c r="BZ76" i="21"/>
  <c r="BZ118" i="19"/>
  <c r="BZ86" i="19"/>
  <c r="BZ118" i="20"/>
  <c r="BZ86" i="20"/>
  <c r="BZ106" i="4"/>
  <c r="BZ74" i="4"/>
  <c r="BZ108" i="1"/>
  <c r="BZ76" i="1"/>
  <c r="BZ115" i="14"/>
  <c r="BZ83" i="14"/>
  <c r="BZ103" i="2"/>
  <c r="BZ71" i="2"/>
  <c r="BZ112" i="21"/>
  <c r="BZ80" i="21"/>
  <c r="BZ108" i="18"/>
  <c r="BZ76" i="18"/>
  <c r="BZ112" i="18"/>
  <c r="BZ80" i="18"/>
  <c r="BZ113" i="11"/>
  <c r="BZ81" i="11"/>
  <c r="CA100" i="4"/>
  <c r="CA68" i="4"/>
  <c r="BZ92" i="7"/>
  <c r="BZ60" i="7"/>
  <c r="BZ104" i="18"/>
  <c r="BZ72" i="18"/>
  <c r="BZ104" i="7"/>
  <c r="BZ72" i="7"/>
  <c r="BZ113" i="10"/>
  <c r="BZ81" i="10"/>
  <c r="BZ96" i="15"/>
  <c r="BZ64" i="15"/>
  <c r="BZ99" i="3"/>
  <c r="BZ67" i="3"/>
  <c r="BZ92" i="15"/>
  <c r="BZ60" i="15"/>
  <c r="BZ101" i="1"/>
  <c r="BZ69" i="1"/>
  <c r="BZ106" i="17"/>
  <c r="BZ74" i="17"/>
  <c r="BZ92" i="18"/>
  <c r="BZ60" i="18"/>
  <c r="BZ116" i="18"/>
  <c r="BZ84" i="18"/>
  <c r="BZ96" i="2"/>
  <c r="BZ64" i="2"/>
  <c r="BZ114" i="20"/>
  <c r="BZ82" i="20"/>
  <c r="BZ93" i="1"/>
  <c r="BZ61" i="1"/>
  <c r="CA94" i="9"/>
  <c r="CA62" i="9"/>
  <c r="BZ110" i="19"/>
  <c r="BZ78" i="19"/>
  <c r="BZ94" i="4"/>
  <c r="BZ62" i="4"/>
  <c r="BZ119" i="13"/>
  <c r="BZ87" i="13"/>
  <c r="BZ106" i="9"/>
  <c r="BZ74" i="9"/>
  <c r="BZ105" i="16"/>
  <c r="BZ73" i="16"/>
  <c r="BZ92" i="14"/>
  <c r="BZ60" i="14"/>
  <c r="BZ119" i="14"/>
  <c r="BZ87" i="14"/>
  <c r="BZ111" i="8"/>
  <c r="BZ79" i="8"/>
  <c r="S47" i="12"/>
  <c r="T15" i="12"/>
  <c r="BZ15" i="12" s="1" a="1"/>
  <c r="BZ15" i="12" s="1"/>
  <c r="BX90" i="20"/>
  <c r="BX58" i="20"/>
  <c r="BZ90" i="3"/>
  <c r="BZ58" i="3"/>
  <c r="BZ90" i="16"/>
  <c r="BZ58" i="16"/>
  <c r="BZ90" i="9"/>
  <c r="BZ58" i="9"/>
  <c r="BZ90" i="19"/>
  <c r="BZ58" i="19"/>
  <c r="V44" i="21"/>
  <c r="CB44" i="21" s="1" a="1"/>
  <c r="CB44" i="21" s="1"/>
  <c r="V23" i="14"/>
  <c r="CB23" i="14" s="1" a="1"/>
  <c r="CB23" i="14" s="1"/>
  <c r="V18" i="8"/>
  <c r="CB18" i="8" s="1" a="1"/>
  <c r="CB18" i="8" s="1"/>
  <c r="V35" i="5"/>
  <c r="CB35" i="5" s="1" a="1"/>
  <c r="CB35" i="5" s="1"/>
  <c r="V38" i="19"/>
  <c r="CB38" i="19" s="1" a="1"/>
  <c r="CB38" i="19" s="1"/>
  <c r="V29" i="3"/>
  <c r="CB29" i="3" s="1" a="1"/>
  <c r="CB29" i="3" s="1"/>
  <c r="V36" i="21"/>
  <c r="CB36" i="21" s="1" a="1"/>
  <c r="CB36" i="21" s="1"/>
  <c r="W22" i="21"/>
  <c r="CC22" i="21" s="1" a="1"/>
  <c r="CC22" i="21" s="1"/>
  <c r="V30" i="5"/>
  <c r="CB30" i="5" s="1" a="1"/>
  <c r="CB30" i="5" s="1"/>
  <c r="V26" i="5"/>
  <c r="CB26" i="5" s="1" a="1"/>
  <c r="CB26" i="5" s="1"/>
  <c r="V17" i="4"/>
  <c r="CB17" i="4" s="1" a="1"/>
  <c r="CB17" i="4" s="1"/>
  <c r="V23" i="15"/>
  <c r="CB23" i="15" s="1" a="1"/>
  <c r="CB23" i="15" s="1"/>
  <c r="W32" i="2"/>
  <c r="CC32" i="2" s="1" a="1"/>
  <c r="CC32" i="2" s="1"/>
  <c r="V39" i="12"/>
  <c r="CB39" i="12" s="1" a="1"/>
  <c r="CB39" i="12" s="1"/>
  <c r="V34" i="12"/>
  <c r="CB34" i="12" s="1" a="1"/>
  <c r="CB34" i="12" s="1"/>
  <c r="V31" i="7"/>
  <c r="CB31" i="7" s="1" a="1"/>
  <c r="CB31" i="7" s="1"/>
  <c r="V44" i="17"/>
  <c r="CB44" i="17" s="1" a="1"/>
  <c r="CB44" i="17" s="1"/>
  <c r="V29" i="21"/>
  <c r="CB29" i="21" s="1" a="1"/>
  <c r="CB29" i="21" s="1"/>
  <c r="V18" i="20"/>
  <c r="CB18" i="20" s="1" a="1"/>
  <c r="CB18" i="20" s="1"/>
  <c r="V29" i="12"/>
  <c r="CB29" i="12" s="1" a="1"/>
  <c r="CB29" i="12" s="1"/>
  <c r="V28" i="3"/>
  <c r="CB28" i="3" s="1" a="1"/>
  <c r="CB28" i="3" s="1"/>
  <c r="V36" i="17"/>
  <c r="CB36" i="17" s="1" a="1"/>
  <c r="CB36" i="17" s="1"/>
  <c r="V30" i="10"/>
  <c r="CB30" i="10" s="1" a="1"/>
  <c r="CB30" i="10" s="1"/>
  <c r="V42" i="19"/>
  <c r="CB42" i="19" s="1" a="1"/>
  <c r="CB42" i="19" s="1"/>
  <c r="V21" i="12"/>
  <c r="CB21" i="12" s="1" a="1"/>
  <c r="CB21" i="12" s="1"/>
  <c r="V18" i="14"/>
  <c r="CB18" i="14" s="1" a="1"/>
  <c r="CB18" i="14" s="1"/>
  <c r="V20" i="3"/>
  <c r="CB20" i="3" s="1" a="1"/>
  <c r="CB20" i="3" s="1"/>
  <c r="V35" i="1"/>
  <c r="CB35" i="1" s="1" a="1"/>
  <c r="CB35" i="1" s="1"/>
  <c r="V27" i="3"/>
  <c r="CB27" i="3" s="1" a="1"/>
  <c r="CB27" i="3" s="1"/>
  <c r="V37" i="12"/>
  <c r="CB37" i="12" s="1" a="1"/>
  <c r="CB37" i="12" s="1"/>
  <c r="V41" i="2"/>
  <c r="CB41" i="2" s="1" a="1"/>
  <c r="CB41" i="2" s="1"/>
  <c r="W26" i="19"/>
  <c r="CC26" i="19" s="1" a="1"/>
  <c r="CC26" i="19" s="1"/>
  <c r="V32" i="10"/>
  <c r="CB32" i="10" s="1" a="1"/>
  <c r="CB32" i="10" s="1"/>
  <c r="V40" i="10"/>
  <c r="CB40" i="10" s="1" a="1"/>
  <c r="CB40" i="10" s="1"/>
  <c r="V30" i="7"/>
  <c r="CB30" i="7" s="1" a="1"/>
  <c r="CB30" i="7" s="1"/>
  <c r="V18" i="16"/>
  <c r="CB18" i="16" s="1" a="1"/>
  <c r="CB18" i="16" s="1"/>
  <c r="W21" i="8"/>
  <c r="CC21" i="8" s="1" a="1"/>
  <c r="CC21" i="8" s="1"/>
  <c r="V24" i="18"/>
  <c r="CB24" i="18" s="1" a="1"/>
  <c r="CB24" i="18" s="1"/>
  <c r="V25" i="17"/>
  <c r="CB25" i="17" s="1" a="1"/>
  <c r="CB25" i="17" s="1"/>
  <c r="V42" i="15"/>
  <c r="CB42" i="15" s="1" a="1"/>
  <c r="CB42" i="15" s="1"/>
  <c r="V21" i="10"/>
  <c r="CB21" i="10" s="1" a="1"/>
  <c r="CB21" i="10" s="1"/>
  <c r="V19" i="10"/>
  <c r="CB19" i="10" s="1" a="1"/>
  <c r="CB19" i="10" s="1"/>
  <c r="V41" i="16"/>
  <c r="CB41" i="16" s="1" a="1"/>
  <c r="CB41" i="16" s="1"/>
  <c r="V41" i="20"/>
  <c r="CB41" i="20" s="1" a="1"/>
  <c r="CB41" i="20" s="1"/>
  <c r="V35" i="4"/>
  <c r="CB35" i="4" s="1" a="1"/>
  <c r="CB35" i="4" s="1"/>
  <c r="V22" i="10"/>
  <c r="CB22" i="10" s="1" a="1"/>
  <c r="CB22" i="10" s="1"/>
  <c r="V26" i="21"/>
  <c r="CB26" i="21" s="1" a="1"/>
  <c r="CB26" i="21" s="1"/>
  <c r="W22" i="7"/>
  <c r="CC22" i="7" s="1" a="1"/>
  <c r="CC22" i="7" s="1"/>
  <c r="V30" i="8"/>
  <c r="CB30" i="8" s="1" a="1"/>
  <c r="CB30" i="8" s="1"/>
  <c r="V38" i="8"/>
  <c r="CB38" i="8" s="1" a="1"/>
  <c r="CB38" i="8" s="1"/>
  <c r="V40" i="13"/>
  <c r="CB40" i="13" s="1" a="1"/>
  <c r="CB40" i="13" s="1"/>
  <c r="V24" i="12"/>
  <c r="CB24" i="12" s="1" a="1"/>
  <c r="CB24" i="12" s="1"/>
  <c r="V24" i="14"/>
  <c r="CB24" i="14" s="1" a="1"/>
  <c r="CB24" i="14" s="1"/>
  <c r="W29" i="8"/>
  <c r="CC29" i="8" s="1" a="1"/>
  <c r="CC29" i="8" s="1"/>
  <c r="V29" i="11"/>
  <c r="CB29" i="11" s="1" a="1"/>
  <c r="CB29" i="11" s="1"/>
  <c r="V31" i="1"/>
  <c r="CB31" i="1" s="1" a="1"/>
  <c r="CB31" i="1" s="1"/>
  <c r="V39" i="14"/>
  <c r="CB39" i="14" s="1" a="1"/>
  <c r="CB39" i="14" s="1"/>
  <c r="V16" i="14"/>
  <c r="CB16" i="14" s="1" a="1"/>
  <c r="CB16" i="14" s="1"/>
  <c r="V27" i="17"/>
  <c r="CB27" i="17" s="1" a="1"/>
  <c r="CB27" i="17" s="1"/>
  <c r="V25" i="8"/>
  <c r="CB25" i="8" s="1" a="1"/>
  <c r="CB25" i="8" s="1"/>
  <c r="V27" i="10"/>
  <c r="CB27" i="10" s="1" a="1"/>
  <c r="CB27" i="10" s="1"/>
  <c r="V26" i="14"/>
  <c r="CB26" i="14" s="1" a="1"/>
  <c r="CB26" i="14" s="1"/>
  <c r="V15" i="19"/>
  <c r="CB15" i="19" s="1" a="1"/>
  <c r="CB15" i="19" s="1"/>
  <c r="W38" i="7"/>
  <c r="CC38" i="7" s="1" a="1"/>
  <c r="CC38" i="7" s="1"/>
  <c r="V28" i="8"/>
  <c r="CB28" i="8" s="1" a="1"/>
  <c r="CB28" i="8" s="1"/>
  <c r="V32" i="19"/>
  <c r="CB32" i="19" s="1" a="1"/>
  <c r="CB32" i="19" s="1"/>
  <c r="V26" i="4"/>
  <c r="CB26" i="4" s="1" a="1"/>
  <c r="CB26" i="4" s="1"/>
  <c r="V42" i="4"/>
  <c r="CB42" i="4" s="1" a="1"/>
  <c r="CB42" i="4" s="1"/>
  <c r="V40" i="18"/>
  <c r="CB40" i="18" s="1" a="1"/>
  <c r="CB40" i="18" s="1"/>
  <c r="V20" i="8"/>
  <c r="CB20" i="8" s="1" a="1"/>
  <c r="CB20" i="8" s="1"/>
  <c r="V30" i="12"/>
  <c r="CB30" i="12" s="1" a="1"/>
  <c r="CB30" i="12" s="1"/>
  <c r="W19" i="7"/>
  <c r="CC19" i="7" s="1" a="1"/>
  <c r="CC19" i="7" s="1"/>
  <c r="V40" i="17"/>
  <c r="CB40" i="17" s="1" a="1"/>
  <c r="CB40" i="17" s="1"/>
  <c r="V34" i="4"/>
  <c r="CB34" i="4" s="1" a="1"/>
  <c r="CB34" i="4" s="1"/>
  <c r="V20" i="7"/>
  <c r="CB20" i="7" s="1" a="1"/>
  <c r="CB20" i="7" s="1"/>
  <c r="V16" i="12"/>
  <c r="CB16" i="12" s="1" a="1"/>
  <c r="CB16" i="12" s="1"/>
  <c r="V22" i="12"/>
  <c r="CB22" i="12" s="1" a="1"/>
  <c r="CB22" i="12" s="1"/>
  <c r="V33" i="14"/>
  <c r="CB33" i="14" s="1" a="1"/>
  <c r="CB33" i="14" s="1"/>
  <c r="V37" i="3"/>
  <c r="CB37" i="3" s="1" a="1"/>
  <c r="CB37" i="3" s="1"/>
  <c r="V40" i="1"/>
  <c r="CB40" i="1" s="1" a="1"/>
  <c r="CB40" i="1" s="1"/>
  <c r="V40" i="11"/>
  <c r="CB40" i="11" s="1" a="1"/>
  <c r="CB40" i="11" s="1"/>
  <c r="V21" i="17"/>
  <c r="CB21" i="17" s="1" a="1"/>
  <c r="CB21" i="17" s="1"/>
  <c r="W42" i="7"/>
  <c r="CC42" i="7" s="1" a="1"/>
  <c r="CC42" i="7" s="1"/>
  <c r="V21" i="5"/>
  <c r="CB21" i="5" s="1" a="1"/>
  <c r="CB21" i="5" s="1"/>
  <c r="V30" i="17"/>
  <c r="CB30" i="17" s="1" a="1"/>
  <c r="CB30" i="17" s="1"/>
  <c r="V44" i="7"/>
  <c r="CB44" i="7" s="1" a="1"/>
  <c r="CB44" i="7" s="1"/>
  <c r="V17" i="12"/>
  <c r="CB17" i="12" s="1" a="1"/>
  <c r="CB17" i="12" s="1"/>
  <c r="V30" i="1"/>
  <c r="CB30" i="1" s="1" a="1"/>
  <c r="CB30" i="1" s="1"/>
  <c r="V43" i="1"/>
  <c r="CB43" i="1" s="1" a="1"/>
  <c r="CB43" i="1" s="1"/>
  <c r="V43" i="2"/>
  <c r="CB43" i="2" s="1" a="1"/>
  <c r="CB43" i="2" s="1"/>
  <c r="V28" i="10"/>
  <c r="CB28" i="10" s="1" a="1"/>
  <c r="CB28" i="10" s="1"/>
  <c r="W42" i="16"/>
  <c r="CC42" i="16" s="1" a="1"/>
  <c r="CC42" i="16" s="1"/>
  <c r="V41" i="14"/>
  <c r="CB41" i="14" s="1" a="1"/>
  <c r="CB41" i="14" s="1"/>
  <c r="V22" i="1"/>
  <c r="CB22" i="1" s="1" a="1"/>
  <c r="CB22" i="1" s="1"/>
  <c r="V38" i="9"/>
  <c r="CB38" i="9" s="1" a="1"/>
  <c r="CB38" i="9" s="1"/>
  <c r="V20" i="10"/>
  <c r="CB20" i="10" s="1" a="1"/>
  <c r="CB20" i="10" s="1"/>
  <c r="W39" i="9"/>
  <c r="CC39" i="9" s="1" a="1"/>
  <c r="CC39" i="9" s="1"/>
  <c r="V18" i="12"/>
  <c r="CB18" i="12" s="1" a="1"/>
  <c r="CB18" i="12" s="1"/>
  <c r="V20" i="20"/>
  <c r="CB20" i="20" s="1" a="1"/>
  <c r="CB20" i="20" s="1"/>
  <c r="V38" i="20"/>
  <c r="CB38" i="20" s="1" a="1"/>
  <c r="CB38" i="20" s="1"/>
  <c r="V19" i="15"/>
  <c r="CB19" i="15" s="1" a="1"/>
  <c r="CB19" i="15" s="1"/>
  <c r="V19" i="3"/>
  <c r="CB19" i="3" s="1" a="1"/>
  <c r="CB19" i="3" s="1"/>
  <c r="V33" i="15"/>
  <c r="CB33" i="15" s="1" a="1"/>
  <c r="CB33" i="15" s="1"/>
  <c r="V35" i="20"/>
  <c r="CB35" i="20" s="1" a="1"/>
  <c r="CB35" i="20" s="1"/>
  <c r="V26" i="9"/>
  <c r="CB26" i="9" s="1" a="1"/>
  <c r="CB26" i="9" s="1"/>
  <c r="V33" i="20"/>
  <c r="CB33" i="20" s="1" a="1"/>
  <c r="CB33" i="20" s="1"/>
  <c r="V20" i="4"/>
  <c r="CB20" i="4" s="1" a="1"/>
  <c r="CB20" i="4" s="1"/>
  <c r="V30" i="15"/>
  <c r="CB30" i="15" s="1" a="1"/>
  <c r="CB30" i="15" s="1"/>
  <c r="V26" i="8"/>
  <c r="CB26" i="8" s="1" a="1"/>
  <c r="CB26" i="8" s="1"/>
  <c r="V36" i="7"/>
  <c r="CB36" i="7" s="1" a="1"/>
  <c r="CB36" i="7" s="1"/>
  <c r="V28" i="20"/>
  <c r="CB28" i="20" s="1" a="1"/>
  <c r="CB28" i="20" s="1"/>
  <c r="V43" i="11"/>
  <c r="CB43" i="11" s="1" a="1"/>
  <c r="CB43" i="11" s="1"/>
  <c r="V39" i="6"/>
  <c r="CB39" i="6" s="1" a="1"/>
  <c r="CB39" i="6" s="1"/>
  <c r="V34" i="7"/>
  <c r="CB34" i="7" s="1" a="1"/>
  <c r="CB34" i="7" s="1"/>
  <c r="W37" i="17"/>
  <c r="CC37" i="17" s="1" a="1"/>
  <c r="CC37" i="17" s="1"/>
  <c r="V16" i="10"/>
  <c r="CB16" i="10" s="1" a="1"/>
  <c r="CB16" i="10" s="1"/>
  <c r="V26" i="18"/>
  <c r="CB26" i="18" s="1" a="1"/>
  <c r="CB26" i="18" s="1"/>
  <c r="V23" i="18"/>
  <c r="CB23" i="18" s="1" a="1"/>
  <c r="CB23" i="18" s="1"/>
  <c r="V25" i="13"/>
  <c r="CB25" i="13" s="1" a="1"/>
  <c r="CB25" i="13" s="1"/>
  <c r="W19" i="6"/>
  <c r="CC19" i="6" s="1" a="1"/>
  <c r="CC19" i="6" s="1"/>
  <c r="V43" i="15"/>
  <c r="CB43" i="15" s="1" a="1"/>
  <c r="CB43" i="15" s="1"/>
  <c r="V39" i="13"/>
  <c r="CB39" i="13" s="1" a="1"/>
  <c r="CB39" i="13" s="1"/>
  <c r="V27" i="15"/>
  <c r="CB27" i="15" s="1" a="1"/>
  <c r="CB27" i="15" s="1"/>
  <c r="V22" i="5"/>
  <c r="CB22" i="5" s="1" a="1"/>
  <c r="CB22" i="5" s="1"/>
  <c r="V39" i="18"/>
  <c r="CB39" i="18" s="1" a="1"/>
  <c r="CB39" i="18" s="1"/>
  <c r="V31" i="12"/>
  <c r="CB31" i="12" s="1" a="1"/>
  <c r="CB31" i="12" s="1"/>
  <c r="V44" i="1"/>
  <c r="CB44" i="1" s="1" a="1"/>
  <c r="CB44" i="1" s="1"/>
  <c r="V28" i="18"/>
  <c r="CB28" i="18" s="1" a="1"/>
  <c r="CB28" i="18" s="1"/>
  <c r="V24" i="10"/>
  <c r="CB24" i="10" s="1" a="1"/>
  <c r="CB24" i="10" s="1"/>
  <c r="V34" i="19"/>
  <c r="CB34" i="19" s="1" a="1"/>
  <c r="CB34" i="19" s="1"/>
  <c r="V37" i="4"/>
  <c r="CB37" i="4" s="1" a="1"/>
  <c r="CB37" i="4" s="1"/>
  <c r="V36" i="1"/>
  <c r="CB36" i="1" s="1" a="1"/>
  <c r="CB36" i="1" s="1"/>
  <c r="W38" i="6"/>
  <c r="CC38" i="6" s="1" a="1"/>
  <c r="CC38" i="6" s="1"/>
  <c r="V41" i="6"/>
  <c r="CB41" i="6" s="1" a="1"/>
  <c r="CB41" i="6" s="1"/>
  <c r="V32" i="16"/>
  <c r="CB32" i="16" s="1" a="1"/>
  <c r="CB32" i="16" s="1"/>
  <c r="V21" i="16"/>
  <c r="CB21" i="16" s="1" a="1"/>
  <c r="CB21" i="16" s="1"/>
  <c r="V24" i="4"/>
  <c r="CB24" i="4" s="1" a="1"/>
  <c r="CB24" i="4" s="1"/>
  <c r="V18" i="10"/>
  <c r="CB18" i="10" s="1" a="1"/>
  <c r="CB18" i="10" s="1"/>
  <c r="W41" i="19"/>
  <c r="CC41" i="19" s="1" a="1"/>
  <c r="CC41" i="19" s="1"/>
  <c r="V36" i="12"/>
  <c r="CB36" i="12" s="1" a="1"/>
  <c r="CB36" i="12" s="1"/>
  <c r="V43" i="9"/>
  <c r="CB43" i="9" s="1" a="1"/>
  <c r="CB43" i="9" s="1"/>
  <c r="V44" i="2"/>
  <c r="CB44" i="2" s="1" a="1"/>
  <c r="CB44" i="2" s="1"/>
  <c r="V43" i="14"/>
  <c r="CB43" i="14" s="1" a="1"/>
  <c r="CB43" i="14" s="1"/>
  <c r="V19" i="17"/>
  <c r="CB19" i="17" s="1" a="1"/>
  <c r="CB19" i="17" s="1"/>
  <c r="V24" i="9"/>
  <c r="CB24" i="9" s="1" a="1"/>
  <c r="CB24" i="9" s="1"/>
  <c r="V18" i="21"/>
  <c r="CB18" i="21" s="1" a="1"/>
  <c r="CB18" i="21" s="1"/>
  <c r="V33" i="12"/>
  <c r="CB33" i="12" s="1" a="1"/>
  <c r="CB33" i="12" s="1"/>
  <c r="V22" i="8"/>
  <c r="CB22" i="8" s="1" a="1"/>
  <c r="CB22" i="8" s="1"/>
  <c r="V37" i="16"/>
  <c r="CB37" i="16" s="1" a="1"/>
  <c r="CB37" i="16" s="1"/>
  <c r="V33" i="6"/>
  <c r="CB33" i="6" s="1" a="1"/>
  <c r="CB33" i="6" s="1"/>
  <c r="V35" i="2"/>
  <c r="CB35" i="2" s="1" a="1"/>
  <c r="CB35" i="2" s="1"/>
  <c r="V42" i="20"/>
  <c r="CB42" i="20" s="1" a="1"/>
  <c r="CB42" i="20" s="1"/>
  <c r="V34" i="3"/>
  <c r="CB34" i="3" s="1" a="1"/>
  <c r="CB34" i="3" s="1"/>
  <c r="V30" i="14"/>
  <c r="CB30" i="14" s="1" a="1"/>
  <c r="CB30" i="14" s="1"/>
  <c r="V27" i="14"/>
  <c r="CB27" i="14" s="1" a="1"/>
  <c r="CB27" i="14" s="1"/>
  <c r="V30" i="2"/>
  <c r="CB30" i="2" s="1" a="1"/>
  <c r="CB30" i="2" s="1"/>
  <c r="V23" i="3"/>
  <c r="CB23" i="3" s="1" a="1"/>
  <c r="CB23" i="3" s="1"/>
  <c r="V32" i="9"/>
  <c r="CB32" i="9" s="1" a="1"/>
  <c r="CB32" i="9" s="1"/>
  <c r="V41" i="7"/>
  <c r="CB41" i="7" s="1" a="1"/>
  <c r="CB41" i="7" s="1"/>
  <c r="V33" i="16"/>
  <c r="CB33" i="16" s="1" a="1"/>
  <c r="CB33" i="16" s="1"/>
  <c r="V17" i="13"/>
  <c r="CB17" i="13" s="1" a="1"/>
  <c r="CB17" i="13" s="1"/>
  <c r="V44" i="10"/>
  <c r="CB44" i="10" s="1" a="1"/>
  <c r="CB44" i="10" s="1"/>
  <c r="V17" i="6"/>
  <c r="CB17" i="6" s="1" a="1"/>
  <c r="CB17" i="6" s="1"/>
  <c r="V24" i="19"/>
  <c r="CB24" i="19" s="1" a="1"/>
  <c r="CB24" i="19" s="1"/>
  <c r="V27" i="1"/>
  <c r="CB27" i="1" s="1" a="1"/>
  <c r="CB27" i="1" s="1"/>
  <c r="V18" i="4"/>
  <c r="CB18" i="4" s="1" a="1"/>
  <c r="CB18" i="4" s="1"/>
  <c r="V35" i="14"/>
  <c r="CB35" i="14" s="1" a="1"/>
  <c r="CB35" i="14" s="1"/>
  <c r="V22" i="15"/>
  <c r="CB22" i="15" s="1" a="1"/>
  <c r="CB22" i="15" s="1"/>
  <c r="V16" i="19"/>
  <c r="CB16" i="19" s="1" a="1"/>
  <c r="CB16" i="19" s="1"/>
  <c r="V17" i="11"/>
  <c r="CB17" i="11" s="1" a="1"/>
  <c r="CB17" i="11" s="1"/>
  <c r="V28" i="11"/>
  <c r="CB28" i="11" s="1" a="1"/>
  <c r="CB28" i="11" s="1"/>
  <c r="V28" i="12"/>
  <c r="CB28" i="12" s="1" a="1"/>
  <c r="CB28" i="12" s="1"/>
  <c r="V24" i="21"/>
  <c r="CB24" i="21" s="1" a="1"/>
  <c r="CB24" i="21" s="1"/>
  <c r="V42" i="5"/>
  <c r="CB42" i="5" s="1" a="1"/>
  <c r="CB42" i="5" s="1"/>
  <c r="V25" i="6"/>
  <c r="CB25" i="6" s="1" a="1"/>
  <c r="CB25" i="6" s="1"/>
  <c r="V32" i="3"/>
  <c r="CB32" i="3" s="1" a="1"/>
  <c r="CB32" i="3" s="1"/>
  <c r="V42" i="13"/>
  <c r="CB42" i="13" s="1" a="1"/>
  <c r="CB42" i="13" s="1"/>
  <c r="V21" i="9"/>
  <c r="CB21" i="9" s="1" a="1"/>
  <c r="CB21" i="9" s="1"/>
  <c r="V33" i="8"/>
  <c r="CB33" i="8" s="1" a="1"/>
  <c r="CB33" i="8" s="1"/>
  <c r="V18" i="3"/>
  <c r="CB18" i="3" s="1" a="1"/>
  <c r="CB18" i="3" s="1"/>
  <c r="V22" i="17"/>
  <c r="CB22" i="17" s="1" a="1"/>
  <c r="CB22" i="17" s="1"/>
  <c r="V33" i="19"/>
  <c r="CB33" i="19" s="1" a="1"/>
  <c r="CB33" i="19" s="1"/>
  <c r="V33" i="11"/>
  <c r="CB33" i="11" s="1" a="1"/>
  <c r="CB33" i="11" s="1"/>
  <c r="V41" i="12"/>
  <c r="CB41" i="12" s="1" a="1"/>
  <c r="CB41" i="12" s="1"/>
  <c r="V29" i="9"/>
  <c r="CB29" i="9" s="1" a="1"/>
  <c r="CB29" i="9" s="1"/>
  <c r="V23" i="12"/>
  <c r="CB23" i="12" s="1" a="1"/>
  <c r="CB23" i="12" s="1"/>
  <c r="V20" i="15"/>
  <c r="CB20" i="15" s="1" a="1"/>
  <c r="CB20" i="15" s="1"/>
  <c r="V19" i="1"/>
  <c r="CB19" i="1" s="1" a="1"/>
  <c r="CB19" i="1" s="1"/>
  <c r="V42" i="8"/>
  <c r="CB42" i="8" s="1" a="1"/>
  <c r="CB42" i="8" s="1"/>
  <c r="V34" i="21"/>
  <c r="CB34" i="21" s="1" a="1"/>
  <c r="CB34" i="21" s="1"/>
  <c r="V39" i="11"/>
  <c r="CB39" i="11" s="1" a="1"/>
  <c r="CB39" i="11" s="1"/>
  <c r="V22" i="19"/>
  <c r="CB22" i="19" s="1" a="1"/>
  <c r="CB22" i="19" s="1"/>
  <c r="V36" i="9"/>
  <c r="CB36" i="9" s="1" a="1"/>
  <c r="CB36" i="9" s="1"/>
  <c r="V26" i="3"/>
  <c r="CB26" i="3" s="1" a="1"/>
  <c r="CB26" i="3" s="1"/>
  <c r="V38" i="21"/>
  <c r="CB38" i="21" s="1" a="1"/>
  <c r="CB38" i="21" s="1"/>
  <c r="V19" i="14"/>
  <c r="CB19" i="14" s="1" a="1"/>
  <c r="CB19" i="14" s="1"/>
  <c r="V27" i="11"/>
  <c r="CB27" i="11" s="1" a="1"/>
  <c r="CB27" i="11" s="1"/>
  <c r="V15" i="3"/>
  <c r="CB15" i="3" s="1" a="1"/>
  <c r="CB15" i="3" s="1"/>
  <c r="V39" i="3"/>
  <c r="CB39" i="3" s="1" a="1"/>
  <c r="CB39" i="3" s="1"/>
  <c r="V24" i="6"/>
  <c r="CB24" i="6" s="1" a="1"/>
  <c r="CB24" i="6" s="1"/>
  <c r="V28" i="15"/>
  <c r="CB28" i="15" s="1" a="1"/>
  <c r="CB28" i="15" s="1"/>
  <c r="V39" i="17"/>
  <c r="CB39" i="17" s="1" a="1"/>
  <c r="CB39" i="17" s="1"/>
  <c r="V18" i="9"/>
  <c r="CB18" i="9" s="1" a="1"/>
  <c r="CB18" i="9" s="1"/>
  <c r="V40" i="7"/>
  <c r="CB40" i="7" s="1" a="1"/>
  <c r="CB40" i="7" s="1"/>
  <c r="W31" i="5"/>
  <c r="CC31" i="5" s="1" a="1"/>
  <c r="CC31" i="5" s="1"/>
  <c r="V16" i="9"/>
  <c r="CB16" i="9" s="1" a="1"/>
  <c r="CB16" i="9" s="1"/>
  <c r="V26" i="13"/>
  <c r="CB26" i="13" s="1" a="1"/>
  <c r="CB26" i="13" s="1"/>
  <c r="V28" i="19"/>
  <c r="CB28" i="19" s="1" a="1"/>
  <c r="CB28" i="19" s="1"/>
  <c r="V38" i="4"/>
  <c r="CB38" i="4" s="1" a="1"/>
  <c r="CB38" i="4" s="1"/>
  <c r="V34" i="1"/>
  <c r="CB34" i="1" s="1" a="1"/>
  <c r="CB34" i="1" s="1"/>
  <c r="V27" i="19"/>
  <c r="CB27" i="19" s="1" a="1"/>
  <c r="CB27" i="19" s="1"/>
  <c r="V40" i="8"/>
  <c r="CB40" i="8" s="1" a="1"/>
  <c r="CB40" i="8" s="1"/>
  <c r="V28" i="17"/>
  <c r="CB28" i="17" s="1" a="1"/>
  <c r="CB28" i="17" s="1"/>
  <c r="V16" i="21"/>
  <c r="CB16" i="21" s="1" a="1"/>
  <c r="CB16" i="21" s="1"/>
  <c r="V37" i="6"/>
  <c r="CB37" i="6" s="1" a="1"/>
  <c r="CB37" i="6" s="1"/>
  <c r="V44" i="19"/>
  <c r="CB44" i="19" s="1" a="1"/>
  <c r="CB44" i="19" s="1"/>
  <c r="V25" i="12"/>
  <c r="CB25" i="12" s="1" a="1"/>
  <c r="CB25" i="12" s="1"/>
  <c r="V25" i="9"/>
  <c r="CB25" i="9" s="1" a="1"/>
  <c r="CB25" i="9" s="1"/>
  <c r="V40" i="20"/>
  <c r="CB40" i="20" s="1" a="1"/>
  <c r="CB40" i="20" s="1"/>
  <c r="V36" i="3"/>
  <c r="CB36" i="3" s="1" a="1"/>
  <c r="CB36" i="3" s="1"/>
  <c r="V22" i="4"/>
  <c r="CB22" i="4" s="1" a="1"/>
  <c r="CB22" i="4" s="1"/>
  <c r="V37" i="15"/>
  <c r="CB37" i="15" s="1" a="1"/>
  <c r="CB37" i="15" s="1"/>
  <c r="V36" i="2"/>
  <c r="CB36" i="2" s="1" a="1"/>
  <c r="CB36" i="2" s="1"/>
  <c r="V42" i="1"/>
  <c r="CB42" i="1" s="1" a="1"/>
  <c r="CB42" i="1" s="1"/>
  <c r="W20" i="6"/>
  <c r="CC20" i="6" s="1" a="1"/>
  <c r="CC20" i="6" s="1"/>
  <c r="V28" i="5"/>
  <c r="CB28" i="5" s="1" a="1"/>
  <c r="CB28" i="5" s="1"/>
  <c r="V32" i="11"/>
  <c r="CB32" i="11" s="1" a="1"/>
  <c r="CB32" i="11" s="1"/>
  <c r="V31" i="2"/>
  <c r="CB31" i="2" s="1" a="1"/>
  <c r="CB31" i="2" s="1"/>
  <c r="V27" i="20"/>
  <c r="CB27" i="20" s="1" a="1"/>
  <c r="CB27" i="20" s="1"/>
  <c r="V20" i="16"/>
  <c r="CB20" i="16" s="1" a="1"/>
  <c r="CB20" i="16" s="1"/>
  <c r="V44" i="4"/>
  <c r="CB44" i="4" s="1" a="1"/>
  <c r="CB44" i="4" s="1"/>
  <c r="V26" i="15"/>
  <c r="CB26" i="15" s="1" a="1"/>
  <c r="CB26" i="15" s="1"/>
  <c r="V43" i="21"/>
  <c r="CB43" i="21" s="1" a="1"/>
  <c r="CB43" i="21" s="1"/>
  <c r="V30" i="4"/>
  <c r="CB30" i="4" s="1" a="1"/>
  <c r="CB30" i="4" s="1"/>
  <c r="V18" i="18"/>
  <c r="CB18" i="18" s="1" a="1"/>
  <c r="CB18" i="18" s="1"/>
  <c r="V21" i="21"/>
  <c r="CB21" i="21" s="1" a="1"/>
  <c r="CB21" i="21" s="1"/>
  <c r="V26" i="6"/>
  <c r="CB26" i="6" s="1" a="1"/>
  <c r="CB26" i="6" s="1"/>
  <c r="V20" i="17"/>
  <c r="CB20" i="17" s="1" a="1"/>
  <c r="CB20" i="17" s="1"/>
  <c r="V44" i="6"/>
  <c r="CB44" i="6" s="1" a="1"/>
  <c r="CB44" i="6" s="1"/>
  <c r="V37" i="11"/>
  <c r="CB37" i="11" s="1" a="1"/>
  <c r="CB37" i="11" s="1"/>
  <c r="V43" i="13"/>
  <c r="CB43" i="13" s="1" a="1"/>
  <c r="CB43" i="13" s="1"/>
  <c r="V28" i="16"/>
  <c r="CB28" i="16" s="1" a="1"/>
  <c r="CB28" i="16" s="1"/>
  <c r="W17" i="3"/>
  <c r="CC17" i="3" s="1" a="1"/>
  <c r="CC17" i="3" s="1"/>
  <c r="V42" i="2"/>
  <c r="CB42" i="2" s="1" a="1"/>
  <c r="CB42" i="2" s="1"/>
  <c r="V30" i="9"/>
  <c r="CB30" i="9" s="1" a="1"/>
  <c r="CB30" i="9" s="1"/>
  <c r="V32" i="15"/>
  <c r="CB32" i="15" s="1" a="1"/>
  <c r="CB32" i="15" s="1"/>
  <c r="V44" i="15"/>
  <c r="CB44" i="15" s="1" a="1"/>
  <c r="CB44" i="15" s="1"/>
  <c r="V23" i="7"/>
  <c r="CB23" i="7" s="1" a="1"/>
  <c r="CB23" i="7" s="1"/>
  <c r="V34" i="2"/>
  <c r="CB34" i="2" s="1" a="1"/>
  <c r="CB34" i="2" s="1"/>
  <c r="V32" i="13"/>
  <c r="CB32" i="13" s="1" a="1"/>
  <c r="CB32" i="13" s="1"/>
  <c r="V20" i="19"/>
  <c r="CB20" i="19" s="1" a="1"/>
  <c r="CB20" i="19" s="1"/>
  <c r="V17" i="8"/>
  <c r="CB17" i="8" s="1" a="1"/>
  <c r="CB17" i="8" s="1"/>
  <c r="V24" i="16"/>
  <c r="CB24" i="16" s="1" a="1"/>
  <c r="CB24" i="16" s="1"/>
  <c r="V19" i="19"/>
  <c r="CB19" i="19" s="1" a="1"/>
  <c r="CB19" i="19" s="1"/>
  <c r="V16" i="4"/>
  <c r="CB16" i="4" s="1" a="1"/>
  <c r="CB16" i="4" s="1"/>
  <c r="V18" i="15"/>
  <c r="CB18" i="15" s="1" a="1"/>
  <c r="CB18" i="15" s="1"/>
  <c r="V29" i="4"/>
  <c r="CB29" i="4" s="1" a="1"/>
  <c r="CB29" i="4" s="1"/>
  <c r="V35" i="9"/>
  <c r="CB35" i="9" s="1" a="1"/>
  <c r="CB35" i="9" s="1"/>
  <c r="V20" i="11"/>
  <c r="CB20" i="11" s="1" a="1"/>
  <c r="CB20" i="11" s="1"/>
  <c r="V34" i="13"/>
  <c r="CB34" i="13" s="1" a="1"/>
  <c r="CB34" i="13" s="1"/>
  <c r="V38" i="18"/>
  <c r="CB38" i="18" s="1" a="1"/>
  <c r="CB38" i="18" s="1"/>
  <c r="W42" i="3"/>
  <c r="CC42" i="3" s="1" a="1"/>
  <c r="CC42" i="3" s="1"/>
  <c r="V16" i="6"/>
  <c r="CB16" i="6" s="1" a="1"/>
  <c r="CB16" i="6" s="1"/>
  <c r="V28" i="7"/>
  <c r="CB28" i="7" s="1" a="1"/>
  <c r="CB28" i="7" s="1"/>
  <c r="V35" i="13"/>
  <c r="CB35" i="13" s="1" a="1"/>
  <c r="CB35" i="13" s="1"/>
  <c r="V16" i="17"/>
  <c r="CB16" i="17" s="1" a="1"/>
  <c r="CB16" i="17" s="1"/>
  <c r="V36" i="16"/>
  <c r="CB36" i="16" s="1" a="1"/>
  <c r="CB36" i="16" s="1"/>
  <c r="V28" i="21"/>
  <c r="CB28" i="21" s="1" a="1"/>
  <c r="CB28" i="21" s="1"/>
  <c r="V40" i="5"/>
  <c r="CB40" i="5" s="1" a="1"/>
  <c r="CB40" i="5" s="1"/>
  <c r="V35" i="11"/>
  <c r="CB35" i="11" s="1" a="1"/>
  <c r="CB35" i="11" s="1"/>
  <c r="V26" i="17"/>
  <c r="CB26" i="17" s="1" a="1"/>
  <c r="CB26" i="17" s="1"/>
  <c r="V18" i="5"/>
  <c r="CB18" i="5" s="1" a="1"/>
  <c r="CB18" i="5" s="1"/>
  <c r="V22" i="14"/>
  <c r="CB22" i="14" s="1" a="1"/>
  <c r="CB22" i="14" s="1"/>
  <c r="V36" i="15"/>
  <c r="CB36" i="15" s="1" a="1"/>
  <c r="CB36" i="15" s="1"/>
  <c r="V22" i="2"/>
  <c r="CB22" i="2" s="1" a="1"/>
  <c r="CB22" i="2" s="1"/>
  <c r="V24" i="13"/>
  <c r="CB24" i="13" s="1" a="1"/>
  <c r="CB24" i="13" s="1"/>
  <c r="W20" i="5"/>
  <c r="CC20" i="5" s="1" a="1"/>
  <c r="CC20" i="5" s="1"/>
  <c r="V31" i="11"/>
  <c r="CB31" i="11" s="1" a="1"/>
  <c r="CB31" i="11" s="1"/>
  <c r="V33" i="7"/>
  <c r="CB33" i="7" s="1" a="1"/>
  <c r="CB33" i="7" s="1"/>
  <c r="V43" i="18"/>
  <c r="CB43" i="18" s="1" a="1"/>
  <c r="CB43" i="18" s="1"/>
  <c r="V19" i="11"/>
  <c r="CB19" i="11" s="1" a="1"/>
  <c r="CB19" i="11" s="1"/>
  <c r="V44" i="16"/>
  <c r="CB44" i="16" s="1" a="1"/>
  <c r="CB44" i="16" s="1"/>
  <c r="V38" i="3"/>
  <c r="CB38" i="3" s="1" a="1"/>
  <c r="CB38" i="3" s="1"/>
  <c r="V19" i="2"/>
  <c r="CB19" i="2" s="1" a="1"/>
  <c r="CB19" i="2" s="1"/>
  <c r="V39" i="1"/>
  <c r="CB39" i="1" s="1" a="1"/>
  <c r="CB39" i="1" s="1"/>
  <c r="V43" i="4"/>
  <c r="CB43" i="4" s="1" a="1"/>
  <c r="CB43" i="4" s="1"/>
  <c r="V34" i="14"/>
  <c r="CB34" i="14" s="1" a="1"/>
  <c r="CB34" i="14" s="1"/>
  <c r="V41" i="9"/>
  <c r="CB41" i="9" s="1" a="1"/>
  <c r="CB41" i="9" s="1"/>
  <c r="V24" i="15"/>
  <c r="CB24" i="15" s="1" a="1"/>
  <c r="CB24" i="15" s="1"/>
  <c r="V20" i="12"/>
  <c r="CB20" i="12" s="1" a="1"/>
  <c r="CB20" i="12" s="1"/>
  <c r="V44" i="11"/>
  <c r="CB44" i="11" s="1" a="1"/>
  <c r="CB44" i="11" s="1"/>
  <c r="V20" i="21"/>
  <c r="CB20" i="21" s="1" a="1"/>
  <c r="CB20" i="21" s="1"/>
  <c r="V25" i="14"/>
  <c r="CB25" i="14" s="1" a="1"/>
  <c r="CB25" i="14" s="1"/>
  <c r="V30" i="11"/>
  <c r="CB30" i="11" s="1" a="1"/>
  <c r="CB30" i="11" s="1"/>
  <c r="V32" i="4"/>
  <c r="CB32" i="4" s="1" a="1"/>
  <c r="CB32" i="4" s="1"/>
  <c r="V37" i="8"/>
  <c r="CB37" i="8" s="1" a="1"/>
  <c r="CB37" i="8" s="1"/>
  <c r="V27" i="2"/>
  <c r="CB27" i="2" s="1" a="1"/>
  <c r="CB27" i="2" s="1"/>
  <c r="V17" i="9"/>
  <c r="CB17" i="9" s="1" a="1"/>
  <c r="CB17" i="9" s="1"/>
  <c r="V42" i="14"/>
  <c r="CB42" i="14" s="1" a="1"/>
  <c r="CB42" i="14" s="1"/>
  <c r="W34" i="8"/>
  <c r="CC34" i="8" s="1" a="1"/>
  <c r="CC34" i="8" s="1"/>
  <c r="V36" i="6"/>
  <c r="CB36" i="6" s="1" a="1"/>
  <c r="CB36" i="6" s="1"/>
  <c r="V25" i="21"/>
  <c r="CB25" i="21" s="1" a="1"/>
  <c r="CB25" i="21" s="1"/>
  <c r="V37" i="20"/>
  <c r="CB37" i="20" s="1" a="1"/>
  <c r="CB37" i="20" s="1"/>
  <c r="V44" i="3"/>
  <c r="CB44" i="3" s="1" a="1"/>
  <c r="CB44" i="3" s="1"/>
  <c r="V40" i="12"/>
  <c r="CB40" i="12" s="1" a="1"/>
  <c r="CB40" i="12" s="1"/>
  <c r="V27" i="16"/>
  <c r="CB27" i="16" s="1" a="1"/>
  <c r="CB27" i="16" s="1"/>
  <c r="V31" i="6"/>
  <c r="CB31" i="6" s="1" a="1"/>
  <c r="CB31" i="6" s="1"/>
  <c r="V39" i="7"/>
  <c r="CB39" i="7" s="1" a="1"/>
  <c r="CB39" i="7" s="1"/>
  <c r="V30" i="13"/>
  <c r="CB30" i="13" s="1" a="1"/>
  <c r="CB30" i="13" s="1"/>
  <c r="V38" i="5"/>
  <c r="CB38" i="5" s="1" a="1"/>
  <c r="CB38" i="5" s="1"/>
  <c r="V27" i="7"/>
  <c r="CB27" i="7" s="1" a="1"/>
  <c r="CB27" i="7" s="1"/>
  <c r="V18" i="19"/>
  <c r="CB18" i="19" s="1" a="1"/>
  <c r="CB18" i="19" s="1"/>
  <c r="V18" i="11"/>
  <c r="CB18" i="11" s="1" a="1"/>
  <c r="CB18" i="11" s="1"/>
  <c r="V33" i="9"/>
  <c r="CB33" i="9" s="1" a="1"/>
  <c r="CB33" i="9" s="1"/>
  <c r="V25" i="20"/>
  <c r="CB25" i="20" s="1" a="1"/>
  <c r="CB25" i="20" s="1"/>
  <c r="V38" i="1"/>
  <c r="CB38" i="1" s="1" a="1"/>
  <c r="CB38" i="1" s="1"/>
  <c r="V18" i="6"/>
  <c r="CB18" i="6" s="1" a="1"/>
  <c r="CB18" i="6" s="1"/>
  <c r="V16" i="13"/>
  <c r="CB16" i="13" s="1" a="1"/>
  <c r="CB16" i="13" s="1"/>
  <c r="V32" i="7"/>
  <c r="CB32" i="7" s="1" a="1"/>
  <c r="CB32" i="7" s="1"/>
  <c r="V21" i="4"/>
  <c r="CB21" i="4" s="1" a="1"/>
  <c r="CB21" i="4" s="1"/>
  <c r="V31" i="19"/>
  <c r="CB31" i="19" s="1" a="1"/>
  <c r="CB31" i="19" s="1"/>
  <c r="V35" i="18"/>
  <c r="CB35" i="18" s="1" a="1"/>
  <c r="CB35" i="18" s="1"/>
  <c r="W38" i="14"/>
  <c r="CC38" i="14" s="1" a="1"/>
  <c r="CC38" i="14" s="1"/>
  <c r="V20" i="9"/>
  <c r="CB20" i="9" s="1" a="1"/>
  <c r="CB20" i="9" s="1"/>
  <c r="V37" i="5"/>
  <c r="CB37" i="5" s="1" a="1"/>
  <c r="CB37" i="5" s="1"/>
  <c r="V31" i="3"/>
  <c r="CB31" i="3" s="1" a="1"/>
  <c r="CB31" i="3" s="1"/>
  <c r="V29" i="1"/>
  <c r="CB29" i="1" s="1" a="1"/>
  <c r="CB29" i="1" s="1"/>
  <c r="V19" i="16"/>
  <c r="CB19" i="16" s="1" a="1"/>
  <c r="CB19" i="16" s="1"/>
  <c r="V31" i="16"/>
  <c r="CB31" i="16" s="1" a="1"/>
  <c r="CB31" i="16" s="1"/>
  <c r="V39" i="2"/>
  <c r="CB39" i="2" s="1" a="1"/>
  <c r="CB39" i="2" s="1"/>
  <c r="V36" i="19"/>
  <c r="CB36" i="19" s="1" a="1"/>
  <c r="CB36" i="19" s="1"/>
  <c r="V44" i="20"/>
  <c r="CB44" i="20" s="1" a="1"/>
  <c r="CB44" i="20" s="1"/>
  <c r="V40" i="3"/>
  <c r="CB40" i="3" s="1" a="1"/>
  <c r="CB40" i="3" s="1"/>
  <c r="V22" i="11"/>
  <c r="CB22" i="11" s="1" a="1"/>
  <c r="CB22" i="11" s="1"/>
  <c r="V41" i="11"/>
  <c r="CB41" i="11" s="1" a="1"/>
  <c r="CB41" i="11" s="1"/>
  <c r="V23" i="11"/>
  <c r="CB23" i="11" s="1" a="1"/>
  <c r="CB23" i="11" s="1"/>
  <c r="V34" i="17"/>
  <c r="CB34" i="17" s="1" a="1"/>
  <c r="CB34" i="17" s="1"/>
  <c r="V29" i="13"/>
  <c r="CB29" i="13" s="1" a="1"/>
  <c r="CB29" i="13" s="1"/>
  <c r="V26" i="7"/>
  <c r="CB26" i="7" s="1" a="1"/>
  <c r="CB26" i="7" s="1"/>
  <c r="V42" i="6"/>
  <c r="CB42" i="6" s="1" a="1"/>
  <c r="CB42" i="6" s="1"/>
  <c r="V27" i="21"/>
  <c r="CB27" i="21" s="1" a="1"/>
  <c r="CB27" i="21" s="1"/>
  <c r="V16" i="8"/>
  <c r="CB16" i="8" s="1" a="1"/>
  <c r="CB16" i="8" s="1"/>
  <c r="V43" i="3"/>
  <c r="CB43" i="3" s="1" a="1"/>
  <c r="CB43" i="3" s="1"/>
  <c r="V24" i="20"/>
  <c r="CB24" i="20" s="1" a="1"/>
  <c r="CB24" i="20" s="1"/>
  <c r="V34" i="5"/>
  <c r="CB34" i="5" s="1" a="1"/>
  <c r="CB34" i="5" s="1"/>
  <c r="V19" i="20"/>
  <c r="CB19" i="20" s="1" a="1"/>
  <c r="CB19" i="20" s="1"/>
  <c r="V26" i="11"/>
  <c r="CB26" i="11" s="1" a="1"/>
  <c r="CB26" i="11" s="1"/>
  <c r="V36" i="4"/>
  <c r="CB36" i="4" s="1" a="1"/>
  <c r="CB36" i="4" s="1"/>
  <c r="V32" i="5"/>
  <c r="CB32" i="5" s="1" a="1"/>
  <c r="CB32" i="5" s="1"/>
  <c r="V35" i="21"/>
  <c r="CB35" i="21" s="1" a="1"/>
  <c r="CB35" i="21" s="1"/>
  <c r="V26" i="2"/>
  <c r="CB26" i="2" s="1" a="1"/>
  <c r="CB26" i="2" s="1"/>
  <c r="V42" i="17"/>
  <c r="CB42" i="17" s="1" a="1"/>
  <c r="CB42" i="17" s="1"/>
  <c r="V42" i="18"/>
  <c r="CB42" i="18" s="1" a="1"/>
  <c r="CB42" i="18" s="1"/>
  <c r="V32" i="17"/>
  <c r="CB32" i="17" s="1" a="1"/>
  <c r="CB32" i="17" s="1"/>
  <c r="V28" i="9"/>
  <c r="CB28" i="9" s="1" a="1"/>
  <c r="CB28" i="9" s="1"/>
  <c r="V44" i="8"/>
  <c r="CB44" i="8" s="1" a="1"/>
  <c r="CB44" i="8" s="1"/>
  <c r="V32" i="8"/>
  <c r="CB32" i="8" s="1" a="1"/>
  <c r="CB32" i="8" s="1"/>
  <c r="V40" i="15"/>
  <c r="CB40" i="15" s="1" a="1"/>
  <c r="CB40" i="15" s="1"/>
  <c r="V42" i="21"/>
  <c r="CB42" i="21" s="1" a="1"/>
  <c r="CB42" i="21" s="1"/>
  <c r="V16" i="5"/>
  <c r="CB16" i="5" s="1" a="1"/>
  <c r="CB16" i="5" s="1"/>
  <c r="V25" i="19"/>
  <c r="CB25" i="19" s="1" a="1"/>
  <c r="CB25" i="19" s="1"/>
  <c r="V17" i="5"/>
  <c r="CB17" i="5" s="1" a="1"/>
  <c r="CB17" i="5" s="1"/>
  <c r="V17" i="2"/>
  <c r="CB17" i="2" s="1" a="1"/>
  <c r="CB17" i="2" s="1"/>
  <c r="V30" i="18"/>
  <c r="CB30" i="18" s="1" a="1"/>
  <c r="CB30" i="18" s="1"/>
  <c r="V19" i="8"/>
  <c r="CB19" i="8" s="1" a="1"/>
  <c r="CB19" i="8" s="1"/>
  <c r="V25" i="18"/>
  <c r="CB25" i="18" s="1" a="1"/>
  <c r="CB25" i="18" s="1"/>
  <c r="V41" i="5"/>
  <c r="CB41" i="5" s="1" a="1"/>
  <c r="CB41" i="5" s="1"/>
  <c r="V29" i="2"/>
  <c r="CB29" i="2" s="1" a="1"/>
  <c r="CB29" i="2" s="1"/>
  <c r="V35" i="3"/>
  <c r="CB35" i="3" s="1" a="1"/>
  <c r="CB35" i="3" s="1"/>
  <c r="V44" i="18"/>
  <c r="CB44" i="18" s="1" a="1"/>
  <c r="CB44" i="18" s="1"/>
  <c r="V28" i="13"/>
  <c r="CB28" i="13" s="1" a="1"/>
  <c r="CB28" i="13" s="1"/>
  <c r="V16" i="16"/>
  <c r="CB16" i="16" s="1" a="1"/>
  <c r="CB16" i="16" s="1"/>
  <c r="V35" i="15"/>
  <c r="CB35" i="15" s="1" a="1"/>
  <c r="CB35" i="15" s="1"/>
  <c r="V41" i="13"/>
  <c r="CB41" i="13" s="1" a="1"/>
  <c r="CB41" i="13" s="1"/>
  <c r="V18" i="7"/>
  <c r="CB18" i="7" s="1" a="1"/>
  <c r="CB18" i="7" s="1"/>
  <c r="V30" i="21"/>
  <c r="CB30" i="21" s="1" a="1"/>
  <c r="CB30" i="21" s="1"/>
  <c r="V25" i="5"/>
  <c r="CB25" i="5" s="1" a="1"/>
  <c r="CB25" i="5" s="1"/>
  <c r="V38" i="13"/>
  <c r="CB38" i="13" s="1" a="1"/>
  <c r="CB38" i="13" s="1"/>
  <c r="V36" i="20"/>
  <c r="CB36" i="20" s="1" a="1"/>
  <c r="CB36" i="20" s="1"/>
  <c r="V22" i="3"/>
  <c r="CB22" i="3" s="1" a="1"/>
  <c r="CB22" i="3" s="1"/>
  <c r="V23" i="17"/>
  <c r="CB23" i="17" s="1" a="1"/>
  <c r="CB23" i="17" s="1"/>
  <c r="V23" i="21"/>
  <c r="CB23" i="21" s="1" a="1"/>
  <c r="CB23" i="21" s="1"/>
  <c r="V32" i="12"/>
  <c r="CB32" i="12" s="1" a="1"/>
  <c r="CB32" i="12" s="1"/>
  <c r="V30" i="6"/>
  <c r="CB30" i="6" s="1" a="1"/>
  <c r="CB30" i="6" s="1"/>
  <c r="V23" i="16"/>
  <c r="CB23" i="16" s="1" a="1"/>
  <c r="CB23" i="16" s="1"/>
  <c r="V19" i="21"/>
  <c r="CB19" i="21" s="1" a="1"/>
  <c r="CB19" i="21" s="1"/>
  <c r="V41" i="1"/>
  <c r="CB41" i="1" s="1" a="1"/>
  <c r="CB41" i="1" s="1"/>
  <c r="V18" i="17"/>
  <c r="CB18" i="17" s="1" a="1"/>
  <c r="CB18" i="17" s="1"/>
  <c r="V39" i="5"/>
  <c r="CB39" i="5" s="1" a="1"/>
  <c r="CB39" i="5" s="1"/>
  <c r="V36" i="11"/>
  <c r="CB36" i="11" s="1" a="1"/>
  <c r="CB36" i="11" s="1"/>
  <c r="V34" i="10"/>
  <c r="CB34" i="10" s="1" a="1"/>
  <c r="CB34" i="10" s="1"/>
  <c r="V42" i="10"/>
  <c r="CB42" i="10" s="1" a="1"/>
  <c r="CB42" i="10" s="1"/>
  <c r="V24" i="5"/>
  <c r="CB24" i="5" s="1" a="1"/>
  <c r="CB24" i="5" s="1"/>
  <c r="V36" i="18"/>
  <c r="CB36" i="18" s="1" a="1"/>
  <c r="CB36" i="18" s="1"/>
  <c r="V39" i="10"/>
  <c r="CB39" i="10" s="1" a="1"/>
  <c r="CB39" i="10" s="1"/>
  <c r="V34" i="18"/>
  <c r="CB34" i="18" s="1" a="1"/>
  <c r="CB34" i="18" s="1"/>
  <c r="V18" i="13"/>
  <c r="CB18" i="13" s="1" a="1"/>
  <c r="CB18" i="13" s="1"/>
  <c r="V28" i="1"/>
  <c r="CB28" i="1" s="1" a="1"/>
  <c r="CB28" i="1" s="1"/>
  <c r="V29" i="15"/>
  <c r="CB29" i="15" s="1" a="1"/>
  <c r="CB29" i="15" s="1"/>
  <c r="V29" i="10"/>
  <c r="CB29" i="10" s="1" a="1"/>
  <c r="CB29" i="10" s="1"/>
  <c r="V29" i="19"/>
  <c r="CB29" i="19" s="1" a="1"/>
  <c r="CB29" i="19" s="1"/>
  <c r="V25" i="1"/>
  <c r="CB25" i="1" s="1" a="1"/>
  <c r="CB25" i="1" s="1"/>
  <c r="V17" i="17"/>
  <c r="CB17" i="17" s="1" a="1"/>
  <c r="CB17" i="17" s="1"/>
  <c r="V29" i="14"/>
  <c r="CB29" i="14" s="1" a="1"/>
  <c r="CB29" i="14" s="1"/>
  <c r="V17" i="19"/>
  <c r="CB17" i="19" s="1" a="1"/>
  <c r="CB17" i="19" s="1"/>
  <c r="V25" i="3"/>
  <c r="CB25" i="3" s="1" a="1"/>
  <c r="CB25" i="3" s="1"/>
  <c r="V16" i="15"/>
  <c r="CB16" i="15" s="1" a="1"/>
  <c r="CB16" i="15" s="1"/>
  <c r="V29" i="16"/>
  <c r="CB29" i="16" s="1" a="1"/>
  <c r="CB29" i="16" s="1"/>
  <c r="V21" i="1"/>
  <c r="CB21" i="1" s="1" a="1"/>
  <c r="CB21" i="1" s="1"/>
  <c r="V33" i="5"/>
  <c r="CB33" i="5" s="1" a="1"/>
  <c r="CB33" i="5" s="1"/>
  <c r="V27" i="8"/>
  <c r="CB27" i="8" s="1" a="1"/>
  <c r="CB27" i="8" s="1"/>
  <c r="V30" i="3"/>
  <c r="CB30" i="3" s="1" a="1"/>
  <c r="CB30" i="3" s="1"/>
  <c r="V34" i="16"/>
  <c r="CB34" i="16" s="1" a="1"/>
  <c r="CB34" i="16" s="1"/>
  <c r="V41" i="8"/>
  <c r="CB41" i="8" s="1" a="1"/>
  <c r="CB41" i="8" s="1"/>
  <c r="V28" i="4"/>
  <c r="CB28" i="4" s="1" a="1"/>
  <c r="CB28" i="4" s="1"/>
  <c r="V30" i="20"/>
  <c r="CB30" i="20" s="1" a="1"/>
  <c r="CB30" i="20" s="1"/>
  <c r="V40" i="2"/>
  <c r="CB40" i="2" s="1" a="1"/>
  <c r="CB40" i="2" s="1"/>
  <c r="V35" i="16"/>
  <c r="CB35" i="16" s="1" a="1"/>
  <c r="CB35" i="16" s="1"/>
  <c r="V31" i="20"/>
  <c r="CB31" i="20" s="1" a="1"/>
  <c r="CB31" i="20" s="1"/>
  <c r="V40" i="21"/>
  <c r="CB40" i="21" s="1" a="1"/>
  <c r="CB40" i="21" s="1"/>
  <c r="V23" i="6"/>
  <c r="CB23" i="6" s="1" a="1"/>
  <c r="CB23" i="6" s="1"/>
  <c r="V21" i="19"/>
  <c r="CB21" i="19" s="1" a="1"/>
  <c r="CB21" i="19" s="1"/>
  <c r="V22" i="13"/>
  <c r="CB22" i="13" s="1" a="1"/>
  <c r="CB22" i="13" s="1"/>
  <c r="V33" i="21"/>
  <c r="CB33" i="21" s="1" a="1"/>
  <c r="CB33" i="21" s="1"/>
  <c r="V43" i="19"/>
  <c r="CB43" i="19" s="1" a="1"/>
  <c r="CB43" i="19" s="1"/>
  <c r="V43" i="20"/>
  <c r="CB43" i="20" s="1" a="1"/>
  <c r="CB43" i="20" s="1"/>
  <c r="V31" i="4"/>
  <c r="CB31" i="4" s="1" a="1"/>
  <c r="CB31" i="4" s="1"/>
  <c r="V33" i="1"/>
  <c r="CB33" i="1" s="1" a="1"/>
  <c r="CB33" i="1" s="1"/>
  <c r="V40" i="14"/>
  <c r="CB40" i="14" s="1" a="1"/>
  <c r="CB40" i="14" s="1"/>
  <c r="V28" i="2"/>
  <c r="CB28" i="2" s="1" a="1"/>
  <c r="CB28" i="2" s="1"/>
  <c r="V37" i="21"/>
  <c r="CB37" i="21" s="1" a="1"/>
  <c r="CB37" i="21" s="1"/>
  <c r="V33" i="18"/>
  <c r="CB33" i="18" s="1" a="1"/>
  <c r="CB33" i="18" s="1"/>
  <c r="V37" i="18"/>
  <c r="CB37" i="18" s="1" a="1"/>
  <c r="CB37" i="18" s="1"/>
  <c r="V38" i="11"/>
  <c r="CB38" i="11" s="1" a="1"/>
  <c r="CB38" i="11" s="1"/>
  <c r="W25" i="4"/>
  <c r="CC25" i="4" s="1" a="1"/>
  <c r="CC25" i="4" s="1"/>
  <c r="V17" i="7"/>
  <c r="CB17" i="7" s="1" a="1"/>
  <c r="CB17" i="7" s="1"/>
  <c r="V29" i="18"/>
  <c r="CB29" i="18" s="1" a="1"/>
  <c r="CB29" i="18" s="1"/>
  <c r="V29" i="7"/>
  <c r="CB29" i="7" s="1" a="1"/>
  <c r="CB29" i="7" s="1"/>
  <c r="V38" i="10"/>
  <c r="CB38" i="10" s="1" a="1"/>
  <c r="CB38" i="10" s="1"/>
  <c r="V21" i="15"/>
  <c r="CB21" i="15" s="1" a="1"/>
  <c r="CB21" i="15" s="1"/>
  <c r="V24" i="3"/>
  <c r="CB24" i="3" s="1" a="1"/>
  <c r="CB24" i="3" s="1"/>
  <c r="V17" i="15"/>
  <c r="CB17" i="15" s="1" a="1"/>
  <c r="CB17" i="15" s="1"/>
  <c r="V26" i="1"/>
  <c r="CB26" i="1" s="1" a="1"/>
  <c r="CB26" i="1" s="1"/>
  <c r="V31" i="17"/>
  <c r="CB31" i="17" s="1" a="1"/>
  <c r="CB31" i="17" s="1"/>
  <c r="V17" i="18"/>
  <c r="CB17" i="18" s="1" a="1"/>
  <c r="CB17" i="18" s="1"/>
  <c r="V41" i="18"/>
  <c r="CB41" i="18" s="1" a="1"/>
  <c r="CB41" i="18" s="1"/>
  <c r="V21" i="2"/>
  <c r="CB21" i="2" s="1" a="1"/>
  <c r="CB21" i="2" s="1"/>
  <c r="V39" i="20"/>
  <c r="CB39" i="20" s="1" a="1"/>
  <c r="CB39" i="20" s="1"/>
  <c r="V18" i="1"/>
  <c r="CB18" i="1" s="1" a="1"/>
  <c r="CB18" i="1" s="1"/>
  <c r="W19" i="9"/>
  <c r="CC19" i="9" s="1" a="1"/>
  <c r="CC19" i="9" s="1"/>
  <c r="V35" i="19"/>
  <c r="CB35" i="19" s="1" a="1"/>
  <c r="CB35" i="19" s="1"/>
  <c r="V19" i="4"/>
  <c r="CB19" i="4" s="1" a="1"/>
  <c r="CB19" i="4" s="1"/>
  <c r="V44" i="13"/>
  <c r="CB44" i="13" s="1" a="1"/>
  <c r="CB44" i="13" s="1"/>
  <c r="V31" i="9"/>
  <c r="CB31" i="9" s="1" a="1"/>
  <c r="CB31" i="9" s="1"/>
  <c r="V30" i="16"/>
  <c r="CB30" i="16" s="1" a="1"/>
  <c r="CB30" i="16" s="1"/>
  <c r="V17" i="14"/>
  <c r="CB17" i="14" s="1" a="1"/>
  <c r="CB17" i="14" s="1"/>
  <c r="V44" i="14"/>
  <c r="CB44" i="14" s="1" a="1"/>
  <c r="CB44" i="14" s="1"/>
  <c r="V36" i="8"/>
  <c r="CB36" i="8" s="1" a="1"/>
  <c r="CB36" i="8" s="1"/>
  <c r="V27" i="13"/>
  <c r="CB27" i="13" s="1" a="1"/>
  <c r="CB27" i="13" s="1"/>
  <c r="V26" i="10"/>
  <c r="CB26" i="10" s="1" a="1"/>
  <c r="CB26" i="10" s="1"/>
  <c r="V28" i="6"/>
  <c r="CB28" i="6" s="1" a="1"/>
  <c r="CB28" i="6" s="1"/>
  <c r="V16" i="20"/>
  <c r="CB16" i="20" s="1" a="1"/>
  <c r="CB16" i="20" s="1"/>
  <c r="V34" i="20"/>
  <c r="CB34" i="20" s="1" a="1"/>
  <c r="CB34" i="20" s="1"/>
  <c r="V15" i="16"/>
  <c r="CB15" i="16" s="1" a="1"/>
  <c r="CB15" i="16" s="1"/>
  <c r="V39" i="16"/>
  <c r="CB39" i="16" s="1" a="1"/>
  <c r="CB39" i="16" s="1"/>
  <c r="V19" i="5"/>
  <c r="CB19" i="5" s="1" a="1"/>
  <c r="CB19" i="5" s="1"/>
  <c r="V28" i="14"/>
  <c r="CB28" i="14" s="1" a="1"/>
  <c r="CB28" i="14" s="1"/>
  <c r="V40" i="19"/>
  <c r="CB40" i="19" s="1" a="1"/>
  <c r="CB40" i="19" s="1"/>
  <c r="V32" i="20"/>
  <c r="CB32" i="20" s="1" a="1"/>
  <c r="CB32" i="20" s="1"/>
  <c r="V41" i="17"/>
  <c r="CB41" i="17" s="1" a="1"/>
  <c r="CB41" i="17" s="1"/>
  <c r="V37" i="14"/>
  <c r="CB37" i="14" s="1" a="1"/>
  <c r="CB37" i="14" s="1"/>
  <c r="V20" i="14"/>
  <c r="CB20" i="14" s="1" a="1"/>
  <c r="CB20" i="14" s="1"/>
  <c r="V39" i="4"/>
  <c r="CB39" i="4" s="1" a="1"/>
  <c r="CB39" i="4" s="1"/>
  <c r="V21" i="7"/>
  <c r="CB21" i="7" s="1" a="1"/>
  <c r="CB21" i="7" s="1"/>
  <c r="V38" i="12"/>
  <c r="CB38" i="12" s="1" a="1"/>
  <c r="CB38" i="12" s="1"/>
  <c r="V36" i="13"/>
  <c r="CB36" i="13" s="1" a="1"/>
  <c r="CB36" i="13" s="1"/>
  <c r="V37" i="9"/>
  <c r="CB37" i="9" s="1" a="1"/>
  <c r="CB37" i="9" s="1"/>
  <c r="V17" i="21"/>
  <c r="CB17" i="21" s="1" a="1"/>
  <c r="CB17" i="21" s="1"/>
  <c r="V34" i="6"/>
  <c r="CB34" i="6" s="1" a="1"/>
  <c r="CB34" i="6" s="1"/>
  <c r="V43" i="6"/>
  <c r="CB43" i="6" s="1" a="1"/>
  <c r="CB43" i="6" s="1"/>
  <c r="V22" i="16"/>
  <c r="CB22" i="16" s="1" a="1"/>
  <c r="CB22" i="16" s="1"/>
  <c r="V22" i="18"/>
  <c r="CB22" i="18" s="1" a="1"/>
  <c r="CB22" i="18" s="1"/>
  <c r="V22" i="9"/>
  <c r="CB22" i="9" s="1" a="1"/>
  <c r="CB22" i="9" s="1"/>
  <c r="V21" i="14"/>
  <c r="CB21" i="14" s="1" a="1"/>
  <c r="CB21" i="14" s="1"/>
  <c r="V19" i="13"/>
  <c r="CB19" i="13" s="1" a="1"/>
  <c r="CB19" i="13" s="1"/>
  <c r="V33" i="2"/>
  <c r="CB33" i="2" s="1" a="1"/>
  <c r="CB33" i="2" s="1"/>
  <c r="V36" i="5"/>
  <c r="CB36" i="5" s="1" a="1"/>
  <c r="CB36" i="5" s="1"/>
  <c r="V38" i="17"/>
  <c r="CB38" i="17" s="1" a="1"/>
  <c r="CB38" i="17" s="1"/>
  <c r="V39" i="15"/>
  <c r="CB39" i="15" s="1" a="1"/>
  <c r="CB39" i="15" s="1"/>
  <c r="V43" i="12"/>
  <c r="CB43" i="12" s="1" a="1"/>
  <c r="CB43" i="12" s="1"/>
  <c r="V23" i="2"/>
  <c r="CB23" i="2" s="1" a="1"/>
  <c r="CB23" i="2" s="1"/>
  <c r="V23" i="1"/>
  <c r="CB23" i="1" s="1" a="1"/>
  <c r="CB23" i="1" s="1"/>
  <c r="V34" i="11"/>
  <c r="CB34" i="11" s="1" a="1"/>
  <c r="CB34" i="11" s="1"/>
  <c r="V32" i="1"/>
  <c r="CB32" i="1" s="1" a="1"/>
  <c r="CB32" i="1" s="1"/>
  <c r="V32" i="21"/>
  <c r="CB32" i="21" s="1" a="1"/>
  <c r="CB32" i="21" s="1"/>
  <c r="V40" i="4"/>
  <c r="CB40" i="4" s="1" a="1"/>
  <c r="CB40" i="4" s="1"/>
  <c r="V23" i="9"/>
  <c r="CB23" i="9" s="1" a="1"/>
  <c r="CB23" i="9" s="1"/>
  <c r="V41" i="4"/>
  <c r="CB41" i="4" s="1" a="1"/>
  <c r="CB41" i="4" s="1"/>
  <c r="V31" i="13"/>
  <c r="CB31" i="13" s="1" a="1"/>
  <c r="CB31" i="13" s="1"/>
  <c r="V27" i="12"/>
  <c r="CB27" i="12" s="1" a="1"/>
  <c r="CB27" i="12" s="1"/>
  <c r="V25" i="11"/>
  <c r="CB25" i="11" s="1" a="1"/>
  <c r="CB25" i="11" s="1"/>
  <c r="V38" i="15"/>
  <c r="CB38" i="15" s="1" a="1"/>
  <c r="CB38" i="15" s="1"/>
  <c r="V43" i="10"/>
  <c r="CB43" i="10" s="1" a="1"/>
  <c r="CB43" i="10" s="1"/>
  <c r="V39" i="19"/>
  <c r="CB39" i="19" s="1" a="1"/>
  <c r="CB39" i="19" s="1"/>
  <c r="V19" i="12"/>
  <c r="CB19" i="12" s="1" a="1"/>
  <c r="CB19" i="12" s="1"/>
  <c r="V41" i="10"/>
  <c r="CB41" i="10" s="1" a="1"/>
  <c r="CB41" i="10" s="1"/>
  <c r="V40" i="16"/>
  <c r="CB40" i="16" s="1" a="1"/>
  <c r="CB40" i="16" s="1"/>
  <c r="V29" i="20"/>
  <c r="CB29" i="20" s="1" a="1"/>
  <c r="CB29" i="20" s="1"/>
  <c r="V44" i="9"/>
  <c r="CB44" i="9" s="1" a="1"/>
  <c r="CB44" i="9" s="1"/>
  <c r="V22" i="20"/>
  <c r="CB22" i="20" s="1" a="1"/>
  <c r="CB22" i="20" s="1"/>
  <c r="V17" i="10"/>
  <c r="CB17" i="10" s="1" a="1"/>
  <c r="CB17" i="10" s="1"/>
  <c r="V20" i="1"/>
  <c r="CB20" i="1" s="1" a="1"/>
  <c r="CB20" i="1" s="1"/>
  <c r="V32" i="6"/>
  <c r="CB32" i="6" s="1" a="1"/>
  <c r="CB32" i="6" s="1"/>
  <c r="V18" i="2"/>
  <c r="CB18" i="2" s="1" a="1"/>
  <c r="CB18" i="2" s="1"/>
  <c r="V21" i="11"/>
  <c r="CB21" i="11" s="1" a="1"/>
  <c r="CB21" i="11" s="1"/>
  <c r="V17" i="1"/>
  <c r="CB17" i="1" s="1" a="1"/>
  <c r="CB17" i="1" s="1"/>
  <c r="V37" i="13"/>
  <c r="CB37" i="13" s="1" a="1"/>
  <c r="CB37" i="13" s="1"/>
  <c r="V15" i="9"/>
  <c r="CB15" i="9" s="1" a="1"/>
  <c r="CB15" i="9" s="1"/>
  <c r="V16" i="3"/>
  <c r="CB16" i="3" s="1" a="1"/>
  <c r="CB16" i="3" s="1"/>
  <c r="V23" i="13"/>
  <c r="CB23" i="13" s="1" a="1"/>
  <c r="CB23" i="13" s="1"/>
  <c r="V41" i="21"/>
  <c r="CB41" i="21" s="1" a="1"/>
  <c r="CB41" i="21" s="1"/>
  <c r="V34" i="15"/>
  <c r="CB34" i="15" s="1" a="1"/>
  <c r="CB34" i="15" s="1"/>
  <c r="V25" i="10"/>
  <c r="CB25" i="10" s="1" a="1"/>
  <c r="CB25" i="10" s="1"/>
  <c r="V39" i="8"/>
  <c r="CB39" i="8" s="1" a="1"/>
  <c r="CB39" i="8" s="1"/>
  <c r="V20" i="2"/>
  <c r="CB20" i="2" s="1" a="1"/>
  <c r="CB20" i="2" s="1"/>
  <c r="V37" i="10"/>
  <c r="CB37" i="10" s="1" a="1"/>
  <c r="CB37" i="10" s="1"/>
  <c r="V24" i="11"/>
  <c r="CB24" i="11" s="1" a="1"/>
  <c r="CB24" i="11" s="1"/>
  <c r="V44" i="5"/>
  <c r="CB44" i="5" s="1" a="1"/>
  <c r="CB44" i="5" s="1"/>
  <c r="V20" i="18"/>
  <c r="CB20" i="18" s="1" a="1"/>
  <c r="CB20" i="18" s="1"/>
  <c r="V25" i="7"/>
  <c r="CB25" i="7" s="1" a="1"/>
  <c r="CB25" i="7" s="1"/>
  <c r="V26" i="20"/>
  <c r="CB26" i="20" s="1" a="1"/>
  <c r="CB26" i="20" s="1"/>
  <c r="V35" i="10"/>
  <c r="CB35" i="10" s="1" a="1"/>
  <c r="CB35" i="10" s="1"/>
  <c r="V27" i="9"/>
  <c r="CB27" i="9" s="1" a="1"/>
  <c r="CB27" i="9" s="1"/>
  <c r="V23" i="20"/>
  <c r="CB23" i="20" s="1" a="1"/>
  <c r="CB23" i="20" s="1"/>
  <c r="V31" i="21"/>
  <c r="CB31" i="21" s="1" a="1"/>
  <c r="CB31" i="21" s="1"/>
  <c r="V31" i="8"/>
  <c r="CB31" i="8" s="1" a="1"/>
  <c r="CB31" i="8" s="1"/>
  <c r="V27" i="5"/>
  <c r="CB27" i="5" s="1" a="1"/>
  <c r="CB27" i="5" s="1"/>
  <c r="V42" i="9"/>
  <c r="CB42" i="9" s="1" a="1"/>
  <c r="CB42" i="9" s="1"/>
  <c r="V43" i="8"/>
  <c r="CB43" i="8" s="1" a="1"/>
  <c r="CB43" i="8" s="1"/>
  <c r="V38" i="16"/>
  <c r="CB38" i="16" s="1" a="1"/>
  <c r="CB38" i="16" s="1"/>
  <c r="V23" i="8"/>
  <c r="CB23" i="8" s="1" a="1"/>
  <c r="CB23" i="8" s="1"/>
  <c r="W27" i="6"/>
  <c r="CC27" i="6" s="1" a="1"/>
  <c r="CC27" i="6" s="1"/>
  <c r="V35" i="8"/>
  <c r="CB35" i="8" s="1" a="1"/>
  <c r="CB35" i="8" s="1"/>
  <c r="V29" i="17"/>
  <c r="CB29" i="17" s="1" a="1"/>
  <c r="CB29" i="17" s="1"/>
  <c r="V21" i="3"/>
  <c r="CB21" i="3" s="1" a="1"/>
  <c r="CB21" i="3" s="1"/>
  <c r="V26" i="16"/>
  <c r="CB26" i="16" s="1" a="1"/>
  <c r="CB26" i="16" s="1"/>
  <c r="V40" i="6"/>
  <c r="CB40" i="6" s="1" a="1"/>
  <c r="CB40" i="6" s="1"/>
  <c r="V32" i="18"/>
  <c r="CB32" i="18" s="1" a="1"/>
  <c r="CB32" i="18" s="1"/>
  <c r="V21" i="20"/>
  <c r="CB21" i="20" s="1" a="1"/>
  <c r="CB21" i="20" s="1"/>
  <c r="V23" i="4"/>
  <c r="CB23" i="4" s="1" a="1"/>
  <c r="CB23" i="4" s="1"/>
  <c r="V23" i="5"/>
  <c r="CB23" i="5" s="1" a="1"/>
  <c r="CB23" i="5" s="1"/>
  <c r="V21" i="18"/>
  <c r="CB21" i="18" s="1" a="1"/>
  <c r="CB21" i="18" s="1"/>
  <c r="V40" i="9"/>
  <c r="CB40" i="9" s="1" a="1"/>
  <c r="CB40" i="9" s="1"/>
  <c r="V29" i="6"/>
  <c r="CB29" i="6" s="1" a="1"/>
  <c r="CB29" i="6" s="1"/>
  <c r="V39" i="21"/>
  <c r="CB39" i="21" s="1" a="1"/>
  <c r="CB39" i="21" s="1"/>
  <c r="V35" i="6"/>
  <c r="CB35" i="6" s="1" a="1"/>
  <c r="CB35" i="6" s="1"/>
  <c r="V20" i="13"/>
  <c r="CB20" i="13" s="1" a="1"/>
  <c r="CB20" i="13" s="1"/>
  <c r="V23" i="19"/>
  <c r="CB23" i="19" s="1" a="1"/>
  <c r="CB23" i="19" s="1"/>
  <c r="V21" i="6"/>
  <c r="CB21" i="6" s="1" a="1"/>
  <c r="CB21" i="6" s="1"/>
  <c r="V37" i="19"/>
  <c r="CB37" i="19" s="1" a="1"/>
  <c r="CB37" i="19" s="1"/>
  <c r="W17" i="20"/>
  <c r="CC17" i="20" s="1" a="1"/>
  <c r="CC17" i="20" s="1"/>
  <c r="V36" i="14"/>
  <c r="CB36" i="14" s="1" a="1"/>
  <c r="CB36" i="14" s="1"/>
  <c r="V33" i="17"/>
  <c r="CB33" i="17" s="1" a="1"/>
  <c r="CB33" i="17" s="1"/>
  <c r="V36" i="10"/>
  <c r="CB36" i="10" s="1" a="1"/>
  <c r="CB36" i="10" s="1"/>
  <c r="V32" i="14"/>
  <c r="CB32" i="14" s="1" a="1"/>
  <c r="CB32" i="14" s="1"/>
  <c r="V29" i="5"/>
  <c r="CB29" i="5" s="1" a="1"/>
  <c r="CB29" i="5" s="1"/>
  <c r="V26" i="12"/>
  <c r="CB26" i="12" s="1" a="1"/>
  <c r="CB26" i="12" s="1"/>
  <c r="V27" i="18"/>
  <c r="CB27" i="18" s="1" a="1"/>
  <c r="CB27" i="18" s="1"/>
  <c r="V34" i="9"/>
  <c r="CB34" i="9" s="1" a="1"/>
  <c r="CB34" i="9" s="1"/>
  <c r="V23" i="10"/>
  <c r="CB23" i="10" s="1" a="1"/>
  <c r="CB23" i="10" s="1"/>
  <c r="V33" i="13"/>
  <c r="CB33" i="13" s="1" a="1"/>
  <c r="CB33" i="13" s="1"/>
  <c r="V31" i="15"/>
  <c r="CB31" i="15" s="1" a="1"/>
  <c r="CB31" i="15" s="1"/>
  <c r="V43" i="17"/>
  <c r="CB43" i="17" s="1" a="1"/>
  <c r="CB43" i="17" s="1"/>
  <c r="V33" i="4"/>
  <c r="CB33" i="4" s="1" a="1"/>
  <c r="CB33" i="4" s="1"/>
  <c r="V37" i="2"/>
  <c r="CB37" i="2" s="1" a="1"/>
  <c r="CB37" i="2" s="1"/>
  <c r="V35" i="7"/>
  <c r="CB35" i="7" s="1" a="1"/>
  <c r="CB35" i="7" s="1"/>
  <c r="V30" i="19"/>
  <c r="CB30" i="19" s="1" a="1"/>
  <c r="CB30" i="19" s="1"/>
  <c r="V27" i="4"/>
  <c r="CB27" i="4" s="1" a="1"/>
  <c r="CB27" i="4" s="1"/>
  <c r="V35" i="17"/>
  <c r="CB35" i="17" s="1" a="1"/>
  <c r="CB35" i="17" s="1"/>
  <c r="W31" i="10"/>
  <c r="CC31" i="10" s="1" a="1"/>
  <c r="CC31" i="10" s="1"/>
  <c r="V16" i="2"/>
  <c r="CB16" i="2" s="1" a="1"/>
  <c r="CB16" i="2" s="1"/>
  <c r="V42" i="12"/>
  <c r="CB42" i="12" s="1" a="1"/>
  <c r="CB42" i="12" s="1"/>
  <c r="V25" i="2"/>
  <c r="CB25" i="2" s="1" a="1"/>
  <c r="CB25" i="2" s="1"/>
  <c r="V35" i="12"/>
  <c r="CB35" i="12" s="1" a="1"/>
  <c r="CB35" i="12" s="1"/>
  <c r="V22" i="6"/>
  <c r="CB22" i="6" s="1" a="1"/>
  <c r="CB22" i="6" s="1"/>
  <c r="V16" i="18"/>
  <c r="CB16" i="18" s="1" a="1"/>
  <c r="CB16" i="18" s="1"/>
  <c r="V25" i="16"/>
  <c r="CB25" i="16" s="1" a="1"/>
  <c r="CB25" i="16" s="1"/>
  <c r="V43" i="5"/>
  <c r="CB43" i="5" s="1" a="1"/>
  <c r="CB43" i="5" s="1"/>
  <c r="V43" i="7"/>
  <c r="CB43" i="7" s="1" a="1"/>
  <c r="CB43" i="7" s="1"/>
  <c r="V44" i="12"/>
  <c r="CB44" i="12" s="1" a="1"/>
  <c r="CB44" i="12" s="1"/>
  <c r="V38" i="2"/>
  <c r="CB38" i="2" s="1" a="1"/>
  <c r="CB38" i="2" s="1"/>
  <c r="V17" i="16"/>
  <c r="CB17" i="16" s="1" a="1"/>
  <c r="CB17" i="16" s="1"/>
  <c r="V21" i="13"/>
  <c r="CB21" i="13" s="1" a="1"/>
  <c r="CB21" i="13" s="1"/>
  <c r="V16" i="1"/>
  <c r="CB16" i="1" s="1" a="1"/>
  <c r="CB16" i="1" s="1"/>
  <c r="V43" i="16"/>
  <c r="CB43" i="16" s="1" a="1"/>
  <c r="CB43" i="16" s="1"/>
  <c r="V41" i="15"/>
  <c r="CB41" i="15" s="1" a="1"/>
  <c r="CB41" i="15" s="1"/>
  <c r="V16" i="11"/>
  <c r="CB16" i="11" s="1" a="1"/>
  <c r="CB16" i="11" s="1"/>
  <c r="V42" i="11"/>
  <c r="CB42" i="11" s="1" a="1"/>
  <c r="CB42" i="11" s="1"/>
  <c r="V41" i="3"/>
  <c r="CB41" i="3" s="1" a="1"/>
  <c r="CB41" i="3" s="1"/>
  <c r="V33" i="10"/>
  <c r="CB33" i="10" s="1" a="1"/>
  <c r="CB33" i="10" s="1"/>
  <c r="W24" i="2"/>
  <c r="CC24" i="2" s="1" a="1"/>
  <c r="CC24" i="2" s="1"/>
  <c r="V25" i="15"/>
  <c r="CB25" i="15" s="1" a="1"/>
  <c r="CB25" i="15" s="1"/>
  <c r="V31" i="14"/>
  <c r="CB31" i="14" s="1" a="1"/>
  <c r="CB31" i="14" s="1"/>
  <c r="V31" i="18"/>
  <c r="CB31" i="18" s="1" a="1"/>
  <c r="CB31" i="18" s="1"/>
  <c r="V33" i="3"/>
  <c r="CB33" i="3" s="1" a="1"/>
  <c r="CB33" i="3" s="1"/>
  <c r="V24" i="1"/>
  <c r="CB24" i="1" s="1" a="1"/>
  <c r="CB24" i="1" s="1"/>
  <c r="W24" i="8"/>
  <c r="CC24" i="8" s="1" a="1"/>
  <c r="CC24" i="8" s="1"/>
  <c r="V46" i="1"/>
  <c r="CB46" i="1" s="1" a="1"/>
  <c r="CB46" i="1" s="1"/>
  <c r="V46" i="21"/>
  <c r="CB46" i="21" s="1" a="1"/>
  <c r="CB46" i="21" s="1"/>
  <c r="X46" i="15"/>
  <c r="CD46" i="15" s="1" a="1"/>
  <c r="CD46" i="15" s="1"/>
  <c r="V45" i="16"/>
  <c r="CB45" i="16" s="1" a="1"/>
  <c r="CB45" i="16" s="1"/>
  <c r="V46" i="18"/>
  <c r="CB46" i="18" s="1" a="1"/>
  <c r="CB46" i="18" s="1"/>
  <c r="V45" i="10"/>
  <c r="CB45" i="10" s="1" a="1"/>
  <c r="CB45" i="10" s="1"/>
  <c r="V46" i="19"/>
  <c r="CB46" i="19" s="1" a="1"/>
  <c r="CB46" i="19" s="1"/>
  <c r="V46" i="4"/>
  <c r="CB46" i="4" s="1" a="1"/>
  <c r="CB46" i="4" s="1"/>
  <c r="V46" i="2"/>
  <c r="CB46" i="2" s="1" a="1"/>
  <c r="CB46" i="2" s="1"/>
  <c r="V45" i="20"/>
  <c r="CB45" i="20" s="1" a="1"/>
  <c r="CB45" i="20" s="1"/>
  <c r="V45" i="21"/>
  <c r="CB45" i="21" s="1" a="1"/>
  <c r="CB45" i="21" s="1"/>
  <c r="V46" i="13"/>
  <c r="CB46" i="13" s="1" a="1"/>
  <c r="CB46" i="13" s="1"/>
  <c r="V46" i="3"/>
  <c r="CB46" i="3" s="1" a="1"/>
  <c r="CB46" i="3" s="1"/>
  <c r="V46" i="20"/>
  <c r="CB46" i="20" s="1" a="1"/>
  <c r="CB46" i="20" s="1"/>
  <c r="V45" i="19"/>
  <c r="CB45" i="19" s="1" a="1"/>
  <c r="CB45" i="19" s="1"/>
  <c r="V45" i="18"/>
  <c r="CB45" i="18" s="1" a="1"/>
  <c r="CB45" i="18" s="1"/>
  <c r="V45" i="1"/>
  <c r="CB45" i="1" s="1" a="1"/>
  <c r="CB45" i="1" s="1"/>
  <c r="V45" i="14"/>
  <c r="CB45" i="14" s="1" a="1"/>
  <c r="CB45" i="14" s="1"/>
  <c r="V46" i="9"/>
  <c r="CB46" i="9" s="1" a="1"/>
  <c r="CB46" i="9" s="1"/>
  <c r="V46" i="11"/>
  <c r="CB46" i="11" s="1" a="1"/>
  <c r="CB46" i="11" s="1"/>
  <c r="V46" i="14"/>
  <c r="CB46" i="14" s="1" a="1"/>
  <c r="CB46" i="14" s="1"/>
  <c r="V45" i="5"/>
  <c r="CB45" i="5" s="1" a="1"/>
  <c r="CB45" i="5" s="1"/>
  <c r="V46" i="10"/>
  <c r="CB46" i="10" s="1" a="1"/>
  <c r="CB46" i="10" s="1"/>
  <c r="V46" i="8"/>
  <c r="CB46" i="8" s="1" a="1"/>
  <c r="CB46" i="8" s="1"/>
  <c r="V45" i="7"/>
  <c r="CB45" i="7" s="1" a="1"/>
  <c r="CB45" i="7" s="1"/>
  <c r="V46" i="5"/>
  <c r="CB46" i="5" s="1" a="1"/>
  <c r="CB46" i="5" s="1"/>
  <c r="V45" i="9"/>
  <c r="CB45" i="9" s="1" a="1"/>
  <c r="CB45" i="9" s="1"/>
  <c r="V45" i="11"/>
  <c r="CB45" i="11" s="1" a="1"/>
  <c r="CB45" i="11" s="1"/>
  <c r="V45" i="17"/>
  <c r="CB45" i="17" s="1" a="1"/>
  <c r="CB45" i="17" s="1"/>
  <c r="V46" i="16"/>
  <c r="CB46" i="16" s="1" a="1"/>
  <c r="CB46" i="16" s="1"/>
  <c r="V45" i="8"/>
  <c r="CB45" i="8" s="1" a="1"/>
  <c r="CB45" i="8" s="1"/>
  <c r="V45" i="12"/>
  <c r="CB45" i="12" s="1" a="1"/>
  <c r="CB45" i="12" s="1"/>
  <c r="V45" i="4"/>
  <c r="CB45" i="4" s="1" a="1"/>
  <c r="CB45" i="4" s="1"/>
  <c r="V46" i="12"/>
  <c r="CB46" i="12" s="1" a="1"/>
  <c r="CB46" i="12" s="1"/>
  <c r="V45" i="2"/>
  <c r="CB45" i="2" s="1" a="1"/>
  <c r="CB45" i="2" s="1"/>
  <c r="V46" i="7"/>
  <c r="CB46" i="7" s="1" a="1"/>
  <c r="CB46" i="7" s="1"/>
  <c r="V46" i="17"/>
  <c r="CB46" i="17" s="1" a="1"/>
  <c r="CB46" i="17" s="1"/>
  <c r="V45" i="13"/>
  <c r="CB45" i="13" s="1" a="1"/>
  <c r="CB45" i="13" s="1"/>
  <c r="V45" i="6"/>
  <c r="CB45" i="6" s="1" a="1"/>
  <c r="CB45" i="6" s="1"/>
  <c r="V45" i="15"/>
  <c r="CB45" i="15" s="1" a="1"/>
  <c r="CB45" i="15" s="1"/>
  <c r="V46" i="6"/>
  <c r="CB46" i="6" s="1" a="1"/>
  <c r="CB46" i="6" s="1"/>
  <c r="V45" i="3"/>
  <c r="CB45" i="3" s="1" a="1"/>
  <c r="CB45" i="3" s="1"/>
  <c r="BZ15" i="1" l="1" a="1"/>
  <c r="BZ15" i="1" s="1"/>
  <c r="U15" i="1"/>
  <c r="T47" i="1"/>
  <c r="BY58" i="1"/>
  <c r="BY90" i="1"/>
  <c r="BZ99" i="7"/>
  <c r="BZ67" i="7"/>
  <c r="CA37" i="7" a="1"/>
  <c r="CA37" i="7" s="1"/>
  <c r="V37" i="7"/>
  <c r="CA19" i="18" a="1"/>
  <c r="CA19" i="18" s="1"/>
  <c r="V19" i="18"/>
  <c r="CA24" i="7" a="1"/>
  <c r="CA24" i="7" s="1"/>
  <c r="V24" i="7"/>
  <c r="BZ80" i="7"/>
  <c r="BZ112" i="7"/>
  <c r="BZ62" i="18"/>
  <c r="BZ94" i="18"/>
  <c r="CA16" i="7" a="1"/>
  <c r="CA16" i="7" s="1"/>
  <c r="V16" i="7"/>
  <c r="BZ91" i="7"/>
  <c r="BZ59" i="7"/>
  <c r="CA24" i="17" a="1"/>
  <c r="CA24" i="17" s="1"/>
  <c r="V24" i="17"/>
  <c r="BZ99" i="17"/>
  <c r="BZ67" i="17"/>
  <c r="CB112" i="1"/>
  <c r="CB80" i="1"/>
  <c r="X37" i="1"/>
  <c r="CD37" i="1" s="1" a="1"/>
  <c r="CD37" i="1" s="1"/>
  <c r="U15" i="11"/>
  <c r="CA15" i="11" s="1" a="1"/>
  <c r="CA15" i="11" s="1"/>
  <c r="T47" i="11"/>
  <c r="T47" i="10"/>
  <c r="U15" i="10"/>
  <c r="CA15" i="10" s="1" a="1"/>
  <c r="CA15" i="10" s="1"/>
  <c r="BY90" i="14"/>
  <c r="BY58" i="14"/>
  <c r="T47" i="14"/>
  <c r="U15" i="14"/>
  <c r="CA15" i="14" s="1" a="1"/>
  <c r="CA15" i="14" s="1"/>
  <c r="BY90" i="5"/>
  <c r="BY58" i="5"/>
  <c r="BY90" i="13"/>
  <c r="BY58" i="13"/>
  <c r="U15" i="5"/>
  <c r="CA15" i="5" s="1" a="1"/>
  <c r="CA15" i="5" s="1"/>
  <c r="T47" i="5"/>
  <c r="T47" i="13"/>
  <c r="U15" i="13"/>
  <c r="CA15" i="13" s="1" a="1"/>
  <c r="CA15" i="13" s="1"/>
  <c r="BY90" i="11"/>
  <c r="BY58" i="11"/>
  <c r="BY90" i="10"/>
  <c r="BY58" i="10"/>
  <c r="CA124" i="13"/>
  <c r="CA127" i="13" s="1"/>
  <c r="CA120" i="13" s="1"/>
  <c r="CA88" i="13"/>
  <c r="CA124" i="5"/>
  <c r="CA127" i="5" s="1"/>
  <c r="CA120" i="5" s="1"/>
  <c r="CA88" i="5"/>
  <c r="CA121" i="21"/>
  <c r="CA89" i="21"/>
  <c r="CA91" i="11"/>
  <c r="CA59" i="11"/>
  <c r="CA118" i="7"/>
  <c r="CA86" i="7"/>
  <c r="CA100" i="2"/>
  <c r="CA68" i="2"/>
  <c r="CA112" i="2"/>
  <c r="CA80" i="2"/>
  <c r="CA102" i="18"/>
  <c r="CA70" i="18"/>
  <c r="CB92" i="20"/>
  <c r="CB60" i="20"/>
  <c r="CA104" i="6"/>
  <c r="CA72" i="6"/>
  <c r="CA101" i="16"/>
  <c r="CA69" i="16"/>
  <c r="CA113" i="16"/>
  <c r="CA81" i="16"/>
  <c r="CA102" i="5"/>
  <c r="CA70" i="5"/>
  <c r="CA100" i="7"/>
  <c r="CA68" i="7"/>
  <c r="CA100" i="10"/>
  <c r="CA68" i="10"/>
  <c r="CA95" i="1"/>
  <c r="CA63" i="1"/>
  <c r="CA119" i="9"/>
  <c r="CA87" i="9"/>
  <c r="CA113" i="15"/>
  <c r="CA81" i="15"/>
  <c r="CA98" i="9"/>
  <c r="CA66" i="9"/>
  <c r="CA98" i="2"/>
  <c r="CA66" i="2"/>
  <c r="CA96" i="14"/>
  <c r="CA64" i="14"/>
  <c r="CA112" i="9"/>
  <c r="CA80" i="9"/>
  <c r="CA107" i="20"/>
  <c r="CA75" i="20"/>
  <c r="CA103" i="6"/>
  <c r="CA71" i="6"/>
  <c r="CA106" i="9"/>
  <c r="CA74" i="9"/>
  <c r="CA96" i="2"/>
  <c r="CA64" i="2"/>
  <c r="CA113" i="10"/>
  <c r="CA81" i="10"/>
  <c r="CB100" i="4"/>
  <c r="CB68" i="4"/>
  <c r="CA108" i="1"/>
  <c r="CA76" i="1"/>
  <c r="CA110" i="16"/>
  <c r="CA78" i="16"/>
  <c r="CA109" i="16"/>
  <c r="CA77" i="16"/>
  <c r="CA100" i="3"/>
  <c r="CA68" i="3"/>
  <c r="CA103" i="1"/>
  <c r="CA71" i="1"/>
  <c r="CA116" i="1"/>
  <c r="CA84" i="1"/>
  <c r="CA98" i="17"/>
  <c r="CA66" i="17"/>
  <c r="CA116" i="13"/>
  <c r="CA84" i="13"/>
  <c r="CA100" i="18"/>
  <c r="CA68" i="18"/>
  <c r="CA101" i="2"/>
  <c r="CA69" i="2"/>
  <c r="CA118" i="3"/>
  <c r="CA86" i="3"/>
  <c r="CA116" i="11"/>
  <c r="CA84" i="11"/>
  <c r="CA100" i="21"/>
  <c r="CA68" i="21"/>
  <c r="BY90" i="12"/>
  <c r="BY58" i="12"/>
  <c r="T47" i="8"/>
  <c r="U15" i="8"/>
  <c r="CA15" i="8" s="1" a="1"/>
  <c r="CA15" i="8" s="1"/>
  <c r="CA121" i="12"/>
  <c r="CA89" i="12"/>
  <c r="CA124" i="14"/>
  <c r="CA127" i="14" s="1"/>
  <c r="CA120" i="14" s="1"/>
  <c r="CA88" i="14"/>
  <c r="CA124" i="10"/>
  <c r="CA127" i="10" s="1"/>
  <c r="CA120" i="10" s="1"/>
  <c r="CA88" i="10"/>
  <c r="CA121" i="17"/>
  <c r="CA89" i="17"/>
  <c r="CA124" i="17"/>
  <c r="CA127" i="17" s="1"/>
  <c r="CA120" i="17" s="1"/>
  <c r="CA88" i="17"/>
  <c r="CA121" i="14"/>
  <c r="CA89" i="14"/>
  <c r="CA121" i="3"/>
  <c r="CA89" i="3"/>
  <c r="CA121" i="1"/>
  <c r="CA89" i="1"/>
  <c r="CA108" i="10"/>
  <c r="CA76" i="10"/>
  <c r="CA118" i="16"/>
  <c r="CA86" i="16"/>
  <c r="CA118" i="5"/>
  <c r="CA86" i="5"/>
  <c r="CA117" i="12"/>
  <c r="CA85" i="12"/>
  <c r="CA108" i="4"/>
  <c r="CA76" i="4"/>
  <c r="CA101" i="12"/>
  <c r="CA69" i="12"/>
  <c r="CA112" i="19"/>
  <c r="CA80" i="19"/>
  <c r="CA115" i="9"/>
  <c r="CA83" i="9"/>
  <c r="CA96" i="3"/>
  <c r="CA64" i="3"/>
  <c r="CA106" i="8"/>
  <c r="CA74" i="8"/>
  <c r="CA95" i="18"/>
  <c r="CA63" i="18"/>
  <c r="CA109" i="15"/>
  <c r="CA77" i="15"/>
  <c r="CA96" i="11"/>
  <c r="CA64" i="11"/>
  <c r="CA104" i="20"/>
  <c r="CA72" i="20"/>
  <c r="CA111" i="5"/>
  <c r="CA79" i="5"/>
  <c r="CA95" i="14"/>
  <c r="CA63" i="14"/>
  <c r="CA92" i="14"/>
  <c r="CA60" i="14"/>
  <c r="CB94" i="9"/>
  <c r="CB62" i="9"/>
  <c r="CA92" i="15"/>
  <c r="CA60" i="15"/>
  <c r="CA112" i="21"/>
  <c r="CA80" i="21"/>
  <c r="CA97" i="13"/>
  <c r="CA65" i="13"/>
  <c r="CA115" i="2"/>
  <c r="CA83" i="2"/>
  <c r="CA105" i="3"/>
  <c r="CA73" i="3"/>
  <c r="CA92" i="19"/>
  <c r="CA60" i="19"/>
  <c r="CA93" i="13"/>
  <c r="CA61" i="13"/>
  <c r="CA111" i="11"/>
  <c r="CA79" i="11"/>
  <c r="CA107" i="12"/>
  <c r="CA75" i="12"/>
  <c r="CA100" i="5"/>
  <c r="CA68" i="5"/>
  <c r="CA110" i="3"/>
  <c r="CA78" i="3"/>
  <c r="CA100" i="19"/>
  <c r="CA68" i="19"/>
  <c r="CA107" i="17"/>
  <c r="CA75" i="17"/>
  <c r="CA94" i="20"/>
  <c r="CA62" i="20"/>
  <c r="CA104" i="13"/>
  <c r="CA72" i="13"/>
  <c r="CA114" i="2"/>
  <c r="CA82" i="2"/>
  <c r="CA112" i="5"/>
  <c r="CA80" i="5"/>
  <c r="CA107" i="7"/>
  <c r="CA75" i="7"/>
  <c r="CA93" i="11"/>
  <c r="CA61" i="11"/>
  <c r="CA115" i="12"/>
  <c r="CA83" i="12"/>
  <c r="CA105" i="11"/>
  <c r="CA73" i="11"/>
  <c r="CA95" i="12"/>
  <c r="CA63" i="12"/>
  <c r="CA94" i="2"/>
  <c r="CA62" i="2"/>
  <c r="CA94" i="11"/>
  <c r="CA62" i="11"/>
  <c r="CB95" i="5"/>
  <c r="CB63" i="5"/>
  <c r="CA97" i="14"/>
  <c r="CA65" i="14"/>
  <c r="CA115" i="5"/>
  <c r="CA83" i="5"/>
  <c r="CA113" i="18"/>
  <c r="CA81" i="18"/>
  <c r="CA104" i="4"/>
  <c r="CA72" i="4"/>
  <c r="CA94" i="19"/>
  <c r="CA62" i="19"/>
  <c r="CA107" i="13"/>
  <c r="CA75" i="13"/>
  <c r="CA119" i="15"/>
  <c r="CA87" i="15"/>
  <c r="CB92" i="3"/>
  <c r="CB60" i="3"/>
  <c r="CA112" i="11"/>
  <c r="CA80" i="11"/>
  <c r="CA101" i="6"/>
  <c r="CA69" i="6"/>
  <c r="CA118" i="21"/>
  <c r="CA86" i="21"/>
  <c r="CA102" i="20"/>
  <c r="CA70" i="20"/>
  <c r="CA103" i="5"/>
  <c r="CA71" i="5"/>
  <c r="CA112" i="15"/>
  <c r="CA80" i="15"/>
  <c r="CA115" i="20"/>
  <c r="CA83" i="20"/>
  <c r="CA112" i="6"/>
  <c r="CA80" i="6"/>
  <c r="CA102" i="19"/>
  <c r="CA70" i="19"/>
  <c r="CA101" i="13"/>
  <c r="CA69" i="13"/>
  <c r="CA93" i="9"/>
  <c r="CA61" i="9"/>
  <c r="CA114" i="3"/>
  <c r="CA82" i="3"/>
  <c r="CA113" i="21"/>
  <c r="CA81" i="21"/>
  <c r="CA114" i="11"/>
  <c r="CA82" i="11"/>
  <c r="CA94" i="1"/>
  <c r="CA62" i="1"/>
  <c r="CA116" i="12"/>
  <c r="CA84" i="12"/>
  <c r="CA93" i="3"/>
  <c r="CA61" i="3"/>
  <c r="CA99" i="21"/>
  <c r="CA67" i="21"/>
  <c r="CA103" i="11"/>
  <c r="CA71" i="11"/>
  <c r="CA99" i="19"/>
  <c r="CA67" i="19"/>
  <c r="CA108" i="16"/>
  <c r="CA76" i="16"/>
  <c r="CA105" i="14"/>
  <c r="CA73" i="14"/>
  <c r="CA110" i="2"/>
  <c r="CA78" i="2"/>
  <c r="CA108" i="12"/>
  <c r="CA76" i="12"/>
  <c r="CA118" i="14"/>
  <c r="CA86" i="14"/>
  <c r="CA111" i="12"/>
  <c r="CA79" i="12"/>
  <c r="CA96" i="16"/>
  <c r="CA64" i="16"/>
  <c r="CA111" i="1"/>
  <c r="CA79" i="1"/>
  <c r="CA99" i="10"/>
  <c r="CA67" i="10"/>
  <c r="CA114" i="13"/>
  <c r="CA82" i="13"/>
  <c r="CB112" i="17"/>
  <c r="CB80" i="17"/>
  <c r="CA103" i="20"/>
  <c r="CA71" i="20"/>
  <c r="CA105" i="15"/>
  <c r="CA73" i="15"/>
  <c r="CA110" i="20"/>
  <c r="CA78" i="20"/>
  <c r="CA94" i="15"/>
  <c r="CA62" i="15"/>
  <c r="CA93" i="12"/>
  <c r="CA61" i="12"/>
  <c r="CA103" i="10"/>
  <c r="CA71" i="10"/>
  <c r="CA92" i="12"/>
  <c r="CA60" i="12"/>
  <c r="CB117" i="7"/>
  <c r="CB85" i="7"/>
  <c r="CA112" i="3"/>
  <c r="CA80" i="3"/>
  <c r="CA91" i="12"/>
  <c r="CA59" i="12"/>
  <c r="CB94" i="7"/>
  <c r="CB62" i="7"/>
  <c r="CA117" i="4"/>
  <c r="CA85" i="4"/>
  <c r="CA103" i="8"/>
  <c r="CA71" i="8"/>
  <c r="CA102" i="10"/>
  <c r="CA70" i="10"/>
  <c r="CA91" i="14"/>
  <c r="CA59" i="14"/>
  <c r="CA104" i="11"/>
  <c r="CA72" i="11"/>
  <c r="CA115" i="13"/>
  <c r="CA83" i="13"/>
  <c r="CA101" i="21"/>
  <c r="CA69" i="21"/>
  <c r="CA116" i="16"/>
  <c r="CA84" i="16"/>
  <c r="CA96" i="10"/>
  <c r="CA64" i="10"/>
  <c r="CB101" i="19"/>
  <c r="CB69" i="19"/>
  <c r="CA110" i="1"/>
  <c r="CA78" i="1"/>
  <c r="CA117" i="19"/>
  <c r="CA85" i="19"/>
  <c r="CA119" i="17"/>
  <c r="CA87" i="17"/>
  <c r="CA114" i="12"/>
  <c r="CA82" i="12"/>
  <c r="CA92" i="4"/>
  <c r="CA60" i="4"/>
  <c r="CA110" i="5"/>
  <c r="CA78" i="5"/>
  <c r="CA121" i="5"/>
  <c r="CA89" i="5"/>
  <c r="CA124" i="20"/>
  <c r="CA127" i="20" s="1"/>
  <c r="CA120" i="20" s="1"/>
  <c r="CA88" i="20"/>
  <c r="CB99" i="2"/>
  <c r="CB67" i="2"/>
  <c r="CA121" i="6"/>
  <c r="CA89" i="6"/>
  <c r="CA124" i="4"/>
  <c r="CA127" i="4" s="1"/>
  <c r="CA120" i="4" s="1"/>
  <c r="CA88" i="4"/>
  <c r="CA124" i="7"/>
  <c r="CA127" i="7" s="1"/>
  <c r="CA120" i="7" s="1"/>
  <c r="CA88" i="7"/>
  <c r="CA124" i="1"/>
  <c r="CA127" i="1" s="1"/>
  <c r="CA120" i="1" s="1"/>
  <c r="CA88" i="1"/>
  <c r="CA121" i="2"/>
  <c r="CA89" i="2"/>
  <c r="CA121" i="18"/>
  <c r="CA89" i="18"/>
  <c r="CA106" i="18"/>
  <c r="CA74" i="18"/>
  <c r="CA92" i="16"/>
  <c r="CA60" i="16"/>
  <c r="CA97" i="6"/>
  <c r="CA65" i="6"/>
  <c r="CA102" i="4"/>
  <c r="CA70" i="4"/>
  <c r="CA108" i="13"/>
  <c r="CA76" i="13"/>
  <c r="CA108" i="17"/>
  <c r="CA76" i="17"/>
  <c r="CA96" i="20"/>
  <c r="CA64" i="20"/>
  <c r="CB102" i="6"/>
  <c r="CB70" i="6"/>
  <c r="CA110" i="10"/>
  <c r="CA78" i="10"/>
  <c r="CA112" i="10"/>
  <c r="CA80" i="10"/>
  <c r="CA92" i="10"/>
  <c r="CA60" i="10"/>
  <c r="CA94" i="12"/>
  <c r="CA62" i="12"/>
  <c r="CA115" i="4"/>
  <c r="CA83" i="4"/>
  <c r="CA118" i="12"/>
  <c r="CA86" i="12"/>
  <c r="CA97" i="9"/>
  <c r="CA65" i="9"/>
  <c r="CA111" i="13"/>
  <c r="CA79" i="13"/>
  <c r="CA115" i="19"/>
  <c r="CA83" i="19"/>
  <c r="CA101" i="10"/>
  <c r="CA69" i="10"/>
  <c r="CA119" i="13"/>
  <c r="CA87" i="13"/>
  <c r="CA116" i="18"/>
  <c r="CA84" i="18"/>
  <c r="CA104" i="7"/>
  <c r="CA72" i="7"/>
  <c r="CA113" i="11"/>
  <c r="CA81" i="11"/>
  <c r="CA106" i="4"/>
  <c r="CA74" i="4"/>
  <c r="CA105" i="20"/>
  <c r="CA73" i="20"/>
  <c r="CA104" i="16"/>
  <c r="CA72" i="16"/>
  <c r="CA104" i="19"/>
  <c r="CA72" i="19"/>
  <c r="CA111" i="18"/>
  <c r="CA79" i="18"/>
  <c r="CA97" i="3"/>
  <c r="CA65" i="3"/>
  <c r="CA110" i="15"/>
  <c r="CA78" i="15"/>
  <c r="CA94" i="8"/>
  <c r="CA62" i="8"/>
  <c r="CA115" i="15"/>
  <c r="CA83" i="15"/>
  <c r="CA110" i="21"/>
  <c r="CA78" i="21"/>
  <c r="CA91" i="8"/>
  <c r="CA59" i="8"/>
  <c r="CA97" i="11"/>
  <c r="CA65" i="11"/>
  <c r="CA94" i="16"/>
  <c r="CA62" i="16"/>
  <c r="CB113" i="14"/>
  <c r="CB81" i="14"/>
  <c r="CA105" i="13"/>
  <c r="CA73" i="13"/>
  <c r="CA111" i="6"/>
  <c r="CA79" i="6"/>
  <c r="CA110" i="13"/>
  <c r="CA78" i="13"/>
  <c r="V47" i="9"/>
  <c r="V47" i="16"/>
  <c r="BY90" i="17"/>
  <c r="BY58" i="17"/>
  <c r="BY90" i="21"/>
  <c r="BY58" i="21"/>
  <c r="T47" i="6"/>
  <c r="U15" i="6"/>
  <c r="CA15" i="6" s="1" a="1"/>
  <c r="CA15" i="6" s="1"/>
  <c r="BY90" i="18"/>
  <c r="BY58" i="18"/>
  <c r="CA124" i="15"/>
  <c r="CA127" i="15" s="1"/>
  <c r="CA120" i="15" s="1"/>
  <c r="CA88" i="15"/>
  <c r="CA121" i="11"/>
  <c r="CA89" i="11"/>
  <c r="CA124" i="16"/>
  <c r="CA127" i="16" s="1"/>
  <c r="CA120" i="16" s="1"/>
  <c r="CA88" i="16"/>
  <c r="CA113" i="2"/>
  <c r="CA81" i="2"/>
  <c r="CA105" i="19"/>
  <c r="CA73" i="19"/>
  <c r="CA98" i="10"/>
  <c r="CA66" i="10"/>
  <c r="CA111" i="14"/>
  <c r="CA79" i="14"/>
  <c r="CA110" i="6"/>
  <c r="CA78" i="6"/>
  <c r="CA107" i="18"/>
  <c r="CA75" i="18"/>
  <c r="CA106" i="21"/>
  <c r="CA74" i="21"/>
  <c r="CA119" i="5"/>
  <c r="CA87" i="5"/>
  <c r="CA116" i="21"/>
  <c r="CA84" i="21"/>
  <c r="CA93" i="2"/>
  <c r="CA61" i="2"/>
  <c r="CA100" i="11"/>
  <c r="CA68" i="11"/>
  <c r="CA107" i="21"/>
  <c r="CA75" i="21"/>
  <c r="CA114" i="15"/>
  <c r="CA82" i="15"/>
  <c r="CA97" i="18"/>
  <c r="CA65" i="18"/>
  <c r="CA113" i="12"/>
  <c r="CA81" i="12"/>
  <c r="CA103" i="14"/>
  <c r="CA71" i="14"/>
  <c r="CA102" i="13"/>
  <c r="CA70" i="13"/>
  <c r="CA94" i="4"/>
  <c r="CA62" i="4"/>
  <c r="CA92" i="18"/>
  <c r="CA60" i="18"/>
  <c r="CA104" i="18"/>
  <c r="CA72" i="18"/>
  <c r="CA103" i="2"/>
  <c r="CA71" i="2"/>
  <c r="CA115" i="21"/>
  <c r="CA83" i="21"/>
  <c r="CA103" i="4"/>
  <c r="CA71" i="4"/>
  <c r="CA91" i="15"/>
  <c r="CA59" i="15"/>
  <c r="CA104" i="10"/>
  <c r="CA72" i="10"/>
  <c r="CA99" i="5"/>
  <c r="CA67" i="5"/>
  <c r="CA94" i="21"/>
  <c r="CA62" i="21"/>
  <c r="CA91" i="16"/>
  <c r="CA59" i="16"/>
  <c r="CA105" i="18"/>
  <c r="CA73" i="18"/>
  <c r="CA91" i="5"/>
  <c r="CA59" i="5"/>
  <c r="CA117" i="18"/>
  <c r="CA85" i="18"/>
  <c r="CA109" i="5"/>
  <c r="CA77" i="5"/>
  <c r="CA109" i="17"/>
  <c r="CA77" i="17"/>
  <c r="CA106" i="16"/>
  <c r="CA74" i="16"/>
  <c r="CA110" i="18"/>
  <c r="CA78" i="18"/>
  <c r="CA114" i="7"/>
  <c r="CA82" i="7"/>
  <c r="CB109" i="8"/>
  <c r="CB77" i="8"/>
  <c r="CA100" i="14"/>
  <c r="CA68" i="14"/>
  <c r="CA109" i="14"/>
  <c r="CA77" i="14"/>
  <c r="CA118" i="18"/>
  <c r="CA86" i="18"/>
  <c r="CA93" i="5"/>
  <c r="CA61" i="5"/>
  <c r="CA103" i="21"/>
  <c r="CA71" i="21"/>
  <c r="CA109" i="13"/>
  <c r="CA77" i="13"/>
  <c r="CA99" i="16"/>
  <c r="CA67" i="16"/>
  <c r="CA109" i="2"/>
  <c r="CA77" i="2"/>
  <c r="CA107" i="15"/>
  <c r="CA75" i="15"/>
  <c r="CA119" i="6"/>
  <c r="CA87" i="6"/>
  <c r="CA96" i="21"/>
  <c r="CA64" i="21"/>
  <c r="CA101" i="15"/>
  <c r="CA69" i="15"/>
  <c r="CA106" i="2"/>
  <c r="CA74" i="2"/>
  <c r="CA100" i="9"/>
  <c r="CA68" i="9"/>
  <c r="CA91" i="21"/>
  <c r="CA59" i="21"/>
  <c r="CA109" i="1"/>
  <c r="CA77" i="1"/>
  <c r="CA91" i="9"/>
  <c r="CA59" i="9"/>
  <c r="CA114" i="17"/>
  <c r="CA82" i="17"/>
  <c r="CA101" i="3"/>
  <c r="CA69" i="3"/>
  <c r="CA109" i="21"/>
  <c r="CA77" i="21"/>
  <c r="CA95" i="15"/>
  <c r="CA63" i="15"/>
  <c r="CA108" i="11"/>
  <c r="CA76" i="11"/>
  <c r="CA108" i="8"/>
  <c r="CA76" i="8"/>
  <c r="CA107" i="3"/>
  <c r="CA75" i="3"/>
  <c r="CA92" i="11"/>
  <c r="CA60" i="11"/>
  <c r="CA110" i="14"/>
  <c r="CA78" i="14"/>
  <c r="CA92" i="6"/>
  <c r="CA60" i="6"/>
  <c r="CA98" i="3"/>
  <c r="CA66" i="3"/>
  <c r="CA109" i="3"/>
  <c r="CA77" i="3"/>
  <c r="CA108" i="6"/>
  <c r="CA76" i="6"/>
  <c r="CA93" i="21"/>
  <c r="CA61" i="21"/>
  <c r="CA119" i="2"/>
  <c r="CA87" i="2"/>
  <c r="CB116" i="19"/>
  <c r="CB84" i="19"/>
  <c r="CA107" i="16"/>
  <c r="CA75" i="16"/>
  <c r="CA112" i="4"/>
  <c r="CA80" i="4"/>
  <c r="CA103" i="18"/>
  <c r="CA71" i="18"/>
  <c r="CA114" i="18"/>
  <c r="CA82" i="18"/>
  <c r="CA118" i="15"/>
  <c r="CA86" i="15"/>
  <c r="CA98" i="18"/>
  <c r="CA66" i="18"/>
  <c r="CA109" i="7"/>
  <c r="CA77" i="7"/>
  <c r="CA95" i="4"/>
  <c r="CA63" i="4"/>
  <c r="CA108" i="15"/>
  <c r="CA76" i="15"/>
  <c r="CB114" i="9"/>
  <c r="CB82" i="9"/>
  <c r="CA97" i="1"/>
  <c r="CA65" i="1"/>
  <c r="CA118" i="2"/>
  <c r="CA86" i="2"/>
  <c r="CA119" i="7"/>
  <c r="CA87" i="7"/>
  <c r="CA96" i="17"/>
  <c r="CA64" i="17"/>
  <c r="CA108" i="14"/>
  <c r="CA76" i="14"/>
  <c r="CA95" i="7"/>
  <c r="CA63" i="7"/>
  <c r="CA105" i="12"/>
  <c r="CA73" i="12"/>
  <c r="CA101" i="4"/>
  <c r="CA69" i="4"/>
  <c r="CB113" i="7"/>
  <c r="CB81" i="7"/>
  <c r="CA100" i="8"/>
  <c r="CA68" i="8"/>
  <c r="CA114" i="14"/>
  <c r="CA82" i="14"/>
  <c r="CB104" i="8"/>
  <c r="CB72" i="8"/>
  <c r="CA113" i="8"/>
  <c r="CA81" i="8"/>
  <c r="CA97" i="10"/>
  <c r="CA65" i="10"/>
  <c r="CA117" i="15"/>
  <c r="CA85" i="15"/>
  <c r="CA99" i="18"/>
  <c r="CA67" i="18"/>
  <c r="CA105" i="7"/>
  <c r="CA73" i="7"/>
  <c r="CA116" i="2"/>
  <c r="CA84" i="2"/>
  <c r="CA95" i="3"/>
  <c r="CA63" i="3"/>
  <c r="CA105" i="10"/>
  <c r="CA73" i="10"/>
  <c r="CA104" i="12"/>
  <c r="CA72" i="12"/>
  <c r="CB107" i="2"/>
  <c r="CB75" i="2"/>
  <c r="CA101" i="5"/>
  <c r="CA69" i="5"/>
  <c r="CA111" i="21"/>
  <c r="CA79" i="21"/>
  <c r="CA93" i="8"/>
  <c r="CA61" i="8"/>
  <c r="BY90" i="4"/>
  <c r="BY58" i="4"/>
  <c r="BY90" i="7"/>
  <c r="BY58" i="7"/>
  <c r="T47" i="17"/>
  <c r="U15" i="17"/>
  <c r="CA15" i="17" s="1" a="1"/>
  <c r="CA15" i="17" s="1"/>
  <c r="T47" i="21"/>
  <c r="U15" i="21"/>
  <c r="CA15" i="21" s="1" a="1"/>
  <c r="CA15" i="21" s="1"/>
  <c r="BY58" i="6"/>
  <c r="BY90" i="6"/>
  <c r="T47" i="18"/>
  <c r="U15" i="18"/>
  <c r="CA15" i="18" s="1" a="1"/>
  <c r="CA15" i="18" s="1"/>
  <c r="CA124" i="12"/>
  <c r="CA127" i="12" s="1"/>
  <c r="CA120" i="12" s="1"/>
  <c r="CA88" i="12"/>
  <c r="CA121" i="13"/>
  <c r="CA89" i="13"/>
  <c r="CA106" i="14"/>
  <c r="CA74" i="14"/>
  <c r="CA91" i="1"/>
  <c r="CA59" i="1"/>
  <c r="CA110" i="12"/>
  <c r="CA78" i="12"/>
  <c r="CA91" i="2"/>
  <c r="CA59" i="2"/>
  <c r="CA118" i="17"/>
  <c r="CA86" i="17"/>
  <c r="CA104" i="5"/>
  <c r="CA72" i="5"/>
  <c r="CA96" i="6"/>
  <c r="CA64" i="6"/>
  <c r="CA96" i="18"/>
  <c r="CA64" i="18"/>
  <c r="CA104" i="17"/>
  <c r="CA72" i="17"/>
  <c r="CA118" i="8"/>
  <c r="CA86" i="8"/>
  <c r="CA95" i="2"/>
  <c r="CA63" i="2"/>
  <c r="CA97" i="20"/>
  <c r="CA65" i="20"/>
  <c r="CA114" i="19"/>
  <c r="CA82" i="19"/>
  <c r="CA106" i="13"/>
  <c r="CA74" i="13"/>
  <c r="CA98" i="1"/>
  <c r="CA66" i="1"/>
  <c r="CA108" i="2"/>
  <c r="CA76" i="2"/>
  <c r="CA109" i="6"/>
  <c r="CA77" i="6"/>
  <c r="CA112" i="14"/>
  <c r="CA80" i="14"/>
  <c r="CA109" i="20"/>
  <c r="CA77" i="20"/>
  <c r="CA105" i="16"/>
  <c r="CA73" i="16"/>
  <c r="CA93" i="1"/>
  <c r="CA61" i="1"/>
  <c r="CA99" i="3"/>
  <c r="CA67" i="3"/>
  <c r="CA112" i="18"/>
  <c r="CA80" i="18"/>
  <c r="CA118" i="20"/>
  <c r="CA86" i="20"/>
  <c r="CA96" i="19"/>
  <c r="CA64" i="19"/>
  <c r="CA102" i="8"/>
  <c r="CA70" i="8"/>
  <c r="CA104" i="14"/>
  <c r="CA72" i="14"/>
  <c r="CA109" i="18"/>
  <c r="CA77" i="18"/>
  <c r="CA114" i="5"/>
  <c r="CA82" i="5"/>
  <c r="CA98" i="21"/>
  <c r="CA66" i="21"/>
  <c r="CA105" i="21"/>
  <c r="CA73" i="21"/>
  <c r="CA104" i="2"/>
  <c r="CA72" i="2"/>
  <c r="CA107" i="8"/>
  <c r="CA75" i="8"/>
  <c r="CA107" i="5"/>
  <c r="CA75" i="5"/>
  <c r="CA102" i="21"/>
  <c r="CA70" i="21"/>
  <c r="CA115" i="3"/>
  <c r="CA83" i="3"/>
  <c r="CA104" i="1"/>
  <c r="CA72" i="1"/>
  <c r="CA91" i="13"/>
  <c r="CA59" i="13"/>
  <c r="CA93" i="19"/>
  <c r="CA61" i="19"/>
  <c r="CA119" i="3"/>
  <c r="CA87" i="3"/>
  <c r="CA102" i="2"/>
  <c r="CA70" i="2"/>
  <c r="CA99" i="15"/>
  <c r="CA67" i="15"/>
  <c r="CA113" i="3"/>
  <c r="CA81" i="3"/>
  <c r="CA99" i="13"/>
  <c r="CA67" i="13"/>
  <c r="CA103" i="7"/>
  <c r="CA71" i="7"/>
  <c r="CB95" i="6"/>
  <c r="CB63" i="6"/>
  <c r="V47" i="3"/>
  <c r="T47" i="4"/>
  <c r="U15" i="4"/>
  <c r="CA15" i="4" s="1" a="1"/>
  <c r="CA15" i="4" s="1"/>
  <c r="T47" i="7"/>
  <c r="U15" i="7"/>
  <c r="CA15" i="7" s="1" a="1"/>
  <c r="CA15" i="7" s="1"/>
  <c r="CA124" i="3"/>
  <c r="CA127" i="3" s="1"/>
  <c r="CA120" i="3" s="1"/>
  <c r="CA88" i="3"/>
  <c r="CA124" i="11"/>
  <c r="CA127" i="11" s="1"/>
  <c r="CA120" i="11" s="1"/>
  <c r="CA88" i="11"/>
  <c r="CA124" i="18"/>
  <c r="CA127" i="18" s="1"/>
  <c r="CA120" i="18" s="1"/>
  <c r="CA88" i="18"/>
  <c r="CB99" i="8"/>
  <c r="CB67" i="8"/>
  <c r="CA124" i="6"/>
  <c r="CA127" i="6" s="1"/>
  <c r="CA120" i="6" s="1"/>
  <c r="CA88" i="6"/>
  <c r="CA124" i="8"/>
  <c r="CA127" i="8" s="1"/>
  <c r="CA120" i="8" s="1"/>
  <c r="CA88" i="8"/>
  <c r="CA121" i="10"/>
  <c r="CA89" i="10"/>
  <c r="CA124" i="19"/>
  <c r="CA127" i="19" s="1"/>
  <c r="CA120" i="19" s="1"/>
  <c r="CA88" i="19"/>
  <c r="CA124" i="21"/>
  <c r="CA127" i="21" s="1"/>
  <c r="CA120" i="21" s="1"/>
  <c r="CA88" i="21"/>
  <c r="CC121" i="15"/>
  <c r="CC89" i="15"/>
  <c r="CA100" i="15"/>
  <c r="CA68" i="15"/>
  <c r="CA116" i="15"/>
  <c r="CA84" i="15"/>
  <c r="CA119" i="12"/>
  <c r="CA87" i="12"/>
  <c r="CA110" i="7"/>
  <c r="CA78" i="7"/>
  <c r="CA109" i="9"/>
  <c r="CA77" i="9"/>
  <c r="CA114" i="21"/>
  <c r="CA82" i="21"/>
  <c r="CA115" i="6"/>
  <c r="CA83" i="6"/>
  <c r="CA117" i="9"/>
  <c r="CA85" i="9"/>
  <c r="CA101" i="20"/>
  <c r="CA69" i="20"/>
  <c r="CA114" i="8"/>
  <c r="CA82" i="8"/>
  <c r="CA112" i="13"/>
  <c r="CA80" i="13"/>
  <c r="CA118" i="10"/>
  <c r="CA86" i="10"/>
  <c r="CA116" i="4"/>
  <c r="CA84" i="4"/>
  <c r="CA94" i="13"/>
  <c r="CA62" i="13"/>
  <c r="CA92" i="21"/>
  <c r="CA60" i="21"/>
  <c r="CA116" i="17"/>
  <c r="CA84" i="17"/>
  <c r="CA91" i="20"/>
  <c r="CA59" i="20"/>
  <c r="CA106" i="17"/>
  <c r="CA74" i="17"/>
  <c r="CA92" i="7"/>
  <c r="CA60" i="7"/>
  <c r="CA115" i="14"/>
  <c r="CA83" i="14"/>
  <c r="CA98" i="6"/>
  <c r="CA66" i="6"/>
  <c r="CA108" i="5"/>
  <c r="CA76" i="5"/>
  <c r="CA104" i="15"/>
  <c r="CA72" i="15"/>
  <c r="CA117" i="10"/>
  <c r="CA85" i="10"/>
  <c r="CA98" i="16"/>
  <c r="CA66" i="16"/>
  <c r="CA111" i="20"/>
  <c r="CA79" i="20"/>
  <c r="CA103" i="13"/>
  <c r="CA71" i="13"/>
  <c r="CA92" i="2"/>
  <c r="CA60" i="2"/>
  <c r="CA119" i="8"/>
  <c r="CA87" i="8"/>
  <c r="CA117" i="17"/>
  <c r="CA85" i="17"/>
  <c r="CA99" i="20"/>
  <c r="CA67" i="20"/>
  <c r="CA98" i="11"/>
  <c r="CA66" i="11"/>
  <c r="CA106" i="3"/>
  <c r="CA74" i="3"/>
  <c r="CA106" i="19"/>
  <c r="CA74" i="19"/>
  <c r="CA100" i="20"/>
  <c r="CA68" i="20"/>
  <c r="CA102" i="7"/>
  <c r="CA70" i="7"/>
  <c r="CA112" i="20"/>
  <c r="CA80" i="20"/>
  <c r="CA112" i="8"/>
  <c r="CA80" i="8"/>
  <c r="CA95" i="21"/>
  <c r="CA63" i="21"/>
  <c r="CA116" i="9"/>
  <c r="CA84" i="9"/>
  <c r="CA118" i="4"/>
  <c r="CA86" i="4"/>
  <c r="CA108" i="7"/>
  <c r="CA76" i="7"/>
  <c r="CA97" i="2"/>
  <c r="CA65" i="2"/>
  <c r="CA101" i="17"/>
  <c r="CA69" i="17"/>
  <c r="CA111" i="16"/>
  <c r="CA79" i="16"/>
  <c r="CA95" i="11"/>
  <c r="CA63" i="11"/>
  <c r="CA93" i="15"/>
  <c r="CA61" i="15"/>
  <c r="CA92" i="8"/>
  <c r="CA60" i="8"/>
  <c r="CA98" i="7"/>
  <c r="CA66" i="7"/>
  <c r="CA105" i="9"/>
  <c r="CA73" i="9"/>
  <c r="CA103" i="16"/>
  <c r="CA71" i="16"/>
  <c r="CA93" i="18"/>
  <c r="CA61" i="18"/>
  <c r="CA119" i="4"/>
  <c r="CA87" i="4"/>
  <c r="CA117" i="1"/>
  <c r="CA85" i="1"/>
  <c r="CA97" i="4"/>
  <c r="CA65" i="4"/>
  <c r="CA100" i="12"/>
  <c r="CA68" i="12"/>
  <c r="CA103" i="17"/>
  <c r="CA71" i="17"/>
  <c r="CA113" i="4"/>
  <c r="CA81" i="4"/>
  <c r="CB106" i="5"/>
  <c r="CB74" i="5"/>
  <c r="CA103" i="15"/>
  <c r="CA71" i="15"/>
  <c r="CA102" i="11"/>
  <c r="CA70" i="11"/>
  <c r="CA111" i="9"/>
  <c r="CA79" i="9"/>
  <c r="CA98" i="12"/>
  <c r="CA66" i="12"/>
  <c r="CA108" i="19"/>
  <c r="CA76" i="19"/>
  <c r="CA96" i="9"/>
  <c r="CA64" i="9"/>
  <c r="CA100" i="6"/>
  <c r="CA68" i="6"/>
  <c r="CA91" i="19"/>
  <c r="CA59" i="19"/>
  <c r="CA93" i="4"/>
  <c r="CA61" i="4"/>
  <c r="CA119" i="10"/>
  <c r="CA87" i="10"/>
  <c r="CA116" i="7"/>
  <c r="CA84" i="7"/>
  <c r="CA105" i="2"/>
  <c r="CA73" i="2"/>
  <c r="CA112" i="16"/>
  <c r="CA80" i="16"/>
  <c r="CA99" i="9"/>
  <c r="CA67" i="9"/>
  <c r="CA93" i="10"/>
  <c r="CA61" i="10"/>
  <c r="CA116" i="6"/>
  <c r="CA84" i="6"/>
  <c r="CA109" i="19"/>
  <c r="CA77" i="19"/>
  <c r="CA119" i="1"/>
  <c r="CA87" i="1"/>
  <c r="CA97" i="5"/>
  <c r="CA65" i="5"/>
  <c r="CB94" i="6"/>
  <c r="CB62" i="6"/>
  <c r="CA101" i="18"/>
  <c r="CA69" i="18"/>
  <c r="CA114" i="6"/>
  <c r="CA82" i="6"/>
  <c r="CA111" i="7"/>
  <c r="CA79" i="7"/>
  <c r="CA108" i="20"/>
  <c r="CA76" i="20"/>
  <c r="CA94" i="3"/>
  <c r="CA62" i="3"/>
  <c r="CA113" i="20"/>
  <c r="CA81" i="20"/>
  <c r="CA95" i="10"/>
  <c r="CA63" i="10"/>
  <c r="CA116" i="14"/>
  <c r="CA84" i="14"/>
  <c r="CA118" i="1"/>
  <c r="CA86" i="1"/>
  <c r="CA105" i="17"/>
  <c r="CA73" i="17"/>
  <c r="CA115" i="11"/>
  <c r="CA83" i="11"/>
  <c r="CA109" i="4"/>
  <c r="CA77" i="4"/>
  <c r="CA95" i="8"/>
  <c r="CA63" i="8"/>
  <c r="CA102" i="17"/>
  <c r="CA70" i="17"/>
  <c r="CA106" i="1"/>
  <c r="CA74" i="1"/>
  <c r="CA99" i="14"/>
  <c r="CA67" i="14"/>
  <c r="CA105" i="8"/>
  <c r="CA73" i="8"/>
  <c r="CA110" i="4"/>
  <c r="CA78" i="4"/>
  <c r="CA94" i="10"/>
  <c r="CA62" i="10"/>
  <c r="CA100" i="17"/>
  <c r="CA68" i="17"/>
  <c r="CB96" i="8"/>
  <c r="CB64" i="8"/>
  <c r="CA115" i="10"/>
  <c r="CA83" i="10"/>
  <c r="CA112" i="12"/>
  <c r="CA80" i="12"/>
  <c r="CA93" i="14"/>
  <c r="CA61" i="14"/>
  <c r="CA111" i="17"/>
  <c r="CA79" i="17"/>
  <c r="CA93" i="20"/>
  <c r="CA61" i="20"/>
  <c r="CA106" i="7"/>
  <c r="CA74" i="7"/>
  <c r="CA105" i="5"/>
  <c r="CA73" i="5"/>
  <c r="CA104" i="3"/>
  <c r="CA72" i="3"/>
  <c r="CA98" i="14"/>
  <c r="CA66" i="14"/>
  <c r="BY90" i="2"/>
  <c r="BY58" i="2"/>
  <c r="BY58" i="20"/>
  <c r="BY90" i="20"/>
  <c r="CA121" i="7"/>
  <c r="CA89" i="7"/>
  <c r="CA121" i="8"/>
  <c r="CA89" i="8"/>
  <c r="CA121" i="4"/>
  <c r="CA89" i="4"/>
  <c r="CA116" i="3"/>
  <c r="CA84" i="3"/>
  <c r="CA124" i="2"/>
  <c r="CA127" i="2" s="1"/>
  <c r="CA120" i="2" s="1"/>
  <c r="CA88" i="2"/>
  <c r="CA124" i="9"/>
  <c r="CA127" i="9" s="1"/>
  <c r="CA120" i="9" s="1"/>
  <c r="CA88" i="9"/>
  <c r="CA121" i="9"/>
  <c r="CA89" i="9"/>
  <c r="CA121" i="19"/>
  <c r="CA89" i="19"/>
  <c r="CA99" i="1"/>
  <c r="CA67" i="1"/>
  <c r="CA117" i="11"/>
  <c r="CA85" i="11"/>
  <c r="CA100" i="16"/>
  <c r="CA68" i="16"/>
  <c r="CB106" i="10"/>
  <c r="CB74" i="10"/>
  <c r="CA107" i="14"/>
  <c r="CA75" i="14"/>
  <c r="CA98" i="19"/>
  <c r="CA66" i="19"/>
  <c r="CA98" i="5"/>
  <c r="CA66" i="5"/>
  <c r="CA98" i="8"/>
  <c r="CA66" i="8"/>
  <c r="CA98" i="20"/>
  <c r="CA66" i="20"/>
  <c r="CA99" i="11"/>
  <c r="CA67" i="11"/>
  <c r="CA98" i="13"/>
  <c r="CA66" i="13"/>
  <c r="CA107" i="6"/>
  <c r="CA75" i="6"/>
  <c r="CA115" i="16"/>
  <c r="CA83" i="16"/>
  <c r="CA102" i="12"/>
  <c r="CA70" i="12"/>
  <c r="CA107" i="1"/>
  <c r="CA75" i="1"/>
  <c r="CA97" i="16"/>
  <c r="CA65" i="16"/>
  <c r="CA96" i="7"/>
  <c r="CA64" i="7"/>
  <c r="CA94" i="5"/>
  <c r="CA62" i="5"/>
  <c r="CA111" i="8"/>
  <c r="CA79" i="8"/>
  <c r="CA114" i="20"/>
  <c r="CA82" i="20"/>
  <c r="CA96" i="15"/>
  <c r="CA64" i="15"/>
  <c r="CA118" i="19"/>
  <c r="CA86" i="19"/>
  <c r="CA106" i="20"/>
  <c r="CA74" i="20"/>
  <c r="CA116" i="8"/>
  <c r="CA84" i="8"/>
  <c r="CA92" i="17"/>
  <c r="CA60" i="17"/>
  <c r="CA114" i="10"/>
  <c r="CA82" i="10"/>
  <c r="CA93" i="17"/>
  <c r="CA61" i="17"/>
  <c r="CA93" i="7"/>
  <c r="CA61" i="7"/>
  <c r="CA116" i="5"/>
  <c r="CA84" i="5"/>
  <c r="CA117" i="21"/>
  <c r="CA85" i="21"/>
  <c r="CA111" i="4"/>
  <c r="CA79" i="4"/>
  <c r="CA117" i="6"/>
  <c r="CA85" i="6"/>
  <c r="CA119" i="20"/>
  <c r="CA87" i="20"/>
  <c r="CA93" i="6"/>
  <c r="CA61" i="6"/>
  <c r="CA106" i="6"/>
  <c r="CA74" i="6"/>
  <c r="CA117" i="14"/>
  <c r="CA85" i="14"/>
  <c r="CA91" i="6"/>
  <c r="CA59" i="6"/>
  <c r="V47" i="19"/>
  <c r="BY90" i="15"/>
  <c r="BY58" i="15"/>
  <c r="T47" i="2"/>
  <c r="U15" i="2"/>
  <c r="CA15" i="2" s="1" a="1"/>
  <c r="CA15" i="2" s="1"/>
  <c r="T47" i="20"/>
  <c r="U15" i="20"/>
  <c r="CA15" i="20" s="1" a="1"/>
  <c r="CA15" i="20" s="1"/>
  <c r="CA121" i="16"/>
  <c r="CA89" i="16"/>
  <c r="CA121" i="20"/>
  <c r="CA89" i="20"/>
  <c r="CA108" i="3"/>
  <c r="CA76" i="3"/>
  <c r="CA96" i="13"/>
  <c r="CA64" i="13"/>
  <c r="CA91" i="18"/>
  <c r="CA59" i="18"/>
  <c r="CA110" i="17"/>
  <c r="CA78" i="17"/>
  <c r="CA106" i="15"/>
  <c r="CA74" i="15"/>
  <c r="CA111" i="10"/>
  <c r="CA79" i="10"/>
  <c r="CA95" i="13"/>
  <c r="CA63" i="13"/>
  <c r="CA98" i="4"/>
  <c r="CA66" i="4"/>
  <c r="CA110" i="8"/>
  <c r="CA78" i="8"/>
  <c r="CA102" i="9"/>
  <c r="CA70" i="9"/>
  <c r="CA91" i="3"/>
  <c r="CA59" i="3"/>
  <c r="CA92" i="1"/>
  <c r="CA60" i="1"/>
  <c r="CA116" i="10"/>
  <c r="CA84" i="10"/>
  <c r="CA109" i="11"/>
  <c r="CA77" i="11"/>
  <c r="CA113" i="17"/>
  <c r="CA81" i="17"/>
  <c r="CA118" i="6"/>
  <c r="CA86" i="6"/>
  <c r="CA114" i="4"/>
  <c r="CA82" i="4"/>
  <c r="CA114" i="16"/>
  <c r="CA82" i="16"/>
  <c r="CA119" i="14"/>
  <c r="CA87" i="14"/>
  <c r="CA110" i="19"/>
  <c r="CA78" i="19"/>
  <c r="CA101" i="1"/>
  <c r="CA69" i="1"/>
  <c r="CA108" i="18"/>
  <c r="CA76" i="18"/>
  <c r="CA108" i="21"/>
  <c r="CA76" i="21"/>
  <c r="CA96" i="1"/>
  <c r="CA64" i="1"/>
  <c r="CA100" i="1"/>
  <c r="CA68" i="1"/>
  <c r="CA109" i="10"/>
  <c r="CA77" i="10"/>
  <c r="CA105" i="6"/>
  <c r="CA73" i="6"/>
  <c r="CA113" i="13"/>
  <c r="CA81" i="13"/>
  <c r="CA119" i="18"/>
  <c r="CA87" i="18"/>
  <c r="CA92" i="5"/>
  <c r="CA60" i="5"/>
  <c r="CA103" i="9"/>
  <c r="CA71" i="9"/>
  <c r="CA101" i="11"/>
  <c r="CA69" i="11"/>
  <c r="CA101" i="7"/>
  <c r="CA69" i="7"/>
  <c r="CA111" i="19"/>
  <c r="CA79" i="19"/>
  <c r="CA95" i="9"/>
  <c r="CA63" i="9"/>
  <c r="CA96" i="4"/>
  <c r="CA64" i="4"/>
  <c r="CA113" i="1"/>
  <c r="CA81" i="1"/>
  <c r="CA108" i="9"/>
  <c r="CA76" i="9"/>
  <c r="CA113" i="5"/>
  <c r="CA81" i="5"/>
  <c r="CA102" i="16"/>
  <c r="CA70" i="16"/>
  <c r="CA92" i="9"/>
  <c r="CA60" i="9"/>
  <c r="CA107" i="4"/>
  <c r="CA75" i="4"/>
  <c r="CA119" i="11"/>
  <c r="CA87" i="11"/>
  <c r="CA114" i="1"/>
  <c r="CA82" i="1"/>
  <c r="CA119" i="16"/>
  <c r="CA87" i="16"/>
  <c r="CA106" i="11"/>
  <c r="CA74" i="11"/>
  <c r="CA111" i="15"/>
  <c r="CA79" i="15"/>
  <c r="CA110" i="11"/>
  <c r="CA78" i="11"/>
  <c r="CA91" i="17"/>
  <c r="CA59" i="17"/>
  <c r="CB117" i="3"/>
  <c r="CB85" i="3"/>
  <c r="CA110" i="9"/>
  <c r="CA78" i="9"/>
  <c r="CA91" i="4"/>
  <c r="CA59" i="4"/>
  <c r="CA95" i="19"/>
  <c r="CA63" i="19"/>
  <c r="CA117" i="2"/>
  <c r="CA85" i="2"/>
  <c r="CA118" i="13"/>
  <c r="CA86" i="13"/>
  <c r="CA95" i="17"/>
  <c r="CA63" i="17"/>
  <c r="CA105" i="4"/>
  <c r="CA73" i="4"/>
  <c r="CA95" i="16"/>
  <c r="CA63" i="16"/>
  <c r="CA107" i="11"/>
  <c r="CA75" i="11"/>
  <c r="CA111" i="2"/>
  <c r="CA79" i="2"/>
  <c r="CA111" i="3"/>
  <c r="CA79" i="3"/>
  <c r="CA119" i="19"/>
  <c r="CA87" i="19"/>
  <c r="CA115" i="8"/>
  <c r="CA83" i="8"/>
  <c r="CA103" i="19"/>
  <c r="CA71" i="19"/>
  <c r="CA115" i="7"/>
  <c r="CA83" i="7"/>
  <c r="CA99" i="6"/>
  <c r="CA67" i="6"/>
  <c r="CA94" i="14"/>
  <c r="CA62" i="14"/>
  <c r="CA97" i="19"/>
  <c r="CA65" i="19"/>
  <c r="CA117" i="8"/>
  <c r="CA85" i="8"/>
  <c r="CA104" i="9"/>
  <c r="CA72" i="9"/>
  <c r="CA97" i="17"/>
  <c r="CA65" i="17"/>
  <c r="CA117" i="13"/>
  <c r="CA85" i="13"/>
  <c r="CA117" i="5"/>
  <c r="CA85" i="5"/>
  <c r="CA103" i="12"/>
  <c r="CA71" i="12"/>
  <c r="CA97" i="15"/>
  <c r="CA65" i="15"/>
  <c r="CA102" i="1"/>
  <c r="CA70" i="1"/>
  <c r="CA92" i="13"/>
  <c r="CA60" i="13"/>
  <c r="CA107" i="9"/>
  <c r="CA75" i="9"/>
  <c r="CA102" i="14"/>
  <c r="CA70" i="14"/>
  <c r="CA117" i="20"/>
  <c r="CA85" i="20"/>
  <c r="CA97" i="8"/>
  <c r="CA65" i="8"/>
  <c r="CA94" i="17"/>
  <c r="CA62" i="17"/>
  <c r="CA118" i="9"/>
  <c r="CA86" i="9"/>
  <c r="CA99" i="4"/>
  <c r="CA67" i="4"/>
  <c r="CB113" i="6"/>
  <c r="CB81" i="6"/>
  <c r="CA106" i="12"/>
  <c r="CA74" i="12"/>
  <c r="CA102" i="15"/>
  <c r="CA70" i="15"/>
  <c r="CA100" i="13"/>
  <c r="CA68" i="13"/>
  <c r="CA91" i="10"/>
  <c r="CA59" i="10"/>
  <c r="CA118" i="11"/>
  <c r="CA86" i="11"/>
  <c r="CA101" i="8"/>
  <c r="CA69" i="8"/>
  <c r="CA101" i="9"/>
  <c r="CA69" i="9"/>
  <c r="CA95" i="20"/>
  <c r="CA63" i="20"/>
  <c r="CA113" i="9"/>
  <c r="CA81" i="9"/>
  <c r="CB117" i="16"/>
  <c r="CB85" i="16"/>
  <c r="CA105" i="1"/>
  <c r="CA73" i="1"/>
  <c r="CA96" i="5"/>
  <c r="CA64" i="5"/>
  <c r="CA115" i="1"/>
  <c r="CA83" i="1"/>
  <c r="CA97" i="12"/>
  <c r="CA65" i="12"/>
  <c r="CA115" i="17"/>
  <c r="CA83" i="17"/>
  <c r="CA115" i="18"/>
  <c r="CA83" i="18"/>
  <c r="CA107" i="19"/>
  <c r="CA75" i="19"/>
  <c r="CA101" i="14"/>
  <c r="CA69" i="14"/>
  <c r="CA99" i="12"/>
  <c r="CA67" i="12"/>
  <c r="CB97" i="7"/>
  <c r="CB65" i="7"/>
  <c r="CA116" i="20"/>
  <c r="CA84" i="20"/>
  <c r="CA93" i="16"/>
  <c r="CA61" i="16"/>
  <c r="CA107" i="10"/>
  <c r="CA75" i="10"/>
  <c r="CA102" i="3"/>
  <c r="CA70" i="3"/>
  <c r="CA96" i="12"/>
  <c r="CA64" i="12"/>
  <c r="CA103" i="3"/>
  <c r="CA71" i="3"/>
  <c r="CA104" i="21"/>
  <c r="CA72" i="21"/>
  <c r="CA109" i="12"/>
  <c r="CA77" i="12"/>
  <c r="CA98" i="15"/>
  <c r="CA66" i="15"/>
  <c r="CB97" i="21"/>
  <c r="CB65" i="21"/>
  <c r="CA113" i="19"/>
  <c r="CA81" i="19"/>
  <c r="CA119" i="21"/>
  <c r="CA87" i="21"/>
  <c r="T47" i="12"/>
  <c r="U15" i="12"/>
  <c r="CA15" i="12" s="1" a="1"/>
  <c r="CA15" i="12" s="1"/>
  <c r="T47" i="15"/>
  <c r="U15" i="15"/>
  <c r="CA15" i="15" s="1" a="1"/>
  <c r="CA15" i="15" s="1"/>
  <c r="BY90" i="8"/>
  <c r="BY58" i="8"/>
  <c r="CA90" i="19"/>
  <c r="CA58" i="19"/>
  <c r="CA90" i="9"/>
  <c r="CA58" i="9"/>
  <c r="CA90" i="16"/>
  <c r="CA58" i="16"/>
  <c r="CA90" i="3"/>
  <c r="CA58" i="3"/>
  <c r="X24" i="8"/>
  <c r="CD24" i="8" s="1" a="1"/>
  <c r="CD24" i="8" s="1"/>
  <c r="W31" i="14"/>
  <c r="CC31" i="14" s="1" a="1"/>
  <c r="CC31" i="14" s="1"/>
  <c r="W41" i="3"/>
  <c r="CC41" i="3" s="1" a="1"/>
  <c r="CC41" i="3" s="1"/>
  <c r="W16" i="1"/>
  <c r="CC16" i="1" s="1" a="1"/>
  <c r="CC16" i="1" s="1"/>
  <c r="W38" i="2"/>
  <c r="CC38" i="2" s="1" a="1"/>
  <c r="CC38" i="2" s="1"/>
  <c r="W35" i="12"/>
  <c r="CC35" i="12" s="1" a="1"/>
  <c r="CC35" i="12" s="1"/>
  <c r="W16" i="2"/>
  <c r="CC16" i="2" s="1" a="1"/>
  <c r="CC16" i="2" s="1"/>
  <c r="W30" i="19"/>
  <c r="CC30" i="19" s="1" a="1"/>
  <c r="CC30" i="19" s="1"/>
  <c r="W43" i="17"/>
  <c r="CC43" i="17" s="1" a="1"/>
  <c r="CC43" i="17" s="1"/>
  <c r="W23" i="10"/>
  <c r="CC23" i="10" s="1" a="1"/>
  <c r="CC23" i="10" s="1"/>
  <c r="W29" i="5"/>
  <c r="CC29" i="5" s="1" a="1"/>
  <c r="CC29" i="5" s="1"/>
  <c r="W36" i="14"/>
  <c r="CC36" i="14" s="1" a="1"/>
  <c r="CC36" i="14" s="1"/>
  <c r="W21" i="6"/>
  <c r="CC21" i="6" s="1" a="1"/>
  <c r="CC21" i="6" s="1"/>
  <c r="W35" i="6"/>
  <c r="CC35" i="6" s="1" a="1"/>
  <c r="CC35" i="6" s="1"/>
  <c r="W21" i="18"/>
  <c r="CC21" i="18" s="1" a="1"/>
  <c r="CC21" i="18" s="1"/>
  <c r="W32" i="18"/>
  <c r="CC32" i="18" s="1" a="1"/>
  <c r="CC32" i="18" s="1"/>
  <c r="W29" i="17"/>
  <c r="CC29" i="17" s="1" a="1"/>
  <c r="CC29" i="17" s="1"/>
  <c r="W43" i="8"/>
  <c r="CC43" i="8" s="1" a="1"/>
  <c r="CC43" i="8" s="1"/>
  <c r="W31" i="21"/>
  <c r="CC31" i="21" s="1" a="1"/>
  <c r="CC31" i="21" s="1"/>
  <c r="W44" i="5"/>
  <c r="CC44" i="5" s="1" a="1"/>
  <c r="CC44" i="5" s="1"/>
  <c r="W20" i="2"/>
  <c r="CC20" i="2" s="1" a="1"/>
  <c r="CC20" i="2" s="1"/>
  <c r="W41" i="21"/>
  <c r="CC41" i="21" s="1" a="1"/>
  <c r="CC41" i="21" s="1"/>
  <c r="W18" i="2"/>
  <c r="CC18" i="2" s="1" a="1"/>
  <c r="CC18" i="2" s="1"/>
  <c r="W22" i="20"/>
  <c r="CC22" i="20" s="1" a="1"/>
  <c r="CC22" i="20" s="1"/>
  <c r="W39" i="19"/>
  <c r="CC39" i="19" s="1" a="1"/>
  <c r="CC39" i="19" s="1"/>
  <c r="W25" i="11"/>
  <c r="CC25" i="11" s="1" a="1"/>
  <c r="CC25" i="11" s="1"/>
  <c r="W31" i="13"/>
  <c r="CC31" i="13" s="1" a="1"/>
  <c r="CC31" i="13" s="1"/>
  <c r="W32" i="21"/>
  <c r="CC32" i="21" s="1" a="1"/>
  <c r="CC32" i="21" s="1"/>
  <c r="W23" i="1"/>
  <c r="CC23" i="1" s="1" a="1"/>
  <c r="CC23" i="1" s="1"/>
  <c r="W39" i="15"/>
  <c r="CC39" i="15" s="1" a="1"/>
  <c r="CC39" i="15" s="1"/>
  <c r="W33" i="2"/>
  <c r="CC33" i="2" s="1" a="1"/>
  <c r="CC33" i="2" s="1"/>
  <c r="W22" i="18"/>
  <c r="CC22" i="18" s="1" a="1"/>
  <c r="CC22" i="18" s="1"/>
  <c r="W34" i="6"/>
  <c r="CC34" i="6" s="1" a="1"/>
  <c r="CC34" i="6" s="1"/>
  <c r="W38" i="12"/>
  <c r="CC38" i="12" s="1" a="1"/>
  <c r="CC38" i="12" s="1"/>
  <c r="W37" i="14"/>
  <c r="CC37" i="14" s="1" a="1"/>
  <c r="CC37" i="14" s="1"/>
  <c r="W28" i="14"/>
  <c r="CC28" i="14" s="1" a="1"/>
  <c r="CC28" i="14" s="1"/>
  <c r="W34" i="20"/>
  <c r="CC34" i="20" s="1" a="1"/>
  <c r="CC34" i="20" s="1"/>
  <c r="W27" i="13"/>
  <c r="CC27" i="13" s="1" a="1"/>
  <c r="CC27" i="13" s="1"/>
  <c r="W30" i="16"/>
  <c r="CC30" i="16" s="1" a="1"/>
  <c r="CC30" i="16" s="1"/>
  <c r="W19" i="4"/>
  <c r="CC19" i="4" s="1" a="1"/>
  <c r="CC19" i="4" s="1"/>
  <c r="W18" i="1"/>
  <c r="CC18" i="1" s="1" a="1"/>
  <c r="CC18" i="1" s="1"/>
  <c r="W17" i="18"/>
  <c r="CC17" i="18" s="1" a="1"/>
  <c r="CC17" i="18" s="1"/>
  <c r="W24" i="3"/>
  <c r="CC24" i="3" s="1" a="1"/>
  <c r="CC24" i="3" s="1"/>
  <c r="W29" i="18"/>
  <c r="CC29" i="18" s="1" a="1"/>
  <c r="CC29" i="18" s="1"/>
  <c r="W37" i="18"/>
  <c r="CC37" i="18" s="1" a="1"/>
  <c r="CC37" i="18" s="1"/>
  <c r="W28" i="2"/>
  <c r="CC28" i="2" s="1" a="1"/>
  <c r="CC28" i="2" s="1"/>
  <c r="W43" i="20"/>
  <c r="CC43" i="20" s="1" a="1"/>
  <c r="CC43" i="20" s="1"/>
  <c r="W21" i="19"/>
  <c r="CC21" i="19" s="1" a="1"/>
  <c r="CC21" i="19" s="1"/>
  <c r="W40" i="21"/>
  <c r="CC40" i="21" s="1" a="1"/>
  <c r="CC40" i="21" s="1"/>
  <c r="W28" i="4"/>
  <c r="CC28" i="4" s="1" a="1"/>
  <c r="CC28" i="4" s="1"/>
  <c r="W27" i="8"/>
  <c r="CC27" i="8" s="1" a="1"/>
  <c r="CC27" i="8" s="1"/>
  <c r="W16" i="15"/>
  <c r="CC16" i="15" s="1" a="1"/>
  <c r="CC16" i="15" s="1"/>
  <c r="W29" i="14"/>
  <c r="CC29" i="14" s="1" a="1"/>
  <c r="CC29" i="14" s="1"/>
  <c r="W29" i="10"/>
  <c r="CC29" i="10" s="1" a="1"/>
  <c r="CC29" i="10" s="1"/>
  <c r="W34" i="18"/>
  <c r="CC34" i="18" s="1" a="1"/>
  <c r="CC34" i="18" s="1"/>
  <c r="W24" i="5"/>
  <c r="CC24" i="5" s="1" a="1"/>
  <c r="CC24" i="5" s="1"/>
  <c r="W39" i="5"/>
  <c r="CC39" i="5" s="1" a="1"/>
  <c r="CC39" i="5" s="1"/>
  <c r="W19" i="21"/>
  <c r="CC19" i="21" s="1" a="1"/>
  <c r="CC19" i="21" s="1"/>
  <c r="W23" i="21"/>
  <c r="CC23" i="21" s="1" a="1"/>
  <c r="CC23" i="21" s="1"/>
  <c r="W30" i="21"/>
  <c r="CC30" i="21" s="1" a="1"/>
  <c r="CC30" i="21" s="1"/>
  <c r="W16" i="16"/>
  <c r="CC16" i="16" s="1" a="1"/>
  <c r="CC16" i="16" s="1"/>
  <c r="W29" i="2"/>
  <c r="CC29" i="2" s="1" a="1"/>
  <c r="CC29" i="2" s="1"/>
  <c r="W30" i="18"/>
  <c r="CC30" i="18" s="1" a="1"/>
  <c r="CC30" i="18" s="1"/>
  <c r="W16" i="5"/>
  <c r="CC16" i="5" s="1" a="1"/>
  <c r="CC16" i="5" s="1"/>
  <c r="W32" i="8"/>
  <c r="CC32" i="8" s="1" a="1"/>
  <c r="CC32" i="8" s="1"/>
  <c r="W42" i="18"/>
  <c r="CC42" i="18" s="1" a="1"/>
  <c r="CC42" i="18" s="1"/>
  <c r="W32" i="5"/>
  <c r="CC32" i="5" s="1" a="1"/>
  <c r="CC32" i="5" s="1"/>
  <c r="W34" i="5"/>
  <c r="CC34" i="5" s="1" a="1"/>
  <c r="CC34" i="5" s="1"/>
  <c r="W27" i="21"/>
  <c r="CC27" i="21" s="1" a="1"/>
  <c r="CC27" i="21" s="1"/>
  <c r="W34" i="17"/>
  <c r="CC34" i="17" s="1" a="1"/>
  <c r="CC34" i="17" s="1"/>
  <c r="W40" i="3"/>
  <c r="CC40" i="3" s="1" a="1"/>
  <c r="CC40" i="3" s="1"/>
  <c r="W31" i="16"/>
  <c r="CC31" i="16" s="1" a="1"/>
  <c r="CC31" i="16" s="1"/>
  <c r="W29" i="1"/>
  <c r="CC29" i="1" s="1" a="1"/>
  <c r="CC29" i="1" s="1"/>
  <c r="W35" i="18"/>
  <c r="CC35" i="18" s="1" a="1"/>
  <c r="CC35" i="18" s="1"/>
  <c r="W16" i="13"/>
  <c r="CC16" i="13" s="1" a="1"/>
  <c r="CC16" i="13" s="1"/>
  <c r="W18" i="19"/>
  <c r="CC18" i="19" s="1" a="1"/>
  <c r="CC18" i="19" s="1"/>
  <c r="W39" i="7"/>
  <c r="CC39" i="7" s="1" a="1"/>
  <c r="CC39" i="7" s="1"/>
  <c r="W44" i="3"/>
  <c r="CC44" i="3" s="1" a="1"/>
  <c r="CC44" i="3" s="1"/>
  <c r="X34" i="8"/>
  <c r="CD34" i="8" s="1" a="1"/>
  <c r="CD34" i="8" s="1"/>
  <c r="W27" i="2"/>
  <c r="CC27" i="2" s="1" a="1"/>
  <c r="CC27" i="2" s="1"/>
  <c r="W25" i="14"/>
  <c r="CC25" i="14" s="1" a="1"/>
  <c r="CC25" i="14" s="1"/>
  <c r="W24" i="15"/>
  <c r="CC24" i="15" s="1" a="1"/>
  <c r="CC24" i="15" s="1"/>
  <c r="W34" i="14"/>
  <c r="CC34" i="14" s="1" a="1"/>
  <c r="CC34" i="14" s="1"/>
  <c r="W38" i="3"/>
  <c r="CC38" i="3" s="1" a="1"/>
  <c r="CC38" i="3" s="1"/>
  <c r="W43" i="18"/>
  <c r="CC43" i="18" s="1" a="1"/>
  <c r="CC43" i="18" s="1"/>
  <c r="W24" i="13"/>
  <c r="CC24" i="13" s="1" a="1"/>
  <c r="CC24" i="13" s="1"/>
  <c r="W18" i="5"/>
  <c r="CC18" i="5" s="1" a="1"/>
  <c r="CC18" i="5" s="1"/>
  <c r="W28" i="21"/>
  <c r="CC28" i="21" s="1" a="1"/>
  <c r="CC28" i="21" s="1"/>
  <c r="W28" i="7"/>
  <c r="CC28" i="7" s="1" a="1"/>
  <c r="CC28" i="7" s="1"/>
  <c r="W34" i="13"/>
  <c r="CC34" i="13" s="1" a="1"/>
  <c r="CC34" i="13" s="1"/>
  <c r="W24" i="16"/>
  <c r="CC24" i="16" s="1" a="1"/>
  <c r="CC24" i="16" s="1"/>
  <c r="W34" i="2"/>
  <c r="CC34" i="2" s="1" a="1"/>
  <c r="CC34" i="2" s="1"/>
  <c r="W32" i="15"/>
  <c r="CC32" i="15" s="1" a="1"/>
  <c r="CC32" i="15" s="1"/>
  <c r="W44" i="6"/>
  <c r="CC44" i="6" s="1" a="1"/>
  <c r="CC44" i="6" s="1"/>
  <c r="W21" i="21"/>
  <c r="CC21" i="21" s="1" a="1"/>
  <c r="CC21" i="21" s="1"/>
  <c r="W26" i="15"/>
  <c r="CC26" i="15" s="1" a="1"/>
  <c r="CC26" i="15" s="1"/>
  <c r="W31" i="2"/>
  <c r="CC31" i="2" s="1" a="1"/>
  <c r="CC31" i="2" s="1"/>
  <c r="X20" i="6"/>
  <c r="CD20" i="6" s="1" a="1"/>
  <c r="CD20" i="6" s="1"/>
  <c r="W25" i="9"/>
  <c r="CC25" i="9" s="1" a="1"/>
  <c r="CC25" i="9" s="1"/>
  <c r="W16" i="21"/>
  <c r="CC16" i="21" s="1" a="1"/>
  <c r="CC16" i="21" s="1"/>
  <c r="W34" i="1"/>
  <c r="CC34" i="1" s="1" a="1"/>
  <c r="CC34" i="1" s="1"/>
  <c r="W16" i="9"/>
  <c r="CC16" i="9" s="1" a="1"/>
  <c r="CC16" i="9" s="1"/>
  <c r="W39" i="17"/>
  <c r="CC39" i="17" s="1" a="1"/>
  <c r="CC39" i="17" s="1"/>
  <c r="W15" i="3"/>
  <c r="CC15" i="3" s="1" a="1"/>
  <c r="CC15" i="3" s="1"/>
  <c r="W26" i="3"/>
  <c r="CC26" i="3" s="1" a="1"/>
  <c r="CC26" i="3" s="1"/>
  <c r="W34" i="21"/>
  <c r="CC34" i="21" s="1" a="1"/>
  <c r="CC34" i="21" s="1"/>
  <c r="W20" i="15"/>
  <c r="CC20" i="15" s="1" a="1"/>
  <c r="CC20" i="15" s="1"/>
  <c r="W33" i="11"/>
  <c r="CC33" i="11" s="1" a="1"/>
  <c r="CC33" i="11" s="1"/>
  <c r="W33" i="8"/>
  <c r="CC33" i="8" s="1" a="1"/>
  <c r="CC33" i="8" s="1"/>
  <c r="W32" i="3"/>
  <c r="CC32" i="3" s="1" a="1"/>
  <c r="CC32" i="3" s="1"/>
  <c r="W17" i="11"/>
  <c r="CC17" i="11" s="1" a="1"/>
  <c r="CC17" i="11" s="1"/>
  <c r="W35" i="14"/>
  <c r="CC35" i="14" s="1" a="1"/>
  <c r="CC35" i="14" s="1"/>
  <c r="W17" i="6"/>
  <c r="CC17" i="6" s="1" a="1"/>
  <c r="CC17" i="6" s="1"/>
  <c r="W23" i="3"/>
  <c r="CC23" i="3" s="1" a="1"/>
  <c r="CC23" i="3" s="1"/>
  <c r="W34" i="3"/>
  <c r="CC34" i="3" s="1" a="1"/>
  <c r="CC34" i="3" s="1"/>
  <c r="W33" i="6"/>
  <c r="CC33" i="6" s="1" a="1"/>
  <c r="CC33" i="6" s="1"/>
  <c r="W18" i="21"/>
  <c r="CC18" i="21" s="1" a="1"/>
  <c r="CC18" i="21" s="1"/>
  <c r="W44" i="2"/>
  <c r="CC44" i="2" s="1" a="1"/>
  <c r="CC44" i="2" s="1"/>
  <c r="X41" i="19"/>
  <c r="CD41" i="19" s="1" a="1"/>
  <c r="CD41" i="19" s="1"/>
  <c r="W32" i="16"/>
  <c r="CC32" i="16" s="1" a="1"/>
  <c r="CC32" i="16" s="1"/>
  <c r="W37" i="4"/>
  <c r="CC37" i="4" s="1" a="1"/>
  <c r="CC37" i="4" s="1"/>
  <c r="W28" i="18"/>
  <c r="CC28" i="18" s="1" a="1"/>
  <c r="CC28" i="18" s="1"/>
  <c r="W39" i="18"/>
  <c r="CC39" i="18" s="1" a="1"/>
  <c r="CC39" i="18" s="1"/>
  <c r="W43" i="15"/>
  <c r="CC43" i="15" s="1" a="1"/>
  <c r="CC43" i="15" s="1"/>
  <c r="W23" i="18"/>
  <c r="CC23" i="18" s="1" a="1"/>
  <c r="CC23" i="18" s="1"/>
  <c r="W34" i="7"/>
  <c r="CC34" i="7" s="1" a="1"/>
  <c r="CC34" i="7" s="1"/>
  <c r="W20" i="4"/>
  <c r="CC20" i="4" s="1" a="1"/>
  <c r="CC20" i="4" s="1"/>
  <c r="W33" i="15"/>
  <c r="CC33" i="15" s="1" a="1"/>
  <c r="CC33" i="15" s="1"/>
  <c r="X39" i="9"/>
  <c r="CD39" i="9" s="1" a="1"/>
  <c r="CD39" i="9" s="1"/>
  <c r="W22" i="1"/>
  <c r="CC22" i="1" s="1" a="1"/>
  <c r="CC22" i="1" s="1"/>
  <c r="W43" i="2"/>
  <c r="CC43" i="2" s="1" a="1"/>
  <c r="CC43" i="2" s="1"/>
  <c r="W44" i="7"/>
  <c r="CC44" i="7" s="1" a="1"/>
  <c r="CC44" i="7" s="1"/>
  <c r="W21" i="17"/>
  <c r="CC21" i="17" s="1" a="1"/>
  <c r="CC21" i="17" s="1"/>
  <c r="W33" i="14"/>
  <c r="CC33" i="14" s="1" a="1"/>
  <c r="CC33" i="14" s="1"/>
  <c r="W20" i="7"/>
  <c r="CC20" i="7" s="1" a="1"/>
  <c r="CC20" i="7" s="1"/>
  <c r="W30" i="12"/>
  <c r="CC30" i="12" s="1" a="1"/>
  <c r="CC30" i="12" s="1"/>
  <c r="W26" i="4"/>
  <c r="CC26" i="4" s="1" a="1"/>
  <c r="CC26" i="4" s="1"/>
  <c r="X38" i="7"/>
  <c r="CD38" i="7" s="1" a="1"/>
  <c r="CD38" i="7" s="1"/>
  <c r="W25" i="8"/>
  <c r="CC25" i="8" s="1" a="1"/>
  <c r="CC25" i="8" s="1"/>
  <c r="W39" i="14"/>
  <c r="CC39" i="14" s="1" a="1"/>
  <c r="CC39" i="14" s="1"/>
  <c r="X29" i="8"/>
  <c r="CD29" i="8" s="1" a="1"/>
  <c r="CD29" i="8" s="1"/>
  <c r="W38" i="8"/>
  <c r="CC38" i="8" s="1" a="1"/>
  <c r="CC38" i="8" s="1"/>
  <c r="W22" i="10"/>
  <c r="CC22" i="10" s="1" a="1"/>
  <c r="CC22" i="10" s="1"/>
  <c r="W42" i="15"/>
  <c r="CC42" i="15" s="1" a="1"/>
  <c r="CC42" i="15" s="1"/>
  <c r="W24" i="18"/>
  <c r="CC24" i="18" s="1" a="1"/>
  <c r="CC24" i="18" s="1"/>
  <c r="W30" i="7"/>
  <c r="CC30" i="7" s="1" a="1"/>
  <c r="CC30" i="7" s="1"/>
  <c r="W41" i="2"/>
  <c r="CC41" i="2" s="1" a="1"/>
  <c r="CC41" i="2" s="1"/>
  <c r="W20" i="3"/>
  <c r="CC20" i="3" s="1" a="1"/>
  <c r="CC20" i="3" s="1"/>
  <c r="W30" i="10"/>
  <c r="CC30" i="10" s="1" a="1"/>
  <c r="CC30" i="10" s="1"/>
  <c r="W29" i="12"/>
  <c r="CC29" i="12" s="1" a="1"/>
  <c r="CC29" i="12" s="1"/>
  <c r="X32" i="2"/>
  <c r="CD32" i="2" s="1" a="1"/>
  <c r="CD32" i="2" s="1"/>
  <c r="W26" i="5"/>
  <c r="CC26" i="5" s="1" a="1"/>
  <c r="CC26" i="5" s="1"/>
  <c r="W36" i="21"/>
  <c r="CC36" i="21" s="1" a="1"/>
  <c r="CC36" i="21" s="1"/>
  <c r="W18" i="8"/>
  <c r="CC18" i="8" s="1" a="1"/>
  <c r="CC18" i="8" s="1"/>
  <c r="W24" i="1"/>
  <c r="CC24" i="1" s="1" a="1"/>
  <c r="CC24" i="1" s="1"/>
  <c r="W25" i="15"/>
  <c r="CC25" i="15" s="1" a="1"/>
  <c r="CC25" i="15" s="1"/>
  <c r="W42" i="11"/>
  <c r="CC42" i="11" s="1" a="1"/>
  <c r="CC42" i="11" s="1"/>
  <c r="W41" i="15"/>
  <c r="CC41" i="15" s="1" a="1"/>
  <c r="CC41" i="15" s="1"/>
  <c r="W44" i="12"/>
  <c r="CC44" i="12" s="1" a="1"/>
  <c r="CC44" i="12" s="1"/>
  <c r="W25" i="16"/>
  <c r="CC25" i="16" s="1" a="1"/>
  <c r="CC25" i="16" s="1"/>
  <c r="X31" i="10"/>
  <c r="CD31" i="10" s="1" a="1"/>
  <c r="CD31" i="10" s="1"/>
  <c r="W35" i="7"/>
  <c r="CC35" i="7" s="1" a="1"/>
  <c r="CC35" i="7" s="1"/>
  <c r="W34" i="9"/>
  <c r="CC34" i="9" s="1" a="1"/>
  <c r="CC34" i="9" s="1"/>
  <c r="W32" i="14"/>
  <c r="CC32" i="14" s="1" a="1"/>
  <c r="CC32" i="14" s="1"/>
  <c r="W23" i="19"/>
  <c r="CC23" i="19" s="1" a="1"/>
  <c r="CC23" i="19" s="1"/>
  <c r="W39" i="21"/>
  <c r="CC39" i="21" s="1" a="1"/>
  <c r="CC39" i="21" s="1"/>
  <c r="W23" i="5"/>
  <c r="CC23" i="5" s="1" a="1"/>
  <c r="CC23" i="5" s="1"/>
  <c r="W40" i="6"/>
  <c r="CC40" i="6" s="1" a="1"/>
  <c r="CC40" i="6" s="1"/>
  <c r="W23" i="8"/>
  <c r="CC23" i="8" s="1" a="1"/>
  <c r="CC23" i="8" s="1"/>
  <c r="W42" i="9"/>
  <c r="CC42" i="9" s="1" a="1"/>
  <c r="CC42" i="9" s="1"/>
  <c r="W23" i="20"/>
  <c r="CC23" i="20" s="1" a="1"/>
  <c r="CC23" i="20" s="1"/>
  <c r="W26" i="20"/>
  <c r="CC26" i="20" s="1" a="1"/>
  <c r="CC26" i="20" s="1"/>
  <c r="W24" i="11"/>
  <c r="CC24" i="11" s="1" a="1"/>
  <c r="CC24" i="11" s="1"/>
  <c r="W39" i="8"/>
  <c r="CC39" i="8" s="1" a="1"/>
  <c r="CC39" i="8" s="1"/>
  <c r="W23" i="13"/>
  <c r="CC23" i="13" s="1" a="1"/>
  <c r="CC23" i="13" s="1"/>
  <c r="W37" i="13"/>
  <c r="CC37" i="13" s="1" a="1"/>
  <c r="CC37" i="13" s="1"/>
  <c r="W32" i="6"/>
  <c r="CC32" i="6" s="1" a="1"/>
  <c r="CC32" i="6" s="1"/>
  <c r="W40" i="16"/>
  <c r="CC40" i="16" s="1" a="1"/>
  <c r="CC40" i="16" s="1"/>
  <c r="W43" i="10"/>
  <c r="CC43" i="10" s="1" a="1"/>
  <c r="CC43" i="10" s="1"/>
  <c r="W27" i="12"/>
  <c r="CC27" i="12" s="1" a="1"/>
  <c r="CC27" i="12" s="1"/>
  <c r="W41" i="4"/>
  <c r="CC41" i="4" s="1" a="1"/>
  <c r="CC41" i="4" s="1"/>
  <c r="W32" i="1"/>
  <c r="CC32" i="1" s="1" a="1"/>
  <c r="CC32" i="1" s="1"/>
  <c r="W19" i="13"/>
  <c r="CC19" i="13" s="1" a="1"/>
  <c r="CC19" i="13" s="1"/>
  <c r="W22" i="16"/>
  <c r="CC22" i="16" s="1" a="1"/>
  <c r="CC22" i="16" s="1"/>
  <c r="W17" i="21"/>
  <c r="CC17" i="21" s="1" a="1"/>
  <c r="CC17" i="21" s="1"/>
  <c r="W21" i="7"/>
  <c r="CC21" i="7" s="1" a="1"/>
  <c r="CC21" i="7" s="1"/>
  <c r="W41" i="17"/>
  <c r="CC41" i="17" s="1" a="1"/>
  <c r="CC41" i="17" s="1"/>
  <c r="W19" i="5"/>
  <c r="CC19" i="5" s="1" a="1"/>
  <c r="CC19" i="5" s="1"/>
  <c r="W16" i="20"/>
  <c r="CC16" i="20" s="1" a="1"/>
  <c r="CC16" i="20" s="1"/>
  <c r="W36" i="8"/>
  <c r="CC36" i="8" s="1" a="1"/>
  <c r="CC36" i="8" s="1"/>
  <c r="W39" i="20"/>
  <c r="CC39" i="20" s="1" a="1"/>
  <c r="CC39" i="20" s="1"/>
  <c r="W31" i="17"/>
  <c r="CC31" i="17" s="1" a="1"/>
  <c r="CC31" i="17" s="1"/>
  <c r="W21" i="15"/>
  <c r="CC21" i="15" s="1" a="1"/>
  <c r="CC21" i="15" s="1"/>
  <c r="W17" i="7"/>
  <c r="CC17" i="7" s="1" a="1"/>
  <c r="CC17" i="7" s="1"/>
  <c r="W40" i="14"/>
  <c r="CC40" i="14" s="1" a="1"/>
  <c r="CC40" i="14" s="1"/>
  <c r="W43" i="19"/>
  <c r="CC43" i="19" s="1" a="1"/>
  <c r="CC43" i="19" s="1"/>
  <c r="W23" i="6"/>
  <c r="CC23" i="6" s="1" a="1"/>
  <c r="CC23" i="6" s="1"/>
  <c r="W31" i="20"/>
  <c r="CC31" i="20" s="1" a="1"/>
  <c r="CC31" i="20" s="1"/>
  <c r="W41" i="8"/>
  <c r="CC41" i="8" s="1" a="1"/>
  <c r="CC41" i="8" s="1"/>
  <c r="W33" i="5"/>
  <c r="CC33" i="5" s="1" a="1"/>
  <c r="CC33" i="5" s="1"/>
  <c r="W17" i="17"/>
  <c r="CC17" i="17" s="1" a="1"/>
  <c r="CC17" i="17" s="1"/>
  <c r="W29" i="15"/>
  <c r="CC29" i="15" s="1" a="1"/>
  <c r="CC29" i="15" s="1"/>
  <c r="W39" i="10"/>
  <c r="CC39" i="10" s="1" a="1"/>
  <c r="CC39" i="10" s="1"/>
  <c r="W42" i="10"/>
  <c r="CC42" i="10" s="1" a="1"/>
  <c r="CC42" i="10" s="1"/>
  <c r="W18" i="17"/>
  <c r="CC18" i="17" s="1" a="1"/>
  <c r="CC18" i="17" s="1"/>
  <c r="W23" i="16"/>
  <c r="CC23" i="16" s="1" a="1"/>
  <c r="CC23" i="16" s="1"/>
  <c r="W36" i="20"/>
  <c r="CC36" i="20" s="1" a="1"/>
  <c r="CC36" i="20" s="1"/>
  <c r="W18" i="7"/>
  <c r="CC18" i="7" s="1" a="1"/>
  <c r="CC18" i="7" s="1"/>
  <c r="W28" i="13"/>
  <c r="CC28" i="13" s="1" a="1"/>
  <c r="CC28" i="13" s="1"/>
  <c r="W41" i="5"/>
  <c r="CC41" i="5" s="1" a="1"/>
  <c r="CC41" i="5" s="1"/>
  <c r="W17" i="2"/>
  <c r="CC17" i="2" s="1" a="1"/>
  <c r="CC17" i="2" s="1"/>
  <c r="W42" i="21"/>
  <c r="CC42" i="21" s="1" a="1"/>
  <c r="CC42" i="21" s="1"/>
  <c r="W44" i="8"/>
  <c r="CC44" i="8" s="1" a="1"/>
  <c r="CC44" i="8" s="1"/>
  <c r="W42" i="17"/>
  <c r="CC42" i="17" s="1" a="1"/>
  <c r="CC42" i="17" s="1"/>
  <c r="W36" i="4"/>
  <c r="CC36" i="4" s="1" a="1"/>
  <c r="CC36" i="4" s="1"/>
  <c r="W24" i="20"/>
  <c r="CC24" i="20" s="1" a="1"/>
  <c r="CC24" i="20" s="1"/>
  <c r="W42" i="6"/>
  <c r="CC42" i="6" s="1" a="1"/>
  <c r="CC42" i="6" s="1"/>
  <c r="W23" i="11"/>
  <c r="CC23" i="11" s="1" a="1"/>
  <c r="CC23" i="11" s="1"/>
  <c r="W44" i="20"/>
  <c r="CC44" i="20" s="1" a="1"/>
  <c r="CC44" i="20" s="1"/>
  <c r="W31" i="3"/>
  <c r="CC31" i="3" s="1" a="1"/>
  <c r="CC31" i="3" s="1"/>
  <c r="W31" i="19"/>
  <c r="CC31" i="19" s="1" a="1"/>
  <c r="CC31" i="19" s="1"/>
  <c r="W18" i="6"/>
  <c r="CC18" i="6" s="1" a="1"/>
  <c r="CC18" i="6" s="1"/>
  <c r="W25" i="20"/>
  <c r="CC25" i="20" s="1" a="1"/>
  <c r="CC25" i="20" s="1"/>
  <c r="W27" i="7"/>
  <c r="CC27" i="7" s="1" a="1"/>
  <c r="CC27" i="7" s="1"/>
  <c r="W31" i="6"/>
  <c r="CC31" i="6" s="1" a="1"/>
  <c r="CC31" i="6" s="1"/>
  <c r="W37" i="20"/>
  <c r="CC37" i="20" s="1" a="1"/>
  <c r="CC37" i="20" s="1"/>
  <c r="W42" i="14"/>
  <c r="CC42" i="14" s="1" a="1"/>
  <c r="CC42" i="14" s="1"/>
  <c r="W37" i="8"/>
  <c r="CC37" i="8" s="1" a="1"/>
  <c r="CC37" i="8" s="1"/>
  <c r="W20" i="21"/>
  <c r="CC20" i="21" s="1" a="1"/>
  <c r="CC20" i="21" s="1"/>
  <c r="W41" i="9"/>
  <c r="CC41" i="9" s="1" a="1"/>
  <c r="CC41" i="9" s="1"/>
  <c r="W43" i="4"/>
  <c r="CC43" i="4" s="1" a="1"/>
  <c r="CC43" i="4" s="1"/>
  <c r="W33" i="7"/>
  <c r="CC33" i="7" s="1" a="1"/>
  <c r="CC33" i="7" s="1"/>
  <c r="W22" i="2"/>
  <c r="CC22" i="2" s="1" a="1"/>
  <c r="CC22" i="2" s="1"/>
  <c r="W26" i="17"/>
  <c r="CC26" i="17" s="1" a="1"/>
  <c r="CC26" i="17" s="1"/>
  <c r="W36" i="16"/>
  <c r="CC36" i="16" s="1" a="1"/>
  <c r="CC36" i="16" s="1"/>
  <c r="W16" i="6"/>
  <c r="CC16" i="6" s="1" a="1"/>
  <c r="CC16" i="6" s="1"/>
  <c r="W20" i="11"/>
  <c r="CC20" i="11" s="1" a="1"/>
  <c r="CC20" i="11" s="1"/>
  <c r="W18" i="15"/>
  <c r="CC18" i="15" s="1" a="1"/>
  <c r="CC18" i="15" s="1"/>
  <c r="W17" i="8"/>
  <c r="CC17" i="8" s="1" a="1"/>
  <c r="CC17" i="8" s="1"/>
  <c r="W23" i="7"/>
  <c r="CC23" i="7" s="1" a="1"/>
  <c r="CC23" i="7" s="1"/>
  <c r="W30" i="9"/>
  <c r="CC30" i="9" s="1" a="1"/>
  <c r="CC30" i="9" s="1"/>
  <c r="W28" i="16"/>
  <c r="CC28" i="16" s="1" a="1"/>
  <c r="CC28" i="16" s="1"/>
  <c r="W18" i="18"/>
  <c r="CC18" i="18" s="1" a="1"/>
  <c r="CC18" i="18" s="1"/>
  <c r="W44" i="4"/>
  <c r="CC44" i="4" s="1" a="1"/>
  <c r="CC44" i="4" s="1"/>
  <c r="W42" i="1"/>
  <c r="CC42" i="1" s="1" a="1"/>
  <c r="CC42" i="1" s="1"/>
  <c r="W22" i="4"/>
  <c r="CC22" i="4" s="1" a="1"/>
  <c r="CC22" i="4" s="1"/>
  <c r="W25" i="12"/>
  <c r="CC25" i="12" s="1" a="1"/>
  <c r="CC25" i="12" s="1"/>
  <c r="W28" i="17"/>
  <c r="CC28" i="17" s="1" a="1"/>
  <c r="CC28" i="17" s="1"/>
  <c r="W38" i="4"/>
  <c r="CC38" i="4" s="1" a="1"/>
  <c r="CC38" i="4" s="1"/>
  <c r="X31" i="5"/>
  <c r="CD31" i="5" s="1" a="1"/>
  <c r="CD31" i="5" s="1"/>
  <c r="W28" i="15"/>
  <c r="CC28" i="15" s="1" a="1"/>
  <c r="CC28" i="15" s="1"/>
  <c r="W27" i="11"/>
  <c r="CC27" i="11" s="1" a="1"/>
  <c r="CC27" i="11" s="1"/>
  <c r="W36" i="9"/>
  <c r="CC36" i="9" s="1" a="1"/>
  <c r="CC36" i="9" s="1"/>
  <c r="W23" i="12"/>
  <c r="CC23" i="12" s="1" a="1"/>
  <c r="CC23" i="12" s="1"/>
  <c r="W33" i="19"/>
  <c r="CC33" i="19" s="1" a="1"/>
  <c r="CC33" i="19" s="1"/>
  <c r="W21" i="9"/>
  <c r="CC21" i="9" s="1" a="1"/>
  <c r="CC21" i="9" s="1"/>
  <c r="W25" i="6"/>
  <c r="CC25" i="6" s="1" a="1"/>
  <c r="CC25" i="6" s="1"/>
  <c r="W16" i="19"/>
  <c r="CC16" i="19" s="1" a="1"/>
  <c r="CC16" i="19" s="1"/>
  <c r="W18" i="4"/>
  <c r="CC18" i="4" s="1" a="1"/>
  <c r="CC18" i="4" s="1"/>
  <c r="W44" i="10"/>
  <c r="CC44" i="10" s="1" a="1"/>
  <c r="CC44" i="10" s="1"/>
  <c r="W41" i="7"/>
  <c r="CC41" i="7" s="1" a="1"/>
  <c r="CC41" i="7" s="1"/>
  <c r="W30" i="2"/>
  <c r="CC30" i="2" s="1" a="1"/>
  <c r="CC30" i="2" s="1"/>
  <c r="W37" i="16"/>
  <c r="CC37" i="16" s="1" a="1"/>
  <c r="CC37" i="16" s="1"/>
  <c r="W24" i="9"/>
  <c r="CC24" i="9" s="1" a="1"/>
  <c r="CC24" i="9" s="1"/>
  <c r="W18" i="10"/>
  <c r="CC18" i="10" s="1" a="1"/>
  <c r="CC18" i="10" s="1"/>
  <c r="W41" i="6"/>
  <c r="CC41" i="6" s="1" a="1"/>
  <c r="CC41" i="6" s="1"/>
  <c r="W34" i="19"/>
  <c r="CC34" i="19" s="1" a="1"/>
  <c r="CC34" i="19" s="1"/>
  <c r="W44" i="1"/>
  <c r="CC44" i="1" s="1" a="1"/>
  <c r="CC44" i="1" s="1"/>
  <c r="W22" i="5"/>
  <c r="CC22" i="5" s="1" a="1"/>
  <c r="CC22" i="5" s="1"/>
  <c r="X19" i="6"/>
  <c r="CD19" i="6" s="1" a="1"/>
  <c r="CD19" i="6" s="1"/>
  <c r="W26" i="18"/>
  <c r="CC26" i="18" s="1" a="1"/>
  <c r="CC26" i="18" s="1"/>
  <c r="W39" i="6"/>
  <c r="CC39" i="6" s="1" a="1"/>
  <c r="CC39" i="6" s="1"/>
  <c r="W36" i="7"/>
  <c r="CC36" i="7" s="1" a="1"/>
  <c r="CC36" i="7" s="1"/>
  <c r="W33" i="20"/>
  <c r="CC33" i="20" s="1" a="1"/>
  <c r="CC33" i="20" s="1"/>
  <c r="W19" i="3"/>
  <c r="CC19" i="3" s="1" a="1"/>
  <c r="CC19" i="3" s="1"/>
  <c r="W38" i="20"/>
  <c r="CC38" i="20" s="1" a="1"/>
  <c r="CC38" i="20" s="1"/>
  <c r="W20" i="10"/>
  <c r="CC20" i="10" s="1" a="1"/>
  <c r="CC20" i="10" s="1"/>
  <c r="W41" i="14"/>
  <c r="CC41" i="14" s="1" a="1"/>
  <c r="CC41" i="14" s="1"/>
  <c r="W43" i="1"/>
  <c r="CC43" i="1" s="1" a="1"/>
  <c r="CC43" i="1" s="1"/>
  <c r="W30" i="17"/>
  <c r="CC30" i="17" s="1" a="1"/>
  <c r="CC30" i="17" s="1"/>
  <c r="W40" i="11"/>
  <c r="CC40" i="11" s="1" a="1"/>
  <c r="CC40" i="11" s="1"/>
  <c r="W34" i="4"/>
  <c r="CC34" i="4" s="1" a="1"/>
  <c r="CC34" i="4" s="1"/>
  <c r="W20" i="8"/>
  <c r="CC20" i="8" s="1" a="1"/>
  <c r="CC20" i="8" s="1"/>
  <c r="W15" i="19"/>
  <c r="CC15" i="19" s="1" a="1"/>
  <c r="CC15" i="19" s="1"/>
  <c r="W27" i="17"/>
  <c r="CC27" i="17" s="1" a="1"/>
  <c r="CC27" i="17" s="1"/>
  <c r="W31" i="1"/>
  <c r="CC31" i="1" s="1" a="1"/>
  <c r="CC31" i="1" s="1"/>
  <c r="W24" i="14"/>
  <c r="CC24" i="14" s="1" a="1"/>
  <c r="CC24" i="14" s="1"/>
  <c r="W30" i="8"/>
  <c r="CC30" i="8" s="1" a="1"/>
  <c r="CC30" i="8" s="1"/>
  <c r="W35" i="4"/>
  <c r="CC35" i="4" s="1" a="1"/>
  <c r="CC35" i="4" s="1"/>
  <c r="W19" i="10"/>
  <c r="CC19" i="10" s="1" a="1"/>
  <c r="CC19" i="10" s="1"/>
  <c r="W25" i="17"/>
  <c r="CC25" i="17" s="1" a="1"/>
  <c r="CC25" i="17" s="1"/>
  <c r="X21" i="8"/>
  <c r="CD21" i="8" s="1" a="1"/>
  <c r="CD21" i="8" s="1"/>
  <c r="W40" i="10"/>
  <c r="CC40" i="10" s="1" a="1"/>
  <c r="CC40" i="10" s="1"/>
  <c r="W37" i="12"/>
  <c r="CC37" i="12" s="1" a="1"/>
  <c r="CC37" i="12" s="1"/>
  <c r="W18" i="14"/>
  <c r="CC18" i="14" s="1" a="1"/>
  <c r="CC18" i="14" s="1"/>
  <c r="W36" i="17"/>
  <c r="CC36" i="17" s="1" a="1"/>
  <c r="CC36" i="17" s="1"/>
  <c r="W18" i="20"/>
  <c r="CC18" i="20" s="1" a="1"/>
  <c r="CC18" i="20" s="1"/>
  <c r="W31" i="7"/>
  <c r="CC31" i="7" s="1" a="1"/>
  <c r="CC31" i="7" s="1"/>
  <c r="W30" i="5"/>
  <c r="CC30" i="5" s="1" a="1"/>
  <c r="CC30" i="5" s="1"/>
  <c r="W29" i="3"/>
  <c r="CC29" i="3" s="1" a="1"/>
  <c r="CC29" i="3" s="1"/>
  <c r="W23" i="14"/>
  <c r="CC23" i="14" s="1" a="1"/>
  <c r="CC23" i="14" s="1"/>
  <c r="W33" i="3"/>
  <c r="CC33" i="3" s="1" a="1"/>
  <c r="CC33" i="3" s="1"/>
  <c r="X24" i="2"/>
  <c r="CD24" i="2" s="1" a="1"/>
  <c r="CD24" i="2" s="1"/>
  <c r="W16" i="11"/>
  <c r="CC16" i="11" s="1" a="1"/>
  <c r="CC16" i="11" s="1"/>
  <c r="W21" i="13"/>
  <c r="CC21" i="13" s="1" a="1"/>
  <c r="CC21" i="13" s="1"/>
  <c r="W43" i="7"/>
  <c r="CC43" i="7" s="1" a="1"/>
  <c r="CC43" i="7" s="1"/>
  <c r="W16" i="18"/>
  <c r="CC16" i="18" s="1" a="1"/>
  <c r="CC16" i="18" s="1"/>
  <c r="W25" i="2"/>
  <c r="CC25" i="2" s="1" a="1"/>
  <c r="CC25" i="2" s="1"/>
  <c r="W35" i="17"/>
  <c r="CC35" i="17" s="1" a="1"/>
  <c r="CC35" i="17" s="1"/>
  <c r="W37" i="2"/>
  <c r="CC37" i="2" s="1" a="1"/>
  <c r="CC37" i="2" s="1"/>
  <c r="W31" i="15"/>
  <c r="CC31" i="15" s="1" a="1"/>
  <c r="CC31" i="15" s="1"/>
  <c r="W27" i="18"/>
  <c r="CC27" i="18" s="1" a="1"/>
  <c r="CC27" i="18" s="1"/>
  <c r="W36" i="10"/>
  <c r="CC36" i="10" s="1" a="1"/>
  <c r="CC36" i="10" s="1"/>
  <c r="X17" i="20"/>
  <c r="CD17" i="20" s="1" a="1"/>
  <c r="CD17" i="20" s="1"/>
  <c r="W20" i="13"/>
  <c r="CC20" i="13" s="1" a="1"/>
  <c r="CC20" i="13" s="1"/>
  <c r="W29" i="6"/>
  <c r="CC29" i="6" s="1" a="1"/>
  <c r="CC29" i="6" s="1"/>
  <c r="W23" i="4"/>
  <c r="CC23" i="4" s="1" a="1"/>
  <c r="CC23" i="4" s="1"/>
  <c r="W26" i="16"/>
  <c r="CC26" i="16" s="1" a="1"/>
  <c r="CC26" i="16" s="1"/>
  <c r="W35" i="8"/>
  <c r="CC35" i="8" s="1" a="1"/>
  <c r="CC35" i="8" s="1"/>
  <c r="W38" i="16"/>
  <c r="CC38" i="16" s="1" a="1"/>
  <c r="CC38" i="16" s="1"/>
  <c r="W27" i="5"/>
  <c r="CC27" i="5" s="1" a="1"/>
  <c r="CC27" i="5" s="1"/>
  <c r="W27" i="9"/>
  <c r="CC27" i="9" s="1" a="1"/>
  <c r="CC27" i="9" s="1"/>
  <c r="W25" i="7"/>
  <c r="CC25" i="7" s="1" a="1"/>
  <c r="CC25" i="7" s="1"/>
  <c r="W25" i="10"/>
  <c r="CC25" i="10" s="1" a="1"/>
  <c r="CC25" i="10" s="1"/>
  <c r="W16" i="3"/>
  <c r="CC16" i="3" s="1" a="1"/>
  <c r="CC16" i="3" s="1"/>
  <c r="W17" i="1"/>
  <c r="CC17" i="1" s="1" a="1"/>
  <c r="CC17" i="1" s="1"/>
  <c r="W20" i="1"/>
  <c r="CC20" i="1" s="1" a="1"/>
  <c r="CC20" i="1" s="1"/>
  <c r="W44" i="9"/>
  <c r="CC44" i="9" s="1" a="1"/>
  <c r="CC44" i="9" s="1"/>
  <c r="W41" i="10"/>
  <c r="CC41" i="10" s="1" a="1"/>
  <c r="CC41" i="10" s="1"/>
  <c r="W38" i="15"/>
  <c r="CC38" i="15" s="1" a="1"/>
  <c r="CC38" i="15" s="1"/>
  <c r="W23" i="9"/>
  <c r="CC23" i="9" s="1" a="1"/>
  <c r="CC23" i="9" s="1"/>
  <c r="W34" i="11"/>
  <c r="CC34" i="11" s="1" a="1"/>
  <c r="CC34" i="11" s="1"/>
  <c r="W23" i="2"/>
  <c r="CC23" i="2" s="1" a="1"/>
  <c r="CC23" i="2" s="1"/>
  <c r="W38" i="17"/>
  <c r="CC38" i="17" s="1" a="1"/>
  <c r="CC38" i="17" s="1"/>
  <c r="W21" i="14"/>
  <c r="CC21" i="14" s="1" a="1"/>
  <c r="CC21" i="14" s="1"/>
  <c r="W43" i="6"/>
  <c r="CC43" i="6" s="1" a="1"/>
  <c r="CC43" i="6" s="1"/>
  <c r="W37" i="9"/>
  <c r="CC37" i="9" s="1" a="1"/>
  <c r="CC37" i="9" s="1"/>
  <c r="W39" i="4"/>
  <c r="CC39" i="4" s="1" a="1"/>
  <c r="CC39" i="4" s="1"/>
  <c r="W32" i="20"/>
  <c r="CC32" i="20" s="1" a="1"/>
  <c r="CC32" i="20" s="1"/>
  <c r="W39" i="16"/>
  <c r="CC39" i="16" s="1" a="1"/>
  <c r="CC39" i="16" s="1"/>
  <c r="W28" i="6"/>
  <c r="CC28" i="6" s="1" a="1"/>
  <c r="CC28" i="6" s="1"/>
  <c r="W44" i="14"/>
  <c r="CC44" i="14" s="1" a="1"/>
  <c r="CC44" i="14" s="1"/>
  <c r="W31" i="9"/>
  <c r="CC31" i="9" s="1" a="1"/>
  <c r="CC31" i="9" s="1"/>
  <c r="W35" i="19"/>
  <c r="CC35" i="19" s="1" a="1"/>
  <c r="CC35" i="19" s="1"/>
  <c r="W21" i="2"/>
  <c r="CC21" i="2" s="1" a="1"/>
  <c r="CC21" i="2" s="1"/>
  <c r="W26" i="1"/>
  <c r="CC26" i="1" s="1" a="1"/>
  <c r="CC26" i="1" s="1"/>
  <c r="W38" i="10"/>
  <c r="CC38" i="10" s="1" a="1"/>
  <c r="CC38" i="10" s="1"/>
  <c r="X25" i="4"/>
  <c r="CD25" i="4" s="1" a="1"/>
  <c r="CD25" i="4" s="1"/>
  <c r="W33" i="18"/>
  <c r="CC33" i="18" s="1" a="1"/>
  <c r="CC33" i="18" s="1"/>
  <c r="W33" i="1"/>
  <c r="CC33" i="1" s="1" a="1"/>
  <c r="CC33" i="1" s="1"/>
  <c r="W33" i="21"/>
  <c r="CC33" i="21" s="1" a="1"/>
  <c r="CC33" i="21" s="1"/>
  <c r="W35" i="16"/>
  <c r="CC35" i="16" s="1" a="1"/>
  <c r="CC35" i="16" s="1"/>
  <c r="W34" i="16"/>
  <c r="CC34" i="16" s="1" a="1"/>
  <c r="CC34" i="16" s="1"/>
  <c r="W21" i="1"/>
  <c r="CC21" i="1" s="1" a="1"/>
  <c r="CC21" i="1" s="1"/>
  <c r="W25" i="3"/>
  <c r="CC25" i="3" s="1" a="1"/>
  <c r="CC25" i="3" s="1"/>
  <c r="W25" i="1"/>
  <c r="CC25" i="1" s="1" a="1"/>
  <c r="CC25" i="1" s="1"/>
  <c r="W28" i="1"/>
  <c r="CC28" i="1" s="1" a="1"/>
  <c r="CC28" i="1" s="1"/>
  <c r="W34" i="10"/>
  <c r="CC34" i="10" s="1" a="1"/>
  <c r="CC34" i="10" s="1"/>
  <c r="W41" i="1"/>
  <c r="CC41" i="1" s="1" a="1"/>
  <c r="CC41" i="1" s="1"/>
  <c r="W30" i="6"/>
  <c r="CC30" i="6" s="1" a="1"/>
  <c r="CC30" i="6" s="1"/>
  <c r="W23" i="17"/>
  <c r="CC23" i="17" s="1" a="1"/>
  <c r="CC23" i="17" s="1"/>
  <c r="W38" i="13"/>
  <c r="CC38" i="13" s="1" a="1"/>
  <c r="CC38" i="13" s="1"/>
  <c r="W41" i="13"/>
  <c r="CC41" i="13" s="1" a="1"/>
  <c r="CC41" i="13" s="1"/>
  <c r="W44" i="18"/>
  <c r="CC44" i="18" s="1" a="1"/>
  <c r="CC44" i="18" s="1"/>
  <c r="W25" i="18"/>
  <c r="CC25" i="18" s="1" a="1"/>
  <c r="CC25" i="18" s="1"/>
  <c r="W17" i="5"/>
  <c r="CC17" i="5" s="1" a="1"/>
  <c r="CC17" i="5" s="1"/>
  <c r="W28" i="9"/>
  <c r="CC28" i="9" s="1" a="1"/>
  <c r="CC28" i="9" s="1"/>
  <c r="W26" i="2"/>
  <c r="CC26" i="2" s="1" a="1"/>
  <c r="CC26" i="2" s="1"/>
  <c r="W26" i="11"/>
  <c r="CC26" i="11" s="1" a="1"/>
  <c r="CC26" i="11" s="1"/>
  <c r="W43" i="3"/>
  <c r="CC43" i="3" s="1" a="1"/>
  <c r="CC43" i="3" s="1"/>
  <c r="W26" i="7"/>
  <c r="CC26" i="7" s="1" a="1"/>
  <c r="CC26" i="7" s="1"/>
  <c r="W41" i="11"/>
  <c r="CC41" i="11" s="1" a="1"/>
  <c r="CC41" i="11" s="1"/>
  <c r="W36" i="19"/>
  <c r="CC36" i="19" s="1" a="1"/>
  <c r="CC36" i="19" s="1"/>
  <c r="W20" i="9"/>
  <c r="CC20" i="9" s="1" a="1"/>
  <c r="CC20" i="9" s="1"/>
  <c r="W21" i="4"/>
  <c r="CC21" i="4" s="1" a="1"/>
  <c r="CC21" i="4" s="1"/>
  <c r="W38" i="1"/>
  <c r="CC38" i="1" s="1" a="1"/>
  <c r="CC38" i="1" s="1"/>
  <c r="W33" i="9"/>
  <c r="CC33" i="9" s="1" a="1"/>
  <c r="CC33" i="9" s="1"/>
  <c r="W38" i="5"/>
  <c r="CC38" i="5" s="1" a="1"/>
  <c r="CC38" i="5" s="1"/>
  <c r="W27" i="16"/>
  <c r="CC27" i="16" s="1" a="1"/>
  <c r="CC27" i="16" s="1"/>
  <c r="W25" i="21"/>
  <c r="CC25" i="21" s="1" a="1"/>
  <c r="CC25" i="21" s="1"/>
  <c r="W17" i="9"/>
  <c r="CC17" i="9" s="1" a="1"/>
  <c r="CC17" i="9" s="1"/>
  <c r="W32" i="4"/>
  <c r="CC32" i="4" s="1" a="1"/>
  <c r="CC32" i="4" s="1"/>
  <c r="W44" i="11"/>
  <c r="CC44" i="11" s="1" a="1"/>
  <c r="CC44" i="11" s="1"/>
  <c r="W39" i="1"/>
  <c r="CC39" i="1" s="1" a="1"/>
  <c r="CC39" i="1" s="1"/>
  <c r="W44" i="16"/>
  <c r="CC44" i="16" s="1" a="1"/>
  <c r="CC44" i="16" s="1"/>
  <c r="W31" i="11"/>
  <c r="CC31" i="11" s="1" a="1"/>
  <c r="CC31" i="11" s="1"/>
  <c r="W36" i="15"/>
  <c r="CC36" i="15" s="1" a="1"/>
  <c r="CC36" i="15" s="1"/>
  <c r="W35" i="11"/>
  <c r="CC35" i="11" s="1" a="1"/>
  <c r="CC35" i="11" s="1"/>
  <c r="W16" i="17"/>
  <c r="CC16" i="17" s="1" a="1"/>
  <c r="CC16" i="17" s="1"/>
  <c r="X42" i="3"/>
  <c r="CD42" i="3" s="1" a="1"/>
  <c r="CD42" i="3" s="1"/>
  <c r="W35" i="9"/>
  <c r="CC35" i="9" s="1" a="1"/>
  <c r="CC35" i="9" s="1"/>
  <c r="W16" i="4"/>
  <c r="CC16" i="4" s="1" a="1"/>
  <c r="CC16" i="4" s="1"/>
  <c r="W20" i="19"/>
  <c r="CC20" i="19" s="1" a="1"/>
  <c r="CC20" i="19" s="1"/>
  <c r="W42" i="2"/>
  <c r="CC42" i="2" s="1" a="1"/>
  <c r="CC42" i="2" s="1"/>
  <c r="W43" i="13"/>
  <c r="CC43" i="13" s="1" a="1"/>
  <c r="CC43" i="13" s="1"/>
  <c r="W20" i="17"/>
  <c r="CC20" i="17" s="1" a="1"/>
  <c r="CC20" i="17" s="1"/>
  <c r="W30" i="4"/>
  <c r="CC30" i="4" s="1" a="1"/>
  <c r="CC30" i="4" s="1"/>
  <c r="W20" i="16"/>
  <c r="CC20" i="16" s="1" a="1"/>
  <c r="CC20" i="16" s="1"/>
  <c r="W32" i="11"/>
  <c r="CC32" i="11" s="1" a="1"/>
  <c r="CC32" i="11" s="1"/>
  <c r="W36" i="2"/>
  <c r="CC36" i="2" s="1" a="1"/>
  <c r="CC36" i="2" s="1"/>
  <c r="W36" i="3"/>
  <c r="CC36" i="3" s="1" a="1"/>
  <c r="CC36" i="3" s="1"/>
  <c r="W44" i="19"/>
  <c r="CC44" i="19" s="1" a="1"/>
  <c r="CC44" i="19" s="1"/>
  <c r="W40" i="8"/>
  <c r="CC40" i="8" s="1" a="1"/>
  <c r="CC40" i="8" s="1"/>
  <c r="W28" i="19"/>
  <c r="CC28" i="19" s="1" a="1"/>
  <c r="CC28" i="19" s="1"/>
  <c r="W40" i="7"/>
  <c r="CC40" i="7" s="1" a="1"/>
  <c r="CC40" i="7" s="1"/>
  <c r="W24" i="6"/>
  <c r="CC24" i="6" s="1" a="1"/>
  <c r="CC24" i="6" s="1"/>
  <c r="W19" i="14"/>
  <c r="CC19" i="14" s="1" a="1"/>
  <c r="CC19" i="14" s="1"/>
  <c r="W22" i="19"/>
  <c r="CC22" i="19" s="1" a="1"/>
  <c r="CC22" i="19" s="1"/>
  <c r="W42" i="8"/>
  <c r="CC42" i="8" s="1" a="1"/>
  <c r="CC42" i="8" s="1"/>
  <c r="W29" i="9"/>
  <c r="CC29" i="9" s="1" a="1"/>
  <c r="CC29" i="9" s="1"/>
  <c r="W22" i="17"/>
  <c r="CC22" i="17" s="1" a="1"/>
  <c r="CC22" i="17" s="1"/>
  <c r="W42" i="13"/>
  <c r="CC42" i="13" s="1" a="1"/>
  <c r="CC42" i="13" s="1"/>
  <c r="W42" i="5"/>
  <c r="CC42" i="5" s="1" a="1"/>
  <c r="CC42" i="5" s="1"/>
  <c r="W28" i="12"/>
  <c r="CC28" i="12" s="1" a="1"/>
  <c r="CC28" i="12" s="1"/>
  <c r="W22" i="15"/>
  <c r="CC22" i="15" s="1" a="1"/>
  <c r="CC22" i="15" s="1"/>
  <c r="W27" i="1"/>
  <c r="CC27" i="1" s="1" a="1"/>
  <c r="CC27" i="1" s="1"/>
  <c r="W17" i="13"/>
  <c r="CC17" i="13" s="1" a="1"/>
  <c r="CC17" i="13" s="1"/>
  <c r="W32" i="9"/>
  <c r="CC32" i="9" s="1" a="1"/>
  <c r="CC32" i="9" s="1"/>
  <c r="W27" i="14"/>
  <c r="CC27" i="14" s="1" a="1"/>
  <c r="CC27" i="14" s="1"/>
  <c r="W42" i="20"/>
  <c r="CC42" i="20" s="1" a="1"/>
  <c r="CC42" i="20" s="1"/>
  <c r="W22" i="8"/>
  <c r="CC22" i="8" s="1" a="1"/>
  <c r="CC22" i="8" s="1"/>
  <c r="W19" i="17"/>
  <c r="CC19" i="17" s="1" a="1"/>
  <c r="CC19" i="17" s="1"/>
  <c r="W43" i="9"/>
  <c r="CC43" i="9" s="1" a="1"/>
  <c r="CC43" i="9" s="1"/>
  <c r="W24" i="4"/>
  <c r="CC24" i="4" s="1" a="1"/>
  <c r="CC24" i="4" s="1"/>
  <c r="X38" i="6"/>
  <c r="CD38" i="6" s="1" a="1"/>
  <c r="CD38" i="6" s="1"/>
  <c r="W31" i="12"/>
  <c r="CC31" i="12" s="1" a="1"/>
  <c r="CC31" i="12" s="1"/>
  <c r="W27" i="15"/>
  <c r="CC27" i="15" s="1" a="1"/>
  <c r="CC27" i="15" s="1"/>
  <c r="W25" i="13"/>
  <c r="CC25" i="13" s="1" a="1"/>
  <c r="CC25" i="13" s="1"/>
  <c r="W16" i="10"/>
  <c r="CC16" i="10" s="1" a="1"/>
  <c r="CC16" i="10" s="1"/>
  <c r="W43" i="11"/>
  <c r="CC43" i="11" s="1" a="1"/>
  <c r="CC43" i="11" s="1"/>
  <c r="W26" i="8"/>
  <c r="CC26" i="8" s="1" a="1"/>
  <c r="CC26" i="8" s="1"/>
  <c r="W26" i="9"/>
  <c r="CC26" i="9" s="1" a="1"/>
  <c r="CC26" i="9" s="1"/>
  <c r="W20" i="20"/>
  <c r="CC20" i="20" s="1" a="1"/>
  <c r="CC20" i="20" s="1"/>
  <c r="W38" i="9"/>
  <c r="CC38" i="9" s="1" a="1"/>
  <c r="CC38" i="9" s="1"/>
  <c r="X42" i="16"/>
  <c r="CD42" i="16" s="1" a="1"/>
  <c r="CD42" i="16" s="1"/>
  <c r="W30" i="1"/>
  <c r="CC30" i="1" s="1" a="1"/>
  <c r="CC30" i="1" s="1"/>
  <c r="W21" i="5"/>
  <c r="CC21" i="5" s="1" a="1"/>
  <c r="CC21" i="5" s="1"/>
  <c r="W40" i="1"/>
  <c r="CC40" i="1" s="1" a="1"/>
  <c r="CC40" i="1" s="1"/>
  <c r="W22" i="12"/>
  <c r="CC22" i="12" s="1" a="1"/>
  <c r="CC22" i="12" s="1"/>
  <c r="W40" i="17"/>
  <c r="CC40" i="17" s="1" a="1"/>
  <c r="CC40" i="17" s="1"/>
  <c r="W40" i="18"/>
  <c r="CC40" i="18" s="1" a="1"/>
  <c r="CC40" i="18" s="1"/>
  <c r="W32" i="19"/>
  <c r="CC32" i="19" s="1" a="1"/>
  <c r="CC32" i="19" s="1"/>
  <c r="W26" i="14"/>
  <c r="CC26" i="14" s="1" a="1"/>
  <c r="CC26" i="14" s="1"/>
  <c r="W24" i="12"/>
  <c r="CC24" i="12" s="1" a="1"/>
  <c r="CC24" i="12" s="1"/>
  <c r="X22" i="7"/>
  <c r="CD22" i="7" s="1" a="1"/>
  <c r="CD22" i="7" s="1"/>
  <c r="W41" i="20"/>
  <c r="CC41" i="20" s="1" a="1"/>
  <c r="CC41" i="20" s="1"/>
  <c r="W18" i="16"/>
  <c r="CC18" i="16" s="1" a="1"/>
  <c r="CC18" i="16" s="1"/>
  <c r="W32" i="10"/>
  <c r="CC32" i="10" s="1" a="1"/>
  <c r="CC32" i="10" s="1"/>
  <c r="W27" i="3"/>
  <c r="CC27" i="3" s="1" a="1"/>
  <c r="CC27" i="3" s="1"/>
  <c r="W21" i="12"/>
  <c r="CC21" i="12" s="1" a="1"/>
  <c r="CC21" i="12" s="1"/>
  <c r="W28" i="3"/>
  <c r="CC28" i="3" s="1" a="1"/>
  <c r="CC28" i="3" s="1"/>
  <c r="W29" i="21"/>
  <c r="CC29" i="21" s="1" a="1"/>
  <c r="CC29" i="21" s="1"/>
  <c r="W34" i="12"/>
  <c r="CC34" i="12" s="1" a="1"/>
  <c r="CC34" i="12" s="1"/>
  <c r="W23" i="15"/>
  <c r="CC23" i="15" s="1" a="1"/>
  <c r="CC23" i="15" s="1"/>
  <c r="X22" i="21"/>
  <c r="CD22" i="21" s="1" a="1"/>
  <c r="CD22" i="21" s="1"/>
  <c r="W38" i="19"/>
  <c r="CC38" i="19" s="1" a="1"/>
  <c r="CC38" i="19" s="1"/>
  <c r="W44" i="21"/>
  <c r="CC44" i="21" s="1" a="1"/>
  <c r="CC44" i="21" s="1"/>
  <c r="W31" i="18"/>
  <c r="CC31" i="18" s="1" a="1"/>
  <c r="CC31" i="18" s="1"/>
  <c r="W33" i="10"/>
  <c r="CC33" i="10" s="1" a="1"/>
  <c r="CC33" i="10" s="1"/>
  <c r="W43" i="16"/>
  <c r="CC43" i="16" s="1" a="1"/>
  <c r="CC43" i="16" s="1"/>
  <c r="W17" i="16"/>
  <c r="CC17" i="16" s="1" a="1"/>
  <c r="CC17" i="16" s="1"/>
  <c r="W43" i="5"/>
  <c r="CC43" i="5" s="1" a="1"/>
  <c r="CC43" i="5" s="1"/>
  <c r="W22" i="6"/>
  <c r="CC22" i="6" s="1" a="1"/>
  <c r="CC22" i="6" s="1"/>
  <c r="W42" i="12"/>
  <c r="CC42" i="12" s="1" a="1"/>
  <c r="CC42" i="12" s="1"/>
  <c r="W27" i="4"/>
  <c r="CC27" i="4" s="1" a="1"/>
  <c r="CC27" i="4" s="1"/>
  <c r="W33" i="4"/>
  <c r="CC33" i="4" s="1" a="1"/>
  <c r="CC33" i="4" s="1"/>
  <c r="W33" i="13"/>
  <c r="CC33" i="13" s="1" a="1"/>
  <c r="CC33" i="13" s="1"/>
  <c r="W26" i="12"/>
  <c r="CC26" i="12" s="1" a="1"/>
  <c r="CC26" i="12" s="1"/>
  <c r="W33" i="17"/>
  <c r="CC33" i="17" s="1" a="1"/>
  <c r="CC33" i="17" s="1"/>
  <c r="W37" i="19"/>
  <c r="CC37" i="19" s="1" a="1"/>
  <c r="CC37" i="19" s="1"/>
  <c r="W40" i="9"/>
  <c r="CC40" i="9" s="1" a="1"/>
  <c r="CC40" i="9" s="1"/>
  <c r="W21" i="20"/>
  <c r="CC21" i="20" s="1" a="1"/>
  <c r="CC21" i="20" s="1"/>
  <c r="W21" i="3"/>
  <c r="CC21" i="3" s="1" a="1"/>
  <c r="CC21" i="3" s="1"/>
  <c r="X27" i="6"/>
  <c r="CD27" i="6" s="1" a="1"/>
  <c r="CD27" i="6" s="1"/>
  <c r="W31" i="8"/>
  <c r="CC31" i="8" s="1" a="1"/>
  <c r="CC31" i="8" s="1"/>
  <c r="W35" i="10"/>
  <c r="CC35" i="10" s="1" a="1"/>
  <c r="CC35" i="10" s="1"/>
  <c r="W20" i="18"/>
  <c r="CC20" i="18" s="1" a="1"/>
  <c r="CC20" i="18" s="1"/>
  <c r="W37" i="10"/>
  <c r="CC37" i="10" s="1" a="1"/>
  <c r="CC37" i="10" s="1"/>
  <c r="W34" i="15"/>
  <c r="CC34" i="15" s="1" a="1"/>
  <c r="CC34" i="15" s="1"/>
  <c r="W15" i="9"/>
  <c r="CC15" i="9" s="1" a="1"/>
  <c r="CC15" i="9" s="1"/>
  <c r="W21" i="11"/>
  <c r="CC21" i="11" s="1" a="1"/>
  <c r="CC21" i="11" s="1"/>
  <c r="W17" i="10"/>
  <c r="CC17" i="10" s="1" a="1"/>
  <c r="CC17" i="10" s="1"/>
  <c r="W29" i="20"/>
  <c r="CC29" i="20" s="1" a="1"/>
  <c r="CC29" i="20" s="1"/>
  <c r="W19" i="12"/>
  <c r="CC19" i="12" s="1" a="1"/>
  <c r="CC19" i="12" s="1"/>
  <c r="W40" i="4"/>
  <c r="CC40" i="4" s="1" a="1"/>
  <c r="CC40" i="4" s="1"/>
  <c r="W43" i="12"/>
  <c r="CC43" i="12" s="1" a="1"/>
  <c r="CC43" i="12" s="1"/>
  <c r="W36" i="5"/>
  <c r="CC36" i="5" s="1" a="1"/>
  <c r="CC36" i="5" s="1"/>
  <c r="W22" i="9"/>
  <c r="CC22" i="9" s="1" a="1"/>
  <c r="CC22" i="9" s="1"/>
  <c r="W36" i="13"/>
  <c r="CC36" i="13" s="1" a="1"/>
  <c r="CC36" i="13" s="1"/>
  <c r="W20" i="14"/>
  <c r="CC20" i="14" s="1" a="1"/>
  <c r="CC20" i="14" s="1"/>
  <c r="W40" i="19"/>
  <c r="CC40" i="19" s="1" a="1"/>
  <c r="CC40" i="19" s="1"/>
  <c r="W15" i="16"/>
  <c r="CC15" i="16" s="1" a="1"/>
  <c r="CC15" i="16" s="1"/>
  <c r="W26" i="10"/>
  <c r="CC26" i="10" s="1" a="1"/>
  <c r="CC26" i="10" s="1"/>
  <c r="W17" i="14"/>
  <c r="CC17" i="14" s="1" a="1"/>
  <c r="CC17" i="14" s="1"/>
  <c r="W44" i="13"/>
  <c r="CC44" i="13" s="1" a="1"/>
  <c r="CC44" i="13" s="1"/>
  <c r="X19" i="9"/>
  <c r="CD19" i="9" s="1" a="1"/>
  <c r="CD19" i="9" s="1"/>
  <c r="W41" i="18"/>
  <c r="CC41" i="18" s="1" a="1"/>
  <c r="CC41" i="18" s="1"/>
  <c r="W17" i="15"/>
  <c r="CC17" i="15" s="1" a="1"/>
  <c r="CC17" i="15" s="1"/>
  <c r="W29" i="7"/>
  <c r="CC29" i="7" s="1" a="1"/>
  <c r="CC29" i="7" s="1"/>
  <c r="W38" i="11"/>
  <c r="CC38" i="11" s="1" a="1"/>
  <c r="CC38" i="11" s="1"/>
  <c r="W37" i="21"/>
  <c r="CC37" i="21" s="1" a="1"/>
  <c r="CC37" i="21" s="1"/>
  <c r="W31" i="4"/>
  <c r="CC31" i="4" s="1" a="1"/>
  <c r="CC31" i="4" s="1"/>
  <c r="W22" i="13"/>
  <c r="CC22" i="13" s="1" a="1"/>
  <c r="CC22" i="13" s="1"/>
  <c r="W40" i="2"/>
  <c r="CC40" i="2" s="1" a="1"/>
  <c r="CC40" i="2" s="1"/>
  <c r="W30" i="20"/>
  <c r="CC30" i="20" s="1" a="1"/>
  <c r="CC30" i="20" s="1"/>
  <c r="W30" i="3"/>
  <c r="CC30" i="3" s="1" a="1"/>
  <c r="CC30" i="3" s="1"/>
  <c r="W29" i="16"/>
  <c r="CC29" i="16" s="1" a="1"/>
  <c r="CC29" i="16" s="1"/>
  <c r="W17" i="19"/>
  <c r="CC17" i="19" s="1" a="1"/>
  <c r="CC17" i="19" s="1"/>
  <c r="W29" i="19"/>
  <c r="CC29" i="19" s="1" a="1"/>
  <c r="CC29" i="19" s="1"/>
  <c r="W18" i="13"/>
  <c r="CC18" i="13" s="1" a="1"/>
  <c r="CC18" i="13" s="1"/>
  <c r="W36" i="18"/>
  <c r="CC36" i="18" s="1" a="1"/>
  <c r="CC36" i="18" s="1"/>
  <c r="W36" i="11"/>
  <c r="CC36" i="11" s="1" a="1"/>
  <c r="CC36" i="11" s="1"/>
  <c r="W32" i="12"/>
  <c r="CC32" i="12" s="1" a="1"/>
  <c r="CC32" i="12" s="1"/>
  <c r="W22" i="3"/>
  <c r="CC22" i="3" s="1" a="1"/>
  <c r="CC22" i="3" s="1"/>
  <c r="W25" i="5"/>
  <c r="CC25" i="5" s="1" a="1"/>
  <c r="CC25" i="5" s="1"/>
  <c r="W35" i="15"/>
  <c r="CC35" i="15" s="1" a="1"/>
  <c r="CC35" i="15" s="1"/>
  <c r="W35" i="3"/>
  <c r="CC35" i="3" s="1" a="1"/>
  <c r="CC35" i="3" s="1"/>
  <c r="W19" i="8"/>
  <c r="CC19" i="8" s="1" a="1"/>
  <c r="CC19" i="8" s="1"/>
  <c r="W25" i="19"/>
  <c r="CC25" i="19" s="1" a="1"/>
  <c r="CC25" i="19" s="1"/>
  <c r="W40" i="15"/>
  <c r="CC40" i="15" s="1" a="1"/>
  <c r="CC40" i="15" s="1"/>
  <c r="W32" i="17"/>
  <c r="CC32" i="17" s="1" a="1"/>
  <c r="CC32" i="17" s="1"/>
  <c r="W35" i="21"/>
  <c r="CC35" i="21" s="1" a="1"/>
  <c r="CC35" i="21" s="1"/>
  <c r="W19" i="20"/>
  <c r="CC19" i="20" s="1" a="1"/>
  <c r="CC19" i="20" s="1"/>
  <c r="W16" i="8"/>
  <c r="CC16" i="8" s="1" a="1"/>
  <c r="CC16" i="8" s="1"/>
  <c r="W29" i="13"/>
  <c r="CC29" i="13" s="1" a="1"/>
  <c r="CC29" i="13" s="1"/>
  <c r="W22" i="11"/>
  <c r="CC22" i="11" s="1" a="1"/>
  <c r="CC22" i="11" s="1"/>
  <c r="W39" i="2"/>
  <c r="CC39" i="2" s="1" a="1"/>
  <c r="CC39" i="2" s="1"/>
  <c r="W19" i="16"/>
  <c r="CC19" i="16" s="1" a="1"/>
  <c r="CC19" i="16" s="1"/>
  <c r="W37" i="5"/>
  <c r="CC37" i="5" s="1" a="1"/>
  <c r="CC37" i="5" s="1"/>
  <c r="X38" i="14"/>
  <c r="CD38" i="14" s="1" a="1"/>
  <c r="CD38" i="14" s="1"/>
  <c r="W32" i="7"/>
  <c r="CC32" i="7" s="1" a="1"/>
  <c r="CC32" i="7" s="1"/>
  <c r="W18" i="11"/>
  <c r="CC18" i="11" s="1" a="1"/>
  <c r="CC18" i="11" s="1"/>
  <c r="W30" i="13"/>
  <c r="CC30" i="13" s="1" a="1"/>
  <c r="CC30" i="13" s="1"/>
  <c r="W40" i="12"/>
  <c r="CC40" i="12" s="1" a="1"/>
  <c r="CC40" i="12" s="1"/>
  <c r="W36" i="6"/>
  <c r="CC36" i="6" s="1" a="1"/>
  <c r="CC36" i="6" s="1"/>
  <c r="W30" i="11"/>
  <c r="CC30" i="11" s="1" a="1"/>
  <c r="CC30" i="11" s="1"/>
  <c r="W20" i="12"/>
  <c r="CC20" i="12" s="1" a="1"/>
  <c r="CC20" i="12" s="1"/>
  <c r="W19" i="2"/>
  <c r="CC19" i="2" s="1" a="1"/>
  <c r="CC19" i="2" s="1"/>
  <c r="W19" i="11"/>
  <c r="CC19" i="11" s="1" a="1"/>
  <c r="CC19" i="11" s="1"/>
  <c r="X20" i="5"/>
  <c r="CD20" i="5" s="1" a="1"/>
  <c r="CD20" i="5" s="1"/>
  <c r="W22" i="14"/>
  <c r="CC22" i="14" s="1" a="1"/>
  <c r="CC22" i="14" s="1"/>
  <c r="W40" i="5"/>
  <c r="CC40" i="5" s="1" a="1"/>
  <c r="CC40" i="5" s="1"/>
  <c r="W35" i="13"/>
  <c r="CC35" i="13" s="1" a="1"/>
  <c r="CC35" i="13" s="1"/>
  <c r="W38" i="18"/>
  <c r="CC38" i="18" s="1" a="1"/>
  <c r="CC38" i="18" s="1"/>
  <c r="W29" i="4"/>
  <c r="CC29" i="4" s="1" a="1"/>
  <c r="CC29" i="4" s="1"/>
  <c r="W19" i="19"/>
  <c r="CC19" i="19" s="1" a="1"/>
  <c r="CC19" i="19" s="1"/>
  <c r="W32" i="13"/>
  <c r="CC32" i="13" s="1" a="1"/>
  <c r="CC32" i="13" s="1"/>
  <c r="W44" i="15"/>
  <c r="CC44" i="15" s="1" a="1"/>
  <c r="CC44" i="15" s="1"/>
  <c r="X17" i="3"/>
  <c r="CD17" i="3" s="1" a="1"/>
  <c r="CD17" i="3" s="1"/>
  <c r="W37" i="11"/>
  <c r="CC37" i="11" s="1" a="1"/>
  <c r="CC37" i="11" s="1"/>
  <c r="W26" i="6"/>
  <c r="CC26" i="6" s="1" a="1"/>
  <c r="CC26" i="6" s="1"/>
  <c r="W43" i="21"/>
  <c r="CC43" i="21" s="1" a="1"/>
  <c r="CC43" i="21" s="1"/>
  <c r="W27" i="20"/>
  <c r="CC27" i="20" s="1" a="1"/>
  <c r="CC27" i="20" s="1"/>
  <c r="W28" i="5"/>
  <c r="CC28" i="5" s="1" a="1"/>
  <c r="CC28" i="5" s="1"/>
  <c r="W37" i="15"/>
  <c r="CC37" i="15" s="1" a="1"/>
  <c r="CC37" i="15" s="1"/>
  <c r="W40" i="20"/>
  <c r="CC40" i="20" s="1" a="1"/>
  <c r="CC40" i="20" s="1"/>
  <c r="W37" i="6"/>
  <c r="CC37" i="6" s="1" a="1"/>
  <c r="CC37" i="6" s="1"/>
  <c r="W27" i="19"/>
  <c r="CC27" i="19" s="1" a="1"/>
  <c r="CC27" i="19" s="1"/>
  <c r="W26" i="13"/>
  <c r="CC26" i="13" s="1" a="1"/>
  <c r="CC26" i="13" s="1"/>
  <c r="W18" i="9"/>
  <c r="CC18" i="9" s="1" a="1"/>
  <c r="CC18" i="9" s="1"/>
  <c r="W39" i="3"/>
  <c r="CC39" i="3" s="1" a="1"/>
  <c r="CC39" i="3" s="1"/>
  <c r="W38" i="21"/>
  <c r="CC38" i="21" s="1" a="1"/>
  <c r="CC38" i="21" s="1"/>
  <c r="W39" i="11"/>
  <c r="CC39" i="11" s="1" a="1"/>
  <c r="CC39" i="11" s="1"/>
  <c r="W19" i="1"/>
  <c r="CC19" i="1" s="1" a="1"/>
  <c r="CC19" i="1" s="1"/>
  <c r="W41" i="12"/>
  <c r="CC41" i="12" s="1" a="1"/>
  <c r="CC41" i="12" s="1"/>
  <c r="W18" i="3"/>
  <c r="CC18" i="3" s="1" a="1"/>
  <c r="CC18" i="3" s="1"/>
  <c r="W24" i="21"/>
  <c r="CC24" i="21" s="1" a="1"/>
  <c r="CC24" i="21" s="1"/>
  <c r="W28" i="11"/>
  <c r="CC28" i="11" s="1" a="1"/>
  <c r="CC28" i="11" s="1"/>
  <c r="W24" i="19"/>
  <c r="CC24" i="19" s="1" a="1"/>
  <c r="CC24" i="19" s="1"/>
  <c r="W33" i="16"/>
  <c r="CC33" i="16" s="1" a="1"/>
  <c r="CC33" i="16" s="1"/>
  <c r="W30" i="14"/>
  <c r="CC30" i="14" s="1" a="1"/>
  <c r="CC30" i="14" s="1"/>
  <c r="W35" i="2"/>
  <c r="CC35" i="2" s="1" a="1"/>
  <c r="CC35" i="2" s="1"/>
  <c r="W33" i="12"/>
  <c r="CC33" i="12" s="1" a="1"/>
  <c r="CC33" i="12" s="1"/>
  <c r="W43" i="14"/>
  <c r="CC43" i="14" s="1" a="1"/>
  <c r="CC43" i="14" s="1"/>
  <c r="W36" i="12"/>
  <c r="CC36" i="12" s="1" a="1"/>
  <c r="CC36" i="12" s="1"/>
  <c r="W21" i="16"/>
  <c r="CC21" i="16" s="1" a="1"/>
  <c r="CC21" i="16" s="1"/>
  <c r="W36" i="1"/>
  <c r="CC36" i="1" s="1" a="1"/>
  <c r="CC36" i="1" s="1"/>
  <c r="W24" i="10"/>
  <c r="CC24" i="10" s="1" a="1"/>
  <c r="CC24" i="10" s="1"/>
  <c r="W39" i="13"/>
  <c r="CC39" i="13" s="1" a="1"/>
  <c r="CC39" i="13" s="1"/>
  <c r="X37" i="17"/>
  <c r="CD37" i="17" s="1" a="1"/>
  <c r="CD37" i="17" s="1"/>
  <c r="W28" i="20"/>
  <c r="CC28" i="20" s="1" a="1"/>
  <c r="CC28" i="20" s="1"/>
  <c r="W30" i="15"/>
  <c r="CC30" i="15" s="1" a="1"/>
  <c r="CC30" i="15" s="1"/>
  <c r="W35" i="20"/>
  <c r="CC35" i="20" s="1" a="1"/>
  <c r="CC35" i="20" s="1"/>
  <c r="W19" i="15"/>
  <c r="CC19" i="15" s="1" a="1"/>
  <c r="CC19" i="15" s="1"/>
  <c r="W18" i="12"/>
  <c r="CC18" i="12" s="1" a="1"/>
  <c r="CC18" i="12" s="1"/>
  <c r="W28" i="10"/>
  <c r="CC28" i="10" s="1" a="1"/>
  <c r="CC28" i="10" s="1"/>
  <c r="W17" i="12"/>
  <c r="CC17" i="12" s="1" a="1"/>
  <c r="CC17" i="12" s="1"/>
  <c r="X42" i="7"/>
  <c r="CD42" i="7" s="1" a="1"/>
  <c r="CD42" i="7" s="1"/>
  <c r="W37" i="3"/>
  <c r="CC37" i="3" s="1" a="1"/>
  <c r="CC37" i="3" s="1"/>
  <c r="W16" i="12"/>
  <c r="CC16" i="12" s="1" a="1"/>
  <c r="CC16" i="12" s="1"/>
  <c r="X19" i="7"/>
  <c r="CD19" i="7" s="1" a="1"/>
  <c r="CD19" i="7" s="1"/>
  <c r="W42" i="4"/>
  <c r="CC42" i="4" s="1" a="1"/>
  <c r="CC42" i="4" s="1"/>
  <c r="W28" i="8"/>
  <c r="CC28" i="8" s="1" a="1"/>
  <c r="CC28" i="8" s="1"/>
  <c r="W27" i="10"/>
  <c r="CC27" i="10" s="1" a="1"/>
  <c r="CC27" i="10" s="1"/>
  <c r="W16" i="14"/>
  <c r="CC16" i="14" s="1" a="1"/>
  <c r="CC16" i="14" s="1"/>
  <c r="W29" i="11"/>
  <c r="CC29" i="11" s="1" a="1"/>
  <c r="CC29" i="11" s="1"/>
  <c r="W40" i="13"/>
  <c r="CC40" i="13" s="1" a="1"/>
  <c r="CC40" i="13" s="1"/>
  <c r="W26" i="21"/>
  <c r="CC26" i="21" s="1" a="1"/>
  <c r="CC26" i="21" s="1"/>
  <c r="W41" i="16"/>
  <c r="CC41" i="16" s="1" a="1"/>
  <c r="CC41" i="16" s="1"/>
  <c r="W21" i="10"/>
  <c r="CC21" i="10" s="1" a="1"/>
  <c r="CC21" i="10" s="1"/>
  <c r="X26" i="19"/>
  <c r="CD26" i="19" s="1" a="1"/>
  <c r="CD26" i="19" s="1"/>
  <c r="W35" i="1"/>
  <c r="CC35" i="1" s="1" a="1"/>
  <c r="CC35" i="1" s="1"/>
  <c r="W42" i="19"/>
  <c r="CC42" i="19" s="1" a="1"/>
  <c r="CC42" i="19" s="1"/>
  <c r="W44" i="17"/>
  <c r="CC44" i="17" s="1" a="1"/>
  <c r="CC44" i="17" s="1"/>
  <c r="W39" i="12"/>
  <c r="CC39" i="12" s="1" a="1"/>
  <c r="CC39" i="12" s="1"/>
  <c r="W17" i="4"/>
  <c r="CC17" i="4" s="1" a="1"/>
  <c r="CC17" i="4" s="1"/>
  <c r="W35" i="5"/>
  <c r="CC35" i="5" s="1" a="1"/>
  <c r="CC35" i="5" s="1"/>
  <c r="W45" i="13"/>
  <c r="CC45" i="13" s="1" a="1"/>
  <c r="CC45" i="13" s="1"/>
  <c r="W46" i="5"/>
  <c r="CC46" i="5" s="1" a="1"/>
  <c r="CC46" i="5" s="1"/>
  <c r="W46" i="20"/>
  <c r="CC46" i="20" s="1" a="1"/>
  <c r="CC46" i="20" s="1"/>
  <c r="W46" i="21"/>
  <c r="CC46" i="21" s="1" a="1"/>
  <c r="CC46" i="21" s="1"/>
  <c r="W46" i="6"/>
  <c r="CC46" i="6" s="1" a="1"/>
  <c r="CC46" i="6" s="1"/>
  <c r="W46" i="17"/>
  <c r="CC46" i="17" s="1" a="1"/>
  <c r="CC46" i="17" s="1"/>
  <c r="W45" i="4"/>
  <c r="CC45" i="4" s="1" a="1"/>
  <c r="CC45" i="4" s="1"/>
  <c r="W45" i="17"/>
  <c r="CC45" i="17" s="1" a="1"/>
  <c r="CC45" i="17" s="1"/>
  <c r="W45" i="7"/>
  <c r="CC45" i="7" s="1" a="1"/>
  <c r="CC45" i="7" s="1"/>
  <c r="W46" i="14"/>
  <c r="CC46" i="14" s="1" a="1"/>
  <c r="CC46" i="14" s="1"/>
  <c r="W45" i="1"/>
  <c r="CC45" i="1" s="1" a="1"/>
  <c r="CC45" i="1" s="1"/>
  <c r="W46" i="3"/>
  <c r="CC46" i="3" s="1" a="1"/>
  <c r="CC46" i="3" s="1"/>
  <c r="W46" i="2"/>
  <c r="CC46" i="2" s="1" a="1"/>
  <c r="CC46" i="2" s="1"/>
  <c r="W46" i="18"/>
  <c r="CC46" i="18" s="1" a="1"/>
  <c r="CC46" i="18" s="1"/>
  <c r="W46" i="1"/>
  <c r="CC46" i="1" s="1" a="1"/>
  <c r="CC46" i="1" s="1"/>
  <c r="W45" i="15"/>
  <c r="CC45" i="15" s="1" a="1"/>
  <c r="CC45" i="15" s="1"/>
  <c r="W46" i="7"/>
  <c r="CC46" i="7" s="1" a="1"/>
  <c r="CC46" i="7" s="1"/>
  <c r="W45" i="12"/>
  <c r="CC45" i="12" s="1" a="1"/>
  <c r="CC45" i="12" s="1"/>
  <c r="W45" i="11"/>
  <c r="CC45" i="11" s="1" a="1"/>
  <c r="CC45" i="11" s="1"/>
  <c r="W46" i="8"/>
  <c r="CC46" i="8" s="1" a="1"/>
  <c r="CC46" i="8" s="1"/>
  <c r="W46" i="11"/>
  <c r="CC46" i="11" s="1" a="1"/>
  <c r="CC46" i="11" s="1"/>
  <c r="W45" i="18"/>
  <c r="CC45" i="18" s="1" a="1"/>
  <c r="CC45" i="18" s="1"/>
  <c r="W46" i="13"/>
  <c r="CC46" i="13" s="1" a="1"/>
  <c r="CC46" i="13" s="1"/>
  <c r="W46" i="4"/>
  <c r="CC46" i="4" s="1" a="1"/>
  <c r="CC46" i="4" s="1"/>
  <c r="W45" i="16"/>
  <c r="CC45" i="16" s="1" a="1"/>
  <c r="CC45" i="16" s="1"/>
  <c r="W46" i="16"/>
  <c r="CC46" i="16" s="1" a="1"/>
  <c r="CC46" i="16" s="1"/>
  <c r="W45" i="20"/>
  <c r="CC45" i="20" s="1" a="1"/>
  <c r="CC45" i="20" s="1"/>
  <c r="W45" i="3"/>
  <c r="CC45" i="3" s="1" a="1"/>
  <c r="CC45" i="3" s="1"/>
  <c r="W46" i="12"/>
  <c r="CC46" i="12" s="1" a="1"/>
  <c r="CC46" i="12" s="1"/>
  <c r="W45" i="5"/>
  <c r="CC45" i="5" s="1" a="1"/>
  <c r="CC45" i="5" s="1"/>
  <c r="W45" i="14"/>
  <c r="CC45" i="14" s="1" a="1"/>
  <c r="CC45" i="14" s="1"/>
  <c r="W45" i="10"/>
  <c r="CC45" i="10" s="1" a="1"/>
  <c r="CC45" i="10" s="1"/>
  <c r="W45" i="6"/>
  <c r="CC45" i="6" s="1" a="1"/>
  <c r="CC45" i="6" s="1"/>
  <c r="W45" i="2"/>
  <c r="CC45" i="2" s="1" a="1"/>
  <c r="CC45" i="2" s="1"/>
  <c r="W45" i="8"/>
  <c r="CC45" i="8" s="1" a="1"/>
  <c r="CC45" i="8" s="1"/>
  <c r="W45" i="9"/>
  <c r="CC45" i="9" s="1" a="1"/>
  <c r="CC45" i="9" s="1"/>
  <c r="W46" i="10"/>
  <c r="CC46" i="10" s="1" a="1"/>
  <c r="CC46" i="10" s="1"/>
  <c r="W46" i="9"/>
  <c r="CC46" i="9" s="1" a="1"/>
  <c r="CC46" i="9" s="1"/>
  <c r="W45" i="19"/>
  <c r="CC45" i="19" s="1" a="1"/>
  <c r="CC45" i="19" s="1"/>
  <c r="W45" i="21"/>
  <c r="CC45" i="21" s="1" a="1"/>
  <c r="CC45" i="21" s="1"/>
  <c r="W46" i="19"/>
  <c r="CC46" i="19" s="1" a="1"/>
  <c r="CC46" i="19" s="1"/>
  <c r="Y46" i="15"/>
  <c r="CE46" i="15" s="1" a="1"/>
  <c r="CE46" i="15" s="1"/>
  <c r="CA15" i="1" l="1" a="1"/>
  <c r="CA15" i="1" s="1"/>
  <c r="V15" i="1"/>
  <c r="U47" i="1"/>
  <c r="BZ90" i="1"/>
  <c r="BZ58" i="1"/>
  <c r="CB24" i="7" a="1"/>
  <c r="CB24" i="7" s="1"/>
  <c r="W24" i="7"/>
  <c r="CA99" i="7"/>
  <c r="CA67" i="7"/>
  <c r="CB16" i="7" a="1"/>
  <c r="CB16" i="7" s="1"/>
  <c r="W16" i="7"/>
  <c r="CB19" i="18" a="1"/>
  <c r="CB19" i="18" s="1"/>
  <c r="W19" i="18"/>
  <c r="CA91" i="7"/>
  <c r="CA59" i="7"/>
  <c r="CA62" i="18"/>
  <c r="CA94" i="18"/>
  <c r="CB37" i="7" a="1"/>
  <c r="CB37" i="7" s="1"/>
  <c r="W37" i="7"/>
  <c r="CA112" i="7"/>
  <c r="CA80" i="7"/>
  <c r="CB24" i="17" a="1"/>
  <c r="CB24" i="17" s="1"/>
  <c r="W24" i="17"/>
  <c r="CA99" i="17"/>
  <c r="CA67" i="17"/>
  <c r="CC112" i="1"/>
  <c r="CC80" i="1"/>
  <c r="Y37" i="1"/>
  <c r="CE37" i="1" s="1" a="1"/>
  <c r="CE37" i="1" s="1"/>
  <c r="V15" i="5"/>
  <c r="CB15" i="5" s="1" a="1"/>
  <c r="CB15" i="5" s="1"/>
  <c r="U47" i="5"/>
  <c r="BZ90" i="10"/>
  <c r="BZ58" i="10"/>
  <c r="BZ90" i="13"/>
  <c r="BZ58" i="13"/>
  <c r="V15" i="10"/>
  <c r="CB15" i="10" s="1" a="1"/>
  <c r="CB15" i="10" s="1"/>
  <c r="U47" i="10"/>
  <c r="V15" i="13"/>
  <c r="CB15" i="13" s="1" a="1"/>
  <c r="CB15" i="13" s="1"/>
  <c r="U47" i="13"/>
  <c r="BZ90" i="14"/>
  <c r="BZ58" i="14"/>
  <c r="BZ90" i="11"/>
  <c r="BZ58" i="11"/>
  <c r="U47" i="14"/>
  <c r="V15" i="14"/>
  <c r="CB15" i="14" s="1" a="1"/>
  <c r="CB15" i="14" s="1"/>
  <c r="BZ90" i="5"/>
  <c r="BZ58" i="5"/>
  <c r="U47" i="11"/>
  <c r="V15" i="11"/>
  <c r="CB15" i="11" s="1" a="1"/>
  <c r="CB15" i="11" s="1"/>
  <c r="BZ58" i="4"/>
  <c r="BZ90" i="4"/>
  <c r="CB112" i="15"/>
  <c r="CB80" i="15"/>
  <c r="CB107" i="6"/>
  <c r="CB75" i="6"/>
  <c r="CB99" i="11"/>
  <c r="CB67" i="11"/>
  <c r="CB98" i="8"/>
  <c r="CB66" i="8"/>
  <c r="CB114" i="21"/>
  <c r="CB82" i="21"/>
  <c r="CB109" i="9"/>
  <c r="CB77" i="9"/>
  <c r="CB116" i="15"/>
  <c r="CB84" i="15"/>
  <c r="CB93" i="8"/>
  <c r="CB61" i="8"/>
  <c r="CB116" i="2"/>
  <c r="CB84" i="2"/>
  <c r="CB114" i="14"/>
  <c r="CB82" i="14"/>
  <c r="CB105" i="12"/>
  <c r="CB73" i="12"/>
  <c r="CB119" i="7"/>
  <c r="CB87" i="7"/>
  <c r="CB109" i="7"/>
  <c r="CB77" i="7"/>
  <c r="CB103" i="18"/>
  <c r="CB71" i="18"/>
  <c r="CB119" i="2"/>
  <c r="CB87" i="2"/>
  <c r="CB98" i="3"/>
  <c r="CB66" i="3"/>
  <c r="CB92" i="11"/>
  <c r="CB60" i="11"/>
  <c r="CB108" i="11"/>
  <c r="CB76" i="11"/>
  <c r="CB91" i="21"/>
  <c r="CB59" i="21"/>
  <c r="CB106" i="2"/>
  <c r="CB74" i="2"/>
  <c r="CB93" i="5"/>
  <c r="CB61" i="5"/>
  <c r="CB109" i="14"/>
  <c r="CB77" i="14"/>
  <c r="CC109" i="8"/>
  <c r="CC77" i="8"/>
  <c r="CB104" i="1"/>
  <c r="CB72" i="1"/>
  <c r="CB102" i="21"/>
  <c r="CB70" i="21"/>
  <c r="CB107" i="8"/>
  <c r="CB75" i="8"/>
  <c r="CB91" i="16"/>
  <c r="CB59" i="16"/>
  <c r="CB94" i="21"/>
  <c r="CB62" i="21"/>
  <c r="CB104" i="10"/>
  <c r="CB72" i="10"/>
  <c r="CB103" i="4"/>
  <c r="CB71" i="4"/>
  <c r="CB118" i="20"/>
  <c r="CB86" i="20"/>
  <c r="CB99" i="3"/>
  <c r="CB67" i="3"/>
  <c r="CB105" i="16"/>
  <c r="CB73" i="16"/>
  <c r="CB112" i="14"/>
  <c r="CB80" i="14"/>
  <c r="CB108" i="2"/>
  <c r="CB76" i="2"/>
  <c r="CB106" i="13"/>
  <c r="CB74" i="13"/>
  <c r="CB97" i="20"/>
  <c r="CB65" i="20"/>
  <c r="CB95" i="2"/>
  <c r="CB63" i="2"/>
  <c r="CB118" i="8"/>
  <c r="CB86" i="8"/>
  <c r="CB96" i="18"/>
  <c r="CB64" i="18"/>
  <c r="CB104" i="5"/>
  <c r="CB72" i="5"/>
  <c r="CB91" i="2"/>
  <c r="CB59" i="2"/>
  <c r="CB91" i="1"/>
  <c r="CB59" i="1"/>
  <c r="CC99" i="8"/>
  <c r="CC67" i="8"/>
  <c r="U47" i="4"/>
  <c r="V15" i="4"/>
  <c r="CB15" i="4" s="1" a="1"/>
  <c r="CB15" i="4" s="1"/>
  <c r="BZ90" i="21"/>
  <c r="BZ58" i="21"/>
  <c r="CB121" i="12"/>
  <c r="CB89" i="12"/>
  <c r="CB124" i="7"/>
  <c r="CB127" i="7" s="1"/>
  <c r="CB120" i="7" s="1"/>
  <c r="CB88" i="7"/>
  <c r="CB103" i="8"/>
  <c r="CB71" i="8"/>
  <c r="CB110" i="2"/>
  <c r="CB78" i="2"/>
  <c r="CB107" i="13"/>
  <c r="CB75" i="13"/>
  <c r="CB97" i="11"/>
  <c r="CB65" i="11"/>
  <c r="CB108" i="4"/>
  <c r="CB76" i="4"/>
  <c r="CB97" i="12"/>
  <c r="CB65" i="12"/>
  <c r="CB100" i="13"/>
  <c r="CB68" i="13"/>
  <c r="CB92" i="13"/>
  <c r="CB60" i="13"/>
  <c r="CB115" i="7"/>
  <c r="CB83" i="7"/>
  <c r="CB111" i="3"/>
  <c r="CB79" i="3"/>
  <c r="CB105" i="4"/>
  <c r="CB73" i="4"/>
  <c r="CB96" i="4"/>
  <c r="CB64" i="4"/>
  <c r="CB111" i="19"/>
  <c r="CB79" i="19"/>
  <c r="CB101" i="11"/>
  <c r="CB69" i="11"/>
  <c r="CB92" i="5"/>
  <c r="CB60" i="5"/>
  <c r="CB113" i="13"/>
  <c r="CB81" i="13"/>
  <c r="CB109" i="10"/>
  <c r="CB77" i="10"/>
  <c r="CB100" i="3"/>
  <c r="CB68" i="3"/>
  <c r="CB110" i="16"/>
  <c r="CB78" i="16"/>
  <c r="CB108" i="18"/>
  <c r="CB76" i="18"/>
  <c r="CB96" i="2"/>
  <c r="CB64" i="2"/>
  <c r="CB103" i="6"/>
  <c r="CB71" i="6"/>
  <c r="CB112" i="9"/>
  <c r="CB80" i="9"/>
  <c r="CB98" i="2"/>
  <c r="CB66" i="2"/>
  <c r="CB113" i="15"/>
  <c r="CB81" i="15"/>
  <c r="CB92" i="1"/>
  <c r="CB60" i="1"/>
  <c r="CB100" i="7"/>
  <c r="CB68" i="7"/>
  <c r="CB110" i="8"/>
  <c r="CB78" i="8"/>
  <c r="CB95" i="13"/>
  <c r="CB63" i="13"/>
  <c r="CB106" i="15"/>
  <c r="CB74" i="15"/>
  <c r="CB91" i="18"/>
  <c r="CB59" i="18"/>
  <c r="CB91" i="11"/>
  <c r="CB59" i="11"/>
  <c r="CB104" i="3"/>
  <c r="CB72" i="3"/>
  <c r="CB93" i="20"/>
  <c r="CB61" i="20"/>
  <c r="CB115" i="10"/>
  <c r="CB83" i="10"/>
  <c r="CB110" i="4"/>
  <c r="CB78" i="4"/>
  <c r="CB102" i="17"/>
  <c r="CB70" i="17"/>
  <c r="CB109" i="4"/>
  <c r="CB77" i="4"/>
  <c r="CB118" i="1"/>
  <c r="CB86" i="1"/>
  <c r="CB94" i="3"/>
  <c r="CB62" i="3"/>
  <c r="CB101" i="18"/>
  <c r="CB69" i="18"/>
  <c r="CB109" i="19"/>
  <c r="CB77" i="19"/>
  <c r="CB99" i="9"/>
  <c r="CB67" i="9"/>
  <c r="CB116" i="7"/>
  <c r="CB84" i="7"/>
  <c r="CB98" i="12"/>
  <c r="CB66" i="12"/>
  <c r="CB103" i="15"/>
  <c r="CB71" i="15"/>
  <c r="CB100" i="12"/>
  <c r="CB68" i="12"/>
  <c r="CB119" i="4"/>
  <c r="CB87" i="4"/>
  <c r="CB105" i="9"/>
  <c r="CB73" i="9"/>
  <c r="CB95" i="11"/>
  <c r="CB63" i="11"/>
  <c r="CB97" i="2"/>
  <c r="CB65" i="2"/>
  <c r="CB116" i="9"/>
  <c r="CB84" i="9"/>
  <c r="CB112" i="20"/>
  <c r="CB80" i="20"/>
  <c r="CB93" i="6"/>
  <c r="CB61" i="6"/>
  <c r="CB99" i="20"/>
  <c r="CB67" i="20"/>
  <c r="CB117" i="21"/>
  <c r="CB85" i="21"/>
  <c r="CB93" i="7"/>
  <c r="CB61" i="7"/>
  <c r="CB93" i="17"/>
  <c r="CB61" i="17"/>
  <c r="CB92" i="17"/>
  <c r="CB60" i="17"/>
  <c r="CB115" i="14"/>
  <c r="CB83" i="14"/>
  <c r="CB106" i="17"/>
  <c r="CB74" i="17"/>
  <c r="CB111" i="8"/>
  <c r="CB79" i="8"/>
  <c r="CB96" i="7"/>
  <c r="CB64" i="7"/>
  <c r="CB102" i="12"/>
  <c r="CB70" i="12"/>
  <c r="W47" i="16"/>
  <c r="W47" i="9"/>
  <c r="W47" i="3"/>
  <c r="U47" i="12"/>
  <c r="V15" i="12"/>
  <c r="CB15" i="12" s="1" a="1"/>
  <c r="CB15" i="12" s="1"/>
  <c r="CB124" i="16"/>
  <c r="CB127" i="16" s="1"/>
  <c r="CB120" i="16" s="1"/>
  <c r="CB88" i="16"/>
  <c r="CB121" i="6"/>
  <c r="CB89" i="6"/>
  <c r="CB115" i="13"/>
  <c r="CB83" i="13"/>
  <c r="CB114" i="13"/>
  <c r="CB82" i="13"/>
  <c r="CB101" i="13"/>
  <c r="CB69" i="13"/>
  <c r="CB105" i="11"/>
  <c r="CB73" i="11"/>
  <c r="CB94" i="8"/>
  <c r="CB62" i="8"/>
  <c r="CB113" i="11"/>
  <c r="CB81" i="11"/>
  <c r="CB118" i="5"/>
  <c r="CB86" i="5"/>
  <c r="CB101" i="14"/>
  <c r="CB69" i="14"/>
  <c r="CB97" i="8"/>
  <c r="CB65" i="8"/>
  <c r="CB106" i="11"/>
  <c r="CB74" i="11"/>
  <c r="CB121" i="4"/>
  <c r="CB89" i="4"/>
  <c r="CB124" i="17"/>
  <c r="CB127" i="17" s="1"/>
  <c r="CB120" i="17" s="1"/>
  <c r="CB88" i="17"/>
  <c r="CB114" i="12"/>
  <c r="CB82" i="12"/>
  <c r="CB96" i="10"/>
  <c r="CB64" i="10"/>
  <c r="CB117" i="4"/>
  <c r="CB85" i="4"/>
  <c r="CB93" i="12"/>
  <c r="CB61" i="12"/>
  <c r="CB111" i="12"/>
  <c r="CB79" i="12"/>
  <c r="CB113" i="21"/>
  <c r="CB81" i="21"/>
  <c r="CB103" i="5"/>
  <c r="CB71" i="5"/>
  <c r="CB94" i="19"/>
  <c r="CB62" i="19"/>
  <c r="CB94" i="2"/>
  <c r="CB62" i="2"/>
  <c r="CB93" i="11"/>
  <c r="CB61" i="11"/>
  <c r="CB104" i="13"/>
  <c r="CB72" i="13"/>
  <c r="CB110" i="3"/>
  <c r="CB78" i="3"/>
  <c r="CB93" i="13"/>
  <c r="CB61" i="13"/>
  <c r="CB97" i="13"/>
  <c r="CB65" i="13"/>
  <c r="CB119" i="13"/>
  <c r="CB87" i="13"/>
  <c r="CB97" i="9"/>
  <c r="CB65" i="9"/>
  <c r="CB104" i="20"/>
  <c r="CB72" i="20"/>
  <c r="CB106" i="8"/>
  <c r="CB74" i="8"/>
  <c r="CB102" i="4"/>
  <c r="CB70" i="4"/>
  <c r="CB106" i="18"/>
  <c r="CB74" i="18"/>
  <c r="CB96" i="12"/>
  <c r="CB64" i="12"/>
  <c r="CB99" i="12"/>
  <c r="CB67" i="12"/>
  <c r="CB115" i="1"/>
  <c r="CB83" i="1"/>
  <c r="CB101" i="8"/>
  <c r="CB69" i="8"/>
  <c r="CB99" i="4"/>
  <c r="CB67" i="4"/>
  <c r="CB102" i="1"/>
  <c r="CB70" i="1"/>
  <c r="CB97" i="19"/>
  <c r="CB65" i="19"/>
  <c r="CB111" i="2"/>
  <c r="CB79" i="2"/>
  <c r="CB95" i="19"/>
  <c r="CB63" i="19"/>
  <c r="CB107" i="4"/>
  <c r="CB75" i="4"/>
  <c r="CB95" i="9"/>
  <c r="CB63" i="9"/>
  <c r="CB101" i="2"/>
  <c r="CB69" i="2"/>
  <c r="CB98" i="17"/>
  <c r="CB66" i="17"/>
  <c r="CB96" i="1"/>
  <c r="CB64" i="1"/>
  <c r="CB110" i="19"/>
  <c r="CB78" i="19"/>
  <c r="CB118" i="6"/>
  <c r="CB86" i="6"/>
  <c r="CB116" i="10"/>
  <c r="CB84" i="10"/>
  <c r="CB102" i="9"/>
  <c r="CB70" i="9"/>
  <c r="CC92" i="20"/>
  <c r="CC60" i="20"/>
  <c r="CB118" i="7"/>
  <c r="CB86" i="7"/>
  <c r="CB105" i="5"/>
  <c r="CB73" i="5"/>
  <c r="CC96" i="8"/>
  <c r="CC64" i="8"/>
  <c r="CB116" i="14"/>
  <c r="CB84" i="14"/>
  <c r="CC94" i="6"/>
  <c r="CC62" i="6"/>
  <c r="CB116" i="6"/>
  <c r="CB84" i="6"/>
  <c r="CB112" i="16"/>
  <c r="CB80" i="16"/>
  <c r="CB119" i="10"/>
  <c r="CB87" i="10"/>
  <c r="CB100" i="6"/>
  <c r="CB68" i="6"/>
  <c r="CC106" i="5"/>
  <c r="CC74" i="5"/>
  <c r="CB97" i="4"/>
  <c r="CB65" i="4"/>
  <c r="CB98" i="7"/>
  <c r="CB66" i="7"/>
  <c r="CB91" i="6"/>
  <c r="CB59" i="6"/>
  <c r="CB108" i="7"/>
  <c r="CB76" i="7"/>
  <c r="CB95" i="21"/>
  <c r="CB63" i="21"/>
  <c r="CB106" i="6"/>
  <c r="CB74" i="6"/>
  <c r="CB106" i="19"/>
  <c r="CB74" i="19"/>
  <c r="CB119" i="20"/>
  <c r="CB87" i="20"/>
  <c r="CB111" i="4"/>
  <c r="CB79" i="4"/>
  <c r="CB92" i="2"/>
  <c r="CB60" i="2"/>
  <c r="CB111" i="20"/>
  <c r="CB79" i="20"/>
  <c r="CB117" i="10"/>
  <c r="CB85" i="10"/>
  <c r="CB106" i="20"/>
  <c r="CB74" i="20"/>
  <c r="CB114" i="20"/>
  <c r="CB82" i="20"/>
  <c r="CB91" i="20"/>
  <c r="CB59" i="20"/>
  <c r="CB92" i="21"/>
  <c r="CB60" i="21"/>
  <c r="CB118" i="10"/>
  <c r="CB86" i="10"/>
  <c r="CB112" i="13"/>
  <c r="CB80" i="13"/>
  <c r="CB101" i="20"/>
  <c r="CB69" i="20"/>
  <c r="CB98" i="19"/>
  <c r="CB66" i="19"/>
  <c r="CB100" i="16"/>
  <c r="CB68" i="16"/>
  <c r="CB117" i="11"/>
  <c r="CB85" i="11"/>
  <c r="CB111" i="21"/>
  <c r="CB79" i="21"/>
  <c r="CB104" i="12"/>
  <c r="CB72" i="12"/>
  <c r="CB105" i="7"/>
  <c r="CB73" i="7"/>
  <c r="CB97" i="10"/>
  <c r="CB65" i="10"/>
  <c r="CB100" i="8"/>
  <c r="CB68" i="8"/>
  <c r="CB95" i="7"/>
  <c r="CB63" i="7"/>
  <c r="CB118" i="2"/>
  <c r="CB86" i="2"/>
  <c r="CB108" i="15"/>
  <c r="CB76" i="15"/>
  <c r="CB98" i="18"/>
  <c r="CB66" i="18"/>
  <c r="CB112" i="4"/>
  <c r="CB80" i="4"/>
  <c r="CB93" i="21"/>
  <c r="CB61" i="21"/>
  <c r="CB95" i="15"/>
  <c r="CB63" i="15"/>
  <c r="CB114" i="17"/>
  <c r="CB82" i="17"/>
  <c r="CB100" i="9"/>
  <c r="CB68" i="9"/>
  <c r="CB101" i="15"/>
  <c r="CB69" i="15"/>
  <c r="CB107" i="15"/>
  <c r="CB75" i="15"/>
  <c r="CB109" i="13"/>
  <c r="CB77" i="13"/>
  <c r="CB99" i="13"/>
  <c r="CB67" i="13"/>
  <c r="CB99" i="15"/>
  <c r="CB67" i="15"/>
  <c r="CB119" i="3"/>
  <c r="CB87" i="3"/>
  <c r="CB91" i="13"/>
  <c r="CB59" i="13"/>
  <c r="CB106" i="16"/>
  <c r="CB74" i="16"/>
  <c r="CB109" i="5"/>
  <c r="CB77" i="5"/>
  <c r="CB91" i="5"/>
  <c r="CB59" i="5"/>
  <c r="CB105" i="21"/>
  <c r="CB73" i="21"/>
  <c r="CB114" i="5"/>
  <c r="CB82" i="5"/>
  <c r="CB104" i="14"/>
  <c r="CB72" i="14"/>
  <c r="CB103" i="2"/>
  <c r="CB71" i="2"/>
  <c r="CB92" i="18"/>
  <c r="CB60" i="18"/>
  <c r="CB102" i="13"/>
  <c r="CB70" i="13"/>
  <c r="CB113" i="12"/>
  <c r="CB81" i="12"/>
  <c r="CB114" i="15"/>
  <c r="CB82" i="15"/>
  <c r="CB100" i="11"/>
  <c r="CB68" i="11"/>
  <c r="CB93" i="2"/>
  <c r="CB61" i="2"/>
  <c r="CB119" i="5"/>
  <c r="CB87" i="5"/>
  <c r="CB110" i="6"/>
  <c r="CB78" i="6"/>
  <c r="CB98" i="10"/>
  <c r="CB66" i="10"/>
  <c r="CB110" i="12"/>
  <c r="CB78" i="12"/>
  <c r="BZ90" i="12"/>
  <c r="BZ58" i="12"/>
  <c r="BZ90" i="20"/>
  <c r="BZ58" i="20"/>
  <c r="BZ90" i="18"/>
  <c r="BZ58" i="18"/>
  <c r="U47" i="17"/>
  <c r="V15" i="17"/>
  <c r="CB15" i="17" s="1" a="1"/>
  <c r="CB15" i="17" s="1"/>
  <c r="BZ90" i="8"/>
  <c r="BZ58" i="8"/>
  <c r="U47" i="21"/>
  <c r="V15" i="21"/>
  <c r="CB15" i="21" s="1" a="1"/>
  <c r="CB15" i="21" s="1"/>
  <c r="CB121" i="10"/>
  <c r="CB89" i="10"/>
  <c r="CB121" i="11"/>
  <c r="CB89" i="11"/>
  <c r="CB124" i="13"/>
  <c r="CB127" i="13" s="1"/>
  <c r="CB120" i="13" s="1"/>
  <c r="CB88" i="13"/>
  <c r="CB105" i="15"/>
  <c r="CB73" i="15"/>
  <c r="CB114" i="11"/>
  <c r="CB82" i="11"/>
  <c r="CB94" i="11"/>
  <c r="CB62" i="11"/>
  <c r="CB110" i="21"/>
  <c r="CB78" i="21"/>
  <c r="CB111" i="18"/>
  <c r="CB79" i="18"/>
  <c r="CB110" i="10"/>
  <c r="CB78" i="10"/>
  <c r="CB108" i="10"/>
  <c r="CB76" i="10"/>
  <c r="CC97" i="7"/>
  <c r="CC65" i="7"/>
  <c r="CB101" i="9"/>
  <c r="CB69" i="9"/>
  <c r="CB117" i="8"/>
  <c r="CB85" i="8"/>
  <c r="CB119" i="11"/>
  <c r="CB87" i="11"/>
  <c r="CB124" i="9"/>
  <c r="CB127" i="9" s="1"/>
  <c r="CB120" i="9" s="1"/>
  <c r="CB88" i="9"/>
  <c r="CB121" i="8"/>
  <c r="CB89" i="8"/>
  <c r="CB121" i="21"/>
  <c r="CB89" i="21"/>
  <c r="CB110" i="1"/>
  <c r="CB78" i="1"/>
  <c r="CB104" i="11"/>
  <c r="CB72" i="11"/>
  <c r="CC117" i="7"/>
  <c r="CC85" i="7"/>
  <c r="CB103" i="20"/>
  <c r="CB71" i="20"/>
  <c r="CB105" i="14"/>
  <c r="CB73" i="14"/>
  <c r="CB93" i="3"/>
  <c r="CB61" i="3"/>
  <c r="CB102" i="19"/>
  <c r="CB70" i="19"/>
  <c r="CB112" i="11"/>
  <c r="CB80" i="11"/>
  <c r="CB115" i="5"/>
  <c r="CB83" i="5"/>
  <c r="CB112" i="5"/>
  <c r="CB80" i="5"/>
  <c r="CB107" i="17"/>
  <c r="CB75" i="17"/>
  <c r="CB107" i="12"/>
  <c r="CB75" i="12"/>
  <c r="CB105" i="3"/>
  <c r="CB73" i="3"/>
  <c r="CB104" i="7"/>
  <c r="CB72" i="7"/>
  <c r="CB115" i="19"/>
  <c r="CB83" i="19"/>
  <c r="CB115" i="4"/>
  <c r="CB83" i="4"/>
  <c r="CB109" i="15"/>
  <c r="CB77" i="15"/>
  <c r="CB96" i="20"/>
  <c r="CB64" i="20"/>
  <c r="CB108" i="17"/>
  <c r="CB76" i="17"/>
  <c r="CB92" i="16"/>
  <c r="CB60" i="16"/>
  <c r="CB98" i="15"/>
  <c r="CB66" i="15"/>
  <c r="CB107" i="19"/>
  <c r="CB75" i="19"/>
  <c r="CB113" i="9"/>
  <c r="CB81" i="9"/>
  <c r="CB102" i="15"/>
  <c r="CB70" i="15"/>
  <c r="CB117" i="20"/>
  <c r="CB85" i="20"/>
  <c r="CB117" i="13"/>
  <c r="CB85" i="13"/>
  <c r="CB103" i="19"/>
  <c r="CB71" i="19"/>
  <c r="CB95" i="17"/>
  <c r="CB63" i="17"/>
  <c r="CB91" i="17"/>
  <c r="CB59" i="17"/>
  <c r="CB119" i="16"/>
  <c r="CB87" i="16"/>
  <c r="CB113" i="5"/>
  <c r="CB81" i="5"/>
  <c r="CB116" i="11"/>
  <c r="CB84" i="11"/>
  <c r="CB100" i="18"/>
  <c r="CB68" i="18"/>
  <c r="CC100" i="4"/>
  <c r="CC68" i="4"/>
  <c r="CB114" i="16"/>
  <c r="CB82" i="16"/>
  <c r="CB109" i="11"/>
  <c r="CB77" i="11"/>
  <c r="CB91" i="3"/>
  <c r="CB59" i="3"/>
  <c r="CB101" i="16"/>
  <c r="CB69" i="16"/>
  <c r="CB112" i="2"/>
  <c r="CB80" i="2"/>
  <c r="CC99" i="2"/>
  <c r="CC67" i="2"/>
  <c r="CB111" i="17"/>
  <c r="CB79" i="17"/>
  <c r="CB105" i="8"/>
  <c r="CB73" i="8"/>
  <c r="CB108" i="20"/>
  <c r="CB76" i="20"/>
  <c r="CB93" i="18"/>
  <c r="CB61" i="18"/>
  <c r="W47" i="19"/>
  <c r="U47" i="20"/>
  <c r="V15" i="20"/>
  <c r="CB15" i="20" s="1" a="1"/>
  <c r="CB15" i="20" s="1"/>
  <c r="U47" i="18"/>
  <c r="V15" i="18"/>
  <c r="CB15" i="18" s="1" a="1"/>
  <c r="CB15" i="18" s="1"/>
  <c r="BZ58" i="17"/>
  <c r="BZ90" i="17"/>
  <c r="U47" i="6"/>
  <c r="V15" i="6"/>
  <c r="CB15" i="6" s="1" a="1"/>
  <c r="CB15" i="6" s="1"/>
  <c r="U47" i="8"/>
  <c r="V15" i="8"/>
  <c r="CB15" i="8" s="1" a="1"/>
  <c r="CB15" i="8" s="1"/>
  <c r="U47" i="15"/>
  <c r="V15" i="15"/>
  <c r="CB15" i="15" s="1" a="1"/>
  <c r="CB15" i="15" s="1"/>
  <c r="CB121" i="19"/>
  <c r="CB89" i="19"/>
  <c r="CB121" i="7"/>
  <c r="CB89" i="7"/>
  <c r="CB92" i="4"/>
  <c r="CB60" i="4"/>
  <c r="CB99" i="19"/>
  <c r="CB67" i="19"/>
  <c r="CB101" i="6"/>
  <c r="CB69" i="6"/>
  <c r="CB105" i="13"/>
  <c r="CB73" i="13"/>
  <c r="CB97" i="3"/>
  <c r="CB65" i="3"/>
  <c r="CC94" i="9"/>
  <c r="CC62" i="9"/>
  <c r="CB94" i="12"/>
  <c r="CB62" i="12"/>
  <c r="CB112" i="19"/>
  <c r="CB80" i="19"/>
  <c r="CB103" i="3"/>
  <c r="CB71" i="3"/>
  <c r="CC113" i="6"/>
  <c r="CC81" i="6"/>
  <c r="CC117" i="3"/>
  <c r="CC85" i="3"/>
  <c r="CB124" i="21"/>
  <c r="CB127" i="21" s="1"/>
  <c r="CB120" i="21" s="1"/>
  <c r="CB88" i="21"/>
  <c r="CB124" i="3"/>
  <c r="CB127" i="3" s="1"/>
  <c r="CB120" i="3" s="1"/>
  <c r="CB88" i="3"/>
  <c r="CB121" i="3"/>
  <c r="CB89" i="3"/>
  <c r="CB124" i="19"/>
  <c r="CB127" i="19" s="1"/>
  <c r="CB120" i="19" s="1"/>
  <c r="CB88" i="19"/>
  <c r="CB124" i="14"/>
  <c r="CB127" i="14" s="1"/>
  <c r="CB120" i="14" s="1"/>
  <c r="CB88" i="14"/>
  <c r="CB121" i="13"/>
  <c r="CB89" i="13"/>
  <c r="CB121" i="1"/>
  <c r="CB89" i="1"/>
  <c r="CB124" i="4"/>
  <c r="CB127" i="4" s="1"/>
  <c r="CB120" i="4" s="1"/>
  <c r="CB88" i="4"/>
  <c r="CB110" i="5"/>
  <c r="CB78" i="5"/>
  <c r="CC101" i="19"/>
  <c r="CC69" i="19"/>
  <c r="CB116" i="16"/>
  <c r="CB84" i="16"/>
  <c r="CC94" i="7"/>
  <c r="CC62" i="7"/>
  <c r="CB94" i="15"/>
  <c r="CB62" i="15"/>
  <c r="CB99" i="10"/>
  <c r="CB67" i="10"/>
  <c r="CB116" i="12"/>
  <c r="CB84" i="12"/>
  <c r="CB112" i="6"/>
  <c r="CB80" i="6"/>
  <c r="CC92" i="3"/>
  <c r="CC60" i="3"/>
  <c r="CB97" i="14"/>
  <c r="CB65" i="14"/>
  <c r="CB111" i="6"/>
  <c r="CB79" i="6"/>
  <c r="CB94" i="16"/>
  <c r="CB62" i="16"/>
  <c r="CB115" i="15"/>
  <c r="CB83" i="15"/>
  <c r="CB105" i="20"/>
  <c r="CB73" i="20"/>
  <c r="CB92" i="15"/>
  <c r="CB60" i="15"/>
  <c r="CB95" i="14"/>
  <c r="CB63" i="14"/>
  <c r="CB112" i="10"/>
  <c r="CB80" i="10"/>
  <c r="CB101" i="12"/>
  <c r="CB69" i="12"/>
  <c r="CB118" i="16"/>
  <c r="CB86" i="16"/>
  <c r="CB109" i="12"/>
  <c r="CB77" i="12"/>
  <c r="CB115" i="18"/>
  <c r="CB83" i="18"/>
  <c r="CB95" i="20"/>
  <c r="CB63" i="20"/>
  <c r="CB106" i="12"/>
  <c r="CB74" i="12"/>
  <c r="CB118" i="9"/>
  <c r="CB86" i="9"/>
  <c r="CB97" i="15"/>
  <c r="CB65" i="15"/>
  <c r="CB94" i="14"/>
  <c r="CB62" i="14"/>
  <c r="CB107" i="11"/>
  <c r="CB75" i="11"/>
  <c r="CB91" i="4"/>
  <c r="CB59" i="4"/>
  <c r="CB114" i="1"/>
  <c r="CB82" i="1"/>
  <c r="CB108" i="9"/>
  <c r="CB76" i="9"/>
  <c r="CB101" i="7"/>
  <c r="CB69" i="7"/>
  <c r="CB119" i="18"/>
  <c r="CB87" i="18"/>
  <c r="CB105" i="6"/>
  <c r="CB73" i="6"/>
  <c r="CB109" i="16"/>
  <c r="CB77" i="16"/>
  <c r="CB113" i="10"/>
  <c r="CB81" i="10"/>
  <c r="CB107" i="20"/>
  <c r="CB75" i="20"/>
  <c r="CB98" i="9"/>
  <c r="CB66" i="9"/>
  <c r="CB100" i="10"/>
  <c r="CB68" i="10"/>
  <c r="CB98" i="4"/>
  <c r="CB66" i="4"/>
  <c r="CB110" i="17"/>
  <c r="CB78" i="17"/>
  <c r="CB108" i="3"/>
  <c r="CB76" i="3"/>
  <c r="CB93" i="14"/>
  <c r="CB61" i="14"/>
  <c r="CB100" i="17"/>
  <c r="CB68" i="17"/>
  <c r="CB99" i="14"/>
  <c r="CB67" i="14"/>
  <c r="CB115" i="11"/>
  <c r="CB83" i="11"/>
  <c r="CB95" i="10"/>
  <c r="CB63" i="10"/>
  <c r="CB111" i="7"/>
  <c r="CB79" i="7"/>
  <c r="CB97" i="5"/>
  <c r="CB65" i="5"/>
  <c r="CB93" i="10"/>
  <c r="CB61" i="10"/>
  <c r="CB96" i="9"/>
  <c r="CB64" i="9"/>
  <c r="CB111" i="9"/>
  <c r="CB79" i="9"/>
  <c r="CB113" i="4"/>
  <c r="CB81" i="4"/>
  <c r="CB117" i="1"/>
  <c r="CB85" i="1"/>
  <c r="CB92" i="8"/>
  <c r="CB60" i="8"/>
  <c r="CB111" i="16"/>
  <c r="CB79" i="16"/>
  <c r="CB112" i="8"/>
  <c r="CB80" i="8"/>
  <c r="CB102" i="7"/>
  <c r="CB70" i="7"/>
  <c r="CB98" i="11"/>
  <c r="CB66" i="11"/>
  <c r="CB117" i="17"/>
  <c r="CB85" i="17"/>
  <c r="CB116" i="5"/>
  <c r="CB84" i="5"/>
  <c r="CB114" i="10"/>
  <c r="CB82" i="10"/>
  <c r="CB108" i="5"/>
  <c r="CB76" i="5"/>
  <c r="CB98" i="6"/>
  <c r="CB66" i="6"/>
  <c r="CB92" i="7"/>
  <c r="CB60" i="7"/>
  <c r="CB94" i="5"/>
  <c r="CB62" i="5"/>
  <c r="CB97" i="16"/>
  <c r="CB65" i="16"/>
  <c r="CB107" i="1"/>
  <c r="CB75" i="1"/>
  <c r="CB115" i="16"/>
  <c r="CB83" i="16"/>
  <c r="CB98" i="13"/>
  <c r="CB66" i="13"/>
  <c r="CB98" i="20"/>
  <c r="CB66" i="20"/>
  <c r="CB115" i="6"/>
  <c r="CB83" i="6"/>
  <c r="CB110" i="7"/>
  <c r="CB78" i="7"/>
  <c r="CB119" i="12"/>
  <c r="CB87" i="12"/>
  <c r="CB100" i="15"/>
  <c r="CB68" i="15"/>
  <c r="CB101" i="5"/>
  <c r="CB69" i="5"/>
  <c r="CB105" i="10"/>
  <c r="CB73" i="10"/>
  <c r="CB99" i="18"/>
  <c r="CB67" i="18"/>
  <c r="CB113" i="8"/>
  <c r="CB81" i="8"/>
  <c r="CC113" i="7"/>
  <c r="CC81" i="7"/>
  <c r="CB108" i="14"/>
  <c r="CB76" i="14"/>
  <c r="CB97" i="1"/>
  <c r="CB65" i="1"/>
  <c r="CB95" i="4"/>
  <c r="CB63" i="4"/>
  <c r="CB118" i="15"/>
  <c r="CB86" i="15"/>
  <c r="CB107" i="16"/>
  <c r="CB75" i="16"/>
  <c r="CB108" i="6"/>
  <c r="CB76" i="6"/>
  <c r="CB92" i="6"/>
  <c r="CB60" i="6"/>
  <c r="CB107" i="3"/>
  <c r="CB75" i="3"/>
  <c r="CB109" i="21"/>
  <c r="CB77" i="21"/>
  <c r="CB91" i="9"/>
  <c r="CB59" i="9"/>
  <c r="CB96" i="21"/>
  <c r="CB64" i="21"/>
  <c r="CB109" i="2"/>
  <c r="CB77" i="2"/>
  <c r="CB103" i="7"/>
  <c r="CB71" i="7"/>
  <c r="CB118" i="18"/>
  <c r="CB86" i="18"/>
  <c r="CB100" i="14"/>
  <c r="CB68" i="14"/>
  <c r="CB114" i="7"/>
  <c r="CB82" i="7"/>
  <c r="CB110" i="18"/>
  <c r="CB78" i="18"/>
  <c r="CB115" i="3"/>
  <c r="CB83" i="3"/>
  <c r="CB107" i="5"/>
  <c r="CB75" i="5"/>
  <c r="CB105" i="18"/>
  <c r="CB73" i="18"/>
  <c r="CB99" i="5"/>
  <c r="CB67" i="5"/>
  <c r="CB91" i="15"/>
  <c r="CB59" i="15"/>
  <c r="CB115" i="21"/>
  <c r="CB83" i="21"/>
  <c r="CB112" i="18"/>
  <c r="CB80" i="18"/>
  <c r="CB93" i="1"/>
  <c r="CB61" i="1"/>
  <c r="CB109" i="20"/>
  <c r="CB77" i="20"/>
  <c r="CB109" i="6"/>
  <c r="CB77" i="6"/>
  <c r="CB98" i="1"/>
  <c r="CB66" i="1"/>
  <c r="CB114" i="19"/>
  <c r="CB82" i="19"/>
  <c r="CB104" i="17"/>
  <c r="CB72" i="17"/>
  <c r="CB96" i="6"/>
  <c r="CB64" i="6"/>
  <c r="CB118" i="17"/>
  <c r="CB86" i="17"/>
  <c r="CB116" i="3"/>
  <c r="CB84" i="3"/>
  <c r="BZ90" i="7"/>
  <c r="BZ58" i="7"/>
  <c r="BZ90" i="6"/>
  <c r="BZ58" i="6"/>
  <c r="CB124" i="6"/>
  <c r="CB127" i="6" s="1"/>
  <c r="CB120" i="6" s="1"/>
  <c r="CB88" i="6"/>
  <c r="CB121" i="2"/>
  <c r="CB89" i="2"/>
  <c r="CB117" i="19"/>
  <c r="CB85" i="19"/>
  <c r="CB112" i="3"/>
  <c r="CB80" i="3"/>
  <c r="CB96" i="16"/>
  <c r="CB64" i="16"/>
  <c r="CB110" i="13"/>
  <c r="CB78" i="13"/>
  <c r="CC113" i="14"/>
  <c r="CC81" i="14"/>
  <c r="CB104" i="16"/>
  <c r="CB72" i="16"/>
  <c r="CB96" i="3"/>
  <c r="CB64" i="3"/>
  <c r="CC97" i="21"/>
  <c r="CC65" i="21"/>
  <c r="CB93" i="16"/>
  <c r="CB61" i="16"/>
  <c r="CC117" i="16"/>
  <c r="CC85" i="16"/>
  <c r="CB117" i="5"/>
  <c r="CB85" i="5"/>
  <c r="CB102" i="16"/>
  <c r="CB70" i="16"/>
  <c r="CB124" i="10"/>
  <c r="CB127" i="10" s="1"/>
  <c r="CB120" i="10" s="1"/>
  <c r="CB88" i="10"/>
  <c r="CB124" i="15"/>
  <c r="CB127" i="15" s="1"/>
  <c r="CB120" i="15" s="1"/>
  <c r="CB88" i="15"/>
  <c r="CB124" i="8"/>
  <c r="CB127" i="8" s="1"/>
  <c r="CB120" i="8" s="1"/>
  <c r="CB88" i="8"/>
  <c r="CB124" i="20"/>
  <c r="CB127" i="20" s="1"/>
  <c r="CB120" i="20" s="1"/>
  <c r="CB88" i="20"/>
  <c r="CB124" i="11"/>
  <c r="CB127" i="11" s="1"/>
  <c r="CB120" i="11" s="1"/>
  <c r="CB88" i="11"/>
  <c r="CB124" i="1"/>
  <c r="CB127" i="1" s="1"/>
  <c r="CB120" i="1" s="1"/>
  <c r="CB88" i="1"/>
  <c r="CB121" i="20"/>
  <c r="CB89" i="20"/>
  <c r="CB119" i="17"/>
  <c r="CB87" i="17"/>
  <c r="CB91" i="14"/>
  <c r="CB59" i="14"/>
  <c r="CB92" i="12"/>
  <c r="CB60" i="12"/>
  <c r="CC112" i="17"/>
  <c r="CC80" i="17"/>
  <c r="CB118" i="14"/>
  <c r="CB86" i="14"/>
  <c r="CB103" i="11"/>
  <c r="CB71" i="11"/>
  <c r="CB114" i="3"/>
  <c r="CB82" i="3"/>
  <c r="CB102" i="20"/>
  <c r="CB70" i="20"/>
  <c r="CB104" i="4"/>
  <c r="CB72" i="4"/>
  <c r="CB91" i="8"/>
  <c r="CB59" i="8"/>
  <c r="CB110" i="15"/>
  <c r="CB78" i="15"/>
  <c r="CB104" i="19"/>
  <c r="CB72" i="19"/>
  <c r="CB106" i="4"/>
  <c r="CB74" i="4"/>
  <c r="CB92" i="14"/>
  <c r="CB60" i="14"/>
  <c r="CB111" i="5"/>
  <c r="CB79" i="5"/>
  <c r="CB92" i="10"/>
  <c r="CB60" i="10"/>
  <c r="CB115" i="9"/>
  <c r="CB83" i="9"/>
  <c r="CB117" i="12"/>
  <c r="CB85" i="12"/>
  <c r="CB119" i="21"/>
  <c r="CB87" i="21"/>
  <c r="CB102" i="3"/>
  <c r="CB70" i="3"/>
  <c r="CB96" i="5"/>
  <c r="CB64" i="5"/>
  <c r="CB118" i="11"/>
  <c r="CB86" i="11"/>
  <c r="CB102" i="14"/>
  <c r="CB70" i="14"/>
  <c r="CB97" i="17"/>
  <c r="CB65" i="17"/>
  <c r="CB115" i="8"/>
  <c r="CB83" i="8"/>
  <c r="CB118" i="13"/>
  <c r="CB86" i="13"/>
  <c r="CB110" i="11"/>
  <c r="CB78" i="11"/>
  <c r="CB92" i="9"/>
  <c r="CB60" i="9"/>
  <c r="CB103" i="9"/>
  <c r="CB71" i="9"/>
  <c r="CB103" i="1"/>
  <c r="CB71" i="1"/>
  <c r="CB108" i="21"/>
  <c r="CB76" i="21"/>
  <c r="CB106" i="9"/>
  <c r="CB74" i="9"/>
  <c r="CB96" i="14"/>
  <c r="CB64" i="14"/>
  <c r="CB119" i="9"/>
  <c r="CB87" i="9"/>
  <c r="CB102" i="5"/>
  <c r="CB70" i="5"/>
  <c r="CB111" i="10"/>
  <c r="CB79" i="10"/>
  <c r="CB96" i="13"/>
  <c r="CB64" i="13"/>
  <c r="CB93" i="4"/>
  <c r="CB61" i="4"/>
  <c r="U47" i="2"/>
  <c r="V15" i="2"/>
  <c r="CB15" i="2" s="1" a="1"/>
  <c r="CB15" i="2" s="1"/>
  <c r="U47" i="7"/>
  <c r="V15" i="7"/>
  <c r="CB15" i="7" s="1" a="1"/>
  <c r="CB15" i="7" s="1"/>
  <c r="CD121" i="15"/>
  <c r="CD89" i="15"/>
  <c r="CB121" i="9"/>
  <c r="CB89" i="9"/>
  <c r="CB124" i="2"/>
  <c r="CB127" i="2" s="1"/>
  <c r="CB120" i="2" s="1"/>
  <c r="CB88" i="2"/>
  <c r="CB124" i="5"/>
  <c r="CB127" i="5" s="1"/>
  <c r="CB120" i="5" s="1"/>
  <c r="CB88" i="5"/>
  <c r="CB121" i="16"/>
  <c r="CB89" i="16"/>
  <c r="CB124" i="18"/>
  <c r="CB127" i="18" s="1"/>
  <c r="CB120" i="18" s="1"/>
  <c r="CB88" i="18"/>
  <c r="CB124" i="12"/>
  <c r="CB127" i="12" s="1"/>
  <c r="CB120" i="12" s="1"/>
  <c r="CB88" i="12"/>
  <c r="CB121" i="18"/>
  <c r="CB89" i="18"/>
  <c r="CB121" i="14"/>
  <c r="CB89" i="14"/>
  <c r="CB121" i="17"/>
  <c r="CB89" i="17"/>
  <c r="CB121" i="5"/>
  <c r="CB89" i="5"/>
  <c r="CB101" i="21"/>
  <c r="CB69" i="21"/>
  <c r="CB102" i="10"/>
  <c r="CB70" i="10"/>
  <c r="CB91" i="12"/>
  <c r="CB59" i="12"/>
  <c r="CB103" i="10"/>
  <c r="CB71" i="10"/>
  <c r="CB110" i="20"/>
  <c r="CB78" i="20"/>
  <c r="CB111" i="1"/>
  <c r="CB79" i="1"/>
  <c r="CB108" i="12"/>
  <c r="CB76" i="12"/>
  <c r="CB108" i="16"/>
  <c r="CB76" i="16"/>
  <c r="CB99" i="21"/>
  <c r="CB67" i="21"/>
  <c r="CB94" i="1"/>
  <c r="CB62" i="1"/>
  <c r="CB93" i="9"/>
  <c r="CB61" i="9"/>
  <c r="CB115" i="20"/>
  <c r="CB83" i="20"/>
  <c r="CB118" i="21"/>
  <c r="CB86" i="21"/>
  <c r="CB119" i="15"/>
  <c r="CB87" i="15"/>
  <c r="CB113" i="18"/>
  <c r="CB81" i="18"/>
  <c r="CC95" i="5"/>
  <c r="CC63" i="5"/>
  <c r="CB95" i="12"/>
  <c r="CB63" i="12"/>
  <c r="CB115" i="12"/>
  <c r="CB83" i="12"/>
  <c r="CB107" i="7"/>
  <c r="CB75" i="7"/>
  <c r="CB114" i="2"/>
  <c r="CB82" i="2"/>
  <c r="CB94" i="20"/>
  <c r="CB62" i="20"/>
  <c r="CB100" i="19"/>
  <c r="CB68" i="19"/>
  <c r="CB100" i="5"/>
  <c r="CB68" i="5"/>
  <c r="CB111" i="11"/>
  <c r="CB79" i="11"/>
  <c r="CB92" i="19"/>
  <c r="CB60" i="19"/>
  <c r="CB115" i="2"/>
  <c r="CB83" i="2"/>
  <c r="CB112" i="21"/>
  <c r="CB80" i="21"/>
  <c r="CB116" i="18"/>
  <c r="CB84" i="18"/>
  <c r="CB101" i="10"/>
  <c r="CB69" i="10"/>
  <c r="CB111" i="13"/>
  <c r="CB79" i="13"/>
  <c r="CB118" i="12"/>
  <c r="CB86" i="12"/>
  <c r="CB96" i="11"/>
  <c r="CB64" i="11"/>
  <c r="CB95" i="18"/>
  <c r="CB63" i="18"/>
  <c r="CC102" i="6"/>
  <c r="CC70" i="6"/>
  <c r="CB108" i="13"/>
  <c r="CB76" i="13"/>
  <c r="CB97" i="6"/>
  <c r="CB65" i="6"/>
  <c r="CB113" i="19"/>
  <c r="CB81" i="19"/>
  <c r="CB104" i="21"/>
  <c r="CB72" i="21"/>
  <c r="CB107" i="10"/>
  <c r="CB75" i="10"/>
  <c r="CB116" i="20"/>
  <c r="CB84" i="20"/>
  <c r="CB115" i="17"/>
  <c r="CB83" i="17"/>
  <c r="CB105" i="1"/>
  <c r="CB73" i="1"/>
  <c r="CB91" i="10"/>
  <c r="CB59" i="10"/>
  <c r="CB94" i="17"/>
  <c r="CB62" i="17"/>
  <c r="CB107" i="9"/>
  <c r="CB75" i="9"/>
  <c r="CB103" i="12"/>
  <c r="CB71" i="12"/>
  <c r="CB104" i="9"/>
  <c r="CB72" i="9"/>
  <c r="CB99" i="6"/>
  <c r="CB67" i="6"/>
  <c r="CB119" i="19"/>
  <c r="CB87" i="19"/>
  <c r="CB95" i="16"/>
  <c r="CB63" i="16"/>
  <c r="CB117" i="2"/>
  <c r="CB85" i="2"/>
  <c r="CB110" i="9"/>
  <c r="CB78" i="9"/>
  <c r="CB111" i="15"/>
  <c r="CB79" i="15"/>
  <c r="CB100" i="21"/>
  <c r="CB68" i="21"/>
  <c r="CB113" i="1"/>
  <c r="CB81" i="1"/>
  <c r="CB118" i="3"/>
  <c r="CB86" i="3"/>
  <c r="CB116" i="13"/>
  <c r="CB84" i="13"/>
  <c r="CB116" i="1"/>
  <c r="CB84" i="1"/>
  <c r="CB100" i="1"/>
  <c r="CB68" i="1"/>
  <c r="CB108" i="1"/>
  <c r="CB76" i="1"/>
  <c r="CB101" i="1"/>
  <c r="CB69" i="1"/>
  <c r="CB119" i="14"/>
  <c r="CB87" i="14"/>
  <c r="CB114" i="4"/>
  <c r="CB82" i="4"/>
  <c r="CB113" i="17"/>
  <c r="CB81" i="17"/>
  <c r="CB95" i="1"/>
  <c r="CB63" i="1"/>
  <c r="CB113" i="16"/>
  <c r="CB81" i="16"/>
  <c r="CB104" i="6"/>
  <c r="CB72" i="6"/>
  <c r="CB102" i="18"/>
  <c r="CB70" i="18"/>
  <c r="CB100" i="2"/>
  <c r="CB68" i="2"/>
  <c r="CB98" i="14"/>
  <c r="CB66" i="14"/>
  <c r="CB106" i="7"/>
  <c r="CB74" i="7"/>
  <c r="CB112" i="12"/>
  <c r="CB80" i="12"/>
  <c r="CB94" i="10"/>
  <c r="CB62" i="10"/>
  <c r="CB106" i="1"/>
  <c r="CB74" i="1"/>
  <c r="CB95" i="8"/>
  <c r="CB63" i="8"/>
  <c r="CB105" i="17"/>
  <c r="CB73" i="17"/>
  <c r="CB113" i="20"/>
  <c r="CB81" i="20"/>
  <c r="CB114" i="6"/>
  <c r="CB82" i="6"/>
  <c r="CB119" i="1"/>
  <c r="CB87" i="1"/>
  <c r="CB105" i="2"/>
  <c r="CB73" i="2"/>
  <c r="CB91" i="19"/>
  <c r="CB59" i="19"/>
  <c r="CB108" i="19"/>
  <c r="CB76" i="19"/>
  <c r="CB102" i="11"/>
  <c r="CB70" i="11"/>
  <c r="CB103" i="17"/>
  <c r="CB71" i="17"/>
  <c r="CB103" i="16"/>
  <c r="CB71" i="16"/>
  <c r="CB93" i="15"/>
  <c r="CB61" i="15"/>
  <c r="CB101" i="17"/>
  <c r="CB69" i="17"/>
  <c r="CB118" i="4"/>
  <c r="CB86" i="4"/>
  <c r="CB117" i="14"/>
  <c r="CB85" i="14"/>
  <c r="CB100" i="20"/>
  <c r="CB68" i="20"/>
  <c r="CB106" i="3"/>
  <c r="CB74" i="3"/>
  <c r="CB117" i="6"/>
  <c r="CB85" i="6"/>
  <c r="CB119" i="8"/>
  <c r="CB87" i="8"/>
  <c r="CB103" i="13"/>
  <c r="CB71" i="13"/>
  <c r="CB98" i="16"/>
  <c r="CB66" i="16"/>
  <c r="CB104" i="15"/>
  <c r="CB72" i="15"/>
  <c r="CB116" i="8"/>
  <c r="CB84" i="8"/>
  <c r="CB118" i="19"/>
  <c r="CB86" i="19"/>
  <c r="CB96" i="15"/>
  <c r="CB64" i="15"/>
  <c r="CB116" i="17"/>
  <c r="CB84" i="17"/>
  <c r="CB94" i="13"/>
  <c r="CB62" i="13"/>
  <c r="CB116" i="4"/>
  <c r="CB84" i="4"/>
  <c r="CB114" i="8"/>
  <c r="CB82" i="8"/>
  <c r="CB117" i="9"/>
  <c r="CB85" i="9"/>
  <c r="CB98" i="5"/>
  <c r="CB66" i="5"/>
  <c r="CB107" i="14"/>
  <c r="CB75" i="14"/>
  <c r="CC106" i="10"/>
  <c r="CC74" i="10"/>
  <c r="CB99" i="1"/>
  <c r="CB67" i="1"/>
  <c r="CC107" i="2"/>
  <c r="CC75" i="2"/>
  <c r="CB95" i="3"/>
  <c r="CB63" i="3"/>
  <c r="CB117" i="15"/>
  <c r="CB85" i="15"/>
  <c r="CC104" i="8"/>
  <c r="CC72" i="8"/>
  <c r="CB101" i="4"/>
  <c r="CB69" i="4"/>
  <c r="CB96" i="17"/>
  <c r="CB64" i="17"/>
  <c r="CC114" i="9"/>
  <c r="CC82" i="9"/>
  <c r="CB114" i="18"/>
  <c r="CB82" i="18"/>
  <c r="CC116" i="19"/>
  <c r="CC84" i="19"/>
  <c r="CB109" i="3"/>
  <c r="CB77" i="3"/>
  <c r="CB110" i="14"/>
  <c r="CB78" i="14"/>
  <c r="CB108" i="8"/>
  <c r="CB76" i="8"/>
  <c r="CB101" i="3"/>
  <c r="CB69" i="3"/>
  <c r="CB109" i="1"/>
  <c r="CB77" i="1"/>
  <c r="CC95" i="6"/>
  <c r="CC63" i="6"/>
  <c r="CB119" i="6"/>
  <c r="CB87" i="6"/>
  <c r="CB99" i="16"/>
  <c r="CB67" i="16"/>
  <c r="CB103" i="21"/>
  <c r="CB71" i="21"/>
  <c r="CB113" i="3"/>
  <c r="CB81" i="3"/>
  <c r="CB102" i="2"/>
  <c r="CB70" i="2"/>
  <c r="CB93" i="19"/>
  <c r="CB61" i="19"/>
  <c r="CB109" i="17"/>
  <c r="CB77" i="17"/>
  <c r="CB117" i="18"/>
  <c r="CB85" i="18"/>
  <c r="CB104" i="2"/>
  <c r="CB72" i="2"/>
  <c r="CB98" i="21"/>
  <c r="CB66" i="21"/>
  <c r="CB109" i="18"/>
  <c r="CB77" i="18"/>
  <c r="CB102" i="8"/>
  <c r="CB70" i="8"/>
  <c r="CB96" i="19"/>
  <c r="CB64" i="19"/>
  <c r="CB104" i="18"/>
  <c r="CB72" i="18"/>
  <c r="CB94" i="4"/>
  <c r="CB62" i="4"/>
  <c r="CB103" i="14"/>
  <c r="CB71" i="14"/>
  <c r="CB97" i="18"/>
  <c r="CB65" i="18"/>
  <c r="CB107" i="21"/>
  <c r="CB75" i="21"/>
  <c r="CB116" i="21"/>
  <c r="CB84" i="21"/>
  <c r="CB106" i="21"/>
  <c r="CB74" i="21"/>
  <c r="CB107" i="18"/>
  <c r="CB75" i="18"/>
  <c r="CB111" i="14"/>
  <c r="CB79" i="14"/>
  <c r="CB105" i="19"/>
  <c r="CB73" i="19"/>
  <c r="CB113" i="2"/>
  <c r="CB81" i="2"/>
  <c r="CB106" i="14"/>
  <c r="CB74" i="14"/>
  <c r="BZ58" i="15"/>
  <c r="BZ90" i="15"/>
  <c r="BZ90" i="2"/>
  <c r="BZ58" i="2"/>
  <c r="CB90" i="16"/>
  <c r="CB58" i="16"/>
  <c r="CB90" i="9"/>
  <c r="CB58" i="9"/>
  <c r="CB90" i="3"/>
  <c r="CB58" i="3"/>
  <c r="CB90" i="19"/>
  <c r="CB58" i="19"/>
  <c r="X39" i="12"/>
  <c r="CD39" i="12" s="1" a="1"/>
  <c r="CD39" i="12" s="1"/>
  <c r="X35" i="1"/>
  <c r="CD35" i="1" s="1" a="1"/>
  <c r="CD35" i="1" s="1"/>
  <c r="X21" i="10"/>
  <c r="CD21" i="10" s="1" a="1"/>
  <c r="CD21" i="10" s="1"/>
  <c r="X29" i="11"/>
  <c r="CD29" i="11" s="1" a="1"/>
  <c r="CD29" i="11" s="1"/>
  <c r="X42" i="4"/>
  <c r="CD42" i="4" s="1" a="1"/>
  <c r="CD42" i="4" s="1"/>
  <c r="Y42" i="7"/>
  <c r="CE42" i="7" s="1" a="1"/>
  <c r="CE42" i="7" s="1"/>
  <c r="X18" i="12"/>
  <c r="CD18" i="12" s="1" a="1"/>
  <c r="CD18" i="12" s="1"/>
  <c r="X28" i="20"/>
  <c r="CD28" i="20" s="1" a="1"/>
  <c r="CD28" i="20" s="1"/>
  <c r="X36" i="12"/>
  <c r="CD36" i="12" s="1" a="1"/>
  <c r="CD36" i="12" s="1"/>
  <c r="X30" i="14"/>
  <c r="CD30" i="14" s="1" a="1"/>
  <c r="CD30" i="14" s="1"/>
  <c r="X18" i="3"/>
  <c r="CD18" i="3" s="1" a="1"/>
  <c r="CD18" i="3" s="1"/>
  <c r="X38" i="21"/>
  <c r="CD38" i="21" s="1" a="1"/>
  <c r="CD38" i="21" s="1"/>
  <c r="X27" i="19"/>
  <c r="CD27" i="19" s="1" a="1"/>
  <c r="CD27" i="19" s="1"/>
  <c r="X28" i="5"/>
  <c r="CD28" i="5" s="1" a="1"/>
  <c r="CD28" i="5" s="1"/>
  <c r="X37" i="11"/>
  <c r="CD37" i="11" s="1" a="1"/>
  <c r="CD37" i="11" s="1"/>
  <c r="X19" i="19"/>
  <c r="CD19" i="19" s="1" a="1"/>
  <c r="CD19" i="19" s="1"/>
  <c r="X40" i="5"/>
  <c r="CD40" i="5" s="1" a="1"/>
  <c r="CD40" i="5" s="1"/>
  <c r="X19" i="2"/>
  <c r="CD19" i="2" s="1" a="1"/>
  <c r="CD19" i="2" s="1"/>
  <c r="X18" i="11"/>
  <c r="CD18" i="11" s="1" a="1"/>
  <c r="CD18" i="11" s="1"/>
  <c r="X37" i="5"/>
  <c r="CD37" i="5" s="1" a="1"/>
  <c r="CD37" i="5" s="1"/>
  <c r="X29" i="13"/>
  <c r="CD29" i="13" s="1" a="1"/>
  <c r="CD29" i="13" s="1"/>
  <c r="X32" i="17"/>
  <c r="CD32" i="17" s="1" a="1"/>
  <c r="CD32" i="17" s="1"/>
  <c r="X35" i="3"/>
  <c r="CD35" i="3" s="1" a="1"/>
  <c r="CD35" i="3" s="1"/>
  <c r="X32" i="12"/>
  <c r="CD32" i="12" s="1" a="1"/>
  <c r="CD32" i="12" s="1"/>
  <c r="X18" i="13"/>
  <c r="CD18" i="13" s="1" a="1"/>
  <c r="CD18" i="13" s="1"/>
  <c r="X30" i="3"/>
  <c r="CD30" i="3" s="1" a="1"/>
  <c r="CD30" i="3" s="1"/>
  <c r="X22" i="13"/>
  <c r="CD22" i="13" s="1" a="1"/>
  <c r="CD22" i="13" s="1"/>
  <c r="X29" i="7"/>
  <c r="CD29" i="7" s="1" a="1"/>
  <c r="CD29" i="7" s="1"/>
  <c r="X44" i="13"/>
  <c r="CD44" i="13" s="1" a="1"/>
  <c r="CD44" i="13" s="1"/>
  <c r="X40" i="19"/>
  <c r="CD40" i="19" s="1" a="1"/>
  <c r="CD40" i="19" s="1"/>
  <c r="X22" i="9"/>
  <c r="CD22" i="9" s="1" a="1"/>
  <c r="CD22" i="9" s="1"/>
  <c r="X40" i="4"/>
  <c r="CD40" i="4" s="1" a="1"/>
  <c r="CD40" i="4" s="1"/>
  <c r="X29" i="20"/>
  <c r="CD29" i="20" s="1" a="1"/>
  <c r="CD29" i="20" s="1"/>
  <c r="X34" i="15"/>
  <c r="CD34" i="15" s="1" a="1"/>
  <c r="CD34" i="15" s="1"/>
  <c r="X31" i="8"/>
  <c r="CD31" i="8" s="1" a="1"/>
  <c r="CD31" i="8" s="1"/>
  <c r="X21" i="20"/>
  <c r="CD21" i="20" s="1" a="1"/>
  <c r="CD21" i="20" s="1"/>
  <c r="X33" i="17"/>
  <c r="CD33" i="17" s="1" a="1"/>
  <c r="CD33" i="17" s="1"/>
  <c r="X27" i="4"/>
  <c r="CD27" i="4" s="1" a="1"/>
  <c r="CD27" i="4" s="1"/>
  <c r="X17" i="16"/>
  <c r="CD17" i="16" s="1" a="1"/>
  <c r="CD17" i="16" s="1"/>
  <c r="X31" i="18"/>
  <c r="CD31" i="18" s="1" a="1"/>
  <c r="CD31" i="18" s="1"/>
  <c r="X23" i="15"/>
  <c r="CD23" i="15" s="1" a="1"/>
  <c r="CD23" i="15" s="1"/>
  <c r="X21" i="12"/>
  <c r="CD21" i="12" s="1" a="1"/>
  <c r="CD21" i="12" s="1"/>
  <c r="X24" i="12"/>
  <c r="CD24" i="12" s="1" a="1"/>
  <c r="CD24" i="12" s="1"/>
  <c r="X32" i="19"/>
  <c r="CD32" i="19" s="1" a="1"/>
  <c r="CD32" i="19" s="1"/>
  <c r="X40" i="1"/>
  <c r="CD40" i="1" s="1" a="1"/>
  <c r="CD40" i="1" s="1"/>
  <c r="X38" i="9"/>
  <c r="CD38" i="9" s="1" a="1"/>
  <c r="CD38" i="9" s="1"/>
  <c r="X26" i="8"/>
  <c r="CD26" i="8" s="1" a="1"/>
  <c r="CD26" i="8" s="1"/>
  <c r="X27" i="15"/>
  <c r="CD27" i="15" s="1" a="1"/>
  <c r="CD27" i="15" s="1"/>
  <c r="X24" i="4"/>
  <c r="CD24" i="4" s="1" a="1"/>
  <c r="CD24" i="4" s="1"/>
  <c r="X42" i="20"/>
  <c r="CD42" i="20" s="1" a="1"/>
  <c r="CD42" i="20" s="1"/>
  <c r="X27" i="1"/>
  <c r="CD27" i="1" s="1" a="1"/>
  <c r="CD27" i="1" s="1"/>
  <c r="X42" i="13"/>
  <c r="CD42" i="13" s="1" a="1"/>
  <c r="CD42" i="13" s="1"/>
  <c r="X22" i="19"/>
  <c r="CD22" i="19" s="1" a="1"/>
  <c r="CD22" i="19" s="1"/>
  <c r="X28" i="19"/>
  <c r="CD28" i="19" s="1" a="1"/>
  <c r="CD28" i="19" s="1"/>
  <c r="X36" i="2"/>
  <c r="CD36" i="2" s="1" a="1"/>
  <c r="CD36" i="2" s="1"/>
  <c r="X20" i="17"/>
  <c r="CD20" i="17" s="1" a="1"/>
  <c r="CD20" i="17" s="1"/>
  <c r="X20" i="19"/>
  <c r="CD20" i="19" s="1" a="1"/>
  <c r="CD20" i="19" s="1"/>
  <c r="X16" i="17"/>
  <c r="CD16" i="17" s="1" a="1"/>
  <c r="CD16" i="17" s="1"/>
  <c r="X44" i="16"/>
  <c r="CD44" i="16" s="1" a="1"/>
  <c r="CD44" i="16" s="1"/>
  <c r="X32" i="4"/>
  <c r="CD32" i="4" s="1" a="1"/>
  <c r="CD32" i="4" s="1"/>
  <c r="X38" i="5"/>
  <c r="CD38" i="5" s="1" a="1"/>
  <c r="CD38" i="5" s="1"/>
  <c r="X20" i="9"/>
  <c r="CD20" i="9" s="1" a="1"/>
  <c r="CD20" i="9" s="1"/>
  <c r="X41" i="11"/>
  <c r="CD41" i="11" s="1" a="1"/>
  <c r="CD41" i="11" s="1"/>
  <c r="X26" i="2"/>
  <c r="CD26" i="2" s="1" a="1"/>
  <c r="CD26" i="2" s="1"/>
  <c r="X25" i="18"/>
  <c r="CD25" i="18" s="1" a="1"/>
  <c r="CD25" i="18" s="1"/>
  <c r="X23" i="17"/>
  <c r="CD23" i="17" s="1" a="1"/>
  <c r="CD23" i="17" s="1"/>
  <c r="X21" i="1"/>
  <c r="CD21" i="1" s="1" a="1"/>
  <c r="CD21" i="1" s="1"/>
  <c r="Y25" i="4"/>
  <c r="CE25" i="4" s="1" a="1"/>
  <c r="CE25" i="4" s="1"/>
  <c r="X35" i="19"/>
  <c r="CD35" i="19" s="1" a="1"/>
  <c r="CD35" i="19" s="1"/>
  <c r="X39" i="16"/>
  <c r="CD39" i="16" s="1" a="1"/>
  <c r="CD39" i="16" s="1"/>
  <c r="X43" i="6"/>
  <c r="CD43" i="6" s="1" a="1"/>
  <c r="CD43" i="6" s="1"/>
  <c r="X34" i="11"/>
  <c r="CD34" i="11" s="1" a="1"/>
  <c r="CD34" i="11" s="1"/>
  <c r="X41" i="10"/>
  <c r="CD41" i="10" s="1" a="1"/>
  <c r="CD41" i="10" s="1"/>
  <c r="X16" i="3"/>
  <c r="CD16" i="3" s="1" a="1"/>
  <c r="CD16" i="3" s="1"/>
  <c r="X27" i="9"/>
  <c r="CD27" i="9" s="1" a="1"/>
  <c r="CD27" i="9" s="1"/>
  <c r="X26" i="16"/>
  <c r="CD26" i="16" s="1" a="1"/>
  <c r="CD26" i="16" s="1"/>
  <c r="Y17" i="20"/>
  <c r="CE17" i="20" s="1" a="1"/>
  <c r="CE17" i="20" s="1"/>
  <c r="X37" i="2"/>
  <c r="CD37" i="2" s="1" a="1"/>
  <c r="CD37" i="2" s="1"/>
  <c r="X43" i="7"/>
  <c r="CD43" i="7" s="1" a="1"/>
  <c r="CD43" i="7" s="1"/>
  <c r="Y24" i="2"/>
  <c r="CE24" i="2" s="1" a="1"/>
  <c r="CE24" i="2" s="1"/>
  <c r="X30" i="5"/>
  <c r="CD30" i="5" s="1" a="1"/>
  <c r="CD30" i="5" s="1"/>
  <c r="X36" i="17"/>
  <c r="CD36" i="17" s="1" a="1"/>
  <c r="CD36" i="17" s="1"/>
  <c r="Y21" i="8"/>
  <c r="CE21" i="8" s="1" a="1"/>
  <c r="CE21" i="8" s="1"/>
  <c r="X30" i="8"/>
  <c r="CD30" i="8" s="1" a="1"/>
  <c r="CD30" i="8" s="1"/>
  <c r="X15" i="19"/>
  <c r="CD15" i="19" s="1" a="1"/>
  <c r="CD15" i="19" s="1"/>
  <c r="X41" i="14"/>
  <c r="CD41" i="14" s="1" a="1"/>
  <c r="CD41" i="14" s="1"/>
  <c r="X33" i="20"/>
  <c r="CD33" i="20" s="1" a="1"/>
  <c r="CD33" i="20" s="1"/>
  <c r="Y19" i="6"/>
  <c r="CE19" i="6" s="1" a="1"/>
  <c r="CE19" i="6" s="1"/>
  <c r="X41" i="6"/>
  <c r="CD41" i="6" s="1" a="1"/>
  <c r="CD41" i="6" s="1"/>
  <c r="X37" i="16"/>
  <c r="CD37" i="16" s="1" a="1"/>
  <c r="CD37" i="16" s="1"/>
  <c r="X44" i="10"/>
  <c r="CD44" i="10" s="1" a="1"/>
  <c r="CD44" i="10" s="1"/>
  <c r="X25" i="6"/>
  <c r="CD25" i="6" s="1" a="1"/>
  <c r="CD25" i="6" s="1"/>
  <c r="Y31" i="5"/>
  <c r="CE31" i="5" s="1" a="1"/>
  <c r="CE31" i="5" s="1"/>
  <c r="X22" i="4"/>
  <c r="CD22" i="4" s="1" a="1"/>
  <c r="CD22" i="4" s="1"/>
  <c r="X18" i="18"/>
  <c r="CD18" i="18" s="1" a="1"/>
  <c r="CD18" i="18" s="1"/>
  <c r="X23" i="7"/>
  <c r="CD23" i="7" s="1" a="1"/>
  <c r="CD23" i="7" s="1"/>
  <c r="X16" i="6"/>
  <c r="CD16" i="6" s="1" a="1"/>
  <c r="CD16" i="6" s="1"/>
  <c r="X33" i="7"/>
  <c r="CD33" i="7" s="1" a="1"/>
  <c r="CD33" i="7" s="1"/>
  <c r="X20" i="21"/>
  <c r="CD20" i="21" s="1" a="1"/>
  <c r="CD20" i="21" s="1"/>
  <c r="X31" i="6"/>
  <c r="CD31" i="6" s="1" a="1"/>
  <c r="CD31" i="6" s="1"/>
  <c r="X31" i="19"/>
  <c r="CD31" i="19" s="1" a="1"/>
  <c r="CD31" i="19" s="1"/>
  <c r="X44" i="20"/>
  <c r="CD44" i="20" s="1" a="1"/>
  <c r="CD44" i="20" s="1"/>
  <c r="X36" i="4"/>
  <c r="CD36" i="4" s="1" a="1"/>
  <c r="CD36" i="4" s="1"/>
  <c r="X17" i="2"/>
  <c r="CD17" i="2" s="1" a="1"/>
  <c r="CD17" i="2" s="1"/>
  <c r="X36" i="20"/>
  <c r="CD36" i="20" s="1" a="1"/>
  <c r="CD36" i="20" s="1"/>
  <c r="X42" i="10"/>
  <c r="CD42" i="10" s="1" a="1"/>
  <c r="CD42" i="10" s="1"/>
  <c r="X31" i="20"/>
  <c r="CD31" i="20" s="1" a="1"/>
  <c r="CD31" i="20" s="1"/>
  <c r="X39" i="20"/>
  <c r="CD39" i="20" s="1" a="1"/>
  <c r="CD39" i="20" s="1"/>
  <c r="X16" i="20"/>
  <c r="CD16" i="20" s="1" a="1"/>
  <c r="CD16" i="20" s="1"/>
  <c r="X17" i="21"/>
  <c r="CD17" i="21" s="1" a="1"/>
  <c r="CD17" i="21" s="1"/>
  <c r="X43" i="10"/>
  <c r="CD43" i="10" s="1" a="1"/>
  <c r="CD43" i="10" s="1"/>
  <c r="X37" i="13"/>
  <c r="CD37" i="13" s="1" a="1"/>
  <c r="CD37" i="13" s="1"/>
  <c r="X26" i="20"/>
  <c r="CD26" i="20" s="1" a="1"/>
  <c r="CD26" i="20" s="1"/>
  <c r="X23" i="19"/>
  <c r="CD23" i="19" s="1" a="1"/>
  <c r="CD23" i="19" s="1"/>
  <c r="X25" i="16"/>
  <c r="CD25" i="16" s="1" a="1"/>
  <c r="CD25" i="16" s="1"/>
  <c r="X42" i="11"/>
  <c r="CD42" i="11" s="1" a="1"/>
  <c r="CD42" i="11" s="1"/>
  <c r="X36" i="21"/>
  <c r="CD36" i="21" s="1" a="1"/>
  <c r="CD36" i="21" s="1"/>
  <c r="X29" i="12"/>
  <c r="CD29" i="12" s="1" a="1"/>
  <c r="CD29" i="12" s="1"/>
  <c r="X30" i="7"/>
  <c r="CD30" i="7" s="1" a="1"/>
  <c r="CD30" i="7" s="1"/>
  <c r="X22" i="10"/>
  <c r="CD22" i="10" s="1" a="1"/>
  <c r="CD22" i="10" s="1"/>
  <c r="X25" i="8"/>
  <c r="CD25" i="8" s="1" a="1"/>
  <c r="CD25" i="8" s="1"/>
  <c r="X20" i="7"/>
  <c r="CD20" i="7" s="1" a="1"/>
  <c r="CD20" i="7" s="1"/>
  <c r="X43" i="2"/>
  <c r="CD43" i="2" s="1" a="1"/>
  <c r="CD43" i="2" s="1"/>
  <c r="X33" i="15"/>
  <c r="CD33" i="15" s="1" a="1"/>
  <c r="CD33" i="15" s="1"/>
  <c r="X23" i="18"/>
  <c r="CD23" i="18" s="1" a="1"/>
  <c r="CD23" i="18" s="1"/>
  <c r="X37" i="4"/>
  <c r="CD37" i="4" s="1" a="1"/>
  <c r="CD37" i="4" s="1"/>
  <c r="X18" i="21"/>
  <c r="CD18" i="21" s="1" a="1"/>
  <c r="CD18" i="21" s="1"/>
  <c r="X20" i="15"/>
  <c r="CD20" i="15" s="1" a="1"/>
  <c r="CD20" i="15" s="1"/>
  <c r="X39" i="17"/>
  <c r="CD39" i="17" s="1" a="1"/>
  <c r="CD39" i="17" s="1"/>
  <c r="X25" i="9"/>
  <c r="CD25" i="9" s="1" a="1"/>
  <c r="CD25" i="9" s="1"/>
  <c r="X26" i="15"/>
  <c r="CD26" i="15" s="1" a="1"/>
  <c r="CD26" i="15" s="1"/>
  <c r="X32" i="15"/>
  <c r="CD32" i="15" s="1" a="1"/>
  <c r="CD32" i="15" s="1"/>
  <c r="X34" i="13"/>
  <c r="CD34" i="13" s="1" a="1"/>
  <c r="CD34" i="13" s="1"/>
  <c r="X24" i="13"/>
  <c r="CD24" i="13" s="1" a="1"/>
  <c r="CD24" i="13" s="1"/>
  <c r="X24" i="15"/>
  <c r="CD24" i="15" s="1" a="1"/>
  <c r="CD24" i="15" s="1"/>
  <c r="X44" i="3"/>
  <c r="CD44" i="3" s="1" a="1"/>
  <c r="CD44" i="3" s="1"/>
  <c r="X16" i="13"/>
  <c r="CD16" i="13" s="1" a="1"/>
  <c r="CD16" i="13" s="1"/>
  <c r="X31" i="16"/>
  <c r="CD31" i="16" s="1" a="1"/>
  <c r="CD31" i="16" s="1"/>
  <c r="X34" i="5"/>
  <c r="CD34" i="5" s="1" a="1"/>
  <c r="CD34" i="5" s="1"/>
  <c r="X16" i="5"/>
  <c r="CD16" i="5" s="1" a="1"/>
  <c r="CD16" i="5" s="1"/>
  <c r="X30" i="21"/>
  <c r="CD30" i="21" s="1" a="1"/>
  <c r="CD30" i="21" s="1"/>
  <c r="X39" i="5"/>
  <c r="CD39" i="5" s="1" a="1"/>
  <c r="CD39" i="5" s="1"/>
  <c r="X29" i="14"/>
  <c r="CD29" i="14" s="1" a="1"/>
  <c r="CD29" i="14" s="1"/>
  <c r="X28" i="2"/>
  <c r="CD28" i="2" s="1" a="1"/>
  <c r="CD28" i="2" s="1"/>
  <c r="X17" i="18"/>
  <c r="CD17" i="18" s="1" a="1"/>
  <c r="CD17" i="18" s="1"/>
  <c r="X27" i="13"/>
  <c r="CD27" i="13" s="1" a="1"/>
  <c r="CD27" i="13" s="1"/>
  <c r="X38" i="12"/>
  <c r="CD38" i="12" s="1" a="1"/>
  <c r="CD38" i="12" s="1"/>
  <c r="X39" i="15"/>
  <c r="CD39" i="15" s="1" a="1"/>
  <c r="CD39" i="15" s="1"/>
  <c r="X25" i="11"/>
  <c r="CD25" i="11" s="1" a="1"/>
  <c r="CD25" i="11" s="1"/>
  <c r="X18" i="2"/>
  <c r="CD18" i="2" s="1" a="1"/>
  <c r="CD18" i="2" s="1"/>
  <c r="X44" i="5"/>
  <c r="CD44" i="5" s="1" a="1"/>
  <c r="CD44" i="5" s="1"/>
  <c r="X35" i="6"/>
  <c r="CD35" i="6" s="1" a="1"/>
  <c r="CD35" i="6" s="1"/>
  <c r="X23" i="10"/>
  <c r="CD23" i="10" s="1" a="1"/>
  <c r="CD23" i="10" s="1"/>
  <c r="X35" i="12"/>
  <c r="CD35" i="12" s="1" a="1"/>
  <c r="CD35" i="12" s="1"/>
  <c r="X35" i="5"/>
  <c r="CD35" i="5" s="1" a="1"/>
  <c r="CD35" i="5" s="1"/>
  <c r="X44" i="17"/>
  <c r="CD44" i="17" s="1" a="1"/>
  <c r="CD44" i="17" s="1"/>
  <c r="Y26" i="19"/>
  <c r="CE26" i="19" s="1" a="1"/>
  <c r="CE26" i="19" s="1"/>
  <c r="X41" i="16"/>
  <c r="CD41" i="16" s="1" a="1"/>
  <c r="CD41" i="16" s="1"/>
  <c r="X16" i="14"/>
  <c r="CD16" i="14" s="1" a="1"/>
  <c r="CD16" i="14" s="1"/>
  <c r="Y19" i="7"/>
  <c r="CE19" i="7" s="1" a="1"/>
  <c r="CE19" i="7" s="1"/>
  <c r="X17" i="12"/>
  <c r="CD17" i="12" s="1" a="1"/>
  <c r="CD17" i="12" s="1"/>
  <c r="X19" i="15"/>
  <c r="CD19" i="15" s="1" a="1"/>
  <c r="CD19" i="15" s="1"/>
  <c r="Y37" i="17"/>
  <c r="CE37" i="17" s="1" a="1"/>
  <c r="CE37" i="17" s="1"/>
  <c r="X24" i="10"/>
  <c r="CD24" i="10" s="1" a="1"/>
  <c r="CD24" i="10" s="1"/>
  <c r="X43" i="14"/>
  <c r="CD43" i="14" s="1" a="1"/>
  <c r="CD43" i="14" s="1"/>
  <c r="X28" i="11"/>
  <c r="CD28" i="11" s="1" a="1"/>
  <c r="CD28" i="11" s="1"/>
  <c r="X41" i="12"/>
  <c r="CD41" i="12" s="1" a="1"/>
  <c r="CD41" i="12" s="1"/>
  <c r="X39" i="3"/>
  <c r="CD39" i="3" s="1" a="1"/>
  <c r="CD39" i="3" s="1"/>
  <c r="X37" i="6"/>
  <c r="CD37" i="6" s="1" a="1"/>
  <c r="CD37" i="6" s="1"/>
  <c r="X27" i="20"/>
  <c r="CD27" i="20" s="1" a="1"/>
  <c r="CD27" i="20" s="1"/>
  <c r="Y17" i="3"/>
  <c r="CE17" i="3" s="1" a="1"/>
  <c r="CE17" i="3" s="1"/>
  <c r="X29" i="4"/>
  <c r="CD29" i="4" s="1" a="1"/>
  <c r="CD29" i="4" s="1"/>
  <c r="X22" i="14"/>
  <c r="CD22" i="14" s="1" a="1"/>
  <c r="CD22" i="14" s="1"/>
  <c r="X36" i="6"/>
  <c r="CD36" i="6" s="1" a="1"/>
  <c r="CD36" i="6" s="1"/>
  <c r="X19" i="16"/>
  <c r="CD19" i="16" s="1" a="1"/>
  <c r="CD19" i="16" s="1"/>
  <c r="X16" i="8"/>
  <c r="CD16" i="8" s="1" a="1"/>
  <c r="CD16" i="8" s="1"/>
  <c r="X40" i="15"/>
  <c r="CD40" i="15" s="1" a="1"/>
  <c r="CD40" i="15" s="1"/>
  <c r="X35" i="15"/>
  <c r="CD35" i="15" s="1" a="1"/>
  <c r="CD35" i="15" s="1"/>
  <c r="X29" i="19"/>
  <c r="CD29" i="19" s="1" a="1"/>
  <c r="CD29" i="19" s="1"/>
  <c r="X30" i="20"/>
  <c r="CD30" i="20" s="1" a="1"/>
  <c r="CD30" i="20" s="1"/>
  <c r="X31" i="4"/>
  <c r="CD31" i="4" s="1" a="1"/>
  <c r="CD31" i="4" s="1"/>
  <c r="X17" i="15"/>
  <c r="CD17" i="15" s="1" a="1"/>
  <c r="CD17" i="15" s="1"/>
  <c r="X17" i="14"/>
  <c r="CD17" i="14" s="1" a="1"/>
  <c r="CD17" i="14" s="1"/>
  <c r="X20" i="14"/>
  <c r="CD20" i="14" s="1" a="1"/>
  <c r="CD20" i="14" s="1"/>
  <c r="X36" i="5"/>
  <c r="CD36" i="5" s="1" a="1"/>
  <c r="CD36" i="5" s="1"/>
  <c r="X17" i="10"/>
  <c r="CD17" i="10" s="1" a="1"/>
  <c r="CD17" i="10" s="1"/>
  <c r="X37" i="10"/>
  <c r="CD37" i="10" s="1" a="1"/>
  <c r="CD37" i="10" s="1"/>
  <c r="X40" i="9"/>
  <c r="CD40" i="9" s="1" a="1"/>
  <c r="CD40" i="9" s="1"/>
  <c r="X26" i="12"/>
  <c r="CD26" i="12" s="1" a="1"/>
  <c r="CD26" i="12" s="1"/>
  <c r="X42" i="12"/>
  <c r="CD42" i="12" s="1" a="1"/>
  <c r="CD42" i="12" s="1"/>
  <c r="X43" i="16"/>
  <c r="CD43" i="16" s="1" a="1"/>
  <c r="CD43" i="16" s="1"/>
  <c r="X44" i="21"/>
  <c r="CD44" i="21" s="1" a="1"/>
  <c r="CD44" i="21" s="1"/>
  <c r="X34" i="12"/>
  <c r="CD34" i="12" s="1" a="1"/>
  <c r="CD34" i="12" s="1"/>
  <c r="X27" i="3"/>
  <c r="CD27" i="3" s="1" a="1"/>
  <c r="CD27" i="3" s="1"/>
  <c r="X40" i="18"/>
  <c r="CD40" i="18" s="1" a="1"/>
  <c r="CD40" i="18" s="1"/>
  <c r="X21" i="5"/>
  <c r="CD21" i="5" s="1" a="1"/>
  <c r="CD21" i="5" s="1"/>
  <c r="X20" i="20"/>
  <c r="CD20" i="20" s="1" a="1"/>
  <c r="CD20" i="20" s="1"/>
  <c r="X43" i="11"/>
  <c r="CD43" i="11" s="1" a="1"/>
  <c r="CD43" i="11" s="1"/>
  <c r="X31" i="12"/>
  <c r="CD31" i="12" s="1" a="1"/>
  <c r="CD31" i="12" s="1"/>
  <c r="X43" i="9"/>
  <c r="CD43" i="9" s="1" a="1"/>
  <c r="CD43" i="9" s="1"/>
  <c r="X27" i="14"/>
  <c r="CD27" i="14" s="1" a="1"/>
  <c r="CD27" i="14" s="1"/>
  <c r="X22" i="15"/>
  <c r="CD22" i="15" s="1" a="1"/>
  <c r="CD22" i="15" s="1"/>
  <c r="X22" i="17"/>
  <c r="CD22" i="17" s="1" a="1"/>
  <c r="CD22" i="17" s="1"/>
  <c r="X19" i="14"/>
  <c r="CD19" i="14" s="1" a="1"/>
  <c r="CD19" i="14" s="1"/>
  <c r="X40" i="8"/>
  <c r="CD40" i="8" s="1" a="1"/>
  <c r="CD40" i="8" s="1"/>
  <c r="X32" i="11"/>
  <c r="CD32" i="11" s="1" a="1"/>
  <c r="CD32" i="11" s="1"/>
  <c r="X43" i="13"/>
  <c r="CD43" i="13" s="1" a="1"/>
  <c r="CD43" i="13" s="1"/>
  <c r="X16" i="4"/>
  <c r="CD16" i="4" s="1" a="1"/>
  <c r="CD16" i="4" s="1"/>
  <c r="X35" i="11"/>
  <c r="CD35" i="11" s="1" a="1"/>
  <c r="CD35" i="11" s="1"/>
  <c r="X39" i="1"/>
  <c r="CD39" i="1" s="1" a="1"/>
  <c r="CD39" i="1" s="1"/>
  <c r="X17" i="9"/>
  <c r="CD17" i="9" s="1" a="1"/>
  <c r="CD17" i="9" s="1"/>
  <c r="X33" i="9"/>
  <c r="CD33" i="9" s="1" a="1"/>
  <c r="CD33" i="9" s="1"/>
  <c r="X26" i="7"/>
  <c r="CD26" i="7" s="1" a="1"/>
  <c r="CD26" i="7" s="1"/>
  <c r="X28" i="9"/>
  <c r="CD28" i="9" s="1" a="1"/>
  <c r="CD28" i="9" s="1"/>
  <c r="X44" i="18"/>
  <c r="CD44" i="18" s="1" a="1"/>
  <c r="CD44" i="18" s="1"/>
  <c r="X30" i="6"/>
  <c r="CD30" i="6" s="1" a="1"/>
  <c r="CD30" i="6" s="1"/>
  <c r="X28" i="1"/>
  <c r="CD28" i="1" s="1" a="1"/>
  <c r="CD28" i="1" s="1"/>
  <c r="X34" i="16"/>
  <c r="CD34" i="16" s="1" a="1"/>
  <c r="CD34" i="16" s="1"/>
  <c r="X33" i="21"/>
  <c r="CD33" i="21" s="1" a="1"/>
  <c r="CD33" i="21" s="1"/>
  <c r="X38" i="10"/>
  <c r="CD38" i="10" s="1" a="1"/>
  <c r="CD38" i="10" s="1"/>
  <c r="X31" i="9"/>
  <c r="CD31" i="9" s="1" a="1"/>
  <c r="CD31" i="9" s="1"/>
  <c r="X32" i="20"/>
  <c r="CD32" i="20" s="1" a="1"/>
  <c r="CD32" i="20" s="1"/>
  <c r="X21" i="14"/>
  <c r="CD21" i="14" s="1" a="1"/>
  <c r="CD21" i="14" s="1"/>
  <c r="X23" i="9"/>
  <c r="CD23" i="9" s="1" a="1"/>
  <c r="CD23" i="9" s="1"/>
  <c r="X44" i="9"/>
  <c r="CD44" i="9" s="1" a="1"/>
  <c r="CD44" i="9" s="1"/>
  <c r="X25" i="10"/>
  <c r="CD25" i="10" s="1" a="1"/>
  <c r="CD25" i="10" s="1"/>
  <c r="X27" i="5"/>
  <c r="CD27" i="5" s="1" a="1"/>
  <c r="CD27" i="5" s="1"/>
  <c r="X23" i="4"/>
  <c r="CD23" i="4" s="1" a="1"/>
  <c r="CD23" i="4" s="1"/>
  <c r="X36" i="10"/>
  <c r="CD36" i="10" s="1" a="1"/>
  <c r="CD36" i="10" s="1"/>
  <c r="X35" i="17"/>
  <c r="CD35" i="17" s="1" a="1"/>
  <c r="CD35" i="17" s="1"/>
  <c r="X21" i="13"/>
  <c r="CD21" i="13" s="1" a="1"/>
  <c r="CD21" i="13" s="1"/>
  <c r="X33" i="3"/>
  <c r="CD33" i="3" s="1" a="1"/>
  <c r="CD33" i="3" s="1"/>
  <c r="X18" i="14"/>
  <c r="CD18" i="14" s="1" a="1"/>
  <c r="CD18" i="14" s="1"/>
  <c r="X25" i="17"/>
  <c r="CD25" i="17" s="1" a="1"/>
  <c r="CD25" i="17" s="1"/>
  <c r="X24" i="14"/>
  <c r="CD24" i="14" s="1" a="1"/>
  <c r="CD24" i="14" s="1"/>
  <c r="X40" i="11"/>
  <c r="CD40" i="11" s="1" a="1"/>
  <c r="CD40" i="11" s="1"/>
  <c r="X20" i="10"/>
  <c r="CD20" i="10" s="1" a="1"/>
  <c r="CD20" i="10" s="1"/>
  <c r="X36" i="7"/>
  <c r="CD36" i="7" s="1" a="1"/>
  <c r="CD36" i="7" s="1"/>
  <c r="X22" i="5"/>
  <c r="CD22" i="5" s="1" a="1"/>
  <c r="CD22" i="5" s="1"/>
  <c r="X18" i="10"/>
  <c r="CD18" i="10" s="1" a="1"/>
  <c r="CD18" i="10" s="1"/>
  <c r="X18" i="4"/>
  <c r="CD18" i="4" s="1" a="1"/>
  <c r="CD18" i="4" s="1"/>
  <c r="X21" i="9"/>
  <c r="CD21" i="9" s="1" a="1"/>
  <c r="CD21" i="9" s="1"/>
  <c r="X36" i="9"/>
  <c r="CD36" i="9" s="1" a="1"/>
  <c r="CD36" i="9" s="1"/>
  <c r="X38" i="4"/>
  <c r="CD38" i="4" s="1" a="1"/>
  <c r="CD38" i="4" s="1"/>
  <c r="X42" i="1"/>
  <c r="CD42" i="1" s="1" a="1"/>
  <c r="CD42" i="1" s="1"/>
  <c r="X17" i="8"/>
  <c r="CD17" i="8" s="1" a="1"/>
  <c r="CD17" i="8" s="1"/>
  <c r="X36" i="16"/>
  <c r="CD36" i="16" s="1" a="1"/>
  <c r="CD36" i="16" s="1"/>
  <c r="X37" i="8"/>
  <c r="CD37" i="8" s="1" a="1"/>
  <c r="CD37" i="8" s="1"/>
  <c r="X27" i="7"/>
  <c r="CD27" i="7" s="1" a="1"/>
  <c r="CD27" i="7" s="1"/>
  <c r="X23" i="11"/>
  <c r="CD23" i="11" s="1" a="1"/>
  <c r="CD23" i="11" s="1"/>
  <c r="X42" i="17"/>
  <c r="CD42" i="17" s="1" a="1"/>
  <c r="CD42" i="17" s="1"/>
  <c r="X41" i="5"/>
  <c r="CD41" i="5" s="1" a="1"/>
  <c r="CD41" i="5" s="1"/>
  <c r="X39" i="10"/>
  <c r="CD39" i="10" s="1" a="1"/>
  <c r="CD39" i="10" s="1"/>
  <c r="X33" i="5"/>
  <c r="CD33" i="5" s="1" a="1"/>
  <c r="CD33" i="5" s="1"/>
  <c r="X23" i="6"/>
  <c r="CD23" i="6" s="1" a="1"/>
  <c r="CD23" i="6" s="1"/>
  <c r="X17" i="7"/>
  <c r="CD17" i="7" s="1" a="1"/>
  <c r="CD17" i="7" s="1"/>
  <c r="X19" i="5"/>
  <c r="CD19" i="5" s="1" a="1"/>
  <c r="CD19" i="5" s="1"/>
  <c r="X22" i="16"/>
  <c r="CD22" i="16" s="1" a="1"/>
  <c r="CD22" i="16" s="1"/>
  <c r="X32" i="1"/>
  <c r="CD32" i="1" s="1" a="1"/>
  <c r="CD32" i="1" s="1"/>
  <c r="X40" i="16"/>
  <c r="CD40" i="16" s="1" a="1"/>
  <c r="CD40" i="16" s="1"/>
  <c r="X23" i="13"/>
  <c r="CD23" i="13" s="1" a="1"/>
  <c r="CD23" i="13" s="1"/>
  <c r="X23" i="20"/>
  <c r="CD23" i="20" s="1" a="1"/>
  <c r="CD23" i="20" s="1"/>
  <c r="X40" i="6"/>
  <c r="CD40" i="6" s="1" a="1"/>
  <c r="CD40" i="6" s="1"/>
  <c r="X35" i="7"/>
  <c r="CD35" i="7" s="1" a="1"/>
  <c r="CD35" i="7" s="1"/>
  <c r="X44" i="12"/>
  <c r="CD44" i="12" s="1" a="1"/>
  <c r="CD44" i="12" s="1"/>
  <c r="X25" i="15"/>
  <c r="CD25" i="15" s="1" a="1"/>
  <c r="CD25" i="15" s="1"/>
  <c r="X26" i="5"/>
  <c r="CD26" i="5" s="1" a="1"/>
  <c r="CD26" i="5" s="1"/>
  <c r="X30" i="10"/>
  <c r="CD30" i="10" s="1" a="1"/>
  <c r="CD30" i="10" s="1"/>
  <c r="X24" i="18"/>
  <c r="CD24" i="18" s="1" a="1"/>
  <c r="CD24" i="18" s="1"/>
  <c r="X38" i="8"/>
  <c r="CD38" i="8" s="1" a="1"/>
  <c r="CD38" i="8" s="1"/>
  <c r="Y38" i="7"/>
  <c r="CE38" i="7" s="1" a="1"/>
  <c r="CE38" i="7" s="1"/>
  <c r="X33" i="14"/>
  <c r="CD33" i="14" s="1" a="1"/>
  <c r="CD33" i="14" s="1"/>
  <c r="X22" i="1"/>
  <c r="CD22" i="1" s="1" a="1"/>
  <c r="CD22" i="1" s="1"/>
  <c r="X20" i="4"/>
  <c r="CD20" i="4" s="1" a="1"/>
  <c r="CD20" i="4" s="1"/>
  <c r="X43" i="15"/>
  <c r="CD43" i="15" s="1" a="1"/>
  <c r="CD43" i="15" s="1"/>
  <c r="X32" i="16"/>
  <c r="CD32" i="16" s="1" a="1"/>
  <c r="CD32" i="16" s="1"/>
  <c r="X33" i="6"/>
  <c r="CD33" i="6" s="1" a="1"/>
  <c r="CD33" i="6" s="1"/>
  <c r="X17" i="6"/>
  <c r="CD17" i="6" s="1" a="1"/>
  <c r="CD17" i="6" s="1"/>
  <c r="X32" i="3"/>
  <c r="CD32" i="3" s="1" a="1"/>
  <c r="CD32" i="3" s="1"/>
  <c r="X34" i="21"/>
  <c r="CD34" i="21" s="1" a="1"/>
  <c r="CD34" i="21" s="1"/>
  <c r="X16" i="9"/>
  <c r="CD16" i="9" s="1" a="1"/>
  <c r="CD16" i="9" s="1"/>
  <c r="X21" i="21"/>
  <c r="CD21" i="21" s="1" a="1"/>
  <c r="CD21" i="21" s="1"/>
  <c r="X34" i="2"/>
  <c r="CD34" i="2" s="1" a="1"/>
  <c r="CD34" i="2" s="1"/>
  <c r="X28" i="7"/>
  <c r="CD28" i="7" s="1" a="1"/>
  <c r="CD28" i="7" s="1"/>
  <c r="X43" i="18"/>
  <c r="CD43" i="18" s="1" a="1"/>
  <c r="CD43" i="18" s="1"/>
  <c r="X25" i="14"/>
  <c r="CD25" i="14" s="1" a="1"/>
  <c r="CD25" i="14" s="1"/>
  <c r="X39" i="7"/>
  <c r="CD39" i="7" s="1" a="1"/>
  <c r="CD39" i="7" s="1"/>
  <c r="X35" i="18"/>
  <c r="CD35" i="18" s="1" a="1"/>
  <c r="CD35" i="18" s="1"/>
  <c r="X40" i="3"/>
  <c r="CD40" i="3" s="1" a="1"/>
  <c r="CD40" i="3" s="1"/>
  <c r="X32" i="5"/>
  <c r="CD32" i="5" s="1" a="1"/>
  <c r="CD32" i="5" s="1"/>
  <c r="X30" i="18"/>
  <c r="CD30" i="18" s="1" a="1"/>
  <c r="CD30" i="18" s="1"/>
  <c r="X24" i="5"/>
  <c r="CD24" i="5" s="1" a="1"/>
  <c r="CD24" i="5" s="1"/>
  <c r="X16" i="15"/>
  <c r="CD16" i="15" s="1" a="1"/>
  <c r="CD16" i="15" s="1"/>
  <c r="X40" i="21"/>
  <c r="CD40" i="21" s="1" a="1"/>
  <c r="CD40" i="21" s="1"/>
  <c r="X37" i="18"/>
  <c r="CD37" i="18" s="1" a="1"/>
  <c r="CD37" i="18" s="1"/>
  <c r="X18" i="1"/>
  <c r="CD18" i="1" s="1" a="1"/>
  <c r="CD18" i="1" s="1"/>
  <c r="X34" i="20"/>
  <c r="CD34" i="20" s="1" a="1"/>
  <c r="CD34" i="20" s="1"/>
  <c r="X34" i="6"/>
  <c r="CD34" i="6" s="1" a="1"/>
  <c r="CD34" i="6" s="1"/>
  <c r="X23" i="1"/>
  <c r="CD23" i="1" s="1" a="1"/>
  <c r="CD23" i="1" s="1"/>
  <c r="X39" i="19"/>
  <c r="CD39" i="19" s="1" a="1"/>
  <c r="CD39" i="19" s="1"/>
  <c r="X29" i="17"/>
  <c r="CD29" i="17" s="1" a="1"/>
  <c r="CD29" i="17" s="1"/>
  <c r="X21" i="6"/>
  <c r="CD21" i="6" s="1" a="1"/>
  <c r="CD21" i="6" s="1"/>
  <c r="X43" i="17"/>
  <c r="CD43" i="17" s="1" a="1"/>
  <c r="CD43" i="17" s="1"/>
  <c r="X41" i="3"/>
  <c r="CD41" i="3" s="1" a="1"/>
  <c r="CD41" i="3" s="1"/>
  <c r="X26" i="21"/>
  <c r="CD26" i="21" s="1" a="1"/>
  <c r="CD26" i="21" s="1"/>
  <c r="X27" i="10"/>
  <c r="CD27" i="10" s="1" a="1"/>
  <c r="CD27" i="10" s="1"/>
  <c r="X16" i="12"/>
  <c r="CD16" i="12" s="1" a="1"/>
  <c r="CD16" i="12" s="1"/>
  <c r="X28" i="10"/>
  <c r="CD28" i="10" s="1" a="1"/>
  <c r="CD28" i="10" s="1"/>
  <c r="X35" i="20"/>
  <c r="CD35" i="20" s="1" a="1"/>
  <c r="CD35" i="20" s="1"/>
  <c r="X36" i="1"/>
  <c r="CD36" i="1" s="1" a="1"/>
  <c r="CD36" i="1" s="1"/>
  <c r="X33" i="12"/>
  <c r="CD33" i="12" s="1" a="1"/>
  <c r="CD33" i="12" s="1"/>
  <c r="X33" i="16"/>
  <c r="CD33" i="16" s="1" a="1"/>
  <c r="CD33" i="16" s="1"/>
  <c r="X24" i="21"/>
  <c r="CD24" i="21" s="1" a="1"/>
  <c r="CD24" i="21" s="1"/>
  <c r="X19" i="1"/>
  <c r="CD19" i="1" s="1" a="1"/>
  <c r="CD19" i="1" s="1"/>
  <c r="X18" i="9"/>
  <c r="CD18" i="9" s="1" a="1"/>
  <c r="CD18" i="9" s="1"/>
  <c r="X40" i="20"/>
  <c r="CD40" i="20" s="1" a="1"/>
  <c r="CD40" i="20" s="1"/>
  <c r="X43" i="21"/>
  <c r="CD43" i="21" s="1" a="1"/>
  <c r="CD43" i="21" s="1"/>
  <c r="X44" i="15"/>
  <c r="CD44" i="15" s="1" a="1"/>
  <c r="CD44" i="15" s="1"/>
  <c r="X38" i="18"/>
  <c r="CD38" i="18" s="1" a="1"/>
  <c r="CD38" i="18" s="1"/>
  <c r="Y20" i="5"/>
  <c r="CE20" i="5" s="1" a="1"/>
  <c r="CE20" i="5" s="1"/>
  <c r="X20" i="12"/>
  <c r="CD20" i="12" s="1" a="1"/>
  <c r="CD20" i="12" s="1"/>
  <c r="X40" i="12"/>
  <c r="CD40" i="12" s="1" a="1"/>
  <c r="CD40" i="12" s="1"/>
  <c r="X32" i="7"/>
  <c r="CD32" i="7" s="1" a="1"/>
  <c r="CD32" i="7" s="1"/>
  <c r="X39" i="2"/>
  <c r="CD39" i="2" s="1" a="1"/>
  <c r="CD39" i="2" s="1"/>
  <c r="X19" i="20"/>
  <c r="CD19" i="20" s="1" a="1"/>
  <c r="CD19" i="20" s="1"/>
  <c r="X25" i="19"/>
  <c r="CD25" i="19" s="1" a="1"/>
  <c r="CD25" i="19" s="1"/>
  <c r="X25" i="5"/>
  <c r="CD25" i="5" s="1" a="1"/>
  <c r="CD25" i="5" s="1"/>
  <c r="X36" i="11"/>
  <c r="CD36" i="11" s="1" a="1"/>
  <c r="CD36" i="11" s="1"/>
  <c r="X17" i="19"/>
  <c r="CD17" i="19" s="1" a="1"/>
  <c r="CD17" i="19" s="1"/>
  <c r="X40" i="2"/>
  <c r="CD40" i="2" s="1" a="1"/>
  <c r="CD40" i="2" s="1"/>
  <c r="X37" i="21"/>
  <c r="CD37" i="21" s="1" a="1"/>
  <c r="CD37" i="21" s="1"/>
  <c r="X41" i="18"/>
  <c r="CD41" i="18" s="1" a="1"/>
  <c r="CD41" i="18" s="1"/>
  <c r="X26" i="10"/>
  <c r="CD26" i="10" s="1" a="1"/>
  <c r="CD26" i="10" s="1"/>
  <c r="X36" i="13"/>
  <c r="CD36" i="13" s="1" a="1"/>
  <c r="CD36" i="13" s="1"/>
  <c r="X43" i="12"/>
  <c r="CD43" i="12" s="1" a="1"/>
  <c r="CD43" i="12" s="1"/>
  <c r="X21" i="11"/>
  <c r="CD21" i="11" s="1" a="1"/>
  <c r="CD21" i="11" s="1"/>
  <c r="X20" i="18"/>
  <c r="CD20" i="18" s="1" a="1"/>
  <c r="CD20" i="18" s="1"/>
  <c r="Y27" i="6"/>
  <c r="CE27" i="6" s="1" a="1"/>
  <c r="CE27" i="6" s="1"/>
  <c r="X33" i="13"/>
  <c r="CD33" i="13" s="1" a="1"/>
  <c r="CD33" i="13" s="1"/>
  <c r="X22" i="6"/>
  <c r="CD22" i="6" s="1" a="1"/>
  <c r="CD22" i="6" s="1"/>
  <c r="X38" i="19"/>
  <c r="CD38" i="19" s="1" a="1"/>
  <c r="CD38" i="19" s="1"/>
  <c r="X29" i="21"/>
  <c r="CD29" i="21" s="1" a="1"/>
  <c r="CD29" i="21" s="1"/>
  <c r="X32" i="10"/>
  <c r="CD32" i="10" s="1" a="1"/>
  <c r="CD32" i="10" s="1"/>
  <c r="X41" i="20"/>
  <c r="CD41" i="20" s="1" a="1"/>
  <c r="CD41" i="20" s="1"/>
  <c r="X40" i="17"/>
  <c r="CD40" i="17" s="1" a="1"/>
  <c r="CD40" i="17" s="1"/>
  <c r="X30" i="1"/>
  <c r="CD30" i="1" s="1" a="1"/>
  <c r="CD30" i="1" s="1"/>
  <c r="X16" i="10"/>
  <c r="CD16" i="10" s="1" a="1"/>
  <c r="CD16" i="10" s="1"/>
  <c r="X19" i="17"/>
  <c r="CD19" i="17" s="1" a="1"/>
  <c r="CD19" i="17" s="1"/>
  <c r="X32" i="9"/>
  <c r="CD32" i="9" s="1" a="1"/>
  <c r="CD32" i="9" s="1"/>
  <c r="X28" i="12"/>
  <c r="CD28" i="12" s="1" a="1"/>
  <c r="CD28" i="12" s="1"/>
  <c r="X29" i="9"/>
  <c r="CD29" i="9" s="1" a="1"/>
  <c r="CD29" i="9" s="1"/>
  <c r="X24" i="6"/>
  <c r="CD24" i="6" s="1" a="1"/>
  <c r="CD24" i="6" s="1"/>
  <c r="X44" i="19"/>
  <c r="CD44" i="19" s="1" a="1"/>
  <c r="CD44" i="19" s="1"/>
  <c r="X20" i="16"/>
  <c r="CD20" i="16" s="1" a="1"/>
  <c r="CD20" i="16" s="1"/>
  <c r="X42" i="2"/>
  <c r="CD42" i="2" s="1" a="1"/>
  <c r="CD42" i="2" s="1"/>
  <c r="X35" i="9"/>
  <c r="CD35" i="9" s="1" a="1"/>
  <c r="CD35" i="9" s="1"/>
  <c r="X36" i="15"/>
  <c r="CD36" i="15" s="1" a="1"/>
  <c r="CD36" i="15" s="1"/>
  <c r="X25" i="21"/>
  <c r="CD25" i="21" s="1" a="1"/>
  <c r="CD25" i="21" s="1"/>
  <c r="X38" i="1"/>
  <c r="CD38" i="1" s="1" a="1"/>
  <c r="CD38" i="1" s="1"/>
  <c r="X43" i="3"/>
  <c r="CD43" i="3" s="1" a="1"/>
  <c r="CD43" i="3" s="1"/>
  <c r="X41" i="13"/>
  <c r="CD41" i="13" s="1" a="1"/>
  <c r="CD41" i="13" s="1"/>
  <c r="X41" i="1"/>
  <c r="CD41" i="1" s="1" a="1"/>
  <c r="CD41" i="1" s="1"/>
  <c r="X25" i="1"/>
  <c r="CD25" i="1" s="1" a="1"/>
  <c r="CD25" i="1" s="1"/>
  <c r="X33" i="1"/>
  <c r="CD33" i="1" s="1" a="1"/>
  <c r="CD33" i="1" s="1"/>
  <c r="X26" i="1"/>
  <c r="CD26" i="1" s="1" a="1"/>
  <c r="CD26" i="1" s="1"/>
  <c r="X44" i="14"/>
  <c r="CD44" i="14" s="1" a="1"/>
  <c r="CD44" i="14" s="1"/>
  <c r="X39" i="4"/>
  <c r="CD39" i="4" s="1" a="1"/>
  <c r="CD39" i="4" s="1"/>
  <c r="X38" i="17"/>
  <c r="CD38" i="17" s="1" a="1"/>
  <c r="CD38" i="17" s="1"/>
  <c r="X20" i="1"/>
  <c r="CD20" i="1" s="1" a="1"/>
  <c r="CD20" i="1" s="1"/>
  <c r="X38" i="16"/>
  <c r="CD38" i="16" s="1" a="1"/>
  <c r="CD38" i="16" s="1"/>
  <c r="X29" i="6"/>
  <c r="CD29" i="6" s="1" a="1"/>
  <c r="CD29" i="6" s="1"/>
  <c r="X27" i="18"/>
  <c r="CD27" i="18" s="1" a="1"/>
  <c r="CD27" i="18" s="1"/>
  <c r="X25" i="2"/>
  <c r="CD25" i="2" s="1" a="1"/>
  <c r="CD25" i="2" s="1"/>
  <c r="X23" i="14"/>
  <c r="CD23" i="14" s="1" a="1"/>
  <c r="CD23" i="14" s="1"/>
  <c r="X31" i="7"/>
  <c r="CD31" i="7" s="1" a="1"/>
  <c r="CD31" i="7" s="1"/>
  <c r="X37" i="12"/>
  <c r="CD37" i="12" s="1" a="1"/>
  <c r="CD37" i="12" s="1"/>
  <c r="X19" i="10"/>
  <c r="CD19" i="10" s="1" a="1"/>
  <c r="CD19" i="10" s="1"/>
  <c r="X31" i="1"/>
  <c r="CD31" i="1" s="1" a="1"/>
  <c r="CD31" i="1" s="1"/>
  <c r="X20" i="8"/>
  <c r="CD20" i="8" s="1" a="1"/>
  <c r="CD20" i="8" s="1"/>
  <c r="X30" i="17"/>
  <c r="CD30" i="17" s="1" a="1"/>
  <c r="CD30" i="17" s="1"/>
  <c r="X38" i="20"/>
  <c r="CD38" i="20" s="1" a="1"/>
  <c r="CD38" i="20" s="1"/>
  <c r="X39" i="6"/>
  <c r="CD39" i="6" s="1" a="1"/>
  <c r="CD39" i="6" s="1"/>
  <c r="X44" i="1"/>
  <c r="CD44" i="1" s="1" a="1"/>
  <c r="CD44" i="1" s="1"/>
  <c r="X30" i="2"/>
  <c r="CD30" i="2" s="1" a="1"/>
  <c r="CD30" i="2" s="1"/>
  <c r="X16" i="19"/>
  <c r="CD16" i="19" s="1" a="1"/>
  <c r="CD16" i="19" s="1"/>
  <c r="X33" i="19"/>
  <c r="CD33" i="19" s="1" a="1"/>
  <c r="CD33" i="19" s="1"/>
  <c r="X27" i="11"/>
  <c r="CD27" i="11" s="1" a="1"/>
  <c r="CD27" i="11" s="1"/>
  <c r="X28" i="17"/>
  <c r="CD28" i="17" s="1" a="1"/>
  <c r="CD28" i="17" s="1"/>
  <c r="X28" i="16"/>
  <c r="CD28" i="16" s="1" a="1"/>
  <c r="CD28" i="16" s="1"/>
  <c r="X18" i="15"/>
  <c r="CD18" i="15" s="1" a="1"/>
  <c r="CD18" i="15" s="1"/>
  <c r="X26" i="17"/>
  <c r="CD26" i="17" s="1" a="1"/>
  <c r="CD26" i="17" s="1"/>
  <c r="X43" i="4"/>
  <c r="CD43" i="4" s="1" a="1"/>
  <c r="CD43" i="4" s="1"/>
  <c r="X42" i="14"/>
  <c r="CD42" i="14" s="1" a="1"/>
  <c r="CD42" i="14" s="1"/>
  <c r="X25" i="20"/>
  <c r="CD25" i="20" s="1" a="1"/>
  <c r="CD25" i="20" s="1"/>
  <c r="X31" i="3"/>
  <c r="CD31" i="3" s="1" a="1"/>
  <c r="CD31" i="3" s="1"/>
  <c r="X42" i="6"/>
  <c r="CD42" i="6" s="1" a="1"/>
  <c r="CD42" i="6" s="1"/>
  <c r="X44" i="8"/>
  <c r="CD44" i="8" s="1" a="1"/>
  <c r="CD44" i="8" s="1"/>
  <c r="X28" i="13"/>
  <c r="CD28" i="13" s="1" a="1"/>
  <c r="CD28" i="13" s="1"/>
  <c r="X23" i="16"/>
  <c r="CD23" i="16" s="1" a="1"/>
  <c r="CD23" i="16" s="1"/>
  <c r="X29" i="15"/>
  <c r="CD29" i="15" s="1" a="1"/>
  <c r="CD29" i="15" s="1"/>
  <c r="X41" i="8"/>
  <c r="CD41" i="8" s="1" a="1"/>
  <c r="CD41" i="8" s="1"/>
  <c r="X43" i="19"/>
  <c r="CD43" i="19" s="1" a="1"/>
  <c r="CD43" i="19" s="1"/>
  <c r="X21" i="15"/>
  <c r="CD21" i="15" s="1" a="1"/>
  <c r="CD21" i="15" s="1"/>
  <c r="X41" i="17"/>
  <c r="CD41" i="17" s="1" a="1"/>
  <c r="CD41" i="17" s="1"/>
  <c r="X19" i="13"/>
  <c r="CD19" i="13" s="1" a="1"/>
  <c r="CD19" i="13" s="1"/>
  <c r="X41" i="4"/>
  <c r="CD41" i="4" s="1" a="1"/>
  <c r="CD41" i="4" s="1"/>
  <c r="X39" i="8"/>
  <c r="CD39" i="8" s="1" a="1"/>
  <c r="CD39" i="8" s="1"/>
  <c r="X42" i="9"/>
  <c r="CD42" i="9" s="1" a="1"/>
  <c r="CD42" i="9" s="1"/>
  <c r="X23" i="5"/>
  <c r="CD23" i="5" s="1" a="1"/>
  <c r="CD23" i="5" s="1"/>
  <c r="X32" i="14"/>
  <c r="CD32" i="14" s="1" a="1"/>
  <c r="CD32" i="14" s="1"/>
  <c r="Y31" i="10"/>
  <c r="CE31" i="10" s="1" a="1"/>
  <c r="CE31" i="10" s="1"/>
  <c r="X24" i="1"/>
  <c r="CD24" i="1" s="1" a="1"/>
  <c r="CD24" i="1" s="1"/>
  <c r="Y32" i="2"/>
  <c r="CE32" i="2" s="1" a="1"/>
  <c r="CE32" i="2" s="1"/>
  <c r="X20" i="3"/>
  <c r="CD20" i="3" s="1" a="1"/>
  <c r="CD20" i="3" s="1"/>
  <c r="X42" i="15"/>
  <c r="CD42" i="15" s="1" a="1"/>
  <c r="CD42" i="15" s="1"/>
  <c r="Y29" i="8"/>
  <c r="CE29" i="8" s="1" a="1"/>
  <c r="CE29" i="8" s="1"/>
  <c r="X26" i="4"/>
  <c r="CD26" i="4" s="1" a="1"/>
  <c r="CD26" i="4" s="1"/>
  <c r="X21" i="17"/>
  <c r="CD21" i="17" s="1" a="1"/>
  <c r="CD21" i="17" s="1"/>
  <c r="Y39" i="9"/>
  <c r="CE39" i="9" s="1" a="1"/>
  <c r="CE39" i="9" s="1"/>
  <c r="X39" i="18"/>
  <c r="CD39" i="18" s="1" a="1"/>
  <c r="CD39" i="18" s="1"/>
  <c r="Y41" i="19"/>
  <c r="CE41" i="19" s="1" a="1"/>
  <c r="CE41" i="19" s="1"/>
  <c r="X34" i="3"/>
  <c r="CD34" i="3" s="1" a="1"/>
  <c r="CD34" i="3" s="1"/>
  <c r="X35" i="14"/>
  <c r="CD35" i="14" s="1" a="1"/>
  <c r="CD35" i="14" s="1"/>
  <c r="X33" i="8"/>
  <c r="CD33" i="8" s="1" a="1"/>
  <c r="CD33" i="8" s="1"/>
  <c r="X26" i="3"/>
  <c r="CD26" i="3" s="1" a="1"/>
  <c r="CD26" i="3" s="1"/>
  <c r="X34" i="1"/>
  <c r="CD34" i="1" s="1" a="1"/>
  <c r="CD34" i="1" s="1"/>
  <c r="Y20" i="6"/>
  <c r="CE20" i="6" s="1" a="1"/>
  <c r="CE20" i="6" s="1"/>
  <c r="X44" i="6"/>
  <c r="CD44" i="6" s="1" a="1"/>
  <c r="CD44" i="6" s="1"/>
  <c r="X24" i="16"/>
  <c r="CD24" i="16" s="1" a="1"/>
  <c r="CD24" i="16" s="1"/>
  <c r="X28" i="21"/>
  <c r="CD28" i="21" s="1" a="1"/>
  <c r="CD28" i="21" s="1"/>
  <c r="X38" i="3"/>
  <c r="CD38" i="3" s="1" a="1"/>
  <c r="CD38" i="3" s="1"/>
  <c r="X27" i="2"/>
  <c r="CD27" i="2" s="1" a="1"/>
  <c r="CD27" i="2" s="1"/>
  <c r="X18" i="19"/>
  <c r="CD18" i="19" s="1" a="1"/>
  <c r="CD18" i="19" s="1"/>
  <c r="X34" i="17"/>
  <c r="CD34" i="17" s="1" a="1"/>
  <c r="CD34" i="17" s="1"/>
  <c r="X42" i="18"/>
  <c r="CD42" i="18" s="1" a="1"/>
  <c r="CD42" i="18" s="1"/>
  <c r="X29" i="2"/>
  <c r="CD29" i="2" s="1" a="1"/>
  <c r="CD29" i="2" s="1"/>
  <c r="X23" i="21"/>
  <c r="CD23" i="21" s="1" a="1"/>
  <c r="CD23" i="21" s="1"/>
  <c r="X34" i="18"/>
  <c r="CD34" i="18" s="1" a="1"/>
  <c r="CD34" i="18" s="1"/>
  <c r="X27" i="8"/>
  <c r="CD27" i="8" s="1" a="1"/>
  <c r="CD27" i="8" s="1"/>
  <c r="X21" i="19"/>
  <c r="CD21" i="19" s="1" a="1"/>
  <c r="CD21" i="19" s="1"/>
  <c r="X29" i="18"/>
  <c r="CD29" i="18" s="1" a="1"/>
  <c r="CD29" i="18" s="1"/>
  <c r="X19" i="4"/>
  <c r="CD19" i="4" s="1" a="1"/>
  <c r="CD19" i="4" s="1"/>
  <c r="X28" i="14"/>
  <c r="CD28" i="14" s="1" a="1"/>
  <c r="CD28" i="14" s="1"/>
  <c r="X22" i="18"/>
  <c r="CD22" i="18" s="1" a="1"/>
  <c r="CD22" i="18" s="1"/>
  <c r="X32" i="21"/>
  <c r="CD32" i="21" s="1" a="1"/>
  <c r="CD32" i="21" s="1"/>
  <c r="X41" i="21"/>
  <c r="CD41" i="21" s="1" a="1"/>
  <c r="CD41" i="21" s="1"/>
  <c r="X31" i="21"/>
  <c r="CD31" i="21" s="1" a="1"/>
  <c r="CD31" i="21" s="1"/>
  <c r="X32" i="18"/>
  <c r="CD32" i="18" s="1" a="1"/>
  <c r="CD32" i="18" s="1"/>
  <c r="X36" i="14"/>
  <c r="CD36" i="14" s="1" a="1"/>
  <c r="CD36" i="14" s="1"/>
  <c r="X30" i="19"/>
  <c r="CD30" i="19" s="1" a="1"/>
  <c r="CD30" i="19" s="1"/>
  <c r="X38" i="2"/>
  <c r="CD38" i="2" s="1" a="1"/>
  <c r="CD38" i="2" s="1"/>
  <c r="X31" i="14"/>
  <c r="CD31" i="14" s="1" a="1"/>
  <c r="CD31" i="14" s="1"/>
  <c r="X17" i="4"/>
  <c r="CD17" i="4" s="1" a="1"/>
  <c r="CD17" i="4" s="1"/>
  <c r="X42" i="19"/>
  <c r="CD42" i="19" s="1" a="1"/>
  <c r="CD42" i="19" s="1"/>
  <c r="X40" i="13"/>
  <c r="CD40" i="13" s="1" a="1"/>
  <c r="CD40" i="13" s="1"/>
  <c r="X28" i="8"/>
  <c r="CD28" i="8" s="1" a="1"/>
  <c r="CD28" i="8" s="1"/>
  <c r="X37" i="3"/>
  <c r="CD37" i="3" s="1" a="1"/>
  <c r="CD37" i="3" s="1"/>
  <c r="X30" i="15"/>
  <c r="CD30" i="15" s="1" a="1"/>
  <c r="CD30" i="15" s="1"/>
  <c r="X39" i="13"/>
  <c r="CD39" i="13" s="1" a="1"/>
  <c r="CD39" i="13" s="1"/>
  <c r="X21" i="16"/>
  <c r="CD21" i="16" s="1" a="1"/>
  <c r="CD21" i="16" s="1"/>
  <c r="X35" i="2"/>
  <c r="CD35" i="2" s="1" a="1"/>
  <c r="CD35" i="2" s="1"/>
  <c r="X24" i="19"/>
  <c r="CD24" i="19" s="1" a="1"/>
  <c r="CD24" i="19" s="1"/>
  <c r="X39" i="11"/>
  <c r="CD39" i="11" s="1" a="1"/>
  <c r="CD39" i="11" s="1"/>
  <c r="X26" i="13"/>
  <c r="CD26" i="13" s="1" a="1"/>
  <c r="CD26" i="13" s="1"/>
  <c r="X37" i="15"/>
  <c r="CD37" i="15" s="1" a="1"/>
  <c r="CD37" i="15" s="1"/>
  <c r="X26" i="6"/>
  <c r="CD26" i="6" s="1" a="1"/>
  <c r="CD26" i="6" s="1"/>
  <c r="X32" i="13"/>
  <c r="CD32" i="13" s="1" a="1"/>
  <c r="CD32" i="13" s="1"/>
  <c r="X35" i="13"/>
  <c r="CD35" i="13" s="1" a="1"/>
  <c r="CD35" i="13" s="1"/>
  <c r="X19" i="11"/>
  <c r="CD19" i="11" s="1" a="1"/>
  <c r="CD19" i="11" s="1"/>
  <c r="X30" i="11"/>
  <c r="CD30" i="11" s="1" a="1"/>
  <c r="CD30" i="11" s="1"/>
  <c r="X30" i="13"/>
  <c r="CD30" i="13" s="1" a="1"/>
  <c r="CD30" i="13" s="1"/>
  <c r="Y38" i="14"/>
  <c r="CE38" i="14" s="1" a="1"/>
  <c r="CE38" i="14" s="1"/>
  <c r="X22" i="11"/>
  <c r="CD22" i="11" s="1" a="1"/>
  <c r="CD22" i="11" s="1"/>
  <c r="X35" i="21"/>
  <c r="CD35" i="21" s="1" a="1"/>
  <c r="CD35" i="21" s="1"/>
  <c r="X19" i="8"/>
  <c r="CD19" i="8" s="1" a="1"/>
  <c r="CD19" i="8" s="1"/>
  <c r="X22" i="3"/>
  <c r="CD22" i="3" s="1" a="1"/>
  <c r="CD22" i="3" s="1"/>
  <c r="X36" i="18"/>
  <c r="CD36" i="18" s="1" a="1"/>
  <c r="CD36" i="18" s="1"/>
  <c r="X29" i="16"/>
  <c r="CD29" i="16" s="1" a="1"/>
  <c r="CD29" i="16" s="1"/>
  <c r="X38" i="11"/>
  <c r="CD38" i="11" s="1" a="1"/>
  <c r="CD38" i="11" s="1"/>
  <c r="Y19" i="9"/>
  <c r="CE19" i="9" s="1" a="1"/>
  <c r="CE19" i="9" s="1"/>
  <c r="X15" i="16"/>
  <c r="CD15" i="16" s="1" a="1"/>
  <c r="CD15" i="16" s="1"/>
  <c r="X19" i="12"/>
  <c r="CD19" i="12" s="1" a="1"/>
  <c r="CD19" i="12" s="1"/>
  <c r="X15" i="9"/>
  <c r="CD15" i="9" s="1" a="1"/>
  <c r="CD15" i="9" s="1"/>
  <c r="X35" i="10"/>
  <c r="CD35" i="10" s="1" a="1"/>
  <c r="CD35" i="10" s="1"/>
  <c r="X21" i="3"/>
  <c r="CD21" i="3" s="1" a="1"/>
  <c r="CD21" i="3" s="1"/>
  <c r="X37" i="19"/>
  <c r="CD37" i="19" s="1" a="1"/>
  <c r="CD37" i="19" s="1"/>
  <c r="X33" i="4"/>
  <c r="CD33" i="4" s="1" a="1"/>
  <c r="CD33" i="4" s="1"/>
  <c r="X43" i="5"/>
  <c r="CD43" i="5" s="1" a="1"/>
  <c r="CD43" i="5" s="1"/>
  <c r="X33" i="10"/>
  <c r="CD33" i="10" s="1" a="1"/>
  <c r="CD33" i="10" s="1"/>
  <c r="Y22" i="21"/>
  <c r="CE22" i="21" s="1" a="1"/>
  <c r="CE22" i="21" s="1"/>
  <c r="X28" i="3"/>
  <c r="CD28" i="3" s="1" a="1"/>
  <c r="CD28" i="3" s="1"/>
  <c r="X18" i="16"/>
  <c r="CD18" i="16" s="1" a="1"/>
  <c r="CD18" i="16" s="1"/>
  <c r="Y22" i="7"/>
  <c r="CE22" i="7" s="1" a="1"/>
  <c r="CE22" i="7" s="1"/>
  <c r="X26" i="14"/>
  <c r="CD26" i="14" s="1" a="1"/>
  <c r="CD26" i="14" s="1"/>
  <c r="X22" i="12"/>
  <c r="CD22" i="12" s="1" a="1"/>
  <c r="CD22" i="12" s="1"/>
  <c r="Y42" i="16"/>
  <c r="CE42" i="16" s="1" a="1"/>
  <c r="CE42" i="16" s="1"/>
  <c r="X26" i="9"/>
  <c r="CD26" i="9" s="1" a="1"/>
  <c r="CD26" i="9" s="1"/>
  <c r="X25" i="13"/>
  <c r="CD25" i="13" s="1" a="1"/>
  <c r="CD25" i="13" s="1"/>
  <c r="Y38" i="6"/>
  <c r="CE38" i="6" s="1" a="1"/>
  <c r="CE38" i="6" s="1"/>
  <c r="X22" i="8"/>
  <c r="CD22" i="8" s="1" a="1"/>
  <c r="CD22" i="8" s="1"/>
  <c r="X17" i="13"/>
  <c r="CD17" i="13" s="1" a="1"/>
  <c r="CD17" i="13" s="1"/>
  <c r="X42" i="5"/>
  <c r="CD42" i="5" s="1" a="1"/>
  <c r="CD42" i="5" s="1"/>
  <c r="X42" i="8"/>
  <c r="CD42" i="8" s="1" a="1"/>
  <c r="CD42" i="8" s="1"/>
  <c r="X40" i="7"/>
  <c r="CD40" i="7" s="1" a="1"/>
  <c r="CD40" i="7" s="1"/>
  <c r="X36" i="3"/>
  <c r="CD36" i="3" s="1" a="1"/>
  <c r="CD36" i="3" s="1"/>
  <c r="X30" i="4"/>
  <c r="CD30" i="4" s="1" a="1"/>
  <c r="CD30" i="4" s="1"/>
  <c r="Y42" i="3"/>
  <c r="CE42" i="3" s="1" a="1"/>
  <c r="CE42" i="3" s="1"/>
  <c r="X31" i="11"/>
  <c r="CD31" i="11" s="1" a="1"/>
  <c r="CD31" i="11" s="1"/>
  <c r="X44" i="11"/>
  <c r="CD44" i="11" s="1" a="1"/>
  <c r="CD44" i="11" s="1"/>
  <c r="X27" i="16"/>
  <c r="CD27" i="16" s="1" a="1"/>
  <c r="CD27" i="16" s="1"/>
  <c r="X21" i="4"/>
  <c r="CD21" i="4" s="1" a="1"/>
  <c r="CD21" i="4" s="1"/>
  <c r="X36" i="19"/>
  <c r="CD36" i="19" s="1" a="1"/>
  <c r="CD36" i="19" s="1"/>
  <c r="X26" i="11"/>
  <c r="CD26" i="11" s="1" a="1"/>
  <c r="CD26" i="11" s="1"/>
  <c r="X17" i="5"/>
  <c r="CD17" i="5" s="1" a="1"/>
  <c r="CD17" i="5" s="1"/>
  <c r="X38" i="13"/>
  <c r="CD38" i="13" s="1" a="1"/>
  <c r="CD38" i="13" s="1"/>
  <c r="X34" i="10"/>
  <c r="CD34" i="10" s="1" a="1"/>
  <c r="CD34" i="10" s="1"/>
  <c r="X25" i="3"/>
  <c r="CD25" i="3" s="1" a="1"/>
  <c r="CD25" i="3" s="1"/>
  <c r="X35" i="16"/>
  <c r="CD35" i="16" s="1" a="1"/>
  <c r="CD35" i="16" s="1"/>
  <c r="X33" i="18"/>
  <c r="CD33" i="18" s="1" a="1"/>
  <c r="CD33" i="18" s="1"/>
  <c r="X21" i="2"/>
  <c r="CD21" i="2" s="1" a="1"/>
  <c r="CD21" i="2" s="1"/>
  <c r="X28" i="6"/>
  <c r="CD28" i="6" s="1" a="1"/>
  <c r="CD28" i="6" s="1"/>
  <c r="X37" i="9"/>
  <c r="CD37" i="9" s="1" a="1"/>
  <c r="CD37" i="9" s="1"/>
  <c r="X23" i="2"/>
  <c r="CD23" i="2" s="1" a="1"/>
  <c r="CD23" i="2" s="1"/>
  <c r="X38" i="15"/>
  <c r="CD38" i="15" s="1" a="1"/>
  <c r="CD38" i="15" s="1"/>
  <c r="X17" i="1"/>
  <c r="CD17" i="1" s="1" a="1"/>
  <c r="CD17" i="1" s="1"/>
  <c r="X25" i="7"/>
  <c r="CD25" i="7" s="1" a="1"/>
  <c r="CD25" i="7" s="1"/>
  <c r="X35" i="8"/>
  <c r="CD35" i="8" s="1" a="1"/>
  <c r="CD35" i="8" s="1"/>
  <c r="X20" i="13"/>
  <c r="CD20" i="13" s="1" a="1"/>
  <c r="CD20" i="13" s="1"/>
  <c r="X31" i="15"/>
  <c r="CD31" i="15" s="1" a="1"/>
  <c r="CD31" i="15" s="1"/>
  <c r="X16" i="18"/>
  <c r="CD16" i="18" s="1" a="1"/>
  <c r="CD16" i="18" s="1"/>
  <c r="X16" i="11"/>
  <c r="CD16" i="11" s="1" a="1"/>
  <c r="CD16" i="11" s="1"/>
  <c r="X29" i="3"/>
  <c r="CD29" i="3" s="1" a="1"/>
  <c r="CD29" i="3" s="1"/>
  <c r="X18" i="20"/>
  <c r="CD18" i="20" s="1" a="1"/>
  <c r="CD18" i="20" s="1"/>
  <c r="X40" i="10"/>
  <c r="CD40" i="10" s="1" a="1"/>
  <c r="CD40" i="10" s="1"/>
  <c r="X35" i="4"/>
  <c r="CD35" i="4" s="1" a="1"/>
  <c r="CD35" i="4" s="1"/>
  <c r="X27" i="17"/>
  <c r="CD27" i="17" s="1" a="1"/>
  <c r="CD27" i="17" s="1"/>
  <c r="X34" i="4"/>
  <c r="CD34" i="4" s="1" a="1"/>
  <c r="CD34" i="4" s="1"/>
  <c r="X43" i="1"/>
  <c r="CD43" i="1" s="1" a="1"/>
  <c r="CD43" i="1" s="1"/>
  <c r="X19" i="3"/>
  <c r="CD19" i="3" s="1" a="1"/>
  <c r="CD19" i="3" s="1"/>
  <c r="X26" i="18"/>
  <c r="CD26" i="18" s="1" a="1"/>
  <c r="CD26" i="18" s="1"/>
  <c r="X34" i="19"/>
  <c r="CD34" i="19" s="1" a="1"/>
  <c r="CD34" i="19" s="1"/>
  <c r="X24" i="9"/>
  <c r="CD24" i="9" s="1" a="1"/>
  <c r="CD24" i="9" s="1"/>
  <c r="X41" i="7"/>
  <c r="CD41" i="7" s="1" a="1"/>
  <c r="CD41" i="7" s="1"/>
  <c r="X23" i="12"/>
  <c r="CD23" i="12" s="1" a="1"/>
  <c r="CD23" i="12" s="1"/>
  <c r="X28" i="15"/>
  <c r="CD28" i="15" s="1" a="1"/>
  <c r="CD28" i="15" s="1"/>
  <c r="X25" i="12"/>
  <c r="CD25" i="12" s="1" a="1"/>
  <c r="CD25" i="12" s="1"/>
  <c r="X44" i="4"/>
  <c r="CD44" i="4" s="1" a="1"/>
  <c r="CD44" i="4" s="1"/>
  <c r="X30" i="9"/>
  <c r="CD30" i="9" s="1" a="1"/>
  <c r="CD30" i="9" s="1"/>
  <c r="X20" i="11"/>
  <c r="CD20" i="11" s="1" a="1"/>
  <c r="CD20" i="11" s="1"/>
  <c r="X22" i="2"/>
  <c r="CD22" i="2" s="1" a="1"/>
  <c r="CD22" i="2" s="1"/>
  <c r="X41" i="9"/>
  <c r="CD41" i="9" s="1" a="1"/>
  <c r="CD41" i="9" s="1"/>
  <c r="X37" i="20"/>
  <c r="CD37" i="20" s="1" a="1"/>
  <c r="CD37" i="20" s="1"/>
  <c r="X18" i="6"/>
  <c r="CD18" i="6" s="1" a="1"/>
  <c r="CD18" i="6" s="1"/>
  <c r="X24" i="20"/>
  <c r="CD24" i="20" s="1" a="1"/>
  <c r="CD24" i="20" s="1"/>
  <c r="X42" i="21"/>
  <c r="CD42" i="21" s="1" a="1"/>
  <c r="CD42" i="21" s="1"/>
  <c r="X18" i="7"/>
  <c r="CD18" i="7" s="1" a="1"/>
  <c r="CD18" i="7" s="1"/>
  <c r="X18" i="17"/>
  <c r="CD18" i="17" s="1" a="1"/>
  <c r="CD18" i="17" s="1"/>
  <c r="X17" i="17"/>
  <c r="CD17" i="17" s="1" a="1"/>
  <c r="CD17" i="17" s="1"/>
  <c r="X40" i="14"/>
  <c r="CD40" i="14" s="1" a="1"/>
  <c r="CD40" i="14" s="1"/>
  <c r="X31" i="17"/>
  <c r="CD31" i="17" s="1" a="1"/>
  <c r="CD31" i="17" s="1"/>
  <c r="X36" i="8"/>
  <c r="CD36" i="8" s="1" a="1"/>
  <c r="CD36" i="8" s="1"/>
  <c r="X21" i="7"/>
  <c r="CD21" i="7" s="1" a="1"/>
  <c r="CD21" i="7" s="1"/>
  <c r="X27" i="12"/>
  <c r="CD27" i="12" s="1" a="1"/>
  <c r="CD27" i="12" s="1"/>
  <c r="X32" i="6"/>
  <c r="CD32" i="6" s="1" a="1"/>
  <c r="CD32" i="6" s="1"/>
  <c r="X24" i="11"/>
  <c r="CD24" i="11" s="1" a="1"/>
  <c r="CD24" i="11" s="1"/>
  <c r="X23" i="8"/>
  <c r="CD23" i="8" s="1" a="1"/>
  <c r="CD23" i="8" s="1"/>
  <c r="X39" i="21"/>
  <c r="CD39" i="21" s="1" a="1"/>
  <c r="CD39" i="21" s="1"/>
  <c r="X34" i="9"/>
  <c r="CD34" i="9" s="1" a="1"/>
  <c r="CD34" i="9" s="1"/>
  <c r="X41" i="15"/>
  <c r="CD41" i="15" s="1" a="1"/>
  <c r="CD41" i="15" s="1"/>
  <c r="X18" i="8"/>
  <c r="CD18" i="8" s="1" a="1"/>
  <c r="CD18" i="8" s="1"/>
  <c r="X41" i="2"/>
  <c r="CD41" i="2" s="1" a="1"/>
  <c r="CD41" i="2" s="1"/>
  <c r="X39" i="14"/>
  <c r="CD39" i="14" s="1" a="1"/>
  <c r="CD39" i="14" s="1"/>
  <c r="X30" i="12"/>
  <c r="CD30" i="12" s="1" a="1"/>
  <c r="CD30" i="12" s="1"/>
  <c r="X44" i="7"/>
  <c r="CD44" i="7" s="1" a="1"/>
  <c r="CD44" i="7" s="1"/>
  <c r="X34" i="7"/>
  <c r="CD34" i="7" s="1" a="1"/>
  <c r="CD34" i="7" s="1"/>
  <c r="X28" i="18"/>
  <c r="CD28" i="18" s="1" a="1"/>
  <c r="CD28" i="18" s="1"/>
  <c r="X44" i="2"/>
  <c r="CD44" i="2" s="1" a="1"/>
  <c r="CD44" i="2" s="1"/>
  <c r="X23" i="3"/>
  <c r="CD23" i="3" s="1" a="1"/>
  <c r="CD23" i="3" s="1"/>
  <c r="X17" i="11"/>
  <c r="CD17" i="11" s="1" a="1"/>
  <c r="CD17" i="11" s="1"/>
  <c r="X33" i="11"/>
  <c r="CD33" i="11" s="1" a="1"/>
  <c r="CD33" i="11" s="1"/>
  <c r="X15" i="3"/>
  <c r="CD15" i="3" s="1" a="1"/>
  <c r="CD15" i="3" s="1"/>
  <c r="X16" i="21"/>
  <c r="CD16" i="21" s="1" a="1"/>
  <c r="CD16" i="21" s="1"/>
  <c r="X31" i="2"/>
  <c r="CD31" i="2" s="1" a="1"/>
  <c r="CD31" i="2" s="1"/>
  <c r="X18" i="5"/>
  <c r="CD18" i="5" s="1" a="1"/>
  <c r="CD18" i="5" s="1"/>
  <c r="X34" i="14"/>
  <c r="CD34" i="14" s="1" a="1"/>
  <c r="CD34" i="14" s="1"/>
  <c r="Y34" i="8"/>
  <c r="CE34" i="8" s="1" a="1"/>
  <c r="CE34" i="8" s="1"/>
  <c r="X29" i="1"/>
  <c r="CD29" i="1" s="1" a="1"/>
  <c r="CD29" i="1" s="1"/>
  <c r="X27" i="21"/>
  <c r="CD27" i="21" s="1" a="1"/>
  <c r="CD27" i="21" s="1"/>
  <c r="X32" i="8"/>
  <c r="CD32" i="8" s="1" a="1"/>
  <c r="CD32" i="8" s="1"/>
  <c r="X16" i="16"/>
  <c r="CD16" i="16" s="1" a="1"/>
  <c r="CD16" i="16" s="1"/>
  <c r="X19" i="21"/>
  <c r="CD19" i="21" s="1" a="1"/>
  <c r="CD19" i="21" s="1"/>
  <c r="X29" i="10"/>
  <c r="CD29" i="10" s="1" a="1"/>
  <c r="CD29" i="10" s="1"/>
  <c r="X28" i="4"/>
  <c r="CD28" i="4" s="1" a="1"/>
  <c r="CD28" i="4" s="1"/>
  <c r="X43" i="20"/>
  <c r="CD43" i="20" s="1" a="1"/>
  <c r="CD43" i="20" s="1"/>
  <c r="X24" i="3"/>
  <c r="CD24" i="3" s="1" a="1"/>
  <c r="CD24" i="3" s="1"/>
  <c r="X30" i="16"/>
  <c r="CD30" i="16" s="1" a="1"/>
  <c r="CD30" i="16" s="1"/>
  <c r="X37" i="14"/>
  <c r="CD37" i="14" s="1" a="1"/>
  <c r="CD37" i="14" s="1"/>
  <c r="X33" i="2"/>
  <c r="CD33" i="2" s="1" a="1"/>
  <c r="CD33" i="2" s="1"/>
  <c r="X31" i="13"/>
  <c r="CD31" i="13" s="1" a="1"/>
  <c r="CD31" i="13" s="1"/>
  <c r="X22" i="20"/>
  <c r="CD22" i="20" s="1" a="1"/>
  <c r="CD22" i="20" s="1"/>
  <c r="X20" i="2"/>
  <c r="CD20" i="2" s="1" a="1"/>
  <c r="CD20" i="2" s="1"/>
  <c r="X43" i="8"/>
  <c r="CD43" i="8" s="1" a="1"/>
  <c r="CD43" i="8" s="1"/>
  <c r="X21" i="18"/>
  <c r="CD21" i="18" s="1" a="1"/>
  <c r="CD21" i="18" s="1"/>
  <c r="X29" i="5"/>
  <c r="CD29" i="5" s="1" a="1"/>
  <c r="CD29" i="5" s="1"/>
  <c r="X16" i="2"/>
  <c r="CD16" i="2" s="1" a="1"/>
  <c r="CD16" i="2" s="1"/>
  <c r="X16" i="1"/>
  <c r="CD16" i="1" s="1" a="1"/>
  <c r="CD16" i="1" s="1"/>
  <c r="Y24" i="8"/>
  <c r="CE24" i="8" s="1" a="1"/>
  <c r="CE24" i="8" s="1"/>
  <c r="X46" i="19"/>
  <c r="CD46" i="19" s="1" a="1"/>
  <c r="CD46" i="19" s="1"/>
  <c r="X46" i="10"/>
  <c r="CD46" i="10" s="1" a="1"/>
  <c r="CD46" i="10" s="1"/>
  <c r="X45" i="6"/>
  <c r="CD45" i="6" s="1" a="1"/>
  <c r="CD45" i="6" s="1"/>
  <c r="X46" i="12"/>
  <c r="CD46" i="12" s="1" a="1"/>
  <c r="CD46" i="12" s="1"/>
  <c r="X45" i="16"/>
  <c r="CD45" i="16" s="1" a="1"/>
  <c r="CD45" i="16" s="1"/>
  <c r="X46" i="11"/>
  <c r="CD46" i="11" s="1" a="1"/>
  <c r="CD46" i="11" s="1"/>
  <c r="X46" i="7"/>
  <c r="CD46" i="7" s="1" a="1"/>
  <c r="CD46" i="7" s="1"/>
  <c r="X46" i="2"/>
  <c r="CD46" i="2" s="1" a="1"/>
  <c r="CD46" i="2" s="1"/>
  <c r="X45" i="7"/>
  <c r="CD45" i="7" s="1" a="1"/>
  <c r="CD45" i="7" s="1"/>
  <c r="X46" i="6"/>
  <c r="CD46" i="6" s="1" a="1"/>
  <c r="CD46" i="6" s="1"/>
  <c r="X45" i="13"/>
  <c r="CD45" i="13" s="1" a="1"/>
  <c r="CD45" i="13" s="1"/>
  <c r="X45" i="21"/>
  <c r="CD45" i="21" s="1" a="1"/>
  <c r="CD45" i="21" s="1"/>
  <c r="X45" i="9"/>
  <c r="CD45" i="9" s="1" a="1"/>
  <c r="CD45" i="9" s="1"/>
  <c r="X45" i="10"/>
  <c r="CD45" i="10" s="1" a="1"/>
  <c r="CD45" i="10" s="1"/>
  <c r="X45" i="3"/>
  <c r="CD45" i="3" s="1" a="1"/>
  <c r="CD45" i="3" s="1"/>
  <c r="X46" i="4"/>
  <c r="CD46" i="4" s="1" a="1"/>
  <c r="CD46" i="4" s="1"/>
  <c r="X46" i="8"/>
  <c r="CD46" i="8" s="1" a="1"/>
  <c r="CD46" i="8" s="1"/>
  <c r="X45" i="15"/>
  <c r="CD45" i="15" s="1" a="1"/>
  <c r="CD45" i="15" s="1"/>
  <c r="X46" i="3"/>
  <c r="CD46" i="3" s="1" a="1"/>
  <c r="CD46" i="3" s="1"/>
  <c r="X45" i="17"/>
  <c r="CD45" i="17" s="1" a="1"/>
  <c r="CD45" i="17" s="1"/>
  <c r="X46" i="21"/>
  <c r="CD46" i="21" s="1" a="1"/>
  <c r="CD46" i="21" s="1"/>
  <c r="X45" i="8"/>
  <c r="CD45" i="8" s="1" a="1"/>
  <c r="CD45" i="8" s="1"/>
  <c r="X45" i="14"/>
  <c r="CD45" i="14" s="1" a="1"/>
  <c r="CD45" i="14" s="1"/>
  <c r="X46" i="13"/>
  <c r="CD46" i="13" s="1" a="1"/>
  <c r="CD46" i="13" s="1"/>
  <c r="X45" i="11"/>
  <c r="CD45" i="11" s="1" a="1"/>
  <c r="CD45" i="11" s="1"/>
  <c r="X46" i="1"/>
  <c r="CD46" i="1" s="1" a="1"/>
  <c r="CD46" i="1" s="1"/>
  <c r="X45" i="1"/>
  <c r="CD45" i="1" s="1" a="1"/>
  <c r="CD45" i="1" s="1"/>
  <c r="X45" i="4"/>
  <c r="CD45" i="4" s="1" a="1"/>
  <c r="CD45" i="4" s="1"/>
  <c r="X46" i="20"/>
  <c r="CD46" i="20" s="1" a="1"/>
  <c r="CD46" i="20" s="1"/>
  <c r="X45" i="19"/>
  <c r="CD45" i="19" s="1" a="1"/>
  <c r="CD45" i="19" s="1"/>
  <c r="X45" i="20"/>
  <c r="CD45" i="20" s="1" a="1"/>
  <c r="CD45" i="20" s="1"/>
  <c r="Z46" i="15"/>
  <c r="CF46" i="15" s="1" a="1"/>
  <c r="CF46" i="15" s="1"/>
  <c r="X46" i="9"/>
  <c r="CD46" i="9" s="1" a="1"/>
  <c r="CD46" i="9" s="1"/>
  <c r="X45" i="2"/>
  <c r="CD45" i="2" s="1" a="1"/>
  <c r="CD45" i="2" s="1"/>
  <c r="X45" i="5"/>
  <c r="CD45" i="5" s="1" a="1"/>
  <c r="CD45" i="5" s="1"/>
  <c r="X46" i="16"/>
  <c r="CD46" i="16" s="1" a="1"/>
  <c r="CD46" i="16" s="1"/>
  <c r="X45" i="18"/>
  <c r="CD45" i="18" s="1" a="1"/>
  <c r="CD45" i="18" s="1"/>
  <c r="X45" i="12"/>
  <c r="CD45" i="12" s="1" a="1"/>
  <c r="CD45" i="12" s="1"/>
  <c r="X46" i="18"/>
  <c r="CD46" i="18" s="1" a="1"/>
  <c r="CD46" i="18" s="1"/>
  <c r="X46" i="14"/>
  <c r="CD46" i="14" s="1" a="1"/>
  <c r="CD46" i="14" s="1"/>
  <c r="X46" i="17"/>
  <c r="CD46" i="17" s="1" a="1"/>
  <c r="CD46" i="17" s="1"/>
  <c r="X46" i="5"/>
  <c r="CD46" i="5" s="1" a="1"/>
  <c r="CD46" i="5" s="1"/>
  <c r="CB15" i="1" l="1" a="1"/>
  <c r="CB15" i="1" s="1"/>
  <c r="W15" i="1"/>
  <c r="V47" i="1"/>
  <c r="CA90" i="1"/>
  <c r="CA58" i="1"/>
  <c r="CC19" i="18" a="1"/>
  <c r="CC19" i="18" s="1"/>
  <c r="X19" i="18"/>
  <c r="CB62" i="18"/>
  <c r="CB94" i="18"/>
  <c r="CC37" i="7" a="1"/>
  <c r="CC37" i="7" s="1"/>
  <c r="X37" i="7"/>
  <c r="CC16" i="7" a="1"/>
  <c r="CC16" i="7" s="1"/>
  <c r="X16" i="7"/>
  <c r="CB112" i="7"/>
  <c r="CB80" i="7"/>
  <c r="CB91" i="7"/>
  <c r="CB59" i="7"/>
  <c r="CC24" i="7" a="1"/>
  <c r="CC24" i="7" s="1"/>
  <c r="X24" i="7"/>
  <c r="CB99" i="7"/>
  <c r="CB67" i="7"/>
  <c r="CC24" i="17" a="1"/>
  <c r="CC24" i="17" s="1"/>
  <c r="X24" i="17"/>
  <c r="CB99" i="17"/>
  <c r="CB67" i="17"/>
  <c r="CD112" i="1"/>
  <c r="CD80" i="1"/>
  <c r="Z37" i="1"/>
  <c r="CF37" i="1" s="1" a="1"/>
  <c r="CF37" i="1" s="1"/>
  <c r="V47" i="11"/>
  <c r="W15" i="11"/>
  <c r="CC15" i="11" s="1" a="1"/>
  <c r="CC15" i="11" s="1"/>
  <c r="CA90" i="10"/>
  <c r="CA58" i="10"/>
  <c r="CA90" i="13"/>
  <c r="CA58" i="13"/>
  <c r="CA90" i="14"/>
  <c r="CA58" i="14"/>
  <c r="W15" i="14"/>
  <c r="CC15" i="14" s="1" a="1"/>
  <c r="CC15" i="14" s="1"/>
  <c r="V47" i="14"/>
  <c r="W15" i="13"/>
  <c r="CC15" i="13" s="1" a="1"/>
  <c r="CC15" i="13" s="1"/>
  <c r="V47" i="13"/>
  <c r="CA90" i="5"/>
  <c r="CA58" i="5"/>
  <c r="CA90" i="11"/>
  <c r="CA58" i="11"/>
  <c r="V47" i="10"/>
  <c r="W15" i="10"/>
  <c r="CC15" i="10" s="1" a="1"/>
  <c r="CC15" i="10" s="1"/>
  <c r="V47" i="5"/>
  <c r="W15" i="5"/>
  <c r="CC15" i="5" s="1" a="1"/>
  <c r="CC15" i="5" s="1"/>
  <c r="V47" i="21"/>
  <c r="W15" i="21"/>
  <c r="CC15" i="21" s="1" a="1"/>
  <c r="CC15" i="21" s="1"/>
  <c r="CC124" i="18"/>
  <c r="CC127" i="18" s="1"/>
  <c r="CC120" i="18" s="1"/>
  <c r="CC88" i="18"/>
  <c r="CC121" i="20"/>
  <c r="CC89" i="20"/>
  <c r="CC121" i="21"/>
  <c r="CC89" i="21"/>
  <c r="CC124" i="9"/>
  <c r="CC127" i="9" s="1"/>
  <c r="CC120" i="9" s="1"/>
  <c r="CC88" i="9"/>
  <c r="CC121" i="19"/>
  <c r="CC89" i="19"/>
  <c r="CC97" i="20"/>
  <c r="CC65" i="20"/>
  <c r="CC104" i="10"/>
  <c r="CC72" i="10"/>
  <c r="CC109" i="14"/>
  <c r="CC77" i="14"/>
  <c r="CC92" i="11"/>
  <c r="CC60" i="11"/>
  <c r="CC114" i="14"/>
  <c r="CC82" i="14"/>
  <c r="CC114" i="21"/>
  <c r="CC82" i="21"/>
  <c r="CC93" i="17"/>
  <c r="CC61" i="17"/>
  <c r="CC97" i="2"/>
  <c r="CC65" i="2"/>
  <c r="CC116" i="7"/>
  <c r="CC84" i="7"/>
  <c r="CC110" i="4"/>
  <c r="CC78" i="4"/>
  <c r="CC110" i="8"/>
  <c r="CC78" i="8"/>
  <c r="CC108" i="18"/>
  <c r="CC76" i="18"/>
  <c r="CC96" i="4"/>
  <c r="CC64" i="4"/>
  <c r="CC97" i="8"/>
  <c r="CC65" i="8"/>
  <c r="CC93" i="16"/>
  <c r="CC61" i="16"/>
  <c r="CC110" i="10"/>
  <c r="CC78" i="10"/>
  <c r="CC105" i="13"/>
  <c r="CC73" i="13"/>
  <c r="CC114" i="11"/>
  <c r="CC82" i="11"/>
  <c r="CC112" i="3"/>
  <c r="CC80" i="3"/>
  <c r="CC105" i="19"/>
  <c r="CC73" i="19"/>
  <c r="CC103" i="14"/>
  <c r="CC71" i="14"/>
  <c r="CC102" i="2"/>
  <c r="CC70" i="2"/>
  <c r="CC108" i="8"/>
  <c r="CC76" i="8"/>
  <c r="CC101" i="4"/>
  <c r="CC69" i="4"/>
  <c r="CC107" i="14"/>
  <c r="CC75" i="14"/>
  <c r="CC104" i="15"/>
  <c r="CC72" i="15"/>
  <c r="CC118" i="4"/>
  <c r="CC86" i="4"/>
  <c r="CC91" i="19"/>
  <c r="CC59" i="19"/>
  <c r="CC106" i="1"/>
  <c r="CC74" i="1"/>
  <c r="CC116" i="1"/>
  <c r="CC84" i="1"/>
  <c r="CC111" i="15"/>
  <c r="CC79" i="15"/>
  <c r="CC107" i="9"/>
  <c r="CC75" i="9"/>
  <c r="CC116" i="20"/>
  <c r="CC84" i="20"/>
  <c r="CD102" i="6"/>
  <c r="CD70" i="6"/>
  <c r="CC100" i="5"/>
  <c r="CC68" i="5"/>
  <c r="CC113" i="18"/>
  <c r="CC81" i="18"/>
  <c r="CC108" i="12"/>
  <c r="CC76" i="12"/>
  <c r="CC109" i="6"/>
  <c r="CC77" i="6"/>
  <c r="CC105" i="18"/>
  <c r="CC73" i="18"/>
  <c r="CC114" i="7"/>
  <c r="CC82" i="7"/>
  <c r="CC109" i="2"/>
  <c r="CC77" i="2"/>
  <c r="CC109" i="21"/>
  <c r="CC77" i="21"/>
  <c r="CC107" i="16"/>
  <c r="CC75" i="16"/>
  <c r="CC108" i="14"/>
  <c r="CC76" i="14"/>
  <c r="CC105" i="10"/>
  <c r="CC73" i="10"/>
  <c r="CC110" i="7"/>
  <c r="CC78" i="7"/>
  <c r="CC94" i="5"/>
  <c r="CC62" i="5"/>
  <c r="CC108" i="5"/>
  <c r="CC76" i="5"/>
  <c r="CC117" i="17"/>
  <c r="CC85" i="17"/>
  <c r="CC112" i="8"/>
  <c r="CC80" i="8"/>
  <c r="CC96" i="9"/>
  <c r="CC64" i="9"/>
  <c r="CC97" i="5"/>
  <c r="CC65" i="5"/>
  <c r="CC111" i="10"/>
  <c r="CC79" i="10"/>
  <c r="CC119" i="9"/>
  <c r="CC87" i="9"/>
  <c r="CC106" i="9"/>
  <c r="CC74" i="9"/>
  <c r="CC103" i="1"/>
  <c r="CC71" i="1"/>
  <c r="CC101" i="7"/>
  <c r="CC69" i="7"/>
  <c r="CC114" i="1"/>
  <c r="CC82" i="1"/>
  <c r="CC107" i="11"/>
  <c r="CC75" i="11"/>
  <c r="CC97" i="15"/>
  <c r="CC65" i="15"/>
  <c r="CC118" i="11"/>
  <c r="CC86" i="11"/>
  <c r="CC119" i="21"/>
  <c r="CC87" i="21"/>
  <c r="CC115" i="9"/>
  <c r="CC83" i="9"/>
  <c r="CC92" i="15"/>
  <c r="CC60" i="15"/>
  <c r="CC94" i="16"/>
  <c r="CC62" i="16"/>
  <c r="CC97" i="14"/>
  <c r="CC65" i="14"/>
  <c r="CC112" i="6"/>
  <c r="CC80" i="6"/>
  <c r="CC94" i="15"/>
  <c r="CC62" i="15"/>
  <c r="CC116" i="16"/>
  <c r="CC84" i="16"/>
  <c r="CC114" i="15"/>
  <c r="CC82" i="15"/>
  <c r="CC103" i="2"/>
  <c r="CC71" i="2"/>
  <c r="CC105" i="21"/>
  <c r="CC73" i="21"/>
  <c r="CC91" i="13"/>
  <c r="CC59" i="13"/>
  <c r="CC109" i="13"/>
  <c r="CC77" i="13"/>
  <c r="CC114" i="17"/>
  <c r="CC82" i="17"/>
  <c r="CC93" i="21"/>
  <c r="CC61" i="21"/>
  <c r="CC118" i="2"/>
  <c r="CC86" i="2"/>
  <c r="CC105" i="7"/>
  <c r="CC73" i="7"/>
  <c r="CC100" i="16"/>
  <c r="CC68" i="16"/>
  <c r="CC101" i="20"/>
  <c r="CC69" i="20"/>
  <c r="CC92" i="21"/>
  <c r="CC60" i="21"/>
  <c r="CC106" i="20"/>
  <c r="CC74" i="20"/>
  <c r="CC92" i="2"/>
  <c r="CC60" i="2"/>
  <c r="CC106" i="6"/>
  <c r="CC74" i="6"/>
  <c r="CC98" i="7"/>
  <c r="CC66" i="7"/>
  <c r="CC116" i="6"/>
  <c r="CC84" i="6"/>
  <c r="CC111" i="17"/>
  <c r="CC79" i="17"/>
  <c r="CC112" i="2"/>
  <c r="CC80" i="2"/>
  <c r="CC91" i="3"/>
  <c r="CC59" i="3"/>
  <c r="CC114" i="16"/>
  <c r="CC82" i="16"/>
  <c r="CC96" i="1"/>
  <c r="CC64" i="1"/>
  <c r="CC101" i="2"/>
  <c r="CC69" i="2"/>
  <c r="CC107" i="4"/>
  <c r="CC75" i="4"/>
  <c r="CC95" i="17"/>
  <c r="CC63" i="17"/>
  <c r="CC117" i="13"/>
  <c r="CC85" i="13"/>
  <c r="CC102" i="15"/>
  <c r="CC70" i="15"/>
  <c r="CC107" i="19"/>
  <c r="CC75" i="19"/>
  <c r="CC98" i="15"/>
  <c r="CC66" i="15"/>
  <c r="CC108" i="17"/>
  <c r="CC76" i="17"/>
  <c r="CC104" i="20"/>
  <c r="CC72" i="20"/>
  <c r="CC119" i="13"/>
  <c r="CC87" i="13"/>
  <c r="CC93" i="13"/>
  <c r="CC61" i="13"/>
  <c r="CC104" i="13"/>
  <c r="CC72" i="13"/>
  <c r="CC94" i="2"/>
  <c r="CC62" i="2"/>
  <c r="CC103" i="5"/>
  <c r="CC71" i="5"/>
  <c r="CC103" i="20"/>
  <c r="CC71" i="20"/>
  <c r="CC104" i="11"/>
  <c r="CC72" i="11"/>
  <c r="CA90" i="7"/>
  <c r="CA58" i="7"/>
  <c r="CA90" i="15"/>
  <c r="CA58" i="15"/>
  <c r="CC121" i="17"/>
  <c r="CC89" i="17"/>
  <c r="CC121" i="9"/>
  <c r="CC89" i="9"/>
  <c r="CC124" i="11"/>
  <c r="CC127" i="11" s="1"/>
  <c r="CC120" i="11" s="1"/>
  <c r="CC88" i="11"/>
  <c r="CC121" i="8"/>
  <c r="CC89" i="8"/>
  <c r="CC124" i="7"/>
  <c r="CC127" i="7" s="1"/>
  <c r="CC120" i="7" s="1"/>
  <c r="CC88" i="7"/>
  <c r="CC124" i="16"/>
  <c r="CC127" i="16" s="1"/>
  <c r="CC120" i="16" s="1"/>
  <c r="CC88" i="16"/>
  <c r="CC104" i="5"/>
  <c r="CC72" i="5"/>
  <c r="CC105" i="16"/>
  <c r="CC73" i="16"/>
  <c r="CC102" i="21"/>
  <c r="CC70" i="21"/>
  <c r="CC106" i="2"/>
  <c r="CC74" i="2"/>
  <c r="CC109" i="7"/>
  <c r="CC77" i="7"/>
  <c r="CC93" i="8"/>
  <c r="CC61" i="8"/>
  <c r="CC102" i="12"/>
  <c r="CC70" i="12"/>
  <c r="CC106" i="17"/>
  <c r="CC74" i="17"/>
  <c r="CC100" i="12"/>
  <c r="CC68" i="12"/>
  <c r="CC94" i="3"/>
  <c r="CC62" i="3"/>
  <c r="CC91" i="11"/>
  <c r="CC59" i="11"/>
  <c r="CC98" i="2"/>
  <c r="CC66" i="2"/>
  <c r="CC113" i="13"/>
  <c r="CC81" i="13"/>
  <c r="CD117" i="3"/>
  <c r="CD85" i="3"/>
  <c r="CC115" i="7"/>
  <c r="CC83" i="7"/>
  <c r="CD117" i="16"/>
  <c r="CD85" i="16"/>
  <c r="CC118" i="5"/>
  <c r="CC86" i="5"/>
  <c r="CC94" i="8"/>
  <c r="CC62" i="8"/>
  <c r="CC107" i="13"/>
  <c r="CC75" i="13"/>
  <c r="CC96" i="16"/>
  <c r="CC64" i="16"/>
  <c r="CC117" i="19"/>
  <c r="CC85" i="19"/>
  <c r="CC116" i="21"/>
  <c r="CC84" i="21"/>
  <c r="CC102" i="8"/>
  <c r="CC70" i="8"/>
  <c r="CC117" i="18"/>
  <c r="CC85" i="18"/>
  <c r="CC119" i="6"/>
  <c r="CC87" i="6"/>
  <c r="CC114" i="18"/>
  <c r="CC82" i="18"/>
  <c r="CD107" i="2"/>
  <c r="CD75" i="2"/>
  <c r="CC117" i="6"/>
  <c r="CC85" i="6"/>
  <c r="CC114" i="6"/>
  <c r="CC82" i="6"/>
  <c r="CC98" i="14"/>
  <c r="CC66" i="14"/>
  <c r="CC104" i="6"/>
  <c r="CC72" i="6"/>
  <c r="CC101" i="1"/>
  <c r="CC69" i="1"/>
  <c r="CC119" i="19"/>
  <c r="CC87" i="19"/>
  <c r="CC118" i="12"/>
  <c r="CC86" i="12"/>
  <c r="CC112" i="21"/>
  <c r="CC80" i="21"/>
  <c r="CC107" i="7"/>
  <c r="CC75" i="7"/>
  <c r="CC93" i="9"/>
  <c r="CC61" i="9"/>
  <c r="CC103" i="10"/>
  <c r="CC71" i="10"/>
  <c r="CC115" i="21"/>
  <c r="CC83" i="21"/>
  <c r="CC98" i="13"/>
  <c r="CC66" i="13"/>
  <c r="V47" i="7"/>
  <c r="W15" i="7"/>
  <c r="CC15" i="7" s="1" a="1"/>
  <c r="CC15" i="7" s="1"/>
  <c r="V47" i="15"/>
  <c r="W15" i="15"/>
  <c r="CC15" i="15" s="1" a="1"/>
  <c r="CC15" i="15" s="1"/>
  <c r="CA58" i="12"/>
  <c r="CA90" i="12"/>
  <c r="CC121" i="16"/>
  <c r="CC89" i="16"/>
  <c r="CC124" i="17"/>
  <c r="CC127" i="17" s="1"/>
  <c r="CC120" i="17" s="1"/>
  <c r="CC88" i="17"/>
  <c r="CC121" i="12"/>
  <c r="CC89" i="12"/>
  <c r="CC96" i="18"/>
  <c r="CC64" i="18"/>
  <c r="CC99" i="3"/>
  <c r="CC67" i="3"/>
  <c r="CC104" i="1"/>
  <c r="CC72" i="1"/>
  <c r="CC91" i="21"/>
  <c r="CC59" i="21"/>
  <c r="CC98" i="8"/>
  <c r="CC66" i="8"/>
  <c r="CC115" i="14"/>
  <c r="CC83" i="14"/>
  <c r="CC93" i="6"/>
  <c r="CC61" i="6"/>
  <c r="CC103" i="15"/>
  <c r="CC71" i="15"/>
  <c r="CC118" i="1"/>
  <c r="CC86" i="1"/>
  <c r="CC91" i="18"/>
  <c r="CC59" i="18"/>
  <c r="CC112" i="9"/>
  <c r="CC80" i="9"/>
  <c r="CC92" i="5"/>
  <c r="CC60" i="5"/>
  <c r="CC117" i="8"/>
  <c r="CC85" i="8"/>
  <c r="CC97" i="12"/>
  <c r="CC65" i="12"/>
  <c r="CC108" i="4"/>
  <c r="CC76" i="4"/>
  <c r="CC110" i="21"/>
  <c r="CC78" i="21"/>
  <c r="CC101" i="6"/>
  <c r="CC69" i="6"/>
  <c r="CC114" i="13"/>
  <c r="CC82" i="13"/>
  <c r="CC92" i="4"/>
  <c r="CC60" i="4"/>
  <c r="CC94" i="4"/>
  <c r="CC62" i="4"/>
  <c r="CC109" i="17"/>
  <c r="CC77" i="17"/>
  <c r="CD95" i="6"/>
  <c r="CD63" i="6"/>
  <c r="CC99" i="1"/>
  <c r="CC67" i="1"/>
  <c r="CC116" i="4"/>
  <c r="CC84" i="4"/>
  <c r="CC98" i="16"/>
  <c r="CC66" i="16"/>
  <c r="CC101" i="17"/>
  <c r="CC69" i="17"/>
  <c r="CC105" i="2"/>
  <c r="CC73" i="2"/>
  <c r="CC94" i="10"/>
  <c r="CC62" i="10"/>
  <c r="CC113" i="16"/>
  <c r="CC81" i="16"/>
  <c r="CC108" i="1"/>
  <c r="CC76" i="1"/>
  <c r="CC113" i="1"/>
  <c r="CC81" i="1"/>
  <c r="CC99" i="6"/>
  <c r="CC67" i="6"/>
  <c r="CC105" i="1"/>
  <c r="CC73" i="1"/>
  <c r="CC97" i="6"/>
  <c r="CC65" i="6"/>
  <c r="CC115" i="2"/>
  <c r="CC83" i="2"/>
  <c r="CC115" i="12"/>
  <c r="CC83" i="12"/>
  <c r="CC94" i="1"/>
  <c r="CC62" i="1"/>
  <c r="CC91" i="12"/>
  <c r="CC59" i="12"/>
  <c r="CC118" i="17"/>
  <c r="CC86" i="17"/>
  <c r="CC109" i="20"/>
  <c r="CC77" i="20"/>
  <c r="CC107" i="5"/>
  <c r="CC75" i="5"/>
  <c r="CC96" i="21"/>
  <c r="CC64" i="21"/>
  <c r="CC107" i="3"/>
  <c r="CC75" i="3"/>
  <c r="CD113" i="7"/>
  <c r="CD81" i="7"/>
  <c r="CC101" i="5"/>
  <c r="CC69" i="5"/>
  <c r="CC115" i="16"/>
  <c r="CC83" i="16"/>
  <c r="CC114" i="10"/>
  <c r="CC82" i="10"/>
  <c r="CC98" i="11"/>
  <c r="CC66" i="11"/>
  <c r="CC93" i="4"/>
  <c r="CC61" i="4"/>
  <c r="CC111" i="7"/>
  <c r="CC79" i="7"/>
  <c r="CC99" i="14"/>
  <c r="CC67" i="14"/>
  <c r="CC108" i="3"/>
  <c r="CC76" i="3"/>
  <c r="CC98" i="4"/>
  <c r="CC66" i="4"/>
  <c r="CC98" i="9"/>
  <c r="CC66" i="9"/>
  <c r="CC113" i="10"/>
  <c r="CC81" i="10"/>
  <c r="CC105" i="6"/>
  <c r="CC73" i="6"/>
  <c r="CC110" i="11"/>
  <c r="CC78" i="11"/>
  <c r="CC115" i="8"/>
  <c r="CC83" i="8"/>
  <c r="CC102" i="14"/>
  <c r="CC70" i="14"/>
  <c r="CC95" i="20"/>
  <c r="CC63" i="20"/>
  <c r="CC118" i="16"/>
  <c r="CC86" i="16"/>
  <c r="CC111" i="5"/>
  <c r="CC79" i="5"/>
  <c r="CC106" i="4"/>
  <c r="CC74" i="4"/>
  <c r="CC110" i="15"/>
  <c r="CC78" i="15"/>
  <c r="CC104" i="4"/>
  <c r="CC72" i="4"/>
  <c r="CC114" i="3"/>
  <c r="CC82" i="3"/>
  <c r="CC118" i="14"/>
  <c r="CC86" i="14"/>
  <c r="CC92" i="12"/>
  <c r="CC60" i="12"/>
  <c r="CD101" i="19"/>
  <c r="CD69" i="19"/>
  <c r="CC110" i="12"/>
  <c r="CC78" i="12"/>
  <c r="CC119" i="5"/>
  <c r="CC87" i="5"/>
  <c r="CC113" i="12"/>
  <c r="CC81" i="12"/>
  <c r="CC91" i="5"/>
  <c r="CC59" i="5"/>
  <c r="CC119" i="3"/>
  <c r="CC87" i="3"/>
  <c r="CC107" i="15"/>
  <c r="CC75" i="15"/>
  <c r="CC95" i="15"/>
  <c r="CC63" i="15"/>
  <c r="CC112" i="4"/>
  <c r="CC80" i="4"/>
  <c r="CC95" i="7"/>
  <c r="CC63" i="7"/>
  <c r="CC104" i="12"/>
  <c r="CC72" i="12"/>
  <c r="CC112" i="13"/>
  <c r="CC80" i="13"/>
  <c r="CC91" i="20"/>
  <c r="CC59" i="20"/>
  <c r="CC111" i="4"/>
  <c r="CC79" i="4"/>
  <c r="CC95" i="21"/>
  <c r="CC63" i="21"/>
  <c r="CC93" i="18"/>
  <c r="CC61" i="18"/>
  <c r="CC100" i="6"/>
  <c r="CC68" i="6"/>
  <c r="CD94" i="6"/>
  <c r="CD62" i="6"/>
  <c r="CC105" i="5"/>
  <c r="CC73" i="5"/>
  <c r="CD92" i="20"/>
  <c r="CD60" i="20"/>
  <c r="CC116" i="10"/>
  <c r="CC84" i="10"/>
  <c r="CC110" i="19"/>
  <c r="CC78" i="19"/>
  <c r="CC116" i="11"/>
  <c r="CC84" i="11"/>
  <c r="CC119" i="16"/>
  <c r="CC87" i="16"/>
  <c r="CC111" i="2"/>
  <c r="CC79" i="2"/>
  <c r="CC102" i="1"/>
  <c r="CC70" i="1"/>
  <c r="CC101" i="8"/>
  <c r="CC69" i="8"/>
  <c r="CC99" i="12"/>
  <c r="CC67" i="12"/>
  <c r="CC106" i="18"/>
  <c r="CC74" i="18"/>
  <c r="CC96" i="20"/>
  <c r="CC64" i="20"/>
  <c r="CC115" i="4"/>
  <c r="CC83" i="4"/>
  <c r="CC104" i="7"/>
  <c r="CC72" i="7"/>
  <c r="CC107" i="12"/>
  <c r="CC75" i="12"/>
  <c r="CC112" i="5"/>
  <c r="CC80" i="5"/>
  <c r="CC115" i="5"/>
  <c r="CC83" i="5"/>
  <c r="CC102" i="19"/>
  <c r="CC70" i="19"/>
  <c r="CC105" i="14"/>
  <c r="CC73" i="14"/>
  <c r="CC93" i="12"/>
  <c r="CC61" i="12"/>
  <c r="CC96" i="10"/>
  <c r="CC64" i="10"/>
  <c r="V47" i="12"/>
  <c r="W15" i="12"/>
  <c r="CC15" i="12" s="1" a="1"/>
  <c r="CC15" i="12" s="1"/>
  <c r="V47" i="6"/>
  <c r="W15" i="6"/>
  <c r="CC15" i="6" s="1" a="1"/>
  <c r="CC15" i="6" s="1"/>
  <c r="CC124" i="4"/>
  <c r="CC127" i="4" s="1"/>
  <c r="CC120" i="4" s="1"/>
  <c r="CC88" i="4"/>
  <c r="CC121" i="2"/>
  <c r="CC89" i="2"/>
  <c r="CD99" i="8"/>
  <c r="CD67" i="8"/>
  <c r="CC106" i="13"/>
  <c r="CC74" i="13"/>
  <c r="CC94" i="21"/>
  <c r="CC62" i="21"/>
  <c r="CC93" i="5"/>
  <c r="CC61" i="5"/>
  <c r="CC98" i="3"/>
  <c r="CC66" i="3"/>
  <c r="CC116" i="15"/>
  <c r="CC84" i="15"/>
  <c r="CC93" i="7"/>
  <c r="CC61" i="7"/>
  <c r="CC95" i="11"/>
  <c r="CC63" i="11"/>
  <c r="CC99" i="9"/>
  <c r="CC67" i="9"/>
  <c r="CC115" i="10"/>
  <c r="CC83" i="10"/>
  <c r="CC100" i="7"/>
  <c r="CC68" i="7"/>
  <c r="CC110" i="16"/>
  <c r="CC78" i="16"/>
  <c r="CC102" i="16"/>
  <c r="CC70" i="16"/>
  <c r="CD113" i="6"/>
  <c r="CD81" i="6"/>
  <c r="CC103" i="3"/>
  <c r="CC71" i="3"/>
  <c r="CC104" i="16"/>
  <c r="CC72" i="16"/>
  <c r="CC105" i="11"/>
  <c r="CC73" i="11"/>
  <c r="CC103" i="8"/>
  <c r="CC71" i="8"/>
  <c r="CC111" i="14"/>
  <c r="CC79" i="14"/>
  <c r="CC109" i="18"/>
  <c r="CC77" i="18"/>
  <c r="CC113" i="3"/>
  <c r="CC81" i="3"/>
  <c r="CC110" i="14"/>
  <c r="CC78" i="14"/>
  <c r="CD104" i="8"/>
  <c r="CD72" i="8"/>
  <c r="CC98" i="5"/>
  <c r="CC66" i="5"/>
  <c r="CC96" i="15"/>
  <c r="CC64" i="15"/>
  <c r="CC106" i="3"/>
  <c r="CC74" i="3"/>
  <c r="CC103" i="17"/>
  <c r="CC71" i="17"/>
  <c r="CC113" i="20"/>
  <c r="CC81" i="20"/>
  <c r="CC113" i="17"/>
  <c r="CC81" i="17"/>
  <c r="CC116" i="13"/>
  <c r="CC84" i="13"/>
  <c r="CC110" i="9"/>
  <c r="CC78" i="9"/>
  <c r="CC94" i="17"/>
  <c r="CC62" i="17"/>
  <c r="CC107" i="10"/>
  <c r="CC75" i="10"/>
  <c r="CC95" i="18"/>
  <c r="CC63" i="18"/>
  <c r="CC111" i="13"/>
  <c r="CC79" i="13"/>
  <c r="CC100" i="19"/>
  <c r="CC68" i="19"/>
  <c r="CC119" i="15"/>
  <c r="CC87" i="15"/>
  <c r="CC111" i="1"/>
  <c r="CC79" i="1"/>
  <c r="CC91" i="15"/>
  <c r="CC59" i="15"/>
  <c r="CC100" i="14"/>
  <c r="CC68" i="14"/>
  <c r="CC118" i="15"/>
  <c r="CC86" i="15"/>
  <c r="CC117" i="1"/>
  <c r="CC85" i="1"/>
  <c r="X47" i="9"/>
  <c r="X47" i="16"/>
  <c r="X47" i="19"/>
  <c r="CA90" i="2"/>
  <c r="CA58" i="2"/>
  <c r="CA90" i="8"/>
  <c r="CA58" i="8"/>
  <c r="CA90" i="18"/>
  <c r="CA58" i="18"/>
  <c r="V47" i="20"/>
  <c r="W15" i="20"/>
  <c r="CC15" i="20" s="1" a="1"/>
  <c r="CC15" i="20" s="1"/>
  <c r="CC121" i="14"/>
  <c r="CC89" i="14"/>
  <c r="CC121" i="13"/>
  <c r="CC89" i="13"/>
  <c r="CC124" i="21"/>
  <c r="CC127" i="21" s="1"/>
  <c r="CC120" i="21" s="1"/>
  <c r="CC88" i="21"/>
  <c r="CC121" i="18"/>
  <c r="CC89" i="18"/>
  <c r="CC124" i="20"/>
  <c r="CC127" i="20" s="1"/>
  <c r="CC120" i="20" s="1"/>
  <c r="CC88" i="20"/>
  <c r="CC124" i="14"/>
  <c r="CC127" i="14" s="1"/>
  <c r="CC120" i="14" s="1"/>
  <c r="CC88" i="14"/>
  <c r="CC124" i="3"/>
  <c r="CC127" i="3" s="1"/>
  <c r="CC120" i="3" s="1"/>
  <c r="CC88" i="3"/>
  <c r="CC121" i="7"/>
  <c r="CC89" i="7"/>
  <c r="CC91" i="1"/>
  <c r="CC59" i="1"/>
  <c r="CC118" i="8"/>
  <c r="CC86" i="8"/>
  <c r="CC118" i="20"/>
  <c r="CC86" i="20"/>
  <c r="CC119" i="7"/>
  <c r="CC87" i="7"/>
  <c r="CC96" i="7"/>
  <c r="CC64" i="7"/>
  <c r="CC117" i="21"/>
  <c r="CC85" i="21"/>
  <c r="CC105" i="9"/>
  <c r="CC73" i="9"/>
  <c r="CC109" i="19"/>
  <c r="CC77" i="19"/>
  <c r="CC93" i="20"/>
  <c r="CC61" i="20"/>
  <c r="CC92" i="1"/>
  <c r="CC60" i="1"/>
  <c r="CC100" i="3"/>
  <c r="CC68" i="3"/>
  <c r="CC101" i="11"/>
  <c r="CC69" i="11"/>
  <c r="CC105" i="4"/>
  <c r="CC73" i="4"/>
  <c r="CC100" i="13"/>
  <c r="CC68" i="13"/>
  <c r="CD97" i="21"/>
  <c r="CD65" i="21"/>
  <c r="CC94" i="12"/>
  <c r="CC62" i="12"/>
  <c r="CC111" i="18"/>
  <c r="CC79" i="18"/>
  <c r="CC94" i="11"/>
  <c r="CC62" i="11"/>
  <c r="CC99" i="19"/>
  <c r="CC67" i="19"/>
  <c r="CC115" i="13"/>
  <c r="CC83" i="13"/>
  <c r="CC107" i="18"/>
  <c r="CC75" i="18"/>
  <c r="CC107" i="21"/>
  <c r="CC75" i="21"/>
  <c r="CC98" i="21"/>
  <c r="CC66" i="21"/>
  <c r="CC103" i="21"/>
  <c r="CC71" i="21"/>
  <c r="CC109" i="3"/>
  <c r="CC77" i="3"/>
  <c r="CC117" i="15"/>
  <c r="CC85" i="15"/>
  <c r="CC117" i="9"/>
  <c r="CC85" i="9"/>
  <c r="CC118" i="19"/>
  <c r="CC86" i="19"/>
  <c r="CC100" i="20"/>
  <c r="CC68" i="20"/>
  <c r="CC102" i="11"/>
  <c r="CC70" i="11"/>
  <c r="CC105" i="17"/>
  <c r="CC73" i="17"/>
  <c r="CC100" i="2"/>
  <c r="CC68" i="2"/>
  <c r="CC114" i="4"/>
  <c r="CC82" i="4"/>
  <c r="CC117" i="2"/>
  <c r="CC85" i="2"/>
  <c r="CC104" i="21"/>
  <c r="CC72" i="21"/>
  <c r="CC96" i="11"/>
  <c r="CC64" i="11"/>
  <c r="CC92" i="19"/>
  <c r="CC60" i="19"/>
  <c r="CC95" i="12"/>
  <c r="CC63" i="12"/>
  <c r="CC99" i="21"/>
  <c r="CC67" i="21"/>
  <c r="CC114" i="19"/>
  <c r="CC82" i="19"/>
  <c r="CC99" i="5"/>
  <c r="CC67" i="5"/>
  <c r="CC115" i="3"/>
  <c r="CC83" i="3"/>
  <c r="CC118" i="18"/>
  <c r="CC86" i="18"/>
  <c r="CC92" i="6"/>
  <c r="CC60" i="6"/>
  <c r="CC95" i="4"/>
  <c r="CC63" i="4"/>
  <c r="CC113" i="8"/>
  <c r="CC81" i="8"/>
  <c r="CC100" i="15"/>
  <c r="CC68" i="15"/>
  <c r="CC107" i="1"/>
  <c r="CC75" i="1"/>
  <c r="CC92" i="7"/>
  <c r="CC60" i="7"/>
  <c r="CC111" i="16"/>
  <c r="CC79" i="16"/>
  <c r="CC113" i="4"/>
  <c r="CC81" i="4"/>
  <c r="CC95" i="10"/>
  <c r="CC63" i="10"/>
  <c r="CC100" i="17"/>
  <c r="CC68" i="17"/>
  <c r="CC96" i="13"/>
  <c r="CC64" i="13"/>
  <c r="CC102" i="5"/>
  <c r="CC70" i="5"/>
  <c r="CC96" i="14"/>
  <c r="CC64" i="14"/>
  <c r="CC108" i="21"/>
  <c r="CC76" i="21"/>
  <c r="CC119" i="18"/>
  <c r="CC87" i="18"/>
  <c r="CC108" i="9"/>
  <c r="CC76" i="9"/>
  <c r="CC91" i="4"/>
  <c r="CC59" i="4"/>
  <c r="CC94" i="14"/>
  <c r="CC62" i="14"/>
  <c r="CC118" i="9"/>
  <c r="CC86" i="9"/>
  <c r="CC96" i="5"/>
  <c r="CC64" i="5"/>
  <c r="CC102" i="3"/>
  <c r="CC70" i="3"/>
  <c r="CC117" i="12"/>
  <c r="CC85" i="12"/>
  <c r="CC112" i="10"/>
  <c r="CC80" i="10"/>
  <c r="CC95" i="14"/>
  <c r="CC63" i="14"/>
  <c r="CC105" i="20"/>
  <c r="CC73" i="20"/>
  <c r="CC115" i="15"/>
  <c r="CC83" i="15"/>
  <c r="CC111" i="6"/>
  <c r="CC79" i="6"/>
  <c r="CD92" i="3"/>
  <c r="CD60" i="3"/>
  <c r="CC116" i="12"/>
  <c r="CC84" i="12"/>
  <c r="CC99" i="10"/>
  <c r="CC67" i="10"/>
  <c r="CD94" i="7"/>
  <c r="CD62" i="7"/>
  <c r="CC119" i="17"/>
  <c r="CC87" i="17"/>
  <c r="CC98" i="10"/>
  <c r="CC66" i="10"/>
  <c r="CC93" i="2"/>
  <c r="CC61" i="2"/>
  <c r="CC102" i="13"/>
  <c r="CC70" i="13"/>
  <c r="CC104" i="14"/>
  <c r="CC72" i="14"/>
  <c r="CC109" i="5"/>
  <c r="CC77" i="5"/>
  <c r="CC99" i="15"/>
  <c r="CC67" i="15"/>
  <c r="CC101" i="15"/>
  <c r="CC69" i="15"/>
  <c r="CC98" i="18"/>
  <c r="CC66" i="18"/>
  <c r="CC100" i="8"/>
  <c r="CC68" i="8"/>
  <c r="CC111" i="21"/>
  <c r="CC79" i="21"/>
  <c r="CC98" i="19"/>
  <c r="CC66" i="19"/>
  <c r="CC118" i="10"/>
  <c r="CC86" i="10"/>
  <c r="CC114" i="20"/>
  <c r="CC82" i="20"/>
  <c r="CC117" i="10"/>
  <c r="CC85" i="10"/>
  <c r="CC119" i="20"/>
  <c r="CC87" i="20"/>
  <c r="CC108" i="7"/>
  <c r="CC76" i="7"/>
  <c r="CC97" i="4"/>
  <c r="CC65" i="4"/>
  <c r="CC119" i="10"/>
  <c r="CC87" i="10"/>
  <c r="CC108" i="20"/>
  <c r="CC76" i="20"/>
  <c r="CC105" i="8"/>
  <c r="CC73" i="8"/>
  <c r="CD99" i="2"/>
  <c r="CD67" i="2"/>
  <c r="CC101" i="16"/>
  <c r="CC69" i="16"/>
  <c r="CC109" i="11"/>
  <c r="CC77" i="11"/>
  <c r="CD100" i="4"/>
  <c r="CD68" i="4"/>
  <c r="CC98" i="17"/>
  <c r="CC66" i="17"/>
  <c r="CC95" i="9"/>
  <c r="CC63" i="9"/>
  <c r="CC91" i="17"/>
  <c r="CC59" i="17"/>
  <c r="CC103" i="19"/>
  <c r="CC71" i="19"/>
  <c r="CC117" i="20"/>
  <c r="CC85" i="20"/>
  <c r="CC113" i="9"/>
  <c r="CC81" i="9"/>
  <c r="CC92" i="16"/>
  <c r="CC60" i="16"/>
  <c r="CC106" i="8"/>
  <c r="CC74" i="8"/>
  <c r="CC97" i="9"/>
  <c r="CC65" i="9"/>
  <c r="CC97" i="13"/>
  <c r="CC65" i="13"/>
  <c r="CC110" i="3"/>
  <c r="CC78" i="3"/>
  <c r="CC93" i="11"/>
  <c r="CC61" i="11"/>
  <c r="CC94" i="19"/>
  <c r="CC62" i="19"/>
  <c r="CC113" i="21"/>
  <c r="CC81" i="21"/>
  <c r="CC111" i="12"/>
  <c r="CC79" i="12"/>
  <c r="CD117" i="7"/>
  <c r="CD85" i="7"/>
  <c r="CC110" i="1"/>
  <c r="CC78" i="1"/>
  <c r="V47" i="2"/>
  <c r="W15" i="2"/>
  <c r="CC15" i="2" s="1" a="1"/>
  <c r="CC15" i="2" s="1"/>
  <c r="V47" i="8"/>
  <c r="W15" i="8"/>
  <c r="CC15" i="8" s="1" a="1"/>
  <c r="CC15" i="8" s="1"/>
  <c r="V47" i="18"/>
  <c r="W15" i="18"/>
  <c r="CC15" i="18" s="1" a="1"/>
  <c r="CC15" i="18" s="1"/>
  <c r="V47" i="17"/>
  <c r="W15" i="17"/>
  <c r="CC15" i="17" s="1" a="1"/>
  <c r="CC15" i="17" s="1"/>
  <c r="V47" i="4"/>
  <c r="W15" i="4"/>
  <c r="CC15" i="4" s="1" a="1"/>
  <c r="CC15" i="4" s="1"/>
  <c r="CE121" i="15"/>
  <c r="CE89" i="15"/>
  <c r="CC121" i="4"/>
  <c r="CC89" i="4"/>
  <c r="CC124" i="5"/>
  <c r="CC127" i="5" s="1"/>
  <c r="CC120" i="5" s="1"/>
  <c r="CC88" i="5"/>
  <c r="CC124" i="1"/>
  <c r="CC127" i="1" s="1"/>
  <c r="CC120" i="1" s="1"/>
  <c r="CC88" i="1"/>
  <c r="CC121" i="3"/>
  <c r="CC89" i="3"/>
  <c r="CC124" i="13"/>
  <c r="CC127" i="13" s="1"/>
  <c r="CC120" i="13" s="1"/>
  <c r="CC88" i="13"/>
  <c r="CC124" i="6"/>
  <c r="CC127" i="6" s="1"/>
  <c r="CC120" i="6" s="1"/>
  <c r="CC88" i="6"/>
  <c r="CC108" i="2"/>
  <c r="CC76" i="2"/>
  <c r="CC91" i="16"/>
  <c r="CC59" i="16"/>
  <c r="CC119" i="2"/>
  <c r="CC87" i="2"/>
  <c r="CC116" i="2"/>
  <c r="CC84" i="2"/>
  <c r="CC99" i="11"/>
  <c r="CC67" i="11"/>
  <c r="CC112" i="20"/>
  <c r="CC80" i="20"/>
  <c r="CC98" i="12"/>
  <c r="CC66" i="12"/>
  <c r="CC109" i="4"/>
  <c r="CC77" i="4"/>
  <c r="CC106" i="15"/>
  <c r="CC74" i="15"/>
  <c r="CC103" i="6"/>
  <c r="CC71" i="6"/>
  <c r="CC119" i="11"/>
  <c r="CC87" i="11"/>
  <c r="CC117" i="5"/>
  <c r="CC85" i="5"/>
  <c r="CC101" i="14"/>
  <c r="CC69" i="14"/>
  <c r="CC112" i="19"/>
  <c r="CC80" i="19"/>
  <c r="CD94" i="9"/>
  <c r="CD62" i="9"/>
  <c r="CC97" i="11"/>
  <c r="CC65" i="11"/>
  <c r="CC112" i="15"/>
  <c r="CC80" i="15"/>
  <c r="CC105" i="15"/>
  <c r="CC73" i="15"/>
  <c r="CC106" i="14"/>
  <c r="CC74" i="14"/>
  <c r="CC104" i="18"/>
  <c r="CC72" i="18"/>
  <c r="CC109" i="1"/>
  <c r="CC77" i="1"/>
  <c r="CD114" i="9"/>
  <c r="CD82" i="9"/>
  <c r="CC94" i="13"/>
  <c r="CC62" i="13"/>
  <c r="CC103" i="13"/>
  <c r="CC71" i="13"/>
  <c r="CC93" i="15"/>
  <c r="CC61" i="15"/>
  <c r="CC112" i="12"/>
  <c r="CC80" i="12"/>
  <c r="CC100" i="21"/>
  <c r="CC68" i="21"/>
  <c r="CC104" i="9"/>
  <c r="CC72" i="9"/>
  <c r="CC115" i="17"/>
  <c r="CC83" i="17"/>
  <c r="CC108" i="13"/>
  <c r="CC76" i="13"/>
  <c r="CC101" i="10"/>
  <c r="CC69" i="10"/>
  <c r="CC94" i="20"/>
  <c r="CC62" i="20"/>
  <c r="CC118" i="21"/>
  <c r="CC86" i="21"/>
  <c r="CC102" i="10"/>
  <c r="CC70" i="10"/>
  <c r="CC96" i="6"/>
  <c r="CC64" i="6"/>
  <c r="CC93" i="1"/>
  <c r="CC61" i="1"/>
  <c r="CC115" i="6"/>
  <c r="CC83" i="6"/>
  <c r="X47" i="3"/>
  <c r="CA90" i="17"/>
  <c r="CA58" i="17"/>
  <c r="CA90" i="4"/>
  <c r="CA58" i="4"/>
  <c r="CC121" i="5"/>
  <c r="CC89" i="5"/>
  <c r="CC124" i="12"/>
  <c r="CC127" i="12" s="1"/>
  <c r="CC120" i="12" s="1"/>
  <c r="CC88" i="12"/>
  <c r="CC124" i="2"/>
  <c r="CC127" i="2" s="1"/>
  <c r="CC120" i="2" s="1"/>
  <c r="CC88" i="2"/>
  <c r="CC124" i="19"/>
  <c r="CC127" i="19" s="1"/>
  <c r="CC120" i="19" s="1"/>
  <c r="CC88" i="19"/>
  <c r="CC121" i="1"/>
  <c r="CC89" i="1"/>
  <c r="CC124" i="8"/>
  <c r="CC127" i="8" s="1"/>
  <c r="CC120" i="8" s="1"/>
  <c r="CC88" i="8"/>
  <c r="CC124" i="15"/>
  <c r="CC127" i="15" s="1"/>
  <c r="CC120" i="15" s="1"/>
  <c r="CC88" i="15"/>
  <c r="CC124" i="10"/>
  <c r="CC127" i="10" s="1"/>
  <c r="CC120" i="10" s="1"/>
  <c r="CC88" i="10"/>
  <c r="CC121" i="6"/>
  <c r="CC89" i="6"/>
  <c r="CC121" i="11"/>
  <c r="CC89" i="11"/>
  <c r="CC121" i="10"/>
  <c r="CC89" i="10"/>
  <c r="CC91" i="2"/>
  <c r="CC59" i="2"/>
  <c r="CC95" i="2"/>
  <c r="CC63" i="2"/>
  <c r="CC112" i="14"/>
  <c r="CC80" i="14"/>
  <c r="CC103" i="4"/>
  <c r="CC71" i="4"/>
  <c r="CC107" i="8"/>
  <c r="CC75" i="8"/>
  <c r="CD109" i="8"/>
  <c r="CD77" i="8"/>
  <c r="CC108" i="11"/>
  <c r="CC76" i="11"/>
  <c r="CC103" i="18"/>
  <c r="CC71" i="18"/>
  <c r="CC105" i="12"/>
  <c r="CC73" i="12"/>
  <c r="CC109" i="9"/>
  <c r="CC77" i="9"/>
  <c r="CC107" i="6"/>
  <c r="CC75" i="6"/>
  <c r="CC111" i="8"/>
  <c r="CC79" i="8"/>
  <c r="CC92" i="17"/>
  <c r="CC60" i="17"/>
  <c r="CC99" i="20"/>
  <c r="CC67" i="20"/>
  <c r="CC116" i="9"/>
  <c r="CC84" i="9"/>
  <c r="CC119" i="4"/>
  <c r="CC87" i="4"/>
  <c r="CC101" i="18"/>
  <c r="CC69" i="18"/>
  <c r="CC102" i="17"/>
  <c r="CC70" i="17"/>
  <c r="CC104" i="3"/>
  <c r="CC72" i="3"/>
  <c r="CC95" i="13"/>
  <c r="CC63" i="13"/>
  <c r="CC113" i="15"/>
  <c r="CC81" i="15"/>
  <c r="CC96" i="2"/>
  <c r="CC64" i="2"/>
  <c r="CC109" i="10"/>
  <c r="CC77" i="10"/>
  <c r="CC111" i="19"/>
  <c r="CC79" i="19"/>
  <c r="CC106" i="11"/>
  <c r="CC74" i="11"/>
  <c r="CC111" i="3"/>
  <c r="CC79" i="3"/>
  <c r="CC92" i="13"/>
  <c r="CC60" i="13"/>
  <c r="CC101" i="9"/>
  <c r="CC69" i="9"/>
  <c r="CD97" i="7"/>
  <c r="CD65" i="7"/>
  <c r="CC108" i="10"/>
  <c r="CC76" i="10"/>
  <c r="CC96" i="3"/>
  <c r="CC64" i="3"/>
  <c r="CC113" i="11"/>
  <c r="CC81" i="11"/>
  <c r="CC97" i="3"/>
  <c r="CC65" i="3"/>
  <c r="CD113" i="14"/>
  <c r="CD81" i="14"/>
  <c r="CC110" i="13"/>
  <c r="CC78" i="13"/>
  <c r="CC101" i="13"/>
  <c r="CC69" i="13"/>
  <c r="CC110" i="2"/>
  <c r="CC78" i="2"/>
  <c r="CC113" i="2"/>
  <c r="CC81" i="2"/>
  <c r="CC106" i="21"/>
  <c r="CC74" i="21"/>
  <c r="CC97" i="18"/>
  <c r="CC65" i="18"/>
  <c r="CC96" i="19"/>
  <c r="CC64" i="19"/>
  <c r="CC104" i="2"/>
  <c r="CC72" i="2"/>
  <c r="CC93" i="19"/>
  <c r="CC61" i="19"/>
  <c r="CC99" i="16"/>
  <c r="CC67" i="16"/>
  <c r="CC101" i="3"/>
  <c r="CC69" i="3"/>
  <c r="CD116" i="19"/>
  <c r="CD84" i="19"/>
  <c r="CC96" i="17"/>
  <c r="CC64" i="17"/>
  <c r="CC95" i="3"/>
  <c r="CC63" i="3"/>
  <c r="CD106" i="10"/>
  <c r="CD74" i="10"/>
  <c r="CC114" i="8"/>
  <c r="CC82" i="8"/>
  <c r="CC116" i="17"/>
  <c r="CC84" i="17"/>
  <c r="CC116" i="8"/>
  <c r="CC84" i="8"/>
  <c r="CC119" i="8"/>
  <c r="CC87" i="8"/>
  <c r="CC117" i="14"/>
  <c r="CC85" i="14"/>
  <c r="CC103" i="16"/>
  <c r="CC71" i="16"/>
  <c r="CC108" i="19"/>
  <c r="CC76" i="19"/>
  <c r="CC119" i="1"/>
  <c r="CC87" i="1"/>
  <c r="CC95" i="8"/>
  <c r="CC63" i="8"/>
  <c r="CC106" i="7"/>
  <c r="CC74" i="7"/>
  <c r="CC102" i="18"/>
  <c r="CC70" i="18"/>
  <c r="CC95" i="1"/>
  <c r="CC63" i="1"/>
  <c r="CC119" i="14"/>
  <c r="CC87" i="14"/>
  <c r="CC100" i="1"/>
  <c r="CC68" i="1"/>
  <c r="CC118" i="3"/>
  <c r="CC86" i="3"/>
  <c r="CC95" i="16"/>
  <c r="CC63" i="16"/>
  <c r="CC103" i="12"/>
  <c r="CC71" i="12"/>
  <c r="CC91" i="10"/>
  <c r="CC59" i="10"/>
  <c r="CC113" i="19"/>
  <c r="CC81" i="19"/>
  <c r="CC116" i="18"/>
  <c r="CC84" i="18"/>
  <c r="CC111" i="11"/>
  <c r="CC79" i="11"/>
  <c r="CC114" i="2"/>
  <c r="CC82" i="2"/>
  <c r="CD95" i="5"/>
  <c r="CD63" i="5"/>
  <c r="CC115" i="20"/>
  <c r="CC83" i="20"/>
  <c r="CC108" i="16"/>
  <c r="CC76" i="16"/>
  <c r="CC110" i="20"/>
  <c r="CC78" i="20"/>
  <c r="CC101" i="21"/>
  <c r="CC69" i="21"/>
  <c r="CC116" i="3"/>
  <c r="CC84" i="3"/>
  <c r="CC104" i="17"/>
  <c r="CC72" i="17"/>
  <c r="CC98" i="1"/>
  <c r="CC66" i="1"/>
  <c r="CC112" i="18"/>
  <c r="CC80" i="18"/>
  <c r="CC110" i="18"/>
  <c r="CC78" i="18"/>
  <c r="CC103" i="7"/>
  <c r="CC71" i="7"/>
  <c r="CC91" i="9"/>
  <c r="CC59" i="9"/>
  <c r="CC108" i="6"/>
  <c r="CC76" i="6"/>
  <c r="CC97" i="1"/>
  <c r="CC65" i="1"/>
  <c r="CC99" i="18"/>
  <c r="CC67" i="18"/>
  <c r="CC119" i="12"/>
  <c r="CC87" i="12"/>
  <c r="CC98" i="20"/>
  <c r="CC66" i="20"/>
  <c r="CC97" i="16"/>
  <c r="CC65" i="16"/>
  <c r="CC98" i="6"/>
  <c r="CC66" i="6"/>
  <c r="CC116" i="5"/>
  <c r="CC84" i="5"/>
  <c r="CC102" i="7"/>
  <c r="CC70" i="7"/>
  <c r="CC92" i="8"/>
  <c r="CC60" i="8"/>
  <c r="CC111" i="9"/>
  <c r="CC79" i="9"/>
  <c r="CC93" i="10"/>
  <c r="CC61" i="10"/>
  <c r="CC115" i="11"/>
  <c r="CC83" i="11"/>
  <c r="CC93" i="14"/>
  <c r="CC61" i="14"/>
  <c r="CC110" i="17"/>
  <c r="CC78" i="17"/>
  <c r="CC100" i="10"/>
  <c r="CC68" i="10"/>
  <c r="CC107" i="20"/>
  <c r="CC75" i="20"/>
  <c r="CC109" i="16"/>
  <c r="CC77" i="16"/>
  <c r="CC103" i="9"/>
  <c r="CC71" i="9"/>
  <c r="CC92" i="9"/>
  <c r="CC60" i="9"/>
  <c r="CC118" i="13"/>
  <c r="CC86" i="13"/>
  <c r="CC97" i="17"/>
  <c r="CC65" i="17"/>
  <c r="CC106" i="12"/>
  <c r="CC74" i="12"/>
  <c r="CC115" i="18"/>
  <c r="CC83" i="18"/>
  <c r="CC109" i="12"/>
  <c r="CC77" i="12"/>
  <c r="CC101" i="12"/>
  <c r="CC69" i="12"/>
  <c r="CC92" i="10"/>
  <c r="CC60" i="10"/>
  <c r="CC92" i="14"/>
  <c r="CC60" i="14"/>
  <c r="CC104" i="19"/>
  <c r="CC72" i="19"/>
  <c r="CC91" i="8"/>
  <c r="CC59" i="8"/>
  <c r="CC102" i="20"/>
  <c r="CC70" i="20"/>
  <c r="CC103" i="11"/>
  <c r="CC71" i="11"/>
  <c r="CD112" i="17"/>
  <c r="CD80" i="17"/>
  <c r="CC91" i="14"/>
  <c r="CC59" i="14"/>
  <c r="CC110" i="5"/>
  <c r="CC78" i="5"/>
  <c r="CC110" i="6"/>
  <c r="CC78" i="6"/>
  <c r="CC100" i="11"/>
  <c r="CC68" i="11"/>
  <c r="CC92" i="18"/>
  <c r="CC60" i="18"/>
  <c r="CC114" i="5"/>
  <c r="CC82" i="5"/>
  <c r="CC106" i="16"/>
  <c r="CC74" i="16"/>
  <c r="CC99" i="13"/>
  <c r="CC67" i="13"/>
  <c r="CC100" i="9"/>
  <c r="CC68" i="9"/>
  <c r="CC108" i="15"/>
  <c r="CC76" i="15"/>
  <c r="CC97" i="10"/>
  <c r="CC65" i="10"/>
  <c r="CC117" i="11"/>
  <c r="CC85" i="11"/>
  <c r="CC111" i="20"/>
  <c r="CC79" i="20"/>
  <c r="CC106" i="19"/>
  <c r="CC74" i="19"/>
  <c r="CC91" i="6"/>
  <c r="CC59" i="6"/>
  <c r="CD106" i="5"/>
  <c r="CD74" i="5"/>
  <c r="CC112" i="16"/>
  <c r="CC80" i="16"/>
  <c r="CC116" i="14"/>
  <c r="CC84" i="14"/>
  <c r="CD96" i="8"/>
  <c r="CD64" i="8"/>
  <c r="CC118" i="7"/>
  <c r="CC86" i="7"/>
  <c r="CC102" i="9"/>
  <c r="CC70" i="9"/>
  <c r="CC118" i="6"/>
  <c r="CC86" i="6"/>
  <c r="CC100" i="18"/>
  <c r="CC68" i="18"/>
  <c r="CC113" i="5"/>
  <c r="CC81" i="5"/>
  <c r="CC95" i="19"/>
  <c r="CC63" i="19"/>
  <c r="CC97" i="19"/>
  <c r="CC65" i="19"/>
  <c r="CC99" i="4"/>
  <c r="CC67" i="4"/>
  <c r="CC115" i="1"/>
  <c r="CC83" i="1"/>
  <c r="CC96" i="12"/>
  <c r="CC64" i="12"/>
  <c r="CC102" i="4"/>
  <c r="CC70" i="4"/>
  <c r="CC109" i="15"/>
  <c r="CC77" i="15"/>
  <c r="CC115" i="19"/>
  <c r="CC83" i="19"/>
  <c r="CC105" i="3"/>
  <c r="CC73" i="3"/>
  <c r="CC107" i="17"/>
  <c r="CC75" i="17"/>
  <c r="CC112" i="11"/>
  <c r="CC80" i="11"/>
  <c r="CC93" i="3"/>
  <c r="CC61" i="3"/>
  <c r="CC117" i="4"/>
  <c r="CC85" i="4"/>
  <c r="CC114" i="12"/>
  <c r="CC82" i="12"/>
  <c r="CA90" i="6"/>
  <c r="CA58" i="6"/>
  <c r="CA90" i="20"/>
  <c r="CA58" i="20"/>
  <c r="CA58" i="21"/>
  <c r="CA90" i="21"/>
  <c r="CC90" i="3"/>
  <c r="CC58" i="3"/>
  <c r="CC90" i="9"/>
  <c r="CC58" i="9"/>
  <c r="CC90" i="16"/>
  <c r="CC58" i="16"/>
  <c r="CC90" i="19"/>
  <c r="CC58" i="19"/>
  <c r="Z24" i="8"/>
  <c r="CF24" i="8" s="1" a="1"/>
  <c r="CF24" i="8" s="1"/>
  <c r="Y21" i="18"/>
  <c r="CE21" i="18" s="1" a="1"/>
  <c r="CE21" i="18" s="1"/>
  <c r="Y31" i="13"/>
  <c r="CE31" i="13" s="1" a="1"/>
  <c r="CE31" i="13" s="1"/>
  <c r="Y24" i="3"/>
  <c r="CE24" i="3" s="1" a="1"/>
  <c r="CE24" i="3" s="1"/>
  <c r="Y19" i="21"/>
  <c r="CE19" i="21" s="1" a="1"/>
  <c r="CE19" i="21" s="1"/>
  <c r="Y29" i="1"/>
  <c r="CE29" i="1" s="1" a="1"/>
  <c r="CE29" i="1" s="1"/>
  <c r="Y18" i="5"/>
  <c r="CE18" i="5" s="1" a="1"/>
  <c r="CE18" i="5" s="1"/>
  <c r="Y16" i="21"/>
  <c r="CE16" i="21" s="1" a="1"/>
  <c r="CE16" i="21" s="1"/>
  <c r="Y23" i="3"/>
  <c r="CE23" i="3" s="1" a="1"/>
  <c r="CE23" i="3" s="1"/>
  <c r="Y41" i="15"/>
  <c r="CE41" i="15" s="1" a="1"/>
  <c r="CE41" i="15" s="1"/>
  <c r="Y23" i="8"/>
  <c r="CE23" i="8" s="1" a="1"/>
  <c r="CE23" i="8" s="1"/>
  <c r="Y40" i="14"/>
  <c r="CE40" i="14" s="1" a="1"/>
  <c r="CE40" i="14" s="1"/>
  <c r="Y18" i="7"/>
  <c r="CE18" i="7" s="1" a="1"/>
  <c r="CE18" i="7" s="1"/>
  <c r="Y18" i="6"/>
  <c r="CE18" i="6" s="1" a="1"/>
  <c r="CE18" i="6" s="1"/>
  <c r="Y20" i="11"/>
  <c r="CE20" i="11" s="1" a="1"/>
  <c r="CE20" i="11" s="1"/>
  <c r="Y28" i="15"/>
  <c r="CE28" i="15" s="1" a="1"/>
  <c r="CE28" i="15" s="1"/>
  <c r="Y24" i="9"/>
  <c r="CE24" i="9" s="1" a="1"/>
  <c r="CE24" i="9" s="1"/>
  <c r="Y43" i="1"/>
  <c r="CE43" i="1" s="1" a="1"/>
  <c r="CE43" i="1" s="1"/>
  <c r="Y40" i="10"/>
  <c r="CE40" i="10" s="1" a="1"/>
  <c r="CE40" i="10" s="1"/>
  <c r="Y16" i="18"/>
  <c r="CE16" i="18" s="1" a="1"/>
  <c r="CE16" i="18" s="1"/>
  <c r="Y25" i="7"/>
  <c r="CE25" i="7" s="1" a="1"/>
  <c r="CE25" i="7" s="1"/>
  <c r="Y37" i="9"/>
  <c r="CE37" i="9" s="1" a="1"/>
  <c r="CE37" i="9" s="1"/>
  <c r="Y35" i="16"/>
  <c r="CE35" i="16" s="1" a="1"/>
  <c r="CE35" i="16" s="1"/>
  <c r="Y17" i="5"/>
  <c r="CE17" i="5" s="1" a="1"/>
  <c r="CE17" i="5" s="1"/>
  <c r="Y27" i="16"/>
  <c r="CE27" i="16" s="1" a="1"/>
  <c r="CE27" i="16" s="1"/>
  <c r="Y42" i="8"/>
  <c r="CE42" i="8" s="1" a="1"/>
  <c r="CE42" i="8" s="1"/>
  <c r="Z38" i="6"/>
  <c r="CF38" i="6" s="1" a="1"/>
  <c r="CF38" i="6" s="1"/>
  <c r="Y22" i="12"/>
  <c r="CE22" i="12" s="1" a="1"/>
  <c r="CE22" i="12" s="1"/>
  <c r="Y28" i="3"/>
  <c r="CE28" i="3" s="1" a="1"/>
  <c r="CE28" i="3" s="1"/>
  <c r="Y33" i="4"/>
  <c r="CE33" i="4" s="1" a="1"/>
  <c r="CE33" i="4" s="1"/>
  <c r="Y15" i="9"/>
  <c r="CE15" i="9" s="1" a="1"/>
  <c r="CE15" i="9" s="1"/>
  <c r="Y15" i="16"/>
  <c r="CE15" i="16" s="1" a="1"/>
  <c r="CE15" i="16" s="1"/>
  <c r="Y29" i="16"/>
  <c r="CE29" i="16" s="1" a="1"/>
  <c r="CE29" i="16" s="1"/>
  <c r="Y35" i="21"/>
  <c r="CE35" i="21" s="1" a="1"/>
  <c r="CE35" i="21" s="1"/>
  <c r="Y30" i="11"/>
  <c r="CE30" i="11" s="1" a="1"/>
  <c r="CE30" i="11" s="1"/>
  <c r="Y26" i="6"/>
  <c r="CE26" i="6" s="1" a="1"/>
  <c r="CE26" i="6" s="1"/>
  <c r="Y39" i="13"/>
  <c r="CE39" i="13" s="1" a="1"/>
  <c r="CE39" i="13" s="1"/>
  <c r="Y28" i="8"/>
  <c r="CE28" i="8" s="1" a="1"/>
  <c r="CE28" i="8" s="1"/>
  <c r="Y17" i="4"/>
  <c r="CE17" i="4" s="1" a="1"/>
  <c r="CE17" i="4" s="1"/>
  <c r="Y36" i="14"/>
  <c r="CE36" i="14" s="1" a="1"/>
  <c r="CE36" i="14" s="1"/>
  <c r="Y19" i="4"/>
  <c r="CE19" i="4" s="1" a="1"/>
  <c r="CE19" i="4" s="1"/>
  <c r="Y34" i="18"/>
  <c r="CE34" i="18" s="1" a="1"/>
  <c r="CE34" i="18" s="1"/>
  <c r="Y34" i="17"/>
  <c r="CE34" i="17" s="1" a="1"/>
  <c r="CE34" i="17" s="1"/>
  <c r="Y38" i="3"/>
  <c r="CE38" i="3" s="1" a="1"/>
  <c r="CE38" i="3" s="1"/>
  <c r="Z20" i="6"/>
  <c r="CF20" i="6" s="1" a="1"/>
  <c r="CF20" i="6" s="1"/>
  <c r="Y35" i="14"/>
  <c r="CE35" i="14" s="1" a="1"/>
  <c r="CE35" i="14" s="1"/>
  <c r="Z29" i="8"/>
  <c r="CF29" i="8" s="1" a="1"/>
  <c r="CF29" i="8" s="1"/>
  <c r="Y24" i="1"/>
  <c r="CE24" i="1" s="1" a="1"/>
  <c r="CE24" i="1" s="1"/>
  <c r="Y23" i="5"/>
  <c r="CE23" i="5" s="1" a="1"/>
  <c r="CE23" i="5" s="1"/>
  <c r="Y41" i="4"/>
  <c r="CE41" i="4" s="1" a="1"/>
  <c r="CE41" i="4" s="1"/>
  <c r="Y21" i="15"/>
  <c r="CE21" i="15" s="1" a="1"/>
  <c r="CE21" i="15" s="1"/>
  <c r="Y23" i="16"/>
  <c r="CE23" i="16" s="1" a="1"/>
  <c r="CE23" i="16" s="1"/>
  <c r="Y31" i="3"/>
  <c r="CE31" i="3" s="1" a="1"/>
  <c r="CE31" i="3" s="1"/>
  <c r="Y26" i="17"/>
  <c r="CE26" i="17" s="1" a="1"/>
  <c r="CE26" i="17" s="1"/>
  <c r="Y28" i="17"/>
  <c r="CE28" i="17" s="1" a="1"/>
  <c r="CE28" i="17" s="1"/>
  <c r="Y30" i="2"/>
  <c r="CE30" i="2" s="1" a="1"/>
  <c r="CE30" i="2" s="1"/>
  <c r="Y38" i="20"/>
  <c r="CE38" i="20" s="1" a="1"/>
  <c r="CE38" i="20" s="1"/>
  <c r="Y19" i="10"/>
  <c r="CE19" i="10" s="1" a="1"/>
  <c r="CE19" i="10" s="1"/>
  <c r="Y38" i="16"/>
  <c r="CE38" i="16" s="1" a="1"/>
  <c r="CE38" i="16" s="1"/>
  <c r="Y38" i="17"/>
  <c r="CE38" i="17" s="1" a="1"/>
  <c r="CE38" i="17" s="1"/>
  <c r="Y33" i="1"/>
  <c r="CE33" i="1" s="1" a="1"/>
  <c r="CE33" i="1" s="1"/>
  <c r="Y41" i="13"/>
  <c r="CE41" i="13" s="1" a="1"/>
  <c r="CE41" i="13" s="1"/>
  <c r="Y38" i="1"/>
  <c r="CE38" i="1" s="1" a="1"/>
  <c r="CE38" i="1" s="1"/>
  <c r="Y35" i="9"/>
  <c r="CE35" i="9" s="1" a="1"/>
  <c r="CE35" i="9" s="1"/>
  <c r="Y24" i="6"/>
  <c r="CE24" i="6" s="1" a="1"/>
  <c r="CE24" i="6" s="1"/>
  <c r="Y19" i="17"/>
  <c r="CE19" i="17" s="1" a="1"/>
  <c r="CE19" i="17" s="1"/>
  <c r="Y30" i="1"/>
  <c r="CE30" i="1" s="1" a="1"/>
  <c r="CE30" i="1" s="1"/>
  <c r="Y32" i="10"/>
  <c r="CE32" i="10" s="1" a="1"/>
  <c r="CE32" i="10" s="1"/>
  <c r="Y22" i="6"/>
  <c r="CE22" i="6" s="1" a="1"/>
  <c r="CE22" i="6" s="1"/>
  <c r="Y20" i="18"/>
  <c r="CE20" i="18" s="1" a="1"/>
  <c r="CE20" i="18" s="1"/>
  <c r="Y36" i="13"/>
  <c r="CE36" i="13" s="1" a="1"/>
  <c r="CE36" i="13" s="1"/>
  <c r="Y40" i="2"/>
  <c r="CE40" i="2" s="1" a="1"/>
  <c r="CE40" i="2" s="1"/>
  <c r="Y25" i="19"/>
  <c r="CE25" i="19" s="1" a="1"/>
  <c r="CE25" i="19" s="1"/>
  <c r="Y40" i="12"/>
  <c r="CE40" i="12" s="1" a="1"/>
  <c r="CE40" i="12" s="1"/>
  <c r="Y44" i="15"/>
  <c r="CE44" i="15" s="1" a="1"/>
  <c r="CE44" i="15" s="1"/>
  <c r="Y19" i="1"/>
  <c r="CE19" i="1" s="1" a="1"/>
  <c r="CE19" i="1" s="1"/>
  <c r="Y36" i="1"/>
  <c r="CE36" i="1" s="1" a="1"/>
  <c r="CE36" i="1" s="1"/>
  <c r="Y16" i="12"/>
  <c r="CE16" i="12" s="1" a="1"/>
  <c r="CE16" i="12" s="1"/>
  <c r="Y43" i="17"/>
  <c r="CE43" i="17" s="1" a="1"/>
  <c r="CE43" i="17" s="1"/>
  <c r="Y34" i="20"/>
  <c r="CE34" i="20" s="1" a="1"/>
  <c r="CE34" i="20" s="1"/>
  <c r="Y16" i="15"/>
  <c r="CE16" i="15" s="1" a="1"/>
  <c r="CE16" i="15" s="1"/>
  <c r="Y32" i="5"/>
  <c r="CE32" i="5" s="1" a="1"/>
  <c r="CE32" i="5" s="1"/>
  <c r="Y25" i="14"/>
  <c r="CE25" i="14" s="1" a="1"/>
  <c r="CE25" i="14" s="1"/>
  <c r="Y21" i="21"/>
  <c r="CE21" i="21" s="1" a="1"/>
  <c r="CE21" i="21" s="1"/>
  <c r="Y32" i="3"/>
  <c r="CE32" i="3" s="1" a="1"/>
  <c r="CE32" i="3" s="1"/>
  <c r="Y43" i="15"/>
  <c r="CE43" i="15" s="1" a="1"/>
  <c r="CE43" i="15" s="1"/>
  <c r="Z38" i="7"/>
  <c r="CF38" i="7" s="1" a="1"/>
  <c r="CF38" i="7" s="1"/>
  <c r="Y26" i="5"/>
  <c r="CE26" i="5" s="1" a="1"/>
  <c r="CE26" i="5" s="1"/>
  <c r="Y40" i="16"/>
  <c r="CE40" i="16" s="1" a="1"/>
  <c r="CE40" i="16" s="1"/>
  <c r="Y39" i="10"/>
  <c r="CE39" i="10" s="1" a="1"/>
  <c r="CE39" i="10" s="1"/>
  <c r="Y23" i="11"/>
  <c r="CE23" i="11" s="1" a="1"/>
  <c r="CE23" i="11" s="1"/>
  <c r="Y42" i="1"/>
  <c r="CE42" i="1" s="1" a="1"/>
  <c r="CE42" i="1" s="1"/>
  <c r="Y18" i="4"/>
  <c r="CE18" i="4" s="1" a="1"/>
  <c r="CE18" i="4" s="1"/>
  <c r="Y36" i="7"/>
  <c r="CE36" i="7" s="1" a="1"/>
  <c r="CE36" i="7" s="1"/>
  <c r="Y24" i="14"/>
  <c r="CE24" i="14" s="1" a="1"/>
  <c r="CE24" i="14" s="1"/>
  <c r="Y33" i="3"/>
  <c r="CE33" i="3" s="1" a="1"/>
  <c r="CE33" i="3" s="1"/>
  <c r="Y23" i="4"/>
  <c r="CE23" i="4" s="1" a="1"/>
  <c r="CE23" i="4" s="1"/>
  <c r="Y23" i="9"/>
  <c r="CE23" i="9" s="1" a="1"/>
  <c r="CE23" i="9" s="1"/>
  <c r="Y38" i="10"/>
  <c r="CE38" i="10" s="1" a="1"/>
  <c r="CE38" i="10" s="1"/>
  <c r="Y30" i="6"/>
  <c r="CE30" i="6" s="1" a="1"/>
  <c r="CE30" i="6" s="1"/>
  <c r="Y35" i="11"/>
  <c r="CE35" i="11" s="1" a="1"/>
  <c r="CE35" i="11" s="1"/>
  <c r="Y40" i="8"/>
  <c r="CE40" i="8" s="1" a="1"/>
  <c r="CE40" i="8" s="1"/>
  <c r="Y27" i="14"/>
  <c r="CE27" i="14" s="1" a="1"/>
  <c r="CE27" i="14" s="1"/>
  <c r="Y20" i="20"/>
  <c r="CE20" i="20" s="1" a="1"/>
  <c r="CE20" i="20" s="1"/>
  <c r="Y43" i="16"/>
  <c r="CE43" i="16" s="1" a="1"/>
  <c r="CE43" i="16" s="1"/>
  <c r="Y36" i="5"/>
  <c r="CE36" i="5" s="1" a="1"/>
  <c r="CE36" i="5" s="1"/>
  <c r="Y31" i="4"/>
  <c r="CE31" i="4" s="1" a="1"/>
  <c r="CE31" i="4" s="1"/>
  <c r="Y35" i="15"/>
  <c r="CE35" i="15" s="1" a="1"/>
  <c r="CE35" i="15" s="1"/>
  <c r="Y29" i="4"/>
  <c r="CE29" i="4" s="1" a="1"/>
  <c r="CE29" i="4" s="1"/>
  <c r="Y39" i="3"/>
  <c r="CE39" i="3" s="1" a="1"/>
  <c r="CE39" i="3" s="1"/>
  <c r="Y43" i="14"/>
  <c r="CE43" i="14" s="1" a="1"/>
  <c r="CE43" i="14" s="1"/>
  <c r="Y17" i="12"/>
  <c r="CE17" i="12" s="1" a="1"/>
  <c r="CE17" i="12" s="1"/>
  <c r="Z26" i="19"/>
  <c r="CF26" i="19" s="1" a="1"/>
  <c r="CF26" i="19" s="1"/>
  <c r="Y35" i="12"/>
  <c r="CE35" i="12" s="1" a="1"/>
  <c r="CE35" i="12" s="1"/>
  <c r="Y44" i="5"/>
  <c r="CE44" i="5" s="1" a="1"/>
  <c r="CE44" i="5" s="1"/>
  <c r="Y38" i="12"/>
  <c r="CE38" i="12" s="1" a="1"/>
  <c r="CE38" i="12" s="1"/>
  <c r="Y16" i="5"/>
  <c r="CE16" i="5" s="1" a="1"/>
  <c r="CE16" i="5" s="1"/>
  <c r="Y44" i="3"/>
  <c r="CE44" i="3" s="1" a="1"/>
  <c r="CE44" i="3" s="1"/>
  <c r="Y32" i="15"/>
  <c r="CE32" i="15" s="1" a="1"/>
  <c r="CE32" i="15" s="1"/>
  <c r="Y20" i="15"/>
  <c r="CE20" i="15" s="1" a="1"/>
  <c r="CE20" i="15" s="1"/>
  <c r="Y37" i="4"/>
  <c r="CE37" i="4" s="1" a="1"/>
  <c r="CE37" i="4" s="1"/>
  <c r="Y20" i="7"/>
  <c r="CE20" i="7" s="1" a="1"/>
  <c r="CE20" i="7" s="1"/>
  <c r="Y29" i="12"/>
  <c r="CE29" i="12" s="1" a="1"/>
  <c r="CE29" i="12" s="1"/>
  <c r="Y37" i="13"/>
  <c r="CE37" i="13" s="1" a="1"/>
  <c r="CE37" i="13" s="1"/>
  <c r="Y16" i="20"/>
  <c r="CE16" i="20" s="1" a="1"/>
  <c r="CE16" i="20" s="1"/>
  <c r="Y36" i="4"/>
  <c r="CE36" i="4" s="1" a="1"/>
  <c r="CE36" i="4" s="1"/>
  <c r="Y20" i="21"/>
  <c r="CE20" i="21" s="1" a="1"/>
  <c r="CE20" i="21" s="1"/>
  <c r="Y18" i="18"/>
  <c r="CE18" i="18" s="1" a="1"/>
  <c r="CE18" i="18" s="1"/>
  <c r="Y25" i="6"/>
  <c r="CE25" i="6" s="1" a="1"/>
  <c r="CE25" i="6" s="1"/>
  <c r="Z19" i="6"/>
  <c r="CF19" i="6" s="1" a="1"/>
  <c r="CF19" i="6" s="1"/>
  <c r="Y15" i="19"/>
  <c r="CE15" i="19" s="1" a="1"/>
  <c r="CE15" i="19" s="1"/>
  <c r="Y30" i="5"/>
  <c r="CE30" i="5" s="1" a="1"/>
  <c r="CE30" i="5" s="1"/>
  <c r="Z17" i="20"/>
  <c r="CF17" i="20" s="1" a="1"/>
  <c r="CF17" i="20" s="1"/>
  <c r="Y41" i="10"/>
  <c r="CE41" i="10" s="1" a="1"/>
  <c r="CE41" i="10" s="1"/>
  <c r="Y35" i="19"/>
  <c r="CE35" i="19" s="1" a="1"/>
  <c r="CE35" i="19" s="1"/>
  <c r="Y41" i="11"/>
  <c r="CE41" i="11" s="1" a="1"/>
  <c r="CE41" i="11" s="1"/>
  <c r="Y44" i="16"/>
  <c r="CE44" i="16" s="1" a="1"/>
  <c r="CE44" i="16" s="1"/>
  <c r="Y36" i="2"/>
  <c r="CE36" i="2" s="1" a="1"/>
  <c r="CE36" i="2" s="1"/>
  <c r="Y27" i="1"/>
  <c r="CE27" i="1" s="1" a="1"/>
  <c r="CE27" i="1" s="1"/>
  <c r="Y26" i="8"/>
  <c r="CE26" i="8" s="1" a="1"/>
  <c r="CE26" i="8" s="1"/>
  <c r="Y24" i="12"/>
  <c r="CE24" i="12" s="1" a="1"/>
  <c r="CE24" i="12" s="1"/>
  <c r="Y31" i="18"/>
  <c r="CE31" i="18" s="1" a="1"/>
  <c r="CE31" i="18" s="1"/>
  <c r="Y21" i="20"/>
  <c r="CE21" i="20" s="1" a="1"/>
  <c r="CE21" i="20" s="1"/>
  <c r="Y40" i="4"/>
  <c r="CE40" i="4" s="1" a="1"/>
  <c r="CE40" i="4" s="1"/>
  <c r="Y29" i="7"/>
  <c r="CE29" i="7" s="1" a="1"/>
  <c r="CE29" i="7" s="1"/>
  <c r="Y32" i="12"/>
  <c r="CE32" i="12" s="1" a="1"/>
  <c r="CE32" i="12" s="1"/>
  <c r="Y37" i="5"/>
  <c r="CE37" i="5" s="1" a="1"/>
  <c r="CE37" i="5" s="1"/>
  <c r="Y40" i="5"/>
  <c r="CE40" i="5" s="1" a="1"/>
  <c r="CE40" i="5" s="1"/>
  <c r="Y27" i="19"/>
  <c r="CE27" i="19" s="1" a="1"/>
  <c r="CE27" i="19" s="1"/>
  <c r="Y30" i="14"/>
  <c r="CE30" i="14" s="1" a="1"/>
  <c r="CE30" i="14" s="1"/>
  <c r="Y18" i="12"/>
  <c r="CE18" i="12" s="1" a="1"/>
  <c r="CE18" i="12" s="1"/>
  <c r="Y21" i="10"/>
  <c r="CE21" i="10" s="1" a="1"/>
  <c r="CE21" i="10" s="1"/>
  <c r="Y16" i="1"/>
  <c r="CE16" i="1" s="1" a="1"/>
  <c r="CE16" i="1" s="1"/>
  <c r="Y43" i="8"/>
  <c r="CE43" i="8" s="1" a="1"/>
  <c r="CE43" i="8" s="1"/>
  <c r="Y33" i="2"/>
  <c r="CE33" i="2" s="1" a="1"/>
  <c r="CE33" i="2" s="1"/>
  <c r="Y43" i="20"/>
  <c r="CE43" i="20" s="1" a="1"/>
  <c r="CE43" i="20" s="1"/>
  <c r="Y16" i="16"/>
  <c r="CE16" i="16" s="1" a="1"/>
  <c r="CE16" i="16" s="1"/>
  <c r="Y15" i="3"/>
  <c r="CE15" i="3" s="1" a="1"/>
  <c r="CE15" i="3" s="1"/>
  <c r="Y44" i="2"/>
  <c r="CE44" i="2" s="1" a="1"/>
  <c r="CE44" i="2" s="1"/>
  <c r="Y44" i="7"/>
  <c r="CE44" i="7" s="1" a="1"/>
  <c r="CE44" i="7" s="1"/>
  <c r="Y41" i="2"/>
  <c r="CE41" i="2" s="1" a="1"/>
  <c r="CE41" i="2" s="1"/>
  <c r="Y24" i="11"/>
  <c r="CE24" i="11" s="1" a="1"/>
  <c r="CE24" i="11" s="1"/>
  <c r="Y21" i="7"/>
  <c r="CE21" i="7" s="1" a="1"/>
  <c r="CE21" i="7" s="1"/>
  <c r="Y42" i="21"/>
  <c r="CE42" i="21" s="1" a="1"/>
  <c r="CE42" i="21" s="1"/>
  <c r="Y37" i="20"/>
  <c r="CE37" i="20" s="1" a="1"/>
  <c r="CE37" i="20" s="1"/>
  <c r="Y30" i="9"/>
  <c r="CE30" i="9" s="1" a="1"/>
  <c r="CE30" i="9" s="1"/>
  <c r="Y23" i="12"/>
  <c r="CE23" i="12" s="1" a="1"/>
  <c r="CE23" i="12" s="1"/>
  <c r="Y34" i="19"/>
  <c r="CE34" i="19" s="1" a="1"/>
  <c r="CE34" i="19" s="1"/>
  <c r="Y34" i="4"/>
  <c r="CE34" i="4" s="1" a="1"/>
  <c r="CE34" i="4" s="1"/>
  <c r="Y18" i="20"/>
  <c r="CE18" i="20" s="1" a="1"/>
  <c r="CE18" i="20" s="1"/>
  <c r="Y31" i="15"/>
  <c r="CE31" i="15" s="1" a="1"/>
  <c r="CE31" i="15" s="1"/>
  <c r="Y17" i="1"/>
  <c r="CE17" i="1" s="1" a="1"/>
  <c r="CE17" i="1" s="1"/>
  <c r="Y28" i="6"/>
  <c r="CE28" i="6" s="1" a="1"/>
  <c r="CE28" i="6" s="1"/>
  <c r="Y25" i="3"/>
  <c r="CE25" i="3" s="1" a="1"/>
  <c r="CE25" i="3" s="1"/>
  <c r="Y26" i="11"/>
  <c r="CE26" i="11" s="1" a="1"/>
  <c r="CE26" i="11" s="1"/>
  <c r="Y44" i="11"/>
  <c r="CE44" i="11" s="1" a="1"/>
  <c r="CE44" i="11" s="1"/>
  <c r="Y30" i="4"/>
  <c r="CE30" i="4" s="1" a="1"/>
  <c r="CE30" i="4" s="1"/>
  <c r="Y42" i="5"/>
  <c r="CE42" i="5" s="1" a="1"/>
  <c r="CE42" i="5" s="1"/>
  <c r="Y25" i="13"/>
  <c r="CE25" i="13" s="1" a="1"/>
  <c r="CE25" i="13" s="1"/>
  <c r="Y26" i="14"/>
  <c r="CE26" i="14" s="1" a="1"/>
  <c r="CE26" i="14" s="1"/>
  <c r="Z22" i="21"/>
  <c r="CF22" i="21" s="1" a="1"/>
  <c r="CF22" i="21" s="1"/>
  <c r="Y37" i="19"/>
  <c r="CE37" i="19" s="1" a="1"/>
  <c r="CE37" i="19" s="1"/>
  <c r="Y19" i="12"/>
  <c r="CE19" i="12" s="1" a="1"/>
  <c r="CE19" i="12" s="1"/>
  <c r="Z19" i="9"/>
  <c r="CF19" i="9" s="1" a="1"/>
  <c r="CF19" i="9" s="1"/>
  <c r="Y36" i="18"/>
  <c r="CE36" i="18" s="1" a="1"/>
  <c r="CE36" i="18" s="1"/>
  <c r="Y22" i="11"/>
  <c r="CE22" i="11" s="1" a="1"/>
  <c r="CE22" i="11" s="1"/>
  <c r="Y19" i="11"/>
  <c r="CE19" i="11" s="1" a="1"/>
  <c r="CE19" i="11" s="1"/>
  <c r="Y37" i="15"/>
  <c r="CE37" i="15" s="1" a="1"/>
  <c r="CE37" i="15" s="1"/>
  <c r="Y24" i="19"/>
  <c r="CE24" i="19" s="1" a="1"/>
  <c r="CE24" i="19" s="1"/>
  <c r="Y30" i="15"/>
  <c r="CE30" i="15" s="1" a="1"/>
  <c r="CE30" i="15" s="1"/>
  <c r="Y40" i="13"/>
  <c r="CE40" i="13" s="1" a="1"/>
  <c r="CE40" i="13" s="1"/>
  <c r="Y31" i="14"/>
  <c r="CE31" i="14" s="1" a="1"/>
  <c r="CE31" i="14" s="1"/>
  <c r="Y32" i="18"/>
  <c r="CE32" i="18" s="1" a="1"/>
  <c r="CE32" i="18" s="1"/>
  <c r="Y32" i="21"/>
  <c r="CE32" i="21" s="1" a="1"/>
  <c r="CE32" i="21" s="1"/>
  <c r="Y29" i="18"/>
  <c r="CE29" i="18" s="1" a="1"/>
  <c r="CE29" i="18" s="1"/>
  <c r="Y23" i="21"/>
  <c r="CE23" i="21" s="1" a="1"/>
  <c r="CE23" i="21" s="1"/>
  <c r="Y28" i="21"/>
  <c r="CE28" i="21" s="1" a="1"/>
  <c r="CE28" i="21" s="1"/>
  <c r="Y34" i="1"/>
  <c r="CE34" i="1" s="1" a="1"/>
  <c r="CE34" i="1" s="1"/>
  <c r="Y34" i="3"/>
  <c r="CE34" i="3" s="1" a="1"/>
  <c r="CE34" i="3" s="1"/>
  <c r="Z39" i="9"/>
  <c r="CF39" i="9" s="1" a="1"/>
  <c r="CF39" i="9" s="1"/>
  <c r="Y42" i="15"/>
  <c r="CE42" i="15" s="1" a="1"/>
  <c r="CE42" i="15" s="1"/>
  <c r="Y42" i="9"/>
  <c r="CE42" i="9" s="1" a="1"/>
  <c r="CE42" i="9" s="1"/>
  <c r="Y19" i="13"/>
  <c r="CE19" i="13" s="1" a="1"/>
  <c r="CE19" i="13" s="1"/>
  <c r="Y43" i="19"/>
  <c r="CE43" i="19" s="1" a="1"/>
  <c r="CE43" i="19" s="1"/>
  <c r="Y28" i="13"/>
  <c r="CE28" i="13" s="1" a="1"/>
  <c r="CE28" i="13" s="1"/>
  <c r="Y25" i="20"/>
  <c r="CE25" i="20" s="1" a="1"/>
  <c r="CE25" i="20" s="1"/>
  <c r="Y18" i="15"/>
  <c r="CE18" i="15" s="1" a="1"/>
  <c r="CE18" i="15" s="1"/>
  <c r="Y27" i="11"/>
  <c r="CE27" i="11" s="1" a="1"/>
  <c r="CE27" i="11" s="1"/>
  <c r="Y30" i="17"/>
  <c r="CE30" i="17" s="1" a="1"/>
  <c r="CE30" i="17" s="1"/>
  <c r="Y37" i="12"/>
  <c r="CE37" i="12" s="1" a="1"/>
  <c r="CE37" i="12" s="1"/>
  <c r="Y25" i="2"/>
  <c r="CE25" i="2" s="1" a="1"/>
  <c r="CE25" i="2" s="1"/>
  <c r="Y39" i="4"/>
  <c r="CE39" i="4" s="1" a="1"/>
  <c r="CE39" i="4" s="1"/>
  <c r="Y25" i="21"/>
  <c r="CE25" i="21" s="1" a="1"/>
  <c r="CE25" i="21" s="1"/>
  <c r="Y42" i="2"/>
  <c r="CE42" i="2" s="1" a="1"/>
  <c r="CE42" i="2" s="1"/>
  <c r="Y29" i="9"/>
  <c r="CE29" i="9" s="1" a="1"/>
  <c r="CE29" i="9" s="1"/>
  <c r="Y40" i="17"/>
  <c r="CE40" i="17" s="1" a="1"/>
  <c r="CE40" i="17" s="1"/>
  <c r="Y29" i="21"/>
  <c r="CE29" i="21" s="1" a="1"/>
  <c r="CE29" i="21" s="1"/>
  <c r="Y33" i="13"/>
  <c r="CE33" i="13" s="1" a="1"/>
  <c r="CE33" i="13" s="1"/>
  <c r="Y21" i="11"/>
  <c r="CE21" i="11" s="1" a="1"/>
  <c r="CE21" i="11" s="1"/>
  <c r="Y26" i="10"/>
  <c r="CE26" i="10" s="1" a="1"/>
  <c r="CE26" i="10" s="1"/>
  <c r="Y17" i="19"/>
  <c r="CE17" i="19" s="1" a="1"/>
  <c r="CE17" i="19" s="1"/>
  <c r="Y19" i="20"/>
  <c r="CE19" i="20" s="1" a="1"/>
  <c r="CE19" i="20" s="1"/>
  <c r="Y20" i="12"/>
  <c r="CE20" i="12" s="1" a="1"/>
  <c r="CE20" i="12" s="1"/>
  <c r="Y43" i="21"/>
  <c r="CE43" i="21" s="1" a="1"/>
  <c r="CE43" i="21" s="1"/>
  <c r="Y24" i="21"/>
  <c r="CE24" i="21" s="1" a="1"/>
  <c r="CE24" i="21" s="1"/>
  <c r="Y27" i="10"/>
  <c r="CE27" i="10" s="1" a="1"/>
  <c r="CE27" i="10" s="1"/>
  <c r="Y21" i="6"/>
  <c r="CE21" i="6" s="1" a="1"/>
  <c r="CE21" i="6" s="1"/>
  <c r="Y39" i="19"/>
  <c r="CE39" i="19" s="1" a="1"/>
  <c r="CE39" i="19" s="1"/>
  <c r="Y18" i="1"/>
  <c r="CE18" i="1" s="1" a="1"/>
  <c r="CE18" i="1" s="1"/>
  <c r="Y24" i="5"/>
  <c r="CE24" i="5" s="1" a="1"/>
  <c r="CE24" i="5" s="1"/>
  <c r="Y40" i="3"/>
  <c r="CE40" i="3" s="1" a="1"/>
  <c r="CE40" i="3" s="1"/>
  <c r="Y43" i="18"/>
  <c r="CE43" i="18" s="1" a="1"/>
  <c r="CE43" i="18" s="1"/>
  <c r="Y17" i="6"/>
  <c r="CE17" i="6" s="1" a="1"/>
  <c r="CE17" i="6" s="1"/>
  <c r="Y20" i="4"/>
  <c r="CE20" i="4" s="1" a="1"/>
  <c r="CE20" i="4" s="1"/>
  <c r="Y38" i="8"/>
  <c r="CE38" i="8" s="1" a="1"/>
  <c r="CE38" i="8" s="1"/>
  <c r="Y25" i="15"/>
  <c r="CE25" i="15" s="1" a="1"/>
  <c r="CE25" i="15" s="1"/>
  <c r="Y40" i="6"/>
  <c r="CE40" i="6" s="1" a="1"/>
  <c r="CE40" i="6" s="1"/>
  <c r="Y32" i="1"/>
  <c r="CE32" i="1" s="1" a="1"/>
  <c r="CE32" i="1" s="1"/>
  <c r="Y17" i="7"/>
  <c r="CE17" i="7" s="1" a="1"/>
  <c r="CE17" i="7" s="1"/>
  <c r="Y36" i="16"/>
  <c r="CE36" i="16" s="1" a="1"/>
  <c r="CE36" i="16" s="1"/>
  <c r="Y38" i="4"/>
  <c r="CE38" i="4" s="1" a="1"/>
  <c r="CE38" i="4" s="1"/>
  <c r="Y20" i="10"/>
  <c r="CE20" i="10" s="1" a="1"/>
  <c r="CE20" i="10" s="1"/>
  <c r="Y25" i="17"/>
  <c r="CE25" i="17" s="1" a="1"/>
  <c r="CE25" i="17" s="1"/>
  <c r="Y21" i="13"/>
  <c r="CE21" i="13" s="1" a="1"/>
  <c r="CE21" i="13" s="1"/>
  <c r="Y27" i="5"/>
  <c r="CE27" i="5" s="1" a="1"/>
  <c r="CE27" i="5" s="1"/>
  <c r="Y21" i="14"/>
  <c r="CE21" i="14" s="1" a="1"/>
  <c r="CE21" i="14" s="1"/>
  <c r="Y33" i="21"/>
  <c r="CE33" i="21" s="1" a="1"/>
  <c r="CE33" i="21" s="1"/>
  <c r="Y44" i="18"/>
  <c r="CE44" i="18" s="1" a="1"/>
  <c r="CE44" i="18" s="1"/>
  <c r="Y33" i="9"/>
  <c r="CE33" i="9" s="1" a="1"/>
  <c r="CE33" i="9" s="1"/>
  <c r="Y16" i="4"/>
  <c r="CE16" i="4" s="1" a="1"/>
  <c r="CE16" i="4" s="1"/>
  <c r="Y19" i="14"/>
  <c r="CE19" i="14" s="1" a="1"/>
  <c r="CE19" i="14" s="1"/>
  <c r="Y43" i="9"/>
  <c r="CE43" i="9" s="1" a="1"/>
  <c r="CE43" i="9" s="1"/>
  <c r="Y21" i="5"/>
  <c r="CE21" i="5" s="1" a="1"/>
  <c r="CE21" i="5" s="1"/>
  <c r="Y27" i="3"/>
  <c r="CE27" i="3" s="1" a="1"/>
  <c r="CE27" i="3" s="1"/>
  <c r="Y42" i="12"/>
  <c r="CE42" i="12" s="1" a="1"/>
  <c r="CE42" i="12" s="1"/>
  <c r="Y37" i="10"/>
  <c r="CE37" i="10" s="1" a="1"/>
  <c r="CE37" i="10" s="1"/>
  <c r="Y20" i="14"/>
  <c r="CE20" i="14" s="1" a="1"/>
  <c r="CE20" i="14" s="1"/>
  <c r="Y30" i="20"/>
  <c r="CE30" i="20" s="1" a="1"/>
  <c r="CE30" i="20" s="1"/>
  <c r="Y40" i="15"/>
  <c r="CE40" i="15" s="1" a="1"/>
  <c r="CE40" i="15" s="1"/>
  <c r="Y36" i="6"/>
  <c r="CE36" i="6" s="1" a="1"/>
  <c r="CE36" i="6" s="1"/>
  <c r="Z17" i="3"/>
  <c r="CF17" i="3" s="1" a="1"/>
  <c r="CF17" i="3" s="1"/>
  <c r="Y41" i="12"/>
  <c r="CE41" i="12" s="1" a="1"/>
  <c r="CE41" i="12" s="1"/>
  <c r="Y24" i="10"/>
  <c r="CE24" i="10" s="1" a="1"/>
  <c r="CE24" i="10" s="1"/>
  <c r="Z19" i="7"/>
  <c r="CF19" i="7" s="1" a="1"/>
  <c r="CF19" i="7" s="1"/>
  <c r="Y44" i="17"/>
  <c r="CE44" i="17" s="1" a="1"/>
  <c r="CE44" i="17" s="1"/>
  <c r="Y23" i="10"/>
  <c r="CE23" i="10" s="1" a="1"/>
  <c r="CE23" i="10" s="1"/>
  <c r="Y18" i="2"/>
  <c r="CE18" i="2" s="1" a="1"/>
  <c r="CE18" i="2" s="1"/>
  <c r="Y27" i="13"/>
  <c r="CE27" i="13" s="1" a="1"/>
  <c r="CE27" i="13" s="1"/>
  <c r="Y29" i="14"/>
  <c r="CE29" i="14" s="1" a="1"/>
  <c r="CE29" i="14" s="1"/>
  <c r="Y34" i="5"/>
  <c r="CE34" i="5" s="1" a="1"/>
  <c r="CE34" i="5" s="1"/>
  <c r="Y24" i="15"/>
  <c r="CE24" i="15" s="1" a="1"/>
  <c r="CE24" i="15" s="1"/>
  <c r="Y26" i="15"/>
  <c r="CE26" i="15" s="1" a="1"/>
  <c r="CE26" i="15" s="1"/>
  <c r="Y23" i="18"/>
  <c r="CE23" i="18" s="1" a="1"/>
  <c r="CE23" i="18" s="1"/>
  <c r="Y25" i="8"/>
  <c r="CE25" i="8" s="1" a="1"/>
  <c r="CE25" i="8" s="1"/>
  <c r="Y36" i="21"/>
  <c r="CE36" i="21" s="1" a="1"/>
  <c r="CE36" i="21" s="1"/>
  <c r="Y23" i="19"/>
  <c r="CE23" i="19" s="1" a="1"/>
  <c r="CE23" i="19" s="1"/>
  <c r="Y43" i="10"/>
  <c r="CE43" i="10" s="1" a="1"/>
  <c r="CE43" i="10" s="1"/>
  <c r="Y39" i="20"/>
  <c r="CE39" i="20" s="1" a="1"/>
  <c r="CE39" i="20" s="1"/>
  <c r="Y42" i="10"/>
  <c r="CE42" i="10" s="1" a="1"/>
  <c r="CE42" i="10" s="1"/>
  <c r="Y44" i="20"/>
  <c r="CE44" i="20" s="1" a="1"/>
  <c r="CE44" i="20" s="1"/>
  <c r="Y33" i="7"/>
  <c r="CE33" i="7" s="1" a="1"/>
  <c r="CE33" i="7" s="1"/>
  <c r="Y22" i="4"/>
  <c r="CE22" i="4" s="1" a="1"/>
  <c r="CE22" i="4" s="1"/>
  <c r="Y44" i="10"/>
  <c r="CE44" i="10" s="1" a="1"/>
  <c r="CE44" i="10" s="1"/>
  <c r="Y33" i="20"/>
  <c r="CE33" i="20" s="1" a="1"/>
  <c r="CE33" i="20" s="1"/>
  <c r="Y30" i="8"/>
  <c r="CE30" i="8" s="1" a="1"/>
  <c r="CE30" i="8" s="1"/>
  <c r="Z24" i="2"/>
  <c r="CF24" i="2" s="1" a="1"/>
  <c r="CF24" i="2" s="1"/>
  <c r="Y26" i="16"/>
  <c r="CE26" i="16" s="1" a="1"/>
  <c r="CE26" i="16" s="1"/>
  <c r="Y34" i="11"/>
  <c r="CE34" i="11" s="1" a="1"/>
  <c r="CE34" i="11" s="1"/>
  <c r="Z25" i="4"/>
  <c r="CF25" i="4" s="1" a="1"/>
  <c r="CF25" i="4" s="1"/>
  <c r="Y23" i="17"/>
  <c r="CE23" i="17" s="1" a="1"/>
  <c r="CE23" i="17" s="1"/>
  <c r="Y20" i="9"/>
  <c r="CE20" i="9" s="1" a="1"/>
  <c r="CE20" i="9" s="1"/>
  <c r="Y16" i="17"/>
  <c r="CE16" i="17" s="1" a="1"/>
  <c r="CE16" i="17" s="1"/>
  <c r="Y28" i="19"/>
  <c r="CE28" i="19" s="1" a="1"/>
  <c r="CE28" i="19" s="1"/>
  <c r="Y42" i="20"/>
  <c r="CE42" i="20" s="1" a="1"/>
  <c r="CE42" i="20" s="1"/>
  <c r="Y38" i="9"/>
  <c r="CE38" i="9" s="1" a="1"/>
  <c r="CE38" i="9" s="1"/>
  <c r="Y17" i="16"/>
  <c r="CE17" i="16" s="1" a="1"/>
  <c r="CE17" i="16" s="1"/>
  <c r="Y31" i="8"/>
  <c r="CE31" i="8" s="1" a="1"/>
  <c r="CE31" i="8" s="1"/>
  <c r="Y22" i="9"/>
  <c r="CE22" i="9" s="1" a="1"/>
  <c r="CE22" i="9" s="1"/>
  <c r="Y22" i="13"/>
  <c r="CE22" i="13" s="1" a="1"/>
  <c r="CE22" i="13" s="1"/>
  <c r="Y35" i="3"/>
  <c r="CE35" i="3" s="1" a="1"/>
  <c r="CE35" i="3" s="1"/>
  <c r="Y18" i="11"/>
  <c r="CE18" i="11" s="1" a="1"/>
  <c r="CE18" i="11" s="1"/>
  <c r="Y19" i="19"/>
  <c r="CE19" i="19" s="1" a="1"/>
  <c r="CE19" i="19" s="1"/>
  <c r="Y38" i="21"/>
  <c r="CE38" i="21" s="1" a="1"/>
  <c r="CE38" i="21" s="1"/>
  <c r="Y36" i="12"/>
  <c r="CE36" i="12" s="1" a="1"/>
  <c r="CE36" i="12" s="1"/>
  <c r="Z42" i="7"/>
  <c r="CF42" i="7" s="1" a="1"/>
  <c r="CF42" i="7" s="1"/>
  <c r="Y35" i="1"/>
  <c r="CE35" i="1" s="1" a="1"/>
  <c r="CE35" i="1" s="1"/>
  <c r="Y16" i="2"/>
  <c r="CE16" i="2" s="1" a="1"/>
  <c r="CE16" i="2" s="1"/>
  <c r="Y20" i="2"/>
  <c r="CE20" i="2" s="1" a="1"/>
  <c r="CE20" i="2" s="1"/>
  <c r="Y37" i="14"/>
  <c r="CE37" i="14" s="1" a="1"/>
  <c r="CE37" i="14" s="1"/>
  <c r="Y28" i="4"/>
  <c r="CE28" i="4" s="1" a="1"/>
  <c r="CE28" i="4" s="1"/>
  <c r="Y32" i="8"/>
  <c r="CE32" i="8" s="1" a="1"/>
  <c r="CE32" i="8" s="1"/>
  <c r="Z34" i="8"/>
  <c r="CF34" i="8" s="1" a="1"/>
  <c r="CF34" i="8" s="1"/>
  <c r="Y33" i="11"/>
  <c r="CE33" i="11" s="1" a="1"/>
  <c r="CE33" i="11" s="1"/>
  <c r="Y28" i="18"/>
  <c r="CE28" i="18" s="1" a="1"/>
  <c r="CE28" i="18" s="1"/>
  <c r="Y30" i="12"/>
  <c r="CE30" i="12" s="1" a="1"/>
  <c r="CE30" i="12" s="1"/>
  <c r="Y34" i="9"/>
  <c r="CE34" i="9" s="1" a="1"/>
  <c r="CE34" i="9" s="1"/>
  <c r="Y32" i="6"/>
  <c r="CE32" i="6" s="1" a="1"/>
  <c r="CE32" i="6" s="1"/>
  <c r="Y36" i="8"/>
  <c r="CE36" i="8" s="1" a="1"/>
  <c r="CE36" i="8" s="1"/>
  <c r="Y17" i="17"/>
  <c r="CE17" i="17" s="1" a="1"/>
  <c r="CE17" i="17" s="1"/>
  <c r="Y24" i="20"/>
  <c r="CE24" i="20" s="1" a="1"/>
  <c r="CE24" i="20" s="1"/>
  <c r="Y41" i="9"/>
  <c r="CE41" i="9" s="1" a="1"/>
  <c r="CE41" i="9" s="1"/>
  <c r="Y44" i="4"/>
  <c r="CE44" i="4" s="1" a="1"/>
  <c r="CE44" i="4" s="1"/>
  <c r="Y26" i="18"/>
  <c r="CE26" i="18" s="1" a="1"/>
  <c r="CE26" i="18" s="1"/>
  <c r="Y27" i="17"/>
  <c r="CE27" i="17" s="1" a="1"/>
  <c r="CE27" i="17" s="1"/>
  <c r="Y29" i="3"/>
  <c r="CE29" i="3" s="1" a="1"/>
  <c r="CE29" i="3" s="1"/>
  <c r="Y20" i="13"/>
  <c r="CE20" i="13" s="1" a="1"/>
  <c r="CE20" i="13" s="1"/>
  <c r="Y38" i="15"/>
  <c r="CE38" i="15" s="1" a="1"/>
  <c r="CE38" i="15" s="1"/>
  <c r="Y21" i="2"/>
  <c r="CE21" i="2" s="1" a="1"/>
  <c r="CE21" i="2" s="1"/>
  <c r="Y34" i="10"/>
  <c r="CE34" i="10" s="1" a="1"/>
  <c r="CE34" i="10" s="1"/>
  <c r="Y36" i="19"/>
  <c r="CE36" i="19" s="1" a="1"/>
  <c r="CE36" i="19" s="1"/>
  <c r="Y31" i="11"/>
  <c r="CE31" i="11" s="1" a="1"/>
  <c r="CE31" i="11" s="1"/>
  <c r="Y36" i="3"/>
  <c r="CE36" i="3" s="1" a="1"/>
  <c r="CE36" i="3" s="1"/>
  <c r="Y17" i="13"/>
  <c r="CE17" i="13" s="1" a="1"/>
  <c r="CE17" i="13" s="1"/>
  <c r="Y26" i="9"/>
  <c r="CE26" i="9" s="1" a="1"/>
  <c r="CE26" i="9" s="1"/>
  <c r="Z22" i="7"/>
  <c r="CF22" i="7" s="1" a="1"/>
  <c r="CF22" i="7" s="1"/>
  <c r="Y33" i="10"/>
  <c r="CE33" i="10" s="1" a="1"/>
  <c r="CE33" i="10" s="1"/>
  <c r="Y21" i="3"/>
  <c r="CE21" i="3" s="1" a="1"/>
  <c r="CE21" i="3" s="1"/>
  <c r="Y38" i="11"/>
  <c r="CE38" i="11" s="1" a="1"/>
  <c r="CE38" i="11" s="1"/>
  <c r="Y22" i="3"/>
  <c r="CE22" i="3" s="1" a="1"/>
  <c r="CE22" i="3" s="1"/>
  <c r="Z38" i="14"/>
  <c r="CF38" i="14" s="1" a="1"/>
  <c r="CF38" i="14" s="1"/>
  <c r="Y35" i="13"/>
  <c r="CE35" i="13" s="1" a="1"/>
  <c r="CE35" i="13" s="1"/>
  <c r="Y26" i="13"/>
  <c r="CE26" i="13" s="1" a="1"/>
  <c r="CE26" i="13" s="1"/>
  <c r="Y35" i="2"/>
  <c r="CE35" i="2" s="1" a="1"/>
  <c r="CE35" i="2" s="1"/>
  <c r="Y38" i="2"/>
  <c r="CE38" i="2" s="1" a="1"/>
  <c r="CE38" i="2" s="1"/>
  <c r="Y31" i="21"/>
  <c r="CE31" i="21" s="1" a="1"/>
  <c r="CE31" i="21" s="1"/>
  <c r="Y22" i="18"/>
  <c r="CE22" i="18" s="1" a="1"/>
  <c r="CE22" i="18" s="1"/>
  <c r="Y21" i="19"/>
  <c r="CE21" i="19" s="1" a="1"/>
  <c r="CE21" i="19" s="1"/>
  <c r="Y29" i="2"/>
  <c r="CE29" i="2" s="1" a="1"/>
  <c r="CE29" i="2" s="1"/>
  <c r="Y18" i="19"/>
  <c r="CE18" i="19" s="1" a="1"/>
  <c r="CE18" i="19" s="1"/>
  <c r="Y24" i="16"/>
  <c r="CE24" i="16" s="1" a="1"/>
  <c r="CE24" i="16" s="1"/>
  <c r="Y26" i="3"/>
  <c r="CE26" i="3" s="1" a="1"/>
  <c r="CE26" i="3" s="1"/>
  <c r="Z41" i="19"/>
  <c r="CF41" i="19" s="1" a="1"/>
  <c r="CF41" i="19" s="1"/>
  <c r="Y21" i="17"/>
  <c r="CE21" i="17" s="1" a="1"/>
  <c r="CE21" i="17" s="1"/>
  <c r="Y20" i="3"/>
  <c r="CE20" i="3" s="1" a="1"/>
  <c r="CE20" i="3" s="1"/>
  <c r="Z31" i="10"/>
  <c r="CF31" i="10" s="1" a="1"/>
  <c r="CF31" i="10" s="1"/>
  <c r="Y39" i="8"/>
  <c r="CE39" i="8" s="1" a="1"/>
  <c r="CE39" i="8" s="1"/>
  <c r="Y41" i="17"/>
  <c r="CE41" i="17" s="1" a="1"/>
  <c r="CE41" i="17" s="1"/>
  <c r="Y41" i="8"/>
  <c r="CE41" i="8" s="1" a="1"/>
  <c r="CE41" i="8" s="1"/>
  <c r="Y44" i="8"/>
  <c r="CE44" i="8" s="1" a="1"/>
  <c r="CE44" i="8" s="1"/>
  <c r="Y42" i="14"/>
  <c r="CE42" i="14" s="1" a="1"/>
  <c r="CE42" i="14" s="1"/>
  <c r="Y28" i="16"/>
  <c r="CE28" i="16" s="1" a="1"/>
  <c r="CE28" i="16" s="1"/>
  <c r="Y33" i="19"/>
  <c r="CE33" i="19" s="1" a="1"/>
  <c r="CE33" i="19" s="1"/>
  <c r="Y44" i="1"/>
  <c r="CE44" i="1" s="1" a="1"/>
  <c r="CE44" i="1" s="1"/>
  <c r="Y20" i="8"/>
  <c r="CE20" i="8" s="1" a="1"/>
  <c r="CE20" i="8" s="1"/>
  <c r="Y31" i="7"/>
  <c r="CE31" i="7" s="1" a="1"/>
  <c r="CE31" i="7" s="1"/>
  <c r="Y27" i="18"/>
  <c r="CE27" i="18" s="1" a="1"/>
  <c r="CE27" i="18" s="1"/>
  <c r="Y20" i="1"/>
  <c r="CE20" i="1" s="1" a="1"/>
  <c r="CE20" i="1" s="1"/>
  <c r="Y44" i="14"/>
  <c r="CE44" i="14" s="1" a="1"/>
  <c r="CE44" i="14" s="1"/>
  <c r="Y25" i="1"/>
  <c r="CE25" i="1" s="1" a="1"/>
  <c r="CE25" i="1" s="1"/>
  <c r="Y43" i="3"/>
  <c r="CE43" i="3" s="1" a="1"/>
  <c r="CE43" i="3" s="1"/>
  <c r="Y20" i="16"/>
  <c r="CE20" i="16" s="1" a="1"/>
  <c r="CE20" i="16" s="1"/>
  <c r="Y28" i="12"/>
  <c r="CE28" i="12" s="1" a="1"/>
  <c r="CE28" i="12" s="1"/>
  <c r="Y16" i="10"/>
  <c r="CE16" i="10" s="1" a="1"/>
  <c r="CE16" i="10" s="1"/>
  <c r="Y38" i="19"/>
  <c r="CE38" i="19" s="1" a="1"/>
  <c r="CE38" i="19" s="1"/>
  <c r="Y41" i="18"/>
  <c r="CE41" i="18" s="1" a="1"/>
  <c r="CE41" i="18" s="1"/>
  <c r="Y36" i="11"/>
  <c r="CE36" i="11" s="1" a="1"/>
  <c r="CE36" i="11" s="1"/>
  <c r="Y39" i="2"/>
  <c r="CE39" i="2" s="1" a="1"/>
  <c r="CE39" i="2" s="1"/>
  <c r="Z20" i="5"/>
  <c r="CF20" i="5" s="1" a="1"/>
  <c r="CF20" i="5" s="1"/>
  <c r="Y40" i="20"/>
  <c r="CE40" i="20" s="1" a="1"/>
  <c r="CE40" i="20" s="1"/>
  <c r="Y33" i="16"/>
  <c r="CE33" i="16" s="1" a="1"/>
  <c r="CE33" i="16" s="1"/>
  <c r="Y35" i="20"/>
  <c r="CE35" i="20" s="1" a="1"/>
  <c r="CE35" i="20" s="1"/>
  <c r="Y26" i="21"/>
  <c r="CE26" i="21" s="1" a="1"/>
  <c r="CE26" i="21" s="1"/>
  <c r="Y41" i="3"/>
  <c r="CE41" i="3" s="1" a="1"/>
  <c r="CE41" i="3" s="1"/>
  <c r="Y29" i="17"/>
  <c r="CE29" i="17" s="1" a="1"/>
  <c r="CE29" i="17" s="1"/>
  <c r="Y23" i="1"/>
  <c r="CE23" i="1" s="1" a="1"/>
  <c r="CE23" i="1" s="1"/>
  <c r="Y37" i="18"/>
  <c r="CE37" i="18" s="1" a="1"/>
  <c r="CE37" i="18" s="1"/>
  <c r="Y35" i="18"/>
  <c r="CE35" i="18" s="1" a="1"/>
  <c r="CE35" i="18" s="1"/>
  <c r="Y28" i="7"/>
  <c r="CE28" i="7" s="1" a="1"/>
  <c r="CE28" i="7" s="1"/>
  <c r="Y16" i="9"/>
  <c r="CE16" i="9" s="1" a="1"/>
  <c r="CE16" i="9" s="1"/>
  <c r="Y33" i="6"/>
  <c r="CE33" i="6" s="1" a="1"/>
  <c r="CE33" i="6" s="1"/>
  <c r="Y22" i="1"/>
  <c r="CE22" i="1" s="1" a="1"/>
  <c r="CE22" i="1" s="1"/>
  <c r="Y24" i="18"/>
  <c r="CE24" i="18" s="1" a="1"/>
  <c r="CE24" i="18" s="1"/>
  <c r="Y44" i="12"/>
  <c r="CE44" i="12" s="1" a="1"/>
  <c r="CE44" i="12" s="1"/>
  <c r="Y23" i="20"/>
  <c r="CE23" i="20" s="1" a="1"/>
  <c r="CE23" i="20" s="1"/>
  <c r="Y22" i="16"/>
  <c r="CE22" i="16" s="1" a="1"/>
  <c r="CE22" i="16" s="1"/>
  <c r="Y23" i="6"/>
  <c r="CE23" i="6" s="1" a="1"/>
  <c r="CE23" i="6" s="1"/>
  <c r="Y41" i="5"/>
  <c r="CE41" i="5" s="1" a="1"/>
  <c r="CE41" i="5" s="1"/>
  <c r="Y27" i="7"/>
  <c r="CE27" i="7" s="1" a="1"/>
  <c r="CE27" i="7" s="1"/>
  <c r="Y17" i="8"/>
  <c r="CE17" i="8" s="1" a="1"/>
  <c r="CE17" i="8" s="1"/>
  <c r="Y36" i="9"/>
  <c r="CE36" i="9" s="1" a="1"/>
  <c r="CE36" i="9" s="1"/>
  <c r="Y18" i="10"/>
  <c r="CE18" i="10" s="1" a="1"/>
  <c r="CE18" i="10" s="1"/>
  <c r="Y40" i="11"/>
  <c r="CE40" i="11" s="1" a="1"/>
  <c r="CE40" i="11" s="1"/>
  <c r="Y18" i="14"/>
  <c r="CE18" i="14" s="1" a="1"/>
  <c r="CE18" i="14" s="1"/>
  <c r="Y35" i="17"/>
  <c r="CE35" i="17" s="1" a="1"/>
  <c r="CE35" i="17" s="1"/>
  <c r="Y25" i="10"/>
  <c r="CE25" i="10" s="1" a="1"/>
  <c r="CE25" i="10" s="1"/>
  <c r="Y32" i="20"/>
  <c r="CE32" i="20" s="1" a="1"/>
  <c r="CE32" i="20" s="1"/>
  <c r="Y34" i="16"/>
  <c r="CE34" i="16" s="1" a="1"/>
  <c r="CE34" i="16" s="1"/>
  <c r="Y28" i="9"/>
  <c r="CE28" i="9" s="1" a="1"/>
  <c r="CE28" i="9" s="1"/>
  <c r="Y17" i="9"/>
  <c r="CE17" i="9" s="1" a="1"/>
  <c r="CE17" i="9" s="1"/>
  <c r="Y43" i="13"/>
  <c r="CE43" i="13" s="1" a="1"/>
  <c r="CE43" i="13" s="1"/>
  <c r="Y22" i="17"/>
  <c r="CE22" i="17" s="1" a="1"/>
  <c r="CE22" i="17" s="1"/>
  <c r="Y31" i="12"/>
  <c r="CE31" i="12" s="1" a="1"/>
  <c r="CE31" i="12" s="1"/>
  <c r="Y40" i="18"/>
  <c r="CE40" i="18" s="1" a="1"/>
  <c r="CE40" i="18" s="1"/>
  <c r="Y34" i="12"/>
  <c r="CE34" i="12" s="1" a="1"/>
  <c r="CE34" i="12" s="1"/>
  <c r="Y26" i="12"/>
  <c r="CE26" i="12" s="1" a="1"/>
  <c r="CE26" i="12" s="1"/>
  <c r="Y17" i="10"/>
  <c r="CE17" i="10" s="1" a="1"/>
  <c r="CE17" i="10" s="1"/>
  <c r="Y17" i="14"/>
  <c r="CE17" i="14" s="1" a="1"/>
  <c r="CE17" i="14" s="1"/>
  <c r="Y29" i="19"/>
  <c r="CE29" i="19" s="1" a="1"/>
  <c r="CE29" i="19" s="1"/>
  <c r="Y16" i="8"/>
  <c r="CE16" i="8" s="1" a="1"/>
  <c r="CE16" i="8" s="1"/>
  <c r="Y27" i="20"/>
  <c r="CE27" i="20" s="1" a="1"/>
  <c r="CE27" i="20" s="1"/>
  <c r="Y28" i="11"/>
  <c r="CE28" i="11" s="1" a="1"/>
  <c r="CE28" i="11" s="1"/>
  <c r="Z37" i="17"/>
  <c r="CF37" i="17" s="1" a="1"/>
  <c r="CF37" i="17" s="1"/>
  <c r="Y16" i="14"/>
  <c r="CE16" i="14" s="1" a="1"/>
  <c r="CE16" i="14" s="1"/>
  <c r="Y35" i="5"/>
  <c r="CE35" i="5" s="1" a="1"/>
  <c r="CE35" i="5" s="1"/>
  <c r="Y35" i="6"/>
  <c r="CE35" i="6" s="1" a="1"/>
  <c r="CE35" i="6" s="1"/>
  <c r="Y25" i="11"/>
  <c r="CE25" i="11" s="1" a="1"/>
  <c r="CE25" i="11" s="1"/>
  <c r="Y17" i="18"/>
  <c r="CE17" i="18" s="1" a="1"/>
  <c r="CE17" i="18" s="1"/>
  <c r="Y39" i="5"/>
  <c r="CE39" i="5" s="1" a="1"/>
  <c r="CE39" i="5" s="1"/>
  <c r="Y31" i="16"/>
  <c r="CE31" i="16" s="1" a="1"/>
  <c r="CE31" i="16" s="1"/>
  <c r="Y24" i="13"/>
  <c r="CE24" i="13" s="1" a="1"/>
  <c r="CE24" i="13" s="1"/>
  <c r="Y25" i="9"/>
  <c r="CE25" i="9" s="1" a="1"/>
  <c r="CE25" i="9" s="1"/>
  <c r="Y33" i="15"/>
  <c r="CE33" i="15" s="1" a="1"/>
  <c r="CE33" i="15" s="1"/>
  <c r="Y22" i="10"/>
  <c r="CE22" i="10" s="1" a="1"/>
  <c r="CE22" i="10" s="1"/>
  <c r="Y42" i="11"/>
  <c r="CE42" i="11" s="1" a="1"/>
  <c r="CE42" i="11" s="1"/>
  <c r="Y36" i="20"/>
  <c r="CE36" i="20" s="1" a="1"/>
  <c r="CE36" i="20" s="1"/>
  <c r="Y31" i="19"/>
  <c r="CE31" i="19" s="1" a="1"/>
  <c r="CE31" i="19" s="1"/>
  <c r="Y16" i="6"/>
  <c r="CE16" i="6" s="1" a="1"/>
  <c r="CE16" i="6" s="1"/>
  <c r="Z31" i="5"/>
  <c r="CF31" i="5" s="1" a="1"/>
  <c r="CF31" i="5" s="1"/>
  <c r="Y37" i="16"/>
  <c r="CE37" i="16" s="1" a="1"/>
  <c r="CE37" i="16" s="1"/>
  <c r="Y41" i="14"/>
  <c r="CE41" i="14" s="1" a="1"/>
  <c r="CE41" i="14" s="1"/>
  <c r="Z21" i="8"/>
  <c r="CF21" i="8" s="1" a="1"/>
  <c r="CF21" i="8" s="1"/>
  <c r="Y43" i="7"/>
  <c r="CE43" i="7" s="1" a="1"/>
  <c r="CE43" i="7" s="1"/>
  <c r="Y27" i="9"/>
  <c r="CE27" i="9" s="1" a="1"/>
  <c r="CE27" i="9" s="1"/>
  <c r="Y43" i="6"/>
  <c r="CE43" i="6" s="1" a="1"/>
  <c r="CE43" i="6" s="1"/>
  <c r="Y25" i="18"/>
  <c r="CE25" i="18" s="1" a="1"/>
  <c r="CE25" i="18" s="1"/>
  <c r="Y38" i="5"/>
  <c r="CE38" i="5" s="1" a="1"/>
  <c r="CE38" i="5" s="1"/>
  <c r="Y20" i="19"/>
  <c r="CE20" i="19" s="1" a="1"/>
  <c r="CE20" i="19" s="1"/>
  <c r="Y22" i="19"/>
  <c r="CE22" i="19" s="1" a="1"/>
  <c r="CE22" i="19" s="1"/>
  <c r="Y24" i="4"/>
  <c r="CE24" i="4" s="1" a="1"/>
  <c r="CE24" i="4" s="1"/>
  <c r="Y40" i="1"/>
  <c r="CE40" i="1" s="1" a="1"/>
  <c r="CE40" i="1" s="1"/>
  <c r="Y21" i="12"/>
  <c r="CE21" i="12" s="1" a="1"/>
  <c r="CE21" i="12" s="1"/>
  <c r="Y27" i="4"/>
  <c r="CE27" i="4" s="1" a="1"/>
  <c r="CE27" i="4" s="1"/>
  <c r="Y34" i="15"/>
  <c r="CE34" i="15" s="1" a="1"/>
  <c r="CE34" i="15" s="1"/>
  <c r="Y40" i="19"/>
  <c r="CE40" i="19" s="1" a="1"/>
  <c r="CE40" i="19" s="1"/>
  <c r="Y30" i="3"/>
  <c r="CE30" i="3" s="1" a="1"/>
  <c r="CE30" i="3" s="1"/>
  <c r="Y32" i="17"/>
  <c r="CE32" i="17" s="1" a="1"/>
  <c r="CE32" i="17" s="1"/>
  <c r="Y37" i="11"/>
  <c r="CE37" i="11" s="1" a="1"/>
  <c r="CE37" i="11" s="1"/>
  <c r="Y18" i="3"/>
  <c r="CE18" i="3" s="1" a="1"/>
  <c r="CE18" i="3" s="1"/>
  <c r="Y42" i="4"/>
  <c r="CE42" i="4" s="1" a="1"/>
  <c r="CE42" i="4" s="1"/>
  <c r="Y39" i="12"/>
  <c r="CE39" i="12" s="1" a="1"/>
  <c r="CE39" i="12" s="1"/>
  <c r="Y29" i="5"/>
  <c r="CE29" i="5" s="1" a="1"/>
  <c r="CE29" i="5" s="1"/>
  <c r="Y22" i="20"/>
  <c r="CE22" i="20" s="1" a="1"/>
  <c r="CE22" i="20" s="1"/>
  <c r="Y30" i="16"/>
  <c r="CE30" i="16" s="1" a="1"/>
  <c r="CE30" i="16" s="1"/>
  <c r="Y29" i="10"/>
  <c r="CE29" i="10" s="1" a="1"/>
  <c r="CE29" i="10" s="1"/>
  <c r="Y27" i="21"/>
  <c r="CE27" i="21" s="1" a="1"/>
  <c r="CE27" i="21" s="1"/>
  <c r="Y34" i="14"/>
  <c r="CE34" i="14" s="1" a="1"/>
  <c r="CE34" i="14" s="1"/>
  <c r="Y31" i="2"/>
  <c r="CE31" i="2" s="1" a="1"/>
  <c r="CE31" i="2" s="1"/>
  <c r="Y17" i="11"/>
  <c r="CE17" i="11" s="1" a="1"/>
  <c r="CE17" i="11" s="1"/>
  <c r="Y34" i="7"/>
  <c r="CE34" i="7" s="1" a="1"/>
  <c r="CE34" i="7" s="1"/>
  <c r="Y39" i="14"/>
  <c r="CE39" i="14" s="1" a="1"/>
  <c r="CE39" i="14" s="1"/>
  <c r="Y18" i="8"/>
  <c r="CE18" i="8" s="1" a="1"/>
  <c r="CE18" i="8" s="1"/>
  <c r="Y39" i="21"/>
  <c r="CE39" i="21" s="1" a="1"/>
  <c r="CE39" i="21" s="1"/>
  <c r="Y27" i="12"/>
  <c r="CE27" i="12" s="1" a="1"/>
  <c r="CE27" i="12" s="1"/>
  <c r="Y31" i="17"/>
  <c r="CE31" i="17" s="1" a="1"/>
  <c r="CE31" i="17" s="1"/>
  <c r="Y18" i="17"/>
  <c r="CE18" i="17" s="1" a="1"/>
  <c r="CE18" i="17" s="1"/>
  <c r="Y22" i="2"/>
  <c r="CE22" i="2" s="1" a="1"/>
  <c r="CE22" i="2" s="1"/>
  <c r="Y25" i="12"/>
  <c r="CE25" i="12" s="1" a="1"/>
  <c r="CE25" i="12" s="1"/>
  <c r="Y41" i="7"/>
  <c r="CE41" i="7" s="1" a="1"/>
  <c r="CE41" i="7" s="1"/>
  <c r="Y19" i="3"/>
  <c r="CE19" i="3" s="1" a="1"/>
  <c r="CE19" i="3" s="1"/>
  <c r="Y35" i="4"/>
  <c r="CE35" i="4" s="1" a="1"/>
  <c r="CE35" i="4" s="1"/>
  <c r="Y16" i="11"/>
  <c r="CE16" i="11" s="1" a="1"/>
  <c r="CE16" i="11" s="1"/>
  <c r="Y35" i="8"/>
  <c r="CE35" i="8" s="1" a="1"/>
  <c r="CE35" i="8" s="1"/>
  <c r="Y23" i="2"/>
  <c r="CE23" i="2" s="1" a="1"/>
  <c r="CE23" i="2" s="1"/>
  <c r="Y33" i="18"/>
  <c r="CE33" i="18" s="1" a="1"/>
  <c r="CE33" i="18" s="1"/>
  <c r="Y38" i="13"/>
  <c r="CE38" i="13" s="1" a="1"/>
  <c r="CE38" i="13" s="1"/>
  <c r="Y21" i="4"/>
  <c r="CE21" i="4" s="1" a="1"/>
  <c r="CE21" i="4" s="1"/>
  <c r="Z42" i="3"/>
  <c r="CF42" i="3" s="1" a="1"/>
  <c r="CF42" i="3" s="1"/>
  <c r="Y40" i="7"/>
  <c r="CE40" i="7" s="1" a="1"/>
  <c r="CE40" i="7" s="1"/>
  <c r="Y22" i="8"/>
  <c r="CE22" i="8" s="1" a="1"/>
  <c r="CE22" i="8" s="1"/>
  <c r="Z42" i="16"/>
  <c r="CF42" i="16" s="1" a="1"/>
  <c r="CF42" i="16" s="1"/>
  <c r="Y18" i="16"/>
  <c r="CE18" i="16" s="1" a="1"/>
  <c r="CE18" i="16" s="1"/>
  <c r="Y43" i="5"/>
  <c r="CE43" i="5" s="1" a="1"/>
  <c r="CE43" i="5" s="1"/>
  <c r="Y35" i="10"/>
  <c r="CE35" i="10" s="1" a="1"/>
  <c r="CE35" i="10" s="1"/>
  <c r="Y19" i="8"/>
  <c r="CE19" i="8" s="1" a="1"/>
  <c r="CE19" i="8" s="1"/>
  <c r="Y30" i="13"/>
  <c r="CE30" i="13" s="1" a="1"/>
  <c r="CE30" i="13" s="1"/>
  <c r="Y32" i="13"/>
  <c r="CE32" i="13" s="1" a="1"/>
  <c r="CE32" i="13" s="1"/>
  <c r="Y39" i="11"/>
  <c r="CE39" i="11" s="1" a="1"/>
  <c r="CE39" i="11" s="1"/>
  <c r="Y21" i="16"/>
  <c r="CE21" i="16" s="1" a="1"/>
  <c r="CE21" i="16" s="1"/>
  <c r="Y37" i="3"/>
  <c r="CE37" i="3" s="1" a="1"/>
  <c r="CE37" i="3" s="1"/>
  <c r="Y42" i="19"/>
  <c r="CE42" i="19" s="1" a="1"/>
  <c r="CE42" i="19" s="1"/>
  <c r="Y30" i="19"/>
  <c r="CE30" i="19" s="1" a="1"/>
  <c r="CE30" i="19" s="1"/>
  <c r="Y41" i="21"/>
  <c r="CE41" i="21" s="1" a="1"/>
  <c r="CE41" i="21" s="1"/>
  <c r="Y28" i="14"/>
  <c r="CE28" i="14" s="1" a="1"/>
  <c r="CE28" i="14" s="1"/>
  <c r="Y27" i="8"/>
  <c r="CE27" i="8" s="1" a="1"/>
  <c r="CE27" i="8" s="1"/>
  <c r="Y42" i="18"/>
  <c r="CE42" i="18" s="1" a="1"/>
  <c r="CE42" i="18" s="1"/>
  <c r="Y27" i="2"/>
  <c r="CE27" i="2" s="1" a="1"/>
  <c r="CE27" i="2" s="1"/>
  <c r="Y44" i="6"/>
  <c r="CE44" i="6" s="1" a="1"/>
  <c r="CE44" i="6" s="1"/>
  <c r="Y33" i="8"/>
  <c r="CE33" i="8" s="1" a="1"/>
  <c r="CE33" i="8" s="1"/>
  <c r="Y39" i="18"/>
  <c r="CE39" i="18" s="1" a="1"/>
  <c r="CE39" i="18" s="1"/>
  <c r="Y26" i="4"/>
  <c r="CE26" i="4" s="1" a="1"/>
  <c r="CE26" i="4" s="1"/>
  <c r="Z32" i="2"/>
  <c r="CF32" i="2" s="1" a="1"/>
  <c r="CF32" i="2" s="1"/>
  <c r="Y32" i="14"/>
  <c r="CE32" i="14" s="1" a="1"/>
  <c r="CE32" i="14" s="1"/>
  <c r="Y29" i="15"/>
  <c r="CE29" i="15" s="1" a="1"/>
  <c r="CE29" i="15" s="1"/>
  <c r="Y42" i="6"/>
  <c r="CE42" i="6" s="1" a="1"/>
  <c r="CE42" i="6" s="1"/>
  <c r="Y43" i="4"/>
  <c r="CE43" i="4" s="1" a="1"/>
  <c r="CE43" i="4" s="1"/>
  <c r="Y16" i="19"/>
  <c r="CE16" i="19" s="1" a="1"/>
  <c r="CE16" i="19" s="1"/>
  <c r="Y39" i="6"/>
  <c r="CE39" i="6" s="1" a="1"/>
  <c r="CE39" i="6" s="1"/>
  <c r="Y31" i="1"/>
  <c r="CE31" i="1" s="1" a="1"/>
  <c r="CE31" i="1" s="1"/>
  <c r="Y23" i="14"/>
  <c r="CE23" i="14" s="1" a="1"/>
  <c r="CE23" i="14" s="1"/>
  <c r="Y29" i="6"/>
  <c r="CE29" i="6" s="1" a="1"/>
  <c r="CE29" i="6" s="1"/>
  <c r="Y26" i="1"/>
  <c r="CE26" i="1" s="1" a="1"/>
  <c r="CE26" i="1" s="1"/>
  <c r="Y41" i="1"/>
  <c r="CE41" i="1" s="1" a="1"/>
  <c r="CE41" i="1" s="1"/>
  <c r="Y36" i="15"/>
  <c r="CE36" i="15" s="1" a="1"/>
  <c r="CE36" i="15" s="1"/>
  <c r="Y44" i="19"/>
  <c r="CE44" i="19" s="1" a="1"/>
  <c r="CE44" i="19" s="1"/>
  <c r="Y32" i="9"/>
  <c r="CE32" i="9" s="1" a="1"/>
  <c r="CE32" i="9" s="1"/>
  <c r="Y41" i="20"/>
  <c r="CE41" i="20" s="1" a="1"/>
  <c r="CE41" i="20" s="1"/>
  <c r="Z27" i="6"/>
  <c r="CF27" i="6" s="1" a="1"/>
  <c r="CF27" i="6" s="1"/>
  <c r="Y43" i="12"/>
  <c r="CE43" i="12" s="1" a="1"/>
  <c r="CE43" i="12" s="1"/>
  <c r="Y37" i="21"/>
  <c r="CE37" i="21" s="1" a="1"/>
  <c r="CE37" i="21" s="1"/>
  <c r="Y25" i="5"/>
  <c r="CE25" i="5" s="1" a="1"/>
  <c r="CE25" i="5" s="1"/>
  <c r="Y32" i="7"/>
  <c r="CE32" i="7" s="1" a="1"/>
  <c r="CE32" i="7" s="1"/>
  <c r="Y38" i="18"/>
  <c r="CE38" i="18" s="1" a="1"/>
  <c r="CE38" i="18" s="1"/>
  <c r="Y18" i="9"/>
  <c r="CE18" i="9" s="1" a="1"/>
  <c r="CE18" i="9" s="1"/>
  <c r="Y33" i="12"/>
  <c r="CE33" i="12" s="1" a="1"/>
  <c r="CE33" i="12" s="1"/>
  <c r="Y28" i="10"/>
  <c r="CE28" i="10" s="1" a="1"/>
  <c r="CE28" i="10" s="1"/>
  <c r="Y34" i="6"/>
  <c r="CE34" i="6" s="1" a="1"/>
  <c r="CE34" i="6" s="1"/>
  <c r="Y40" i="21"/>
  <c r="CE40" i="21" s="1" a="1"/>
  <c r="CE40" i="21" s="1"/>
  <c r="Y30" i="18"/>
  <c r="CE30" i="18" s="1" a="1"/>
  <c r="CE30" i="18" s="1"/>
  <c r="Y39" i="7"/>
  <c r="CE39" i="7" s="1" a="1"/>
  <c r="CE39" i="7" s="1"/>
  <c r="Y34" i="2"/>
  <c r="CE34" i="2" s="1" a="1"/>
  <c r="CE34" i="2" s="1"/>
  <c r="Y34" i="21"/>
  <c r="CE34" i="21" s="1" a="1"/>
  <c r="CE34" i="21" s="1"/>
  <c r="Y32" i="16"/>
  <c r="CE32" i="16" s="1" a="1"/>
  <c r="CE32" i="16" s="1"/>
  <c r="Y33" i="14"/>
  <c r="CE33" i="14" s="1" a="1"/>
  <c r="CE33" i="14" s="1"/>
  <c r="Y30" i="10"/>
  <c r="CE30" i="10" s="1" a="1"/>
  <c r="CE30" i="10" s="1"/>
  <c r="Y35" i="7"/>
  <c r="CE35" i="7" s="1" a="1"/>
  <c r="CE35" i="7" s="1"/>
  <c r="Y23" i="13"/>
  <c r="CE23" i="13" s="1" a="1"/>
  <c r="CE23" i="13" s="1"/>
  <c r="Y19" i="5"/>
  <c r="CE19" i="5" s="1" a="1"/>
  <c r="CE19" i="5" s="1"/>
  <c r="Y33" i="5"/>
  <c r="CE33" i="5" s="1" a="1"/>
  <c r="CE33" i="5" s="1"/>
  <c r="Y42" i="17"/>
  <c r="CE42" i="17" s="1" a="1"/>
  <c r="CE42" i="17" s="1"/>
  <c r="Y37" i="8"/>
  <c r="CE37" i="8" s="1" a="1"/>
  <c r="CE37" i="8" s="1"/>
  <c r="Y21" i="9"/>
  <c r="CE21" i="9" s="1" a="1"/>
  <c r="CE21" i="9" s="1"/>
  <c r="Y22" i="5"/>
  <c r="CE22" i="5" s="1" a="1"/>
  <c r="CE22" i="5" s="1"/>
  <c r="Y36" i="10"/>
  <c r="CE36" i="10" s="1" a="1"/>
  <c r="CE36" i="10" s="1"/>
  <c r="Y44" i="9"/>
  <c r="CE44" i="9" s="1" a="1"/>
  <c r="CE44" i="9" s="1"/>
  <c r="Y31" i="9"/>
  <c r="CE31" i="9" s="1" a="1"/>
  <c r="CE31" i="9" s="1"/>
  <c r="Y28" i="1"/>
  <c r="CE28" i="1" s="1" a="1"/>
  <c r="CE28" i="1" s="1"/>
  <c r="Y26" i="7"/>
  <c r="CE26" i="7" s="1" a="1"/>
  <c r="CE26" i="7" s="1"/>
  <c r="Y39" i="1"/>
  <c r="CE39" i="1" s="1" a="1"/>
  <c r="CE39" i="1" s="1"/>
  <c r="Y32" i="11"/>
  <c r="CE32" i="11" s="1" a="1"/>
  <c r="CE32" i="11" s="1"/>
  <c r="Y22" i="15"/>
  <c r="CE22" i="15" s="1" a="1"/>
  <c r="CE22" i="15" s="1"/>
  <c r="Y43" i="11"/>
  <c r="CE43" i="11" s="1" a="1"/>
  <c r="CE43" i="11" s="1"/>
  <c r="Y44" i="21"/>
  <c r="CE44" i="21" s="1" a="1"/>
  <c r="CE44" i="21" s="1"/>
  <c r="Y40" i="9"/>
  <c r="CE40" i="9" s="1" a="1"/>
  <c r="CE40" i="9" s="1"/>
  <c r="Y17" i="15"/>
  <c r="CE17" i="15" s="1" a="1"/>
  <c r="CE17" i="15" s="1"/>
  <c r="Y19" i="16"/>
  <c r="CE19" i="16" s="1" a="1"/>
  <c r="CE19" i="16" s="1"/>
  <c r="Y22" i="14"/>
  <c r="CE22" i="14" s="1" a="1"/>
  <c r="CE22" i="14" s="1"/>
  <c r="Y37" i="6"/>
  <c r="CE37" i="6" s="1" a="1"/>
  <c r="CE37" i="6" s="1"/>
  <c r="Y19" i="15"/>
  <c r="CE19" i="15" s="1" a="1"/>
  <c r="CE19" i="15" s="1"/>
  <c r="Y41" i="16"/>
  <c r="CE41" i="16" s="1" a="1"/>
  <c r="CE41" i="16" s="1"/>
  <c r="Y39" i="15"/>
  <c r="CE39" i="15" s="1" a="1"/>
  <c r="CE39" i="15" s="1"/>
  <c r="Y28" i="2"/>
  <c r="CE28" i="2" s="1" a="1"/>
  <c r="CE28" i="2" s="1"/>
  <c r="Y30" i="21"/>
  <c r="CE30" i="21" s="1" a="1"/>
  <c r="CE30" i="21" s="1"/>
  <c r="Y16" i="13"/>
  <c r="CE16" i="13" s="1" a="1"/>
  <c r="CE16" i="13" s="1"/>
  <c r="Y34" i="13"/>
  <c r="CE34" i="13" s="1" a="1"/>
  <c r="CE34" i="13" s="1"/>
  <c r="Y39" i="17"/>
  <c r="CE39" i="17" s="1" a="1"/>
  <c r="CE39" i="17" s="1"/>
  <c r="Y18" i="21"/>
  <c r="CE18" i="21" s="1" a="1"/>
  <c r="CE18" i="21" s="1"/>
  <c r="Y43" i="2"/>
  <c r="CE43" i="2" s="1" a="1"/>
  <c r="CE43" i="2" s="1"/>
  <c r="Y30" i="7"/>
  <c r="CE30" i="7" s="1" a="1"/>
  <c r="CE30" i="7" s="1"/>
  <c r="Y25" i="16"/>
  <c r="CE25" i="16" s="1" a="1"/>
  <c r="CE25" i="16" s="1"/>
  <c r="Y26" i="20"/>
  <c r="CE26" i="20" s="1" a="1"/>
  <c r="CE26" i="20" s="1"/>
  <c r="Y17" i="21"/>
  <c r="CE17" i="21" s="1" a="1"/>
  <c r="CE17" i="21" s="1"/>
  <c r="Y31" i="20"/>
  <c r="CE31" i="20" s="1" a="1"/>
  <c r="CE31" i="20" s="1"/>
  <c r="Y17" i="2"/>
  <c r="CE17" i="2" s="1" a="1"/>
  <c r="CE17" i="2" s="1"/>
  <c r="Y31" i="6"/>
  <c r="CE31" i="6" s="1" a="1"/>
  <c r="CE31" i="6" s="1"/>
  <c r="Y23" i="7"/>
  <c r="CE23" i="7" s="1" a="1"/>
  <c r="CE23" i="7" s="1"/>
  <c r="Y41" i="6"/>
  <c r="CE41" i="6" s="1" a="1"/>
  <c r="CE41" i="6" s="1"/>
  <c r="Y36" i="17"/>
  <c r="CE36" i="17" s="1" a="1"/>
  <c r="CE36" i="17" s="1"/>
  <c r="Y37" i="2"/>
  <c r="CE37" i="2" s="1" a="1"/>
  <c r="CE37" i="2" s="1"/>
  <c r="Y16" i="3"/>
  <c r="CE16" i="3" s="1" a="1"/>
  <c r="CE16" i="3" s="1"/>
  <c r="Y39" i="16"/>
  <c r="CE39" i="16" s="1" a="1"/>
  <c r="CE39" i="16" s="1"/>
  <c r="Y21" i="1"/>
  <c r="CE21" i="1" s="1" a="1"/>
  <c r="CE21" i="1" s="1"/>
  <c r="Y26" i="2"/>
  <c r="CE26" i="2" s="1" a="1"/>
  <c r="CE26" i="2" s="1"/>
  <c r="Y32" i="4"/>
  <c r="CE32" i="4" s="1" a="1"/>
  <c r="CE32" i="4" s="1"/>
  <c r="Y20" i="17"/>
  <c r="CE20" i="17" s="1" a="1"/>
  <c r="CE20" i="17" s="1"/>
  <c r="Y42" i="13"/>
  <c r="CE42" i="13" s="1" a="1"/>
  <c r="CE42" i="13" s="1"/>
  <c r="Y27" i="15"/>
  <c r="CE27" i="15" s="1" a="1"/>
  <c r="CE27" i="15" s="1"/>
  <c r="Y32" i="19"/>
  <c r="CE32" i="19" s="1" a="1"/>
  <c r="CE32" i="19" s="1"/>
  <c r="Y23" i="15"/>
  <c r="CE23" i="15" s="1" a="1"/>
  <c r="CE23" i="15" s="1"/>
  <c r="Y33" i="17"/>
  <c r="CE33" i="17" s="1" a="1"/>
  <c r="CE33" i="17" s="1"/>
  <c r="Y29" i="20"/>
  <c r="CE29" i="20" s="1" a="1"/>
  <c r="CE29" i="20" s="1"/>
  <c r="Y44" i="13"/>
  <c r="CE44" i="13" s="1" a="1"/>
  <c r="CE44" i="13" s="1"/>
  <c r="Y18" i="13"/>
  <c r="CE18" i="13" s="1" a="1"/>
  <c r="CE18" i="13" s="1"/>
  <c r="Y29" i="13"/>
  <c r="CE29" i="13" s="1" a="1"/>
  <c r="CE29" i="13" s="1"/>
  <c r="Y19" i="2"/>
  <c r="CE19" i="2" s="1" a="1"/>
  <c r="CE19" i="2" s="1"/>
  <c r="Y28" i="5"/>
  <c r="CE28" i="5" s="1" a="1"/>
  <c r="CE28" i="5" s="1"/>
  <c r="Y28" i="20"/>
  <c r="CE28" i="20" s="1" a="1"/>
  <c r="CE28" i="20" s="1"/>
  <c r="Y29" i="11"/>
  <c r="CE29" i="11" s="1" a="1"/>
  <c r="CE29" i="11" s="1"/>
  <c r="Y46" i="17"/>
  <c r="CE46" i="17" s="1" a="1"/>
  <c r="CE46" i="17" s="1"/>
  <c r="Y45" i="18"/>
  <c r="CE45" i="18" s="1" a="1"/>
  <c r="CE45" i="18" s="1"/>
  <c r="Y46" i="9"/>
  <c r="CE46" i="9" s="1" a="1"/>
  <c r="CE46" i="9" s="1"/>
  <c r="Y45" i="11"/>
  <c r="CE45" i="11" s="1" a="1"/>
  <c r="CE45" i="11" s="1"/>
  <c r="Y46" i="21"/>
  <c r="CE46" i="21" s="1" a="1"/>
  <c r="CE46" i="21" s="1"/>
  <c r="Y45" i="9"/>
  <c r="CE45" i="9" s="1" a="1"/>
  <c r="CE45" i="9" s="1"/>
  <c r="Y46" i="14"/>
  <c r="CE46" i="14" s="1" a="1"/>
  <c r="CE46" i="14" s="1"/>
  <c r="Y46" i="16"/>
  <c r="CE46" i="16" s="1" a="1"/>
  <c r="CE46" i="16" s="1"/>
  <c r="AA46" i="15"/>
  <c r="CG46" i="15" s="1" a="1"/>
  <c r="CG46" i="15" s="1"/>
  <c r="Y45" i="4"/>
  <c r="CE45" i="4" s="1" a="1"/>
  <c r="CE45" i="4" s="1"/>
  <c r="Y46" i="13"/>
  <c r="CE46" i="13" s="1" a="1"/>
  <c r="CE46" i="13" s="1"/>
  <c r="Y45" i="17"/>
  <c r="CE45" i="17" s="1" a="1"/>
  <c r="CE45" i="17" s="1"/>
  <c r="Y46" i="4"/>
  <c r="CE46" i="4" s="1" a="1"/>
  <c r="CE46" i="4" s="1"/>
  <c r="Y45" i="21"/>
  <c r="CE45" i="21" s="1" a="1"/>
  <c r="CE45" i="21" s="1"/>
  <c r="Y46" i="2"/>
  <c r="CE46" i="2" s="1" a="1"/>
  <c r="CE46" i="2" s="1"/>
  <c r="Y46" i="12"/>
  <c r="CE46" i="12" s="1" a="1"/>
  <c r="CE46" i="12" s="1"/>
  <c r="Y45" i="1"/>
  <c r="CE45" i="1" s="1" a="1"/>
  <c r="CE45" i="1" s="1"/>
  <c r="Y46" i="3"/>
  <c r="CE46" i="3" s="1" a="1"/>
  <c r="CE46" i="3" s="1"/>
  <c r="Y45" i="3"/>
  <c r="CE45" i="3" s="1" a="1"/>
  <c r="CE45" i="3" s="1"/>
  <c r="Y45" i="13"/>
  <c r="CE45" i="13" s="1" a="1"/>
  <c r="CE45" i="13" s="1"/>
  <c r="Y46" i="7"/>
  <c r="CE46" i="7" s="1" a="1"/>
  <c r="CE46" i="7" s="1"/>
  <c r="Y45" i="6"/>
  <c r="CE45" i="6" s="1" a="1"/>
  <c r="CE45" i="6" s="1"/>
  <c r="Y46" i="18"/>
  <c r="CE46" i="18" s="1" a="1"/>
  <c r="CE46" i="18" s="1"/>
  <c r="Y45" i="5"/>
  <c r="CE45" i="5" s="1" a="1"/>
  <c r="CE45" i="5" s="1"/>
  <c r="Y45" i="20"/>
  <c r="CE45" i="20" s="1" a="1"/>
  <c r="CE45" i="20" s="1"/>
  <c r="Y45" i="14"/>
  <c r="CE45" i="14" s="1" a="1"/>
  <c r="CE45" i="14" s="1"/>
  <c r="Y46" i="5"/>
  <c r="CE46" i="5" s="1" a="1"/>
  <c r="CE46" i="5" s="1"/>
  <c r="Y45" i="12"/>
  <c r="CE45" i="12" s="1" a="1"/>
  <c r="CE45" i="12" s="1"/>
  <c r="Y45" i="2"/>
  <c r="CE45" i="2" s="1" a="1"/>
  <c r="CE45" i="2" s="1"/>
  <c r="Y45" i="19"/>
  <c r="CE45" i="19" s="1" a="1"/>
  <c r="CE45" i="19" s="1"/>
  <c r="Y46" i="1"/>
  <c r="CE46" i="1" s="1" a="1"/>
  <c r="CE46" i="1" s="1"/>
  <c r="Y45" i="8"/>
  <c r="CE45" i="8" s="1" a="1"/>
  <c r="CE45" i="8" s="1"/>
  <c r="Y45" i="15"/>
  <c r="CE45" i="15" s="1" a="1"/>
  <c r="CE45" i="15" s="1"/>
  <c r="Y45" i="10"/>
  <c r="CE45" i="10" s="1" a="1"/>
  <c r="CE45" i="10" s="1"/>
  <c r="Y46" i="6"/>
  <c r="CE46" i="6" s="1" a="1"/>
  <c r="CE46" i="6" s="1"/>
  <c r="Y46" i="11"/>
  <c r="CE46" i="11" s="1" a="1"/>
  <c r="CE46" i="11" s="1"/>
  <c r="Y46" i="10"/>
  <c r="CE46" i="10" s="1" a="1"/>
  <c r="CE46" i="10" s="1"/>
  <c r="Y46" i="20"/>
  <c r="CE46" i="20" s="1" a="1"/>
  <c r="CE46" i="20" s="1"/>
  <c r="Y46" i="8"/>
  <c r="CE46" i="8" s="1" a="1"/>
  <c r="CE46" i="8" s="1"/>
  <c r="Y45" i="7"/>
  <c r="CE45" i="7" s="1" a="1"/>
  <c r="CE45" i="7" s="1"/>
  <c r="Y45" i="16"/>
  <c r="CE45" i="16" s="1" a="1"/>
  <c r="CE45" i="16" s="1"/>
  <c r="Y46" i="19"/>
  <c r="CE46" i="19" s="1" a="1"/>
  <c r="CE46" i="19" s="1"/>
  <c r="CC15" i="1" l="1" a="1"/>
  <c r="CC15" i="1" s="1"/>
  <c r="X15" i="1"/>
  <c r="W47" i="1"/>
  <c r="CB90" i="1"/>
  <c r="CB58" i="1"/>
  <c r="CD16" i="7" a="1"/>
  <c r="CD16" i="7" s="1"/>
  <c r="Y16" i="7"/>
  <c r="CC91" i="7"/>
  <c r="CC59" i="7"/>
  <c r="CD24" i="7" a="1"/>
  <c r="CD24" i="7" s="1"/>
  <c r="Y24" i="7"/>
  <c r="CD37" i="7" a="1"/>
  <c r="CD37" i="7" s="1"/>
  <c r="Y37" i="7"/>
  <c r="CC99" i="7"/>
  <c r="CC67" i="7"/>
  <c r="CC112" i="7"/>
  <c r="CC80" i="7"/>
  <c r="CD19" i="18" a="1"/>
  <c r="CD19" i="18" s="1"/>
  <c r="Y19" i="18"/>
  <c r="CC94" i="18"/>
  <c r="CC62" i="18"/>
  <c r="CD24" i="17" a="1"/>
  <c r="CD24" i="17" s="1"/>
  <c r="Y24" i="17"/>
  <c r="CC99" i="17"/>
  <c r="CC67" i="17"/>
  <c r="CE112" i="1"/>
  <c r="CE80" i="1"/>
  <c r="AA37" i="1"/>
  <c r="CG37" i="1" s="1" a="1"/>
  <c r="CG37" i="1" s="1"/>
  <c r="CB90" i="5"/>
  <c r="CB58" i="5"/>
  <c r="X15" i="10"/>
  <c r="CD15" i="10" s="1" a="1"/>
  <c r="CD15" i="10" s="1"/>
  <c r="W47" i="10"/>
  <c r="CB90" i="13"/>
  <c r="CB58" i="13"/>
  <c r="CB90" i="10"/>
  <c r="CB58" i="10"/>
  <c r="X15" i="13"/>
  <c r="CD15" i="13" s="1" a="1"/>
  <c r="CD15" i="13" s="1"/>
  <c r="W47" i="13"/>
  <c r="CB90" i="14"/>
  <c r="CB58" i="14"/>
  <c r="X15" i="11"/>
  <c r="CD15" i="11" s="1" a="1"/>
  <c r="CD15" i="11" s="1"/>
  <c r="W47" i="11"/>
  <c r="W47" i="14"/>
  <c r="X15" i="14"/>
  <c r="CD15" i="14" s="1" a="1"/>
  <c r="CD15" i="14" s="1"/>
  <c r="X15" i="5"/>
  <c r="CD15" i="5" s="1" a="1"/>
  <c r="CD15" i="5" s="1"/>
  <c r="W47" i="5"/>
  <c r="CB90" i="11"/>
  <c r="CB58" i="11"/>
  <c r="W47" i="6"/>
  <c r="X15" i="6"/>
  <c r="CD15" i="6" s="1" a="1"/>
  <c r="CD15" i="6" s="1"/>
  <c r="CD124" i="16"/>
  <c r="CD127" i="16" s="1"/>
  <c r="CD120" i="16" s="1"/>
  <c r="CD88" i="16"/>
  <c r="CD124" i="15"/>
  <c r="CD127" i="15" s="1"/>
  <c r="CD120" i="15" s="1"/>
  <c r="CD88" i="15"/>
  <c r="CD124" i="20"/>
  <c r="CD127" i="20" s="1"/>
  <c r="CD120" i="20" s="1"/>
  <c r="CD88" i="20"/>
  <c r="CD121" i="4"/>
  <c r="CD89" i="4"/>
  <c r="CD121" i="21"/>
  <c r="CD89" i="21"/>
  <c r="CD95" i="17"/>
  <c r="CD63" i="17"/>
  <c r="CD101" i="20"/>
  <c r="CD69" i="20"/>
  <c r="CD105" i="21"/>
  <c r="CD73" i="21"/>
  <c r="CD112" i="6"/>
  <c r="CD80" i="6"/>
  <c r="CD97" i="5"/>
  <c r="CD65" i="5"/>
  <c r="CD110" i="7"/>
  <c r="CD78" i="7"/>
  <c r="CD115" i="21"/>
  <c r="CD83" i="21"/>
  <c r="CD104" i="6"/>
  <c r="CD72" i="6"/>
  <c r="CD104" i="15"/>
  <c r="CD72" i="15"/>
  <c r="CD103" i="14"/>
  <c r="CD71" i="14"/>
  <c r="CD105" i="13"/>
  <c r="CD73" i="13"/>
  <c r="CD97" i="8"/>
  <c r="CD65" i="8"/>
  <c r="CD91" i="11"/>
  <c r="CD59" i="11"/>
  <c r="CD114" i="14"/>
  <c r="CD82" i="14"/>
  <c r="CD97" i="20"/>
  <c r="CD65" i="20"/>
  <c r="CD102" i="4"/>
  <c r="CD70" i="4"/>
  <c r="CE96" i="8"/>
  <c r="CE64" i="8"/>
  <c r="CD108" i="15"/>
  <c r="CD76" i="15"/>
  <c r="CD110" i="6"/>
  <c r="CD78" i="6"/>
  <c r="CD104" i="19"/>
  <c r="CD72" i="19"/>
  <c r="CD118" i="13"/>
  <c r="CD86" i="13"/>
  <c r="CD102" i="7"/>
  <c r="CD70" i="7"/>
  <c r="CD108" i="6"/>
  <c r="CD76" i="6"/>
  <c r="CD116" i="18"/>
  <c r="CD84" i="18"/>
  <c r="CD119" i="1"/>
  <c r="CD87" i="1"/>
  <c r="CE106" i="10"/>
  <c r="CE74" i="10"/>
  <c r="CD96" i="19"/>
  <c r="CD64" i="19"/>
  <c r="CD110" i="13"/>
  <c r="CD78" i="13"/>
  <c r="CD111" i="19"/>
  <c r="CD79" i="19"/>
  <c r="CD112" i="14"/>
  <c r="CD80" i="14"/>
  <c r="CD93" i="11"/>
  <c r="CD61" i="11"/>
  <c r="CD106" i="8"/>
  <c r="CD74" i="8"/>
  <c r="CD117" i="20"/>
  <c r="CD85" i="20"/>
  <c r="CD98" i="17"/>
  <c r="CD66" i="17"/>
  <c r="CE99" i="2"/>
  <c r="CE67" i="2"/>
  <c r="CD97" i="4"/>
  <c r="CD65" i="4"/>
  <c r="CD114" i="20"/>
  <c r="CD82" i="20"/>
  <c r="CD99" i="15"/>
  <c r="CD67" i="15"/>
  <c r="CD93" i="2"/>
  <c r="CD61" i="2"/>
  <c r="CD99" i="10"/>
  <c r="CD67" i="10"/>
  <c r="CD115" i="15"/>
  <c r="CD83" i="15"/>
  <c r="CD117" i="12"/>
  <c r="CD85" i="12"/>
  <c r="CD94" i="14"/>
  <c r="CD62" i="14"/>
  <c r="CD108" i="21"/>
  <c r="CD76" i="21"/>
  <c r="CD100" i="17"/>
  <c r="CD68" i="17"/>
  <c r="CD111" i="16"/>
  <c r="CD79" i="16"/>
  <c r="CD107" i="1"/>
  <c r="CD75" i="1"/>
  <c r="CD95" i="4"/>
  <c r="CD63" i="4"/>
  <c r="CD115" i="3"/>
  <c r="CD83" i="3"/>
  <c r="CD96" i="6"/>
  <c r="CD64" i="6"/>
  <c r="CD99" i="21"/>
  <c r="CD67" i="21"/>
  <c r="CD92" i="19"/>
  <c r="CD60" i="19"/>
  <c r="CD104" i="21"/>
  <c r="CD72" i="21"/>
  <c r="CD117" i="2"/>
  <c r="CD85" i="2"/>
  <c r="CD114" i="4"/>
  <c r="CD82" i="4"/>
  <c r="CD105" i="17"/>
  <c r="CD73" i="17"/>
  <c r="CD100" i="20"/>
  <c r="CD68" i="20"/>
  <c r="CD117" i="9"/>
  <c r="CD85" i="9"/>
  <c r="CD109" i="3"/>
  <c r="CD77" i="3"/>
  <c r="CD98" i="21"/>
  <c r="CD66" i="21"/>
  <c r="CD106" i="14"/>
  <c r="CD74" i="14"/>
  <c r="CD112" i="15"/>
  <c r="CD80" i="15"/>
  <c r="CE94" i="9"/>
  <c r="CE62" i="9"/>
  <c r="CD101" i="14"/>
  <c r="CD69" i="14"/>
  <c r="CD119" i="11"/>
  <c r="CD87" i="11"/>
  <c r="CD92" i="1"/>
  <c r="CD60" i="1"/>
  <c r="CD109" i="19"/>
  <c r="CD77" i="19"/>
  <c r="CD117" i="21"/>
  <c r="CD85" i="21"/>
  <c r="CD118" i="20"/>
  <c r="CD86" i="20"/>
  <c r="CD96" i="10"/>
  <c r="CD64" i="10"/>
  <c r="CD115" i="5"/>
  <c r="CD83" i="5"/>
  <c r="CD115" i="4"/>
  <c r="CD83" i="4"/>
  <c r="CD101" i="8"/>
  <c r="CD69" i="8"/>
  <c r="CD116" i="11"/>
  <c r="CD84" i="11"/>
  <c r="CE92" i="20"/>
  <c r="CE60" i="20"/>
  <c r="CD100" i="6"/>
  <c r="CD68" i="6"/>
  <c r="CD104" i="12"/>
  <c r="CD72" i="12"/>
  <c r="CD107" i="15"/>
  <c r="CD75" i="15"/>
  <c r="CD113" i="12"/>
  <c r="CD81" i="12"/>
  <c r="CD92" i="12"/>
  <c r="CD60" i="12"/>
  <c r="CD102" i="14"/>
  <c r="CD70" i="14"/>
  <c r="CD105" i="6"/>
  <c r="CD73" i="6"/>
  <c r="CD108" i="3"/>
  <c r="CD76" i="3"/>
  <c r="CD117" i="1"/>
  <c r="CD85" i="1"/>
  <c r="CE113" i="7"/>
  <c r="CE81" i="7"/>
  <c r="CD100" i="14"/>
  <c r="CD68" i="14"/>
  <c r="CD111" i="1"/>
  <c r="CD79" i="1"/>
  <c r="CD100" i="19"/>
  <c r="CD68" i="19"/>
  <c r="CD97" i="6"/>
  <c r="CD65" i="6"/>
  <c r="CD99" i="6"/>
  <c r="CD67" i="6"/>
  <c r="CD108" i="1"/>
  <c r="CD76" i="1"/>
  <c r="CD94" i="10"/>
  <c r="CD62" i="10"/>
  <c r="CD101" i="17"/>
  <c r="CD69" i="17"/>
  <c r="CD116" i="4"/>
  <c r="CD84" i="4"/>
  <c r="CD109" i="17"/>
  <c r="CD77" i="17"/>
  <c r="CD111" i="14"/>
  <c r="CD79" i="14"/>
  <c r="CD104" i="16"/>
  <c r="CD72" i="16"/>
  <c r="CD103" i="3"/>
  <c r="CD71" i="3"/>
  <c r="CD112" i="9"/>
  <c r="CD80" i="9"/>
  <c r="CD118" i="1"/>
  <c r="CD86" i="1"/>
  <c r="CD93" i="6"/>
  <c r="CD61" i="6"/>
  <c r="CD98" i="8"/>
  <c r="CD66" i="8"/>
  <c r="CD98" i="3"/>
  <c r="CD66" i="3"/>
  <c r="CD94" i="21"/>
  <c r="CD62" i="21"/>
  <c r="CE99" i="8"/>
  <c r="CE67" i="8"/>
  <c r="CB90" i="2"/>
  <c r="CB58" i="2"/>
  <c r="CB90" i="6"/>
  <c r="CB58" i="6"/>
  <c r="CD121" i="10"/>
  <c r="CD89" i="10"/>
  <c r="CD124" i="2"/>
  <c r="CD127" i="2" s="1"/>
  <c r="CD120" i="2" s="1"/>
  <c r="CD88" i="2"/>
  <c r="CD121" i="7"/>
  <c r="CD89" i="7"/>
  <c r="CD124" i="1"/>
  <c r="CD127" i="1" s="1"/>
  <c r="CD120" i="1" s="1"/>
  <c r="CD88" i="1"/>
  <c r="CF121" i="15"/>
  <c r="CF89" i="15"/>
  <c r="CD121" i="17"/>
  <c r="CD89" i="17"/>
  <c r="CD93" i="13"/>
  <c r="CD61" i="13"/>
  <c r="CD98" i="15"/>
  <c r="CD66" i="15"/>
  <c r="CD114" i="16"/>
  <c r="CD82" i="16"/>
  <c r="CD106" i="6"/>
  <c r="CD74" i="6"/>
  <c r="CD93" i="21"/>
  <c r="CD61" i="21"/>
  <c r="CD92" i="15"/>
  <c r="CD60" i="15"/>
  <c r="CD114" i="1"/>
  <c r="CD82" i="1"/>
  <c r="CD119" i="9"/>
  <c r="CD87" i="9"/>
  <c r="CD117" i="17"/>
  <c r="CD85" i="17"/>
  <c r="CD109" i="21"/>
  <c r="CD77" i="21"/>
  <c r="CD113" i="18"/>
  <c r="CD81" i="18"/>
  <c r="CD118" i="12"/>
  <c r="CD86" i="12"/>
  <c r="CD91" i="19"/>
  <c r="CD59" i="19"/>
  <c r="CE107" i="2"/>
  <c r="CE75" i="2"/>
  <c r="CD119" i="6"/>
  <c r="CD87" i="6"/>
  <c r="CD112" i="3"/>
  <c r="CD80" i="3"/>
  <c r="CD110" i="10"/>
  <c r="CD78" i="10"/>
  <c r="CD113" i="13"/>
  <c r="CD81" i="13"/>
  <c r="CD100" i="12"/>
  <c r="CD68" i="12"/>
  <c r="CD106" i="17"/>
  <c r="CD74" i="17"/>
  <c r="CD109" i="14"/>
  <c r="CD77" i="14"/>
  <c r="CD107" i="17"/>
  <c r="CD75" i="17"/>
  <c r="CD97" i="19"/>
  <c r="CD65" i="19"/>
  <c r="CD91" i="6"/>
  <c r="CD59" i="6"/>
  <c r="CD106" i="16"/>
  <c r="CD74" i="16"/>
  <c r="CD103" i="11"/>
  <c r="CD71" i="11"/>
  <c r="CD109" i="12"/>
  <c r="CD77" i="12"/>
  <c r="CD107" i="20"/>
  <c r="CD75" i="20"/>
  <c r="CD115" i="11"/>
  <c r="CD83" i="11"/>
  <c r="CD98" i="20"/>
  <c r="CD66" i="20"/>
  <c r="CD116" i="3"/>
  <c r="CD84" i="3"/>
  <c r="CD115" i="20"/>
  <c r="CD83" i="20"/>
  <c r="CD95" i="1"/>
  <c r="CD63" i="1"/>
  <c r="CD119" i="8"/>
  <c r="CD87" i="8"/>
  <c r="CD101" i="3"/>
  <c r="CD69" i="3"/>
  <c r="CD101" i="9"/>
  <c r="CD69" i="9"/>
  <c r="CD95" i="13"/>
  <c r="CD63" i="13"/>
  <c r="CD92" i="17"/>
  <c r="CD60" i="17"/>
  <c r="CE117" i="7"/>
  <c r="CE85" i="7"/>
  <c r="CD100" i="8"/>
  <c r="CD68" i="8"/>
  <c r="Y47" i="3"/>
  <c r="W47" i="18"/>
  <c r="X15" i="18"/>
  <c r="CD15" i="18" s="1" a="1"/>
  <c r="CD15" i="18" s="1"/>
  <c r="W47" i="15"/>
  <c r="X15" i="15"/>
  <c r="CD15" i="15" s="1" a="1"/>
  <c r="CD15" i="15" s="1"/>
  <c r="CD121" i="11"/>
  <c r="CD89" i="11"/>
  <c r="CD124" i="13"/>
  <c r="CD127" i="13" s="1"/>
  <c r="CD120" i="13" s="1"/>
  <c r="CD88" i="13"/>
  <c r="CD124" i="17"/>
  <c r="CD127" i="17" s="1"/>
  <c r="CD120" i="17" s="1"/>
  <c r="CD88" i="17"/>
  <c r="CD124" i="11"/>
  <c r="CD127" i="11" s="1"/>
  <c r="CD120" i="11" s="1"/>
  <c r="CD88" i="11"/>
  <c r="CD103" i="5"/>
  <c r="CD71" i="5"/>
  <c r="CD119" i="13"/>
  <c r="CD87" i="13"/>
  <c r="CD107" i="4"/>
  <c r="CD75" i="4"/>
  <c r="CD92" i="2"/>
  <c r="CD60" i="2"/>
  <c r="CD114" i="17"/>
  <c r="CD82" i="17"/>
  <c r="CD116" i="16"/>
  <c r="CD84" i="16"/>
  <c r="CD101" i="7"/>
  <c r="CD69" i="7"/>
  <c r="CD96" i="9"/>
  <c r="CD64" i="9"/>
  <c r="CD105" i="10"/>
  <c r="CD73" i="10"/>
  <c r="CD109" i="6"/>
  <c r="CD77" i="6"/>
  <c r="CD107" i="7"/>
  <c r="CD75" i="7"/>
  <c r="CD107" i="9"/>
  <c r="CD75" i="9"/>
  <c r="CD98" i="14"/>
  <c r="CD66" i="14"/>
  <c r="CD101" i="4"/>
  <c r="CD69" i="4"/>
  <c r="CD116" i="21"/>
  <c r="CD84" i="21"/>
  <c r="CD94" i="8"/>
  <c r="CD62" i="8"/>
  <c r="CD115" i="7"/>
  <c r="CD83" i="7"/>
  <c r="CD110" i="4"/>
  <c r="CD78" i="4"/>
  <c r="CD102" i="12"/>
  <c r="CD70" i="12"/>
  <c r="CD104" i="5"/>
  <c r="CD72" i="5"/>
  <c r="CD105" i="3"/>
  <c r="CD73" i="3"/>
  <c r="CD95" i="19"/>
  <c r="CD63" i="19"/>
  <c r="CD116" i="14"/>
  <c r="CD84" i="14"/>
  <c r="CD114" i="5"/>
  <c r="CD82" i="5"/>
  <c r="CD102" i="20"/>
  <c r="CD70" i="20"/>
  <c r="CD115" i="18"/>
  <c r="CD83" i="18"/>
  <c r="CD100" i="10"/>
  <c r="CD68" i="10"/>
  <c r="CD116" i="5"/>
  <c r="CD84" i="5"/>
  <c r="CD91" i="9"/>
  <c r="CD59" i="9"/>
  <c r="CD101" i="21"/>
  <c r="CD69" i="21"/>
  <c r="CD118" i="3"/>
  <c r="CD86" i="3"/>
  <c r="CD108" i="19"/>
  <c r="CD76" i="19"/>
  <c r="CD95" i="3"/>
  <c r="CD63" i="3"/>
  <c r="CD97" i="18"/>
  <c r="CD65" i="18"/>
  <c r="CE113" i="14"/>
  <c r="CE81" i="14"/>
  <c r="CD92" i="13"/>
  <c r="CD60" i="13"/>
  <c r="CD104" i="3"/>
  <c r="CD72" i="3"/>
  <c r="CD111" i="8"/>
  <c r="CD79" i="8"/>
  <c r="CE109" i="8"/>
  <c r="CE77" i="8"/>
  <c r="CD111" i="12"/>
  <c r="CD79" i="12"/>
  <c r="CD92" i="16"/>
  <c r="CD60" i="16"/>
  <c r="CE100" i="4"/>
  <c r="CE68" i="4"/>
  <c r="CD108" i="7"/>
  <c r="CD76" i="7"/>
  <c r="CD98" i="18"/>
  <c r="CD66" i="18"/>
  <c r="CD98" i="10"/>
  <c r="CD66" i="10"/>
  <c r="CD105" i="20"/>
  <c r="CD73" i="20"/>
  <c r="CD102" i="3"/>
  <c r="CD70" i="3"/>
  <c r="CD91" i="4"/>
  <c r="CD59" i="4"/>
  <c r="CD96" i="14"/>
  <c r="CD64" i="14"/>
  <c r="CD95" i="10"/>
  <c r="CD63" i="10"/>
  <c r="CD115" i="6"/>
  <c r="CD83" i="6"/>
  <c r="CD92" i="6"/>
  <c r="CD60" i="6"/>
  <c r="CD99" i="5"/>
  <c r="CD67" i="5"/>
  <c r="CD118" i="21"/>
  <c r="CD86" i="21"/>
  <c r="CD101" i="10"/>
  <c r="CD69" i="10"/>
  <c r="CD115" i="17"/>
  <c r="CD83" i="17"/>
  <c r="CD100" i="21"/>
  <c r="CD68" i="21"/>
  <c r="CD103" i="13"/>
  <c r="CD71" i="13"/>
  <c r="CD109" i="1"/>
  <c r="CD77" i="1"/>
  <c r="CD104" i="18"/>
  <c r="CD72" i="18"/>
  <c r="CD115" i="13"/>
  <c r="CD83" i="13"/>
  <c r="CD94" i="11"/>
  <c r="CD62" i="11"/>
  <c r="CD94" i="12"/>
  <c r="CD62" i="12"/>
  <c r="CD100" i="13"/>
  <c r="CD68" i="13"/>
  <c r="CD101" i="11"/>
  <c r="CD69" i="11"/>
  <c r="CD106" i="15"/>
  <c r="CD74" i="15"/>
  <c r="CD98" i="12"/>
  <c r="CD66" i="12"/>
  <c r="CD116" i="2"/>
  <c r="CD84" i="2"/>
  <c r="CD108" i="2"/>
  <c r="CD76" i="2"/>
  <c r="CD93" i="12"/>
  <c r="CD61" i="12"/>
  <c r="CD112" i="5"/>
  <c r="CD80" i="5"/>
  <c r="CD96" i="20"/>
  <c r="CD64" i="20"/>
  <c r="CD102" i="1"/>
  <c r="CD70" i="1"/>
  <c r="CD105" i="5"/>
  <c r="CD73" i="5"/>
  <c r="CD93" i="18"/>
  <c r="CD61" i="18"/>
  <c r="CD91" i="20"/>
  <c r="CD59" i="20"/>
  <c r="CD95" i="7"/>
  <c r="CD63" i="7"/>
  <c r="CD119" i="3"/>
  <c r="CD87" i="3"/>
  <c r="CD119" i="5"/>
  <c r="CD87" i="5"/>
  <c r="CD118" i="14"/>
  <c r="CD86" i="14"/>
  <c r="CD110" i="15"/>
  <c r="CD78" i="15"/>
  <c r="CD118" i="16"/>
  <c r="CD86" i="16"/>
  <c r="CD115" i="8"/>
  <c r="CD83" i="8"/>
  <c r="CD113" i="10"/>
  <c r="CD81" i="10"/>
  <c r="CD99" i="14"/>
  <c r="CD67" i="14"/>
  <c r="CD115" i="16"/>
  <c r="CD83" i="16"/>
  <c r="CD118" i="15"/>
  <c r="CD86" i="15"/>
  <c r="CD107" i="5"/>
  <c r="CD75" i="5"/>
  <c r="CD118" i="17"/>
  <c r="CD86" i="17"/>
  <c r="CD94" i="1"/>
  <c r="CD62" i="1"/>
  <c r="CD115" i="2"/>
  <c r="CD83" i="2"/>
  <c r="CD107" i="10"/>
  <c r="CD75" i="10"/>
  <c r="CD110" i="9"/>
  <c r="CD78" i="9"/>
  <c r="CD113" i="17"/>
  <c r="CD81" i="17"/>
  <c r="CD113" i="20"/>
  <c r="CD81" i="20"/>
  <c r="CD106" i="3"/>
  <c r="CD74" i="3"/>
  <c r="CD98" i="5"/>
  <c r="CD66" i="5"/>
  <c r="CD110" i="14"/>
  <c r="CD78" i="14"/>
  <c r="CD109" i="18"/>
  <c r="CD77" i="18"/>
  <c r="CD92" i="4"/>
  <c r="CD60" i="4"/>
  <c r="CD101" i="6"/>
  <c r="CD69" i="6"/>
  <c r="CD97" i="12"/>
  <c r="CD65" i="12"/>
  <c r="CD102" i="16"/>
  <c r="CD70" i="16"/>
  <c r="CD100" i="7"/>
  <c r="CD68" i="7"/>
  <c r="CD99" i="9"/>
  <c r="CD67" i="9"/>
  <c r="CD93" i="7"/>
  <c r="CD61" i="7"/>
  <c r="CD116" i="15"/>
  <c r="CD84" i="15"/>
  <c r="CD91" i="21"/>
  <c r="CD59" i="21"/>
  <c r="CD99" i="3"/>
  <c r="CD67" i="3"/>
  <c r="CB90" i="18"/>
  <c r="CB58" i="18"/>
  <c r="CB58" i="12"/>
  <c r="CB90" i="12"/>
  <c r="CB58" i="15"/>
  <c r="CB90" i="15"/>
  <c r="W47" i="2"/>
  <c r="X15" i="2"/>
  <c r="CD15" i="2" s="1" a="1"/>
  <c r="CD15" i="2" s="1"/>
  <c r="W47" i="20"/>
  <c r="X15" i="20"/>
  <c r="CD15" i="20" s="1" a="1"/>
  <c r="CD15" i="20" s="1"/>
  <c r="CD124" i="12"/>
  <c r="CD127" i="12" s="1"/>
  <c r="CD120" i="12" s="1"/>
  <c r="CD88" i="12"/>
  <c r="CD121" i="12"/>
  <c r="CD89" i="12"/>
  <c r="CD121" i="16"/>
  <c r="CD89" i="16"/>
  <c r="CD107" i="19"/>
  <c r="CD75" i="19"/>
  <c r="CD91" i="3"/>
  <c r="CD59" i="3"/>
  <c r="CD116" i="6"/>
  <c r="CD84" i="6"/>
  <c r="CD100" i="16"/>
  <c r="CD68" i="16"/>
  <c r="CD103" i="2"/>
  <c r="CD71" i="2"/>
  <c r="CD97" i="14"/>
  <c r="CD65" i="14"/>
  <c r="CD118" i="11"/>
  <c r="CD86" i="11"/>
  <c r="CD111" i="10"/>
  <c r="CD79" i="10"/>
  <c r="CD108" i="5"/>
  <c r="CD76" i="5"/>
  <c r="CD109" i="2"/>
  <c r="CD77" i="2"/>
  <c r="CD103" i="10"/>
  <c r="CD71" i="10"/>
  <c r="CE102" i="6"/>
  <c r="CE70" i="6"/>
  <c r="CD116" i="1"/>
  <c r="CD84" i="1"/>
  <c r="CD102" i="2"/>
  <c r="CD70" i="2"/>
  <c r="CD96" i="16"/>
  <c r="CD64" i="16"/>
  <c r="CD118" i="5"/>
  <c r="CD86" i="5"/>
  <c r="CD108" i="18"/>
  <c r="CD76" i="18"/>
  <c r="CD97" i="2"/>
  <c r="CD65" i="2"/>
  <c r="CD109" i="7"/>
  <c r="CD77" i="7"/>
  <c r="CD102" i="21"/>
  <c r="CD70" i="21"/>
  <c r="CD93" i="3"/>
  <c r="CD61" i="3"/>
  <c r="CD96" i="12"/>
  <c r="CD64" i="12"/>
  <c r="CD118" i="6"/>
  <c r="CD86" i="6"/>
  <c r="CD106" i="19"/>
  <c r="CD74" i="19"/>
  <c r="CD110" i="5"/>
  <c r="CD78" i="5"/>
  <c r="CD92" i="14"/>
  <c r="CD60" i="14"/>
  <c r="CD92" i="9"/>
  <c r="CD60" i="9"/>
  <c r="CD93" i="10"/>
  <c r="CD61" i="10"/>
  <c r="CD119" i="12"/>
  <c r="CD87" i="12"/>
  <c r="CD112" i="18"/>
  <c r="CD80" i="18"/>
  <c r="CE95" i="5"/>
  <c r="CE63" i="5"/>
  <c r="CD91" i="10"/>
  <c r="CD59" i="10"/>
  <c r="CD102" i="18"/>
  <c r="CD70" i="18"/>
  <c r="CD116" i="8"/>
  <c r="CD84" i="8"/>
  <c r="CD99" i="16"/>
  <c r="CD67" i="16"/>
  <c r="CD96" i="3"/>
  <c r="CD64" i="3"/>
  <c r="CD109" i="10"/>
  <c r="CD77" i="10"/>
  <c r="CD119" i="4"/>
  <c r="CD87" i="4"/>
  <c r="CD105" i="12"/>
  <c r="CD73" i="12"/>
  <c r="CD95" i="2"/>
  <c r="CD63" i="2"/>
  <c r="CD110" i="3"/>
  <c r="CD78" i="3"/>
  <c r="CD103" i="19"/>
  <c r="CD71" i="19"/>
  <c r="CD105" i="8"/>
  <c r="CD73" i="8"/>
  <c r="CD118" i="10"/>
  <c r="CD86" i="10"/>
  <c r="CD109" i="5"/>
  <c r="CD77" i="5"/>
  <c r="CD116" i="12"/>
  <c r="CD84" i="12"/>
  <c r="Y47" i="16"/>
  <c r="CB90" i="4"/>
  <c r="CB58" i="4"/>
  <c r="W47" i="12"/>
  <c r="X15" i="12"/>
  <c r="CD15" i="12" s="1" a="1"/>
  <c r="CD15" i="12" s="1"/>
  <c r="CD124" i="8"/>
  <c r="CD127" i="8" s="1"/>
  <c r="CD120" i="8" s="1"/>
  <c r="CD88" i="8"/>
  <c r="CD121" i="6"/>
  <c r="CD89" i="6"/>
  <c r="CD121" i="5"/>
  <c r="CD89" i="5"/>
  <c r="CD124" i="3"/>
  <c r="CD127" i="3" s="1"/>
  <c r="CD120" i="3" s="1"/>
  <c r="CD88" i="3"/>
  <c r="CD121" i="2"/>
  <c r="CD89" i="2"/>
  <c r="CD121" i="14"/>
  <c r="CD89" i="14"/>
  <c r="CD104" i="11"/>
  <c r="CD72" i="11"/>
  <c r="CD104" i="20"/>
  <c r="CD72" i="20"/>
  <c r="CD101" i="2"/>
  <c r="CD69" i="2"/>
  <c r="CD105" i="7"/>
  <c r="CD73" i="7"/>
  <c r="CD114" i="15"/>
  <c r="CD82" i="15"/>
  <c r="CD94" i="16"/>
  <c r="CD62" i="16"/>
  <c r="CD97" i="15"/>
  <c r="CD65" i="15"/>
  <c r="CD108" i="14"/>
  <c r="CD76" i="14"/>
  <c r="CD108" i="12"/>
  <c r="CD76" i="12"/>
  <c r="CD101" i="1"/>
  <c r="CD69" i="1"/>
  <c r="CD118" i="4"/>
  <c r="CD86" i="4"/>
  <c r="CD117" i="18"/>
  <c r="CD85" i="18"/>
  <c r="CD114" i="11"/>
  <c r="CD82" i="11"/>
  <c r="CD93" i="16"/>
  <c r="CD61" i="16"/>
  <c r="CE117" i="3"/>
  <c r="CE85" i="3"/>
  <c r="CD94" i="3"/>
  <c r="CD62" i="3"/>
  <c r="CD114" i="21"/>
  <c r="CD82" i="21"/>
  <c r="CD114" i="12"/>
  <c r="CD82" i="12"/>
  <c r="CD115" i="19"/>
  <c r="CD83" i="19"/>
  <c r="CD113" i="5"/>
  <c r="CD81" i="5"/>
  <c r="CD102" i="9"/>
  <c r="CD70" i="9"/>
  <c r="CD111" i="20"/>
  <c r="CD79" i="20"/>
  <c r="CD100" i="9"/>
  <c r="CD68" i="9"/>
  <c r="CD91" i="14"/>
  <c r="CD59" i="14"/>
  <c r="CD92" i="10"/>
  <c r="CD60" i="10"/>
  <c r="CD103" i="9"/>
  <c r="CD71" i="9"/>
  <c r="CD111" i="9"/>
  <c r="CD79" i="9"/>
  <c r="CD99" i="18"/>
  <c r="CD67" i="18"/>
  <c r="CD98" i="1"/>
  <c r="CD66" i="1"/>
  <c r="CD114" i="2"/>
  <c r="CD82" i="2"/>
  <c r="CD103" i="12"/>
  <c r="CD71" i="12"/>
  <c r="CD103" i="16"/>
  <c r="CD71" i="16"/>
  <c r="CD96" i="17"/>
  <c r="CD64" i="17"/>
  <c r="CD106" i="21"/>
  <c r="CD74" i="21"/>
  <c r="CD97" i="3"/>
  <c r="CD65" i="3"/>
  <c r="CD111" i="3"/>
  <c r="CD79" i="3"/>
  <c r="CD102" i="17"/>
  <c r="CD70" i="17"/>
  <c r="CD107" i="6"/>
  <c r="CD75" i="6"/>
  <c r="CD107" i="8"/>
  <c r="CD75" i="8"/>
  <c r="CD113" i="21"/>
  <c r="CD81" i="21"/>
  <c r="CD109" i="11"/>
  <c r="CD77" i="11"/>
  <c r="CD108" i="20"/>
  <c r="CD76" i="20"/>
  <c r="CD98" i="19"/>
  <c r="CD66" i="19"/>
  <c r="CD104" i="14"/>
  <c r="CD72" i="14"/>
  <c r="CD119" i="17"/>
  <c r="CD87" i="17"/>
  <c r="CE92" i="3"/>
  <c r="CE60" i="3"/>
  <c r="CD95" i="14"/>
  <c r="CD63" i="14"/>
  <c r="CD96" i="5"/>
  <c r="CD64" i="5"/>
  <c r="CD108" i="9"/>
  <c r="CD76" i="9"/>
  <c r="CD102" i="5"/>
  <c r="CD70" i="5"/>
  <c r="CD93" i="1"/>
  <c r="CD61" i="1"/>
  <c r="CD102" i="10"/>
  <c r="CD70" i="10"/>
  <c r="CD95" i="12"/>
  <c r="CD63" i="12"/>
  <c r="CD96" i="11"/>
  <c r="CD64" i="11"/>
  <c r="CD100" i="2"/>
  <c r="CD68" i="2"/>
  <c r="CD102" i="11"/>
  <c r="CD70" i="11"/>
  <c r="CD118" i="19"/>
  <c r="CD86" i="19"/>
  <c r="CD117" i="15"/>
  <c r="CD85" i="15"/>
  <c r="CD103" i="21"/>
  <c r="CD71" i="21"/>
  <c r="CD107" i="21"/>
  <c r="CD75" i="21"/>
  <c r="CD105" i="15"/>
  <c r="CD73" i="15"/>
  <c r="CD97" i="11"/>
  <c r="CD65" i="11"/>
  <c r="CD112" i="19"/>
  <c r="CD80" i="19"/>
  <c r="CD117" i="5"/>
  <c r="CD85" i="5"/>
  <c r="CD100" i="3"/>
  <c r="CD68" i="3"/>
  <c r="CD93" i="20"/>
  <c r="CD61" i="20"/>
  <c r="CD105" i="9"/>
  <c r="CD73" i="9"/>
  <c r="CD96" i="7"/>
  <c r="CD64" i="7"/>
  <c r="CD119" i="7"/>
  <c r="CD87" i="7"/>
  <c r="CD118" i="8"/>
  <c r="CD86" i="8"/>
  <c r="CD105" i="14"/>
  <c r="CD73" i="14"/>
  <c r="CD107" i="12"/>
  <c r="CD75" i="12"/>
  <c r="CD106" i="18"/>
  <c r="CD74" i="18"/>
  <c r="CD111" i="2"/>
  <c r="CD79" i="2"/>
  <c r="CD110" i="19"/>
  <c r="CD78" i="19"/>
  <c r="CD95" i="21"/>
  <c r="CD63" i="21"/>
  <c r="CD112" i="13"/>
  <c r="CD80" i="13"/>
  <c r="CD112" i="4"/>
  <c r="CD80" i="4"/>
  <c r="CD91" i="5"/>
  <c r="CD59" i="5"/>
  <c r="CD110" i="12"/>
  <c r="CD78" i="12"/>
  <c r="CD114" i="3"/>
  <c r="CD82" i="3"/>
  <c r="CD106" i="4"/>
  <c r="CD74" i="4"/>
  <c r="CD110" i="11"/>
  <c r="CD78" i="11"/>
  <c r="CD98" i="9"/>
  <c r="CD66" i="9"/>
  <c r="CD111" i="7"/>
  <c r="CD79" i="7"/>
  <c r="CD98" i="11"/>
  <c r="CD66" i="11"/>
  <c r="CD107" i="3"/>
  <c r="CD75" i="3"/>
  <c r="CD91" i="15"/>
  <c r="CD59" i="15"/>
  <c r="CD119" i="15"/>
  <c r="CD87" i="15"/>
  <c r="CD111" i="13"/>
  <c r="CD79" i="13"/>
  <c r="CD105" i="1"/>
  <c r="CD73" i="1"/>
  <c r="CD113" i="1"/>
  <c r="CD81" i="1"/>
  <c r="CD113" i="16"/>
  <c r="CD81" i="16"/>
  <c r="CD105" i="2"/>
  <c r="CD73" i="2"/>
  <c r="CD98" i="16"/>
  <c r="CD66" i="16"/>
  <c r="CD99" i="1"/>
  <c r="CD67" i="1"/>
  <c r="CE95" i="6"/>
  <c r="CE63" i="6"/>
  <c r="CD94" i="4"/>
  <c r="CD62" i="4"/>
  <c r="CD103" i="8"/>
  <c r="CD71" i="8"/>
  <c r="CD105" i="11"/>
  <c r="CD73" i="11"/>
  <c r="CE113" i="6"/>
  <c r="CE81" i="6"/>
  <c r="CD92" i="5"/>
  <c r="CD60" i="5"/>
  <c r="CD91" i="18"/>
  <c r="CD59" i="18"/>
  <c r="CD103" i="15"/>
  <c r="CD71" i="15"/>
  <c r="CD115" i="14"/>
  <c r="CD83" i="14"/>
  <c r="CD93" i="5"/>
  <c r="CD61" i="5"/>
  <c r="CD106" i="13"/>
  <c r="CD74" i="13"/>
  <c r="W47" i="4"/>
  <c r="X15" i="4"/>
  <c r="CD15" i="4" s="1" a="1"/>
  <c r="CD15" i="4" s="1"/>
  <c r="CB90" i="8"/>
  <c r="CB58" i="8"/>
  <c r="CB90" i="7"/>
  <c r="CB58" i="7"/>
  <c r="CB90" i="21"/>
  <c r="CB58" i="21"/>
  <c r="W47" i="17"/>
  <c r="X15" i="17"/>
  <c r="CD15" i="17" s="1" a="1"/>
  <c r="CD15" i="17" s="1"/>
  <c r="CD124" i="7"/>
  <c r="CD127" i="7" s="1"/>
  <c r="CD120" i="7" s="1"/>
  <c r="CD88" i="7"/>
  <c r="CD124" i="5"/>
  <c r="CD127" i="5" s="1"/>
  <c r="CD120" i="5" s="1"/>
  <c r="CD88" i="5"/>
  <c r="CD121" i="8"/>
  <c r="CD89" i="8"/>
  <c r="CD121" i="1"/>
  <c r="CD89" i="1"/>
  <c r="CD121" i="18"/>
  <c r="CD89" i="18"/>
  <c r="CD121" i="13"/>
  <c r="CD89" i="13"/>
  <c r="CD121" i="9"/>
  <c r="CD89" i="9"/>
  <c r="CD94" i="2"/>
  <c r="CD62" i="2"/>
  <c r="CD102" i="15"/>
  <c r="CD70" i="15"/>
  <c r="CD112" i="2"/>
  <c r="CD80" i="2"/>
  <c r="CD106" i="20"/>
  <c r="CD74" i="20"/>
  <c r="CD109" i="13"/>
  <c r="CD77" i="13"/>
  <c r="CD94" i="15"/>
  <c r="CD62" i="15"/>
  <c r="CD115" i="9"/>
  <c r="CD83" i="9"/>
  <c r="CD103" i="1"/>
  <c r="CD71" i="1"/>
  <c r="CD94" i="5"/>
  <c r="CD62" i="5"/>
  <c r="CD114" i="7"/>
  <c r="CD82" i="7"/>
  <c r="CD100" i="5"/>
  <c r="CD68" i="5"/>
  <c r="CD119" i="19"/>
  <c r="CD87" i="19"/>
  <c r="CD106" i="1"/>
  <c r="CD74" i="1"/>
  <c r="CD114" i="18"/>
  <c r="CD82" i="18"/>
  <c r="CD105" i="19"/>
  <c r="CD73" i="19"/>
  <c r="CD98" i="2"/>
  <c r="CD66" i="2"/>
  <c r="CD92" i="11"/>
  <c r="CD60" i="11"/>
  <c r="CD104" i="10"/>
  <c r="CD72" i="10"/>
  <c r="CD112" i="11"/>
  <c r="CD80" i="11"/>
  <c r="CD115" i="1"/>
  <c r="CD83" i="1"/>
  <c r="CD112" i="16"/>
  <c r="CD80" i="16"/>
  <c r="CD117" i="11"/>
  <c r="CD85" i="11"/>
  <c r="CD92" i="18"/>
  <c r="CD60" i="18"/>
  <c r="CD106" i="12"/>
  <c r="CD74" i="12"/>
  <c r="CD110" i="17"/>
  <c r="CD78" i="17"/>
  <c r="CD98" i="6"/>
  <c r="CD66" i="6"/>
  <c r="CD103" i="7"/>
  <c r="CD71" i="7"/>
  <c r="CD110" i="20"/>
  <c r="CD78" i="20"/>
  <c r="CD100" i="1"/>
  <c r="CD68" i="1"/>
  <c r="CD106" i="7"/>
  <c r="CD74" i="7"/>
  <c r="CD116" i="17"/>
  <c r="CD84" i="17"/>
  <c r="CD93" i="19"/>
  <c r="CD61" i="19"/>
  <c r="CD110" i="2"/>
  <c r="CD78" i="2"/>
  <c r="CD108" i="10"/>
  <c r="CD76" i="10"/>
  <c r="CD96" i="2"/>
  <c r="CD64" i="2"/>
  <c r="CD116" i="9"/>
  <c r="CD84" i="9"/>
  <c r="CD103" i="18"/>
  <c r="CD71" i="18"/>
  <c r="CD91" i="2"/>
  <c r="CD59" i="2"/>
  <c r="CD97" i="13"/>
  <c r="CD65" i="13"/>
  <c r="CD91" i="17"/>
  <c r="CD59" i="17"/>
  <c r="CD119" i="20"/>
  <c r="CD87" i="20"/>
  <c r="CD100" i="15"/>
  <c r="CD68" i="15"/>
  <c r="Y47" i="19"/>
  <c r="Y47" i="9"/>
  <c r="W47" i="8"/>
  <c r="X15" i="8"/>
  <c r="CD15" i="8" s="1" a="1"/>
  <c r="CD15" i="8" s="1"/>
  <c r="W47" i="7"/>
  <c r="X15" i="7"/>
  <c r="CD15" i="7" s="1" a="1"/>
  <c r="CD15" i="7" s="1"/>
  <c r="W47" i="21"/>
  <c r="X15" i="21"/>
  <c r="CD15" i="21" s="1" a="1"/>
  <c r="CD15" i="21" s="1"/>
  <c r="CD121" i="19"/>
  <c r="CD89" i="19"/>
  <c r="CD121" i="20"/>
  <c r="CD89" i="20"/>
  <c r="CD124" i="10"/>
  <c r="CD127" i="10" s="1"/>
  <c r="CD120" i="10" s="1"/>
  <c r="CD88" i="10"/>
  <c r="CD124" i="19"/>
  <c r="CD127" i="19" s="1"/>
  <c r="CD120" i="19" s="1"/>
  <c r="CD88" i="19"/>
  <c r="CD124" i="14"/>
  <c r="CD127" i="14" s="1"/>
  <c r="CD120" i="14" s="1"/>
  <c r="CD88" i="14"/>
  <c r="CD124" i="6"/>
  <c r="CD127" i="6" s="1"/>
  <c r="CD120" i="6" s="1"/>
  <c r="CD88" i="6"/>
  <c r="CD121" i="3"/>
  <c r="CD89" i="3"/>
  <c r="CD124" i="21"/>
  <c r="CD127" i="21" s="1"/>
  <c r="CD120" i="21" s="1"/>
  <c r="CD88" i="21"/>
  <c r="CD124" i="4"/>
  <c r="CD127" i="4" s="1"/>
  <c r="CD120" i="4" s="1"/>
  <c r="CD88" i="4"/>
  <c r="CD124" i="9"/>
  <c r="CD127" i="9" s="1"/>
  <c r="CD120" i="9" s="1"/>
  <c r="CD88" i="9"/>
  <c r="CD124" i="18"/>
  <c r="CD127" i="18" s="1"/>
  <c r="CD120" i="18" s="1"/>
  <c r="CD88" i="18"/>
  <c r="CD103" i="20"/>
  <c r="CD71" i="20"/>
  <c r="CD104" i="13"/>
  <c r="CD72" i="13"/>
  <c r="CD108" i="17"/>
  <c r="CD76" i="17"/>
  <c r="CD117" i="13"/>
  <c r="CD85" i="13"/>
  <c r="CD96" i="1"/>
  <c r="CD64" i="1"/>
  <c r="CD111" i="17"/>
  <c r="CD79" i="17"/>
  <c r="CD98" i="7"/>
  <c r="CD66" i="7"/>
  <c r="CD92" i="21"/>
  <c r="CD60" i="21"/>
  <c r="CD118" i="2"/>
  <c r="CD86" i="2"/>
  <c r="CD91" i="13"/>
  <c r="CD59" i="13"/>
  <c r="CD119" i="21"/>
  <c r="CD87" i="21"/>
  <c r="CD107" i="11"/>
  <c r="CD75" i="11"/>
  <c r="CD106" i="9"/>
  <c r="CD74" i="9"/>
  <c r="CD112" i="8"/>
  <c r="CD80" i="8"/>
  <c r="CD98" i="13"/>
  <c r="CD66" i="13"/>
  <c r="CD107" i="16"/>
  <c r="CD75" i="16"/>
  <c r="CD105" i="18"/>
  <c r="CD73" i="18"/>
  <c r="CD93" i="9"/>
  <c r="CD61" i="9"/>
  <c r="CD112" i="21"/>
  <c r="CD80" i="21"/>
  <c r="CD116" i="20"/>
  <c r="CD84" i="20"/>
  <c r="CD111" i="15"/>
  <c r="CD79" i="15"/>
  <c r="CD114" i="6"/>
  <c r="CD82" i="6"/>
  <c r="CD117" i="6"/>
  <c r="CD85" i="6"/>
  <c r="CD107" i="14"/>
  <c r="CD75" i="14"/>
  <c r="CD108" i="8"/>
  <c r="CD76" i="8"/>
  <c r="CD102" i="8"/>
  <c r="CD70" i="8"/>
  <c r="CD117" i="19"/>
  <c r="CD85" i="19"/>
  <c r="CD107" i="13"/>
  <c r="CD75" i="13"/>
  <c r="CE117" i="16"/>
  <c r="CE85" i="16"/>
  <c r="CD96" i="4"/>
  <c r="CD64" i="4"/>
  <c r="CD110" i="8"/>
  <c r="CD78" i="8"/>
  <c r="CD116" i="7"/>
  <c r="CD84" i="7"/>
  <c r="CD93" i="17"/>
  <c r="CD61" i="17"/>
  <c r="CD93" i="8"/>
  <c r="CD61" i="8"/>
  <c r="CD106" i="2"/>
  <c r="CD74" i="2"/>
  <c r="CD105" i="16"/>
  <c r="CD73" i="16"/>
  <c r="CD117" i="4"/>
  <c r="CD85" i="4"/>
  <c r="CD109" i="15"/>
  <c r="CD77" i="15"/>
  <c r="CD99" i="4"/>
  <c r="CD67" i="4"/>
  <c r="CD100" i="18"/>
  <c r="CD68" i="18"/>
  <c r="CD118" i="7"/>
  <c r="CD86" i="7"/>
  <c r="CE106" i="5"/>
  <c r="CE74" i="5"/>
  <c r="CD97" i="10"/>
  <c r="CD65" i="10"/>
  <c r="CD99" i="13"/>
  <c r="CD67" i="13"/>
  <c r="CD100" i="11"/>
  <c r="CD68" i="11"/>
  <c r="CE112" i="17"/>
  <c r="CE80" i="17"/>
  <c r="CD91" i="8"/>
  <c r="CD59" i="8"/>
  <c r="CD101" i="12"/>
  <c r="CD69" i="12"/>
  <c r="CD97" i="17"/>
  <c r="CD65" i="17"/>
  <c r="CD109" i="16"/>
  <c r="CD77" i="16"/>
  <c r="CD93" i="14"/>
  <c r="CD61" i="14"/>
  <c r="CD92" i="8"/>
  <c r="CD60" i="8"/>
  <c r="CD97" i="16"/>
  <c r="CD65" i="16"/>
  <c r="CD97" i="1"/>
  <c r="CD65" i="1"/>
  <c r="CD110" i="18"/>
  <c r="CD78" i="18"/>
  <c r="CD104" i="17"/>
  <c r="CD72" i="17"/>
  <c r="CD108" i="16"/>
  <c r="CD76" i="16"/>
  <c r="CD111" i="11"/>
  <c r="CD79" i="11"/>
  <c r="CD113" i="19"/>
  <c r="CD81" i="19"/>
  <c r="CD95" i="16"/>
  <c r="CD63" i="16"/>
  <c r="CD119" i="14"/>
  <c r="CD87" i="14"/>
  <c r="CD95" i="8"/>
  <c r="CD63" i="8"/>
  <c r="CD117" i="14"/>
  <c r="CD85" i="14"/>
  <c r="CD114" i="8"/>
  <c r="CD82" i="8"/>
  <c r="CE116" i="19"/>
  <c r="CE84" i="19"/>
  <c r="CD104" i="2"/>
  <c r="CD72" i="2"/>
  <c r="CD113" i="2"/>
  <c r="CD81" i="2"/>
  <c r="CD101" i="13"/>
  <c r="CD69" i="13"/>
  <c r="CD113" i="11"/>
  <c r="CD81" i="11"/>
  <c r="CE97" i="7"/>
  <c r="CE65" i="7"/>
  <c r="CD106" i="11"/>
  <c r="CD74" i="11"/>
  <c r="CD113" i="15"/>
  <c r="CD81" i="15"/>
  <c r="CD101" i="18"/>
  <c r="CD69" i="18"/>
  <c r="CD99" i="20"/>
  <c r="CD67" i="20"/>
  <c r="CD109" i="9"/>
  <c r="CD77" i="9"/>
  <c r="CD108" i="11"/>
  <c r="CD76" i="11"/>
  <c r="CD103" i="4"/>
  <c r="CD71" i="4"/>
  <c r="CD110" i="1"/>
  <c r="CD78" i="1"/>
  <c r="CD94" i="19"/>
  <c r="CD62" i="19"/>
  <c r="CD97" i="9"/>
  <c r="CD65" i="9"/>
  <c r="CD113" i="9"/>
  <c r="CD81" i="9"/>
  <c r="CD95" i="9"/>
  <c r="CD63" i="9"/>
  <c r="CD101" i="16"/>
  <c r="CD69" i="16"/>
  <c r="CD119" i="10"/>
  <c r="CD87" i="10"/>
  <c r="CD117" i="10"/>
  <c r="CD85" i="10"/>
  <c r="CD111" i="21"/>
  <c r="CD79" i="21"/>
  <c r="CD101" i="15"/>
  <c r="CD69" i="15"/>
  <c r="CD102" i="13"/>
  <c r="CD70" i="13"/>
  <c r="CE94" i="7"/>
  <c r="CE62" i="7"/>
  <c r="CD111" i="6"/>
  <c r="CD79" i="6"/>
  <c r="CD112" i="10"/>
  <c r="CD80" i="10"/>
  <c r="CD118" i="9"/>
  <c r="CD86" i="9"/>
  <c r="CD119" i="18"/>
  <c r="CD87" i="18"/>
  <c r="CD96" i="13"/>
  <c r="CD64" i="13"/>
  <c r="CD113" i="4"/>
  <c r="CD81" i="4"/>
  <c r="CD92" i="7"/>
  <c r="CD60" i="7"/>
  <c r="CD113" i="8"/>
  <c r="CD81" i="8"/>
  <c r="CD118" i="18"/>
  <c r="CD86" i="18"/>
  <c r="CD114" i="19"/>
  <c r="CD82" i="19"/>
  <c r="CD94" i="20"/>
  <c r="CD62" i="20"/>
  <c r="CD108" i="13"/>
  <c r="CD76" i="13"/>
  <c r="CD104" i="9"/>
  <c r="CD72" i="9"/>
  <c r="CD112" i="12"/>
  <c r="CD80" i="12"/>
  <c r="CD93" i="15"/>
  <c r="CD61" i="15"/>
  <c r="CD94" i="13"/>
  <c r="CD62" i="13"/>
  <c r="CE114" i="9"/>
  <c r="CE82" i="9"/>
  <c r="CD107" i="18"/>
  <c r="CD75" i="18"/>
  <c r="CD99" i="19"/>
  <c r="CD67" i="19"/>
  <c r="CD111" i="18"/>
  <c r="CD79" i="18"/>
  <c r="CE97" i="21"/>
  <c r="CE65" i="21"/>
  <c r="CD105" i="4"/>
  <c r="CD73" i="4"/>
  <c r="CD103" i="6"/>
  <c r="CD71" i="6"/>
  <c r="CD109" i="4"/>
  <c r="CD77" i="4"/>
  <c r="CD112" i="20"/>
  <c r="CD80" i="20"/>
  <c r="CD99" i="11"/>
  <c r="CD67" i="11"/>
  <c r="CD119" i="2"/>
  <c r="CD87" i="2"/>
  <c r="CD91" i="16"/>
  <c r="CD59" i="16"/>
  <c r="CD91" i="1"/>
  <c r="CD59" i="1"/>
  <c r="CD102" i="19"/>
  <c r="CD70" i="19"/>
  <c r="CD104" i="7"/>
  <c r="CD72" i="7"/>
  <c r="CD99" i="12"/>
  <c r="CD67" i="12"/>
  <c r="CD119" i="16"/>
  <c r="CD87" i="16"/>
  <c r="CD116" i="10"/>
  <c r="CD84" i="10"/>
  <c r="CE94" i="6"/>
  <c r="CE62" i="6"/>
  <c r="CD111" i="4"/>
  <c r="CD79" i="4"/>
  <c r="CD95" i="15"/>
  <c r="CD63" i="15"/>
  <c r="CE101" i="19"/>
  <c r="CE69" i="19"/>
  <c r="CD104" i="4"/>
  <c r="CD72" i="4"/>
  <c r="CD111" i="5"/>
  <c r="CD79" i="5"/>
  <c r="CD95" i="20"/>
  <c r="CD63" i="20"/>
  <c r="CD98" i="4"/>
  <c r="CD66" i="4"/>
  <c r="CD93" i="4"/>
  <c r="CD61" i="4"/>
  <c r="CD114" i="10"/>
  <c r="CD82" i="10"/>
  <c r="CD101" i="5"/>
  <c r="CD69" i="5"/>
  <c r="CD96" i="21"/>
  <c r="CD64" i="21"/>
  <c r="CD109" i="20"/>
  <c r="CD77" i="20"/>
  <c r="CD91" i="12"/>
  <c r="CD59" i="12"/>
  <c r="CD115" i="12"/>
  <c r="CD83" i="12"/>
  <c r="CD95" i="18"/>
  <c r="CD63" i="18"/>
  <c r="CD94" i="17"/>
  <c r="CD62" i="17"/>
  <c r="CD116" i="13"/>
  <c r="CD84" i="13"/>
  <c r="CD103" i="17"/>
  <c r="CD71" i="17"/>
  <c r="CD96" i="15"/>
  <c r="CD64" i="15"/>
  <c r="CE104" i="8"/>
  <c r="CE72" i="8"/>
  <c r="CD113" i="3"/>
  <c r="CD81" i="3"/>
  <c r="CD114" i="13"/>
  <c r="CD82" i="13"/>
  <c r="CD110" i="21"/>
  <c r="CD78" i="21"/>
  <c r="CD108" i="4"/>
  <c r="CD76" i="4"/>
  <c r="CD117" i="8"/>
  <c r="CD85" i="8"/>
  <c r="CD110" i="16"/>
  <c r="CD78" i="16"/>
  <c r="CD115" i="10"/>
  <c r="CD83" i="10"/>
  <c r="CD95" i="11"/>
  <c r="CD63" i="11"/>
  <c r="CD104" i="1"/>
  <c r="CD72" i="1"/>
  <c r="CD96" i="18"/>
  <c r="CD64" i="18"/>
  <c r="CB58" i="17"/>
  <c r="CB90" i="17"/>
  <c r="CB90" i="20"/>
  <c r="CB58" i="20"/>
  <c r="CD90" i="19"/>
  <c r="CD58" i="19"/>
  <c r="CD90" i="9"/>
  <c r="CD58" i="9"/>
  <c r="CD90" i="3"/>
  <c r="CD58" i="3"/>
  <c r="CD90" i="16"/>
  <c r="CD58" i="16"/>
  <c r="Z28" i="5"/>
  <c r="CF28" i="5" s="1" a="1"/>
  <c r="CF28" i="5" s="1"/>
  <c r="Z44" i="13"/>
  <c r="CF44" i="13" s="1" a="1"/>
  <c r="CF44" i="13" s="1"/>
  <c r="Z32" i="19"/>
  <c r="CF32" i="19" s="1" a="1"/>
  <c r="CF32" i="19" s="1"/>
  <c r="Z32" i="4"/>
  <c r="CF32" i="4" s="1" a="1"/>
  <c r="CF32" i="4" s="1"/>
  <c r="Z16" i="3"/>
  <c r="CF16" i="3" s="1" a="1"/>
  <c r="CF16" i="3" s="1"/>
  <c r="Z41" i="6"/>
  <c r="CF41" i="6" s="1" a="1"/>
  <c r="CF41" i="6" s="1"/>
  <c r="Z17" i="2"/>
  <c r="CF17" i="2" s="1" a="1"/>
  <c r="CF17" i="2" s="1"/>
  <c r="Z25" i="16"/>
  <c r="CF25" i="16" s="1" a="1"/>
  <c r="CF25" i="16" s="1"/>
  <c r="Z39" i="17"/>
  <c r="CF39" i="17" s="1" a="1"/>
  <c r="CF39" i="17" s="1"/>
  <c r="Z28" i="2"/>
  <c r="CF28" i="2" s="1" a="1"/>
  <c r="CF28" i="2" s="1"/>
  <c r="Z41" i="16"/>
  <c r="CF41" i="16" s="1" a="1"/>
  <c r="CF41" i="16" s="1"/>
  <c r="Z22" i="14"/>
  <c r="CF22" i="14" s="1" a="1"/>
  <c r="CF22" i="14" s="1"/>
  <c r="Z43" i="11"/>
  <c r="CF43" i="11" s="1" a="1"/>
  <c r="CF43" i="11" s="1"/>
  <c r="Z26" i="7"/>
  <c r="CF26" i="7" s="1" a="1"/>
  <c r="CF26" i="7" s="1"/>
  <c r="Z36" i="10"/>
  <c r="CF36" i="10" s="1" a="1"/>
  <c r="CF36" i="10" s="1"/>
  <c r="Z21" i="9"/>
  <c r="CF21" i="9" s="1" a="1"/>
  <c r="CF21" i="9" s="1"/>
  <c r="Z33" i="5"/>
  <c r="CF33" i="5" s="1" a="1"/>
  <c r="CF33" i="5" s="1"/>
  <c r="Z30" i="10"/>
  <c r="CF30" i="10" s="1" a="1"/>
  <c r="CF30" i="10" s="1"/>
  <c r="Z34" i="2"/>
  <c r="CF34" i="2" s="1" a="1"/>
  <c r="CF34" i="2" s="1"/>
  <c r="Z34" i="6"/>
  <c r="CF34" i="6" s="1" a="1"/>
  <c r="CF34" i="6" s="1"/>
  <c r="Z28" i="10"/>
  <c r="CF28" i="10" s="1" a="1"/>
  <c r="CF28" i="10" s="1"/>
  <c r="Z32" i="7"/>
  <c r="CF32" i="7" s="1" a="1"/>
  <c r="CF32" i="7" s="1"/>
  <c r="AA27" i="6"/>
  <c r="CG27" i="6" s="1" a="1"/>
  <c r="CG27" i="6" s="1"/>
  <c r="Z32" i="9"/>
  <c r="CF32" i="9" s="1" a="1"/>
  <c r="CF32" i="9" s="1"/>
  <c r="Z41" i="1"/>
  <c r="CF41" i="1" s="1" a="1"/>
  <c r="CF41" i="1" s="1"/>
  <c r="Z23" i="14"/>
  <c r="CF23" i="14" s="1" a="1"/>
  <c r="CF23" i="14" s="1"/>
  <c r="Z26" i="4"/>
  <c r="CF26" i="4" s="1" a="1"/>
  <c r="CF26" i="4" s="1"/>
  <c r="Z27" i="2"/>
  <c r="CF27" i="2" s="1" a="1"/>
  <c r="CF27" i="2" s="1"/>
  <c r="Z41" i="21"/>
  <c r="CF41" i="21" s="1" a="1"/>
  <c r="CF41" i="21" s="1"/>
  <c r="Z21" i="16"/>
  <c r="CF21" i="16" s="1" a="1"/>
  <c r="CF21" i="16" s="1"/>
  <c r="Z19" i="8"/>
  <c r="CF19" i="8" s="1" a="1"/>
  <c r="CF19" i="8" s="1"/>
  <c r="Z43" i="5"/>
  <c r="CF43" i="5" s="1" a="1"/>
  <c r="CF43" i="5" s="1"/>
  <c r="Z40" i="7"/>
  <c r="CF40" i="7" s="1" a="1"/>
  <c r="CF40" i="7" s="1"/>
  <c r="Z33" i="18"/>
  <c r="CF33" i="18" s="1" a="1"/>
  <c r="CF33" i="18" s="1"/>
  <c r="Z35" i="4"/>
  <c r="CF35" i="4" s="1" a="1"/>
  <c r="CF35" i="4" s="1"/>
  <c r="Z22" i="2"/>
  <c r="CF22" i="2" s="1" a="1"/>
  <c r="CF22" i="2" s="1"/>
  <c r="Z27" i="12"/>
  <c r="CF27" i="12" s="1" a="1"/>
  <c r="CF27" i="12" s="1"/>
  <c r="Z34" i="7"/>
  <c r="CF34" i="7" s="1" a="1"/>
  <c r="CF34" i="7" s="1"/>
  <c r="Z27" i="21"/>
  <c r="CF27" i="21" s="1" a="1"/>
  <c r="CF27" i="21" s="1"/>
  <c r="Z29" i="5"/>
  <c r="CF29" i="5" s="1" a="1"/>
  <c r="CF29" i="5" s="1"/>
  <c r="Z18" i="3"/>
  <c r="CF18" i="3" s="1" a="1"/>
  <c r="CF18" i="3" s="1"/>
  <c r="Z30" i="3"/>
  <c r="CF30" i="3" s="1" a="1"/>
  <c r="CF30" i="3" s="1"/>
  <c r="Z21" i="12"/>
  <c r="CF21" i="12" s="1" a="1"/>
  <c r="CF21" i="12" s="1"/>
  <c r="Z20" i="19"/>
  <c r="CF20" i="19" s="1" a="1"/>
  <c r="CF20" i="19" s="1"/>
  <c r="Z43" i="6"/>
  <c r="CF43" i="6" s="1" a="1"/>
  <c r="CF43" i="6" s="1"/>
  <c r="Z41" i="14"/>
  <c r="CF41" i="14" s="1" a="1"/>
  <c r="CF41" i="14" s="1"/>
  <c r="Z31" i="19"/>
  <c r="CF31" i="19" s="1" a="1"/>
  <c r="CF31" i="19" s="1"/>
  <c r="Z39" i="5"/>
  <c r="CF39" i="5" s="1" a="1"/>
  <c r="CF39" i="5" s="1"/>
  <c r="Z35" i="5"/>
  <c r="CF35" i="5" s="1" a="1"/>
  <c r="CF35" i="5" s="1"/>
  <c r="Z27" i="20"/>
  <c r="CF27" i="20" s="1" a="1"/>
  <c r="CF27" i="20" s="1"/>
  <c r="Z17" i="14"/>
  <c r="CF17" i="14" s="1" a="1"/>
  <c r="CF17" i="14" s="1"/>
  <c r="Z40" i="18"/>
  <c r="CF40" i="18" s="1" a="1"/>
  <c r="CF40" i="18" s="1"/>
  <c r="Z17" i="9"/>
  <c r="CF17" i="9" s="1" a="1"/>
  <c r="CF17" i="9" s="1"/>
  <c r="Z25" i="10"/>
  <c r="CF25" i="10" s="1" a="1"/>
  <c r="CF25" i="10" s="1"/>
  <c r="Z18" i="10"/>
  <c r="CF18" i="10" s="1" a="1"/>
  <c r="CF18" i="10" s="1"/>
  <c r="Z41" i="5"/>
  <c r="CF41" i="5" s="1" a="1"/>
  <c r="CF41" i="5" s="1"/>
  <c r="Z44" i="12"/>
  <c r="CF44" i="12" s="1" a="1"/>
  <c r="CF44" i="12" s="1"/>
  <c r="Z16" i="9"/>
  <c r="CF16" i="9" s="1" a="1"/>
  <c r="CF16" i="9" s="1"/>
  <c r="Z37" i="18"/>
  <c r="CF37" i="18" s="1" a="1"/>
  <c r="CF37" i="18" s="1"/>
  <c r="Z26" i="21"/>
  <c r="CF26" i="21" s="1" a="1"/>
  <c r="CF26" i="21" s="1"/>
  <c r="AA20" i="5"/>
  <c r="CG20" i="5" s="1" a="1"/>
  <c r="CG20" i="5" s="1"/>
  <c r="Z16" i="10"/>
  <c r="CF16" i="10" s="1" a="1"/>
  <c r="CF16" i="10" s="1"/>
  <c r="Z43" i="3"/>
  <c r="CF43" i="3" s="1" a="1"/>
  <c r="CF43" i="3" s="1"/>
  <c r="Z27" i="18"/>
  <c r="CF27" i="18" s="1" a="1"/>
  <c r="CF27" i="18" s="1"/>
  <c r="Z33" i="19"/>
  <c r="CF33" i="19" s="1" a="1"/>
  <c r="CF33" i="19" s="1"/>
  <c r="Z41" i="8"/>
  <c r="CF41" i="8" s="1" a="1"/>
  <c r="CF41" i="8" s="1"/>
  <c r="Z20" i="3"/>
  <c r="CF20" i="3" s="1" a="1"/>
  <c r="CF20" i="3" s="1"/>
  <c r="Z24" i="16"/>
  <c r="CF24" i="16" s="1" a="1"/>
  <c r="CF24" i="16" s="1"/>
  <c r="Z22" i="18"/>
  <c r="CF22" i="18" s="1" a="1"/>
  <c r="CF22" i="18" s="1"/>
  <c r="AA38" i="14"/>
  <c r="CG38" i="14" s="1" a="1"/>
  <c r="CG38" i="14" s="1"/>
  <c r="Z21" i="3"/>
  <c r="CF21" i="3" s="1" a="1"/>
  <c r="CF21" i="3" s="1"/>
  <c r="Z17" i="13"/>
  <c r="CF17" i="13" s="1" a="1"/>
  <c r="CF17" i="13" s="1"/>
  <c r="Z34" i="10"/>
  <c r="CF34" i="10" s="1" a="1"/>
  <c r="CF34" i="10" s="1"/>
  <c r="Z29" i="3"/>
  <c r="CF29" i="3" s="1" a="1"/>
  <c r="CF29" i="3" s="1"/>
  <c r="Z44" i="4"/>
  <c r="CF44" i="4" s="1" a="1"/>
  <c r="CF44" i="4" s="1"/>
  <c r="Z36" i="8"/>
  <c r="CF36" i="8" s="1" a="1"/>
  <c r="CF36" i="8" s="1"/>
  <c r="Z30" i="12"/>
  <c r="CF30" i="12" s="1" a="1"/>
  <c r="CF30" i="12" s="1"/>
  <c r="AA34" i="8"/>
  <c r="CG34" i="8" s="1" a="1"/>
  <c r="CG34" i="8" s="1"/>
  <c r="Z20" i="2"/>
  <c r="CF20" i="2" s="1" a="1"/>
  <c r="CF20" i="2" s="1"/>
  <c r="Z36" i="12"/>
  <c r="CF36" i="12" s="1" a="1"/>
  <c r="CF36" i="12" s="1"/>
  <c r="Z35" i="3"/>
  <c r="CF35" i="3" s="1" a="1"/>
  <c r="CF35" i="3" s="1"/>
  <c r="Z17" i="16"/>
  <c r="CF17" i="16" s="1" a="1"/>
  <c r="CF17" i="16" s="1"/>
  <c r="Z28" i="19"/>
  <c r="CF28" i="19" s="1" a="1"/>
  <c r="CF28" i="19" s="1"/>
  <c r="AA25" i="4"/>
  <c r="CG25" i="4" s="1" a="1"/>
  <c r="CG25" i="4" s="1"/>
  <c r="Z30" i="8"/>
  <c r="CF30" i="8" s="1" a="1"/>
  <c r="CF30" i="8" s="1"/>
  <c r="Z33" i="7"/>
  <c r="CF33" i="7" s="1" a="1"/>
  <c r="CF33" i="7" s="1"/>
  <c r="Z43" i="10"/>
  <c r="CF43" i="10" s="1" a="1"/>
  <c r="CF43" i="10" s="1"/>
  <c r="Z23" i="18"/>
  <c r="CF23" i="18" s="1" a="1"/>
  <c r="CF23" i="18" s="1"/>
  <c r="Z34" i="5"/>
  <c r="CF34" i="5" s="1" a="1"/>
  <c r="CF34" i="5" s="1"/>
  <c r="Z23" i="10"/>
  <c r="CF23" i="10" s="1" a="1"/>
  <c r="CF23" i="10" s="1"/>
  <c r="Z41" i="12"/>
  <c r="CF41" i="12" s="1" a="1"/>
  <c r="CF41" i="12" s="1"/>
  <c r="Z30" i="20"/>
  <c r="CF30" i="20" s="1" a="1"/>
  <c r="CF30" i="20" s="1"/>
  <c r="Z27" i="3"/>
  <c r="CF27" i="3" s="1" a="1"/>
  <c r="CF27" i="3" s="1"/>
  <c r="Z16" i="4"/>
  <c r="CF16" i="4" s="1" a="1"/>
  <c r="CF16" i="4" s="1"/>
  <c r="Z21" i="14"/>
  <c r="CF21" i="14" s="1" a="1"/>
  <c r="CF21" i="14" s="1"/>
  <c r="Z20" i="10"/>
  <c r="CF20" i="10" s="1" a="1"/>
  <c r="CF20" i="10" s="1"/>
  <c r="Z40" i="6"/>
  <c r="CF40" i="6" s="1" a="1"/>
  <c r="CF40" i="6" s="1"/>
  <c r="Z17" i="6"/>
  <c r="CF17" i="6" s="1" a="1"/>
  <c r="CF17" i="6" s="1"/>
  <c r="Z24" i="5"/>
  <c r="CF24" i="5" s="1" a="1"/>
  <c r="CF24" i="5" s="1"/>
  <c r="Z43" i="21"/>
  <c r="CF43" i="21" s="1" a="1"/>
  <c r="CF43" i="21" s="1"/>
  <c r="Z26" i="10"/>
  <c r="CF26" i="10" s="1" a="1"/>
  <c r="CF26" i="10" s="1"/>
  <c r="Z40" i="17"/>
  <c r="CF40" i="17" s="1" a="1"/>
  <c r="CF40" i="17" s="1"/>
  <c r="Z25" i="21"/>
  <c r="CF25" i="21" s="1" a="1"/>
  <c r="CF25" i="21" s="1"/>
  <c r="Z28" i="13"/>
  <c r="CF28" i="13" s="1" a="1"/>
  <c r="CF28" i="13" s="1"/>
  <c r="Z34" i="1"/>
  <c r="CF34" i="1" s="1" a="1"/>
  <c r="CF34" i="1" s="1"/>
  <c r="Z29" i="18"/>
  <c r="CF29" i="18" s="1" a="1"/>
  <c r="CF29" i="18" s="1"/>
  <c r="Z40" i="13"/>
  <c r="CF40" i="13" s="1" a="1"/>
  <c r="CF40" i="13" s="1"/>
  <c r="Z19" i="11"/>
  <c r="CF19" i="11" s="1" a="1"/>
  <c r="CF19" i="11" s="1"/>
  <c r="Z19" i="12"/>
  <c r="CF19" i="12" s="1" a="1"/>
  <c r="CF19" i="12" s="1"/>
  <c r="Z25" i="13"/>
  <c r="CF25" i="13" s="1" a="1"/>
  <c r="CF25" i="13" s="1"/>
  <c r="Z26" i="11"/>
  <c r="CF26" i="11" s="1" a="1"/>
  <c r="CF26" i="11" s="1"/>
  <c r="Z31" i="15"/>
  <c r="CF31" i="15" s="1" a="1"/>
  <c r="CF31" i="15" s="1"/>
  <c r="Z23" i="12"/>
  <c r="CF23" i="12" s="1" a="1"/>
  <c r="CF23" i="12" s="1"/>
  <c r="Z41" i="2"/>
  <c r="CF41" i="2" s="1" a="1"/>
  <c r="CF41" i="2" s="1"/>
  <c r="Z33" i="2"/>
  <c r="CF33" i="2" s="1" a="1"/>
  <c r="CF33" i="2" s="1"/>
  <c r="Z18" i="12"/>
  <c r="CF18" i="12" s="1" a="1"/>
  <c r="CF18" i="12" s="1"/>
  <c r="Z37" i="5"/>
  <c r="CF37" i="5" s="1" a="1"/>
  <c r="CF37" i="5" s="1"/>
  <c r="Z21" i="20"/>
  <c r="CF21" i="20" s="1" a="1"/>
  <c r="CF21" i="20" s="1"/>
  <c r="Z27" i="1"/>
  <c r="CF27" i="1" s="1" a="1"/>
  <c r="CF27" i="1" s="1"/>
  <c r="Z30" i="5"/>
  <c r="CF30" i="5" s="1" a="1"/>
  <c r="CF30" i="5" s="1"/>
  <c r="Z18" i="18"/>
  <c r="CF18" i="18" s="1" a="1"/>
  <c r="CF18" i="18" s="1"/>
  <c r="Z16" i="20"/>
  <c r="CF16" i="20" s="1" a="1"/>
  <c r="CF16" i="20" s="1"/>
  <c r="Z20" i="7"/>
  <c r="CF20" i="7" s="1" a="1"/>
  <c r="CF20" i="7" s="1"/>
  <c r="Z44" i="3"/>
  <c r="CF44" i="3" s="1" a="1"/>
  <c r="CF44" i="3" s="1"/>
  <c r="Z44" i="5"/>
  <c r="CF44" i="5" s="1" a="1"/>
  <c r="CF44" i="5" s="1"/>
  <c r="Z43" i="14"/>
  <c r="CF43" i="14" s="1" a="1"/>
  <c r="CF43" i="14" s="1"/>
  <c r="Z35" i="15"/>
  <c r="CF35" i="15" s="1" a="1"/>
  <c r="CF35" i="15" s="1"/>
  <c r="Z43" i="16"/>
  <c r="CF43" i="16" s="1" a="1"/>
  <c r="CF43" i="16" s="1"/>
  <c r="Z40" i="8"/>
  <c r="CF40" i="8" s="1" a="1"/>
  <c r="CF40" i="8" s="1"/>
  <c r="Z38" i="10"/>
  <c r="CF38" i="10" s="1" a="1"/>
  <c r="CF38" i="10" s="1"/>
  <c r="Z24" i="14"/>
  <c r="CF24" i="14" s="1" a="1"/>
  <c r="CF24" i="14" s="1"/>
  <c r="Z40" i="16"/>
  <c r="CF40" i="16" s="1" a="1"/>
  <c r="CF40" i="16" s="1"/>
  <c r="Z43" i="15"/>
  <c r="CF43" i="15" s="1" a="1"/>
  <c r="CF43" i="15" s="1"/>
  <c r="Z32" i="5"/>
  <c r="CF32" i="5" s="1" a="1"/>
  <c r="CF32" i="5" s="1"/>
  <c r="Z43" i="17"/>
  <c r="CF43" i="17" s="1" a="1"/>
  <c r="CF43" i="17" s="1"/>
  <c r="Z19" i="1"/>
  <c r="CF19" i="1" s="1" a="1"/>
  <c r="CF19" i="1" s="1"/>
  <c r="Z40" i="2"/>
  <c r="CF40" i="2" s="1" a="1"/>
  <c r="CF40" i="2" s="1"/>
  <c r="Z32" i="10"/>
  <c r="CF32" i="10" s="1" a="1"/>
  <c r="CF32" i="10" s="1"/>
  <c r="Z35" i="9"/>
  <c r="CF35" i="9" s="1" a="1"/>
  <c r="CF35" i="9" s="1"/>
  <c r="Z38" i="17"/>
  <c r="CF38" i="17" s="1" a="1"/>
  <c r="CF38" i="17" s="1"/>
  <c r="Z38" i="20"/>
  <c r="CF38" i="20" s="1" a="1"/>
  <c r="CF38" i="20" s="1"/>
  <c r="Z31" i="3"/>
  <c r="CF31" i="3" s="1" a="1"/>
  <c r="CF31" i="3" s="1"/>
  <c r="Z23" i="5"/>
  <c r="CF23" i="5" s="1" a="1"/>
  <c r="CF23" i="5" s="1"/>
  <c r="Z35" i="14"/>
  <c r="CF35" i="14" s="1" a="1"/>
  <c r="CF35" i="14" s="1"/>
  <c r="Z34" i="18"/>
  <c r="CF34" i="18" s="1" a="1"/>
  <c r="CF34" i="18" s="1"/>
  <c r="Z17" i="4"/>
  <c r="CF17" i="4" s="1" a="1"/>
  <c r="CF17" i="4" s="1"/>
  <c r="Z26" i="6"/>
  <c r="CF26" i="6" s="1" a="1"/>
  <c r="CF26" i="6" s="1"/>
  <c r="Z15" i="16"/>
  <c r="CF15" i="16" s="1" a="1"/>
  <c r="CF15" i="16" s="1"/>
  <c r="Z22" i="12"/>
  <c r="CF22" i="12" s="1" a="1"/>
  <c r="CF22" i="12" s="1"/>
  <c r="Z27" i="16"/>
  <c r="CF27" i="16" s="1" a="1"/>
  <c r="CF27" i="16" s="1"/>
  <c r="Z25" i="7"/>
  <c r="CF25" i="7" s="1" a="1"/>
  <c r="CF25" i="7" s="1"/>
  <c r="Z24" i="9"/>
  <c r="CF24" i="9" s="1" a="1"/>
  <c r="CF24" i="9" s="1"/>
  <c r="Z18" i="7"/>
  <c r="CF18" i="7" s="1" a="1"/>
  <c r="CF18" i="7" s="1"/>
  <c r="Z41" i="15"/>
  <c r="CF41" i="15" s="1" a="1"/>
  <c r="CF41" i="15" s="1"/>
  <c r="Z16" i="21"/>
  <c r="CF16" i="21" s="1" a="1"/>
  <c r="CF16" i="21" s="1"/>
  <c r="Z24" i="3"/>
  <c r="CF24" i="3" s="1" a="1"/>
  <c r="CF24" i="3" s="1"/>
  <c r="Z29" i="11"/>
  <c r="CF29" i="11" s="1" a="1"/>
  <c r="CF29" i="11" s="1"/>
  <c r="Z19" i="2"/>
  <c r="CF19" i="2" s="1" a="1"/>
  <c r="CF19" i="2" s="1"/>
  <c r="Z29" i="20"/>
  <c r="CF29" i="20" s="1" a="1"/>
  <c r="CF29" i="20" s="1"/>
  <c r="Z27" i="15"/>
  <c r="CF27" i="15" s="1" a="1"/>
  <c r="CF27" i="15" s="1"/>
  <c r="Z26" i="2"/>
  <c r="CF26" i="2" s="1" a="1"/>
  <c r="CF26" i="2" s="1"/>
  <c r="Z37" i="2"/>
  <c r="CF37" i="2" s="1" a="1"/>
  <c r="CF37" i="2" s="1"/>
  <c r="Z31" i="20"/>
  <c r="CF31" i="20" s="1" a="1"/>
  <c r="CF31" i="20" s="1"/>
  <c r="Z30" i="7"/>
  <c r="CF30" i="7" s="1" a="1"/>
  <c r="CF30" i="7" s="1"/>
  <c r="Z34" i="13"/>
  <c r="CF34" i="13" s="1" a="1"/>
  <c r="CF34" i="13" s="1"/>
  <c r="Z39" i="15"/>
  <c r="CF39" i="15" s="1" a="1"/>
  <c r="CF39" i="15" s="1"/>
  <c r="Z19" i="15"/>
  <c r="CF19" i="15" s="1" a="1"/>
  <c r="CF19" i="15" s="1"/>
  <c r="Z19" i="16"/>
  <c r="CF19" i="16" s="1" a="1"/>
  <c r="CF19" i="16" s="1"/>
  <c r="Z40" i="9"/>
  <c r="CF40" i="9" s="1" a="1"/>
  <c r="CF40" i="9" s="1"/>
  <c r="Z22" i="15"/>
  <c r="CF22" i="15" s="1" a="1"/>
  <c r="CF22" i="15" s="1"/>
  <c r="Z28" i="1"/>
  <c r="CF28" i="1" s="1" a="1"/>
  <c r="CF28" i="1" s="1"/>
  <c r="Z19" i="5"/>
  <c r="CF19" i="5" s="1" a="1"/>
  <c r="CF19" i="5" s="1"/>
  <c r="Z33" i="14"/>
  <c r="CF33" i="14" s="1" a="1"/>
  <c r="CF33" i="14" s="1"/>
  <c r="Z39" i="7"/>
  <c r="CF39" i="7" s="1" a="1"/>
  <c r="CF39" i="7" s="1"/>
  <c r="Z33" i="12"/>
  <c r="CF33" i="12" s="1" a="1"/>
  <c r="CF33" i="12" s="1"/>
  <c r="Z25" i="5"/>
  <c r="CF25" i="5" s="1" a="1"/>
  <c r="CF25" i="5" s="1"/>
  <c r="Z44" i="19"/>
  <c r="CF44" i="19" s="1" a="1"/>
  <c r="CF44" i="19" s="1"/>
  <c r="Z26" i="1"/>
  <c r="CF26" i="1" s="1" a="1"/>
  <c r="CF26" i="1" s="1"/>
  <c r="Z31" i="1"/>
  <c r="CF31" i="1" s="1" a="1"/>
  <c r="CF31" i="1" s="1"/>
  <c r="Z43" i="4"/>
  <c r="CF43" i="4" s="1" a="1"/>
  <c r="CF43" i="4" s="1"/>
  <c r="Z39" i="18"/>
  <c r="CF39" i="18" s="1" a="1"/>
  <c r="CF39" i="18" s="1"/>
  <c r="Z42" i="18"/>
  <c r="CF42" i="18" s="1" a="1"/>
  <c r="CF42" i="18" s="1"/>
  <c r="Z30" i="19"/>
  <c r="CF30" i="19" s="1" a="1"/>
  <c r="CF30" i="19" s="1"/>
  <c r="Z39" i="11"/>
  <c r="CF39" i="11" s="1" a="1"/>
  <c r="CF39" i="11" s="1"/>
  <c r="Z18" i="16"/>
  <c r="CF18" i="16" s="1" a="1"/>
  <c r="CF18" i="16" s="1"/>
  <c r="AA42" i="3"/>
  <c r="CG42" i="3" s="1" a="1"/>
  <c r="CG42" i="3" s="1"/>
  <c r="Z23" i="2"/>
  <c r="CF23" i="2" s="1" a="1"/>
  <c r="CF23" i="2" s="1"/>
  <c r="Z19" i="3"/>
  <c r="CF19" i="3" s="1" a="1"/>
  <c r="CF19" i="3" s="1"/>
  <c r="Z39" i="21"/>
  <c r="CF39" i="21" s="1" a="1"/>
  <c r="CF39" i="21" s="1"/>
  <c r="Z17" i="11"/>
  <c r="CF17" i="11" s="1" a="1"/>
  <c r="CF17" i="11" s="1"/>
  <c r="Z29" i="10"/>
  <c r="CF29" i="10" s="1" a="1"/>
  <c r="CF29" i="10" s="1"/>
  <c r="Z39" i="12"/>
  <c r="CF39" i="12" s="1" a="1"/>
  <c r="CF39" i="12" s="1"/>
  <c r="Z37" i="11"/>
  <c r="CF37" i="11" s="1" a="1"/>
  <c r="CF37" i="11" s="1"/>
  <c r="Z40" i="19"/>
  <c r="CF40" i="19" s="1" a="1"/>
  <c r="CF40" i="19" s="1"/>
  <c r="Z40" i="1"/>
  <c r="CF40" i="1" s="1" a="1"/>
  <c r="CF40" i="1" s="1"/>
  <c r="Z38" i="5"/>
  <c r="CF38" i="5" s="1" a="1"/>
  <c r="CF38" i="5" s="1"/>
  <c r="Z27" i="9"/>
  <c r="CF27" i="9" s="1" a="1"/>
  <c r="CF27" i="9" s="1"/>
  <c r="Z37" i="16"/>
  <c r="CF37" i="16" s="1" a="1"/>
  <c r="CF37" i="16" s="1"/>
  <c r="Z36" i="20"/>
  <c r="CF36" i="20" s="1" a="1"/>
  <c r="CF36" i="20" s="1"/>
  <c r="Z42" i="11"/>
  <c r="CF42" i="11" s="1" a="1"/>
  <c r="CF42" i="11" s="1"/>
  <c r="Z25" i="9"/>
  <c r="CF25" i="9" s="1" a="1"/>
  <c r="CF25" i="9" s="1"/>
  <c r="Z17" i="18"/>
  <c r="CF17" i="18" s="1" a="1"/>
  <c r="CF17" i="18" s="1"/>
  <c r="Z16" i="14"/>
  <c r="CF16" i="14" s="1" a="1"/>
  <c r="CF16" i="14" s="1"/>
  <c r="Z17" i="10"/>
  <c r="CF17" i="10" s="1" a="1"/>
  <c r="CF17" i="10" s="1"/>
  <c r="Z31" i="12"/>
  <c r="CF31" i="12" s="1" a="1"/>
  <c r="CF31" i="12" s="1"/>
  <c r="Z28" i="9"/>
  <c r="CF28" i="9" s="1" a="1"/>
  <c r="CF28" i="9" s="1"/>
  <c r="Z35" i="17"/>
  <c r="CF35" i="17" s="1" a="1"/>
  <c r="CF35" i="17" s="1"/>
  <c r="Z36" i="9"/>
  <c r="CF36" i="9" s="1" a="1"/>
  <c r="CF36" i="9" s="1"/>
  <c r="Z23" i="6"/>
  <c r="CF23" i="6" s="1" a="1"/>
  <c r="CF23" i="6" s="1"/>
  <c r="Z24" i="18"/>
  <c r="CF24" i="18" s="1" a="1"/>
  <c r="CF24" i="18" s="1"/>
  <c r="Z28" i="7"/>
  <c r="CF28" i="7" s="1" a="1"/>
  <c r="CF28" i="7" s="1"/>
  <c r="Z23" i="1"/>
  <c r="CF23" i="1" s="1" a="1"/>
  <c r="CF23" i="1" s="1"/>
  <c r="Z35" i="20"/>
  <c r="CF35" i="20" s="1" a="1"/>
  <c r="CF35" i="20" s="1"/>
  <c r="Z39" i="2"/>
  <c r="CF39" i="2" s="1" a="1"/>
  <c r="CF39" i="2" s="1"/>
  <c r="Z28" i="12"/>
  <c r="CF28" i="12" s="1" a="1"/>
  <c r="CF28" i="12" s="1"/>
  <c r="Z25" i="1"/>
  <c r="CF25" i="1" s="1" a="1"/>
  <c r="CF25" i="1" s="1"/>
  <c r="Z31" i="7"/>
  <c r="CF31" i="7" s="1" a="1"/>
  <c r="CF31" i="7" s="1"/>
  <c r="Z28" i="16"/>
  <c r="CF28" i="16" s="1" a="1"/>
  <c r="CF28" i="16" s="1"/>
  <c r="Z41" i="17"/>
  <c r="CF41" i="17" s="1" a="1"/>
  <c r="CF41" i="17" s="1"/>
  <c r="Z21" i="17"/>
  <c r="CF21" i="17" s="1" a="1"/>
  <c r="CF21" i="17" s="1"/>
  <c r="Z18" i="19"/>
  <c r="CF18" i="19" s="1" a="1"/>
  <c r="CF18" i="19" s="1"/>
  <c r="Z31" i="21"/>
  <c r="CF31" i="21" s="1" a="1"/>
  <c r="CF31" i="21" s="1"/>
  <c r="Z35" i="2"/>
  <c r="CF35" i="2" s="1" a="1"/>
  <c r="CF35" i="2" s="1"/>
  <c r="Z22" i="3"/>
  <c r="CF22" i="3" s="1" a="1"/>
  <c r="CF22" i="3" s="1"/>
  <c r="Z33" i="10"/>
  <c r="CF33" i="10" s="1" a="1"/>
  <c r="CF33" i="10" s="1"/>
  <c r="Z36" i="3"/>
  <c r="CF36" i="3" s="1" a="1"/>
  <c r="CF36" i="3" s="1"/>
  <c r="Z21" i="2"/>
  <c r="CF21" i="2" s="1" a="1"/>
  <c r="CF21" i="2" s="1"/>
  <c r="Z27" i="17"/>
  <c r="CF27" i="17" s="1" a="1"/>
  <c r="CF27" i="17" s="1"/>
  <c r="Z41" i="9"/>
  <c r="CF41" i="9" s="1" a="1"/>
  <c r="CF41" i="9" s="1"/>
  <c r="Z32" i="6"/>
  <c r="CF32" i="6" s="1" a="1"/>
  <c r="CF32" i="6" s="1"/>
  <c r="Z28" i="18"/>
  <c r="CF28" i="18" s="1" a="1"/>
  <c r="CF28" i="18" s="1"/>
  <c r="Z32" i="8"/>
  <c r="CF32" i="8" s="1" a="1"/>
  <c r="CF32" i="8" s="1"/>
  <c r="Z16" i="2"/>
  <c r="CF16" i="2" s="1" a="1"/>
  <c r="CF16" i="2" s="1"/>
  <c r="Z38" i="21"/>
  <c r="CF38" i="21" s="1" a="1"/>
  <c r="CF38" i="21" s="1"/>
  <c r="Z22" i="13"/>
  <c r="CF22" i="13" s="1" a="1"/>
  <c r="CF22" i="13" s="1"/>
  <c r="Z16" i="17"/>
  <c r="CF16" i="17" s="1" a="1"/>
  <c r="CF16" i="17" s="1"/>
  <c r="Z34" i="11"/>
  <c r="CF34" i="11" s="1" a="1"/>
  <c r="CF34" i="11" s="1"/>
  <c r="Z33" i="20"/>
  <c r="CF33" i="20" s="1" a="1"/>
  <c r="CF33" i="20" s="1"/>
  <c r="Z44" i="20"/>
  <c r="CF44" i="20" s="1" a="1"/>
  <c r="CF44" i="20" s="1"/>
  <c r="Z23" i="19"/>
  <c r="CF23" i="19" s="1" a="1"/>
  <c r="CF23" i="19" s="1"/>
  <c r="Z29" i="14"/>
  <c r="CF29" i="14" s="1" a="1"/>
  <c r="CF29" i="14" s="1"/>
  <c r="Z44" i="17"/>
  <c r="CF44" i="17" s="1" a="1"/>
  <c r="CF44" i="17" s="1"/>
  <c r="AA17" i="3"/>
  <c r="CG17" i="3" s="1" a="1"/>
  <c r="CG17" i="3" s="1"/>
  <c r="Z20" i="14"/>
  <c r="CF20" i="14" s="1" a="1"/>
  <c r="CF20" i="14" s="1"/>
  <c r="Z21" i="5"/>
  <c r="CF21" i="5" s="1" a="1"/>
  <c r="CF21" i="5" s="1"/>
  <c r="Z33" i="9"/>
  <c r="CF33" i="9" s="1" a="1"/>
  <c r="CF33" i="9" s="1"/>
  <c r="Z27" i="5"/>
  <c r="CF27" i="5" s="1" a="1"/>
  <c r="CF27" i="5" s="1"/>
  <c r="Z25" i="15"/>
  <c r="CF25" i="15" s="1" a="1"/>
  <c r="CF25" i="15" s="1"/>
  <c r="Z18" i="1"/>
  <c r="CF18" i="1" s="1" a="1"/>
  <c r="CF18" i="1" s="1"/>
  <c r="Z27" i="10"/>
  <c r="CF27" i="10" s="1" a="1"/>
  <c r="CF27" i="10" s="1"/>
  <c r="Z20" i="12"/>
  <c r="CF20" i="12" s="1" a="1"/>
  <c r="CF20" i="12" s="1"/>
  <c r="Z21" i="11"/>
  <c r="CF21" i="11" s="1" a="1"/>
  <c r="CF21" i="11" s="1"/>
  <c r="Z25" i="2"/>
  <c r="CF25" i="2" s="1" a="1"/>
  <c r="CF25" i="2" s="1"/>
  <c r="Z27" i="11"/>
  <c r="CF27" i="11" s="1" a="1"/>
  <c r="CF27" i="11" s="1"/>
  <c r="Z43" i="19"/>
  <c r="CF43" i="19" s="1" a="1"/>
  <c r="CF43" i="19" s="1"/>
  <c r="Z42" i="15"/>
  <c r="CF42" i="15" s="1" a="1"/>
  <c r="CF42" i="15" s="1"/>
  <c r="Z28" i="21"/>
  <c r="CF28" i="21" s="1" a="1"/>
  <c r="CF28" i="21" s="1"/>
  <c r="Z32" i="21"/>
  <c r="CF32" i="21" s="1" a="1"/>
  <c r="CF32" i="21" s="1"/>
  <c r="Z30" i="15"/>
  <c r="CF30" i="15" s="1" a="1"/>
  <c r="CF30" i="15" s="1"/>
  <c r="Z22" i="11"/>
  <c r="CF22" i="11" s="1" a="1"/>
  <c r="CF22" i="11" s="1"/>
  <c r="Z37" i="19"/>
  <c r="CF37" i="19" s="1" a="1"/>
  <c r="CF37" i="19" s="1"/>
  <c r="Z42" i="5"/>
  <c r="CF42" i="5" s="1" a="1"/>
  <c r="CF42" i="5" s="1"/>
  <c r="Z25" i="3"/>
  <c r="CF25" i="3" s="1" a="1"/>
  <c r="CF25" i="3" s="1"/>
  <c r="Z18" i="20"/>
  <c r="CF18" i="20" s="1" a="1"/>
  <c r="CF18" i="20" s="1"/>
  <c r="Z30" i="9"/>
  <c r="CF30" i="9" s="1" a="1"/>
  <c r="CF30" i="9" s="1"/>
  <c r="Z21" i="7"/>
  <c r="CF21" i="7" s="1" a="1"/>
  <c r="CF21" i="7" s="1"/>
  <c r="Z44" i="7"/>
  <c r="CF44" i="7" s="1" a="1"/>
  <c r="CF44" i="7" s="1"/>
  <c r="Z43" i="8"/>
  <c r="CF43" i="8" s="1" a="1"/>
  <c r="CF43" i="8" s="1"/>
  <c r="Z30" i="14"/>
  <c r="CF30" i="14" s="1" a="1"/>
  <c r="CF30" i="14" s="1"/>
  <c r="Z32" i="12"/>
  <c r="CF32" i="12" s="1" a="1"/>
  <c r="CF32" i="12" s="1"/>
  <c r="Z31" i="18"/>
  <c r="CF31" i="18" s="1" a="1"/>
  <c r="CF31" i="18" s="1"/>
  <c r="Z36" i="2"/>
  <c r="CF36" i="2" s="1" a="1"/>
  <c r="CF36" i="2" s="1"/>
  <c r="Z35" i="19"/>
  <c r="CF35" i="19" s="1" a="1"/>
  <c r="CF35" i="19" s="1"/>
  <c r="Z15" i="19"/>
  <c r="CF15" i="19" s="1" a="1"/>
  <c r="CF15" i="19" s="1"/>
  <c r="Z20" i="21"/>
  <c r="CF20" i="21" s="1" a="1"/>
  <c r="CF20" i="21" s="1"/>
  <c r="Z37" i="13"/>
  <c r="CF37" i="13" s="1" a="1"/>
  <c r="CF37" i="13" s="1"/>
  <c r="Z37" i="4"/>
  <c r="CF37" i="4" s="1" a="1"/>
  <c r="CF37" i="4" s="1"/>
  <c r="Z16" i="5"/>
  <c r="CF16" i="5" s="1" a="1"/>
  <c r="CF16" i="5" s="1"/>
  <c r="Z35" i="12"/>
  <c r="CF35" i="12" s="1" a="1"/>
  <c r="CF35" i="12" s="1"/>
  <c r="Z39" i="3"/>
  <c r="CF39" i="3" s="1" a="1"/>
  <c r="CF39" i="3" s="1"/>
  <c r="Z31" i="4"/>
  <c r="CF31" i="4" s="1" a="1"/>
  <c r="CF31" i="4" s="1"/>
  <c r="Z35" i="11"/>
  <c r="CF35" i="11" s="1" a="1"/>
  <c r="CF35" i="11" s="1"/>
  <c r="Z23" i="9"/>
  <c r="CF23" i="9" s="1" a="1"/>
  <c r="CF23" i="9" s="1"/>
  <c r="Z36" i="7"/>
  <c r="CF36" i="7" s="1" a="1"/>
  <c r="CF36" i="7" s="1"/>
  <c r="Z23" i="11"/>
  <c r="CF23" i="11" s="1" a="1"/>
  <c r="CF23" i="11" s="1"/>
  <c r="Z32" i="3"/>
  <c r="CF32" i="3" s="1" a="1"/>
  <c r="CF32" i="3" s="1"/>
  <c r="Z16" i="15"/>
  <c r="CF16" i="15" s="1" a="1"/>
  <c r="CF16" i="15" s="1"/>
  <c r="Z44" i="15"/>
  <c r="CF44" i="15" s="1" a="1"/>
  <c r="CF44" i="15" s="1"/>
  <c r="Z36" i="13"/>
  <c r="CF36" i="13" s="1" a="1"/>
  <c r="CF36" i="13" s="1"/>
  <c r="Z30" i="1"/>
  <c r="CF30" i="1" s="1" a="1"/>
  <c r="CF30" i="1" s="1"/>
  <c r="Z38" i="1"/>
  <c r="CF38" i="1" s="1" a="1"/>
  <c r="CF38" i="1" s="1"/>
  <c r="Z38" i="16"/>
  <c r="CF38" i="16" s="1" a="1"/>
  <c r="CF38" i="16" s="1"/>
  <c r="Z30" i="2"/>
  <c r="CF30" i="2" s="1" a="1"/>
  <c r="CF30" i="2" s="1"/>
  <c r="Z23" i="16"/>
  <c r="CF23" i="16" s="1" a="1"/>
  <c r="CF23" i="16" s="1"/>
  <c r="Z24" i="1"/>
  <c r="CF24" i="1" s="1" a="1"/>
  <c r="CF24" i="1" s="1"/>
  <c r="AA20" i="6"/>
  <c r="CG20" i="6" s="1" a="1"/>
  <c r="CG20" i="6" s="1"/>
  <c r="Z19" i="4"/>
  <c r="CF19" i="4" s="1" a="1"/>
  <c r="CF19" i="4" s="1"/>
  <c r="Z28" i="8"/>
  <c r="CF28" i="8" s="1" a="1"/>
  <c r="CF28" i="8" s="1"/>
  <c r="Z30" i="11"/>
  <c r="CF30" i="11" s="1" a="1"/>
  <c r="CF30" i="11" s="1"/>
  <c r="Z15" i="9"/>
  <c r="CF15" i="9" s="1" a="1"/>
  <c r="CF15" i="9" s="1"/>
  <c r="AA38" i="6"/>
  <c r="CG38" i="6" s="1" a="1"/>
  <c r="CG38" i="6" s="1"/>
  <c r="Z17" i="5"/>
  <c r="CF17" i="5" s="1" a="1"/>
  <c r="CF17" i="5" s="1"/>
  <c r="Z16" i="18"/>
  <c r="CF16" i="18" s="1" a="1"/>
  <c r="CF16" i="18" s="1"/>
  <c r="Z28" i="15"/>
  <c r="CF28" i="15" s="1" a="1"/>
  <c r="CF28" i="15" s="1"/>
  <c r="Z40" i="14"/>
  <c r="CF40" i="14" s="1" a="1"/>
  <c r="CF40" i="14" s="1"/>
  <c r="Z18" i="5"/>
  <c r="CF18" i="5" s="1" a="1"/>
  <c r="CF18" i="5" s="1"/>
  <c r="Z31" i="13"/>
  <c r="CF31" i="13" s="1" a="1"/>
  <c r="CF31" i="13" s="1"/>
  <c r="Z28" i="20"/>
  <c r="CF28" i="20" s="1" a="1"/>
  <c r="CF28" i="20" s="1"/>
  <c r="Z29" i="13"/>
  <c r="CF29" i="13" s="1" a="1"/>
  <c r="CF29" i="13" s="1"/>
  <c r="Z33" i="17"/>
  <c r="CF33" i="17" s="1" a="1"/>
  <c r="CF33" i="17" s="1"/>
  <c r="Z42" i="13"/>
  <c r="CF42" i="13" s="1" a="1"/>
  <c r="CF42" i="13" s="1"/>
  <c r="Z21" i="1"/>
  <c r="CF21" i="1" s="1" a="1"/>
  <c r="CF21" i="1" s="1"/>
  <c r="Z36" i="17"/>
  <c r="CF36" i="17" s="1" a="1"/>
  <c r="CF36" i="17" s="1"/>
  <c r="Z23" i="7"/>
  <c r="CF23" i="7" s="1" a="1"/>
  <c r="CF23" i="7" s="1"/>
  <c r="Z17" i="21"/>
  <c r="CF17" i="21" s="1" a="1"/>
  <c r="CF17" i="21" s="1"/>
  <c r="Z43" i="2"/>
  <c r="CF43" i="2" s="1" a="1"/>
  <c r="CF43" i="2" s="1"/>
  <c r="Z16" i="13"/>
  <c r="CF16" i="13" s="1" a="1"/>
  <c r="CF16" i="13" s="1"/>
  <c r="Z44" i="21"/>
  <c r="CF44" i="21" s="1" a="1"/>
  <c r="CF44" i="21" s="1"/>
  <c r="Z32" i="11"/>
  <c r="CF32" i="11" s="1" a="1"/>
  <c r="CF32" i="11" s="1"/>
  <c r="Z31" i="9"/>
  <c r="CF31" i="9" s="1" a="1"/>
  <c r="CF31" i="9" s="1"/>
  <c r="Z37" i="8"/>
  <c r="CF37" i="8" s="1" a="1"/>
  <c r="CF37" i="8" s="1"/>
  <c r="Z23" i="13"/>
  <c r="CF23" i="13" s="1" a="1"/>
  <c r="CF23" i="13" s="1"/>
  <c r="Z32" i="16"/>
  <c r="CF32" i="16" s="1" a="1"/>
  <c r="CF32" i="16" s="1"/>
  <c r="Z30" i="18"/>
  <c r="CF30" i="18" s="1" a="1"/>
  <c r="CF30" i="18" s="1"/>
  <c r="Z18" i="9"/>
  <c r="CF18" i="9" s="1" a="1"/>
  <c r="CF18" i="9" s="1"/>
  <c r="Z37" i="21"/>
  <c r="CF37" i="21" s="1" a="1"/>
  <c r="CF37" i="21" s="1"/>
  <c r="Z41" i="20"/>
  <c r="CF41" i="20" s="1" a="1"/>
  <c r="CF41" i="20" s="1"/>
  <c r="Z36" i="15"/>
  <c r="CF36" i="15" s="1" a="1"/>
  <c r="CF36" i="15" s="1"/>
  <c r="Z39" i="6"/>
  <c r="CF39" i="6" s="1" a="1"/>
  <c r="CF39" i="6" s="1"/>
  <c r="Z42" i="6"/>
  <c r="CF42" i="6" s="1" a="1"/>
  <c r="CF42" i="6" s="1"/>
  <c r="Z32" i="14"/>
  <c r="CF32" i="14" s="1" a="1"/>
  <c r="CF32" i="14" s="1"/>
  <c r="Z33" i="8"/>
  <c r="CF33" i="8" s="1" a="1"/>
  <c r="CF33" i="8" s="1"/>
  <c r="Z27" i="8"/>
  <c r="CF27" i="8" s="1" a="1"/>
  <c r="CF27" i="8" s="1"/>
  <c r="Z42" i="19"/>
  <c r="CF42" i="19" s="1" a="1"/>
  <c r="CF42" i="19" s="1"/>
  <c r="Z32" i="13"/>
  <c r="CF32" i="13" s="1" a="1"/>
  <c r="CF32" i="13" s="1"/>
  <c r="AA42" i="16"/>
  <c r="CG42" i="16" s="1" a="1"/>
  <c r="CG42" i="16" s="1"/>
  <c r="Z21" i="4"/>
  <c r="CF21" i="4" s="1" a="1"/>
  <c r="CF21" i="4" s="1"/>
  <c r="Z35" i="8"/>
  <c r="CF35" i="8" s="1" a="1"/>
  <c r="CF35" i="8" s="1"/>
  <c r="Z41" i="7"/>
  <c r="CF41" i="7" s="1" a="1"/>
  <c r="CF41" i="7" s="1"/>
  <c r="Z18" i="17"/>
  <c r="CF18" i="17" s="1" a="1"/>
  <c r="CF18" i="17" s="1"/>
  <c r="Z18" i="8"/>
  <c r="CF18" i="8" s="1" a="1"/>
  <c r="CF18" i="8" s="1"/>
  <c r="Z31" i="2"/>
  <c r="CF31" i="2" s="1" a="1"/>
  <c r="CF31" i="2" s="1"/>
  <c r="Z30" i="16"/>
  <c r="CF30" i="16" s="1" a="1"/>
  <c r="CF30" i="16" s="1"/>
  <c r="Z42" i="4"/>
  <c r="CF42" i="4" s="1" a="1"/>
  <c r="CF42" i="4" s="1"/>
  <c r="Z34" i="15"/>
  <c r="CF34" i="15" s="1" a="1"/>
  <c r="CF34" i="15" s="1"/>
  <c r="Z24" i="4"/>
  <c r="CF24" i="4" s="1" a="1"/>
  <c r="CF24" i="4" s="1"/>
  <c r="Z25" i="18"/>
  <c r="CF25" i="18" s="1" a="1"/>
  <c r="CF25" i="18" s="1"/>
  <c r="Z43" i="7"/>
  <c r="CF43" i="7" s="1" a="1"/>
  <c r="CF43" i="7" s="1"/>
  <c r="AA31" i="5"/>
  <c r="CG31" i="5" s="1" a="1"/>
  <c r="CG31" i="5" s="1"/>
  <c r="Z22" i="10"/>
  <c r="CF22" i="10" s="1" a="1"/>
  <c r="CF22" i="10" s="1"/>
  <c r="Z24" i="13"/>
  <c r="CF24" i="13" s="1" a="1"/>
  <c r="CF24" i="13" s="1"/>
  <c r="Z25" i="11"/>
  <c r="CF25" i="11" s="1" a="1"/>
  <c r="CF25" i="11" s="1"/>
  <c r="AA37" i="17"/>
  <c r="CG37" i="17" s="1" a="1"/>
  <c r="CG37" i="17" s="1"/>
  <c r="Z16" i="8"/>
  <c r="CF16" i="8" s="1" a="1"/>
  <c r="CF16" i="8" s="1"/>
  <c r="Z26" i="12"/>
  <c r="CF26" i="12" s="1" a="1"/>
  <c r="CF26" i="12" s="1"/>
  <c r="Z22" i="17"/>
  <c r="CF22" i="17" s="1" a="1"/>
  <c r="CF22" i="17" s="1"/>
  <c r="Z34" i="16"/>
  <c r="CF34" i="16" s="1" a="1"/>
  <c r="CF34" i="16" s="1"/>
  <c r="Z18" i="14"/>
  <c r="CF18" i="14" s="1" a="1"/>
  <c r="CF18" i="14" s="1"/>
  <c r="Z17" i="8"/>
  <c r="CF17" i="8" s="1" a="1"/>
  <c r="CF17" i="8" s="1"/>
  <c r="Z22" i="16"/>
  <c r="CF22" i="16" s="1" a="1"/>
  <c r="CF22" i="16" s="1"/>
  <c r="Z22" i="1"/>
  <c r="CF22" i="1" s="1" a="1"/>
  <c r="CF22" i="1" s="1"/>
  <c r="Z35" i="18"/>
  <c r="CF35" i="18" s="1" a="1"/>
  <c r="CF35" i="18" s="1"/>
  <c r="Z29" i="17"/>
  <c r="CF29" i="17" s="1" a="1"/>
  <c r="CF29" i="17" s="1"/>
  <c r="Z33" i="16"/>
  <c r="CF33" i="16" s="1" a="1"/>
  <c r="CF33" i="16" s="1"/>
  <c r="Z36" i="11"/>
  <c r="CF36" i="11" s="1" a="1"/>
  <c r="CF36" i="11" s="1"/>
  <c r="Z38" i="19"/>
  <c r="CF38" i="19" s="1" a="1"/>
  <c r="CF38" i="19" s="1"/>
  <c r="Z20" i="16"/>
  <c r="CF20" i="16" s="1" a="1"/>
  <c r="CF20" i="16" s="1"/>
  <c r="Z44" i="14"/>
  <c r="CF44" i="14" s="1" a="1"/>
  <c r="CF44" i="14" s="1"/>
  <c r="Z20" i="8"/>
  <c r="CF20" i="8" s="1" a="1"/>
  <c r="CF20" i="8" s="1"/>
  <c r="Z42" i="14"/>
  <c r="CF42" i="14" s="1" a="1"/>
  <c r="CF42" i="14" s="1"/>
  <c r="Z39" i="8"/>
  <c r="CF39" i="8" s="1" a="1"/>
  <c r="CF39" i="8" s="1"/>
  <c r="AA41" i="19"/>
  <c r="CG41" i="19" s="1" a="1"/>
  <c r="CG41" i="19" s="1"/>
  <c r="Z29" i="2"/>
  <c r="CF29" i="2" s="1" a="1"/>
  <c r="CF29" i="2" s="1"/>
  <c r="Z38" i="2"/>
  <c r="CF38" i="2" s="1" a="1"/>
  <c r="CF38" i="2" s="1"/>
  <c r="Z26" i="13"/>
  <c r="CF26" i="13" s="1" a="1"/>
  <c r="CF26" i="13" s="1"/>
  <c r="Z38" i="11"/>
  <c r="CF38" i="11" s="1" a="1"/>
  <c r="CF38" i="11" s="1"/>
  <c r="AA22" i="7"/>
  <c r="CG22" i="7" s="1" a="1"/>
  <c r="CG22" i="7" s="1"/>
  <c r="Z31" i="11"/>
  <c r="CF31" i="11" s="1" a="1"/>
  <c r="CF31" i="11" s="1"/>
  <c r="Z38" i="15"/>
  <c r="CF38" i="15" s="1" a="1"/>
  <c r="CF38" i="15" s="1"/>
  <c r="Z26" i="18"/>
  <c r="CF26" i="18" s="1" a="1"/>
  <c r="CF26" i="18" s="1"/>
  <c r="Z24" i="20"/>
  <c r="CF24" i="20" s="1" a="1"/>
  <c r="CF24" i="20" s="1"/>
  <c r="Z34" i="9"/>
  <c r="CF34" i="9" s="1" a="1"/>
  <c r="CF34" i="9" s="1"/>
  <c r="Z33" i="11"/>
  <c r="CF33" i="11" s="1" a="1"/>
  <c r="CF33" i="11" s="1"/>
  <c r="Z28" i="4"/>
  <c r="CF28" i="4" s="1" a="1"/>
  <c r="CF28" i="4" s="1"/>
  <c r="Z35" i="1"/>
  <c r="CF35" i="1" s="1" a="1"/>
  <c r="CF35" i="1" s="1"/>
  <c r="Z19" i="19"/>
  <c r="CF19" i="19" s="1" a="1"/>
  <c r="CF19" i="19" s="1"/>
  <c r="Z22" i="9"/>
  <c r="CF22" i="9" s="1" a="1"/>
  <c r="CF22" i="9" s="1"/>
  <c r="Z38" i="9"/>
  <c r="CF38" i="9" s="1" a="1"/>
  <c r="CF38" i="9" s="1"/>
  <c r="Z20" i="9"/>
  <c r="CF20" i="9" s="1" a="1"/>
  <c r="CF20" i="9" s="1"/>
  <c r="Z26" i="16"/>
  <c r="CF26" i="16" s="1" a="1"/>
  <c r="CF26" i="16" s="1"/>
  <c r="Z44" i="10"/>
  <c r="CF44" i="10" s="1" a="1"/>
  <c r="CF44" i="10" s="1"/>
  <c r="Z42" i="10"/>
  <c r="CF42" i="10" s="1" a="1"/>
  <c r="CF42" i="10" s="1"/>
  <c r="Z36" i="21"/>
  <c r="CF36" i="21" s="1" a="1"/>
  <c r="CF36" i="21" s="1"/>
  <c r="Z26" i="15"/>
  <c r="CF26" i="15" s="1" a="1"/>
  <c r="CF26" i="15" s="1"/>
  <c r="Z27" i="13"/>
  <c r="CF27" i="13" s="1" a="1"/>
  <c r="CF27" i="13" s="1"/>
  <c r="AA19" i="7"/>
  <c r="CG19" i="7" s="1" a="1"/>
  <c r="CG19" i="7" s="1"/>
  <c r="Z36" i="6"/>
  <c r="CF36" i="6" s="1" a="1"/>
  <c r="CF36" i="6" s="1"/>
  <c r="Z37" i="10"/>
  <c r="CF37" i="10" s="1" a="1"/>
  <c r="CF37" i="10" s="1"/>
  <c r="Z43" i="9"/>
  <c r="CF43" i="9" s="1" a="1"/>
  <c r="CF43" i="9" s="1"/>
  <c r="Z44" i="18"/>
  <c r="CF44" i="18" s="1" a="1"/>
  <c r="CF44" i="18" s="1"/>
  <c r="Z21" i="13"/>
  <c r="CF21" i="13" s="1" a="1"/>
  <c r="CF21" i="13" s="1"/>
  <c r="Z38" i="4"/>
  <c r="CF38" i="4" s="1" a="1"/>
  <c r="CF38" i="4" s="1"/>
  <c r="Z17" i="7"/>
  <c r="CF17" i="7" s="1" a="1"/>
  <c r="CF17" i="7" s="1"/>
  <c r="Z38" i="8"/>
  <c r="CF38" i="8" s="1" a="1"/>
  <c r="CF38" i="8" s="1"/>
  <c r="Z43" i="18"/>
  <c r="CF43" i="18" s="1" a="1"/>
  <c r="CF43" i="18" s="1"/>
  <c r="Z39" i="19"/>
  <c r="CF39" i="19" s="1" a="1"/>
  <c r="CF39" i="19" s="1"/>
  <c r="Z19" i="20"/>
  <c r="CF19" i="20" s="1" a="1"/>
  <c r="CF19" i="20" s="1"/>
  <c r="Z33" i="13"/>
  <c r="CF33" i="13" s="1" a="1"/>
  <c r="CF33" i="13" s="1"/>
  <c r="Z29" i="9"/>
  <c r="CF29" i="9" s="1" a="1"/>
  <c r="CF29" i="9" s="1"/>
  <c r="Z37" i="12"/>
  <c r="CF37" i="12" s="1" a="1"/>
  <c r="CF37" i="12" s="1"/>
  <c r="Z18" i="15"/>
  <c r="CF18" i="15" s="1" a="1"/>
  <c r="CF18" i="15" s="1"/>
  <c r="Z19" i="13"/>
  <c r="CF19" i="13" s="1" a="1"/>
  <c r="CF19" i="13" s="1"/>
  <c r="AA39" i="9"/>
  <c r="CG39" i="9" s="1" a="1"/>
  <c r="CG39" i="9" s="1"/>
  <c r="Z32" i="18"/>
  <c r="CF32" i="18" s="1" a="1"/>
  <c r="CF32" i="18" s="1"/>
  <c r="Z24" i="19"/>
  <c r="CF24" i="19" s="1" a="1"/>
  <c r="CF24" i="19" s="1"/>
  <c r="Z36" i="18"/>
  <c r="CF36" i="18" s="1" a="1"/>
  <c r="CF36" i="18" s="1"/>
  <c r="AA22" i="21"/>
  <c r="CG22" i="21" s="1" a="1"/>
  <c r="CG22" i="21" s="1"/>
  <c r="Z30" i="4"/>
  <c r="CF30" i="4" s="1" a="1"/>
  <c r="CF30" i="4" s="1"/>
  <c r="Z28" i="6"/>
  <c r="CF28" i="6" s="1" a="1"/>
  <c r="CF28" i="6" s="1"/>
  <c r="Z34" i="4"/>
  <c r="CF34" i="4" s="1" a="1"/>
  <c r="CF34" i="4" s="1"/>
  <c r="Z37" i="20"/>
  <c r="CF37" i="20" s="1" a="1"/>
  <c r="CF37" i="20" s="1"/>
  <c r="Z24" i="11"/>
  <c r="CF24" i="11" s="1" a="1"/>
  <c r="CF24" i="11" s="1"/>
  <c r="Z44" i="2"/>
  <c r="CF44" i="2" s="1" a="1"/>
  <c r="CF44" i="2" s="1"/>
  <c r="Z16" i="16"/>
  <c r="CF16" i="16" s="1" a="1"/>
  <c r="CF16" i="16" s="1"/>
  <c r="Z16" i="1"/>
  <c r="CF16" i="1" s="1" a="1"/>
  <c r="CF16" i="1" s="1"/>
  <c r="Z27" i="19"/>
  <c r="CF27" i="19" s="1" a="1"/>
  <c r="CF27" i="19" s="1"/>
  <c r="Z29" i="7"/>
  <c r="CF29" i="7" s="1" a="1"/>
  <c r="CF29" i="7" s="1"/>
  <c r="Z24" i="12"/>
  <c r="CF24" i="12" s="1" a="1"/>
  <c r="CF24" i="12" s="1"/>
  <c r="Z44" i="16"/>
  <c r="CF44" i="16" s="1" a="1"/>
  <c r="CF44" i="16" s="1"/>
  <c r="Z41" i="10"/>
  <c r="CF41" i="10" s="1" a="1"/>
  <c r="CF41" i="10" s="1"/>
  <c r="AA19" i="6"/>
  <c r="CG19" i="6" s="1" a="1"/>
  <c r="CG19" i="6" s="1"/>
  <c r="Z36" i="4"/>
  <c r="CF36" i="4" s="1" a="1"/>
  <c r="CF36" i="4" s="1"/>
  <c r="Z20" i="15"/>
  <c r="CF20" i="15" s="1" a="1"/>
  <c r="CF20" i="15" s="1"/>
  <c r="AA26" i="19"/>
  <c r="CG26" i="19" s="1" a="1"/>
  <c r="CG26" i="19" s="1"/>
  <c r="Z29" i="4"/>
  <c r="CF29" i="4" s="1" a="1"/>
  <c r="CF29" i="4" s="1"/>
  <c r="Z36" i="5"/>
  <c r="CF36" i="5" s="1" a="1"/>
  <c r="CF36" i="5" s="1"/>
  <c r="Z20" i="20"/>
  <c r="CF20" i="20" s="1" a="1"/>
  <c r="CF20" i="20" s="1"/>
  <c r="Z23" i="4"/>
  <c r="CF23" i="4" s="1" a="1"/>
  <c r="CF23" i="4" s="1"/>
  <c r="Z18" i="4"/>
  <c r="CF18" i="4" s="1" a="1"/>
  <c r="CF18" i="4" s="1"/>
  <c r="Z39" i="10"/>
  <c r="CF39" i="10" s="1" a="1"/>
  <c r="CF39" i="10" s="1"/>
  <c r="Z26" i="5"/>
  <c r="CF26" i="5" s="1" a="1"/>
  <c r="CF26" i="5" s="1"/>
  <c r="Z21" i="21"/>
  <c r="CF21" i="21" s="1" a="1"/>
  <c r="CF21" i="21" s="1"/>
  <c r="Z34" i="20"/>
  <c r="CF34" i="20" s="1" a="1"/>
  <c r="CF34" i="20" s="1"/>
  <c r="Z16" i="12"/>
  <c r="CF16" i="12" s="1" a="1"/>
  <c r="CF16" i="12" s="1"/>
  <c r="Z40" i="12"/>
  <c r="CF40" i="12" s="1" a="1"/>
  <c r="CF40" i="12" s="1"/>
  <c r="Z20" i="18"/>
  <c r="CF20" i="18" s="1" a="1"/>
  <c r="CF20" i="18" s="1"/>
  <c r="Z19" i="17"/>
  <c r="CF19" i="17" s="1" a="1"/>
  <c r="CF19" i="17" s="1"/>
  <c r="Z41" i="13"/>
  <c r="CF41" i="13" s="1" a="1"/>
  <c r="CF41" i="13" s="1"/>
  <c r="Z28" i="17"/>
  <c r="CF28" i="17" s="1" a="1"/>
  <c r="CF28" i="17" s="1"/>
  <c r="Z21" i="15"/>
  <c r="CF21" i="15" s="1" a="1"/>
  <c r="CF21" i="15" s="1"/>
  <c r="AA29" i="8"/>
  <c r="CG29" i="8" s="1" a="1"/>
  <c r="CG29" i="8" s="1"/>
  <c r="Z38" i="3"/>
  <c r="CF38" i="3" s="1" a="1"/>
  <c r="CF38" i="3" s="1"/>
  <c r="Z39" i="13"/>
  <c r="CF39" i="13" s="1" a="1"/>
  <c r="CF39" i="13" s="1"/>
  <c r="Z35" i="21"/>
  <c r="CF35" i="21" s="1" a="1"/>
  <c r="CF35" i="21" s="1"/>
  <c r="Z33" i="4"/>
  <c r="CF33" i="4" s="1" a="1"/>
  <c r="CF33" i="4" s="1"/>
  <c r="Z42" i="8"/>
  <c r="CF42" i="8" s="1" a="1"/>
  <c r="CF42" i="8" s="1"/>
  <c r="Z35" i="16"/>
  <c r="CF35" i="16" s="1" a="1"/>
  <c r="CF35" i="16" s="1"/>
  <c r="Z40" i="10"/>
  <c r="CF40" i="10" s="1" a="1"/>
  <c r="CF40" i="10" s="1"/>
  <c r="Z20" i="11"/>
  <c r="CF20" i="11" s="1" a="1"/>
  <c r="CF20" i="11" s="1"/>
  <c r="Z29" i="1"/>
  <c r="CF29" i="1" s="1" a="1"/>
  <c r="CF29" i="1" s="1"/>
  <c r="Z21" i="18"/>
  <c r="CF21" i="18" s="1" a="1"/>
  <c r="CF21" i="18" s="1"/>
  <c r="Z18" i="13"/>
  <c r="CF18" i="13" s="1" a="1"/>
  <c r="CF18" i="13" s="1"/>
  <c r="Z23" i="15"/>
  <c r="CF23" i="15" s="1" a="1"/>
  <c r="CF23" i="15" s="1"/>
  <c r="Z20" i="17"/>
  <c r="CF20" i="17" s="1" a="1"/>
  <c r="CF20" i="17" s="1"/>
  <c r="Z39" i="16"/>
  <c r="CF39" i="16" s="1" a="1"/>
  <c r="CF39" i="16" s="1"/>
  <c r="Z31" i="6"/>
  <c r="CF31" i="6" s="1" a="1"/>
  <c r="CF31" i="6" s="1"/>
  <c r="Z26" i="20"/>
  <c r="CF26" i="20" s="1" a="1"/>
  <c r="CF26" i="20" s="1"/>
  <c r="Z18" i="21"/>
  <c r="CF18" i="21" s="1" a="1"/>
  <c r="CF18" i="21" s="1"/>
  <c r="Z30" i="21"/>
  <c r="CF30" i="21" s="1" a="1"/>
  <c r="CF30" i="21" s="1"/>
  <c r="Z37" i="6"/>
  <c r="CF37" i="6" s="1" a="1"/>
  <c r="CF37" i="6" s="1"/>
  <c r="Z17" i="15"/>
  <c r="CF17" i="15" s="1" a="1"/>
  <c r="CF17" i="15" s="1"/>
  <c r="Z39" i="1"/>
  <c r="CF39" i="1" s="1" a="1"/>
  <c r="CF39" i="1" s="1"/>
  <c r="Z44" i="9"/>
  <c r="CF44" i="9" s="1" a="1"/>
  <c r="CF44" i="9" s="1"/>
  <c r="Z22" i="5"/>
  <c r="CF22" i="5" s="1" a="1"/>
  <c r="CF22" i="5" s="1"/>
  <c r="Z42" i="17"/>
  <c r="CF42" i="17" s="1" a="1"/>
  <c r="CF42" i="17" s="1"/>
  <c r="Z35" i="7"/>
  <c r="CF35" i="7" s="1" a="1"/>
  <c r="CF35" i="7" s="1"/>
  <c r="Z34" i="21"/>
  <c r="CF34" i="21" s="1" a="1"/>
  <c r="CF34" i="21" s="1"/>
  <c r="Z40" i="21"/>
  <c r="CF40" i="21" s="1" a="1"/>
  <c r="CF40" i="21" s="1"/>
  <c r="Z38" i="18"/>
  <c r="CF38" i="18" s="1" a="1"/>
  <c r="CF38" i="18" s="1"/>
  <c r="Z43" i="12"/>
  <c r="CF43" i="12" s="1" a="1"/>
  <c r="CF43" i="12" s="1"/>
  <c r="Z29" i="6"/>
  <c r="CF29" i="6" s="1" a="1"/>
  <c r="CF29" i="6" s="1"/>
  <c r="Z16" i="19"/>
  <c r="CF16" i="19" s="1" a="1"/>
  <c r="CF16" i="19" s="1"/>
  <c r="Z29" i="15"/>
  <c r="CF29" i="15" s="1" a="1"/>
  <c r="CF29" i="15" s="1"/>
  <c r="AA32" i="2"/>
  <c r="CG32" i="2" s="1" a="1"/>
  <c r="CG32" i="2" s="1"/>
  <c r="Z44" i="6"/>
  <c r="CF44" i="6" s="1" a="1"/>
  <c r="CF44" i="6" s="1"/>
  <c r="Z28" i="14"/>
  <c r="CF28" i="14" s="1" a="1"/>
  <c r="CF28" i="14" s="1"/>
  <c r="Z37" i="3"/>
  <c r="CF37" i="3" s="1" a="1"/>
  <c r="CF37" i="3" s="1"/>
  <c r="Z30" i="13"/>
  <c r="CF30" i="13" s="1" a="1"/>
  <c r="CF30" i="13" s="1"/>
  <c r="Z35" i="10"/>
  <c r="CF35" i="10" s="1" a="1"/>
  <c r="CF35" i="10" s="1"/>
  <c r="Z22" i="8"/>
  <c r="CF22" i="8" s="1" a="1"/>
  <c r="CF22" i="8" s="1"/>
  <c r="Z38" i="13"/>
  <c r="CF38" i="13" s="1" a="1"/>
  <c r="CF38" i="13" s="1"/>
  <c r="Z16" i="11"/>
  <c r="CF16" i="11" s="1" a="1"/>
  <c r="CF16" i="11" s="1"/>
  <c r="Z25" i="12"/>
  <c r="CF25" i="12" s="1" a="1"/>
  <c r="CF25" i="12" s="1"/>
  <c r="Z31" i="17"/>
  <c r="CF31" i="17" s="1" a="1"/>
  <c r="CF31" i="17" s="1"/>
  <c r="Z39" i="14"/>
  <c r="CF39" i="14" s="1" a="1"/>
  <c r="CF39" i="14" s="1"/>
  <c r="Z34" i="14"/>
  <c r="CF34" i="14" s="1" a="1"/>
  <c r="CF34" i="14" s="1"/>
  <c r="Z22" i="20"/>
  <c r="CF22" i="20" s="1" a="1"/>
  <c r="CF22" i="20" s="1"/>
  <c r="Z32" i="17"/>
  <c r="CF32" i="17" s="1" a="1"/>
  <c r="CF32" i="17" s="1"/>
  <c r="Z27" i="4"/>
  <c r="CF27" i="4" s="1" a="1"/>
  <c r="CF27" i="4" s="1"/>
  <c r="Z22" i="19"/>
  <c r="CF22" i="19" s="1" a="1"/>
  <c r="CF22" i="19" s="1"/>
  <c r="AA21" i="8"/>
  <c r="CG21" i="8" s="1" a="1"/>
  <c r="CG21" i="8" s="1"/>
  <c r="Z16" i="6"/>
  <c r="CF16" i="6" s="1" a="1"/>
  <c r="CF16" i="6" s="1"/>
  <c r="Z33" i="15"/>
  <c r="CF33" i="15" s="1" a="1"/>
  <c r="CF33" i="15" s="1"/>
  <c r="Z31" i="16"/>
  <c r="CF31" i="16" s="1" a="1"/>
  <c r="CF31" i="16" s="1"/>
  <c r="Z35" i="6"/>
  <c r="CF35" i="6" s="1" a="1"/>
  <c r="CF35" i="6" s="1"/>
  <c r="Z28" i="11"/>
  <c r="CF28" i="11" s="1" a="1"/>
  <c r="CF28" i="11" s="1"/>
  <c r="Z29" i="19"/>
  <c r="CF29" i="19" s="1" a="1"/>
  <c r="CF29" i="19" s="1"/>
  <c r="Z34" i="12"/>
  <c r="CF34" i="12" s="1" a="1"/>
  <c r="CF34" i="12" s="1"/>
  <c r="Z43" i="13"/>
  <c r="CF43" i="13" s="1" a="1"/>
  <c r="CF43" i="13" s="1"/>
  <c r="Z32" i="20"/>
  <c r="CF32" i="20" s="1" a="1"/>
  <c r="CF32" i="20" s="1"/>
  <c r="Z40" i="11"/>
  <c r="CF40" i="11" s="1" a="1"/>
  <c r="CF40" i="11" s="1"/>
  <c r="Z27" i="7"/>
  <c r="CF27" i="7" s="1" a="1"/>
  <c r="CF27" i="7" s="1"/>
  <c r="Z23" i="20"/>
  <c r="CF23" i="20" s="1" a="1"/>
  <c r="CF23" i="20" s="1"/>
  <c r="Z33" i="6"/>
  <c r="CF33" i="6" s="1" a="1"/>
  <c r="CF33" i="6" s="1"/>
  <c r="Z41" i="3"/>
  <c r="CF41" i="3" s="1" a="1"/>
  <c r="CF41" i="3" s="1"/>
  <c r="Z40" i="20"/>
  <c r="CF40" i="20" s="1" a="1"/>
  <c r="CF40" i="20" s="1"/>
  <c r="Z41" i="18"/>
  <c r="CF41" i="18" s="1" a="1"/>
  <c r="CF41" i="18" s="1"/>
  <c r="Z20" i="1"/>
  <c r="CF20" i="1" s="1" a="1"/>
  <c r="CF20" i="1" s="1"/>
  <c r="Z44" i="1"/>
  <c r="CF44" i="1" s="1" a="1"/>
  <c r="CF44" i="1" s="1"/>
  <c r="Z44" i="8"/>
  <c r="CF44" i="8" s="1" a="1"/>
  <c r="CF44" i="8" s="1"/>
  <c r="AA31" i="10"/>
  <c r="CG31" i="10" s="1" a="1"/>
  <c r="CG31" i="10" s="1"/>
  <c r="Z26" i="3"/>
  <c r="CF26" i="3" s="1" a="1"/>
  <c r="CF26" i="3" s="1"/>
  <c r="Z21" i="19"/>
  <c r="CF21" i="19" s="1" a="1"/>
  <c r="CF21" i="19" s="1"/>
  <c r="Z35" i="13"/>
  <c r="CF35" i="13" s="1" a="1"/>
  <c r="CF35" i="13" s="1"/>
  <c r="Z26" i="9"/>
  <c r="CF26" i="9" s="1" a="1"/>
  <c r="CF26" i="9" s="1"/>
  <c r="Z36" i="19"/>
  <c r="CF36" i="19" s="1" a="1"/>
  <c r="CF36" i="19" s="1"/>
  <c r="Z20" i="13"/>
  <c r="CF20" i="13" s="1" a="1"/>
  <c r="CF20" i="13" s="1"/>
  <c r="Z17" i="17"/>
  <c r="CF17" i="17" s="1" a="1"/>
  <c r="CF17" i="17" s="1"/>
  <c r="Z37" i="14"/>
  <c r="CF37" i="14" s="1" a="1"/>
  <c r="CF37" i="14" s="1"/>
  <c r="AA42" i="7"/>
  <c r="CG42" i="7" s="1" a="1"/>
  <c r="CG42" i="7" s="1"/>
  <c r="Z18" i="11"/>
  <c r="CF18" i="11" s="1" a="1"/>
  <c r="CF18" i="11" s="1"/>
  <c r="Z31" i="8"/>
  <c r="CF31" i="8" s="1" a="1"/>
  <c r="CF31" i="8" s="1"/>
  <c r="Z42" i="20"/>
  <c r="CF42" i="20" s="1" a="1"/>
  <c r="CF42" i="20" s="1"/>
  <c r="Z23" i="17"/>
  <c r="CF23" i="17" s="1" a="1"/>
  <c r="CF23" i="17" s="1"/>
  <c r="AA24" i="2"/>
  <c r="CG24" i="2" s="1" a="1"/>
  <c r="CG24" i="2" s="1"/>
  <c r="Z22" i="4"/>
  <c r="CF22" i="4" s="1" a="1"/>
  <c r="CF22" i="4" s="1"/>
  <c r="Z39" i="20"/>
  <c r="CF39" i="20" s="1" a="1"/>
  <c r="CF39" i="20" s="1"/>
  <c r="Z25" i="8"/>
  <c r="CF25" i="8" s="1" a="1"/>
  <c r="CF25" i="8" s="1"/>
  <c r="Z24" i="15"/>
  <c r="CF24" i="15" s="1" a="1"/>
  <c r="CF24" i="15" s="1"/>
  <c r="Z18" i="2"/>
  <c r="CF18" i="2" s="1" a="1"/>
  <c r="CF18" i="2" s="1"/>
  <c r="Z24" i="10"/>
  <c r="CF24" i="10" s="1" a="1"/>
  <c r="CF24" i="10" s="1"/>
  <c r="Z40" i="15"/>
  <c r="CF40" i="15" s="1" a="1"/>
  <c r="CF40" i="15" s="1"/>
  <c r="Z42" i="12"/>
  <c r="CF42" i="12" s="1" a="1"/>
  <c r="CF42" i="12" s="1"/>
  <c r="Z19" i="14"/>
  <c r="CF19" i="14" s="1" a="1"/>
  <c r="CF19" i="14" s="1"/>
  <c r="Z33" i="21"/>
  <c r="CF33" i="21" s="1" a="1"/>
  <c r="CF33" i="21" s="1"/>
  <c r="Z25" i="17"/>
  <c r="CF25" i="17" s="1" a="1"/>
  <c r="CF25" i="17" s="1"/>
  <c r="Z36" i="16"/>
  <c r="CF36" i="16" s="1" a="1"/>
  <c r="CF36" i="16" s="1"/>
  <c r="Z32" i="1"/>
  <c r="CF32" i="1" s="1" a="1"/>
  <c r="CF32" i="1" s="1"/>
  <c r="Z20" i="4"/>
  <c r="CF20" i="4" s="1" a="1"/>
  <c r="CF20" i="4" s="1"/>
  <c r="Z40" i="3"/>
  <c r="CF40" i="3" s="1" a="1"/>
  <c r="CF40" i="3" s="1"/>
  <c r="Z21" i="6"/>
  <c r="CF21" i="6" s="1" a="1"/>
  <c r="CF21" i="6" s="1"/>
  <c r="Z24" i="21"/>
  <c r="CF24" i="21" s="1" a="1"/>
  <c r="CF24" i="21" s="1"/>
  <c r="Z17" i="19"/>
  <c r="CF17" i="19" s="1" a="1"/>
  <c r="CF17" i="19" s="1"/>
  <c r="Z29" i="21"/>
  <c r="CF29" i="21" s="1" a="1"/>
  <c r="CF29" i="21" s="1"/>
  <c r="Z42" i="2"/>
  <c r="CF42" i="2" s="1" a="1"/>
  <c r="CF42" i="2" s="1"/>
  <c r="Z39" i="4"/>
  <c r="CF39" i="4" s="1" a="1"/>
  <c r="CF39" i="4" s="1"/>
  <c r="Z30" i="17"/>
  <c r="CF30" i="17" s="1" a="1"/>
  <c r="CF30" i="17" s="1"/>
  <c r="Z25" i="20"/>
  <c r="CF25" i="20" s="1" a="1"/>
  <c r="CF25" i="20" s="1"/>
  <c r="Z42" i="9"/>
  <c r="CF42" i="9" s="1" a="1"/>
  <c r="CF42" i="9" s="1"/>
  <c r="Z34" i="3"/>
  <c r="CF34" i="3" s="1" a="1"/>
  <c r="CF34" i="3" s="1"/>
  <c r="Z23" i="21"/>
  <c r="CF23" i="21" s="1" a="1"/>
  <c r="CF23" i="21" s="1"/>
  <c r="Z31" i="14"/>
  <c r="CF31" i="14" s="1" a="1"/>
  <c r="CF31" i="14" s="1"/>
  <c r="Z37" i="15"/>
  <c r="CF37" i="15" s="1" a="1"/>
  <c r="CF37" i="15" s="1"/>
  <c r="AA19" i="9"/>
  <c r="CG19" i="9" s="1" a="1"/>
  <c r="CG19" i="9" s="1"/>
  <c r="Z26" i="14"/>
  <c r="CF26" i="14" s="1" a="1"/>
  <c r="CF26" i="14" s="1"/>
  <c r="Z44" i="11"/>
  <c r="CF44" i="11" s="1" a="1"/>
  <c r="CF44" i="11" s="1"/>
  <c r="Z17" i="1"/>
  <c r="CF17" i="1" s="1" a="1"/>
  <c r="CF17" i="1" s="1"/>
  <c r="Z34" i="19"/>
  <c r="CF34" i="19" s="1" a="1"/>
  <c r="CF34" i="19" s="1"/>
  <c r="Z42" i="21"/>
  <c r="CF42" i="21" s="1" a="1"/>
  <c r="CF42" i="21" s="1"/>
  <c r="Z15" i="3"/>
  <c r="CF15" i="3" s="1" a="1"/>
  <c r="CF15" i="3" s="1"/>
  <c r="Z43" i="20"/>
  <c r="CF43" i="20" s="1" a="1"/>
  <c r="CF43" i="20" s="1"/>
  <c r="Z21" i="10"/>
  <c r="CF21" i="10" s="1" a="1"/>
  <c r="CF21" i="10" s="1"/>
  <c r="Z40" i="5"/>
  <c r="CF40" i="5" s="1" a="1"/>
  <c r="CF40" i="5" s="1"/>
  <c r="Z40" i="4"/>
  <c r="CF40" i="4" s="1" a="1"/>
  <c r="CF40" i="4" s="1"/>
  <c r="Z26" i="8"/>
  <c r="CF26" i="8" s="1" a="1"/>
  <c r="CF26" i="8" s="1"/>
  <c r="Z41" i="11"/>
  <c r="CF41" i="11" s="1" a="1"/>
  <c r="CF41" i="11" s="1"/>
  <c r="AA17" i="20"/>
  <c r="CG17" i="20" s="1" a="1"/>
  <c r="CG17" i="20" s="1"/>
  <c r="Z25" i="6"/>
  <c r="CF25" i="6" s="1" a="1"/>
  <c r="CF25" i="6" s="1"/>
  <c r="Z29" i="12"/>
  <c r="CF29" i="12" s="1" a="1"/>
  <c r="CF29" i="12" s="1"/>
  <c r="Z32" i="15"/>
  <c r="CF32" i="15" s="1" a="1"/>
  <c r="CF32" i="15" s="1"/>
  <c r="Z38" i="12"/>
  <c r="CF38" i="12" s="1" a="1"/>
  <c r="CF38" i="12" s="1"/>
  <c r="Z17" i="12"/>
  <c r="CF17" i="12" s="1" a="1"/>
  <c r="CF17" i="12" s="1"/>
  <c r="Z27" i="14"/>
  <c r="CF27" i="14" s="1" a="1"/>
  <c r="CF27" i="14" s="1"/>
  <c r="Z30" i="6"/>
  <c r="CF30" i="6" s="1" a="1"/>
  <c r="CF30" i="6" s="1"/>
  <c r="Z33" i="3"/>
  <c r="CF33" i="3" s="1" a="1"/>
  <c r="CF33" i="3" s="1"/>
  <c r="Z42" i="1"/>
  <c r="CF42" i="1" s="1" a="1"/>
  <c r="CF42" i="1" s="1"/>
  <c r="AA38" i="7"/>
  <c r="CG38" i="7" s="1" a="1"/>
  <c r="CG38" i="7" s="1"/>
  <c r="Z25" i="14"/>
  <c r="CF25" i="14" s="1" a="1"/>
  <c r="CF25" i="14" s="1"/>
  <c r="Z36" i="1"/>
  <c r="CF36" i="1" s="1" a="1"/>
  <c r="CF36" i="1" s="1"/>
  <c r="Z25" i="19"/>
  <c r="CF25" i="19" s="1" a="1"/>
  <c r="CF25" i="19" s="1"/>
  <c r="Z22" i="6"/>
  <c r="CF22" i="6" s="1" a="1"/>
  <c r="CF22" i="6" s="1"/>
  <c r="Z24" i="6"/>
  <c r="CF24" i="6" s="1" a="1"/>
  <c r="CF24" i="6" s="1"/>
  <c r="Z33" i="1"/>
  <c r="CF33" i="1" s="1" a="1"/>
  <c r="CF33" i="1" s="1"/>
  <c r="Z19" i="10"/>
  <c r="CF19" i="10" s="1" a="1"/>
  <c r="CF19" i="10" s="1"/>
  <c r="Z26" i="17"/>
  <c r="CF26" i="17" s="1" a="1"/>
  <c r="CF26" i="17" s="1"/>
  <c r="Z41" i="4"/>
  <c r="CF41" i="4" s="1" a="1"/>
  <c r="CF41" i="4" s="1"/>
  <c r="Z34" i="17"/>
  <c r="CF34" i="17" s="1" a="1"/>
  <c r="CF34" i="17" s="1"/>
  <c r="Z36" i="14"/>
  <c r="CF36" i="14" s="1" a="1"/>
  <c r="CF36" i="14" s="1"/>
  <c r="Z29" i="16"/>
  <c r="CF29" i="16" s="1" a="1"/>
  <c r="CF29" i="16" s="1"/>
  <c r="Z28" i="3"/>
  <c r="CF28" i="3" s="1" a="1"/>
  <c r="CF28" i="3" s="1"/>
  <c r="Z37" i="9"/>
  <c r="CF37" i="9" s="1" a="1"/>
  <c r="CF37" i="9" s="1"/>
  <c r="Z43" i="1"/>
  <c r="CF43" i="1" s="1" a="1"/>
  <c r="CF43" i="1" s="1"/>
  <c r="Z18" i="6"/>
  <c r="CF18" i="6" s="1" a="1"/>
  <c r="CF18" i="6" s="1"/>
  <c r="Z23" i="8"/>
  <c r="CF23" i="8" s="1" a="1"/>
  <c r="CF23" i="8" s="1"/>
  <c r="Z23" i="3"/>
  <c r="CF23" i="3" s="1" a="1"/>
  <c r="CF23" i="3" s="1"/>
  <c r="Z19" i="21"/>
  <c r="CF19" i="21" s="1" a="1"/>
  <c r="CF19" i="21" s="1"/>
  <c r="AA24" i="8"/>
  <c r="CG24" i="8" s="1" a="1"/>
  <c r="CG24" i="8" s="1"/>
  <c r="Z46" i="20"/>
  <c r="CF46" i="20" s="1" a="1"/>
  <c r="CF46" i="20" s="1"/>
  <c r="Z45" i="14"/>
  <c r="CF45" i="14" s="1" a="1"/>
  <c r="CF45" i="14" s="1"/>
  <c r="Z45" i="16"/>
  <c r="CF45" i="16" s="1" a="1"/>
  <c r="CF45" i="16" s="1"/>
  <c r="Z45" i="2"/>
  <c r="CF45" i="2" s="1" a="1"/>
  <c r="CF45" i="2" s="1"/>
  <c r="Z46" i="7"/>
  <c r="CF46" i="7" s="1" a="1"/>
  <c r="CF46" i="7" s="1"/>
  <c r="AB46" i="15"/>
  <c r="CH46" i="15" s="1" a="1"/>
  <c r="CH46" i="15" s="1"/>
  <c r="Z46" i="21"/>
  <c r="CF46" i="21" s="1" a="1"/>
  <c r="CF46" i="21" s="1"/>
  <c r="Z45" i="7"/>
  <c r="CF45" i="7" s="1" a="1"/>
  <c r="CF45" i="7" s="1"/>
  <c r="Z46" i="11"/>
  <c r="CF46" i="11" s="1" a="1"/>
  <c r="CF46" i="11" s="1"/>
  <c r="Z45" i="8"/>
  <c r="CF45" i="8" s="1" a="1"/>
  <c r="CF45" i="8" s="1"/>
  <c r="Z45" i="12"/>
  <c r="CF45" i="12" s="1" a="1"/>
  <c r="CF45" i="12" s="1"/>
  <c r="Z45" i="5"/>
  <c r="CF45" i="5" s="1" a="1"/>
  <c r="CF45" i="5" s="1"/>
  <c r="Z45" i="13"/>
  <c r="CF45" i="13" s="1" a="1"/>
  <c r="CF45" i="13" s="1"/>
  <c r="Z46" i="12"/>
  <c r="CF46" i="12" s="1" a="1"/>
  <c r="CF46" i="12" s="1"/>
  <c r="Z45" i="17"/>
  <c r="CF45" i="17" s="1" a="1"/>
  <c r="CF45" i="17" s="1"/>
  <c r="Z46" i="16"/>
  <c r="CF46" i="16" s="1" a="1"/>
  <c r="CF46" i="16" s="1"/>
  <c r="Z45" i="11"/>
  <c r="CF45" i="11" s="1" a="1"/>
  <c r="CF45" i="11" s="1"/>
  <c r="Z45" i="10"/>
  <c r="CF45" i="10" s="1" a="1"/>
  <c r="CF45" i="10" s="1"/>
  <c r="Z46" i="3"/>
  <c r="CF46" i="3" s="1" a="1"/>
  <c r="CF46" i="3" s="1"/>
  <c r="Z46" i="10"/>
  <c r="CF46" i="10" s="1" a="1"/>
  <c r="CF46" i="10" s="1"/>
  <c r="Z45" i="1"/>
  <c r="CF45" i="1" s="1" a="1"/>
  <c r="CF45" i="1" s="1"/>
  <c r="Z46" i="19"/>
  <c r="CF46" i="19" s="1" a="1"/>
  <c r="CF46" i="19" s="1"/>
  <c r="Z45" i="19"/>
  <c r="CF45" i="19" s="1" a="1"/>
  <c r="CF45" i="19" s="1"/>
  <c r="Z45" i="21"/>
  <c r="CF45" i="21" s="1" a="1"/>
  <c r="CF45" i="21" s="1"/>
  <c r="Z45" i="4"/>
  <c r="CF45" i="4" s="1" a="1"/>
  <c r="CF45" i="4" s="1"/>
  <c r="Z45" i="9"/>
  <c r="CF45" i="9" s="1" a="1"/>
  <c r="CF45" i="9" s="1"/>
  <c r="Z45" i="18"/>
  <c r="CF45" i="18" s="1" a="1"/>
  <c r="CF45" i="18" s="1"/>
  <c r="Z45" i="15"/>
  <c r="CF45" i="15" s="1" a="1"/>
  <c r="CF45" i="15" s="1"/>
  <c r="Z45" i="20"/>
  <c r="CF45" i="20" s="1" a="1"/>
  <c r="CF45" i="20" s="1"/>
  <c r="Z46" i="4"/>
  <c r="CF46" i="4" s="1" a="1"/>
  <c r="CF46" i="4" s="1"/>
  <c r="Z46" i="17"/>
  <c r="CF46" i="17" s="1" a="1"/>
  <c r="CF46" i="17" s="1"/>
  <c r="Z46" i="8"/>
  <c r="CF46" i="8" s="1" a="1"/>
  <c r="CF46" i="8" s="1"/>
  <c r="Z46" i="6"/>
  <c r="CF46" i="6" s="1" a="1"/>
  <c r="CF46" i="6" s="1"/>
  <c r="Z46" i="1"/>
  <c r="CF46" i="1" s="1" a="1"/>
  <c r="CF46" i="1" s="1"/>
  <c r="Z46" i="5"/>
  <c r="CF46" i="5" s="1" a="1"/>
  <c r="CF46" i="5" s="1"/>
  <c r="Z46" i="18"/>
  <c r="CF46" i="18" s="1" a="1"/>
  <c r="CF46" i="18" s="1"/>
  <c r="Z45" i="3"/>
  <c r="CF45" i="3" s="1" a="1"/>
  <c r="CF45" i="3" s="1"/>
  <c r="Z46" i="2"/>
  <c r="CF46" i="2" s="1" a="1"/>
  <c r="CF46" i="2" s="1"/>
  <c r="Z46" i="13"/>
  <c r="CF46" i="13" s="1" a="1"/>
  <c r="CF46" i="13" s="1"/>
  <c r="Z46" i="14"/>
  <c r="CF46" i="14" s="1" a="1"/>
  <c r="CF46" i="14" s="1"/>
  <c r="Z46" i="9"/>
  <c r="CF46" i="9" s="1" a="1"/>
  <c r="CF46" i="9" s="1"/>
  <c r="Z45" i="6"/>
  <c r="CF45" i="6" s="1" a="1"/>
  <c r="CF45" i="6" s="1"/>
  <c r="CD15" i="1" l="1" a="1"/>
  <c r="CD15" i="1" s="1"/>
  <c r="X47" i="1"/>
  <c r="Y15" i="1"/>
  <c r="CC90" i="1"/>
  <c r="CC58" i="1"/>
  <c r="CE37" i="7" a="1"/>
  <c r="CE37" i="7" s="1"/>
  <c r="Z37" i="7"/>
  <c r="CD112" i="7"/>
  <c r="CD80" i="7"/>
  <c r="CE19" i="18" a="1"/>
  <c r="CE19" i="18" s="1"/>
  <c r="Z19" i="18"/>
  <c r="CE24" i="7" a="1"/>
  <c r="CE24" i="7" s="1"/>
  <c r="Z24" i="7"/>
  <c r="CD94" i="18"/>
  <c r="CD62" i="18"/>
  <c r="CD67" i="7"/>
  <c r="CD99" i="7"/>
  <c r="CE16" i="7" a="1"/>
  <c r="CE16" i="7" s="1"/>
  <c r="Z16" i="7"/>
  <c r="CD59" i="7"/>
  <c r="CD91" i="7"/>
  <c r="CE24" i="17" a="1"/>
  <c r="CE24" i="17" s="1"/>
  <c r="Z24" i="17"/>
  <c r="CD99" i="17"/>
  <c r="CD67" i="17"/>
  <c r="CF112" i="1"/>
  <c r="CF80" i="1"/>
  <c r="AB37" i="1"/>
  <c r="CH37" i="1" s="1" a="1"/>
  <c r="CH37" i="1" s="1"/>
  <c r="CC58" i="11"/>
  <c r="CC90" i="11"/>
  <c r="X47" i="11"/>
  <c r="Y15" i="11"/>
  <c r="CE15" i="11" s="1" a="1"/>
  <c r="CE15" i="11" s="1"/>
  <c r="CC90" i="5"/>
  <c r="CC58" i="5"/>
  <c r="Y15" i="5"/>
  <c r="CE15" i="5" s="1" a="1"/>
  <c r="CE15" i="5" s="1"/>
  <c r="X47" i="5"/>
  <c r="Y15" i="14"/>
  <c r="CE15" i="14" s="1" a="1"/>
  <c r="CE15" i="14" s="1"/>
  <c r="X47" i="14"/>
  <c r="CC90" i="10"/>
  <c r="CC58" i="10"/>
  <c r="CC90" i="14"/>
  <c r="CC58" i="14"/>
  <c r="CC90" i="13"/>
  <c r="CC58" i="13"/>
  <c r="Y15" i="10"/>
  <c r="CE15" i="10" s="1" a="1"/>
  <c r="CE15" i="10" s="1"/>
  <c r="X47" i="10"/>
  <c r="Y15" i="13"/>
  <c r="CE15" i="13" s="1" a="1"/>
  <c r="CE15" i="13" s="1"/>
  <c r="X47" i="13"/>
  <c r="CC90" i="4"/>
  <c r="CC58" i="4"/>
  <c r="CE124" i="3"/>
  <c r="CE127" i="3" s="1"/>
  <c r="CE120" i="3" s="1"/>
  <c r="CE88" i="3"/>
  <c r="CE124" i="20"/>
  <c r="CE127" i="20" s="1"/>
  <c r="CE120" i="20" s="1"/>
  <c r="CE88" i="20"/>
  <c r="CE124" i="1"/>
  <c r="CE127" i="1" s="1"/>
  <c r="CE120" i="1" s="1"/>
  <c r="CE88" i="1"/>
  <c r="CE124" i="13"/>
  <c r="CE127" i="13" s="1"/>
  <c r="CE120" i="13" s="1"/>
  <c r="CE88" i="13"/>
  <c r="CE121" i="7"/>
  <c r="CE89" i="7"/>
  <c r="CE98" i="8"/>
  <c r="CE66" i="8"/>
  <c r="CE111" i="14"/>
  <c r="CE79" i="14"/>
  <c r="CE97" i="6"/>
  <c r="CE65" i="6"/>
  <c r="CE108" i="3"/>
  <c r="CE76" i="3"/>
  <c r="CE104" i="12"/>
  <c r="CE72" i="12"/>
  <c r="CE96" i="10"/>
  <c r="CE64" i="10"/>
  <c r="CE101" i="14"/>
  <c r="CE69" i="14"/>
  <c r="CE105" i="17"/>
  <c r="CE73" i="17"/>
  <c r="CE95" i="4"/>
  <c r="CE63" i="4"/>
  <c r="CE99" i="10"/>
  <c r="CE67" i="10"/>
  <c r="CE117" i="20"/>
  <c r="CE85" i="20"/>
  <c r="CE101" i="3"/>
  <c r="CE69" i="3"/>
  <c r="CE115" i="20"/>
  <c r="CE83" i="20"/>
  <c r="CE118" i="13"/>
  <c r="CE86" i="13"/>
  <c r="CE91" i="6"/>
  <c r="CE59" i="6"/>
  <c r="CE109" i="14"/>
  <c r="CE77" i="14"/>
  <c r="CE105" i="13"/>
  <c r="CE73" i="13"/>
  <c r="CE114" i="13"/>
  <c r="CE82" i="13"/>
  <c r="CE94" i="17"/>
  <c r="CE62" i="17"/>
  <c r="CE93" i="4"/>
  <c r="CE61" i="4"/>
  <c r="CE95" i="15"/>
  <c r="CE63" i="15"/>
  <c r="CE102" i="19"/>
  <c r="CE70" i="19"/>
  <c r="CE105" i="4"/>
  <c r="CE73" i="4"/>
  <c r="CE93" i="15"/>
  <c r="CE61" i="15"/>
  <c r="CE118" i="18"/>
  <c r="CE86" i="18"/>
  <c r="CE111" i="6"/>
  <c r="CE79" i="6"/>
  <c r="CE95" i="9"/>
  <c r="CE63" i="9"/>
  <c r="CE99" i="20"/>
  <c r="CE67" i="20"/>
  <c r="CE104" i="2"/>
  <c r="CE72" i="2"/>
  <c r="CE111" i="11"/>
  <c r="CE79" i="11"/>
  <c r="CE109" i="16"/>
  <c r="CE77" i="16"/>
  <c r="CE105" i="16"/>
  <c r="CE73" i="16"/>
  <c r="CE98" i="13"/>
  <c r="CE66" i="13"/>
  <c r="CE98" i="7"/>
  <c r="CE66" i="7"/>
  <c r="CE93" i="5"/>
  <c r="CE61" i="5"/>
  <c r="CE105" i="11"/>
  <c r="CE73" i="11"/>
  <c r="CE99" i="1"/>
  <c r="CE67" i="1"/>
  <c r="CE98" i="11"/>
  <c r="CE66" i="11"/>
  <c r="CE91" i="5"/>
  <c r="CE59" i="5"/>
  <c r="CE107" i="12"/>
  <c r="CE75" i="12"/>
  <c r="CE119" i="7"/>
  <c r="CE87" i="7"/>
  <c r="CE100" i="3"/>
  <c r="CE68" i="3"/>
  <c r="CE105" i="15"/>
  <c r="CE73" i="15"/>
  <c r="CE93" i="1"/>
  <c r="CE61" i="1"/>
  <c r="CE95" i="14"/>
  <c r="CE63" i="14"/>
  <c r="CE109" i="11"/>
  <c r="CE77" i="11"/>
  <c r="CE113" i="21"/>
  <c r="CE81" i="21"/>
  <c r="CE107" i="6"/>
  <c r="CE75" i="6"/>
  <c r="CE111" i="3"/>
  <c r="CE79" i="3"/>
  <c r="CE106" i="21"/>
  <c r="CE74" i="21"/>
  <c r="CE103" i="16"/>
  <c r="CE71" i="16"/>
  <c r="CE103" i="7"/>
  <c r="CE71" i="7"/>
  <c r="CE110" i="17"/>
  <c r="CE78" i="17"/>
  <c r="CE117" i="11"/>
  <c r="CE85" i="11"/>
  <c r="CE113" i="5"/>
  <c r="CE81" i="5"/>
  <c r="CE114" i="12"/>
  <c r="CE82" i="12"/>
  <c r="CE93" i="16"/>
  <c r="CE61" i="16"/>
  <c r="CE117" i="18"/>
  <c r="CE85" i="18"/>
  <c r="CE106" i="1"/>
  <c r="CE74" i="1"/>
  <c r="CE100" i="5"/>
  <c r="CE68" i="5"/>
  <c r="CE108" i="14"/>
  <c r="CE76" i="14"/>
  <c r="CE103" i="1"/>
  <c r="CE71" i="1"/>
  <c r="CE94" i="15"/>
  <c r="CE62" i="15"/>
  <c r="CE106" i="20"/>
  <c r="CE74" i="20"/>
  <c r="CE102" i="15"/>
  <c r="CE70" i="15"/>
  <c r="CE99" i="3"/>
  <c r="CE67" i="3"/>
  <c r="CE99" i="9"/>
  <c r="CE67" i="9"/>
  <c r="CE110" i="14"/>
  <c r="CE78" i="14"/>
  <c r="CE113" i="17"/>
  <c r="CE81" i="17"/>
  <c r="CE94" i="1"/>
  <c r="CE62" i="1"/>
  <c r="CE115" i="16"/>
  <c r="CE83" i="16"/>
  <c r="CE115" i="8"/>
  <c r="CE83" i="8"/>
  <c r="CE119" i="5"/>
  <c r="CE87" i="5"/>
  <c r="CE93" i="18"/>
  <c r="CE61" i="18"/>
  <c r="CE96" i="20"/>
  <c r="CE64" i="20"/>
  <c r="CE106" i="15"/>
  <c r="CE74" i="15"/>
  <c r="CE94" i="11"/>
  <c r="CE62" i="11"/>
  <c r="CE100" i="21"/>
  <c r="CE68" i="21"/>
  <c r="CE102" i="3"/>
  <c r="CE70" i="3"/>
  <c r="CE109" i="5"/>
  <c r="CE77" i="5"/>
  <c r="CE105" i="8"/>
  <c r="CE73" i="8"/>
  <c r="CE110" i="3"/>
  <c r="CE78" i="3"/>
  <c r="CE105" i="12"/>
  <c r="CE73" i="12"/>
  <c r="CE109" i="10"/>
  <c r="CE77" i="10"/>
  <c r="CE116" i="8"/>
  <c r="CE84" i="8"/>
  <c r="CE91" i="10"/>
  <c r="CE59" i="10"/>
  <c r="CE112" i="18"/>
  <c r="CE80" i="18"/>
  <c r="CE93" i="10"/>
  <c r="CE61" i="10"/>
  <c r="CE92" i="14"/>
  <c r="CE60" i="14"/>
  <c r="CE118" i="6"/>
  <c r="CE86" i="6"/>
  <c r="CE93" i="3"/>
  <c r="CE61" i="3"/>
  <c r="CE102" i="12"/>
  <c r="CE70" i="12"/>
  <c r="CE115" i="7"/>
  <c r="CE83" i="7"/>
  <c r="CE116" i="21"/>
  <c r="CE84" i="21"/>
  <c r="CF102" i="6"/>
  <c r="CF70" i="6"/>
  <c r="CE109" i="2"/>
  <c r="CE77" i="2"/>
  <c r="CE111" i="10"/>
  <c r="CE79" i="10"/>
  <c r="CE97" i="14"/>
  <c r="CE65" i="14"/>
  <c r="CE100" i="16"/>
  <c r="CE68" i="16"/>
  <c r="CE107" i="4"/>
  <c r="CE75" i="4"/>
  <c r="X47" i="8"/>
  <c r="Y15" i="8"/>
  <c r="CE15" i="8" s="1" a="1"/>
  <c r="CE15" i="8" s="1"/>
  <c r="X47" i="4"/>
  <c r="Y15" i="4"/>
  <c r="CE15" i="4" s="1" a="1"/>
  <c r="CE15" i="4" s="1"/>
  <c r="CC58" i="20"/>
  <c r="CC90" i="20"/>
  <c r="CE121" i="9"/>
  <c r="CE89" i="9"/>
  <c r="CE121" i="6"/>
  <c r="CE89" i="6"/>
  <c r="CE124" i="4"/>
  <c r="CE127" i="4" s="1"/>
  <c r="CE120" i="4" s="1"/>
  <c r="CE88" i="4"/>
  <c r="CE124" i="11"/>
  <c r="CE127" i="11" s="1"/>
  <c r="CE120" i="11" s="1"/>
  <c r="CE88" i="11"/>
  <c r="CE121" i="11"/>
  <c r="CE89" i="11"/>
  <c r="CE121" i="20"/>
  <c r="CE89" i="20"/>
  <c r="CE101" i="17"/>
  <c r="CE69" i="17"/>
  <c r="CE100" i="14"/>
  <c r="CE68" i="14"/>
  <c r="CE116" i="11"/>
  <c r="CE84" i="11"/>
  <c r="CE117" i="21"/>
  <c r="CE85" i="21"/>
  <c r="CE98" i="21"/>
  <c r="CE66" i="21"/>
  <c r="CE92" i="19"/>
  <c r="CE60" i="19"/>
  <c r="CE108" i="21"/>
  <c r="CE76" i="21"/>
  <c r="CE114" i="20"/>
  <c r="CE82" i="20"/>
  <c r="CE112" i="14"/>
  <c r="CE80" i="14"/>
  <c r="CE95" i="1"/>
  <c r="CE63" i="1"/>
  <c r="CE98" i="20"/>
  <c r="CE66" i="20"/>
  <c r="CE110" i="6"/>
  <c r="CE78" i="6"/>
  <c r="CE102" i="4"/>
  <c r="CE70" i="4"/>
  <c r="CE91" i="11"/>
  <c r="CE59" i="11"/>
  <c r="CF107" i="2"/>
  <c r="CF75" i="2"/>
  <c r="CE117" i="17"/>
  <c r="CE85" i="17"/>
  <c r="CE105" i="21"/>
  <c r="CE73" i="21"/>
  <c r="CE93" i="13"/>
  <c r="CE61" i="13"/>
  <c r="CE110" i="16"/>
  <c r="CE78" i="16"/>
  <c r="CE96" i="15"/>
  <c r="CE64" i="15"/>
  <c r="CE109" i="20"/>
  <c r="CE77" i="20"/>
  <c r="CE111" i="5"/>
  <c r="CE79" i="5"/>
  <c r="CE116" i="10"/>
  <c r="CE84" i="10"/>
  <c r="CE99" i="11"/>
  <c r="CE67" i="11"/>
  <c r="CE107" i="18"/>
  <c r="CE75" i="18"/>
  <c r="CE108" i="13"/>
  <c r="CE76" i="13"/>
  <c r="CE96" i="13"/>
  <c r="CE64" i="13"/>
  <c r="CE111" i="21"/>
  <c r="CE79" i="21"/>
  <c r="CE110" i="1"/>
  <c r="CE78" i="1"/>
  <c r="CF97" i="7"/>
  <c r="CF65" i="7"/>
  <c r="CE95" i="8"/>
  <c r="CE63" i="8"/>
  <c r="CE97" i="1"/>
  <c r="CE65" i="1"/>
  <c r="CF112" i="17"/>
  <c r="CF80" i="17"/>
  <c r="CE99" i="4"/>
  <c r="CE67" i="4"/>
  <c r="CE116" i="7"/>
  <c r="CE84" i="7"/>
  <c r="CE108" i="8"/>
  <c r="CE76" i="8"/>
  <c r="CE93" i="9"/>
  <c r="CE61" i="9"/>
  <c r="CE107" i="11"/>
  <c r="CE75" i="11"/>
  <c r="CE108" i="17"/>
  <c r="CE76" i="17"/>
  <c r="CE91" i="18"/>
  <c r="CE59" i="18"/>
  <c r="CE113" i="1"/>
  <c r="CE81" i="1"/>
  <c r="CE118" i="19"/>
  <c r="CE86" i="19"/>
  <c r="Z47" i="19"/>
  <c r="Z47" i="16"/>
  <c r="CC90" i="8"/>
  <c r="CC58" i="8"/>
  <c r="X47" i="20"/>
  <c r="Y15" i="20"/>
  <c r="CE15" i="20" s="1" a="1"/>
  <c r="CE15" i="20" s="1"/>
  <c r="CC90" i="15"/>
  <c r="CC58" i="15"/>
  <c r="CE121" i="8"/>
  <c r="CE89" i="8"/>
  <c r="CE124" i="5"/>
  <c r="CE127" i="5" s="1"/>
  <c r="CE120" i="5" s="1"/>
  <c r="CE88" i="5"/>
  <c r="CE93" i="6"/>
  <c r="CE61" i="6"/>
  <c r="CE94" i="10"/>
  <c r="CE62" i="10"/>
  <c r="CF113" i="7"/>
  <c r="CF81" i="7"/>
  <c r="CE92" i="12"/>
  <c r="CE60" i="12"/>
  <c r="CE118" i="20"/>
  <c r="CE86" i="20"/>
  <c r="CF94" i="9"/>
  <c r="CF62" i="9"/>
  <c r="CE114" i="4"/>
  <c r="CE82" i="4"/>
  <c r="CE107" i="1"/>
  <c r="CE75" i="1"/>
  <c r="CE93" i="2"/>
  <c r="CE61" i="2"/>
  <c r="CE106" i="8"/>
  <c r="CE74" i="8"/>
  <c r="CE110" i="13"/>
  <c r="CE78" i="13"/>
  <c r="CE102" i="7"/>
  <c r="CE70" i="7"/>
  <c r="CE106" i="16"/>
  <c r="CE74" i="16"/>
  <c r="CE107" i="17"/>
  <c r="CE75" i="17"/>
  <c r="CE113" i="13"/>
  <c r="CE81" i="13"/>
  <c r="CE104" i="15"/>
  <c r="CE72" i="15"/>
  <c r="CE115" i="21"/>
  <c r="CE83" i="21"/>
  <c r="CE92" i="15"/>
  <c r="CE60" i="15"/>
  <c r="CE114" i="16"/>
  <c r="CE82" i="16"/>
  <c r="CE95" i="18"/>
  <c r="CE63" i="18"/>
  <c r="CE98" i="4"/>
  <c r="CE66" i="4"/>
  <c r="CE91" i="1"/>
  <c r="CE59" i="1"/>
  <c r="CF97" i="21"/>
  <c r="CF65" i="21"/>
  <c r="CE112" i="12"/>
  <c r="CE80" i="12"/>
  <c r="CE113" i="8"/>
  <c r="CE81" i="8"/>
  <c r="CF94" i="7"/>
  <c r="CF62" i="7"/>
  <c r="CE113" i="9"/>
  <c r="CE81" i="9"/>
  <c r="CE101" i="18"/>
  <c r="CE69" i="18"/>
  <c r="CF116" i="19"/>
  <c r="CF84" i="19"/>
  <c r="CE97" i="16"/>
  <c r="CE65" i="16"/>
  <c r="CE100" i="11"/>
  <c r="CE68" i="11"/>
  <c r="CE109" i="15"/>
  <c r="CE77" i="15"/>
  <c r="CE110" i="8"/>
  <c r="CE78" i="8"/>
  <c r="CE107" i="14"/>
  <c r="CE75" i="14"/>
  <c r="CE112" i="8"/>
  <c r="CE80" i="8"/>
  <c r="CE91" i="13"/>
  <c r="CE59" i="13"/>
  <c r="CE104" i="13"/>
  <c r="CE72" i="13"/>
  <c r="CE92" i="5"/>
  <c r="CE60" i="5"/>
  <c r="CE98" i="16"/>
  <c r="CE66" i="16"/>
  <c r="CE91" i="15"/>
  <c r="CE59" i="15"/>
  <c r="CE106" i="4"/>
  <c r="CE74" i="4"/>
  <c r="CE110" i="19"/>
  <c r="CE78" i="19"/>
  <c r="CE96" i="7"/>
  <c r="CE64" i="7"/>
  <c r="CE107" i="21"/>
  <c r="CE75" i="21"/>
  <c r="CE102" i="11"/>
  <c r="CE70" i="11"/>
  <c r="CE96" i="11"/>
  <c r="CE64" i="11"/>
  <c r="CE102" i="5"/>
  <c r="CE70" i="5"/>
  <c r="CF92" i="3"/>
  <c r="CF60" i="3"/>
  <c r="CE98" i="19"/>
  <c r="CE66" i="19"/>
  <c r="CE91" i="17"/>
  <c r="CE59" i="17"/>
  <c r="CE91" i="2"/>
  <c r="CE59" i="2"/>
  <c r="CE108" i="10"/>
  <c r="CE76" i="10"/>
  <c r="CE93" i="19"/>
  <c r="CE61" i="19"/>
  <c r="CE106" i="7"/>
  <c r="CE74" i="7"/>
  <c r="CE114" i="2"/>
  <c r="CE82" i="2"/>
  <c r="CE99" i="18"/>
  <c r="CE67" i="18"/>
  <c r="CE103" i="9"/>
  <c r="CE71" i="9"/>
  <c r="CE91" i="14"/>
  <c r="CE59" i="14"/>
  <c r="CE111" i="20"/>
  <c r="CE79" i="20"/>
  <c r="CE115" i="1"/>
  <c r="CE83" i="1"/>
  <c r="CE104" i="10"/>
  <c r="CE72" i="10"/>
  <c r="CE94" i="3"/>
  <c r="CE62" i="3"/>
  <c r="CE114" i="18"/>
  <c r="CE82" i="18"/>
  <c r="CE101" i="1"/>
  <c r="CE69" i="1"/>
  <c r="CE108" i="12"/>
  <c r="CE76" i="12"/>
  <c r="CE94" i="5"/>
  <c r="CE62" i="5"/>
  <c r="CE97" i="15"/>
  <c r="CE65" i="15"/>
  <c r="CE114" i="15"/>
  <c r="CE82" i="15"/>
  <c r="CE104" i="20"/>
  <c r="CE72" i="20"/>
  <c r="CE91" i="21"/>
  <c r="CE59" i="21"/>
  <c r="CE100" i="7"/>
  <c r="CE68" i="7"/>
  <c r="CE101" i="6"/>
  <c r="CE69" i="6"/>
  <c r="CE98" i="5"/>
  <c r="CE66" i="5"/>
  <c r="CE110" i="9"/>
  <c r="CE78" i="9"/>
  <c r="CE118" i="17"/>
  <c r="CE86" i="17"/>
  <c r="CE118" i="16"/>
  <c r="CE86" i="16"/>
  <c r="CE119" i="3"/>
  <c r="CE87" i="3"/>
  <c r="CE105" i="5"/>
  <c r="CE73" i="5"/>
  <c r="CE112" i="5"/>
  <c r="CE80" i="5"/>
  <c r="CE116" i="2"/>
  <c r="CE84" i="2"/>
  <c r="CE101" i="11"/>
  <c r="CE69" i="11"/>
  <c r="CE115" i="13"/>
  <c r="CE83" i="13"/>
  <c r="CE103" i="13"/>
  <c r="CE71" i="13"/>
  <c r="CE115" i="17"/>
  <c r="CE83" i="17"/>
  <c r="CE99" i="5"/>
  <c r="CE67" i="5"/>
  <c r="CE95" i="10"/>
  <c r="CE63" i="10"/>
  <c r="CE105" i="20"/>
  <c r="CE73" i="20"/>
  <c r="CE98" i="18"/>
  <c r="CE66" i="18"/>
  <c r="CF100" i="4"/>
  <c r="CF68" i="4"/>
  <c r="CE111" i="12"/>
  <c r="CE79" i="12"/>
  <c r="CE111" i="8"/>
  <c r="CE79" i="8"/>
  <c r="CE92" i="13"/>
  <c r="CE60" i="13"/>
  <c r="CE97" i="18"/>
  <c r="CE65" i="18"/>
  <c r="CE108" i="19"/>
  <c r="CE76" i="19"/>
  <c r="CE91" i="9"/>
  <c r="CE59" i="9"/>
  <c r="CE100" i="10"/>
  <c r="CE68" i="10"/>
  <c r="CE102" i="20"/>
  <c r="CE70" i="20"/>
  <c r="CE95" i="19"/>
  <c r="CE63" i="19"/>
  <c r="CE104" i="5"/>
  <c r="CE72" i="5"/>
  <c r="CE97" i="2"/>
  <c r="CE65" i="2"/>
  <c r="CE118" i="5"/>
  <c r="CE86" i="5"/>
  <c r="CE102" i="2"/>
  <c r="CE70" i="2"/>
  <c r="CE98" i="14"/>
  <c r="CE66" i="14"/>
  <c r="CE107" i="7"/>
  <c r="CE75" i="7"/>
  <c r="CE105" i="10"/>
  <c r="CE73" i="10"/>
  <c r="CE101" i="7"/>
  <c r="CE69" i="7"/>
  <c r="CE116" i="16"/>
  <c r="CE84" i="16"/>
  <c r="CE92" i="2"/>
  <c r="CE60" i="2"/>
  <c r="CE107" i="19"/>
  <c r="CE75" i="19"/>
  <c r="CC90" i="21"/>
  <c r="CC58" i="21"/>
  <c r="X47" i="15"/>
  <c r="Y15" i="15"/>
  <c r="CE15" i="15" s="1" a="1"/>
  <c r="CE15" i="15" s="1"/>
  <c r="CE121" i="14"/>
  <c r="CE89" i="14"/>
  <c r="CE124" i="21"/>
  <c r="CE127" i="21" s="1"/>
  <c r="CE120" i="21" s="1"/>
  <c r="CE88" i="21"/>
  <c r="CE124" i="7"/>
  <c r="CE127" i="7" s="1"/>
  <c r="CE120" i="7" s="1"/>
  <c r="CE88" i="7"/>
  <c r="CE103" i="3"/>
  <c r="CE71" i="3"/>
  <c r="CE109" i="17"/>
  <c r="CE77" i="17"/>
  <c r="CE100" i="19"/>
  <c r="CE68" i="19"/>
  <c r="CE105" i="6"/>
  <c r="CE73" i="6"/>
  <c r="CE101" i="8"/>
  <c r="CE69" i="8"/>
  <c r="CE109" i="19"/>
  <c r="CE77" i="19"/>
  <c r="CE109" i="3"/>
  <c r="CE77" i="3"/>
  <c r="CE99" i="21"/>
  <c r="CE67" i="21"/>
  <c r="CE94" i="14"/>
  <c r="CE62" i="14"/>
  <c r="CE97" i="4"/>
  <c r="CE65" i="4"/>
  <c r="CE95" i="13"/>
  <c r="CE63" i="13"/>
  <c r="CF106" i="10"/>
  <c r="CF74" i="10"/>
  <c r="CE116" i="3"/>
  <c r="CE84" i="3"/>
  <c r="CE109" i="12"/>
  <c r="CE77" i="12"/>
  <c r="CF96" i="8"/>
  <c r="CF64" i="8"/>
  <c r="CE114" i="14"/>
  <c r="CE82" i="14"/>
  <c r="CE112" i="3"/>
  <c r="CE80" i="3"/>
  <c r="CE97" i="5"/>
  <c r="CE65" i="5"/>
  <c r="CE93" i="21"/>
  <c r="CE61" i="21"/>
  <c r="CE117" i="8"/>
  <c r="CE85" i="8"/>
  <c r="CE103" i="17"/>
  <c r="CE71" i="17"/>
  <c r="CE96" i="21"/>
  <c r="CE64" i="21"/>
  <c r="CE104" i="4"/>
  <c r="CE72" i="4"/>
  <c r="CE119" i="16"/>
  <c r="CE87" i="16"/>
  <c r="CE112" i="20"/>
  <c r="CE80" i="20"/>
  <c r="CE94" i="20"/>
  <c r="CE62" i="20"/>
  <c r="CE119" i="18"/>
  <c r="CE87" i="18"/>
  <c r="CE117" i="10"/>
  <c r="CE85" i="10"/>
  <c r="CE103" i="4"/>
  <c r="CE71" i="4"/>
  <c r="CE113" i="11"/>
  <c r="CE81" i="11"/>
  <c r="CE119" i="14"/>
  <c r="CE87" i="14"/>
  <c r="CE108" i="16"/>
  <c r="CE76" i="16"/>
  <c r="CE97" i="17"/>
  <c r="CE65" i="17"/>
  <c r="CF106" i="5"/>
  <c r="CF74" i="5"/>
  <c r="CE106" i="2"/>
  <c r="CE74" i="2"/>
  <c r="CE107" i="13"/>
  <c r="CE75" i="13"/>
  <c r="CE111" i="15"/>
  <c r="CE79" i="15"/>
  <c r="CE119" i="21"/>
  <c r="CE87" i="21"/>
  <c r="CE111" i="17"/>
  <c r="CE79" i="17"/>
  <c r="CE103" i="8"/>
  <c r="CE71" i="8"/>
  <c r="CE105" i="1"/>
  <c r="CE73" i="1"/>
  <c r="CE111" i="7"/>
  <c r="CE79" i="7"/>
  <c r="CE112" i="4"/>
  <c r="CE80" i="4"/>
  <c r="CE105" i="14"/>
  <c r="CE73" i="14"/>
  <c r="CE117" i="5"/>
  <c r="CE85" i="5"/>
  <c r="CE116" i="9"/>
  <c r="CE84" i="9"/>
  <c r="X47" i="21"/>
  <c r="Y15" i="21"/>
  <c r="CE15" i="21" s="1" a="1"/>
  <c r="CE15" i="21" s="1"/>
  <c r="CC58" i="2"/>
  <c r="CC90" i="2"/>
  <c r="CC90" i="12"/>
  <c r="CC58" i="12"/>
  <c r="CE121" i="18"/>
  <c r="CE89" i="18"/>
  <c r="CE121" i="10"/>
  <c r="CE89" i="10"/>
  <c r="CF99" i="8"/>
  <c r="CF67" i="8"/>
  <c r="CE121" i="5"/>
  <c r="CE89" i="5"/>
  <c r="CE124" i="18"/>
  <c r="CE127" i="18" s="1"/>
  <c r="CE120" i="18" s="1"/>
  <c r="CE88" i="18"/>
  <c r="CE121" i="3"/>
  <c r="CE89" i="3"/>
  <c r="CE124" i="12"/>
  <c r="CE127" i="12" s="1"/>
  <c r="CE120" i="12" s="1"/>
  <c r="CE88" i="12"/>
  <c r="CE124" i="16"/>
  <c r="CE127" i="16" s="1"/>
  <c r="CE120" i="16" s="1"/>
  <c r="CE88" i="16"/>
  <c r="CE118" i="1"/>
  <c r="CE86" i="1"/>
  <c r="CE111" i="1"/>
  <c r="CE79" i="1"/>
  <c r="CE102" i="14"/>
  <c r="CE70" i="14"/>
  <c r="CE100" i="6"/>
  <c r="CE68" i="6"/>
  <c r="CE112" i="15"/>
  <c r="CE80" i="15"/>
  <c r="CE117" i="2"/>
  <c r="CE85" i="2"/>
  <c r="CE111" i="16"/>
  <c r="CE79" i="16"/>
  <c r="CE117" i="12"/>
  <c r="CE85" i="12"/>
  <c r="CF99" i="2"/>
  <c r="CF67" i="2"/>
  <c r="CE104" i="19"/>
  <c r="CE72" i="19"/>
  <c r="CE97" i="8"/>
  <c r="CE65" i="8"/>
  <c r="CE91" i="19"/>
  <c r="CE59" i="19"/>
  <c r="CE109" i="21"/>
  <c r="CE77" i="21"/>
  <c r="CE112" i="6"/>
  <c r="CE80" i="6"/>
  <c r="CE95" i="17"/>
  <c r="CE63" i="17"/>
  <c r="CE95" i="11"/>
  <c r="CE63" i="11"/>
  <c r="CE113" i="3"/>
  <c r="CE81" i="3"/>
  <c r="CE115" i="12"/>
  <c r="CE83" i="12"/>
  <c r="CE111" i="4"/>
  <c r="CE79" i="4"/>
  <c r="CE91" i="16"/>
  <c r="CE59" i="16"/>
  <c r="CE111" i="18"/>
  <c r="CE79" i="18"/>
  <c r="CE92" i="7"/>
  <c r="CE60" i="7"/>
  <c r="CE102" i="13"/>
  <c r="CE70" i="13"/>
  <c r="CE97" i="9"/>
  <c r="CE65" i="9"/>
  <c r="CE113" i="15"/>
  <c r="CE81" i="15"/>
  <c r="CE114" i="8"/>
  <c r="CE82" i="8"/>
  <c r="CE104" i="17"/>
  <c r="CE72" i="17"/>
  <c r="CE101" i="12"/>
  <c r="CE69" i="12"/>
  <c r="CE118" i="7"/>
  <c r="CE86" i="7"/>
  <c r="CE93" i="8"/>
  <c r="CE61" i="8"/>
  <c r="CE117" i="19"/>
  <c r="CE85" i="19"/>
  <c r="CE105" i="18"/>
  <c r="CE73" i="18"/>
  <c r="CE96" i="1"/>
  <c r="CE64" i="1"/>
  <c r="CE115" i="14"/>
  <c r="CE83" i="14"/>
  <c r="CE94" i="4"/>
  <c r="CE62" i="4"/>
  <c r="CE105" i="2"/>
  <c r="CE73" i="2"/>
  <c r="CE107" i="3"/>
  <c r="CE75" i="3"/>
  <c r="CE98" i="9"/>
  <c r="CE66" i="9"/>
  <c r="CE114" i="3"/>
  <c r="CE82" i="3"/>
  <c r="CE112" i="13"/>
  <c r="CE80" i="13"/>
  <c r="CE111" i="2"/>
  <c r="CE79" i="2"/>
  <c r="CE118" i="8"/>
  <c r="CE86" i="8"/>
  <c r="CE105" i="9"/>
  <c r="CE73" i="9"/>
  <c r="CE112" i="19"/>
  <c r="CE80" i="19"/>
  <c r="CE100" i="2"/>
  <c r="CE68" i="2"/>
  <c r="CE95" i="12"/>
  <c r="CE63" i="12"/>
  <c r="CE100" i="15"/>
  <c r="CE68" i="15"/>
  <c r="CE108" i="9"/>
  <c r="CE76" i="9"/>
  <c r="CE119" i="17"/>
  <c r="CE87" i="17"/>
  <c r="CE119" i="20"/>
  <c r="CE87" i="20"/>
  <c r="CE107" i="8"/>
  <c r="CE75" i="8"/>
  <c r="CE102" i="17"/>
  <c r="CE70" i="17"/>
  <c r="CE97" i="3"/>
  <c r="CE65" i="3"/>
  <c r="CE96" i="17"/>
  <c r="CE64" i="17"/>
  <c r="CE100" i="1"/>
  <c r="CE68" i="1"/>
  <c r="CE110" i="20"/>
  <c r="CE78" i="20"/>
  <c r="CE98" i="6"/>
  <c r="CE66" i="6"/>
  <c r="CE106" i="12"/>
  <c r="CE74" i="12"/>
  <c r="CE92" i="18"/>
  <c r="CE60" i="18"/>
  <c r="CE112" i="16"/>
  <c r="CE80" i="16"/>
  <c r="CE115" i="19"/>
  <c r="CE83" i="19"/>
  <c r="CE92" i="11"/>
  <c r="CE60" i="11"/>
  <c r="CE98" i="2"/>
  <c r="CE66" i="2"/>
  <c r="CE114" i="11"/>
  <c r="CE82" i="11"/>
  <c r="CE119" i="19"/>
  <c r="CE87" i="19"/>
  <c r="CE115" i="9"/>
  <c r="CE83" i="9"/>
  <c r="CE109" i="13"/>
  <c r="CE77" i="13"/>
  <c r="CE112" i="2"/>
  <c r="CE80" i="2"/>
  <c r="CE94" i="2"/>
  <c r="CE62" i="2"/>
  <c r="CE116" i="15"/>
  <c r="CE84" i="15"/>
  <c r="CE102" i="16"/>
  <c r="CE70" i="16"/>
  <c r="CE92" i="4"/>
  <c r="CE60" i="4"/>
  <c r="CE106" i="3"/>
  <c r="CE74" i="3"/>
  <c r="CE107" i="10"/>
  <c r="CE75" i="10"/>
  <c r="CE107" i="5"/>
  <c r="CE75" i="5"/>
  <c r="CE99" i="14"/>
  <c r="CE67" i="14"/>
  <c r="CE110" i="15"/>
  <c r="CE78" i="15"/>
  <c r="CE95" i="7"/>
  <c r="CE63" i="7"/>
  <c r="CE93" i="12"/>
  <c r="CE61" i="12"/>
  <c r="CE100" i="13"/>
  <c r="CE68" i="13"/>
  <c r="CE104" i="18"/>
  <c r="CE72" i="18"/>
  <c r="CE101" i="10"/>
  <c r="CE69" i="10"/>
  <c r="CE92" i="6"/>
  <c r="CE60" i="6"/>
  <c r="CE96" i="14"/>
  <c r="CE64" i="14"/>
  <c r="CE116" i="12"/>
  <c r="CE84" i="12"/>
  <c r="CE118" i="10"/>
  <c r="CE86" i="10"/>
  <c r="CE103" i="19"/>
  <c r="CE71" i="19"/>
  <c r="CE95" i="2"/>
  <c r="CE63" i="2"/>
  <c r="CE119" i="4"/>
  <c r="CE87" i="4"/>
  <c r="CE96" i="3"/>
  <c r="CE64" i="3"/>
  <c r="CE99" i="16"/>
  <c r="CE67" i="16"/>
  <c r="CE102" i="18"/>
  <c r="CE70" i="18"/>
  <c r="CF95" i="5"/>
  <c r="CF63" i="5"/>
  <c r="CE119" i="12"/>
  <c r="CE87" i="12"/>
  <c r="CE92" i="9"/>
  <c r="CE60" i="9"/>
  <c r="CE110" i="5"/>
  <c r="CE78" i="5"/>
  <c r="CE106" i="19"/>
  <c r="CE74" i="19"/>
  <c r="CE96" i="12"/>
  <c r="CE64" i="12"/>
  <c r="CE102" i="21"/>
  <c r="CE70" i="21"/>
  <c r="CE110" i="4"/>
  <c r="CE78" i="4"/>
  <c r="CE94" i="8"/>
  <c r="CE62" i="8"/>
  <c r="CE101" i="4"/>
  <c r="CE69" i="4"/>
  <c r="CE116" i="1"/>
  <c r="CE84" i="1"/>
  <c r="CE103" i="10"/>
  <c r="CE71" i="10"/>
  <c r="CE108" i="5"/>
  <c r="CE76" i="5"/>
  <c r="CE118" i="11"/>
  <c r="CE86" i="11"/>
  <c r="CE103" i="2"/>
  <c r="CE71" i="2"/>
  <c r="CE116" i="6"/>
  <c r="CE84" i="6"/>
  <c r="CE119" i="13"/>
  <c r="CE87" i="13"/>
  <c r="X47" i="2"/>
  <c r="Y15" i="2"/>
  <c r="CE15" i="2" s="1" a="1"/>
  <c r="CE15" i="2" s="1"/>
  <c r="CC90" i="18"/>
  <c r="CC58" i="18"/>
  <c r="X47" i="6"/>
  <c r="Y15" i="6"/>
  <c r="CE15" i="6" s="1" a="1"/>
  <c r="CE15" i="6" s="1"/>
  <c r="Z47" i="9"/>
  <c r="CE124" i="15"/>
  <c r="CE127" i="15" s="1"/>
  <c r="CE120" i="15" s="1"/>
  <c r="CE88" i="15"/>
  <c r="CE121" i="16"/>
  <c r="CE89" i="16"/>
  <c r="CE124" i="2"/>
  <c r="CE127" i="2" s="1"/>
  <c r="CE120" i="2" s="1"/>
  <c r="CE88" i="2"/>
  <c r="CE121" i="13"/>
  <c r="CE89" i="13"/>
  <c r="CE121" i="17"/>
  <c r="CE89" i="17"/>
  <c r="CE124" i="19"/>
  <c r="CE127" i="19" s="1"/>
  <c r="CE120" i="19" s="1"/>
  <c r="CE88" i="19"/>
  <c r="CE124" i="17"/>
  <c r="CE127" i="17" s="1"/>
  <c r="CE120" i="17" s="1"/>
  <c r="CE88" i="17"/>
  <c r="CE121" i="21"/>
  <c r="CE89" i="21"/>
  <c r="CE94" i="21"/>
  <c r="CE62" i="21"/>
  <c r="CE104" i="16"/>
  <c r="CE72" i="16"/>
  <c r="CE108" i="1"/>
  <c r="CE76" i="1"/>
  <c r="CE113" i="12"/>
  <c r="CE81" i="12"/>
  <c r="CE115" i="4"/>
  <c r="CE83" i="4"/>
  <c r="CE92" i="1"/>
  <c r="CE60" i="1"/>
  <c r="CE117" i="9"/>
  <c r="CE85" i="9"/>
  <c r="CE96" i="6"/>
  <c r="CE64" i="6"/>
  <c r="CE99" i="15"/>
  <c r="CE67" i="15"/>
  <c r="CE93" i="11"/>
  <c r="CE61" i="11"/>
  <c r="CE111" i="19"/>
  <c r="CE79" i="19"/>
  <c r="CE119" i="8"/>
  <c r="CE87" i="8"/>
  <c r="CE115" i="11"/>
  <c r="CE83" i="11"/>
  <c r="CE108" i="15"/>
  <c r="CE76" i="15"/>
  <c r="CE106" i="17"/>
  <c r="CE74" i="17"/>
  <c r="CE103" i="14"/>
  <c r="CE71" i="14"/>
  <c r="CE118" i="12"/>
  <c r="CE86" i="12"/>
  <c r="CE119" i="9"/>
  <c r="CE87" i="9"/>
  <c r="CE101" i="20"/>
  <c r="CE69" i="20"/>
  <c r="CE96" i="18"/>
  <c r="CE64" i="18"/>
  <c r="CE108" i="4"/>
  <c r="CE76" i="4"/>
  <c r="CE101" i="5"/>
  <c r="CE69" i="5"/>
  <c r="CF101" i="19"/>
  <c r="CF69" i="19"/>
  <c r="CE99" i="12"/>
  <c r="CE67" i="12"/>
  <c r="CE109" i="4"/>
  <c r="CE77" i="4"/>
  <c r="CF114" i="9"/>
  <c r="CF82" i="9"/>
  <c r="CE118" i="9"/>
  <c r="CE86" i="9"/>
  <c r="CE119" i="10"/>
  <c r="CE87" i="10"/>
  <c r="CE108" i="11"/>
  <c r="CE76" i="11"/>
  <c r="CE101" i="13"/>
  <c r="CE69" i="13"/>
  <c r="CE95" i="16"/>
  <c r="CE63" i="16"/>
  <c r="CE92" i="8"/>
  <c r="CE60" i="8"/>
  <c r="CE99" i="13"/>
  <c r="CE67" i="13"/>
  <c r="CE96" i="4"/>
  <c r="CE64" i="4"/>
  <c r="CE117" i="6"/>
  <c r="CE85" i="6"/>
  <c r="CE116" i="20"/>
  <c r="CE84" i="20"/>
  <c r="CE118" i="2"/>
  <c r="CE86" i="2"/>
  <c r="CE103" i="20"/>
  <c r="CE71" i="20"/>
  <c r="CF113" i="6"/>
  <c r="CF81" i="6"/>
  <c r="CE111" i="13"/>
  <c r="CE79" i="13"/>
  <c r="CE103" i="21"/>
  <c r="CE71" i="21"/>
  <c r="Z47" i="3"/>
  <c r="CC90" i="7"/>
  <c r="CC58" i="7"/>
  <c r="X47" i="17"/>
  <c r="Y15" i="17"/>
  <c r="CE15" i="17" s="1" a="1"/>
  <c r="CE15" i="17" s="1"/>
  <c r="X47" i="18"/>
  <c r="Y15" i="18"/>
  <c r="CE15" i="18" s="1" a="1"/>
  <c r="CE15" i="18" s="1"/>
  <c r="CC58" i="6"/>
  <c r="CC90" i="6"/>
  <c r="CE124" i="6"/>
  <c r="CE127" i="6" s="1"/>
  <c r="CE120" i="6" s="1"/>
  <c r="CE88" i="6"/>
  <c r="CE121" i="2"/>
  <c r="CE89" i="2"/>
  <c r="CE121" i="1"/>
  <c r="CE89" i="1"/>
  <c r="CE121" i="4"/>
  <c r="CE89" i="4"/>
  <c r="CE124" i="9"/>
  <c r="CE127" i="9" s="1"/>
  <c r="CE120" i="9" s="1"/>
  <c r="CE88" i="9"/>
  <c r="CE121" i="19"/>
  <c r="CE89" i="19"/>
  <c r="CE124" i="10"/>
  <c r="CE127" i="10" s="1"/>
  <c r="CE120" i="10" s="1"/>
  <c r="CE88" i="10"/>
  <c r="CE121" i="12"/>
  <c r="CE89" i="12"/>
  <c r="CE124" i="8"/>
  <c r="CE127" i="8" s="1"/>
  <c r="CE120" i="8" s="1"/>
  <c r="CE88" i="8"/>
  <c r="CG121" i="15"/>
  <c r="CG89" i="15"/>
  <c r="CE124" i="14"/>
  <c r="CE127" i="14" s="1"/>
  <c r="CE120" i="14" s="1"/>
  <c r="CE88" i="14"/>
  <c r="CE98" i="3"/>
  <c r="CE66" i="3"/>
  <c r="CE112" i="9"/>
  <c r="CE80" i="9"/>
  <c r="CE116" i="4"/>
  <c r="CE84" i="4"/>
  <c r="CE99" i="6"/>
  <c r="CE67" i="6"/>
  <c r="CE117" i="1"/>
  <c r="CE85" i="1"/>
  <c r="CE107" i="15"/>
  <c r="CE75" i="15"/>
  <c r="CF92" i="20"/>
  <c r="CF60" i="20"/>
  <c r="CE115" i="5"/>
  <c r="CE83" i="5"/>
  <c r="CE119" i="11"/>
  <c r="CE87" i="11"/>
  <c r="CE106" i="14"/>
  <c r="CE74" i="14"/>
  <c r="CE100" i="20"/>
  <c r="CE68" i="20"/>
  <c r="CE104" i="21"/>
  <c r="CE72" i="21"/>
  <c r="CE115" i="3"/>
  <c r="CE83" i="3"/>
  <c r="CE100" i="17"/>
  <c r="CE68" i="17"/>
  <c r="CE115" i="15"/>
  <c r="CE83" i="15"/>
  <c r="CE100" i="8"/>
  <c r="CE68" i="8"/>
  <c r="CE98" i="17"/>
  <c r="CE66" i="17"/>
  <c r="CF117" i="7"/>
  <c r="CF85" i="7"/>
  <c r="CE92" i="17"/>
  <c r="CE60" i="17"/>
  <c r="CE101" i="9"/>
  <c r="CE69" i="9"/>
  <c r="CE96" i="19"/>
  <c r="CE64" i="19"/>
  <c r="CE119" i="1"/>
  <c r="CE87" i="1"/>
  <c r="CE116" i="18"/>
  <c r="CE84" i="18"/>
  <c r="CE108" i="6"/>
  <c r="CE76" i="6"/>
  <c r="CE107" i="20"/>
  <c r="CE75" i="20"/>
  <c r="CE103" i="11"/>
  <c r="CE71" i="11"/>
  <c r="CE97" i="19"/>
  <c r="CE65" i="19"/>
  <c r="CE97" i="20"/>
  <c r="CE65" i="20"/>
  <c r="CE100" i="12"/>
  <c r="CE68" i="12"/>
  <c r="CE110" i="10"/>
  <c r="CE78" i="10"/>
  <c r="CE119" i="6"/>
  <c r="CE87" i="6"/>
  <c r="CE104" i="6"/>
  <c r="CE72" i="6"/>
  <c r="CE113" i="18"/>
  <c r="CE81" i="18"/>
  <c r="CE110" i="7"/>
  <c r="CE78" i="7"/>
  <c r="CE114" i="1"/>
  <c r="CE82" i="1"/>
  <c r="CE106" i="6"/>
  <c r="CE74" i="6"/>
  <c r="CE98" i="15"/>
  <c r="CE66" i="15"/>
  <c r="CE104" i="1"/>
  <c r="CE72" i="1"/>
  <c r="CE115" i="10"/>
  <c r="CE83" i="10"/>
  <c r="CE110" i="21"/>
  <c r="CE78" i="21"/>
  <c r="CF104" i="8"/>
  <c r="CF72" i="8"/>
  <c r="CE116" i="13"/>
  <c r="CE84" i="13"/>
  <c r="CE91" i="12"/>
  <c r="CE59" i="12"/>
  <c r="CE114" i="10"/>
  <c r="CE82" i="10"/>
  <c r="CE95" i="20"/>
  <c r="CE63" i="20"/>
  <c r="CF94" i="6"/>
  <c r="CF62" i="6"/>
  <c r="CE104" i="7"/>
  <c r="CE72" i="7"/>
  <c r="CE119" i="2"/>
  <c r="CE87" i="2"/>
  <c r="CE103" i="6"/>
  <c r="CE71" i="6"/>
  <c r="CE99" i="19"/>
  <c r="CE67" i="19"/>
  <c r="CE94" i="13"/>
  <c r="CE62" i="13"/>
  <c r="CE104" i="9"/>
  <c r="CE72" i="9"/>
  <c r="CE114" i="19"/>
  <c r="CE82" i="19"/>
  <c r="CE113" i="4"/>
  <c r="CE81" i="4"/>
  <c r="CE112" i="10"/>
  <c r="CE80" i="10"/>
  <c r="CE101" i="15"/>
  <c r="CE69" i="15"/>
  <c r="CE101" i="16"/>
  <c r="CE69" i="16"/>
  <c r="CE94" i="19"/>
  <c r="CE62" i="19"/>
  <c r="CE109" i="9"/>
  <c r="CE77" i="9"/>
  <c r="CE106" i="11"/>
  <c r="CE74" i="11"/>
  <c r="CE113" i="2"/>
  <c r="CE81" i="2"/>
  <c r="CE117" i="14"/>
  <c r="CE85" i="14"/>
  <c r="CE113" i="19"/>
  <c r="CE81" i="19"/>
  <c r="CE110" i="18"/>
  <c r="CE78" i="18"/>
  <c r="CE93" i="14"/>
  <c r="CE61" i="14"/>
  <c r="CE91" i="8"/>
  <c r="CE59" i="8"/>
  <c r="CE97" i="10"/>
  <c r="CE65" i="10"/>
  <c r="CE100" i="18"/>
  <c r="CE68" i="18"/>
  <c r="CE117" i="4"/>
  <c r="CE85" i="4"/>
  <c r="CE93" i="17"/>
  <c r="CE61" i="17"/>
  <c r="CF117" i="16"/>
  <c r="CF85" i="16"/>
  <c r="CE102" i="8"/>
  <c r="CE70" i="8"/>
  <c r="CE114" i="6"/>
  <c r="CE82" i="6"/>
  <c r="CE112" i="21"/>
  <c r="CE80" i="21"/>
  <c r="CE107" i="16"/>
  <c r="CE75" i="16"/>
  <c r="CE106" i="9"/>
  <c r="CE74" i="9"/>
  <c r="CE92" i="21"/>
  <c r="CE60" i="21"/>
  <c r="CE117" i="13"/>
  <c r="CE85" i="13"/>
  <c r="CE106" i="13"/>
  <c r="CE74" i="13"/>
  <c r="CE103" i="15"/>
  <c r="CE71" i="15"/>
  <c r="CF95" i="6"/>
  <c r="CF63" i="6"/>
  <c r="CE113" i="16"/>
  <c r="CE81" i="16"/>
  <c r="CE119" i="15"/>
  <c r="CE87" i="15"/>
  <c r="CE110" i="11"/>
  <c r="CE78" i="11"/>
  <c r="CE110" i="12"/>
  <c r="CE78" i="12"/>
  <c r="CE95" i="21"/>
  <c r="CE63" i="21"/>
  <c r="CE106" i="18"/>
  <c r="CE74" i="18"/>
  <c r="CE93" i="20"/>
  <c r="CE61" i="20"/>
  <c r="CE97" i="11"/>
  <c r="CE65" i="11"/>
  <c r="CE117" i="15"/>
  <c r="CE85" i="15"/>
  <c r="CE102" i="10"/>
  <c r="CE70" i="10"/>
  <c r="CE96" i="5"/>
  <c r="CE64" i="5"/>
  <c r="CE104" i="14"/>
  <c r="CE72" i="14"/>
  <c r="CE108" i="20"/>
  <c r="CE76" i="20"/>
  <c r="CE97" i="13"/>
  <c r="CE65" i="13"/>
  <c r="CE103" i="18"/>
  <c r="CE71" i="18"/>
  <c r="CE96" i="2"/>
  <c r="CE64" i="2"/>
  <c r="CE110" i="2"/>
  <c r="CE78" i="2"/>
  <c r="CE116" i="17"/>
  <c r="CE84" i="17"/>
  <c r="CE103" i="12"/>
  <c r="CE71" i="12"/>
  <c r="CE98" i="1"/>
  <c r="CE66" i="1"/>
  <c r="CE111" i="9"/>
  <c r="CE79" i="9"/>
  <c r="CE92" i="10"/>
  <c r="CE60" i="10"/>
  <c r="CE100" i="9"/>
  <c r="CE68" i="9"/>
  <c r="CE102" i="9"/>
  <c r="CE70" i="9"/>
  <c r="CE112" i="11"/>
  <c r="CE80" i="11"/>
  <c r="CE114" i="21"/>
  <c r="CE82" i="21"/>
  <c r="CF117" i="3"/>
  <c r="CF85" i="3"/>
  <c r="CE105" i="19"/>
  <c r="CE73" i="19"/>
  <c r="CE118" i="4"/>
  <c r="CE86" i="4"/>
  <c r="CE114" i="7"/>
  <c r="CE82" i="7"/>
  <c r="CE94" i="16"/>
  <c r="CE62" i="16"/>
  <c r="CE105" i="7"/>
  <c r="CE73" i="7"/>
  <c r="CE101" i="2"/>
  <c r="CE69" i="2"/>
  <c r="CE104" i="11"/>
  <c r="CE72" i="11"/>
  <c r="CE93" i="7"/>
  <c r="CE61" i="7"/>
  <c r="CE97" i="12"/>
  <c r="CE65" i="12"/>
  <c r="CE109" i="18"/>
  <c r="CE77" i="18"/>
  <c r="CE113" i="20"/>
  <c r="CE81" i="20"/>
  <c r="CE115" i="2"/>
  <c r="CE83" i="2"/>
  <c r="CE118" i="15"/>
  <c r="CE86" i="15"/>
  <c r="CE113" i="10"/>
  <c r="CE81" i="10"/>
  <c r="CE118" i="14"/>
  <c r="CE86" i="14"/>
  <c r="CE91" i="20"/>
  <c r="CE59" i="20"/>
  <c r="CE102" i="1"/>
  <c r="CE70" i="1"/>
  <c r="CE108" i="2"/>
  <c r="CE76" i="2"/>
  <c r="CE98" i="12"/>
  <c r="CE66" i="12"/>
  <c r="CE94" i="12"/>
  <c r="CE62" i="12"/>
  <c r="CE109" i="1"/>
  <c r="CE77" i="1"/>
  <c r="CE118" i="21"/>
  <c r="CE86" i="21"/>
  <c r="CE115" i="6"/>
  <c r="CE83" i="6"/>
  <c r="CE91" i="4"/>
  <c r="CE59" i="4"/>
  <c r="CE98" i="10"/>
  <c r="CE66" i="10"/>
  <c r="CE108" i="7"/>
  <c r="CE76" i="7"/>
  <c r="CE92" i="16"/>
  <c r="CE60" i="16"/>
  <c r="CF109" i="8"/>
  <c r="CF77" i="8"/>
  <c r="CE104" i="3"/>
  <c r="CE72" i="3"/>
  <c r="CF113" i="14"/>
  <c r="CF81" i="14"/>
  <c r="CE95" i="3"/>
  <c r="CE63" i="3"/>
  <c r="CE118" i="3"/>
  <c r="CE86" i="3"/>
  <c r="CE101" i="21"/>
  <c r="CE69" i="21"/>
  <c r="CE116" i="5"/>
  <c r="CE84" i="5"/>
  <c r="CE115" i="18"/>
  <c r="CE83" i="18"/>
  <c r="CE114" i="5"/>
  <c r="CE82" i="5"/>
  <c r="CE116" i="14"/>
  <c r="CE84" i="14"/>
  <c r="CE105" i="3"/>
  <c r="CE73" i="3"/>
  <c r="CE109" i="7"/>
  <c r="CE77" i="7"/>
  <c r="CE108" i="18"/>
  <c r="CE76" i="18"/>
  <c r="CE96" i="16"/>
  <c r="CE64" i="16"/>
  <c r="CE107" i="9"/>
  <c r="CE75" i="9"/>
  <c r="CE109" i="6"/>
  <c r="CE77" i="6"/>
  <c r="CE96" i="9"/>
  <c r="CE64" i="9"/>
  <c r="CE114" i="17"/>
  <c r="CE82" i="17"/>
  <c r="CE91" i="3"/>
  <c r="CE59" i="3"/>
  <c r="CE103" i="5"/>
  <c r="CE71" i="5"/>
  <c r="X47" i="7"/>
  <c r="Y15" i="7"/>
  <c r="CE15" i="7" s="1" a="1"/>
  <c r="CE15" i="7" s="1"/>
  <c r="CC90" i="17"/>
  <c r="CC58" i="17"/>
  <c r="X47" i="12"/>
  <c r="Y15" i="12"/>
  <c r="CE15" i="12" s="1" a="1"/>
  <c r="CE15" i="12" s="1"/>
  <c r="CE90" i="3"/>
  <c r="CE58" i="3"/>
  <c r="CE90" i="9"/>
  <c r="CE58" i="9"/>
  <c r="CE90" i="19"/>
  <c r="CE58" i="19"/>
  <c r="CE90" i="16"/>
  <c r="CE58" i="16"/>
  <c r="AB24" i="8"/>
  <c r="CH24" i="8" s="1" a="1"/>
  <c r="CH24" i="8" s="1"/>
  <c r="AA18" i="6"/>
  <c r="CG18" i="6" s="1" a="1"/>
  <c r="CG18" i="6" s="1"/>
  <c r="AA28" i="3"/>
  <c r="CG28" i="3" s="1" a="1"/>
  <c r="CG28" i="3" s="1"/>
  <c r="AA34" i="17"/>
  <c r="CG34" i="17" s="1" a="1"/>
  <c r="CG34" i="17" s="1"/>
  <c r="AA19" i="10"/>
  <c r="CG19" i="10" s="1" a="1"/>
  <c r="CG19" i="10" s="1"/>
  <c r="AA25" i="19"/>
  <c r="CG25" i="19" s="1" a="1"/>
  <c r="CG25" i="19" s="1"/>
  <c r="AB38" i="7"/>
  <c r="CH38" i="7" s="1" a="1"/>
  <c r="CH38" i="7" s="1"/>
  <c r="AA30" i="6"/>
  <c r="CG30" i="6" s="1" a="1"/>
  <c r="CG30" i="6" s="1"/>
  <c r="AA17" i="12"/>
  <c r="CG17" i="12" s="1" a="1"/>
  <c r="CG17" i="12" s="1"/>
  <c r="AA26" i="8"/>
  <c r="CG26" i="8" s="1" a="1"/>
  <c r="CG26" i="8" s="1"/>
  <c r="AA43" i="20"/>
  <c r="CG43" i="20" s="1" a="1"/>
  <c r="CG43" i="20" s="1"/>
  <c r="AA34" i="19"/>
  <c r="CG34" i="19" s="1" a="1"/>
  <c r="CG34" i="19" s="1"/>
  <c r="AB19" i="9"/>
  <c r="CH19" i="9" s="1" a="1"/>
  <c r="CH19" i="9" s="1"/>
  <c r="AA34" i="3"/>
  <c r="CG34" i="3" s="1" a="1"/>
  <c r="CG34" i="3" s="1"/>
  <c r="AA39" i="4"/>
  <c r="CG39" i="4" s="1" a="1"/>
  <c r="CG39" i="4" s="1"/>
  <c r="AA24" i="21"/>
  <c r="CG24" i="21" s="1" a="1"/>
  <c r="CG24" i="21" s="1"/>
  <c r="AA32" i="1"/>
  <c r="CG32" i="1" s="1" a="1"/>
  <c r="CG32" i="1" s="1"/>
  <c r="AA19" i="14"/>
  <c r="CG19" i="14" s="1" a="1"/>
  <c r="CG19" i="14" s="1"/>
  <c r="AA18" i="2"/>
  <c r="CG18" i="2" s="1" a="1"/>
  <c r="CG18" i="2" s="1"/>
  <c r="AA22" i="4"/>
  <c r="CG22" i="4" s="1" a="1"/>
  <c r="CG22" i="4" s="1"/>
  <c r="AA31" i="8"/>
  <c r="CG31" i="8" s="1" a="1"/>
  <c r="CG31" i="8" s="1"/>
  <c r="AA20" i="13"/>
  <c r="CG20" i="13" s="1" a="1"/>
  <c r="CG20" i="13" s="1"/>
  <c r="AA35" i="13"/>
  <c r="CG35" i="13" s="1" a="1"/>
  <c r="CG35" i="13" s="1"/>
  <c r="AB31" i="10"/>
  <c r="CH31" i="10" s="1" a="1"/>
  <c r="CH31" i="10" s="1"/>
  <c r="AA41" i="3"/>
  <c r="CG41" i="3" s="1" a="1"/>
  <c r="CG41" i="3" s="1"/>
  <c r="AA27" i="7"/>
  <c r="CG27" i="7" s="1" a="1"/>
  <c r="CG27" i="7" s="1"/>
  <c r="AA34" i="12"/>
  <c r="CG34" i="12" s="1" a="1"/>
  <c r="CG34" i="12" s="1"/>
  <c r="AA31" i="16"/>
  <c r="CG31" i="16" s="1" a="1"/>
  <c r="CG31" i="16" s="1"/>
  <c r="AB21" i="8"/>
  <c r="CH21" i="8" s="1" a="1"/>
  <c r="CH21" i="8" s="1"/>
  <c r="AA32" i="17"/>
  <c r="CG32" i="17" s="1" a="1"/>
  <c r="CG32" i="17" s="1"/>
  <c r="AA39" i="14"/>
  <c r="CG39" i="14" s="1" a="1"/>
  <c r="CG39" i="14" s="1"/>
  <c r="AA38" i="13"/>
  <c r="CG38" i="13" s="1" a="1"/>
  <c r="CG38" i="13" s="1"/>
  <c r="AA37" i="3"/>
  <c r="CG37" i="3" s="1" a="1"/>
  <c r="CG37" i="3" s="1"/>
  <c r="AA29" i="15"/>
  <c r="CG29" i="15" s="1" a="1"/>
  <c r="CG29" i="15" s="1"/>
  <c r="AA40" i="21"/>
  <c r="CG40" i="21" s="1" a="1"/>
  <c r="CG40" i="21" s="1"/>
  <c r="AA22" i="5"/>
  <c r="CG22" i="5" s="1" a="1"/>
  <c r="CG22" i="5" s="1"/>
  <c r="AA17" i="15"/>
  <c r="CG17" i="15" s="1" a="1"/>
  <c r="CG17" i="15" s="1"/>
  <c r="AA18" i="21"/>
  <c r="CG18" i="21" s="1" a="1"/>
  <c r="CG18" i="21" s="1"/>
  <c r="AA39" i="16"/>
  <c r="CG39" i="16" s="1" a="1"/>
  <c r="CG39" i="16" s="1"/>
  <c r="AA42" i="8"/>
  <c r="CG42" i="8" s="1" a="1"/>
  <c r="CG42" i="8" s="1"/>
  <c r="AA28" i="17"/>
  <c r="CG28" i="17" s="1" a="1"/>
  <c r="CG28" i="17" s="1"/>
  <c r="AA20" i="18"/>
  <c r="CG20" i="18" s="1" a="1"/>
  <c r="CG20" i="18" s="1"/>
  <c r="AA21" i="21"/>
  <c r="CG21" i="21" s="1" a="1"/>
  <c r="CG21" i="21" s="1"/>
  <c r="AA23" i="4"/>
  <c r="CG23" i="4" s="1" a="1"/>
  <c r="CG23" i="4" s="1"/>
  <c r="AA29" i="4"/>
  <c r="CG29" i="4" s="1" a="1"/>
  <c r="CG29" i="4" s="1"/>
  <c r="AA44" i="16"/>
  <c r="CG44" i="16" s="1" a="1"/>
  <c r="CG44" i="16" s="1"/>
  <c r="AA16" i="1"/>
  <c r="CG16" i="1" s="1" a="1"/>
  <c r="CG16" i="1" s="1"/>
  <c r="AA37" i="20"/>
  <c r="CG37" i="20" s="1" a="1"/>
  <c r="CG37" i="20" s="1"/>
  <c r="AB22" i="21"/>
  <c r="CH22" i="21" s="1" a="1"/>
  <c r="CH22" i="21" s="1"/>
  <c r="AA37" i="12"/>
  <c r="CG37" i="12" s="1" a="1"/>
  <c r="CG37" i="12" s="1"/>
  <c r="AA19" i="20"/>
  <c r="CG19" i="20" s="1" a="1"/>
  <c r="CG19" i="20" s="1"/>
  <c r="AA38" i="8"/>
  <c r="CG38" i="8" s="1" a="1"/>
  <c r="CG38" i="8" s="1"/>
  <c r="AA44" i="18"/>
  <c r="CG44" i="18" s="1" a="1"/>
  <c r="CG44" i="18" s="1"/>
  <c r="AB19" i="7"/>
  <c r="CH19" i="7" s="1" a="1"/>
  <c r="CH19" i="7" s="1"/>
  <c r="AA42" i="10"/>
  <c r="CG42" i="10" s="1" a="1"/>
  <c r="CG42" i="10" s="1"/>
  <c r="AA38" i="9"/>
  <c r="CG38" i="9" s="1" a="1"/>
  <c r="CG38" i="9" s="1"/>
  <c r="AA28" i="4"/>
  <c r="CG28" i="4" s="1" a="1"/>
  <c r="CG28" i="4" s="1"/>
  <c r="AA26" i="18"/>
  <c r="CG26" i="18" s="1" a="1"/>
  <c r="CG26" i="18" s="1"/>
  <c r="AA38" i="11"/>
  <c r="CG38" i="11" s="1" a="1"/>
  <c r="CG38" i="11" s="1"/>
  <c r="AB41" i="19"/>
  <c r="CH41" i="19" s="1" a="1"/>
  <c r="CH41" i="19" s="1"/>
  <c r="AA44" i="14"/>
  <c r="CG44" i="14" s="1" a="1"/>
  <c r="CG44" i="14" s="1"/>
  <c r="AA33" i="16"/>
  <c r="CG33" i="16" s="1" a="1"/>
  <c r="CG33" i="16" s="1"/>
  <c r="AA22" i="16"/>
  <c r="CG22" i="16" s="1" a="1"/>
  <c r="CG22" i="16" s="1"/>
  <c r="AA22" i="17"/>
  <c r="CG22" i="17" s="1" a="1"/>
  <c r="CG22" i="17" s="1"/>
  <c r="AA25" i="11"/>
  <c r="CG25" i="11" s="1" a="1"/>
  <c r="CG25" i="11" s="1"/>
  <c r="AB31" i="5"/>
  <c r="CH31" i="5" s="1" a="1"/>
  <c r="CH31" i="5" s="1"/>
  <c r="AA34" i="15"/>
  <c r="CG34" i="15" s="1" a="1"/>
  <c r="CG34" i="15" s="1"/>
  <c r="AA31" i="2"/>
  <c r="CG31" i="2" s="1" a="1"/>
  <c r="CG31" i="2" s="1"/>
  <c r="AA35" i="8"/>
  <c r="CG35" i="8" s="1" a="1"/>
  <c r="CG35" i="8" s="1"/>
  <c r="AA32" i="13"/>
  <c r="CG32" i="13" s="1" a="1"/>
  <c r="CG32" i="13" s="1"/>
  <c r="AA32" i="14"/>
  <c r="CG32" i="14" s="1" a="1"/>
  <c r="CG32" i="14" s="1"/>
  <c r="AA36" i="15"/>
  <c r="CG36" i="15" s="1" a="1"/>
  <c r="CG36" i="15" s="1"/>
  <c r="AA37" i="8"/>
  <c r="CG37" i="8" s="1" a="1"/>
  <c r="CG37" i="8" s="1"/>
  <c r="AA44" i="21"/>
  <c r="CG44" i="21" s="1" a="1"/>
  <c r="CG44" i="21" s="1"/>
  <c r="AA16" i="13"/>
  <c r="CG16" i="13" s="1" a="1"/>
  <c r="CG16" i="13" s="1"/>
  <c r="AA36" i="17"/>
  <c r="CG36" i="17" s="1" a="1"/>
  <c r="CG36" i="17" s="1"/>
  <c r="AA29" i="13"/>
  <c r="CG29" i="13" s="1" a="1"/>
  <c r="CG29" i="13" s="1"/>
  <c r="AA17" i="5"/>
  <c r="CG17" i="5" s="1" a="1"/>
  <c r="CG17" i="5" s="1"/>
  <c r="AA28" i="8"/>
  <c r="CG28" i="8" s="1" a="1"/>
  <c r="CG28" i="8" s="1"/>
  <c r="AA23" i="16"/>
  <c r="CG23" i="16" s="1" a="1"/>
  <c r="CG23" i="16" s="1"/>
  <c r="AA30" i="1"/>
  <c r="CG30" i="1" s="1" a="1"/>
  <c r="CG30" i="1" s="1"/>
  <c r="AA16" i="15"/>
  <c r="CG16" i="15" s="1" a="1"/>
  <c r="CG16" i="15" s="1"/>
  <c r="AA36" i="7"/>
  <c r="CG36" i="7" s="1" a="1"/>
  <c r="CG36" i="7" s="1"/>
  <c r="AA31" i="4"/>
  <c r="CG31" i="4" s="1" a="1"/>
  <c r="CG31" i="4" s="1"/>
  <c r="AA37" i="4"/>
  <c r="CG37" i="4" s="1" a="1"/>
  <c r="CG37" i="4" s="1"/>
  <c r="AA35" i="19"/>
  <c r="CG35" i="19" s="1" a="1"/>
  <c r="CG35" i="19" s="1"/>
  <c r="AA30" i="14"/>
  <c r="CG30" i="14" s="1" a="1"/>
  <c r="CG30" i="14" s="1"/>
  <c r="AA21" i="7"/>
  <c r="CG21" i="7" s="1" a="1"/>
  <c r="CG21" i="7" s="1"/>
  <c r="AA42" i="5"/>
  <c r="CG42" i="5" s="1" a="1"/>
  <c r="CG42" i="5" s="1"/>
  <c r="AA32" i="21"/>
  <c r="CG32" i="21" s="1" a="1"/>
  <c r="CG32" i="21" s="1"/>
  <c r="AA27" i="11"/>
  <c r="CG27" i="11" s="1" a="1"/>
  <c r="CG27" i="11" s="1"/>
  <c r="AA21" i="11"/>
  <c r="CG21" i="11" s="1" a="1"/>
  <c r="CG21" i="11" s="1"/>
  <c r="AA27" i="5"/>
  <c r="CG27" i="5" s="1" a="1"/>
  <c r="CG27" i="5" s="1"/>
  <c r="AB17" i="3"/>
  <c r="CH17" i="3" s="1" a="1"/>
  <c r="CH17" i="3" s="1"/>
  <c r="AA23" i="19"/>
  <c r="CG23" i="19" s="1" a="1"/>
  <c r="CG23" i="19" s="1"/>
  <c r="AA16" i="17"/>
  <c r="CG16" i="17" s="1" a="1"/>
  <c r="CG16" i="17" s="1"/>
  <c r="AA16" i="2"/>
  <c r="CG16" i="2" s="1" a="1"/>
  <c r="CG16" i="2" s="1"/>
  <c r="AA41" i="9"/>
  <c r="CG41" i="9" s="1" a="1"/>
  <c r="CG41" i="9" s="1"/>
  <c r="AA33" i="10"/>
  <c r="CG33" i="10" s="1" a="1"/>
  <c r="CG33" i="10" s="1"/>
  <c r="AA18" i="19"/>
  <c r="CG18" i="19" s="1" a="1"/>
  <c r="CG18" i="19" s="1"/>
  <c r="AA31" i="7"/>
  <c r="CG31" i="7" s="1" a="1"/>
  <c r="CG31" i="7" s="1"/>
  <c r="AA39" i="2"/>
  <c r="CG39" i="2" s="1" a="1"/>
  <c r="CG39" i="2" s="1"/>
  <c r="AA24" i="18"/>
  <c r="CG24" i="18" s="1" a="1"/>
  <c r="CG24" i="18" s="1"/>
  <c r="AA28" i="9"/>
  <c r="CG28" i="9" s="1" a="1"/>
  <c r="CG28" i="9" s="1"/>
  <c r="AA16" i="14"/>
  <c r="CG16" i="14" s="1" a="1"/>
  <c r="CG16" i="14" s="1"/>
  <c r="AA36" i="20"/>
  <c r="CG36" i="20" s="1" a="1"/>
  <c r="CG36" i="20" s="1"/>
  <c r="AA40" i="1"/>
  <c r="CG40" i="1" s="1" a="1"/>
  <c r="CG40" i="1" s="1"/>
  <c r="AA29" i="10"/>
  <c r="CG29" i="10" s="1" a="1"/>
  <c r="CG29" i="10" s="1"/>
  <c r="AA19" i="3"/>
  <c r="CG19" i="3" s="1" a="1"/>
  <c r="CG19" i="3" s="1"/>
  <c r="AA39" i="18"/>
  <c r="CG39" i="18" s="1" a="1"/>
  <c r="CG39" i="18" s="1"/>
  <c r="AA26" i="1"/>
  <c r="CG26" i="1" s="1" a="1"/>
  <c r="CG26" i="1" s="1"/>
  <c r="AA33" i="12"/>
  <c r="CG33" i="12" s="1" a="1"/>
  <c r="CG33" i="12" s="1"/>
  <c r="AA19" i="5"/>
  <c r="CG19" i="5" s="1" a="1"/>
  <c r="CG19" i="5" s="1"/>
  <c r="AA22" i="15"/>
  <c r="CG22" i="15" s="1" a="1"/>
  <c r="CG22" i="15" s="1"/>
  <c r="AA39" i="15"/>
  <c r="CG39" i="15" s="1" a="1"/>
  <c r="CG39" i="15" s="1"/>
  <c r="AA29" i="20"/>
  <c r="CG29" i="20" s="1" a="1"/>
  <c r="CG29" i="20" s="1"/>
  <c r="AA16" i="21"/>
  <c r="CG16" i="21" s="1" a="1"/>
  <c r="CG16" i="21" s="1"/>
  <c r="AA25" i="7"/>
  <c r="CG25" i="7" s="1" a="1"/>
  <c r="CG25" i="7" s="1"/>
  <c r="AA26" i="6"/>
  <c r="CG26" i="6" s="1" a="1"/>
  <c r="CG26" i="6" s="1"/>
  <c r="AA23" i="5"/>
  <c r="CG23" i="5" s="1" a="1"/>
  <c r="CG23" i="5" s="1"/>
  <c r="AA35" i="9"/>
  <c r="CG35" i="9" s="1" a="1"/>
  <c r="CG35" i="9" s="1"/>
  <c r="AA43" i="17"/>
  <c r="CG43" i="17" s="1" a="1"/>
  <c r="CG43" i="17" s="1"/>
  <c r="AA43" i="16"/>
  <c r="CG43" i="16" s="1" a="1"/>
  <c r="CG43" i="16" s="1"/>
  <c r="AA44" i="3"/>
  <c r="CG44" i="3" s="1" a="1"/>
  <c r="CG44" i="3" s="1"/>
  <c r="AA30" i="5"/>
  <c r="CG30" i="5" s="1" a="1"/>
  <c r="CG30" i="5" s="1"/>
  <c r="AA37" i="5"/>
  <c r="CG37" i="5" s="1" a="1"/>
  <c r="CG37" i="5" s="1"/>
  <c r="AA41" i="2"/>
  <c r="CG41" i="2" s="1" a="1"/>
  <c r="CG41" i="2" s="1"/>
  <c r="AA26" i="11"/>
  <c r="CG26" i="11" s="1" a="1"/>
  <c r="CG26" i="11" s="1"/>
  <c r="AA40" i="13"/>
  <c r="CG40" i="13" s="1" a="1"/>
  <c r="CG40" i="13" s="1"/>
  <c r="AA28" i="13"/>
  <c r="CG28" i="13" s="1" a="1"/>
  <c r="CG28" i="13" s="1"/>
  <c r="AA40" i="17"/>
  <c r="CG40" i="17" s="1" a="1"/>
  <c r="CG40" i="17" s="1"/>
  <c r="AA24" i="5"/>
  <c r="CG24" i="5" s="1" a="1"/>
  <c r="CG24" i="5" s="1"/>
  <c r="AA20" i="10"/>
  <c r="CG20" i="10" s="1" a="1"/>
  <c r="CG20" i="10" s="1"/>
  <c r="AA30" i="20"/>
  <c r="CG30" i="20" s="1" a="1"/>
  <c r="CG30" i="20" s="1"/>
  <c r="AA23" i="18"/>
  <c r="CG23" i="18" s="1" a="1"/>
  <c r="CG23" i="18" s="1"/>
  <c r="AB25" i="4"/>
  <c r="CH25" i="4" s="1" a="1"/>
  <c r="CH25" i="4" s="1"/>
  <c r="AA36" i="12"/>
  <c r="CG36" i="12" s="1" a="1"/>
  <c r="CG36" i="12" s="1"/>
  <c r="AA36" i="8"/>
  <c r="CG36" i="8" s="1" a="1"/>
  <c r="CG36" i="8" s="1"/>
  <c r="AA17" i="13"/>
  <c r="CG17" i="13" s="1" a="1"/>
  <c r="CG17" i="13" s="1"/>
  <c r="AA22" i="18"/>
  <c r="CG22" i="18" s="1" a="1"/>
  <c r="CG22" i="18" s="1"/>
  <c r="AA33" i="19"/>
  <c r="CG33" i="19" s="1" a="1"/>
  <c r="CG33" i="19" s="1"/>
  <c r="AA16" i="9"/>
  <c r="CG16" i="9" s="1" a="1"/>
  <c r="CG16" i="9" s="1"/>
  <c r="AA25" i="10"/>
  <c r="CG25" i="10" s="1" a="1"/>
  <c r="CG25" i="10" s="1"/>
  <c r="AA27" i="20"/>
  <c r="CG27" i="20" s="1" a="1"/>
  <c r="CG27" i="20" s="1"/>
  <c r="AA20" i="19"/>
  <c r="CG20" i="19" s="1" a="1"/>
  <c r="CG20" i="19" s="1"/>
  <c r="AA29" i="5"/>
  <c r="CG29" i="5" s="1" a="1"/>
  <c r="CG29" i="5" s="1"/>
  <c r="AA22" i="2"/>
  <c r="CG22" i="2" s="1" a="1"/>
  <c r="CG22" i="2" s="1"/>
  <c r="AA43" i="5"/>
  <c r="CG43" i="5" s="1" a="1"/>
  <c r="CG43" i="5" s="1"/>
  <c r="AA27" i="2"/>
  <c r="CG27" i="2" s="1" a="1"/>
  <c r="CG27" i="2" s="1"/>
  <c r="AA23" i="14"/>
  <c r="CG23" i="14" s="1" a="1"/>
  <c r="CG23" i="14" s="1"/>
  <c r="AA32" i="7"/>
  <c r="CG32" i="7" s="1" a="1"/>
  <c r="CG32" i="7" s="1"/>
  <c r="AA30" i="10"/>
  <c r="CG30" i="10" s="1" a="1"/>
  <c r="CG30" i="10" s="1"/>
  <c r="AA26" i="7"/>
  <c r="CG26" i="7" s="1" a="1"/>
  <c r="CG26" i="7" s="1"/>
  <c r="AA41" i="16"/>
  <c r="CG41" i="16" s="1" a="1"/>
  <c r="CG41" i="16" s="1"/>
  <c r="AA17" i="2"/>
  <c r="CG17" i="2" s="1" a="1"/>
  <c r="CG17" i="2" s="1"/>
  <c r="AA32" i="19"/>
  <c r="CG32" i="19" s="1" a="1"/>
  <c r="CG32" i="19" s="1"/>
  <c r="AA19" i="21"/>
  <c r="CG19" i="21" s="1" a="1"/>
  <c r="CG19" i="21" s="1"/>
  <c r="AA43" i="1"/>
  <c r="CG43" i="1" s="1" a="1"/>
  <c r="CG43" i="1" s="1"/>
  <c r="AA29" i="16"/>
  <c r="CG29" i="16" s="1" a="1"/>
  <c r="CG29" i="16" s="1"/>
  <c r="AA33" i="1"/>
  <c r="CG33" i="1" s="1" a="1"/>
  <c r="CG33" i="1" s="1"/>
  <c r="AA36" i="1"/>
  <c r="CG36" i="1" s="1" a="1"/>
  <c r="CG36" i="1" s="1"/>
  <c r="AA27" i="14"/>
  <c r="CG27" i="14" s="1" a="1"/>
  <c r="CG27" i="14" s="1"/>
  <c r="AA38" i="12"/>
  <c r="CG38" i="12" s="1" a="1"/>
  <c r="CG38" i="12" s="1"/>
  <c r="AA25" i="6"/>
  <c r="CG25" i="6" s="1" a="1"/>
  <c r="CG25" i="6" s="1"/>
  <c r="AA40" i="4"/>
  <c r="CG40" i="4" s="1" a="1"/>
  <c r="CG40" i="4" s="1"/>
  <c r="AA15" i="3"/>
  <c r="CG15" i="3" s="1" a="1"/>
  <c r="CG15" i="3" s="1"/>
  <c r="AA17" i="1"/>
  <c r="CG17" i="1" s="1" a="1"/>
  <c r="CG17" i="1" s="1"/>
  <c r="AA37" i="15"/>
  <c r="CG37" i="15" s="1" a="1"/>
  <c r="CG37" i="15" s="1"/>
  <c r="AA42" i="9"/>
  <c r="CG42" i="9" s="1" a="1"/>
  <c r="CG42" i="9" s="1"/>
  <c r="AA42" i="2"/>
  <c r="CG42" i="2" s="1" a="1"/>
  <c r="CG42" i="2" s="1"/>
  <c r="AA21" i="6"/>
  <c r="CG21" i="6" s="1" a="1"/>
  <c r="CG21" i="6" s="1"/>
  <c r="AA36" i="16"/>
  <c r="CG36" i="16" s="1" a="1"/>
  <c r="CG36" i="16" s="1"/>
  <c r="AA42" i="12"/>
  <c r="CG42" i="12" s="1" a="1"/>
  <c r="CG42" i="12" s="1"/>
  <c r="AA24" i="15"/>
  <c r="CG24" i="15" s="1" a="1"/>
  <c r="CG24" i="15" s="1"/>
  <c r="AB24" i="2"/>
  <c r="CH24" i="2" s="1" a="1"/>
  <c r="CH24" i="2" s="1"/>
  <c r="AA18" i="11"/>
  <c r="CG18" i="11" s="1" a="1"/>
  <c r="CG18" i="11" s="1"/>
  <c r="AA36" i="19"/>
  <c r="CG36" i="19" s="1" a="1"/>
  <c r="CG36" i="19" s="1"/>
  <c r="AA44" i="8"/>
  <c r="CG44" i="8" s="1" a="1"/>
  <c r="CG44" i="8" s="1"/>
  <c r="AA40" i="11"/>
  <c r="CG40" i="11" s="1" a="1"/>
  <c r="CG40" i="11" s="1"/>
  <c r="AA29" i="19"/>
  <c r="CG29" i="19" s="1" a="1"/>
  <c r="CG29" i="19" s="1"/>
  <c r="AA33" i="15"/>
  <c r="CG33" i="15" s="1" a="1"/>
  <c r="CG33" i="15" s="1"/>
  <c r="AA31" i="17"/>
  <c r="CG31" i="17" s="1" a="1"/>
  <c r="CG31" i="17" s="1"/>
  <c r="AA22" i="8"/>
  <c r="CG22" i="8" s="1" a="1"/>
  <c r="CG22" i="8" s="1"/>
  <c r="AA28" i="14"/>
  <c r="CG28" i="14" s="1" a="1"/>
  <c r="CG28" i="14" s="1"/>
  <c r="AA16" i="19"/>
  <c r="CG16" i="19" s="1" a="1"/>
  <c r="CG16" i="19" s="1"/>
  <c r="AA43" i="12"/>
  <c r="CG43" i="12" s="1" a="1"/>
  <c r="CG43" i="12" s="1"/>
  <c r="AA34" i="21"/>
  <c r="CG34" i="21" s="1" a="1"/>
  <c r="CG34" i="21" s="1"/>
  <c r="AA44" i="9"/>
  <c r="CG44" i="9" s="1" a="1"/>
  <c r="CG44" i="9" s="1"/>
  <c r="AA37" i="6"/>
  <c r="CG37" i="6" s="1" a="1"/>
  <c r="CG37" i="6" s="1"/>
  <c r="AA26" i="20"/>
  <c r="CG26" i="20" s="1" a="1"/>
  <c r="CG26" i="20" s="1"/>
  <c r="AA20" i="17"/>
  <c r="CG20" i="17" s="1" a="1"/>
  <c r="CG20" i="17" s="1"/>
  <c r="AA21" i="18"/>
  <c r="CG21" i="18" s="1" a="1"/>
  <c r="CG21" i="18" s="1"/>
  <c r="AA20" i="11"/>
  <c r="CG20" i="11" s="1" a="1"/>
  <c r="CG20" i="11" s="1"/>
  <c r="AA33" i="4"/>
  <c r="CG33" i="4" s="1" a="1"/>
  <c r="CG33" i="4" s="1"/>
  <c r="AA38" i="3"/>
  <c r="CG38" i="3" s="1" a="1"/>
  <c r="CG38" i="3" s="1"/>
  <c r="AA40" i="12"/>
  <c r="CG40" i="12" s="1" a="1"/>
  <c r="CG40" i="12" s="1"/>
  <c r="AA26" i="5"/>
  <c r="CG26" i="5" s="1" a="1"/>
  <c r="CG26" i="5" s="1"/>
  <c r="AB26" i="19"/>
  <c r="CH26" i="19" s="1" a="1"/>
  <c r="CH26" i="19" s="1"/>
  <c r="AA36" i="4"/>
  <c r="CG36" i="4" s="1" a="1"/>
  <c r="CG36" i="4" s="1"/>
  <c r="AA24" i="12"/>
  <c r="CG24" i="12" s="1" a="1"/>
  <c r="CG24" i="12" s="1"/>
  <c r="AA16" i="16"/>
  <c r="CG16" i="16" s="1" a="1"/>
  <c r="CG16" i="16" s="1"/>
  <c r="AA34" i="4"/>
  <c r="CG34" i="4" s="1" a="1"/>
  <c r="CG34" i="4" s="1"/>
  <c r="AA36" i="18"/>
  <c r="CG36" i="18" s="1" a="1"/>
  <c r="CG36" i="18" s="1"/>
  <c r="AB39" i="9"/>
  <c r="CH39" i="9" s="1" a="1"/>
  <c r="CH39" i="9" s="1"/>
  <c r="AA17" i="7"/>
  <c r="CG17" i="7" s="1" a="1"/>
  <c r="CG17" i="7" s="1"/>
  <c r="AA43" i="9"/>
  <c r="CG43" i="9" s="1" a="1"/>
  <c r="CG43" i="9" s="1"/>
  <c r="AA27" i="13"/>
  <c r="CG27" i="13" s="1" a="1"/>
  <c r="CG27" i="13" s="1"/>
  <c r="AA44" i="10"/>
  <c r="CG44" i="10" s="1" a="1"/>
  <c r="CG44" i="10" s="1"/>
  <c r="AA22" i="9"/>
  <c r="CG22" i="9" s="1" a="1"/>
  <c r="CG22" i="9" s="1"/>
  <c r="AA33" i="11"/>
  <c r="CG33" i="11" s="1" a="1"/>
  <c r="CG33" i="11" s="1"/>
  <c r="AA38" i="15"/>
  <c r="CG38" i="15" s="1" a="1"/>
  <c r="CG38" i="15" s="1"/>
  <c r="AA26" i="13"/>
  <c r="CG26" i="13" s="1" a="1"/>
  <c r="CG26" i="13" s="1"/>
  <c r="AA39" i="8"/>
  <c r="CG39" i="8" s="1" a="1"/>
  <c r="CG39" i="8" s="1"/>
  <c r="AA20" i="16"/>
  <c r="CG20" i="16" s="1" a="1"/>
  <c r="CG20" i="16" s="1"/>
  <c r="AA29" i="17"/>
  <c r="CG29" i="17" s="1" a="1"/>
  <c r="CG29" i="17" s="1"/>
  <c r="AA17" i="8"/>
  <c r="CG17" i="8" s="1" a="1"/>
  <c r="CG17" i="8" s="1"/>
  <c r="AA26" i="12"/>
  <c r="CG26" i="12" s="1" a="1"/>
  <c r="CG26" i="12" s="1"/>
  <c r="AA24" i="13"/>
  <c r="CG24" i="13" s="1" a="1"/>
  <c r="CG24" i="13" s="1"/>
  <c r="AA43" i="7"/>
  <c r="CG43" i="7" s="1" a="1"/>
  <c r="CG43" i="7" s="1"/>
  <c r="AA18" i="8"/>
  <c r="CG18" i="8" s="1" a="1"/>
  <c r="CG18" i="8" s="1"/>
  <c r="AA21" i="4"/>
  <c r="CG21" i="4" s="1" a="1"/>
  <c r="CG21" i="4" s="1"/>
  <c r="AA42" i="19"/>
  <c r="CG42" i="19" s="1" a="1"/>
  <c r="CG42" i="19" s="1"/>
  <c r="AA42" i="6"/>
  <c r="CG42" i="6" s="1" a="1"/>
  <c r="CG42" i="6" s="1"/>
  <c r="AA41" i="20"/>
  <c r="CG41" i="20" s="1" a="1"/>
  <c r="CG41" i="20" s="1"/>
  <c r="AA30" i="18"/>
  <c r="CG30" i="18" s="1" a="1"/>
  <c r="CG30" i="18" s="1"/>
  <c r="AA43" i="2"/>
  <c r="CG43" i="2" s="1" a="1"/>
  <c r="CG43" i="2" s="1"/>
  <c r="AA21" i="1"/>
  <c r="CG21" i="1" s="1" a="1"/>
  <c r="CG21" i="1" s="1"/>
  <c r="AA28" i="20"/>
  <c r="CG28" i="20" s="1" a="1"/>
  <c r="CG28" i="20" s="1"/>
  <c r="AA40" i="14"/>
  <c r="CG40" i="14" s="1" a="1"/>
  <c r="CG40" i="14" s="1"/>
  <c r="AB38" i="6"/>
  <c r="CH38" i="6" s="1" a="1"/>
  <c r="CH38" i="6" s="1"/>
  <c r="AA19" i="4"/>
  <c r="CG19" i="4" s="1" a="1"/>
  <c r="CG19" i="4" s="1"/>
  <c r="AA30" i="2"/>
  <c r="CG30" i="2" s="1" a="1"/>
  <c r="CG30" i="2" s="1"/>
  <c r="AA36" i="13"/>
  <c r="CG36" i="13" s="1" a="1"/>
  <c r="CG36" i="13" s="1"/>
  <c r="AA32" i="3"/>
  <c r="CG32" i="3" s="1" a="1"/>
  <c r="CG32" i="3" s="1"/>
  <c r="AA23" i="9"/>
  <c r="CG23" i="9" s="1" a="1"/>
  <c r="CG23" i="9" s="1"/>
  <c r="AA39" i="3"/>
  <c r="CG39" i="3" s="1" a="1"/>
  <c r="CG39" i="3" s="1"/>
  <c r="AA37" i="13"/>
  <c r="CG37" i="13" s="1" a="1"/>
  <c r="CG37" i="13" s="1"/>
  <c r="AA36" i="2"/>
  <c r="CG36" i="2" s="1" a="1"/>
  <c r="CG36" i="2" s="1"/>
  <c r="AA43" i="8"/>
  <c r="CG43" i="8" s="1" a="1"/>
  <c r="CG43" i="8" s="1"/>
  <c r="AA30" i="9"/>
  <c r="CG30" i="9" s="1" a="1"/>
  <c r="CG30" i="9" s="1"/>
  <c r="AA37" i="19"/>
  <c r="CG37" i="19" s="1" a="1"/>
  <c r="CG37" i="19" s="1"/>
  <c r="AA28" i="21"/>
  <c r="CG28" i="21" s="1" a="1"/>
  <c r="CG28" i="21" s="1"/>
  <c r="AA25" i="2"/>
  <c r="CG25" i="2" s="1" a="1"/>
  <c r="CG25" i="2" s="1"/>
  <c r="AA20" i="12"/>
  <c r="CG20" i="12" s="1" a="1"/>
  <c r="CG20" i="12" s="1"/>
  <c r="AA25" i="15"/>
  <c r="CG25" i="15" s="1" a="1"/>
  <c r="CG25" i="15" s="1"/>
  <c r="AA33" i="9"/>
  <c r="CG33" i="9" s="1" a="1"/>
  <c r="CG33" i="9" s="1"/>
  <c r="AA44" i="17"/>
  <c r="CG44" i="17" s="1" a="1"/>
  <c r="CG44" i="17" s="1"/>
  <c r="AA44" i="20"/>
  <c r="CG44" i="20" s="1" a="1"/>
  <c r="CG44" i="20" s="1"/>
  <c r="AA32" i="8"/>
  <c r="CG32" i="8" s="1" a="1"/>
  <c r="CG32" i="8" s="1"/>
  <c r="AA27" i="17"/>
  <c r="CG27" i="17" s="1" a="1"/>
  <c r="CG27" i="17" s="1"/>
  <c r="AA22" i="3"/>
  <c r="CG22" i="3" s="1" a="1"/>
  <c r="CG22" i="3" s="1"/>
  <c r="AA21" i="17"/>
  <c r="CG21" i="17" s="1" a="1"/>
  <c r="CG21" i="17" s="1"/>
  <c r="AA25" i="1"/>
  <c r="CG25" i="1" s="1" a="1"/>
  <c r="CG25" i="1" s="1"/>
  <c r="AA35" i="20"/>
  <c r="CG35" i="20" s="1" a="1"/>
  <c r="CG35" i="20" s="1"/>
  <c r="AA23" i="6"/>
  <c r="CG23" i="6" s="1" a="1"/>
  <c r="CG23" i="6" s="1"/>
  <c r="AA31" i="12"/>
  <c r="CG31" i="12" s="1" a="1"/>
  <c r="CG31" i="12" s="1"/>
  <c r="AA17" i="18"/>
  <c r="CG17" i="18" s="1" a="1"/>
  <c r="CG17" i="18" s="1"/>
  <c r="AA37" i="16"/>
  <c r="CG37" i="16" s="1" a="1"/>
  <c r="CG37" i="16" s="1"/>
  <c r="AA40" i="19"/>
  <c r="CG40" i="19" s="1" a="1"/>
  <c r="CG40" i="19" s="1"/>
  <c r="AA17" i="11"/>
  <c r="CG17" i="11" s="1" a="1"/>
  <c r="CG17" i="11" s="1"/>
  <c r="AA23" i="2"/>
  <c r="CG23" i="2" s="1" a="1"/>
  <c r="CG23" i="2" s="1"/>
  <c r="AA39" i="11"/>
  <c r="CG39" i="11" s="1" a="1"/>
  <c r="CG39" i="11" s="1"/>
  <c r="AA44" i="19"/>
  <c r="CG44" i="19" s="1" a="1"/>
  <c r="CG44" i="19" s="1"/>
  <c r="AA40" i="9"/>
  <c r="CG40" i="9" s="1" a="1"/>
  <c r="CG40" i="9" s="1"/>
  <c r="AA34" i="13"/>
  <c r="CG34" i="13" s="1" a="1"/>
  <c r="CG34" i="13" s="1"/>
  <c r="AA37" i="2"/>
  <c r="CG37" i="2" s="1" a="1"/>
  <c r="CG37" i="2" s="1"/>
  <c r="AA19" i="2"/>
  <c r="CG19" i="2" s="1" a="1"/>
  <c r="CG19" i="2" s="1"/>
  <c r="AA41" i="15"/>
  <c r="CG41" i="15" s="1" a="1"/>
  <c r="CG41" i="15" s="1"/>
  <c r="AA27" i="16"/>
  <c r="CG27" i="16" s="1" a="1"/>
  <c r="CG27" i="16" s="1"/>
  <c r="AA17" i="4"/>
  <c r="CG17" i="4" s="1" a="1"/>
  <c r="CG17" i="4" s="1"/>
  <c r="AA31" i="3"/>
  <c r="CG31" i="3" s="1" a="1"/>
  <c r="CG31" i="3" s="1"/>
  <c r="AA32" i="10"/>
  <c r="CG32" i="10" s="1" a="1"/>
  <c r="CG32" i="10" s="1"/>
  <c r="AA32" i="5"/>
  <c r="CG32" i="5" s="1" a="1"/>
  <c r="CG32" i="5" s="1"/>
  <c r="AA24" i="14"/>
  <c r="CG24" i="14" s="1" a="1"/>
  <c r="CG24" i="14" s="1"/>
  <c r="AA35" i="15"/>
  <c r="CG35" i="15" s="1" a="1"/>
  <c r="CG35" i="15" s="1"/>
  <c r="AA20" i="7"/>
  <c r="CG20" i="7" s="1" a="1"/>
  <c r="CG20" i="7" s="1"/>
  <c r="AA18" i="12"/>
  <c r="CG18" i="12" s="1" a="1"/>
  <c r="CG18" i="12" s="1"/>
  <c r="AA25" i="13"/>
  <c r="CG25" i="13" s="1" a="1"/>
  <c r="CG25" i="13" s="1"/>
  <c r="AA29" i="18"/>
  <c r="CG29" i="18" s="1" a="1"/>
  <c r="CG29" i="18" s="1"/>
  <c r="AA26" i="10"/>
  <c r="CG26" i="10" s="1" a="1"/>
  <c r="CG26" i="10" s="1"/>
  <c r="AA17" i="6"/>
  <c r="CG17" i="6" s="1" a="1"/>
  <c r="CG17" i="6" s="1"/>
  <c r="AA21" i="14"/>
  <c r="CG21" i="14" s="1" a="1"/>
  <c r="CG21" i="14" s="1"/>
  <c r="AA41" i="12"/>
  <c r="CG41" i="12" s="1" a="1"/>
  <c r="CG41" i="12" s="1"/>
  <c r="AA43" i="10"/>
  <c r="CG43" i="10" s="1" a="1"/>
  <c r="CG43" i="10" s="1"/>
  <c r="AA28" i="19"/>
  <c r="CG28" i="19" s="1" a="1"/>
  <c r="CG28" i="19" s="1"/>
  <c r="AA20" i="2"/>
  <c r="CG20" i="2" s="1" a="1"/>
  <c r="CG20" i="2" s="1"/>
  <c r="AA44" i="4"/>
  <c r="CG44" i="4" s="1" a="1"/>
  <c r="CG44" i="4" s="1"/>
  <c r="AA21" i="3"/>
  <c r="CG21" i="3" s="1" a="1"/>
  <c r="CG21" i="3" s="1"/>
  <c r="AA24" i="16"/>
  <c r="CG24" i="16" s="1" a="1"/>
  <c r="CG24" i="16" s="1"/>
  <c r="AA27" i="18"/>
  <c r="CG27" i="18" s="1" a="1"/>
  <c r="CG27" i="18" s="1"/>
  <c r="AB20" i="5"/>
  <c r="CH20" i="5" s="1" a="1"/>
  <c r="CH20" i="5" s="1"/>
  <c r="AA44" i="12"/>
  <c r="CG44" i="12" s="1" a="1"/>
  <c r="CG44" i="12" s="1"/>
  <c r="AA17" i="9"/>
  <c r="CG17" i="9" s="1" a="1"/>
  <c r="CG17" i="9" s="1"/>
  <c r="AA35" i="5"/>
  <c r="CG35" i="5" s="1" a="1"/>
  <c r="CG35" i="5" s="1"/>
  <c r="AA31" i="19"/>
  <c r="CG31" i="19" s="1" a="1"/>
  <c r="CG31" i="19" s="1"/>
  <c r="AA21" i="12"/>
  <c r="CG21" i="12" s="1" a="1"/>
  <c r="CG21" i="12" s="1"/>
  <c r="AA27" i="21"/>
  <c r="CG27" i="21" s="1" a="1"/>
  <c r="CG27" i="21" s="1"/>
  <c r="AA35" i="4"/>
  <c r="CG35" i="4" s="1" a="1"/>
  <c r="CG35" i="4" s="1"/>
  <c r="AA19" i="8"/>
  <c r="CG19" i="8" s="1" a="1"/>
  <c r="CG19" i="8" s="1"/>
  <c r="AA26" i="4"/>
  <c r="CG26" i="4" s="1" a="1"/>
  <c r="CG26" i="4" s="1"/>
  <c r="AA41" i="1"/>
  <c r="CG41" i="1" s="1" a="1"/>
  <c r="CG41" i="1" s="1"/>
  <c r="AA28" i="10"/>
  <c r="CG28" i="10" s="1" a="1"/>
  <c r="CG28" i="10" s="1"/>
  <c r="AA33" i="5"/>
  <c r="CG33" i="5" s="1" a="1"/>
  <c r="CG33" i="5" s="1"/>
  <c r="AA43" i="11"/>
  <c r="CG43" i="11" s="1" a="1"/>
  <c r="CG43" i="11" s="1"/>
  <c r="AA28" i="2"/>
  <c r="CG28" i="2" s="1" a="1"/>
  <c r="CG28" i="2" s="1"/>
  <c r="AA41" i="6"/>
  <c r="CG41" i="6" s="1" a="1"/>
  <c r="CG41" i="6" s="1"/>
  <c r="AA44" i="13"/>
  <c r="CG44" i="13" s="1" a="1"/>
  <c r="CG44" i="13" s="1"/>
  <c r="AA23" i="3"/>
  <c r="CG23" i="3" s="1" a="1"/>
  <c r="CG23" i="3" s="1"/>
  <c r="AA37" i="9"/>
  <c r="CG37" i="9" s="1" a="1"/>
  <c r="CG37" i="9" s="1"/>
  <c r="AA41" i="4"/>
  <c r="CG41" i="4" s="1" a="1"/>
  <c r="CG41" i="4" s="1"/>
  <c r="AA24" i="6"/>
  <c r="CG24" i="6" s="1" a="1"/>
  <c r="CG24" i="6" s="1"/>
  <c r="AA42" i="1"/>
  <c r="CG42" i="1" s="1" a="1"/>
  <c r="CG42" i="1" s="1"/>
  <c r="AA32" i="15"/>
  <c r="CG32" i="15" s="1" a="1"/>
  <c r="CG32" i="15" s="1"/>
  <c r="AB17" i="20"/>
  <c r="CH17" i="20" s="1" a="1"/>
  <c r="CH17" i="20" s="1"/>
  <c r="AA40" i="5"/>
  <c r="CG40" i="5" s="1" a="1"/>
  <c r="CG40" i="5" s="1"/>
  <c r="AA44" i="11"/>
  <c r="CG44" i="11" s="1" a="1"/>
  <c r="CG44" i="11" s="1"/>
  <c r="AA31" i="14"/>
  <c r="CG31" i="14" s="1" a="1"/>
  <c r="CG31" i="14" s="1"/>
  <c r="AA25" i="20"/>
  <c r="CG25" i="20" s="1" a="1"/>
  <c r="CG25" i="20" s="1"/>
  <c r="AA29" i="21"/>
  <c r="CG29" i="21" s="1" a="1"/>
  <c r="CG29" i="21" s="1"/>
  <c r="AA40" i="3"/>
  <c r="CG40" i="3" s="1" a="1"/>
  <c r="CG40" i="3" s="1"/>
  <c r="AA25" i="17"/>
  <c r="CG25" i="17" s="1" a="1"/>
  <c r="CG25" i="17" s="1"/>
  <c r="AA40" i="15"/>
  <c r="CG40" i="15" s="1" a="1"/>
  <c r="CG40" i="15" s="1"/>
  <c r="AA25" i="8"/>
  <c r="CG25" i="8" s="1" a="1"/>
  <c r="CG25" i="8" s="1"/>
  <c r="AA23" i="17"/>
  <c r="CG23" i="17" s="1" a="1"/>
  <c r="CG23" i="17" s="1"/>
  <c r="AB42" i="7"/>
  <c r="CH42" i="7" s="1" a="1"/>
  <c r="CH42" i="7" s="1"/>
  <c r="AA17" i="17"/>
  <c r="CG17" i="17" s="1" a="1"/>
  <c r="CG17" i="17" s="1"/>
  <c r="AA26" i="9"/>
  <c r="CG26" i="9" s="1" a="1"/>
  <c r="CG26" i="9" s="1"/>
  <c r="AA21" i="19"/>
  <c r="CG21" i="19" s="1" a="1"/>
  <c r="CG21" i="19" s="1"/>
  <c r="AA44" i="1"/>
  <c r="CG44" i="1" s="1" a="1"/>
  <c r="CG44" i="1" s="1"/>
  <c r="AA41" i="18"/>
  <c r="CG41" i="18" s="1" a="1"/>
  <c r="CG41" i="18" s="1"/>
  <c r="AA33" i="6"/>
  <c r="CG33" i="6" s="1" a="1"/>
  <c r="CG33" i="6" s="1"/>
  <c r="AA32" i="20"/>
  <c r="CG32" i="20" s="1" a="1"/>
  <c r="CG32" i="20" s="1"/>
  <c r="AA28" i="11"/>
  <c r="CG28" i="11" s="1" a="1"/>
  <c r="CG28" i="11" s="1"/>
  <c r="AA22" i="19"/>
  <c r="CG22" i="19" s="1" a="1"/>
  <c r="CG22" i="19" s="1"/>
  <c r="AA22" i="20"/>
  <c r="CG22" i="20" s="1" a="1"/>
  <c r="CG22" i="20" s="1"/>
  <c r="AA25" i="12"/>
  <c r="CG25" i="12" s="1" a="1"/>
  <c r="CG25" i="12" s="1"/>
  <c r="AA35" i="10"/>
  <c r="CG35" i="10" s="1" a="1"/>
  <c r="CG35" i="10" s="1"/>
  <c r="AA44" i="6"/>
  <c r="CG44" i="6" s="1" a="1"/>
  <c r="CG44" i="6" s="1"/>
  <c r="AA29" i="6"/>
  <c r="CG29" i="6" s="1" a="1"/>
  <c r="CG29" i="6" s="1"/>
  <c r="AA38" i="18"/>
  <c r="CG38" i="18" s="1" a="1"/>
  <c r="CG38" i="18" s="1"/>
  <c r="AA35" i="7"/>
  <c r="CG35" i="7" s="1" a="1"/>
  <c r="CG35" i="7" s="1"/>
  <c r="AA39" i="1"/>
  <c r="CG39" i="1" s="1" a="1"/>
  <c r="CG39" i="1" s="1"/>
  <c r="AA31" i="6"/>
  <c r="CG31" i="6" s="1" a="1"/>
  <c r="CG31" i="6" s="1"/>
  <c r="AA23" i="15"/>
  <c r="CG23" i="15" s="1" a="1"/>
  <c r="CG23" i="15" s="1"/>
  <c r="AA29" i="1"/>
  <c r="CG29" i="1" s="1" a="1"/>
  <c r="CG29" i="1" s="1"/>
  <c r="AA40" i="10"/>
  <c r="CG40" i="10" s="1" a="1"/>
  <c r="CG40" i="10" s="1"/>
  <c r="AA35" i="21"/>
  <c r="CG35" i="21" s="1" a="1"/>
  <c r="CG35" i="21" s="1"/>
  <c r="AB29" i="8"/>
  <c r="CH29" i="8" s="1" a="1"/>
  <c r="CH29" i="8" s="1"/>
  <c r="AA41" i="13"/>
  <c r="CG41" i="13" s="1" a="1"/>
  <c r="CG41" i="13" s="1"/>
  <c r="AA16" i="12"/>
  <c r="CG16" i="12" s="1" a="1"/>
  <c r="CG16" i="12" s="1"/>
  <c r="AA39" i="10"/>
  <c r="CG39" i="10" s="1" a="1"/>
  <c r="CG39" i="10" s="1"/>
  <c r="AA20" i="20"/>
  <c r="CG20" i="20" s="1" a="1"/>
  <c r="CG20" i="20" s="1"/>
  <c r="AB19" i="6"/>
  <c r="CH19" i="6" s="1" a="1"/>
  <c r="CH19" i="6" s="1"/>
  <c r="AA29" i="7"/>
  <c r="CG29" i="7" s="1" a="1"/>
  <c r="CG29" i="7" s="1"/>
  <c r="AA44" i="2"/>
  <c r="CG44" i="2" s="1" a="1"/>
  <c r="CG44" i="2" s="1"/>
  <c r="AA28" i="6"/>
  <c r="CG28" i="6" s="1" a="1"/>
  <c r="CG28" i="6" s="1"/>
  <c r="AA24" i="19"/>
  <c r="CG24" i="19" s="1" a="1"/>
  <c r="CG24" i="19" s="1"/>
  <c r="AA19" i="13"/>
  <c r="CG19" i="13" s="1" a="1"/>
  <c r="CG19" i="13" s="1"/>
  <c r="AA29" i="9"/>
  <c r="CG29" i="9" s="1" a="1"/>
  <c r="CG29" i="9" s="1"/>
  <c r="AA39" i="19"/>
  <c r="CG39" i="19" s="1" a="1"/>
  <c r="CG39" i="19" s="1"/>
  <c r="AA38" i="4"/>
  <c r="CG38" i="4" s="1" a="1"/>
  <c r="CG38" i="4" s="1"/>
  <c r="AA37" i="10"/>
  <c r="CG37" i="10" s="1" a="1"/>
  <c r="CG37" i="10" s="1"/>
  <c r="AA26" i="15"/>
  <c r="CG26" i="15" s="1" a="1"/>
  <c r="CG26" i="15" s="1"/>
  <c r="AA26" i="16"/>
  <c r="CG26" i="16" s="1" a="1"/>
  <c r="CG26" i="16" s="1"/>
  <c r="AA19" i="19"/>
  <c r="CG19" i="19" s="1" a="1"/>
  <c r="CG19" i="19" s="1"/>
  <c r="AA34" i="9"/>
  <c r="CG34" i="9" s="1" a="1"/>
  <c r="CG34" i="9" s="1"/>
  <c r="AA31" i="11"/>
  <c r="CG31" i="11" s="1" a="1"/>
  <c r="CG31" i="11" s="1"/>
  <c r="AA38" i="2"/>
  <c r="CG38" i="2" s="1" a="1"/>
  <c r="CG38" i="2" s="1"/>
  <c r="AA42" i="14"/>
  <c r="CG42" i="14" s="1" a="1"/>
  <c r="CG42" i="14" s="1"/>
  <c r="AA38" i="19"/>
  <c r="CG38" i="19" s="1" a="1"/>
  <c r="CG38" i="19" s="1"/>
  <c r="AA35" i="18"/>
  <c r="CG35" i="18" s="1" a="1"/>
  <c r="CG35" i="18" s="1"/>
  <c r="AA18" i="14"/>
  <c r="CG18" i="14" s="1" a="1"/>
  <c r="CG18" i="14" s="1"/>
  <c r="AA16" i="8"/>
  <c r="CG16" i="8" s="1" a="1"/>
  <c r="CG16" i="8" s="1"/>
  <c r="AA22" i="10"/>
  <c r="CG22" i="10" s="1" a="1"/>
  <c r="CG22" i="10" s="1"/>
  <c r="AA25" i="18"/>
  <c r="CG25" i="18" s="1" a="1"/>
  <c r="CG25" i="18" s="1"/>
  <c r="AA42" i="4"/>
  <c r="CG42" i="4" s="1" a="1"/>
  <c r="CG42" i="4" s="1"/>
  <c r="AA18" i="17"/>
  <c r="CG18" i="17" s="1" a="1"/>
  <c r="CG18" i="17" s="1"/>
  <c r="AB42" i="16"/>
  <c r="CH42" i="16" s="1" a="1"/>
  <c r="CH42" i="16" s="1"/>
  <c r="AA27" i="8"/>
  <c r="CG27" i="8" s="1" a="1"/>
  <c r="CG27" i="8" s="1"/>
  <c r="AA39" i="6"/>
  <c r="CG39" i="6" s="1" a="1"/>
  <c r="CG39" i="6" s="1"/>
  <c r="AA37" i="21"/>
  <c r="CG37" i="21" s="1" a="1"/>
  <c r="CG37" i="21" s="1"/>
  <c r="AA32" i="16"/>
  <c r="CG32" i="16" s="1" a="1"/>
  <c r="CG32" i="16" s="1"/>
  <c r="AA31" i="9"/>
  <c r="CG31" i="9" s="1" a="1"/>
  <c r="CG31" i="9" s="1"/>
  <c r="AA17" i="21"/>
  <c r="CG17" i="21" s="1" a="1"/>
  <c r="CG17" i="21" s="1"/>
  <c r="AA42" i="13"/>
  <c r="CG42" i="13" s="1" a="1"/>
  <c r="CG42" i="13" s="1"/>
  <c r="AA31" i="13"/>
  <c r="CG31" i="13" s="1" a="1"/>
  <c r="CG31" i="13" s="1"/>
  <c r="AA28" i="15"/>
  <c r="CG28" i="15" s="1" a="1"/>
  <c r="CG28" i="15" s="1"/>
  <c r="AA15" i="9"/>
  <c r="CG15" i="9" s="1" a="1"/>
  <c r="CG15" i="9" s="1"/>
  <c r="AB20" i="6"/>
  <c r="CH20" i="6" s="1" a="1"/>
  <c r="CH20" i="6" s="1"/>
  <c r="AA38" i="16"/>
  <c r="CG38" i="16" s="1" a="1"/>
  <c r="CG38" i="16" s="1"/>
  <c r="AA44" i="15"/>
  <c r="CG44" i="15" s="1" a="1"/>
  <c r="CG44" i="15" s="1"/>
  <c r="AA35" i="11"/>
  <c r="CG35" i="11" s="1" a="1"/>
  <c r="CG35" i="11" s="1"/>
  <c r="AA35" i="12"/>
  <c r="CG35" i="12" s="1" a="1"/>
  <c r="CG35" i="12" s="1"/>
  <c r="AA20" i="21"/>
  <c r="CG20" i="21" s="1" a="1"/>
  <c r="CG20" i="21" s="1"/>
  <c r="AA31" i="18"/>
  <c r="CG31" i="18" s="1" a="1"/>
  <c r="CG31" i="18" s="1"/>
  <c r="AA18" i="20"/>
  <c r="CG18" i="20" s="1" a="1"/>
  <c r="CG18" i="20" s="1"/>
  <c r="AA22" i="11"/>
  <c r="CG22" i="11" s="1" a="1"/>
  <c r="CG22" i="11" s="1"/>
  <c r="AA42" i="15"/>
  <c r="CG42" i="15" s="1" a="1"/>
  <c r="CG42" i="15" s="1"/>
  <c r="AA27" i="10"/>
  <c r="CG27" i="10" s="1" a="1"/>
  <c r="CG27" i="10" s="1"/>
  <c r="AA21" i="5"/>
  <c r="CG21" i="5" s="1" a="1"/>
  <c r="CG21" i="5" s="1"/>
  <c r="AA29" i="14"/>
  <c r="CG29" i="14" s="1" a="1"/>
  <c r="CG29" i="14" s="1"/>
  <c r="AA33" i="20"/>
  <c r="CG33" i="20" s="1" a="1"/>
  <c r="CG33" i="20" s="1"/>
  <c r="AA22" i="13"/>
  <c r="CG22" i="13" s="1" a="1"/>
  <c r="CG22" i="13" s="1"/>
  <c r="AA28" i="18"/>
  <c r="CG28" i="18" s="1" a="1"/>
  <c r="CG28" i="18" s="1"/>
  <c r="AA21" i="2"/>
  <c r="CG21" i="2" s="1" a="1"/>
  <c r="CG21" i="2" s="1"/>
  <c r="AA35" i="2"/>
  <c r="CG35" i="2" s="1" a="1"/>
  <c r="CG35" i="2" s="1"/>
  <c r="AA41" i="17"/>
  <c r="CG41" i="17" s="1" a="1"/>
  <c r="CG41" i="17" s="1"/>
  <c r="AA28" i="12"/>
  <c r="CG28" i="12" s="1" a="1"/>
  <c r="CG28" i="12" s="1"/>
  <c r="AA23" i="1"/>
  <c r="CG23" i="1" s="1" a="1"/>
  <c r="CG23" i="1" s="1"/>
  <c r="AA36" i="9"/>
  <c r="CG36" i="9" s="1" a="1"/>
  <c r="CG36" i="9" s="1"/>
  <c r="AA17" i="10"/>
  <c r="CG17" i="10" s="1" a="1"/>
  <c r="CG17" i="10" s="1"/>
  <c r="AA25" i="9"/>
  <c r="CG25" i="9" s="1" a="1"/>
  <c r="CG25" i="9" s="1"/>
  <c r="AA27" i="9"/>
  <c r="CG27" i="9" s="1" a="1"/>
  <c r="CG27" i="9" s="1"/>
  <c r="AA37" i="11"/>
  <c r="CG37" i="11" s="1" a="1"/>
  <c r="CG37" i="11" s="1"/>
  <c r="AA39" i="21"/>
  <c r="CG39" i="21" s="1" a="1"/>
  <c r="CG39" i="21" s="1"/>
  <c r="AB42" i="3"/>
  <c r="CH42" i="3" s="1" a="1"/>
  <c r="CH42" i="3" s="1"/>
  <c r="AA30" i="19"/>
  <c r="CG30" i="19" s="1" a="1"/>
  <c r="CG30" i="19" s="1"/>
  <c r="AA43" i="4"/>
  <c r="CG43" i="4" s="1" a="1"/>
  <c r="CG43" i="4" s="1"/>
  <c r="AA39" i="7"/>
  <c r="CG39" i="7" s="1" a="1"/>
  <c r="CG39" i="7" s="1"/>
  <c r="AA19" i="16"/>
  <c r="CG19" i="16" s="1" a="1"/>
  <c r="CG19" i="16" s="1"/>
  <c r="AA30" i="7"/>
  <c r="CG30" i="7" s="1" a="1"/>
  <c r="CG30" i="7" s="1"/>
  <c r="AA26" i="2"/>
  <c r="CG26" i="2" s="1" a="1"/>
  <c r="CG26" i="2" s="1"/>
  <c r="AA29" i="11"/>
  <c r="CG29" i="11" s="1" a="1"/>
  <c r="CG29" i="11" s="1"/>
  <c r="AA18" i="7"/>
  <c r="CG18" i="7" s="1" a="1"/>
  <c r="CG18" i="7" s="1"/>
  <c r="AA22" i="12"/>
  <c r="CG22" i="12" s="1" a="1"/>
  <c r="CG22" i="12" s="1"/>
  <c r="AA34" i="18"/>
  <c r="CG34" i="18" s="1" a="1"/>
  <c r="CG34" i="18" s="1"/>
  <c r="AA38" i="20"/>
  <c r="CG38" i="20" s="1" a="1"/>
  <c r="CG38" i="20" s="1"/>
  <c r="AA40" i="2"/>
  <c r="CG40" i="2" s="1" a="1"/>
  <c r="CG40" i="2" s="1"/>
  <c r="AA43" i="15"/>
  <c r="CG43" i="15" s="1" a="1"/>
  <c r="CG43" i="15" s="1"/>
  <c r="AA38" i="10"/>
  <c r="CG38" i="10" s="1" a="1"/>
  <c r="CG38" i="10" s="1"/>
  <c r="AA43" i="14"/>
  <c r="CG43" i="14" s="1" a="1"/>
  <c r="CG43" i="14" s="1"/>
  <c r="AA16" i="20"/>
  <c r="CG16" i="20" s="1" a="1"/>
  <c r="CG16" i="20" s="1"/>
  <c r="AA27" i="1"/>
  <c r="CG27" i="1" s="1" a="1"/>
  <c r="CG27" i="1" s="1"/>
  <c r="AA33" i="2"/>
  <c r="CG33" i="2" s="1" a="1"/>
  <c r="CG33" i="2" s="1"/>
  <c r="AA23" i="12"/>
  <c r="CG23" i="12" s="1" a="1"/>
  <c r="CG23" i="12" s="1"/>
  <c r="AA19" i="12"/>
  <c r="CG19" i="12" s="1" a="1"/>
  <c r="CG19" i="12" s="1"/>
  <c r="AA34" i="1"/>
  <c r="CG34" i="1" s="1" a="1"/>
  <c r="CG34" i="1" s="1"/>
  <c r="AA43" i="21"/>
  <c r="CG43" i="21" s="1" a="1"/>
  <c r="CG43" i="21" s="1"/>
  <c r="AA40" i="6"/>
  <c r="CG40" i="6" s="1" a="1"/>
  <c r="CG40" i="6" s="1"/>
  <c r="AA16" i="4"/>
  <c r="CG16" i="4" s="1" a="1"/>
  <c r="CG16" i="4" s="1"/>
  <c r="AA23" i="10"/>
  <c r="CG23" i="10" s="1" a="1"/>
  <c r="CG23" i="10" s="1"/>
  <c r="AA33" i="7"/>
  <c r="CG33" i="7" s="1" a="1"/>
  <c r="CG33" i="7" s="1"/>
  <c r="AA17" i="16"/>
  <c r="CG17" i="16" s="1" a="1"/>
  <c r="CG17" i="16" s="1"/>
  <c r="AB34" i="8"/>
  <c r="CH34" i="8" s="1" a="1"/>
  <c r="CH34" i="8" s="1"/>
  <c r="AA29" i="3"/>
  <c r="CG29" i="3" s="1" a="1"/>
  <c r="CG29" i="3" s="1"/>
  <c r="AB38" i="14"/>
  <c r="CH38" i="14" s="1" a="1"/>
  <c r="CH38" i="14" s="1"/>
  <c r="AA20" i="3"/>
  <c r="CG20" i="3" s="1" a="1"/>
  <c r="CG20" i="3" s="1"/>
  <c r="AA43" i="3"/>
  <c r="CG43" i="3" s="1" a="1"/>
  <c r="CG43" i="3" s="1"/>
  <c r="AA26" i="21"/>
  <c r="CG26" i="21" s="1" a="1"/>
  <c r="CG26" i="21" s="1"/>
  <c r="AA41" i="5"/>
  <c r="CG41" i="5" s="1" a="1"/>
  <c r="CG41" i="5" s="1"/>
  <c r="AA40" i="18"/>
  <c r="CG40" i="18" s="1" a="1"/>
  <c r="CG40" i="18" s="1"/>
  <c r="AA39" i="5"/>
  <c r="CG39" i="5" s="1" a="1"/>
  <c r="CG39" i="5" s="1"/>
  <c r="AA41" i="14"/>
  <c r="CG41" i="14" s="1" a="1"/>
  <c r="CG41" i="14" s="1"/>
  <c r="AA30" i="3"/>
  <c r="CG30" i="3" s="1" a="1"/>
  <c r="CG30" i="3" s="1"/>
  <c r="AA34" i="7"/>
  <c r="CG34" i="7" s="1" a="1"/>
  <c r="CG34" i="7" s="1"/>
  <c r="AA33" i="18"/>
  <c r="CG33" i="18" s="1" a="1"/>
  <c r="CG33" i="18" s="1"/>
  <c r="AA21" i="16"/>
  <c r="CG21" i="16" s="1" a="1"/>
  <c r="CG21" i="16" s="1"/>
  <c r="AA32" i="9"/>
  <c r="CG32" i="9" s="1" a="1"/>
  <c r="CG32" i="9" s="1"/>
  <c r="AA34" i="6"/>
  <c r="CG34" i="6" s="1" a="1"/>
  <c r="CG34" i="6" s="1"/>
  <c r="AA21" i="9"/>
  <c r="CG21" i="9" s="1" a="1"/>
  <c r="CG21" i="9" s="1"/>
  <c r="AA39" i="17"/>
  <c r="CG39" i="17" s="1" a="1"/>
  <c r="CG39" i="17" s="1"/>
  <c r="AA16" i="3"/>
  <c r="CG16" i="3" s="1" a="1"/>
  <c r="CG16" i="3" s="1"/>
  <c r="AA28" i="5"/>
  <c r="CG28" i="5" s="1" a="1"/>
  <c r="CG28" i="5" s="1"/>
  <c r="AA23" i="8"/>
  <c r="CG23" i="8" s="1" a="1"/>
  <c r="CG23" i="8" s="1"/>
  <c r="AA36" i="14"/>
  <c r="CG36" i="14" s="1" a="1"/>
  <c r="CG36" i="14" s="1"/>
  <c r="AA26" i="17"/>
  <c r="CG26" i="17" s="1" a="1"/>
  <c r="CG26" i="17" s="1"/>
  <c r="AA22" i="6"/>
  <c r="CG22" i="6" s="1" a="1"/>
  <c r="CG22" i="6" s="1"/>
  <c r="AA25" i="14"/>
  <c r="CG25" i="14" s="1" a="1"/>
  <c r="CG25" i="14" s="1"/>
  <c r="AA33" i="3"/>
  <c r="CG33" i="3" s="1" a="1"/>
  <c r="CG33" i="3" s="1"/>
  <c r="AA29" i="12"/>
  <c r="CG29" i="12" s="1" a="1"/>
  <c r="CG29" i="12" s="1"/>
  <c r="AA41" i="11"/>
  <c r="CG41" i="11" s="1" a="1"/>
  <c r="CG41" i="11" s="1"/>
  <c r="AA21" i="10"/>
  <c r="CG21" i="10" s="1" a="1"/>
  <c r="CG21" i="10" s="1"/>
  <c r="AA42" i="21"/>
  <c r="CG42" i="21" s="1" a="1"/>
  <c r="CG42" i="21" s="1"/>
  <c r="AA26" i="14"/>
  <c r="CG26" i="14" s="1" a="1"/>
  <c r="CG26" i="14" s="1"/>
  <c r="AA23" i="21"/>
  <c r="CG23" i="21" s="1" a="1"/>
  <c r="CG23" i="21" s="1"/>
  <c r="AA30" i="17"/>
  <c r="CG30" i="17" s="1" a="1"/>
  <c r="CG30" i="17" s="1"/>
  <c r="AA17" i="19"/>
  <c r="CG17" i="19" s="1" a="1"/>
  <c r="CG17" i="19" s="1"/>
  <c r="AA20" i="4"/>
  <c r="CG20" i="4" s="1" a="1"/>
  <c r="CG20" i="4" s="1"/>
  <c r="AA33" i="21"/>
  <c r="CG33" i="21" s="1" a="1"/>
  <c r="CG33" i="21" s="1"/>
  <c r="AA24" i="10"/>
  <c r="CG24" i="10" s="1" a="1"/>
  <c r="CG24" i="10" s="1"/>
  <c r="AA39" i="20"/>
  <c r="CG39" i="20" s="1" a="1"/>
  <c r="CG39" i="20" s="1"/>
  <c r="AA42" i="20"/>
  <c r="CG42" i="20" s="1" a="1"/>
  <c r="CG42" i="20" s="1"/>
  <c r="AA37" i="14"/>
  <c r="CG37" i="14" s="1" a="1"/>
  <c r="CG37" i="14" s="1"/>
  <c r="AA26" i="3"/>
  <c r="CG26" i="3" s="1" a="1"/>
  <c r="CG26" i="3" s="1"/>
  <c r="AA20" i="1"/>
  <c r="CG20" i="1" s="1" a="1"/>
  <c r="CG20" i="1" s="1"/>
  <c r="AA40" i="20"/>
  <c r="CG40" i="20" s="1" a="1"/>
  <c r="CG40" i="20" s="1"/>
  <c r="AA23" i="20"/>
  <c r="CG23" i="20" s="1" a="1"/>
  <c r="CG23" i="20" s="1"/>
  <c r="AA43" i="13"/>
  <c r="CG43" i="13" s="1" a="1"/>
  <c r="CG43" i="13" s="1"/>
  <c r="AA35" i="6"/>
  <c r="CG35" i="6" s="1" a="1"/>
  <c r="CG35" i="6" s="1"/>
  <c r="AA16" i="6"/>
  <c r="CG16" i="6" s="1" a="1"/>
  <c r="CG16" i="6" s="1"/>
  <c r="AA27" i="4"/>
  <c r="CG27" i="4" s="1" a="1"/>
  <c r="CG27" i="4" s="1"/>
  <c r="AA34" i="14"/>
  <c r="CG34" i="14" s="1" a="1"/>
  <c r="CG34" i="14" s="1"/>
  <c r="AA16" i="11"/>
  <c r="CG16" i="11" s="1" a="1"/>
  <c r="CG16" i="11" s="1"/>
  <c r="AA30" i="13"/>
  <c r="CG30" i="13" s="1" a="1"/>
  <c r="CG30" i="13" s="1"/>
  <c r="AB32" i="2"/>
  <c r="CH32" i="2" s="1" a="1"/>
  <c r="CH32" i="2" s="1"/>
  <c r="AA42" i="17"/>
  <c r="CG42" i="17" s="1" a="1"/>
  <c r="CG42" i="17" s="1"/>
  <c r="AA30" i="21"/>
  <c r="CG30" i="21" s="1" a="1"/>
  <c r="CG30" i="21" s="1"/>
  <c r="AA18" i="13"/>
  <c r="CG18" i="13" s="1" a="1"/>
  <c r="CG18" i="13" s="1"/>
  <c r="AA35" i="16"/>
  <c r="CG35" i="16" s="1" a="1"/>
  <c r="CG35" i="16" s="1"/>
  <c r="AA39" i="13"/>
  <c r="CG39" i="13" s="1" a="1"/>
  <c r="CG39" i="13" s="1"/>
  <c r="AA21" i="15"/>
  <c r="CG21" i="15" s="1" a="1"/>
  <c r="CG21" i="15" s="1"/>
  <c r="AA19" i="17"/>
  <c r="CG19" i="17" s="1" a="1"/>
  <c r="CG19" i="17" s="1"/>
  <c r="AA34" i="20"/>
  <c r="CG34" i="20" s="1" a="1"/>
  <c r="CG34" i="20" s="1"/>
  <c r="AA18" i="4"/>
  <c r="CG18" i="4" s="1" a="1"/>
  <c r="CG18" i="4" s="1"/>
  <c r="AA36" i="5"/>
  <c r="CG36" i="5" s="1" a="1"/>
  <c r="CG36" i="5" s="1"/>
  <c r="AA20" i="15"/>
  <c r="CG20" i="15" s="1" a="1"/>
  <c r="CG20" i="15" s="1"/>
  <c r="AA41" i="10"/>
  <c r="CG41" i="10" s="1" a="1"/>
  <c r="CG41" i="10" s="1"/>
  <c r="AA27" i="19"/>
  <c r="CG27" i="19" s="1" a="1"/>
  <c r="CG27" i="19" s="1"/>
  <c r="AA24" i="11"/>
  <c r="CG24" i="11" s="1" a="1"/>
  <c r="CG24" i="11" s="1"/>
  <c r="AA30" i="4"/>
  <c r="CG30" i="4" s="1" a="1"/>
  <c r="CG30" i="4" s="1"/>
  <c r="AA32" i="18"/>
  <c r="CG32" i="18" s="1" a="1"/>
  <c r="CG32" i="18" s="1"/>
  <c r="AA18" i="15"/>
  <c r="CG18" i="15" s="1" a="1"/>
  <c r="CG18" i="15" s="1"/>
  <c r="AA33" i="13"/>
  <c r="CG33" i="13" s="1" a="1"/>
  <c r="CG33" i="13" s="1"/>
  <c r="AA43" i="18"/>
  <c r="CG43" i="18" s="1" a="1"/>
  <c r="CG43" i="18" s="1"/>
  <c r="AA21" i="13"/>
  <c r="CG21" i="13" s="1" a="1"/>
  <c r="CG21" i="13" s="1"/>
  <c r="AA36" i="6"/>
  <c r="CG36" i="6" s="1" a="1"/>
  <c r="CG36" i="6" s="1"/>
  <c r="AA36" i="21"/>
  <c r="CG36" i="21" s="1" a="1"/>
  <c r="CG36" i="21" s="1"/>
  <c r="AA20" i="9"/>
  <c r="CG20" i="9" s="1" a="1"/>
  <c r="CG20" i="9" s="1"/>
  <c r="AA35" i="1"/>
  <c r="CG35" i="1" s="1" a="1"/>
  <c r="CG35" i="1" s="1"/>
  <c r="AA24" i="20"/>
  <c r="CG24" i="20" s="1" a="1"/>
  <c r="CG24" i="20" s="1"/>
  <c r="AB22" i="7"/>
  <c r="CH22" i="7" s="1" a="1"/>
  <c r="CH22" i="7" s="1"/>
  <c r="AA29" i="2"/>
  <c r="CG29" i="2" s="1" a="1"/>
  <c r="CG29" i="2" s="1"/>
  <c r="AA20" i="8"/>
  <c r="CG20" i="8" s="1" a="1"/>
  <c r="CG20" i="8" s="1"/>
  <c r="AA36" i="11"/>
  <c r="CG36" i="11" s="1" a="1"/>
  <c r="CG36" i="11" s="1"/>
  <c r="AA22" i="1"/>
  <c r="CG22" i="1" s="1" a="1"/>
  <c r="CG22" i="1" s="1"/>
  <c r="AA34" i="16"/>
  <c r="CG34" i="16" s="1" a="1"/>
  <c r="CG34" i="16" s="1"/>
  <c r="AB37" i="17"/>
  <c r="CH37" i="17" s="1" a="1"/>
  <c r="CH37" i="17" s="1"/>
  <c r="AA24" i="4"/>
  <c r="CG24" i="4" s="1" a="1"/>
  <c r="CG24" i="4" s="1"/>
  <c r="AA30" i="16"/>
  <c r="CG30" i="16" s="1" a="1"/>
  <c r="CG30" i="16" s="1"/>
  <c r="AA41" i="7"/>
  <c r="CG41" i="7" s="1" a="1"/>
  <c r="CG41" i="7" s="1"/>
  <c r="AA33" i="8"/>
  <c r="CG33" i="8" s="1" a="1"/>
  <c r="CG33" i="8" s="1"/>
  <c r="AA18" i="9"/>
  <c r="CG18" i="9" s="1" a="1"/>
  <c r="CG18" i="9" s="1"/>
  <c r="AA23" i="13"/>
  <c r="CG23" i="13" s="1" a="1"/>
  <c r="CG23" i="13" s="1"/>
  <c r="AA32" i="11"/>
  <c r="CG32" i="11" s="1" a="1"/>
  <c r="CG32" i="11" s="1"/>
  <c r="AA23" i="7"/>
  <c r="CG23" i="7" s="1" a="1"/>
  <c r="CG23" i="7" s="1"/>
  <c r="AA33" i="17"/>
  <c r="CG33" i="17" s="1" a="1"/>
  <c r="CG33" i="17" s="1"/>
  <c r="AA18" i="5"/>
  <c r="CG18" i="5" s="1" a="1"/>
  <c r="CG18" i="5" s="1"/>
  <c r="AA16" i="18"/>
  <c r="CG16" i="18" s="1" a="1"/>
  <c r="CG16" i="18" s="1"/>
  <c r="AA30" i="11"/>
  <c r="CG30" i="11" s="1" a="1"/>
  <c r="CG30" i="11" s="1"/>
  <c r="AA24" i="1"/>
  <c r="CG24" i="1" s="1" a="1"/>
  <c r="CG24" i="1" s="1"/>
  <c r="AA38" i="1"/>
  <c r="CG38" i="1" s="1" a="1"/>
  <c r="CG38" i="1" s="1"/>
  <c r="AA23" i="11"/>
  <c r="CG23" i="11" s="1" a="1"/>
  <c r="CG23" i="11" s="1"/>
  <c r="AA16" i="5"/>
  <c r="CG16" i="5" s="1" a="1"/>
  <c r="CG16" i="5" s="1"/>
  <c r="AA15" i="19"/>
  <c r="CG15" i="19" s="1" a="1"/>
  <c r="CG15" i="19" s="1"/>
  <c r="AA32" i="12"/>
  <c r="CG32" i="12" s="1" a="1"/>
  <c r="CG32" i="12" s="1"/>
  <c r="AA44" i="7"/>
  <c r="CG44" i="7" s="1" a="1"/>
  <c r="CG44" i="7" s="1"/>
  <c r="AA25" i="3"/>
  <c r="CG25" i="3" s="1" a="1"/>
  <c r="CG25" i="3" s="1"/>
  <c r="AA30" i="15"/>
  <c r="CG30" i="15" s="1" a="1"/>
  <c r="CG30" i="15" s="1"/>
  <c r="AA43" i="19"/>
  <c r="CG43" i="19" s="1" a="1"/>
  <c r="CG43" i="19" s="1"/>
  <c r="AA18" i="1"/>
  <c r="CG18" i="1" s="1" a="1"/>
  <c r="CG18" i="1" s="1"/>
  <c r="AA20" i="14"/>
  <c r="CG20" i="14" s="1" a="1"/>
  <c r="CG20" i="14" s="1"/>
  <c r="AA34" i="11"/>
  <c r="CG34" i="11" s="1" a="1"/>
  <c r="CG34" i="11" s="1"/>
  <c r="AA38" i="21"/>
  <c r="CG38" i="21" s="1" a="1"/>
  <c r="CG38" i="21" s="1"/>
  <c r="AA32" i="6"/>
  <c r="CG32" i="6" s="1" a="1"/>
  <c r="CG32" i="6" s="1"/>
  <c r="AA36" i="3"/>
  <c r="CG36" i="3" s="1" a="1"/>
  <c r="CG36" i="3" s="1"/>
  <c r="AA31" i="21"/>
  <c r="CG31" i="21" s="1" a="1"/>
  <c r="CG31" i="21" s="1"/>
  <c r="AA28" i="16"/>
  <c r="CG28" i="16" s="1" a="1"/>
  <c r="CG28" i="16" s="1"/>
  <c r="AA28" i="7"/>
  <c r="CG28" i="7" s="1" a="1"/>
  <c r="CG28" i="7" s="1"/>
  <c r="AA35" i="17"/>
  <c r="CG35" i="17" s="1" a="1"/>
  <c r="CG35" i="17" s="1"/>
  <c r="AA42" i="11"/>
  <c r="CG42" i="11" s="1" a="1"/>
  <c r="CG42" i="11" s="1"/>
  <c r="AA38" i="5"/>
  <c r="CG38" i="5" s="1" a="1"/>
  <c r="CG38" i="5" s="1"/>
  <c r="AA39" i="12"/>
  <c r="CG39" i="12" s="1" a="1"/>
  <c r="CG39" i="12" s="1"/>
  <c r="AA18" i="16"/>
  <c r="CG18" i="16" s="1" a="1"/>
  <c r="CG18" i="16" s="1"/>
  <c r="AA42" i="18"/>
  <c r="CG42" i="18" s="1" a="1"/>
  <c r="CG42" i="18" s="1"/>
  <c r="AA31" i="1"/>
  <c r="CG31" i="1" s="1" a="1"/>
  <c r="CG31" i="1" s="1"/>
  <c r="AA25" i="5"/>
  <c r="CG25" i="5" s="1" a="1"/>
  <c r="CG25" i="5" s="1"/>
  <c r="AA33" i="14"/>
  <c r="CG33" i="14" s="1" a="1"/>
  <c r="CG33" i="14" s="1"/>
  <c r="AA28" i="1"/>
  <c r="CG28" i="1" s="1" a="1"/>
  <c r="CG28" i="1" s="1"/>
  <c r="AA19" i="15"/>
  <c r="CG19" i="15" s="1" a="1"/>
  <c r="CG19" i="15" s="1"/>
  <c r="AA31" i="20"/>
  <c r="CG31" i="20" s="1" a="1"/>
  <c r="CG31" i="20" s="1"/>
  <c r="AA27" i="15"/>
  <c r="CG27" i="15" s="1" a="1"/>
  <c r="CG27" i="15" s="1"/>
  <c r="AA24" i="3"/>
  <c r="CG24" i="3" s="1" a="1"/>
  <c r="CG24" i="3" s="1"/>
  <c r="AA24" i="9"/>
  <c r="CG24" i="9" s="1" a="1"/>
  <c r="CG24" i="9" s="1"/>
  <c r="AA15" i="16"/>
  <c r="CG15" i="16" s="1" a="1"/>
  <c r="CG15" i="16" s="1"/>
  <c r="AA35" i="14"/>
  <c r="CG35" i="14" s="1" a="1"/>
  <c r="CG35" i="14" s="1"/>
  <c r="AA38" i="17"/>
  <c r="CG38" i="17" s="1" a="1"/>
  <c r="CG38" i="17" s="1"/>
  <c r="AA19" i="1"/>
  <c r="CG19" i="1" s="1" a="1"/>
  <c r="CG19" i="1" s="1"/>
  <c r="AA40" i="16"/>
  <c r="CG40" i="16" s="1" a="1"/>
  <c r="CG40" i="16" s="1"/>
  <c r="AA40" i="8"/>
  <c r="CG40" i="8" s="1" a="1"/>
  <c r="CG40" i="8" s="1"/>
  <c r="AA44" i="5"/>
  <c r="CG44" i="5" s="1" a="1"/>
  <c r="CG44" i="5" s="1"/>
  <c r="AA18" i="18"/>
  <c r="CG18" i="18" s="1" a="1"/>
  <c r="CG18" i="18" s="1"/>
  <c r="AA21" i="20"/>
  <c r="CG21" i="20" s="1" a="1"/>
  <c r="CG21" i="20" s="1"/>
  <c r="AA31" i="15"/>
  <c r="CG31" i="15" s="1" a="1"/>
  <c r="CG31" i="15" s="1"/>
  <c r="AA19" i="11"/>
  <c r="CG19" i="11" s="1" a="1"/>
  <c r="CG19" i="11" s="1"/>
  <c r="AA25" i="21"/>
  <c r="CG25" i="21" s="1" a="1"/>
  <c r="CG25" i="21" s="1"/>
  <c r="AA27" i="3"/>
  <c r="CG27" i="3" s="1" a="1"/>
  <c r="CG27" i="3" s="1"/>
  <c r="AA34" i="5"/>
  <c r="CG34" i="5" s="1" a="1"/>
  <c r="CG34" i="5" s="1"/>
  <c r="AA30" i="8"/>
  <c r="CG30" i="8" s="1" a="1"/>
  <c r="CG30" i="8" s="1"/>
  <c r="AA35" i="3"/>
  <c r="CG35" i="3" s="1" a="1"/>
  <c r="CG35" i="3" s="1"/>
  <c r="AA30" i="12"/>
  <c r="CG30" i="12" s="1" a="1"/>
  <c r="CG30" i="12" s="1"/>
  <c r="AA34" i="10"/>
  <c r="CG34" i="10" s="1" a="1"/>
  <c r="CG34" i="10" s="1"/>
  <c r="AA41" i="8"/>
  <c r="CG41" i="8" s="1" a="1"/>
  <c r="CG41" i="8" s="1"/>
  <c r="AA16" i="10"/>
  <c r="CG16" i="10" s="1" a="1"/>
  <c r="CG16" i="10" s="1"/>
  <c r="AA37" i="18"/>
  <c r="CG37" i="18" s="1" a="1"/>
  <c r="CG37" i="18" s="1"/>
  <c r="AA18" i="10"/>
  <c r="CG18" i="10" s="1" a="1"/>
  <c r="CG18" i="10" s="1"/>
  <c r="AA17" i="14"/>
  <c r="CG17" i="14" s="1" a="1"/>
  <c r="CG17" i="14" s="1"/>
  <c r="AA43" i="6"/>
  <c r="CG43" i="6" s="1" a="1"/>
  <c r="CG43" i="6" s="1"/>
  <c r="AA18" i="3"/>
  <c r="CG18" i="3" s="1" a="1"/>
  <c r="CG18" i="3" s="1"/>
  <c r="AA27" i="12"/>
  <c r="CG27" i="12" s="1" a="1"/>
  <c r="CG27" i="12" s="1"/>
  <c r="AA40" i="7"/>
  <c r="CG40" i="7" s="1" a="1"/>
  <c r="CG40" i="7" s="1"/>
  <c r="AA41" i="21"/>
  <c r="CG41" i="21" s="1" a="1"/>
  <c r="CG41" i="21" s="1"/>
  <c r="AB27" i="6"/>
  <c r="CH27" i="6" s="1" a="1"/>
  <c r="CH27" i="6" s="1"/>
  <c r="AA34" i="2"/>
  <c r="CG34" i="2" s="1" a="1"/>
  <c r="CG34" i="2" s="1"/>
  <c r="AA36" i="10"/>
  <c r="CG36" i="10" s="1" a="1"/>
  <c r="CG36" i="10" s="1"/>
  <c r="AA22" i="14"/>
  <c r="CG22" i="14" s="1" a="1"/>
  <c r="CG22" i="14" s="1"/>
  <c r="AA25" i="16"/>
  <c r="CG25" i="16" s="1" a="1"/>
  <c r="CG25" i="16" s="1"/>
  <c r="AA32" i="4"/>
  <c r="CG32" i="4" s="1" a="1"/>
  <c r="CG32" i="4" s="1"/>
  <c r="AA46" i="1"/>
  <c r="CG46" i="1" s="1" a="1"/>
  <c r="CG46" i="1" s="1"/>
  <c r="AA46" i="19"/>
  <c r="CG46" i="19" s="1" a="1"/>
  <c r="CG46" i="19" s="1"/>
  <c r="AA46" i="12"/>
  <c r="CG46" i="12" s="1" a="1"/>
  <c r="CG46" i="12" s="1"/>
  <c r="AA46" i="9"/>
  <c r="CG46" i="9" s="1" a="1"/>
  <c r="CG46" i="9" s="1"/>
  <c r="AA45" i="20"/>
  <c r="CG45" i="20" s="1" a="1"/>
  <c r="CG45" i="20" s="1"/>
  <c r="AA45" i="11"/>
  <c r="CG45" i="11" s="1" a="1"/>
  <c r="CG45" i="11" s="1"/>
  <c r="AA46" i="7"/>
  <c r="CG46" i="7" s="1" a="1"/>
  <c r="CG46" i="7" s="1"/>
  <c r="AA46" i="14"/>
  <c r="CG46" i="14" s="1" a="1"/>
  <c r="CG46" i="14" s="1"/>
  <c r="AA46" i="18"/>
  <c r="CG46" i="18" s="1" a="1"/>
  <c r="CG46" i="18" s="1"/>
  <c r="AA46" i="8"/>
  <c r="CG46" i="8" s="1" a="1"/>
  <c r="CG46" i="8" s="1"/>
  <c r="AA45" i="15"/>
  <c r="CG45" i="15" s="1" a="1"/>
  <c r="CG45" i="15" s="1"/>
  <c r="AA45" i="21"/>
  <c r="CG45" i="21" s="1" a="1"/>
  <c r="CG45" i="21" s="1"/>
  <c r="AA46" i="10"/>
  <c r="CG46" i="10" s="1" a="1"/>
  <c r="CG46" i="10" s="1"/>
  <c r="AA46" i="16"/>
  <c r="CG46" i="16" s="1" a="1"/>
  <c r="CG46" i="16" s="1"/>
  <c r="AA45" i="5"/>
  <c r="CG45" i="5" s="1" a="1"/>
  <c r="CG45" i="5" s="1"/>
  <c r="AA45" i="7"/>
  <c r="CG45" i="7" s="1" a="1"/>
  <c r="CG45" i="7" s="1"/>
  <c r="AA45" i="2"/>
  <c r="CG45" i="2" s="1" a="1"/>
  <c r="CG45" i="2" s="1"/>
  <c r="AA46" i="2"/>
  <c r="CG46" i="2" s="1" a="1"/>
  <c r="CG46" i="2" s="1"/>
  <c r="AA45" i="9"/>
  <c r="CG45" i="9" s="1" a="1"/>
  <c r="CG45" i="9" s="1"/>
  <c r="AA45" i="8"/>
  <c r="CG45" i="8" s="1" a="1"/>
  <c r="CG45" i="8" s="1"/>
  <c r="AA45" i="3"/>
  <c r="CG45" i="3" s="1" a="1"/>
  <c r="CG45" i="3" s="1"/>
  <c r="AA45" i="4"/>
  <c r="CG45" i="4" s="1" a="1"/>
  <c r="CG45" i="4" s="1"/>
  <c r="AA45" i="13"/>
  <c r="CG45" i="13" s="1" a="1"/>
  <c r="CG45" i="13" s="1"/>
  <c r="AA45" i="6"/>
  <c r="CG45" i="6" s="1" a="1"/>
  <c r="CG45" i="6" s="1"/>
  <c r="AA46" i="4"/>
  <c r="CG46" i="4" s="1" a="1"/>
  <c r="CG46" i="4" s="1"/>
  <c r="AA45" i="10"/>
  <c r="CG45" i="10" s="1" a="1"/>
  <c r="CG45" i="10" s="1"/>
  <c r="AC46" i="15"/>
  <c r="CI46" i="15" s="1" a="1"/>
  <c r="CI46" i="15" s="1"/>
  <c r="AA45" i="14"/>
  <c r="CG45" i="14" s="1" a="1"/>
  <c r="CG45" i="14" s="1"/>
  <c r="AA46" i="6"/>
  <c r="CG46" i="6" s="1" a="1"/>
  <c r="CG46" i="6" s="1"/>
  <c r="AA45" i="1"/>
  <c r="CG45" i="1" s="1" a="1"/>
  <c r="CG45" i="1" s="1"/>
  <c r="AA46" i="11"/>
  <c r="CG46" i="11" s="1" a="1"/>
  <c r="CG46" i="11" s="1"/>
  <c r="AA46" i="20"/>
  <c r="CG46" i="20" s="1" a="1"/>
  <c r="CG46" i="20" s="1"/>
  <c r="AA46" i="13"/>
  <c r="CG46" i="13" s="1" a="1"/>
  <c r="CG46" i="13" s="1"/>
  <c r="AA46" i="5"/>
  <c r="CG46" i="5" s="1" a="1"/>
  <c r="CG46" i="5" s="1"/>
  <c r="AA46" i="17"/>
  <c r="CG46" i="17" s="1" a="1"/>
  <c r="CG46" i="17" s="1"/>
  <c r="AA45" i="18"/>
  <c r="CG45" i="18" s="1" a="1"/>
  <c r="CG45" i="18" s="1"/>
  <c r="AA45" i="19"/>
  <c r="CG45" i="19" s="1" a="1"/>
  <c r="CG45" i="19" s="1"/>
  <c r="AA46" i="3"/>
  <c r="CG46" i="3" s="1" a="1"/>
  <c r="CG46" i="3" s="1"/>
  <c r="AA45" i="17"/>
  <c r="CG45" i="17" s="1" a="1"/>
  <c r="CG45" i="17" s="1"/>
  <c r="AA45" i="12"/>
  <c r="CG45" i="12" s="1" a="1"/>
  <c r="CG45" i="12" s="1"/>
  <c r="AA46" i="21"/>
  <c r="CG46" i="21" s="1" a="1"/>
  <c r="CG46" i="21" s="1"/>
  <c r="AA45" i="16"/>
  <c r="CG45" i="16" s="1" a="1"/>
  <c r="CG45" i="16" s="1"/>
  <c r="CE15" i="1" l="1" a="1"/>
  <c r="CE15" i="1" s="1"/>
  <c r="Z15" i="1"/>
  <c r="Y47" i="1"/>
  <c r="CD90" i="1"/>
  <c r="CD58" i="1"/>
  <c r="CF24" i="7" a="1"/>
  <c r="CF24" i="7" s="1"/>
  <c r="AA24" i="7"/>
  <c r="CE99" i="7"/>
  <c r="CE67" i="7"/>
  <c r="CF16" i="7" a="1"/>
  <c r="CF16" i="7" s="1"/>
  <c r="AA16" i="7"/>
  <c r="CF19" i="18" a="1"/>
  <c r="CF19" i="18" s="1"/>
  <c r="AA19" i="18"/>
  <c r="CE91" i="7"/>
  <c r="CE59" i="7"/>
  <c r="CE94" i="18"/>
  <c r="CE62" i="18"/>
  <c r="CF37" i="7" a="1"/>
  <c r="CF37" i="7" s="1"/>
  <c r="AA37" i="7"/>
  <c r="CE80" i="7"/>
  <c r="CE112" i="7"/>
  <c r="CF24" i="17" a="1"/>
  <c r="CF24" i="17" s="1"/>
  <c r="AA24" i="17"/>
  <c r="CE99" i="17"/>
  <c r="CE67" i="17"/>
  <c r="CG112" i="1"/>
  <c r="CG80" i="1"/>
  <c r="AC37" i="1"/>
  <c r="CI37" i="1" s="1" a="1"/>
  <c r="CI37" i="1" s="1"/>
  <c r="CD90" i="13"/>
  <c r="CD58" i="13"/>
  <c r="Y47" i="5"/>
  <c r="Z15" i="5"/>
  <c r="CF15" i="5" s="1" a="1"/>
  <c r="CF15" i="5" s="1"/>
  <c r="Z15" i="13"/>
  <c r="CF15" i="13" s="1" a="1"/>
  <c r="CF15" i="13" s="1"/>
  <c r="Y47" i="13"/>
  <c r="CD90" i="10"/>
  <c r="CD58" i="10"/>
  <c r="CD90" i="11"/>
  <c r="CD58" i="11"/>
  <c r="Y47" i="10"/>
  <c r="Z15" i="10"/>
  <c r="CF15" i="10" s="1" a="1"/>
  <c r="CF15" i="10" s="1"/>
  <c r="CD90" i="14"/>
  <c r="CD58" i="14"/>
  <c r="Z15" i="11"/>
  <c r="CF15" i="11" s="1" a="1"/>
  <c r="CF15" i="11" s="1"/>
  <c r="Y47" i="11"/>
  <c r="Y47" i="14"/>
  <c r="Z15" i="14"/>
  <c r="CF15" i="14" s="1" a="1"/>
  <c r="CF15" i="14" s="1"/>
  <c r="CD90" i="5"/>
  <c r="CD58" i="5"/>
  <c r="Y47" i="8"/>
  <c r="Z15" i="8"/>
  <c r="CF15" i="8" s="1" a="1"/>
  <c r="CF15" i="8" s="1"/>
  <c r="CF124" i="12"/>
  <c r="CF127" i="12" s="1"/>
  <c r="CF120" i="12" s="1"/>
  <c r="CF88" i="12"/>
  <c r="CF124" i="7"/>
  <c r="CF127" i="7" s="1"/>
  <c r="CF120" i="7" s="1"/>
  <c r="CF88" i="7"/>
  <c r="CF124" i="16"/>
  <c r="CF127" i="16" s="1"/>
  <c r="CF120" i="16" s="1"/>
  <c r="CF88" i="16"/>
  <c r="CF121" i="5"/>
  <c r="CF89" i="5"/>
  <c r="CF124" i="10"/>
  <c r="CF127" i="10" s="1"/>
  <c r="CF120" i="10" s="1"/>
  <c r="CF88" i="10"/>
  <c r="CF121" i="2"/>
  <c r="CF89" i="2"/>
  <c r="CF121" i="8"/>
  <c r="CF89" i="8"/>
  <c r="CF121" i="19"/>
  <c r="CF89" i="19"/>
  <c r="CG102" i="6"/>
  <c r="CG70" i="6"/>
  <c r="CF92" i="14"/>
  <c r="CF60" i="14"/>
  <c r="CF110" i="3"/>
  <c r="CF78" i="3"/>
  <c r="CF94" i="11"/>
  <c r="CF62" i="11"/>
  <c r="CF94" i="1"/>
  <c r="CF62" i="1"/>
  <c r="CF94" i="15"/>
  <c r="CF62" i="15"/>
  <c r="CF114" i="12"/>
  <c r="CF82" i="12"/>
  <c r="CF106" i="21"/>
  <c r="CF74" i="21"/>
  <c r="CF93" i="1"/>
  <c r="CF61" i="1"/>
  <c r="CF91" i="5"/>
  <c r="CF59" i="5"/>
  <c r="CF93" i="5"/>
  <c r="CF61" i="5"/>
  <c r="CF108" i="8"/>
  <c r="CF76" i="8"/>
  <c r="CF97" i="1"/>
  <c r="CF65" i="1"/>
  <c r="CF111" i="21"/>
  <c r="CF79" i="21"/>
  <c r="CF99" i="11"/>
  <c r="CF67" i="11"/>
  <c r="CF96" i="15"/>
  <c r="CF64" i="15"/>
  <c r="CF117" i="17"/>
  <c r="CF85" i="17"/>
  <c r="CF91" i="6"/>
  <c r="CF59" i="6"/>
  <c r="CF105" i="17"/>
  <c r="CF73" i="17"/>
  <c r="CF108" i="3"/>
  <c r="CF76" i="3"/>
  <c r="CF91" i="3"/>
  <c r="CF59" i="3"/>
  <c r="CF108" i="18"/>
  <c r="CF76" i="18"/>
  <c r="CF118" i="3"/>
  <c r="CF86" i="3"/>
  <c r="CF91" i="4"/>
  <c r="CF59" i="4"/>
  <c r="CF102" i="1"/>
  <c r="CF70" i="1"/>
  <c r="CF97" i="12"/>
  <c r="CF65" i="12"/>
  <c r="CF92" i="10"/>
  <c r="CF60" i="10"/>
  <c r="CF97" i="13"/>
  <c r="CF65" i="13"/>
  <c r="CF97" i="11"/>
  <c r="CF65" i="11"/>
  <c r="CF119" i="15"/>
  <c r="CF87" i="15"/>
  <c r="CF117" i="4"/>
  <c r="CF85" i="4"/>
  <c r="CF93" i="14"/>
  <c r="CF61" i="14"/>
  <c r="CF101" i="16"/>
  <c r="CF69" i="16"/>
  <c r="CF103" i="6"/>
  <c r="CF71" i="6"/>
  <c r="CF116" i="13"/>
  <c r="CF84" i="13"/>
  <c r="CF114" i="1"/>
  <c r="CF82" i="1"/>
  <c r="CF97" i="19"/>
  <c r="CF65" i="19"/>
  <c r="CF101" i="9"/>
  <c r="CF69" i="9"/>
  <c r="CF104" i="21"/>
  <c r="CF72" i="21"/>
  <c r="CF119" i="13"/>
  <c r="CF87" i="13"/>
  <c r="CF94" i="8"/>
  <c r="CF62" i="8"/>
  <c r="CF106" i="19"/>
  <c r="CF74" i="19"/>
  <c r="CF119" i="4"/>
  <c r="CF87" i="4"/>
  <c r="CF99" i="14"/>
  <c r="CF67" i="14"/>
  <c r="CF118" i="2"/>
  <c r="CF86" i="2"/>
  <c r="Y47" i="18"/>
  <c r="Z15" i="18"/>
  <c r="CF15" i="18" s="1" a="1"/>
  <c r="CF15" i="18" s="1"/>
  <c r="CF121" i="21"/>
  <c r="CF89" i="21"/>
  <c r="CF124" i="19"/>
  <c r="CF127" i="19" s="1"/>
  <c r="CF120" i="19" s="1"/>
  <c r="CF88" i="19"/>
  <c r="CF121" i="13"/>
  <c r="CF89" i="13"/>
  <c r="CF121" i="6"/>
  <c r="CF89" i="6"/>
  <c r="CF121" i="4"/>
  <c r="CF89" i="4"/>
  <c r="CF124" i="3"/>
  <c r="CF127" i="3" s="1"/>
  <c r="CF120" i="3" s="1"/>
  <c r="CF88" i="3"/>
  <c r="CF124" i="2"/>
  <c r="CF127" i="2" s="1"/>
  <c r="CF120" i="2" s="1"/>
  <c r="CF88" i="2"/>
  <c r="CF121" i="10"/>
  <c r="CF89" i="10"/>
  <c r="CF121" i="18"/>
  <c r="CF89" i="18"/>
  <c r="CF124" i="20"/>
  <c r="CF127" i="20" s="1"/>
  <c r="CF120" i="20" s="1"/>
  <c r="CF88" i="20"/>
  <c r="CF121" i="1"/>
  <c r="CF89" i="1"/>
  <c r="CF97" i="14"/>
  <c r="CF65" i="14"/>
  <c r="CF93" i="3"/>
  <c r="CF61" i="3"/>
  <c r="CF93" i="10"/>
  <c r="CF61" i="10"/>
  <c r="CF105" i="8"/>
  <c r="CF73" i="8"/>
  <c r="CF106" i="15"/>
  <c r="CF74" i="15"/>
  <c r="CF119" i="5"/>
  <c r="CF87" i="5"/>
  <c r="CF113" i="17"/>
  <c r="CF81" i="17"/>
  <c r="CF99" i="3"/>
  <c r="CF67" i="3"/>
  <c r="CF103" i="1"/>
  <c r="CF71" i="1"/>
  <c r="CF117" i="18"/>
  <c r="CF85" i="18"/>
  <c r="CF113" i="5"/>
  <c r="CF81" i="5"/>
  <c r="CF103" i="7"/>
  <c r="CF71" i="7"/>
  <c r="CF111" i="3"/>
  <c r="CF79" i="3"/>
  <c r="CF119" i="7"/>
  <c r="CF87" i="7"/>
  <c r="CF99" i="1"/>
  <c r="CF67" i="1"/>
  <c r="CF108" i="17"/>
  <c r="CF76" i="17"/>
  <c r="CF98" i="13"/>
  <c r="CF66" i="13"/>
  <c r="CF111" i="11"/>
  <c r="CF79" i="11"/>
  <c r="CF99" i="20"/>
  <c r="CF67" i="20"/>
  <c r="CF111" i="6"/>
  <c r="CF79" i="6"/>
  <c r="CF93" i="15"/>
  <c r="CF61" i="15"/>
  <c r="CF102" i="19"/>
  <c r="CF70" i="19"/>
  <c r="CF93" i="4"/>
  <c r="CF61" i="4"/>
  <c r="CF114" i="13"/>
  <c r="CF82" i="13"/>
  <c r="CF91" i="11"/>
  <c r="CF59" i="11"/>
  <c r="CF110" i="6"/>
  <c r="CF78" i="6"/>
  <c r="CF95" i="1"/>
  <c r="CF63" i="1"/>
  <c r="CF112" i="14"/>
  <c r="CF80" i="14"/>
  <c r="CF108" i="21"/>
  <c r="CF76" i="21"/>
  <c r="CF98" i="21"/>
  <c r="CF66" i="21"/>
  <c r="CF116" i="11"/>
  <c r="CF84" i="11"/>
  <c r="CF100" i="14"/>
  <c r="CF68" i="14"/>
  <c r="CF114" i="17"/>
  <c r="CF82" i="17"/>
  <c r="CF107" i="9"/>
  <c r="CF75" i="9"/>
  <c r="CF109" i="7"/>
  <c r="CF77" i="7"/>
  <c r="CF115" i="18"/>
  <c r="CF83" i="18"/>
  <c r="CF95" i="3"/>
  <c r="CF63" i="3"/>
  <c r="CF92" i="16"/>
  <c r="CF60" i="16"/>
  <c r="CF115" i="6"/>
  <c r="CF83" i="6"/>
  <c r="CF94" i="12"/>
  <c r="CF62" i="12"/>
  <c r="CF91" i="20"/>
  <c r="CF59" i="20"/>
  <c r="CF115" i="2"/>
  <c r="CF83" i="2"/>
  <c r="CF93" i="7"/>
  <c r="CF61" i="7"/>
  <c r="CF94" i="16"/>
  <c r="CF62" i="16"/>
  <c r="CF118" i="4"/>
  <c r="CF86" i="4"/>
  <c r="CF112" i="11"/>
  <c r="CF80" i="11"/>
  <c r="CF111" i="9"/>
  <c r="CF79" i="9"/>
  <c r="CF110" i="2"/>
  <c r="CF78" i="2"/>
  <c r="CF108" i="20"/>
  <c r="CF76" i="20"/>
  <c r="CF102" i="10"/>
  <c r="CF70" i="10"/>
  <c r="CF93" i="20"/>
  <c r="CF61" i="20"/>
  <c r="CF110" i="12"/>
  <c r="CF78" i="12"/>
  <c r="CF113" i="16"/>
  <c r="CF81" i="16"/>
  <c r="CF106" i="13"/>
  <c r="CF74" i="13"/>
  <c r="CF106" i="9"/>
  <c r="CF74" i="9"/>
  <c r="CF102" i="8"/>
  <c r="CF70" i="8"/>
  <c r="CF100" i="18"/>
  <c r="CF68" i="18"/>
  <c r="CF110" i="18"/>
  <c r="CF78" i="18"/>
  <c r="CF106" i="11"/>
  <c r="CF74" i="11"/>
  <c r="CF101" i="15"/>
  <c r="CF69" i="15"/>
  <c r="CF104" i="9"/>
  <c r="CF72" i="9"/>
  <c r="CF119" i="2"/>
  <c r="CF87" i="2"/>
  <c r="CF95" i="20"/>
  <c r="CF63" i="20"/>
  <c r="CG104" i="8"/>
  <c r="CG72" i="8"/>
  <c r="CF98" i="15"/>
  <c r="CF66" i="15"/>
  <c r="CF110" i="7"/>
  <c r="CF78" i="7"/>
  <c r="CF110" i="10"/>
  <c r="CF78" i="10"/>
  <c r="CF116" i="18"/>
  <c r="CF84" i="18"/>
  <c r="CF92" i="17"/>
  <c r="CF60" i="17"/>
  <c r="CF115" i="15"/>
  <c r="CF83" i="15"/>
  <c r="CF100" i="20"/>
  <c r="CF68" i="20"/>
  <c r="CF115" i="5"/>
  <c r="CF83" i="5"/>
  <c r="CF117" i="1"/>
  <c r="CF85" i="1"/>
  <c r="CF116" i="6"/>
  <c r="CF84" i="6"/>
  <c r="CF103" i="10"/>
  <c r="CF71" i="10"/>
  <c r="CF110" i="4"/>
  <c r="CF78" i="4"/>
  <c r="CF110" i="5"/>
  <c r="CF78" i="5"/>
  <c r="CF102" i="18"/>
  <c r="CF70" i="18"/>
  <c r="CF95" i="2"/>
  <c r="CF63" i="2"/>
  <c r="CF96" i="14"/>
  <c r="CF64" i="14"/>
  <c r="CF104" i="18"/>
  <c r="CF72" i="18"/>
  <c r="CF107" i="5"/>
  <c r="CF75" i="5"/>
  <c r="CF102" i="16"/>
  <c r="CF70" i="16"/>
  <c r="CF109" i="13"/>
  <c r="CF77" i="13"/>
  <c r="CF119" i="19"/>
  <c r="CF87" i="19"/>
  <c r="CF92" i="11"/>
  <c r="CF60" i="11"/>
  <c r="CF106" i="12"/>
  <c r="CF74" i="12"/>
  <c r="CF96" i="17"/>
  <c r="CF64" i="17"/>
  <c r="CF100" i="15"/>
  <c r="CF68" i="15"/>
  <c r="CF112" i="19"/>
  <c r="CF80" i="19"/>
  <c r="CF112" i="13"/>
  <c r="CF80" i="13"/>
  <c r="CF111" i="13"/>
  <c r="CF79" i="13"/>
  <c r="CF115" i="14"/>
  <c r="CF83" i="14"/>
  <c r="CF117" i="6"/>
  <c r="CF85" i="6"/>
  <c r="CF92" i="8"/>
  <c r="CF60" i="8"/>
  <c r="CF101" i="13"/>
  <c r="CF69" i="13"/>
  <c r="CF119" i="10"/>
  <c r="CF87" i="10"/>
  <c r="CF109" i="4"/>
  <c r="CF77" i="4"/>
  <c r="CG101" i="19"/>
  <c r="CG69" i="19"/>
  <c r="CF96" i="18"/>
  <c r="CF64" i="18"/>
  <c r="CF119" i="9"/>
  <c r="CF87" i="9"/>
  <c r="CF103" i="14"/>
  <c r="CF71" i="14"/>
  <c r="CF111" i="19"/>
  <c r="CF79" i="19"/>
  <c r="CF99" i="15"/>
  <c r="CF67" i="15"/>
  <c r="CF117" i="2"/>
  <c r="CF85" i="2"/>
  <c r="CF102" i="14"/>
  <c r="CF70" i="14"/>
  <c r="CF107" i="19"/>
  <c r="CF75" i="19"/>
  <c r="CF105" i="10"/>
  <c r="CF73" i="10"/>
  <c r="CF118" i="5"/>
  <c r="CF86" i="5"/>
  <c r="CF111" i="8"/>
  <c r="CF79" i="8"/>
  <c r="CF105" i="20"/>
  <c r="CF73" i="20"/>
  <c r="CF103" i="13"/>
  <c r="CF71" i="13"/>
  <c r="CF112" i="5"/>
  <c r="CF80" i="5"/>
  <c r="CF101" i="6"/>
  <c r="CF69" i="6"/>
  <c r="CF108" i="12"/>
  <c r="CF76" i="12"/>
  <c r="CF94" i="3"/>
  <c r="CF62" i="3"/>
  <c r="CF91" i="14"/>
  <c r="CF59" i="14"/>
  <c r="CF106" i="7"/>
  <c r="CF74" i="7"/>
  <c r="CF91" i="2"/>
  <c r="CF59" i="2"/>
  <c r="CF102" i="5"/>
  <c r="CF70" i="5"/>
  <c r="CF107" i="21"/>
  <c r="CF75" i="21"/>
  <c r="CF110" i="19"/>
  <c r="CF78" i="19"/>
  <c r="CF91" i="15"/>
  <c r="CF59" i="15"/>
  <c r="CF92" i="5"/>
  <c r="CF60" i="5"/>
  <c r="CF91" i="13"/>
  <c r="CF59" i="13"/>
  <c r="CF111" i="15"/>
  <c r="CF79" i="15"/>
  <c r="CF106" i="2"/>
  <c r="CF74" i="2"/>
  <c r="CF97" i="17"/>
  <c r="CF65" i="17"/>
  <c r="CG116" i="19"/>
  <c r="CG84" i="19"/>
  <c r="CF113" i="9"/>
  <c r="CF81" i="9"/>
  <c r="CF113" i="8"/>
  <c r="CF81" i="8"/>
  <c r="CG97" i="21"/>
  <c r="CG65" i="21"/>
  <c r="CF95" i="18"/>
  <c r="CF63" i="18"/>
  <c r="CF92" i="15"/>
  <c r="CF60" i="15"/>
  <c r="CF104" i="15"/>
  <c r="CF72" i="15"/>
  <c r="CF107" i="17"/>
  <c r="CF75" i="17"/>
  <c r="CF102" i="7"/>
  <c r="CF70" i="7"/>
  <c r="CF110" i="13"/>
  <c r="CF78" i="13"/>
  <c r="CF97" i="4"/>
  <c r="CF65" i="4"/>
  <c r="CF99" i="21"/>
  <c r="CF67" i="21"/>
  <c r="CF109" i="19"/>
  <c r="CF77" i="19"/>
  <c r="CF92" i="12"/>
  <c r="CF60" i="12"/>
  <c r="CF94" i="10"/>
  <c r="CF62" i="10"/>
  <c r="CG99" i="8"/>
  <c r="CG67" i="8"/>
  <c r="CD90" i="8"/>
  <c r="CD58" i="8"/>
  <c r="CD90" i="17"/>
  <c r="CD58" i="17"/>
  <c r="CD90" i="20"/>
  <c r="CD58" i="20"/>
  <c r="CF124" i="18"/>
  <c r="CF127" i="18" s="1"/>
  <c r="CF120" i="18" s="1"/>
  <c r="CF88" i="18"/>
  <c r="CF124" i="21"/>
  <c r="CF127" i="21" s="1"/>
  <c r="CF120" i="21" s="1"/>
  <c r="CF88" i="21"/>
  <c r="CF116" i="21"/>
  <c r="CF84" i="21"/>
  <c r="CF109" i="5"/>
  <c r="CF77" i="5"/>
  <c r="CF110" i="14"/>
  <c r="CF78" i="14"/>
  <c r="CF107" i="12"/>
  <c r="CF75" i="12"/>
  <c r="CF93" i="9"/>
  <c r="CF61" i="9"/>
  <c r="CF95" i="8"/>
  <c r="CF63" i="8"/>
  <c r="CF107" i="18"/>
  <c r="CF75" i="18"/>
  <c r="CF110" i="16"/>
  <c r="CF78" i="16"/>
  <c r="CF118" i="13"/>
  <c r="CF86" i="13"/>
  <c r="CF117" i="20"/>
  <c r="CF85" i="20"/>
  <c r="CF101" i="14"/>
  <c r="CF69" i="14"/>
  <c r="CF97" i="6"/>
  <c r="CF65" i="6"/>
  <c r="CF105" i="3"/>
  <c r="CF73" i="3"/>
  <c r="CG113" i="14"/>
  <c r="CG81" i="14"/>
  <c r="CF98" i="12"/>
  <c r="CF66" i="12"/>
  <c r="CF113" i="20"/>
  <c r="CF81" i="20"/>
  <c r="CF102" i="9"/>
  <c r="CF70" i="9"/>
  <c r="CF96" i="2"/>
  <c r="CF64" i="2"/>
  <c r="CF110" i="11"/>
  <c r="CF78" i="11"/>
  <c r="CF107" i="16"/>
  <c r="CF75" i="16"/>
  <c r="CF97" i="10"/>
  <c r="CF65" i="10"/>
  <c r="CF109" i="9"/>
  <c r="CF77" i="9"/>
  <c r="CF94" i="13"/>
  <c r="CF62" i="13"/>
  <c r="CF114" i="10"/>
  <c r="CF82" i="10"/>
  <c r="CF113" i="18"/>
  <c r="CF81" i="18"/>
  <c r="CF103" i="11"/>
  <c r="CF71" i="11"/>
  <c r="CG117" i="7"/>
  <c r="CG85" i="7"/>
  <c r="CF106" i="14"/>
  <c r="CF74" i="14"/>
  <c r="CF103" i="2"/>
  <c r="CF71" i="2"/>
  <c r="CF102" i="21"/>
  <c r="CF70" i="21"/>
  <c r="CF99" i="16"/>
  <c r="CF67" i="16"/>
  <c r="CF92" i="6"/>
  <c r="CF60" i="6"/>
  <c r="CF95" i="7"/>
  <c r="CF63" i="7"/>
  <c r="CF116" i="15"/>
  <c r="CF84" i="15"/>
  <c r="CF115" i="19"/>
  <c r="CF83" i="19"/>
  <c r="CF97" i="3"/>
  <c r="CF65" i="3"/>
  <c r="CF95" i="12"/>
  <c r="CF63" i="12"/>
  <c r="CF114" i="3"/>
  <c r="CF82" i="3"/>
  <c r="CF103" i="20"/>
  <c r="CF71" i="20"/>
  <c r="CF117" i="19"/>
  <c r="CF85" i="19"/>
  <c r="CF104" i="17"/>
  <c r="CF72" i="17"/>
  <c r="CF102" i="13"/>
  <c r="CF70" i="13"/>
  <c r="CF91" i="16"/>
  <c r="CF59" i="16"/>
  <c r="CF113" i="3"/>
  <c r="CF81" i="3"/>
  <c r="CF109" i="21"/>
  <c r="CF77" i="21"/>
  <c r="CF97" i="8"/>
  <c r="CF65" i="8"/>
  <c r="CF108" i="15"/>
  <c r="CF76" i="15"/>
  <c r="CF117" i="12"/>
  <c r="CF85" i="12"/>
  <c r="CF117" i="9"/>
  <c r="CF85" i="9"/>
  <c r="CF115" i="4"/>
  <c r="CF83" i="4"/>
  <c r="CF104" i="16"/>
  <c r="CF72" i="16"/>
  <c r="CF92" i="2"/>
  <c r="CF60" i="2"/>
  <c r="CF97" i="2"/>
  <c r="CF65" i="2"/>
  <c r="CF102" i="20"/>
  <c r="CF70" i="20"/>
  <c r="CF108" i="19"/>
  <c r="CF76" i="19"/>
  <c r="CF111" i="12"/>
  <c r="CF79" i="12"/>
  <c r="CF95" i="10"/>
  <c r="CF63" i="10"/>
  <c r="CF115" i="13"/>
  <c r="CF83" i="13"/>
  <c r="CF105" i="5"/>
  <c r="CF73" i="5"/>
  <c r="CF118" i="17"/>
  <c r="CF86" i="17"/>
  <c r="CF100" i="7"/>
  <c r="CF68" i="7"/>
  <c r="CF114" i="15"/>
  <c r="CF82" i="15"/>
  <c r="CF101" i="1"/>
  <c r="CF69" i="1"/>
  <c r="CF104" i="10"/>
  <c r="CF72" i="10"/>
  <c r="CF103" i="9"/>
  <c r="CF71" i="9"/>
  <c r="CF93" i="19"/>
  <c r="CF61" i="19"/>
  <c r="CF91" i="17"/>
  <c r="CF59" i="17"/>
  <c r="CF117" i="5"/>
  <c r="CF85" i="5"/>
  <c r="CF112" i="4"/>
  <c r="CF80" i="4"/>
  <c r="CF105" i="1"/>
  <c r="CF73" i="1"/>
  <c r="CF119" i="21"/>
  <c r="CF87" i="21"/>
  <c r="CF107" i="14"/>
  <c r="CF75" i="14"/>
  <c r="CF109" i="15"/>
  <c r="CF77" i="15"/>
  <c r="CF97" i="16"/>
  <c r="CF65" i="16"/>
  <c r="CF113" i="11"/>
  <c r="CF81" i="11"/>
  <c r="CF117" i="10"/>
  <c r="CF85" i="10"/>
  <c r="CF94" i="20"/>
  <c r="CF62" i="20"/>
  <c r="CF112" i="20"/>
  <c r="CF80" i="20"/>
  <c r="CF104" i="4"/>
  <c r="CF72" i="4"/>
  <c r="CF103" i="17"/>
  <c r="CF71" i="17"/>
  <c r="CF97" i="5"/>
  <c r="CF65" i="5"/>
  <c r="CF112" i="3"/>
  <c r="CF80" i="3"/>
  <c r="CG96" i="8"/>
  <c r="CG64" i="8"/>
  <c r="CF116" i="3"/>
  <c r="CF84" i="3"/>
  <c r="CF95" i="13"/>
  <c r="CF63" i="13"/>
  <c r="CF93" i="2"/>
  <c r="CF61" i="2"/>
  <c r="CF114" i="4"/>
  <c r="CF82" i="4"/>
  <c r="CF118" i="20"/>
  <c r="CF86" i="20"/>
  <c r="CF105" i="6"/>
  <c r="CF73" i="6"/>
  <c r="CF109" i="17"/>
  <c r="CF77" i="17"/>
  <c r="Y47" i="7"/>
  <c r="Z15" i="7"/>
  <c r="CF15" i="7" s="1" a="1"/>
  <c r="CF15" i="7" s="1"/>
  <c r="Y47" i="17"/>
  <c r="Z15" i="17"/>
  <c r="CF15" i="17" s="1" a="1"/>
  <c r="CF15" i="17" s="1"/>
  <c r="CD90" i="2"/>
  <c r="CD58" i="2"/>
  <c r="Y47" i="20"/>
  <c r="Z15" i="20"/>
  <c r="CF15" i="20" s="1" a="1"/>
  <c r="CF15" i="20" s="1"/>
  <c r="CF124" i="14"/>
  <c r="CF127" i="14" s="1"/>
  <c r="CF120" i="14" s="1"/>
  <c r="CF88" i="14"/>
  <c r="CF109" i="10"/>
  <c r="CF77" i="10"/>
  <c r="CF115" i="8"/>
  <c r="CF83" i="8"/>
  <c r="CF93" i="16"/>
  <c r="CF61" i="16"/>
  <c r="CF118" i="19"/>
  <c r="CF86" i="19"/>
  <c r="CF98" i="7"/>
  <c r="CF66" i="7"/>
  <c r="CG112" i="17"/>
  <c r="CG80" i="17"/>
  <c r="CF96" i="13"/>
  <c r="CF64" i="13"/>
  <c r="CF109" i="20"/>
  <c r="CF77" i="20"/>
  <c r="CF105" i="21"/>
  <c r="CF73" i="21"/>
  <c r="CF109" i="14"/>
  <c r="CF77" i="14"/>
  <c r="CF101" i="3"/>
  <c r="CF69" i="3"/>
  <c r="CF95" i="4"/>
  <c r="CF63" i="4"/>
  <c r="CF104" i="12"/>
  <c r="CF72" i="12"/>
  <c r="CF98" i="8"/>
  <c r="CF66" i="8"/>
  <c r="CF116" i="5"/>
  <c r="CF84" i="5"/>
  <c r="CF108" i="7"/>
  <c r="CF76" i="7"/>
  <c r="CF118" i="21"/>
  <c r="CF86" i="21"/>
  <c r="CF118" i="14"/>
  <c r="CF86" i="14"/>
  <c r="CF104" i="11"/>
  <c r="CF72" i="11"/>
  <c r="CF105" i="19"/>
  <c r="CF73" i="19"/>
  <c r="CF98" i="1"/>
  <c r="CF66" i="1"/>
  <c r="CF104" i="14"/>
  <c r="CF72" i="14"/>
  <c r="CG95" i="6"/>
  <c r="CG63" i="6"/>
  <c r="CF117" i="13"/>
  <c r="CF85" i="13"/>
  <c r="CG117" i="16"/>
  <c r="CG85" i="16"/>
  <c r="CF113" i="19"/>
  <c r="CF81" i="19"/>
  <c r="CF112" i="10"/>
  <c r="CF80" i="10"/>
  <c r="CF104" i="7"/>
  <c r="CF72" i="7"/>
  <c r="CF110" i="21"/>
  <c r="CF78" i="21"/>
  <c r="CF106" i="6"/>
  <c r="CF74" i="6"/>
  <c r="CF100" i="12"/>
  <c r="CF68" i="12"/>
  <c r="CF119" i="1"/>
  <c r="CF87" i="1"/>
  <c r="CF100" i="17"/>
  <c r="CF68" i="17"/>
  <c r="CG92" i="20"/>
  <c r="CG60" i="20"/>
  <c r="CF112" i="9"/>
  <c r="CF80" i="9"/>
  <c r="CF116" i="1"/>
  <c r="CF84" i="1"/>
  <c r="CF92" i="9"/>
  <c r="CF60" i="9"/>
  <c r="CF103" i="19"/>
  <c r="CF71" i="19"/>
  <c r="CF100" i="13"/>
  <c r="CF68" i="13"/>
  <c r="CF107" i="10"/>
  <c r="CF75" i="10"/>
  <c r="CF115" i="9"/>
  <c r="CF83" i="9"/>
  <c r="CF98" i="6"/>
  <c r="CF66" i="6"/>
  <c r="CF119" i="20"/>
  <c r="CF87" i="20"/>
  <c r="CF105" i="9"/>
  <c r="CF73" i="9"/>
  <c r="CF105" i="2"/>
  <c r="CF73" i="2"/>
  <c r="CF118" i="7"/>
  <c r="CF86" i="7"/>
  <c r="CF113" i="15"/>
  <c r="CF81" i="15"/>
  <c r="CF95" i="17"/>
  <c r="CF63" i="17"/>
  <c r="CF107" i="7"/>
  <c r="CF75" i="7"/>
  <c r="Y47" i="2"/>
  <c r="Z15" i="2"/>
  <c r="CF15" i="2" s="1" a="1"/>
  <c r="CF15" i="2" s="1"/>
  <c r="AA47" i="3"/>
  <c r="CD58" i="7"/>
  <c r="CD90" i="7"/>
  <c r="CF124" i="6"/>
  <c r="CF127" i="6" s="1"/>
  <c r="CF120" i="6" s="1"/>
  <c r="CF88" i="6"/>
  <c r="CF121" i="9"/>
  <c r="CF89" i="9"/>
  <c r="CF118" i="6"/>
  <c r="CF86" i="6"/>
  <c r="CF100" i="21"/>
  <c r="CF68" i="21"/>
  <c r="CF102" i="15"/>
  <c r="CF70" i="15"/>
  <c r="CF117" i="11"/>
  <c r="CF85" i="11"/>
  <c r="CF95" i="14"/>
  <c r="CF63" i="14"/>
  <c r="CF105" i="11"/>
  <c r="CF73" i="11"/>
  <c r="CF110" i="1"/>
  <c r="CF78" i="1"/>
  <c r="CF124" i="17"/>
  <c r="CF127" i="17" s="1"/>
  <c r="CF120" i="17" s="1"/>
  <c r="CF88" i="17"/>
  <c r="CF121" i="11"/>
  <c r="CF89" i="11"/>
  <c r="CF124" i="13"/>
  <c r="CF127" i="13" s="1"/>
  <c r="CF120" i="13" s="1"/>
  <c r="CF88" i="13"/>
  <c r="CF124" i="5"/>
  <c r="CF127" i="5" s="1"/>
  <c r="CF120" i="5" s="1"/>
  <c r="CF88" i="5"/>
  <c r="CF121" i="7"/>
  <c r="CF89" i="7"/>
  <c r="CF107" i="4"/>
  <c r="CF75" i="4"/>
  <c r="CF109" i="2"/>
  <c r="CF77" i="2"/>
  <c r="CF105" i="12"/>
  <c r="CF73" i="12"/>
  <c r="CF115" i="16"/>
  <c r="CF83" i="16"/>
  <c r="CF106" i="20"/>
  <c r="CF74" i="20"/>
  <c r="CF103" i="16"/>
  <c r="CF71" i="16"/>
  <c r="CF91" i="18"/>
  <c r="CF59" i="18"/>
  <c r="CF109" i="16"/>
  <c r="CF77" i="16"/>
  <c r="CF95" i="9"/>
  <c r="CF63" i="9"/>
  <c r="CF105" i="4"/>
  <c r="CF73" i="4"/>
  <c r="CF94" i="17"/>
  <c r="CF62" i="17"/>
  <c r="CF102" i="4"/>
  <c r="CF70" i="4"/>
  <c r="CF92" i="19"/>
  <c r="CF60" i="19"/>
  <c r="CF103" i="5"/>
  <c r="CF71" i="5"/>
  <c r="CF96" i="16"/>
  <c r="CF64" i="16"/>
  <c r="CF101" i="21"/>
  <c r="CF69" i="21"/>
  <c r="CF98" i="10"/>
  <c r="CF66" i="10"/>
  <c r="CF108" i="2"/>
  <c r="CF76" i="2"/>
  <c r="CF109" i="18"/>
  <c r="CF77" i="18"/>
  <c r="CF114" i="7"/>
  <c r="CF82" i="7"/>
  <c r="CF100" i="9"/>
  <c r="CF68" i="9"/>
  <c r="CF103" i="18"/>
  <c r="CF71" i="18"/>
  <c r="CF117" i="15"/>
  <c r="CF85" i="15"/>
  <c r="CF92" i="21"/>
  <c r="CF60" i="21"/>
  <c r="CF93" i="17"/>
  <c r="CF61" i="17"/>
  <c r="CF117" i="14"/>
  <c r="CF85" i="14"/>
  <c r="CF113" i="4"/>
  <c r="CF81" i="4"/>
  <c r="CG94" i="6"/>
  <c r="CG62" i="6"/>
  <c r="CF115" i="10"/>
  <c r="CF83" i="10"/>
  <c r="CF104" i="6"/>
  <c r="CF72" i="6"/>
  <c r="CF107" i="20"/>
  <c r="CF75" i="20"/>
  <c r="CF98" i="17"/>
  <c r="CF66" i="17"/>
  <c r="CF119" i="11"/>
  <c r="CF87" i="11"/>
  <c r="CF99" i="6"/>
  <c r="CF67" i="6"/>
  <c r="CF118" i="11"/>
  <c r="CF86" i="11"/>
  <c r="CF101" i="4"/>
  <c r="CF69" i="4"/>
  <c r="CF96" i="12"/>
  <c r="CF64" i="12"/>
  <c r="CF119" i="12"/>
  <c r="CF87" i="12"/>
  <c r="CF96" i="3"/>
  <c r="CF64" i="3"/>
  <c r="CF118" i="10"/>
  <c r="CF86" i="10"/>
  <c r="CF101" i="10"/>
  <c r="CF69" i="10"/>
  <c r="CF110" i="15"/>
  <c r="CF78" i="15"/>
  <c r="CF106" i="3"/>
  <c r="CF74" i="3"/>
  <c r="CF94" i="2"/>
  <c r="CF62" i="2"/>
  <c r="CF114" i="11"/>
  <c r="CF82" i="11"/>
  <c r="CF112" i="16"/>
  <c r="CF80" i="16"/>
  <c r="CF110" i="20"/>
  <c r="CF78" i="20"/>
  <c r="CF102" i="17"/>
  <c r="CF70" i="17"/>
  <c r="CF119" i="17"/>
  <c r="CF87" i="17"/>
  <c r="CF100" i="2"/>
  <c r="CF68" i="2"/>
  <c r="CF118" i="8"/>
  <c r="CF86" i="8"/>
  <c r="CF98" i="9"/>
  <c r="CF66" i="9"/>
  <c r="CF94" i="4"/>
  <c r="CF62" i="4"/>
  <c r="CF96" i="1"/>
  <c r="CF64" i="1"/>
  <c r="CF105" i="18"/>
  <c r="CF73" i="18"/>
  <c r="CF96" i="4"/>
  <c r="CF64" i="4"/>
  <c r="CF99" i="13"/>
  <c r="CF67" i="13"/>
  <c r="CF95" i="16"/>
  <c r="CF63" i="16"/>
  <c r="CF108" i="11"/>
  <c r="CF76" i="11"/>
  <c r="CF118" i="9"/>
  <c r="CF86" i="9"/>
  <c r="CG114" i="9"/>
  <c r="CG82" i="9"/>
  <c r="CF99" i="12"/>
  <c r="CF67" i="12"/>
  <c r="CF101" i="5"/>
  <c r="CF69" i="5"/>
  <c r="CF108" i="4"/>
  <c r="CF76" i="4"/>
  <c r="CF101" i="20"/>
  <c r="CF69" i="20"/>
  <c r="CF118" i="12"/>
  <c r="CF86" i="12"/>
  <c r="CF106" i="17"/>
  <c r="CF74" i="17"/>
  <c r="CF104" i="19"/>
  <c r="CF72" i="19"/>
  <c r="CF119" i="8"/>
  <c r="CF87" i="8"/>
  <c r="CF93" i="11"/>
  <c r="CF61" i="11"/>
  <c r="CF111" i="16"/>
  <c r="CF79" i="16"/>
  <c r="CF112" i="15"/>
  <c r="CF80" i="15"/>
  <c r="CF100" i="6"/>
  <c r="CF68" i="6"/>
  <c r="CF111" i="1"/>
  <c r="CF79" i="1"/>
  <c r="CF118" i="1"/>
  <c r="CF86" i="1"/>
  <c r="CF116" i="16"/>
  <c r="CF84" i="16"/>
  <c r="CF98" i="14"/>
  <c r="CF66" i="14"/>
  <c r="CF104" i="5"/>
  <c r="CF72" i="5"/>
  <c r="CF100" i="10"/>
  <c r="CF68" i="10"/>
  <c r="CF97" i="18"/>
  <c r="CF65" i="18"/>
  <c r="CG100" i="4"/>
  <c r="CG68" i="4"/>
  <c r="CF99" i="5"/>
  <c r="CF67" i="5"/>
  <c r="CF101" i="11"/>
  <c r="CF69" i="11"/>
  <c r="CF119" i="3"/>
  <c r="CF87" i="3"/>
  <c r="CF110" i="9"/>
  <c r="CF78" i="9"/>
  <c r="CF91" i="21"/>
  <c r="CF59" i="21"/>
  <c r="CF97" i="15"/>
  <c r="CF65" i="15"/>
  <c r="CF114" i="18"/>
  <c r="CF82" i="18"/>
  <c r="CF115" i="1"/>
  <c r="CF83" i="1"/>
  <c r="CF99" i="18"/>
  <c r="CF67" i="18"/>
  <c r="CF108" i="10"/>
  <c r="CF76" i="10"/>
  <c r="CF98" i="19"/>
  <c r="CF66" i="19"/>
  <c r="CF96" i="11"/>
  <c r="CF64" i="11"/>
  <c r="CF96" i="7"/>
  <c r="CF64" i="7"/>
  <c r="CF106" i="4"/>
  <c r="CF74" i="4"/>
  <c r="CF98" i="16"/>
  <c r="CF66" i="16"/>
  <c r="CF104" i="13"/>
  <c r="CF72" i="13"/>
  <c r="CF112" i="8"/>
  <c r="CF80" i="8"/>
  <c r="CF107" i="13"/>
  <c r="CF75" i="13"/>
  <c r="CG106" i="5"/>
  <c r="CG74" i="5"/>
  <c r="CF108" i="16"/>
  <c r="CF76" i="16"/>
  <c r="CF101" i="18"/>
  <c r="CF69" i="18"/>
  <c r="CG94" i="7"/>
  <c r="CG62" i="7"/>
  <c r="CF112" i="12"/>
  <c r="CF80" i="12"/>
  <c r="CF91" i="1"/>
  <c r="CF59" i="1"/>
  <c r="CF98" i="4"/>
  <c r="CF66" i="4"/>
  <c r="CF114" i="16"/>
  <c r="CF82" i="16"/>
  <c r="CF115" i="21"/>
  <c r="CF83" i="21"/>
  <c r="CF113" i="13"/>
  <c r="CF81" i="13"/>
  <c r="CF106" i="16"/>
  <c r="CF74" i="16"/>
  <c r="CF94" i="14"/>
  <c r="CF62" i="14"/>
  <c r="CF109" i="3"/>
  <c r="CF77" i="3"/>
  <c r="CF101" i="8"/>
  <c r="CF69" i="8"/>
  <c r="CG113" i="7"/>
  <c r="CG81" i="7"/>
  <c r="CF103" i="3"/>
  <c r="CF71" i="3"/>
  <c r="CD58" i="12"/>
  <c r="CD90" i="12"/>
  <c r="CD90" i="15"/>
  <c r="CD58" i="15"/>
  <c r="CF124" i="8"/>
  <c r="CF127" i="8" s="1"/>
  <c r="CF120" i="8" s="1"/>
  <c r="CF88" i="8"/>
  <c r="CF111" i="10"/>
  <c r="CF79" i="10"/>
  <c r="CF112" i="18"/>
  <c r="CF80" i="18"/>
  <c r="CF108" i="14"/>
  <c r="CF76" i="14"/>
  <c r="CF107" i="6"/>
  <c r="CF75" i="6"/>
  <c r="CF98" i="11"/>
  <c r="CF66" i="11"/>
  <c r="CF116" i="7"/>
  <c r="CF84" i="7"/>
  <c r="CF116" i="10"/>
  <c r="CF84" i="10"/>
  <c r="CF121" i="17"/>
  <c r="CF89" i="17"/>
  <c r="CH121" i="15"/>
  <c r="CH89" i="15"/>
  <c r="CF124" i="9"/>
  <c r="CF127" i="9" s="1"/>
  <c r="CF120" i="9" s="1"/>
  <c r="CF88" i="9"/>
  <c r="CF124" i="15"/>
  <c r="CF127" i="15" s="1"/>
  <c r="CF120" i="15" s="1"/>
  <c r="CF88" i="15"/>
  <c r="CF121" i="12"/>
  <c r="CF89" i="12"/>
  <c r="CF115" i="7"/>
  <c r="CF83" i="7"/>
  <c r="CF91" i="10"/>
  <c r="CF59" i="10"/>
  <c r="CF102" i="3"/>
  <c r="CF70" i="3"/>
  <c r="CF96" i="20"/>
  <c r="CF64" i="20"/>
  <c r="CF100" i="5"/>
  <c r="CF68" i="5"/>
  <c r="CF113" i="21"/>
  <c r="CF81" i="21"/>
  <c r="CF105" i="15"/>
  <c r="CF73" i="15"/>
  <c r="CF105" i="16"/>
  <c r="CF73" i="16"/>
  <c r="CF104" i="2"/>
  <c r="CF72" i="2"/>
  <c r="CF118" i="18"/>
  <c r="CF86" i="18"/>
  <c r="CF95" i="15"/>
  <c r="CF63" i="15"/>
  <c r="CG107" i="2"/>
  <c r="CG75" i="2"/>
  <c r="CF98" i="20"/>
  <c r="CF66" i="20"/>
  <c r="CF114" i="20"/>
  <c r="CF82" i="20"/>
  <c r="CF117" i="21"/>
  <c r="CF85" i="21"/>
  <c r="CF101" i="17"/>
  <c r="CF69" i="17"/>
  <c r="CF96" i="9"/>
  <c r="CF64" i="9"/>
  <c r="CF116" i="14"/>
  <c r="CF84" i="14"/>
  <c r="CF104" i="3"/>
  <c r="CF72" i="3"/>
  <c r="CF113" i="10"/>
  <c r="CF81" i="10"/>
  <c r="CF101" i="2"/>
  <c r="CF69" i="2"/>
  <c r="CG117" i="3"/>
  <c r="CG85" i="3"/>
  <c r="CF103" i="12"/>
  <c r="CF71" i="12"/>
  <c r="CF96" i="5"/>
  <c r="CF64" i="5"/>
  <c r="CF106" i="18"/>
  <c r="CF74" i="18"/>
  <c r="CF112" i="21"/>
  <c r="CF80" i="21"/>
  <c r="CF91" i="8"/>
  <c r="CF59" i="8"/>
  <c r="CF94" i="19"/>
  <c r="CF62" i="19"/>
  <c r="CF99" i="19"/>
  <c r="CF67" i="19"/>
  <c r="CF91" i="12"/>
  <c r="CF59" i="12"/>
  <c r="CF97" i="20"/>
  <c r="CF65" i="20"/>
  <c r="CF96" i="19"/>
  <c r="CF64" i="19"/>
  <c r="CF115" i="3"/>
  <c r="CF83" i="3"/>
  <c r="CF107" i="15"/>
  <c r="CF75" i="15"/>
  <c r="CF98" i="3"/>
  <c r="CF66" i="3"/>
  <c r="AA47" i="16"/>
  <c r="AA47" i="19"/>
  <c r="AA47" i="9"/>
  <c r="Y47" i="12"/>
  <c r="Z15" i="12"/>
  <c r="CF15" i="12" s="1" a="1"/>
  <c r="CF15" i="12" s="1"/>
  <c r="CD90" i="6"/>
  <c r="CD58" i="6"/>
  <c r="CD90" i="21"/>
  <c r="CD58" i="21"/>
  <c r="Y47" i="15"/>
  <c r="Z15" i="15"/>
  <c r="CF15" i="15" s="1" a="1"/>
  <c r="CF15" i="15" s="1"/>
  <c r="CD90" i="4"/>
  <c r="CD58" i="4"/>
  <c r="CF121" i="20"/>
  <c r="CF89" i="20"/>
  <c r="CF121" i="14"/>
  <c r="CF89" i="14"/>
  <c r="CF121" i="3"/>
  <c r="CF89" i="3"/>
  <c r="CF124" i="1"/>
  <c r="CF127" i="1" s="1"/>
  <c r="CF120" i="1" s="1"/>
  <c r="CF88" i="1"/>
  <c r="CF124" i="4"/>
  <c r="CF127" i="4" s="1"/>
  <c r="CF120" i="4" s="1"/>
  <c r="CF88" i="4"/>
  <c r="CF121" i="16"/>
  <c r="CF89" i="16"/>
  <c r="CF124" i="11"/>
  <c r="CF127" i="11" s="1"/>
  <c r="CF120" i="11" s="1"/>
  <c r="CF88" i="11"/>
  <c r="CF100" i="16"/>
  <c r="CF68" i="16"/>
  <c r="CF102" i="12"/>
  <c r="CF70" i="12"/>
  <c r="CF116" i="8"/>
  <c r="CF84" i="8"/>
  <c r="CF93" i="18"/>
  <c r="CF61" i="18"/>
  <c r="CF99" i="9"/>
  <c r="CF67" i="9"/>
  <c r="CF106" i="1"/>
  <c r="CF74" i="1"/>
  <c r="CF110" i="17"/>
  <c r="CF78" i="17"/>
  <c r="CF109" i="11"/>
  <c r="CF77" i="11"/>
  <c r="CF100" i="3"/>
  <c r="CF68" i="3"/>
  <c r="CF113" i="1"/>
  <c r="CF81" i="1"/>
  <c r="CF107" i="11"/>
  <c r="CF75" i="11"/>
  <c r="CF99" i="4"/>
  <c r="CF67" i="4"/>
  <c r="CG97" i="7"/>
  <c r="CG65" i="7"/>
  <c r="CF108" i="13"/>
  <c r="CF76" i="13"/>
  <c r="CF111" i="5"/>
  <c r="CF79" i="5"/>
  <c r="CF93" i="13"/>
  <c r="CF61" i="13"/>
  <c r="CF105" i="13"/>
  <c r="CF73" i="13"/>
  <c r="CF115" i="20"/>
  <c r="CF83" i="20"/>
  <c r="CF99" i="10"/>
  <c r="CF67" i="10"/>
  <c r="CF96" i="10"/>
  <c r="CF64" i="10"/>
  <c r="CF111" i="14"/>
  <c r="CF79" i="14"/>
  <c r="CF109" i="6"/>
  <c r="CF77" i="6"/>
  <c r="CF114" i="5"/>
  <c r="CF82" i="5"/>
  <c r="CG109" i="8"/>
  <c r="CG77" i="8"/>
  <c r="CF109" i="1"/>
  <c r="CF77" i="1"/>
  <c r="CF118" i="15"/>
  <c r="CF86" i="15"/>
  <c r="CF105" i="7"/>
  <c r="CF73" i="7"/>
  <c r="CF114" i="21"/>
  <c r="CF82" i="21"/>
  <c r="CF116" i="17"/>
  <c r="CF84" i="17"/>
  <c r="CF95" i="21"/>
  <c r="CF63" i="21"/>
  <c r="CF103" i="15"/>
  <c r="CF71" i="15"/>
  <c r="CF114" i="6"/>
  <c r="CF82" i="6"/>
  <c r="CF113" i="2"/>
  <c r="CF81" i="2"/>
  <c r="CF114" i="19"/>
  <c r="CF82" i="19"/>
  <c r="CF104" i="1"/>
  <c r="CF72" i="1"/>
  <c r="CF119" i="6"/>
  <c r="CF87" i="6"/>
  <c r="CF108" i="6"/>
  <c r="CF76" i="6"/>
  <c r="CF100" i="8"/>
  <c r="CF68" i="8"/>
  <c r="CF116" i="4"/>
  <c r="CF84" i="4"/>
  <c r="CF108" i="5"/>
  <c r="CF76" i="5"/>
  <c r="CG95" i="5"/>
  <c r="CG63" i="5"/>
  <c r="CF116" i="12"/>
  <c r="CF84" i="12"/>
  <c r="CF93" i="12"/>
  <c r="CF61" i="12"/>
  <c r="CF92" i="4"/>
  <c r="CF60" i="4"/>
  <c r="CF112" i="2"/>
  <c r="CF80" i="2"/>
  <c r="CF98" i="2"/>
  <c r="CF66" i="2"/>
  <c r="CF92" i="18"/>
  <c r="CF60" i="18"/>
  <c r="CF100" i="1"/>
  <c r="CF68" i="1"/>
  <c r="CF107" i="8"/>
  <c r="CF75" i="8"/>
  <c r="CF108" i="9"/>
  <c r="CF76" i="9"/>
  <c r="CF103" i="21"/>
  <c r="CF71" i="21"/>
  <c r="CF111" i="2"/>
  <c r="CF79" i="2"/>
  <c r="CF107" i="3"/>
  <c r="CF75" i="3"/>
  <c r="CG113" i="6"/>
  <c r="CG81" i="6"/>
  <c r="CF116" i="20"/>
  <c r="CF84" i="20"/>
  <c r="CF93" i="8"/>
  <c r="CF61" i="8"/>
  <c r="CF101" i="12"/>
  <c r="CF69" i="12"/>
  <c r="CF114" i="8"/>
  <c r="CF82" i="8"/>
  <c r="CF97" i="9"/>
  <c r="CF65" i="9"/>
  <c r="CF92" i="7"/>
  <c r="CF60" i="7"/>
  <c r="CF111" i="18"/>
  <c r="CF79" i="18"/>
  <c r="CF111" i="4"/>
  <c r="CF79" i="4"/>
  <c r="CF115" i="12"/>
  <c r="CF83" i="12"/>
  <c r="CF95" i="11"/>
  <c r="CF63" i="11"/>
  <c r="CF112" i="6"/>
  <c r="CF80" i="6"/>
  <c r="CF91" i="19"/>
  <c r="CF59" i="19"/>
  <c r="CF115" i="11"/>
  <c r="CF83" i="11"/>
  <c r="CG99" i="2"/>
  <c r="CG67" i="2"/>
  <c r="CF96" i="6"/>
  <c r="CF64" i="6"/>
  <c r="CF92" i="1"/>
  <c r="CF60" i="1"/>
  <c r="CF113" i="12"/>
  <c r="CF81" i="12"/>
  <c r="CF108" i="1"/>
  <c r="CF76" i="1"/>
  <c r="CF94" i="21"/>
  <c r="CF62" i="21"/>
  <c r="CF101" i="7"/>
  <c r="CF69" i="7"/>
  <c r="CF102" i="2"/>
  <c r="CF70" i="2"/>
  <c r="CF95" i="19"/>
  <c r="CF63" i="19"/>
  <c r="CF91" i="9"/>
  <c r="CF59" i="9"/>
  <c r="CF92" i="13"/>
  <c r="CF60" i="13"/>
  <c r="CF98" i="18"/>
  <c r="CF66" i="18"/>
  <c r="CF115" i="17"/>
  <c r="CF83" i="17"/>
  <c r="CF116" i="2"/>
  <c r="CF84" i="2"/>
  <c r="CF118" i="16"/>
  <c r="CF86" i="16"/>
  <c r="CF98" i="5"/>
  <c r="CF66" i="5"/>
  <c r="CF104" i="20"/>
  <c r="CF72" i="20"/>
  <c r="CF94" i="5"/>
  <c r="CF62" i="5"/>
  <c r="CF111" i="20"/>
  <c r="CF79" i="20"/>
  <c r="CF114" i="2"/>
  <c r="CF82" i="2"/>
  <c r="CF116" i="9"/>
  <c r="CF84" i="9"/>
  <c r="CG92" i="3"/>
  <c r="CG60" i="3"/>
  <c r="CF102" i="11"/>
  <c r="CF70" i="11"/>
  <c r="CF105" i="14"/>
  <c r="CF73" i="14"/>
  <c r="CF111" i="7"/>
  <c r="CF79" i="7"/>
  <c r="CF103" i="8"/>
  <c r="CF71" i="8"/>
  <c r="CF111" i="17"/>
  <c r="CF79" i="17"/>
  <c r="CF110" i="8"/>
  <c r="CF78" i="8"/>
  <c r="CF100" i="11"/>
  <c r="CF68" i="11"/>
  <c r="CF119" i="14"/>
  <c r="CF87" i="14"/>
  <c r="CF103" i="4"/>
  <c r="CF71" i="4"/>
  <c r="CF119" i="18"/>
  <c r="CF87" i="18"/>
  <c r="CF119" i="16"/>
  <c r="CF87" i="16"/>
  <c r="CF96" i="21"/>
  <c r="CF64" i="21"/>
  <c r="CF117" i="8"/>
  <c r="CF85" i="8"/>
  <c r="CF93" i="21"/>
  <c r="CF61" i="21"/>
  <c r="CF114" i="14"/>
  <c r="CF82" i="14"/>
  <c r="CF109" i="12"/>
  <c r="CF77" i="12"/>
  <c r="CG106" i="10"/>
  <c r="CG74" i="10"/>
  <c r="CF106" i="8"/>
  <c r="CF74" i="8"/>
  <c r="CF107" i="1"/>
  <c r="CF75" i="1"/>
  <c r="CG94" i="9"/>
  <c r="CG62" i="9"/>
  <c r="CF100" i="19"/>
  <c r="CF68" i="19"/>
  <c r="CF93" i="6"/>
  <c r="CF61" i="6"/>
  <c r="CD58" i="18"/>
  <c r="CD90" i="18"/>
  <c r="Y47" i="6"/>
  <c r="Z15" i="6"/>
  <c r="CF15" i="6" s="1" a="1"/>
  <c r="CF15" i="6" s="1"/>
  <c r="Y47" i="21"/>
  <c r="Z15" i="21"/>
  <c r="CF15" i="21" s="1" a="1"/>
  <c r="CF15" i="21" s="1"/>
  <c r="Y47" i="4"/>
  <c r="Z15" i="4"/>
  <c r="CF15" i="4" s="1" a="1"/>
  <c r="CF15" i="4" s="1"/>
  <c r="CF90" i="16"/>
  <c r="CF58" i="16"/>
  <c r="CF90" i="19"/>
  <c r="CF58" i="19"/>
  <c r="CF90" i="9"/>
  <c r="CF58" i="9"/>
  <c r="CF90" i="3"/>
  <c r="CF58" i="3"/>
  <c r="AB36" i="10"/>
  <c r="CH36" i="10" s="1" a="1"/>
  <c r="CH36" i="10" s="1"/>
  <c r="AB41" i="21"/>
  <c r="CH41" i="21" s="1" a="1"/>
  <c r="CH41" i="21" s="1"/>
  <c r="AB43" i="6"/>
  <c r="CH43" i="6" s="1" a="1"/>
  <c r="CH43" i="6" s="1"/>
  <c r="AB37" i="18"/>
  <c r="CH37" i="18" s="1" a="1"/>
  <c r="CH37" i="18" s="1"/>
  <c r="AB34" i="10"/>
  <c r="CH34" i="10" s="1" a="1"/>
  <c r="CH34" i="10" s="1"/>
  <c r="AB34" i="5"/>
  <c r="CH34" i="5" s="1" a="1"/>
  <c r="CH34" i="5" s="1"/>
  <c r="AB25" i="21"/>
  <c r="CH25" i="21" s="1" a="1"/>
  <c r="CH25" i="21" s="1"/>
  <c r="AB40" i="8"/>
  <c r="CH40" i="8" s="1" a="1"/>
  <c r="CH40" i="8" s="1"/>
  <c r="AB35" i="14"/>
  <c r="CH35" i="14" s="1" a="1"/>
  <c r="CH35" i="14" s="1"/>
  <c r="AB27" i="15"/>
  <c r="CH27" i="15" s="1" a="1"/>
  <c r="CH27" i="15" s="1"/>
  <c r="AB33" i="14"/>
  <c r="CH33" i="14" s="1" a="1"/>
  <c r="CH33" i="14" s="1"/>
  <c r="AB18" i="16"/>
  <c r="CH18" i="16" s="1" a="1"/>
  <c r="CH18" i="16" s="1"/>
  <c r="AB42" i="11"/>
  <c r="CH42" i="11" s="1" a="1"/>
  <c r="CH42" i="11" s="1"/>
  <c r="AB32" i="6"/>
  <c r="CH32" i="6" s="1" a="1"/>
  <c r="CH32" i="6" s="1"/>
  <c r="AB20" i="14"/>
  <c r="CH20" i="14" s="1" a="1"/>
  <c r="CH20" i="14" s="1"/>
  <c r="AB43" i="19"/>
  <c r="CH43" i="19" s="1" a="1"/>
  <c r="CH43" i="19" s="1"/>
  <c r="AB32" i="12"/>
  <c r="CH32" i="12" s="1" a="1"/>
  <c r="CH32" i="12" s="1"/>
  <c r="AB23" i="11"/>
  <c r="CH23" i="11" s="1" a="1"/>
  <c r="CH23" i="11" s="1"/>
  <c r="AB30" i="11"/>
  <c r="CH30" i="11" s="1" a="1"/>
  <c r="CH30" i="11" s="1"/>
  <c r="AB23" i="7"/>
  <c r="CH23" i="7" s="1" a="1"/>
  <c r="CH23" i="7" s="1"/>
  <c r="AB18" i="9"/>
  <c r="CH18" i="9" s="1" a="1"/>
  <c r="CH18" i="9" s="1"/>
  <c r="AB41" i="7"/>
  <c r="CH41" i="7" s="1" a="1"/>
  <c r="CH41" i="7" s="1"/>
  <c r="AC37" i="17"/>
  <c r="CI37" i="17" s="1" a="1"/>
  <c r="CI37" i="17" s="1"/>
  <c r="AB20" i="8"/>
  <c r="CH20" i="8" s="1" a="1"/>
  <c r="CH20" i="8" s="1"/>
  <c r="AB35" i="1"/>
  <c r="CH35" i="1" s="1" a="1"/>
  <c r="CH35" i="1" s="1"/>
  <c r="AB21" i="13"/>
  <c r="CH21" i="13" s="1" a="1"/>
  <c r="CH21" i="13" s="1"/>
  <c r="AB32" i="18"/>
  <c r="CH32" i="18" s="1" a="1"/>
  <c r="CH32" i="18" s="1"/>
  <c r="AB41" i="10"/>
  <c r="CH41" i="10" s="1" a="1"/>
  <c r="CH41" i="10" s="1"/>
  <c r="AB34" i="20"/>
  <c r="CH34" i="20" s="1" a="1"/>
  <c r="CH34" i="20" s="1"/>
  <c r="AB35" i="16"/>
  <c r="CH35" i="16" s="1" a="1"/>
  <c r="CH35" i="16" s="1"/>
  <c r="AB30" i="21"/>
  <c r="CH30" i="21" s="1" a="1"/>
  <c r="CH30" i="21" s="1"/>
  <c r="AB34" i="14"/>
  <c r="CH34" i="14" s="1" a="1"/>
  <c r="CH34" i="14" s="1"/>
  <c r="AB43" i="13"/>
  <c r="CH43" i="13" s="1" a="1"/>
  <c r="CH43" i="13" s="1"/>
  <c r="AB26" i="3"/>
  <c r="CH26" i="3" s="1" a="1"/>
  <c r="CH26" i="3" s="1"/>
  <c r="AB42" i="20"/>
  <c r="CH42" i="20" s="1" a="1"/>
  <c r="CH42" i="20" s="1"/>
  <c r="AB20" i="4"/>
  <c r="CH20" i="4" s="1" a="1"/>
  <c r="CH20" i="4" s="1"/>
  <c r="AB26" i="14"/>
  <c r="CH26" i="14" s="1" a="1"/>
  <c r="CH26" i="14" s="1"/>
  <c r="AB29" i="12"/>
  <c r="CH29" i="12" s="1" a="1"/>
  <c r="CH29" i="12" s="1"/>
  <c r="AB22" i="6"/>
  <c r="CH22" i="6" s="1" a="1"/>
  <c r="CH22" i="6" s="1"/>
  <c r="AB23" i="8"/>
  <c r="CH23" i="8" s="1" a="1"/>
  <c r="CH23" i="8" s="1"/>
  <c r="AB30" i="3"/>
  <c r="CH30" i="3" s="1" a="1"/>
  <c r="CH30" i="3" s="1"/>
  <c r="AB41" i="5"/>
  <c r="CH41" i="5" s="1" a="1"/>
  <c r="CH41" i="5" s="1"/>
  <c r="AC38" i="14"/>
  <c r="CI38" i="14" s="1" a="1"/>
  <c r="CI38" i="14" s="1"/>
  <c r="AB33" i="7"/>
  <c r="CH33" i="7" s="1" a="1"/>
  <c r="CH33" i="7" s="1"/>
  <c r="AB43" i="21"/>
  <c r="CH43" i="21" s="1" a="1"/>
  <c r="CH43" i="21" s="1"/>
  <c r="AB23" i="12"/>
  <c r="CH23" i="12" s="1" a="1"/>
  <c r="CH23" i="12" s="1"/>
  <c r="AB43" i="14"/>
  <c r="CH43" i="14" s="1" a="1"/>
  <c r="CH43" i="14" s="1"/>
  <c r="AB38" i="20"/>
  <c r="CH38" i="20" s="1" a="1"/>
  <c r="CH38" i="20" s="1"/>
  <c r="AB29" i="11"/>
  <c r="CH29" i="11" s="1" a="1"/>
  <c r="CH29" i="11" s="1"/>
  <c r="AB30" i="19"/>
  <c r="CH30" i="19" s="1" a="1"/>
  <c r="CH30" i="19" s="1"/>
  <c r="AB27" i="9"/>
  <c r="CH27" i="9" s="1" a="1"/>
  <c r="CH27" i="9" s="1"/>
  <c r="AB23" i="1"/>
  <c r="CH23" i="1" s="1" a="1"/>
  <c r="CH23" i="1" s="1"/>
  <c r="AB21" i="2"/>
  <c r="CH21" i="2" s="1" a="1"/>
  <c r="CH21" i="2" s="1"/>
  <c r="AB29" i="14"/>
  <c r="CH29" i="14" s="1" a="1"/>
  <c r="CH29" i="14" s="1"/>
  <c r="AB35" i="11"/>
  <c r="CH35" i="11" s="1" a="1"/>
  <c r="CH35" i="11" s="1"/>
  <c r="AC20" i="6"/>
  <c r="CI20" i="6" s="1" a="1"/>
  <c r="CI20" i="6" s="1"/>
  <c r="AB42" i="13"/>
  <c r="CH42" i="13" s="1" a="1"/>
  <c r="CH42" i="13" s="1"/>
  <c r="AB32" i="16"/>
  <c r="CH32" i="16" s="1" a="1"/>
  <c r="CH32" i="16" s="1"/>
  <c r="AC42" i="16"/>
  <c r="CI42" i="16" s="1" a="1"/>
  <c r="CI42" i="16" s="1"/>
  <c r="AB22" i="10"/>
  <c r="CH22" i="10" s="1" a="1"/>
  <c r="CH22" i="10" s="1"/>
  <c r="AB38" i="19"/>
  <c r="CH38" i="19" s="1" a="1"/>
  <c r="CH38" i="19" s="1"/>
  <c r="AB34" i="9"/>
  <c r="CH34" i="9" s="1" a="1"/>
  <c r="CH34" i="9" s="1"/>
  <c r="AB37" i="10"/>
  <c r="CH37" i="10" s="1" a="1"/>
  <c r="CH37" i="10" s="1"/>
  <c r="AB19" i="13"/>
  <c r="CH19" i="13" s="1" a="1"/>
  <c r="CH19" i="13" s="1"/>
  <c r="AB29" i="7"/>
  <c r="CH29" i="7" s="1" a="1"/>
  <c r="CH29" i="7" s="1"/>
  <c r="AB39" i="10"/>
  <c r="CH39" i="10" s="1" a="1"/>
  <c r="CH39" i="10" s="1"/>
  <c r="AB35" i="21"/>
  <c r="CH35" i="21" s="1" a="1"/>
  <c r="CH35" i="21" s="1"/>
  <c r="AB31" i="6"/>
  <c r="CH31" i="6" s="1" a="1"/>
  <c r="CH31" i="6" s="1"/>
  <c r="AB38" i="18"/>
  <c r="CH38" i="18" s="1" a="1"/>
  <c r="CH38" i="18" s="1"/>
  <c r="AB25" i="12"/>
  <c r="CH25" i="12" s="1" a="1"/>
  <c r="CH25" i="12" s="1"/>
  <c r="AB28" i="11"/>
  <c r="CH28" i="11" s="1" a="1"/>
  <c r="CH28" i="11" s="1"/>
  <c r="AB44" i="1"/>
  <c r="CH44" i="1" s="1" a="1"/>
  <c r="CH44" i="1" s="1"/>
  <c r="AC42" i="7"/>
  <c r="CI42" i="7" s="1" a="1"/>
  <c r="CI42" i="7" s="1"/>
  <c r="AB25" i="17"/>
  <c r="CH25" i="17" s="1" a="1"/>
  <c r="CH25" i="17" s="1"/>
  <c r="AB31" i="14"/>
  <c r="CH31" i="14" s="1" a="1"/>
  <c r="CH31" i="14" s="1"/>
  <c r="AC17" i="20"/>
  <c r="CI17" i="20" s="1" a="1"/>
  <c r="CI17" i="20" s="1"/>
  <c r="AB37" i="9"/>
  <c r="CH37" i="9" s="1" a="1"/>
  <c r="CH37" i="9" s="1"/>
  <c r="AB28" i="2"/>
  <c r="CH28" i="2" s="1" a="1"/>
  <c r="CH28" i="2" s="1"/>
  <c r="AB41" i="1"/>
  <c r="CH41" i="1" s="1" a="1"/>
  <c r="CH41" i="1" s="1"/>
  <c r="AB27" i="21"/>
  <c r="CH27" i="21" s="1" a="1"/>
  <c r="CH27" i="21" s="1"/>
  <c r="AB17" i="9"/>
  <c r="CH17" i="9" s="1" a="1"/>
  <c r="CH17" i="9" s="1"/>
  <c r="AB24" i="16"/>
  <c r="CH24" i="16" s="1" a="1"/>
  <c r="CH24" i="16" s="1"/>
  <c r="AB28" i="19"/>
  <c r="CH28" i="19" s="1" a="1"/>
  <c r="CH28" i="19" s="1"/>
  <c r="AB17" i="6"/>
  <c r="CH17" i="6" s="1" a="1"/>
  <c r="CH17" i="6" s="1"/>
  <c r="AB25" i="13"/>
  <c r="CH25" i="13" s="1" a="1"/>
  <c r="CH25" i="13" s="1"/>
  <c r="AB20" i="7"/>
  <c r="CH20" i="7" s="1" a="1"/>
  <c r="CH20" i="7" s="1"/>
  <c r="AB32" i="10"/>
  <c r="CH32" i="10" s="1" a="1"/>
  <c r="CH32" i="10" s="1"/>
  <c r="AB41" i="15"/>
  <c r="CH41" i="15" s="1" a="1"/>
  <c r="CH41" i="15" s="1"/>
  <c r="AB40" i="9"/>
  <c r="CH40" i="9" s="1" a="1"/>
  <c r="CH40" i="9" s="1"/>
  <c r="AB40" i="19"/>
  <c r="CH40" i="19" s="1" a="1"/>
  <c r="CH40" i="19" s="1"/>
  <c r="AB23" i="6"/>
  <c r="CH23" i="6" s="1" a="1"/>
  <c r="CH23" i="6" s="1"/>
  <c r="AB22" i="3"/>
  <c r="CH22" i="3" s="1" a="1"/>
  <c r="CH22" i="3" s="1"/>
  <c r="AB44" i="20"/>
  <c r="CH44" i="20" s="1" a="1"/>
  <c r="CH44" i="20" s="1"/>
  <c r="AB20" i="12"/>
  <c r="CH20" i="12" s="1" a="1"/>
  <c r="CH20" i="12" s="1"/>
  <c r="AB30" i="9"/>
  <c r="CH30" i="9" s="1" a="1"/>
  <c r="CH30" i="9" s="1"/>
  <c r="AB39" i="3"/>
  <c r="CH39" i="3" s="1" a="1"/>
  <c r="CH39" i="3" s="1"/>
  <c r="AB30" i="2"/>
  <c r="CH30" i="2" s="1" a="1"/>
  <c r="CH30" i="2" s="1"/>
  <c r="AB28" i="20"/>
  <c r="CH28" i="20" s="1" a="1"/>
  <c r="CH28" i="20" s="1"/>
  <c r="AB42" i="19"/>
  <c r="CH42" i="19" s="1" a="1"/>
  <c r="CH42" i="19" s="1"/>
  <c r="AB43" i="7"/>
  <c r="CH43" i="7" s="1" a="1"/>
  <c r="CH43" i="7" s="1"/>
  <c r="AB29" i="17"/>
  <c r="CH29" i="17" s="1" a="1"/>
  <c r="CH29" i="17" s="1"/>
  <c r="AB38" i="15"/>
  <c r="CH38" i="15" s="1" a="1"/>
  <c r="CH38" i="15" s="1"/>
  <c r="AB27" i="13"/>
  <c r="CH27" i="13" s="1" a="1"/>
  <c r="CH27" i="13" s="1"/>
  <c r="AB16" i="16"/>
  <c r="CH16" i="16" s="1" a="1"/>
  <c r="CH16" i="16" s="1"/>
  <c r="AB38" i="3"/>
  <c r="CH38" i="3" s="1" a="1"/>
  <c r="CH38" i="3" s="1"/>
  <c r="AB20" i="17"/>
  <c r="CH20" i="17" s="1" a="1"/>
  <c r="CH20" i="17" s="1"/>
  <c r="AB34" i="21"/>
  <c r="CH34" i="21" s="1" a="1"/>
  <c r="CH34" i="21" s="1"/>
  <c r="AB22" i="8"/>
  <c r="CH22" i="8" s="1" a="1"/>
  <c r="CH22" i="8" s="1"/>
  <c r="AB33" i="15"/>
  <c r="CH33" i="15" s="1" a="1"/>
  <c r="CH33" i="15" s="1"/>
  <c r="AB42" i="12"/>
  <c r="CH42" i="12" s="1" a="1"/>
  <c r="CH42" i="12" s="1"/>
  <c r="AB42" i="9"/>
  <c r="CH42" i="9" s="1" a="1"/>
  <c r="CH42" i="9" s="1"/>
  <c r="AB40" i="4"/>
  <c r="CH40" i="4" s="1" a="1"/>
  <c r="CH40" i="4" s="1"/>
  <c r="AB29" i="16"/>
  <c r="CH29" i="16" s="1" a="1"/>
  <c r="CH29" i="16" s="1"/>
  <c r="AB17" i="2"/>
  <c r="CH17" i="2" s="1" a="1"/>
  <c r="CH17" i="2" s="1"/>
  <c r="AB32" i="7"/>
  <c r="CH32" i="7" s="1" a="1"/>
  <c r="CH32" i="7" s="1"/>
  <c r="AB22" i="2"/>
  <c r="CH22" i="2" s="1" a="1"/>
  <c r="CH22" i="2" s="1"/>
  <c r="AB27" i="20"/>
  <c r="CH27" i="20" s="1" a="1"/>
  <c r="CH27" i="20" s="1"/>
  <c r="AB33" i="19"/>
  <c r="CH33" i="19" s="1" a="1"/>
  <c r="CH33" i="19" s="1"/>
  <c r="AB36" i="12"/>
  <c r="CH36" i="12" s="1" a="1"/>
  <c r="CH36" i="12" s="1"/>
  <c r="AB20" i="10"/>
  <c r="CH20" i="10" s="1" a="1"/>
  <c r="CH20" i="10" s="1"/>
  <c r="AB40" i="13"/>
  <c r="CH40" i="13" s="1" a="1"/>
  <c r="CH40" i="13" s="1"/>
  <c r="AB30" i="5"/>
  <c r="CH30" i="5" s="1" a="1"/>
  <c r="CH30" i="5" s="1"/>
  <c r="AB43" i="17"/>
  <c r="CH43" i="17" s="1" a="1"/>
  <c r="CH43" i="17" s="1"/>
  <c r="AB25" i="7"/>
  <c r="CH25" i="7" s="1" a="1"/>
  <c r="CH25" i="7" s="1"/>
  <c r="AB39" i="15"/>
  <c r="CH39" i="15" s="1" a="1"/>
  <c r="CH39" i="15" s="1"/>
  <c r="AB26" i="1"/>
  <c r="CH26" i="1" s="1" a="1"/>
  <c r="CH26" i="1" s="1"/>
  <c r="AB29" i="10"/>
  <c r="CH29" i="10" s="1" a="1"/>
  <c r="CH29" i="10" s="1"/>
  <c r="AB28" i="9"/>
  <c r="CH28" i="9" s="1" a="1"/>
  <c r="CH28" i="9" s="1"/>
  <c r="AB18" i="19"/>
  <c r="CH18" i="19" s="1" a="1"/>
  <c r="CH18" i="19" s="1"/>
  <c r="AB16" i="17"/>
  <c r="CH16" i="17" s="1" a="1"/>
  <c r="CH16" i="17" s="1"/>
  <c r="AB42" i="5"/>
  <c r="CH42" i="5" s="1" a="1"/>
  <c r="CH42" i="5" s="1"/>
  <c r="AB37" i="4"/>
  <c r="CH37" i="4" s="1" a="1"/>
  <c r="CH37" i="4" s="1"/>
  <c r="AB30" i="1"/>
  <c r="CH30" i="1" s="1" a="1"/>
  <c r="CH30" i="1" s="1"/>
  <c r="AB44" i="21"/>
  <c r="CH44" i="21" s="1" a="1"/>
  <c r="CH44" i="21" s="1"/>
  <c r="AB32" i="14"/>
  <c r="CH32" i="14" s="1" a="1"/>
  <c r="CH32" i="14" s="1"/>
  <c r="AB34" i="15"/>
  <c r="CH34" i="15" s="1" a="1"/>
  <c r="CH34" i="15" s="1"/>
  <c r="AB22" i="16"/>
  <c r="CH22" i="16" s="1" a="1"/>
  <c r="CH22" i="16" s="1"/>
  <c r="AB38" i="11"/>
  <c r="CH38" i="11" s="1" a="1"/>
  <c r="CH38" i="11" s="1"/>
  <c r="AB42" i="10"/>
  <c r="CH42" i="10" s="1" a="1"/>
  <c r="CH42" i="10" s="1"/>
  <c r="AB19" i="20"/>
  <c r="CH19" i="20" s="1" a="1"/>
  <c r="CH19" i="20" s="1"/>
  <c r="AB37" i="20"/>
  <c r="CH37" i="20" s="1" a="1"/>
  <c r="CH37" i="20" s="1"/>
  <c r="AB29" i="4"/>
  <c r="CH29" i="4" s="1" a="1"/>
  <c r="CH29" i="4" s="1"/>
  <c r="AB28" i="17"/>
  <c r="CH28" i="17" s="1" a="1"/>
  <c r="CH28" i="17" s="1"/>
  <c r="AB22" i="5"/>
  <c r="CH22" i="5" s="1" a="1"/>
  <c r="CH22" i="5" s="1"/>
  <c r="AB37" i="3"/>
  <c r="CH37" i="3" s="1" a="1"/>
  <c r="CH37" i="3" s="1"/>
  <c r="AC21" i="8"/>
  <c r="CI21" i="8" s="1" a="1"/>
  <c r="CI21" i="8" s="1"/>
  <c r="AB41" i="3"/>
  <c r="CH41" i="3" s="1" a="1"/>
  <c r="CH41" i="3" s="1"/>
  <c r="AB20" i="13"/>
  <c r="CH20" i="13" s="1" a="1"/>
  <c r="CH20" i="13" s="1"/>
  <c r="AB18" i="2"/>
  <c r="CH18" i="2" s="1" a="1"/>
  <c r="CH18" i="2" s="1"/>
  <c r="AB39" i="4"/>
  <c r="CH39" i="4" s="1" a="1"/>
  <c r="CH39" i="4" s="1"/>
  <c r="AB43" i="20"/>
  <c r="CH43" i="20" s="1" a="1"/>
  <c r="CH43" i="20" s="1"/>
  <c r="AB30" i="6"/>
  <c r="CH30" i="6" s="1" a="1"/>
  <c r="CH30" i="6" s="1"/>
  <c r="AB34" i="17"/>
  <c r="CH34" i="17" s="1" a="1"/>
  <c r="CH34" i="17" s="1"/>
  <c r="AB32" i="4"/>
  <c r="CH32" i="4" s="1" a="1"/>
  <c r="CH32" i="4" s="1"/>
  <c r="AB34" i="2"/>
  <c r="CH34" i="2" s="1" a="1"/>
  <c r="CH34" i="2" s="1"/>
  <c r="AB40" i="7"/>
  <c r="CH40" i="7" s="1" a="1"/>
  <c r="CH40" i="7" s="1"/>
  <c r="AB16" i="10"/>
  <c r="CH16" i="10" s="1" a="1"/>
  <c r="CH16" i="10" s="1"/>
  <c r="AB30" i="12"/>
  <c r="CH30" i="12" s="1" a="1"/>
  <c r="CH30" i="12" s="1"/>
  <c r="AB27" i="3"/>
  <c r="CH27" i="3" s="1" a="1"/>
  <c r="CH27" i="3" s="1"/>
  <c r="AB21" i="20"/>
  <c r="CH21" i="20" s="1" a="1"/>
  <c r="CH21" i="20" s="1"/>
  <c r="AB40" i="16"/>
  <c r="CH40" i="16" s="1" a="1"/>
  <c r="CH40" i="16" s="1"/>
  <c r="AB15" i="16"/>
  <c r="CH15" i="16" s="1" a="1"/>
  <c r="CH15" i="16" s="1"/>
  <c r="AB31" i="20"/>
  <c r="CH31" i="20" s="1" a="1"/>
  <c r="CH31" i="20" s="1"/>
  <c r="AB25" i="5"/>
  <c r="CH25" i="5" s="1" a="1"/>
  <c r="CH25" i="5" s="1"/>
  <c r="AB28" i="16"/>
  <c r="CH28" i="16" s="1" a="1"/>
  <c r="CH28" i="16" s="1"/>
  <c r="AB38" i="21"/>
  <c r="CH38" i="21" s="1" a="1"/>
  <c r="CH38" i="21" s="1"/>
  <c r="AB30" i="15"/>
  <c r="CH30" i="15" s="1" a="1"/>
  <c r="CH30" i="15" s="1"/>
  <c r="AB15" i="19"/>
  <c r="CH15" i="19" s="1" a="1"/>
  <c r="CH15" i="19" s="1"/>
  <c r="AB16" i="18"/>
  <c r="CH16" i="18" s="1" a="1"/>
  <c r="CH16" i="18" s="1"/>
  <c r="AB30" i="16"/>
  <c r="CH30" i="16" s="1" a="1"/>
  <c r="CH30" i="16" s="1"/>
  <c r="AB34" i="16"/>
  <c r="CH34" i="16" s="1" a="1"/>
  <c r="CH34" i="16" s="1"/>
  <c r="AB29" i="2"/>
  <c r="CH29" i="2" s="1" a="1"/>
  <c r="CH29" i="2" s="1"/>
  <c r="AB20" i="9"/>
  <c r="CH20" i="9" s="1" a="1"/>
  <c r="CH20" i="9" s="1"/>
  <c r="AB43" i="18"/>
  <c r="CH43" i="18" s="1" a="1"/>
  <c r="CH43" i="18" s="1"/>
  <c r="AB30" i="4"/>
  <c r="CH30" i="4" s="1" a="1"/>
  <c r="CH30" i="4" s="1"/>
  <c r="AB20" i="15"/>
  <c r="CH20" i="15" s="1" a="1"/>
  <c r="CH20" i="15" s="1"/>
  <c r="AB19" i="17"/>
  <c r="CH19" i="17" s="1" a="1"/>
  <c r="CH19" i="17" s="1"/>
  <c r="AC32" i="2"/>
  <c r="CI32" i="2" s="1" a="1"/>
  <c r="CI32" i="2" s="1"/>
  <c r="AB27" i="4"/>
  <c r="CH27" i="4" s="1" a="1"/>
  <c r="CH27" i="4" s="1"/>
  <c r="AB23" i="20"/>
  <c r="CH23" i="20" s="1" a="1"/>
  <c r="CH23" i="20" s="1"/>
  <c r="AB39" i="20"/>
  <c r="CH39" i="20" s="1" a="1"/>
  <c r="CH39" i="20" s="1"/>
  <c r="AB17" i="19"/>
  <c r="CH17" i="19" s="1" a="1"/>
  <c r="CH17" i="19" s="1"/>
  <c r="AB42" i="21"/>
  <c r="CH42" i="21" s="1" a="1"/>
  <c r="CH42" i="21" s="1"/>
  <c r="AB26" i="17"/>
  <c r="CH26" i="17" s="1" a="1"/>
  <c r="CH26" i="17" s="1"/>
  <c r="AB28" i="5"/>
  <c r="CH28" i="5" s="1" a="1"/>
  <c r="CH28" i="5" s="1"/>
  <c r="AB21" i="9"/>
  <c r="CH21" i="9" s="1" a="1"/>
  <c r="CH21" i="9" s="1"/>
  <c r="AB21" i="16"/>
  <c r="CH21" i="16" s="1" a="1"/>
  <c r="CH21" i="16" s="1"/>
  <c r="AB41" i="14"/>
  <c r="CH41" i="14" s="1" a="1"/>
  <c r="CH41" i="14" s="1"/>
  <c r="AB26" i="21"/>
  <c r="CH26" i="21" s="1" a="1"/>
  <c r="CH26" i="21" s="1"/>
  <c r="AB29" i="3"/>
  <c r="CH29" i="3" s="1" a="1"/>
  <c r="CH29" i="3" s="1"/>
  <c r="AB23" i="10"/>
  <c r="CH23" i="10" s="1" a="1"/>
  <c r="CH23" i="10" s="1"/>
  <c r="AB33" i="2"/>
  <c r="CH33" i="2" s="1" a="1"/>
  <c r="CH33" i="2" s="1"/>
  <c r="AB38" i="10"/>
  <c r="CH38" i="10" s="1" a="1"/>
  <c r="CH38" i="10" s="1"/>
  <c r="AB34" i="18"/>
  <c r="CH34" i="18" s="1" a="1"/>
  <c r="CH34" i="18" s="1"/>
  <c r="AB26" i="2"/>
  <c r="CH26" i="2" s="1" a="1"/>
  <c r="CH26" i="2" s="1"/>
  <c r="AB39" i="7"/>
  <c r="CH39" i="7" s="1" a="1"/>
  <c r="CH39" i="7" s="1"/>
  <c r="AC42" i="3"/>
  <c r="CI42" i="3" s="1" a="1"/>
  <c r="CI42" i="3" s="1"/>
  <c r="AB25" i="9"/>
  <c r="CH25" i="9" s="1" a="1"/>
  <c r="CH25" i="9" s="1"/>
  <c r="AB28" i="12"/>
  <c r="CH28" i="12" s="1" a="1"/>
  <c r="CH28" i="12" s="1"/>
  <c r="AB28" i="18"/>
  <c r="CH28" i="18" s="1" a="1"/>
  <c r="CH28" i="18" s="1"/>
  <c r="AB21" i="5"/>
  <c r="CH21" i="5" s="1" a="1"/>
  <c r="CH21" i="5" s="1"/>
  <c r="AB42" i="15"/>
  <c r="CH42" i="15" s="1" a="1"/>
  <c r="CH42" i="15" s="1"/>
  <c r="AB31" i="18"/>
  <c r="CH31" i="18" s="1" a="1"/>
  <c r="CH31" i="18" s="1"/>
  <c r="AB15" i="9"/>
  <c r="CH15" i="9" s="1" a="1"/>
  <c r="CH15" i="9" s="1"/>
  <c r="AB17" i="21"/>
  <c r="CH17" i="21" s="1" a="1"/>
  <c r="CH17" i="21" s="1"/>
  <c r="AB37" i="21"/>
  <c r="CH37" i="21" s="1" a="1"/>
  <c r="CH37" i="21" s="1"/>
  <c r="AB18" i="17"/>
  <c r="CH18" i="17" s="1" a="1"/>
  <c r="CH18" i="17" s="1"/>
  <c r="AB16" i="8"/>
  <c r="CH16" i="8" s="1" a="1"/>
  <c r="CH16" i="8" s="1"/>
  <c r="AB42" i="14"/>
  <c r="CH42" i="14" s="1" a="1"/>
  <c r="CH42" i="14" s="1"/>
  <c r="AB19" i="19"/>
  <c r="CH19" i="19" s="1" a="1"/>
  <c r="CH19" i="19" s="1"/>
  <c r="AB38" i="4"/>
  <c r="CH38" i="4" s="1" a="1"/>
  <c r="CH38" i="4" s="1"/>
  <c r="AB24" i="19"/>
  <c r="CH24" i="19" s="1" a="1"/>
  <c r="CH24" i="19" s="1"/>
  <c r="AC19" i="6"/>
  <c r="CI19" i="6" s="1" a="1"/>
  <c r="CI19" i="6" s="1"/>
  <c r="AB16" i="12"/>
  <c r="CH16" i="12" s="1" a="1"/>
  <c r="CH16" i="12" s="1"/>
  <c r="AB40" i="10"/>
  <c r="CH40" i="10" s="1" a="1"/>
  <c r="CH40" i="10" s="1"/>
  <c r="AB29" i="6"/>
  <c r="CH29" i="6" s="1" a="1"/>
  <c r="CH29" i="6" s="1"/>
  <c r="AB22" i="20"/>
  <c r="CH22" i="20" s="1" a="1"/>
  <c r="CH22" i="20" s="1"/>
  <c r="AB32" i="20"/>
  <c r="CH32" i="20" s="1" a="1"/>
  <c r="CH32" i="20" s="1"/>
  <c r="AB21" i="19"/>
  <c r="CH21" i="19" s="1" a="1"/>
  <c r="CH21" i="19" s="1"/>
  <c r="AB23" i="17"/>
  <c r="CH23" i="17" s="1" a="1"/>
  <c r="CH23" i="17" s="1"/>
  <c r="AB40" i="3"/>
  <c r="CH40" i="3" s="1" a="1"/>
  <c r="CH40" i="3" s="1"/>
  <c r="AB44" i="11"/>
  <c r="CH44" i="11" s="1" a="1"/>
  <c r="CH44" i="11" s="1"/>
  <c r="AB32" i="15"/>
  <c r="CH32" i="15" s="1" a="1"/>
  <c r="CH32" i="15" s="1"/>
  <c r="AB24" i="6"/>
  <c r="CH24" i="6" s="1" a="1"/>
  <c r="CH24" i="6" s="1"/>
  <c r="AB23" i="3"/>
  <c r="CH23" i="3" s="1" a="1"/>
  <c r="CH23" i="3" s="1"/>
  <c r="AB43" i="11"/>
  <c r="CH43" i="11" s="1" a="1"/>
  <c r="CH43" i="11" s="1"/>
  <c r="AB26" i="4"/>
  <c r="CH26" i="4" s="1" a="1"/>
  <c r="CH26" i="4" s="1"/>
  <c r="AB21" i="12"/>
  <c r="CH21" i="12" s="1" a="1"/>
  <c r="CH21" i="12" s="1"/>
  <c r="AB44" i="12"/>
  <c r="CH44" i="12" s="1" a="1"/>
  <c r="CH44" i="12" s="1"/>
  <c r="AB21" i="3"/>
  <c r="CH21" i="3" s="1" a="1"/>
  <c r="CH21" i="3" s="1"/>
  <c r="AB43" i="10"/>
  <c r="CH43" i="10" s="1" a="1"/>
  <c r="CH43" i="10" s="1"/>
  <c r="AB26" i="10"/>
  <c r="CH26" i="10" s="1" a="1"/>
  <c r="CH26" i="10" s="1"/>
  <c r="AB35" i="15"/>
  <c r="CH35" i="15" s="1" a="1"/>
  <c r="CH35" i="15" s="1"/>
  <c r="AB31" i="3"/>
  <c r="CH31" i="3" s="1" a="1"/>
  <c r="CH31" i="3" s="1"/>
  <c r="AB19" i="2"/>
  <c r="CH19" i="2" s="1" a="1"/>
  <c r="CH19" i="2" s="1"/>
  <c r="AB39" i="11"/>
  <c r="CH39" i="11" s="1" a="1"/>
  <c r="CH39" i="11" s="1"/>
  <c r="AB37" i="16"/>
  <c r="CH37" i="16" s="1" a="1"/>
  <c r="CH37" i="16" s="1"/>
  <c r="AB35" i="20"/>
  <c r="CH35" i="20" s="1" a="1"/>
  <c r="CH35" i="20" s="1"/>
  <c r="AB27" i="17"/>
  <c r="CH27" i="17" s="1" a="1"/>
  <c r="CH27" i="17" s="1"/>
  <c r="AB44" i="17"/>
  <c r="CH44" i="17" s="1" a="1"/>
  <c r="CH44" i="17" s="1"/>
  <c r="AB25" i="2"/>
  <c r="CH25" i="2" s="1" a="1"/>
  <c r="CH25" i="2" s="1"/>
  <c r="AB43" i="8"/>
  <c r="CH43" i="8" s="1" a="1"/>
  <c r="CH43" i="8" s="1"/>
  <c r="AB23" i="9"/>
  <c r="CH23" i="9" s="1" a="1"/>
  <c r="CH23" i="9" s="1"/>
  <c r="AB19" i="4"/>
  <c r="CH19" i="4" s="1" a="1"/>
  <c r="CH19" i="4" s="1"/>
  <c r="AB21" i="1"/>
  <c r="CH21" i="1" s="1" a="1"/>
  <c r="CH21" i="1" s="1"/>
  <c r="AB30" i="18"/>
  <c r="CH30" i="18" s="1" a="1"/>
  <c r="CH30" i="18" s="1"/>
  <c r="AB21" i="4"/>
  <c r="CH21" i="4" s="1" a="1"/>
  <c r="CH21" i="4" s="1"/>
  <c r="AB24" i="13"/>
  <c r="CH24" i="13" s="1" a="1"/>
  <c r="CH24" i="13" s="1"/>
  <c r="AB20" i="16"/>
  <c r="CH20" i="16" s="1" a="1"/>
  <c r="CH20" i="16" s="1"/>
  <c r="AB33" i="11"/>
  <c r="CH33" i="11" s="1" a="1"/>
  <c r="CH33" i="11" s="1"/>
  <c r="AB43" i="9"/>
  <c r="CH43" i="9" s="1" a="1"/>
  <c r="CH43" i="9" s="1"/>
  <c r="AC39" i="9"/>
  <c r="CI39" i="9" s="1" a="1"/>
  <c r="CI39" i="9" s="1"/>
  <c r="AB24" i="12"/>
  <c r="CH24" i="12" s="1" a="1"/>
  <c r="CH24" i="12" s="1"/>
  <c r="AB26" i="5"/>
  <c r="CH26" i="5" s="1" a="1"/>
  <c r="CH26" i="5" s="1"/>
  <c r="AB33" i="4"/>
  <c r="CH33" i="4" s="1" a="1"/>
  <c r="CH33" i="4" s="1"/>
  <c r="AB26" i="20"/>
  <c r="CH26" i="20" s="1" a="1"/>
  <c r="CH26" i="20" s="1"/>
  <c r="AB43" i="12"/>
  <c r="CH43" i="12" s="1" a="1"/>
  <c r="CH43" i="12" s="1"/>
  <c r="AB31" i="17"/>
  <c r="CH31" i="17" s="1" a="1"/>
  <c r="CH31" i="17" s="1"/>
  <c r="AB29" i="19"/>
  <c r="CH29" i="19" s="1" a="1"/>
  <c r="CH29" i="19" s="1"/>
  <c r="AB44" i="8"/>
  <c r="CH44" i="8" s="1" a="1"/>
  <c r="CH44" i="8" s="1"/>
  <c r="AB18" i="11"/>
  <c r="CH18" i="11" s="1" a="1"/>
  <c r="CH18" i="11" s="1"/>
  <c r="AB36" i="16"/>
  <c r="CH36" i="16" s="1" a="1"/>
  <c r="CH36" i="16" s="1"/>
  <c r="AB37" i="15"/>
  <c r="CH37" i="15" s="1" a="1"/>
  <c r="CH37" i="15" s="1"/>
  <c r="AB25" i="6"/>
  <c r="CH25" i="6" s="1" a="1"/>
  <c r="CH25" i="6" s="1"/>
  <c r="AB36" i="1"/>
  <c r="CH36" i="1" s="1" a="1"/>
  <c r="CH36" i="1" s="1"/>
  <c r="AB43" i="1"/>
  <c r="CH43" i="1" s="1" a="1"/>
  <c r="CH43" i="1" s="1"/>
  <c r="AB41" i="16"/>
  <c r="CH41" i="16" s="1" a="1"/>
  <c r="CH41" i="16" s="1"/>
  <c r="AB23" i="14"/>
  <c r="CH23" i="14" s="1" a="1"/>
  <c r="CH23" i="14" s="1"/>
  <c r="AB29" i="5"/>
  <c r="CH29" i="5" s="1" a="1"/>
  <c r="CH29" i="5" s="1"/>
  <c r="AB25" i="10"/>
  <c r="CH25" i="10" s="1" a="1"/>
  <c r="CH25" i="10" s="1"/>
  <c r="AB22" i="18"/>
  <c r="CH22" i="18" s="1" a="1"/>
  <c r="CH22" i="18" s="1"/>
  <c r="AC25" i="4"/>
  <c r="CI25" i="4" s="1" a="1"/>
  <c r="CI25" i="4" s="1"/>
  <c r="AB24" i="5"/>
  <c r="CH24" i="5" s="1" a="1"/>
  <c r="CH24" i="5" s="1"/>
  <c r="AB26" i="11"/>
  <c r="CH26" i="11" s="1" a="1"/>
  <c r="CH26" i="11" s="1"/>
  <c r="AB44" i="3"/>
  <c r="CH44" i="3" s="1" a="1"/>
  <c r="CH44" i="3" s="1"/>
  <c r="AB35" i="9"/>
  <c r="CH35" i="9" s="1" a="1"/>
  <c r="CH35" i="9" s="1"/>
  <c r="AB16" i="21"/>
  <c r="CH16" i="21" s="1" a="1"/>
  <c r="CH16" i="21" s="1"/>
  <c r="AB22" i="15"/>
  <c r="CH22" i="15" s="1" a="1"/>
  <c r="CH22" i="15" s="1"/>
  <c r="AB39" i="18"/>
  <c r="CH39" i="18" s="1" a="1"/>
  <c r="CH39" i="18" s="1"/>
  <c r="AB40" i="1"/>
  <c r="CH40" i="1" s="1" a="1"/>
  <c r="CH40" i="1" s="1"/>
  <c r="AB24" i="18"/>
  <c r="CH24" i="18" s="1" a="1"/>
  <c r="CH24" i="18" s="1"/>
  <c r="AB33" i="10"/>
  <c r="CH33" i="10" s="1" a="1"/>
  <c r="CH33" i="10" s="1"/>
  <c r="AB23" i="19"/>
  <c r="CH23" i="19" s="1" a="1"/>
  <c r="CH23" i="19" s="1"/>
  <c r="AB21" i="11"/>
  <c r="CH21" i="11" s="1" a="1"/>
  <c r="CH21" i="11" s="1"/>
  <c r="AB21" i="7"/>
  <c r="CH21" i="7" s="1" a="1"/>
  <c r="CH21" i="7" s="1"/>
  <c r="AB31" i="4"/>
  <c r="CH31" i="4" s="1" a="1"/>
  <c r="CH31" i="4" s="1"/>
  <c r="AB23" i="16"/>
  <c r="CH23" i="16" s="1" a="1"/>
  <c r="CH23" i="16" s="1"/>
  <c r="AB29" i="13"/>
  <c r="CH29" i="13" s="1" a="1"/>
  <c r="CH29" i="13" s="1"/>
  <c r="AB37" i="8"/>
  <c r="CH37" i="8" s="1" a="1"/>
  <c r="CH37" i="8" s="1"/>
  <c r="AB32" i="13"/>
  <c r="CH32" i="13" s="1" a="1"/>
  <c r="CH32" i="13" s="1"/>
  <c r="AC31" i="5"/>
  <c r="CI31" i="5" s="1" a="1"/>
  <c r="CI31" i="5" s="1"/>
  <c r="AB33" i="16"/>
  <c r="CH33" i="16" s="1" a="1"/>
  <c r="CH33" i="16" s="1"/>
  <c r="AB26" i="18"/>
  <c r="CH26" i="18" s="1" a="1"/>
  <c r="CH26" i="18" s="1"/>
  <c r="AC19" i="7"/>
  <c r="CI19" i="7" s="1" a="1"/>
  <c r="CI19" i="7" s="1"/>
  <c r="AB37" i="12"/>
  <c r="CH37" i="12" s="1" a="1"/>
  <c r="CH37" i="12" s="1"/>
  <c r="AB16" i="1"/>
  <c r="CH16" i="1" s="1" a="1"/>
  <c r="CH16" i="1" s="1"/>
  <c r="AB23" i="4"/>
  <c r="CH23" i="4" s="1" a="1"/>
  <c r="CH23" i="4" s="1"/>
  <c r="AB39" i="16"/>
  <c r="CH39" i="16" s="1" a="1"/>
  <c r="CH39" i="16" s="1"/>
  <c r="AB40" i="21"/>
  <c r="CH40" i="21" s="1" a="1"/>
  <c r="CH40" i="21" s="1"/>
  <c r="AB38" i="13"/>
  <c r="CH38" i="13" s="1" a="1"/>
  <c r="CH38" i="13" s="1"/>
  <c r="AB31" i="16"/>
  <c r="CH31" i="16" s="1" a="1"/>
  <c r="CH31" i="16" s="1"/>
  <c r="AB19" i="14"/>
  <c r="CH19" i="14" s="1" a="1"/>
  <c r="CH19" i="14" s="1"/>
  <c r="AB34" i="3"/>
  <c r="CH34" i="3" s="1" a="1"/>
  <c r="CH34" i="3" s="1"/>
  <c r="AB26" i="8"/>
  <c r="CH26" i="8" s="1" a="1"/>
  <c r="CH26" i="8" s="1"/>
  <c r="AC38" i="7"/>
  <c r="CI38" i="7" s="1" a="1"/>
  <c r="CI38" i="7" s="1"/>
  <c r="AB28" i="3"/>
  <c r="CH28" i="3" s="1" a="1"/>
  <c r="CH28" i="3" s="1"/>
  <c r="AB25" i="16"/>
  <c r="CH25" i="16" s="1" a="1"/>
  <c r="CH25" i="16" s="1"/>
  <c r="AC27" i="6"/>
  <c r="CI27" i="6" s="1" a="1"/>
  <c r="CI27" i="6" s="1"/>
  <c r="AB27" i="12"/>
  <c r="CH27" i="12" s="1" a="1"/>
  <c r="CH27" i="12" s="1"/>
  <c r="AB17" i="14"/>
  <c r="CH17" i="14" s="1" a="1"/>
  <c r="CH17" i="14" s="1"/>
  <c r="AB41" i="8"/>
  <c r="CH41" i="8" s="1" a="1"/>
  <c r="CH41" i="8" s="1"/>
  <c r="AB35" i="3"/>
  <c r="CH35" i="3" s="1" a="1"/>
  <c r="CH35" i="3" s="1"/>
  <c r="AB19" i="11"/>
  <c r="CH19" i="11" s="1" a="1"/>
  <c r="CH19" i="11" s="1"/>
  <c r="AB18" i="18"/>
  <c r="CH18" i="18" s="1" a="1"/>
  <c r="CH18" i="18" s="1"/>
  <c r="AB19" i="1"/>
  <c r="CH19" i="1" s="1" a="1"/>
  <c r="CH19" i="1" s="1"/>
  <c r="AB24" i="9"/>
  <c r="CH24" i="9" s="1" a="1"/>
  <c r="CH24" i="9" s="1"/>
  <c r="AB19" i="15"/>
  <c r="CH19" i="15" s="1" a="1"/>
  <c r="CH19" i="15" s="1"/>
  <c r="AB31" i="1"/>
  <c r="CH31" i="1" s="1" a="1"/>
  <c r="CH31" i="1" s="1"/>
  <c r="AB39" i="12"/>
  <c r="CH39" i="12" s="1" a="1"/>
  <c r="CH39" i="12" s="1"/>
  <c r="AB35" i="17"/>
  <c r="CH35" i="17" s="1" a="1"/>
  <c r="CH35" i="17" s="1"/>
  <c r="AB31" i="21"/>
  <c r="CH31" i="21" s="1" a="1"/>
  <c r="CH31" i="21" s="1"/>
  <c r="AB34" i="11"/>
  <c r="CH34" i="11" s="1" a="1"/>
  <c r="CH34" i="11" s="1"/>
  <c r="AB18" i="1"/>
  <c r="CH18" i="1" s="1" a="1"/>
  <c r="CH18" i="1" s="1"/>
  <c r="AB25" i="3"/>
  <c r="CH25" i="3" s="1" a="1"/>
  <c r="CH25" i="3" s="1"/>
  <c r="AB16" i="5"/>
  <c r="CH16" i="5" s="1" a="1"/>
  <c r="CH16" i="5" s="1"/>
  <c r="AB38" i="1"/>
  <c r="CH38" i="1" s="1" a="1"/>
  <c r="CH38" i="1" s="1"/>
  <c r="AB18" i="5"/>
  <c r="CH18" i="5" s="1" a="1"/>
  <c r="CH18" i="5" s="1"/>
  <c r="AB32" i="11"/>
  <c r="CH32" i="11" s="1" a="1"/>
  <c r="CH32" i="11" s="1"/>
  <c r="AB33" i="8"/>
  <c r="CH33" i="8" s="1" a="1"/>
  <c r="CH33" i="8" s="1"/>
  <c r="AB24" i="4"/>
  <c r="CH24" i="4" s="1" a="1"/>
  <c r="CH24" i="4" s="1"/>
  <c r="AB22" i="1"/>
  <c r="CH22" i="1" s="1" a="1"/>
  <c r="CH22" i="1" s="1"/>
  <c r="AC22" i="7"/>
  <c r="CI22" i="7" s="1" a="1"/>
  <c r="CI22" i="7" s="1"/>
  <c r="AB36" i="21"/>
  <c r="CH36" i="21" s="1" a="1"/>
  <c r="CH36" i="21" s="1"/>
  <c r="AB33" i="13"/>
  <c r="CH33" i="13" s="1" a="1"/>
  <c r="CH33" i="13" s="1"/>
  <c r="AB24" i="11"/>
  <c r="CH24" i="11" s="1" a="1"/>
  <c r="CH24" i="11" s="1"/>
  <c r="AB36" i="5"/>
  <c r="CH36" i="5" s="1" a="1"/>
  <c r="CH36" i="5" s="1"/>
  <c r="AB21" i="15"/>
  <c r="CH21" i="15" s="1" a="1"/>
  <c r="CH21" i="15" s="1"/>
  <c r="AB18" i="13"/>
  <c r="CH18" i="13" s="1" a="1"/>
  <c r="CH18" i="13" s="1"/>
  <c r="AB42" i="17"/>
  <c r="CH42" i="17" s="1" a="1"/>
  <c r="CH42" i="17" s="1"/>
  <c r="AB30" i="13"/>
  <c r="CH30" i="13" s="1" a="1"/>
  <c r="CH30" i="13" s="1"/>
  <c r="AB16" i="6"/>
  <c r="CH16" i="6" s="1" a="1"/>
  <c r="CH16" i="6" s="1"/>
  <c r="AB40" i="20"/>
  <c r="CH40" i="20" s="1" a="1"/>
  <c r="CH40" i="20" s="1"/>
  <c r="AB24" i="10"/>
  <c r="CH24" i="10" s="1" a="1"/>
  <c r="CH24" i="10" s="1"/>
  <c r="AB30" i="17"/>
  <c r="CH30" i="17" s="1" a="1"/>
  <c r="CH30" i="17" s="1"/>
  <c r="AB21" i="10"/>
  <c r="CH21" i="10" s="1" a="1"/>
  <c r="CH21" i="10" s="1"/>
  <c r="AB33" i="3"/>
  <c r="CH33" i="3" s="1" a="1"/>
  <c r="CH33" i="3" s="1"/>
  <c r="AB36" i="14"/>
  <c r="CH36" i="14" s="1" a="1"/>
  <c r="CH36" i="14" s="1"/>
  <c r="AB16" i="3"/>
  <c r="CH16" i="3" s="1" a="1"/>
  <c r="CH16" i="3" s="1"/>
  <c r="AB34" i="6"/>
  <c r="CH34" i="6" s="1" a="1"/>
  <c r="CH34" i="6" s="1"/>
  <c r="AB33" i="18"/>
  <c r="CH33" i="18" s="1" a="1"/>
  <c r="CH33" i="18" s="1"/>
  <c r="AB39" i="5"/>
  <c r="CH39" i="5" s="1" a="1"/>
  <c r="CH39" i="5" s="1"/>
  <c r="AB43" i="3"/>
  <c r="CH43" i="3" s="1" a="1"/>
  <c r="CH43" i="3" s="1"/>
  <c r="AC34" i="8"/>
  <c r="CI34" i="8" s="1" a="1"/>
  <c r="CI34" i="8" s="1"/>
  <c r="AB16" i="4"/>
  <c r="CH16" i="4" s="1" a="1"/>
  <c r="CH16" i="4" s="1"/>
  <c r="AB34" i="1"/>
  <c r="CH34" i="1" s="1" a="1"/>
  <c r="CH34" i="1" s="1"/>
  <c r="AB27" i="1"/>
  <c r="CH27" i="1" s="1" a="1"/>
  <c r="CH27" i="1" s="1"/>
  <c r="AB43" i="15"/>
  <c r="CH43" i="15" s="1" a="1"/>
  <c r="CH43" i="15" s="1"/>
  <c r="AB22" i="12"/>
  <c r="CH22" i="12" s="1" a="1"/>
  <c r="CH22" i="12" s="1"/>
  <c r="AB30" i="7"/>
  <c r="CH30" i="7" s="1" a="1"/>
  <c r="CH30" i="7" s="1"/>
  <c r="AB39" i="21"/>
  <c r="CH39" i="21" s="1" a="1"/>
  <c r="CH39" i="21" s="1"/>
  <c r="AB17" i="10"/>
  <c r="CH17" i="10" s="1" a="1"/>
  <c r="CH17" i="10" s="1"/>
  <c r="AB41" i="17"/>
  <c r="CH41" i="17" s="1" a="1"/>
  <c r="CH41" i="17" s="1"/>
  <c r="AB22" i="13"/>
  <c r="CH22" i="13" s="1" a="1"/>
  <c r="CH22" i="13" s="1"/>
  <c r="AB22" i="11"/>
  <c r="CH22" i="11" s="1" a="1"/>
  <c r="CH22" i="11" s="1"/>
  <c r="AB20" i="21"/>
  <c r="CH20" i="21" s="1" a="1"/>
  <c r="CH20" i="21" s="1"/>
  <c r="AB44" i="15"/>
  <c r="CH44" i="15" s="1" a="1"/>
  <c r="CH44" i="15" s="1"/>
  <c r="AB28" i="15"/>
  <c r="CH28" i="15" s="1" a="1"/>
  <c r="CH28" i="15" s="1"/>
  <c r="AB39" i="6"/>
  <c r="CH39" i="6" s="1" a="1"/>
  <c r="CH39" i="6" s="1"/>
  <c r="AB42" i="4"/>
  <c r="CH42" i="4" s="1" a="1"/>
  <c r="CH42" i="4" s="1"/>
  <c r="AB18" i="14"/>
  <c r="CH18" i="14" s="1" a="1"/>
  <c r="CH18" i="14" s="1"/>
  <c r="AB38" i="2"/>
  <c r="CH38" i="2" s="1" a="1"/>
  <c r="CH38" i="2" s="1"/>
  <c r="AB26" i="16"/>
  <c r="CH26" i="16" s="1" a="1"/>
  <c r="CH26" i="16" s="1"/>
  <c r="AB39" i="19"/>
  <c r="CH39" i="19" s="1" a="1"/>
  <c r="CH39" i="19" s="1"/>
  <c r="AB28" i="6"/>
  <c r="CH28" i="6" s="1" a="1"/>
  <c r="CH28" i="6" s="1"/>
  <c r="AB41" i="13"/>
  <c r="CH41" i="13" s="1" a="1"/>
  <c r="CH41" i="13" s="1"/>
  <c r="AB29" i="1"/>
  <c r="CH29" i="1" s="1" a="1"/>
  <c r="CH29" i="1" s="1"/>
  <c r="AB39" i="1"/>
  <c r="CH39" i="1" s="1" a="1"/>
  <c r="CH39" i="1" s="1"/>
  <c r="AB44" i="6"/>
  <c r="CH44" i="6" s="1" a="1"/>
  <c r="CH44" i="6" s="1"/>
  <c r="AB22" i="19"/>
  <c r="CH22" i="19" s="1" a="1"/>
  <c r="CH22" i="19" s="1"/>
  <c r="AB33" i="6"/>
  <c r="CH33" i="6" s="1" a="1"/>
  <c r="CH33" i="6" s="1"/>
  <c r="AB26" i="9"/>
  <c r="CH26" i="9" s="1" a="1"/>
  <c r="CH26" i="9" s="1"/>
  <c r="AB25" i="8"/>
  <c r="CH25" i="8" s="1" a="1"/>
  <c r="CH25" i="8" s="1"/>
  <c r="AB29" i="21"/>
  <c r="CH29" i="21" s="1" a="1"/>
  <c r="CH29" i="21" s="1"/>
  <c r="AB41" i="4"/>
  <c r="CH41" i="4" s="1" a="1"/>
  <c r="CH41" i="4" s="1"/>
  <c r="AB44" i="13"/>
  <c r="CH44" i="13" s="1" a="1"/>
  <c r="CH44" i="13" s="1"/>
  <c r="AB33" i="5"/>
  <c r="CH33" i="5" s="1" a="1"/>
  <c r="CH33" i="5" s="1"/>
  <c r="AB19" i="8"/>
  <c r="CH19" i="8" s="1" a="1"/>
  <c r="CH19" i="8" s="1"/>
  <c r="AB31" i="19"/>
  <c r="CH31" i="19" s="1" a="1"/>
  <c r="CH31" i="19" s="1"/>
  <c r="AC20" i="5"/>
  <c r="CI20" i="5" s="1" a="1"/>
  <c r="CI20" i="5" s="1"/>
  <c r="AB44" i="4"/>
  <c r="CH44" i="4" s="1" a="1"/>
  <c r="CH44" i="4" s="1"/>
  <c r="AB41" i="12"/>
  <c r="CH41" i="12" s="1" a="1"/>
  <c r="CH41" i="12" s="1"/>
  <c r="AB18" i="12"/>
  <c r="CH18" i="12" s="1" a="1"/>
  <c r="CH18" i="12" s="1"/>
  <c r="AB24" i="14"/>
  <c r="CH24" i="14" s="1" a="1"/>
  <c r="CH24" i="14" s="1"/>
  <c r="AB17" i="4"/>
  <c r="CH17" i="4" s="1" a="1"/>
  <c r="CH17" i="4" s="1"/>
  <c r="AB37" i="2"/>
  <c r="CH37" i="2" s="1" a="1"/>
  <c r="CH37" i="2" s="1"/>
  <c r="AB23" i="2"/>
  <c r="CH23" i="2" s="1" a="1"/>
  <c r="CH23" i="2" s="1"/>
  <c r="AB17" i="18"/>
  <c r="CH17" i="18" s="1" a="1"/>
  <c r="CH17" i="18" s="1"/>
  <c r="AB25" i="1"/>
  <c r="CH25" i="1" s="1" a="1"/>
  <c r="CH25" i="1" s="1"/>
  <c r="AB32" i="8"/>
  <c r="CH32" i="8" s="1" a="1"/>
  <c r="CH32" i="8" s="1"/>
  <c r="AB33" i="9"/>
  <c r="CH33" i="9" s="1" a="1"/>
  <c r="CH33" i="9" s="1"/>
  <c r="AB28" i="21"/>
  <c r="CH28" i="21" s="1" a="1"/>
  <c r="CH28" i="21" s="1"/>
  <c r="AB36" i="2"/>
  <c r="CH36" i="2" s="1" a="1"/>
  <c r="CH36" i="2" s="1"/>
  <c r="AB32" i="3"/>
  <c r="CH32" i="3" s="1" a="1"/>
  <c r="CH32" i="3" s="1"/>
  <c r="AC38" i="6"/>
  <c r="CI38" i="6" s="1" a="1"/>
  <c r="CI38" i="6" s="1"/>
  <c r="AB43" i="2"/>
  <c r="CH43" i="2" s="1" a="1"/>
  <c r="CH43" i="2" s="1"/>
  <c r="AB41" i="20"/>
  <c r="CH41" i="20" s="1" a="1"/>
  <c r="CH41" i="20" s="1"/>
  <c r="AB18" i="8"/>
  <c r="CH18" i="8" s="1" a="1"/>
  <c r="CH18" i="8" s="1"/>
  <c r="AB26" i="12"/>
  <c r="CH26" i="12" s="1" a="1"/>
  <c r="CH26" i="12" s="1"/>
  <c r="AB39" i="8"/>
  <c r="CH39" i="8" s="1" a="1"/>
  <c r="CH39" i="8" s="1"/>
  <c r="AB22" i="9"/>
  <c r="CH22" i="9" s="1" a="1"/>
  <c r="CH22" i="9" s="1"/>
  <c r="AB17" i="7"/>
  <c r="CH17" i="7" s="1" a="1"/>
  <c r="CH17" i="7" s="1"/>
  <c r="AB36" i="18"/>
  <c r="CH36" i="18" s="1" a="1"/>
  <c r="CH36" i="18" s="1"/>
  <c r="AB36" i="4"/>
  <c r="CH36" i="4" s="1" a="1"/>
  <c r="CH36" i="4" s="1"/>
  <c r="AB40" i="12"/>
  <c r="CH40" i="12" s="1" a="1"/>
  <c r="CH40" i="12" s="1"/>
  <c r="AB20" i="11"/>
  <c r="CH20" i="11" s="1" a="1"/>
  <c r="CH20" i="11" s="1"/>
  <c r="AB37" i="6"/>
  <c r="CH37" i="6" s="1" a="1"/>
  <c r="CH37" i="6" s="1"/>
  <c r="AB16" i="19"/>
  <c r="CH16" i="19" s="1" a="1"/>
  <c r="CH16" i="19" s="1"/>
  <c r="AB40" i="11"/>
  <c r="CH40" i="11" s="1" a="1"/>
  <c r="CH40" i="11" s="1"/>
  <c r="AC24" i="2"/>
  <c r="CI24" i="2" s="1" a="1"/>
  <c r="CI24" i="2" s="1"/>
  <c r="AB21" i="6"/>
  <c r="CH21" i="6" s="1" a="1"/>
  <c r="CH21" i="6" s="1"/>
  <c r="AB17" i="1"/>
  <c r="CH17" i="1" s="1" a="1"/>
  <c r="CH17" i="1" s="1"/>
  <c r="AB38" i="12"/>
  <c r="CH38" i="12" s="1" a="1"/>
  <c r="CH38" i="12" s="1"/>
  <c r="AB33" i="1"/>
  <c r="CH33" i="1" s="1" a="1"/>
  <c r="CH33" i="1" s="1"/>
  <c r="AB19" i="21"/>
  <c r="CH19" i="21" s="1" a="1"/>
  <c r="CH19" i="21" s="1"/>
  <c r="AB26" i="7"/>
  <c r="CH26" i="7" s="1" a="1"/>
  <c r="CH26" i="7" s="1"/>
  <c r="AB27" i="2"/>
  <c r="CH27" i="2" s="1" a="1"/>
  <c r="CH27" i="2" s="1"/>
  <c r="AB20" i="19"/>
  <c r="CH20" i="19" s="1" a="1"/>
  <c r="CH20" i="19" s="1"/>
  <c r="AB16" i="9"/>
  <c r="CH16" i="9" s="1" a="1"/>
  <c r="CH16" i="9" s="1"/>
  <c r="AB17" i="13"/>
  <c r="CH17" i="13" s="1" a="1"/>
  <c r="CH17" i="13" s="1"/>
  <c r="AB23" i="18"/>
  <c r="CH23" i="18" s="1" a="1"/>
  <c r="CH23" i="18" s="1"/>
  <c r="AB40" i="17"/>
  <c r="CH40" i="17" s="1" a="1"/>
  <c r="CH40" i="17" s="1"/>
  <c r="AB41" i="2"/>
  <c r="CH41" i="2" s="1" a="1"/>
  <c r="CH41" i="2" s="1"/>
  <c r="AB43" i="16"/>
  <c r="CH43" i="16" s="1" a="1"/>
  <c r="CH43" i="16" s="1"/>
  <c r="AB23" i="5"/>
  <c r="CH23" i="5" s="1" a="1"/>
  <c r="CH23" i="5" s="1"/>
  <c r="AB29" i="20"/>
  <c r="CH29" i="20" s="1" a="1"/>
  <c r="CH29" i="20" s="1"/>
  <c r="AB19" i="5"/>
  <c r="CH19" i="5" s="1" a="1"/>
  <c r="CH19" i="5" s="1"/>
  <c r="AB36" i="20"/>
  <c r="CH36" i="20" s="1" a="1"/>
  <c r="CH36" i="20" s="1"/>
  <c r="AB39" i="2"/>
  <c r="CH39" i="2" s="1" a="1"/>
  <c r="CH39" i="2" s="1"/>
  <c r="AB41" i="9"/>
  <c r="CH41" i="9" s="1" a="1"/>
  <c r="CH41" i="9" s="1"/>
  <c r="AC17" i="3"/>
  <c r="CI17" i="3" s="1" a="1"/>
  <c r="CI17" i="3" s="1"/>
  <c r="AB27" i="11"/>
  <c r="CH27" i="11" s="1" a="1"/>
  <c r="CH27" i="11" s="1"/>
  <c r="AB30" i="14"/>
  <c r="CH30" i="14" s="1" a="1"/>
  <c r="CH30" i="14" s="1"/>
  <c r="AB36" i="7"/>
  <c r="CH36" i="7" s="1" a="1"/>
  <c r="CH36" i="7" s="1"/>
  <c r="AB28" i="8"/>
  <c r="CH28" i="8" s="1" a="1"/>
  <c r="CH28" i="8" s="1"/>
  <c r="AB36" i="17"/>
  <c r="CH36" i="17" s="1" a="1"/>
  <c r="CH36" i="17" s="1"/>
  <c r="AB35" i="8"/>
  <c r="CH35" i="8" s="1" a="1"/>
  <c r="CH35" i="8" s="1"/>
  <c r="AB25" i="11"/>
  <c r="CH25" i="11" s="1" a="1"/>
  <c r="CH25" i="11" s="1"/>
  <c r="AB44" i="14"/>
  <c r="CH44" i="14" s="1" a="1"/>
  <c r="CH44" i="14" s="1"/>
  <c r="AB28" i="4"/>
  <c r="CH28" i="4" s="1" a="1"/>
  <c r="CH28" i="4" s="1"/>
  <c r="AB44" i="18"/>
  <c r="CH44" i="18" s="1" a="1"/>
  <c r="CH44" i="18" s="1"/>
  <c r="AB44" i="16"/>
  <c r="CH44" i="16" s="1" a="1"/>
  <c r="CH44" i="16" s="1"/>
  <c r="AB21" i="21"/>
  <c r="CH21" i="21" s="1" a="1"/>
  <c r="CH21" i="21" s="1"/>
  <c r="AB42" i="8"/>
  <c r="CH42" i="8" s="1" a="1"/>
  <c r="CH42" i="8" s="1"/>
  <c r="AB18" i="21"/>
  <c r="CH18" i="21" s="1" a="1"/>
  <c r="CH18" i="21" s="1"/>
  <c r="AB39" i="14"/>
  <c r="CH39" i="14" s="1" a="1"/>
  <c r="CH39" i="14" s="1"/>
  <c r="AB34" i="12"/>
  <c r="CH34" i="12" s="1" a="1"/>
  <c r="CH34" i="12" s="1"/>
  <c r="AC31" i="10"/>
  <c r="CI31" i="10" s="1" a="1"/>
  <c r="CI31" i="10" s="1"/>
  <c r="AB31" i="8"/>
  <c r="CH31" i="8" s="1" a="1"/>
  <c r="CH31" i="8" s="1"/>
  <c r="AB32" i="1"/>
  <c r="CH32" i="1" s="1" a="1"/>
  <c r="CH32" i="1" s="1"/>
  <c r="AC19" i="9"/>
  <c r="CI19" i="9" s="1" a="1"/>
  <c r="CI19" i="9" s="1"/>
  <c r="AB25" i="19"/>
  <c r="CH25" i="19" s="1" a="1"/>
  <c r="CH25" i="19" s="1"/>
  <c r="AB18" i="6"/>
  <c r="CH18" i="6" s="1" a="1"/>
  <c r="CH18" i="6" s="1"/>
  <c r="AB22" i="14"/>
  <c r="CH22" i="14" s="1" a="1"/>
  <c r="CH22" i="14" s="1"/>
  <c r="AB18" i="3"/>
  <c r="CH18" i="3" s="1" a="1"/>
  <c r="CH18" i="3" s="1"/>
  <c r="AB18" i="10"/>
  <c r="CH18" i="10" s="1" a="1"/>
  <c r="CH18" i="10" s="1"/>
  <c r="AB30" i="8"/>
  <c r="CH30" i="8" s="1" a="1"/>
  <c r="CH30" i="8" s="1"/>
  <c r="AB31" i="15"/>
  <c r="CH31" i="15" s="1" a="1"/>
  <c r="CH31" i="15" s="1"/>
  <c r="AB44" i="5"/>
  <c r="CH44" i="5" s="1" a="1"/>
  <c r="CH44" i="5" s="1"/>
  <c r="AB38" i="17"/>
  <c r="CH38" i="17" s="1" a="1"/>
  <c r="CH38" i="17" s="1"/>
  <c r="AB24" i="3"/>
  <c r="CH24" i="3" s="1" a="1"/>
  <c r="CH24" i="3" s="1"/>
  <c r="AB28" i="1"/>
  <c r="CH28" i="1" s="1" a="1"/>
  <c r="CH28" i="1" s="1"/>
  <c r="AB42" i="18"/>
  <c r="CH42" i="18" s="1" a="1"/>
  <c r="CH42" i="18" s="1"/>
  <c r="AB38" i="5"/>
  <c r="CH38" i="5" s="1" a="1"/>
  <c r="CH38" i="5" s="1"/>
  <c r="AB28" i="7"/>
  <c r="CH28" i="7" s="1" a="1"/>
  <c r="CH28" i="7" s="1"/>
  <c r="AB36" i="3"/>
  <c r="CH36" i="3" s="1" a="1"/>
  <c r="CH36" i="3" s="1"/>
  <c r="AB44" i="7"/>
  <c r="CH44" i="7" s="1" a="1"/>
  <c r="CH44" i="7" s="1"/>
  <c r="AB24" i="1"/>
  <c r="CH24" i="1" s="1" a="1"/>
  <c r="CH24" i="1" s="1"/>
  <c r="AB33" i="17"/>
  <c r="CH33" i="17" s="1" a="1"/>
  <c r="CH33" i="17" s="1"/>
  <c r="AB23" i="13"/>
  <c r="CH23" i="13" s="1" a="1"/>
  <c r="CH23" i="13" s="1"/>
  <c r="AB36" i="11"/>
  <c r="CH36" i="11" s="1" a="1"/>
  <c r="CH36" i="11" s="1"/>
  <c r="AB24" i="20"/>
  <c r="CH24" i="20" s="1" a="1"/>
  <c r="CH24" i="20" s="1"/>
  <c r="AB36" i="6"/>
  <c r="CH36" i="6" s="1" a="1"/>
  <c r="CH36" i="6" s="1"/>
  <c r="AB18" i="15"/>
  <c r="CH18" i="15" s="1" a="1"/>
  <c r="CH18" i="15" s="1"/>
  <c r="AB27" i="19"/>
  <c r="CH27" i="19" s="1" a="1"/>
  <c r="CH27" i="19" s="1"/>
  <c r="AB18" i="4"/>
  <c r="CH18" i="4" s="1" a="1"/>
  <c r="CH18" i="4" s="1"/>
  <c r="AB39" i="13"/>
  <c r="CH39" i="13" s="1" a="1"/>
  <c r="CH39" i="13" s="1"/>
  <c r="AB16" i="11"/>
  <c r="CH16" i="11" s="1" a="1"/>
  <c r="CH16" i="11" s="1"/>
  <c r="AB35" i="6"/>
  <c r="CH35" i="6" s="1" a="1"/>
  <c r="CH35" i="6" s="1"/>
  <c r="AB20" i="1"/>
  <c r="CH20" i="1" s="1" a="1"/>
  <c r="CH20" i="1" s="1"/>
  <c r="AB37" i="14"/>
  <c r="CH37" i="14" s="1" a="1"/>
  <c r="CH37" i="14" s="1"/>
  <c r="AB33" i="21"/>
  <c r="CH33" i="21" s="1" a="1"/>
  <c r="CH33" i="21" s="1"/>
  <c r="AB23" i="21"/>
  <c r="CH23" i="21" s="1" a="1"/>
  <c r="CH23" i="21" s="1"/>
  <c r="AB41" i="11"/>
  <c r="CH41" i="11" s="1" a="1"/>
  <c r="CH41" i="11" s="1"/>
  <c r="AB25" i="14"/>
  <c r="CH25" i="14" s="1" a="1"/>
  <c r="CH25" i="14" s="1"/>
  <c r="AB39" i="17"/>
  <c r="CH39" i="17" s="1" a="1"/>
  <c r="CH39" i="17" s="1"/>
  <c r="AB32" i="9"/>
  <c r="CH32" i="9" s="1" a="1"/>
  <c r="CH32" i="9" s="1"/>
  <c r="AB34" i="7"/>
  <c r="CH34" i="7" s="1" a="1"/>
  <c r="CH34" i="7" s="1"/>
  <c r="AB40" i="18"/>
  <c r="CH40" i="18" s="1" a="1"/>
  <c r="CH40" i="18" s="1"/>
  <c r="AB20" i="3"/>
  <c r="CH20" i="3" s="1" a="1"/>
  <c r="CH20" i="3" s="1"/>
  <c r="AB17" i="16"/>
  <c r="CH17" i="16" s="1" a="1"/>
  <c r="CH17" i="16" s="1"/>
  <c r="AB40" i="6"/>
  <c r="CH40" i="6" s="1" a="1"/>
  <c r="CH40" i="6" s="1"/>
  <c r="AB19" i="12"/>
  <c r="CH19" i="12" s="1" a="1"/>
  <c r="CH19" i="12" s="1"/>
  <c r="AB16" i="20"/>
  <c r="CH16" i="20" s="1" a="1"/>
  <c r="CH16" i="20" s="1"/>
  <c r="AB40" i="2"/>
  <c r="CH40" i="2" s="1" a="1"/>
  <c r="CH40" i="2" s="1"/>
  <c r="AB18" i="7"/>
  <c r="CH18" i="7" s="1" a="1"/>
  <c r="CH18" i="7" s="1"/>
  <c r="AB19" i="16"/>
  <c r="CH19" i="16" s="1" a="1"/>
  <c r="CH19" i="16" s="1"/>
  <c r="AB43" i="4"/>
  <c r="CH43" i="4" s="1" a="1"/>
  <c r="CH43" i="4" s="1"/>
  <c r="AB37" i="11"/>
  <c r="CH37" i="11" s="1" a="1"/>
  <c r="CH37" i="11" s="1"/>
  <c r="AB36" i="9"/>
  <c r="CH36" i="9" s="1" a="1"/>
  <c r="CH36" i="9" s="1"/>
  <c r="AB35" i="2"/>
  <c r="CH35" i="2" s="1" a="1"/>
  <c r="CH35" i="2" s="1"/>
  <c r="AB33" i="20"/>
  <c r="CH33" i="20" s="1" a="1"/>
  <c r="CH33" i="20" s="1"/>
  <c r="AB27" i="10"/>
  <c r="CH27" i="10" s="1" a="1"/>
  <c r="CH27" i="10" s="1"/>
  <c r="AB18" i="20"/>
  <c r="CH18" i="20" s="1" a="1"/>
  <c r="CH18" i="20" s="1"/>
  <c r="AB35" i="12"/>
  <c r="CH35" i="12" s="1" a="1"/>
  <c r="CH35" i="12" s="1"/>
  <c r="AB38" i="16"/>
  <c r="CH38" i="16" s="1" a="1"/>
  <c r="CH38" i="16" s="1"/>
  <c r="AB31" i="13"/>
  <c r="CH31" i="13" s="1" a="1"/>
  <c r="CH31" i="13" s="1"/>
  <c r="AB31" i="9"/>
  <c r="CH31" i="9" s="1" a="1"/>
  <c r="CH31" i="9" s="1"/>
  <c r="AB27" i="8"/>
  <c r="CH27" i="8" s="1" a="1"/>
  <c r="CH27" i="8" s="1"/>
  <c r="AB25" i="18"/>
  <c r="CH25" i="18" s="1" a="1"/>
  <c r="CH25" i="18" s="1"/>
  <c r="AB35" i="18"/>
  <c r="CH35" i="18" s="1" a="1"/>
  <c r="CH35" i="18" s="1"/>
  <c r="AB31" i="11"/>
  <c r="CH31" i="11" s="1" a="1"/>
  <c r="CH31" i="11" s="1"/>
  <c r="AB26" i="15"/>
  <c r="CH26" i="15" s="1" a="1"/>
  <c r="CH26" i="15" s="1"/>
  <c r="AB29" i="9"/>
  <c r="CH29" i="9" s="1" a="1"/>
  <c r="CH29" i="9" s="1"/>
  <c r="AB44" i="2"/>
  <c r="CH44" i="2" s="1" a="1"/>
  <c r="CH44" i="2" s="1"/>
  <c r="AB20" i="20"/>
  <c r="CH20" i="20" s="1" a="1"/>
  <c r="CH20" i="20" s="1"/>
  <c r="AC29" i="8"/>
  <c r="CI29" i="8" s="1" a="1"/>
  <c r="CI29" i="8" s="1"/>
  <c r="AB23" i="15"/>
  <c r="CH23" i="15" s="1" a="1"/>
  <c r="CH23" i="15" s="1"/>
  <c r="AB35" i="7"/>
  <c r="CH35" i="7" s="1" a="1"/>
  <c r="CH35" i="7" s="1"/>
  <c r="AB35" i="10"/>
  <c r="CH35" i="10" s="1" a="1"/>
  <c r="CH35" i="10" s="1"/>
  <c r="AB41" i="18"/>
  <c r="CH41" i="18" s="1" a="1"/>
  <c r="CH41" i="18" s="1"/>
  <c r="AB17" i="17"/>
  <c r="CH17" i="17" s="1" a="1"/>
  <c r="CH17" i="17" s="1"/>
  <c r="AB40" i="15"/>
  <c r="CH40" i="15" s="1" a="1"/>
  <c r="CH40" i="15" s="1"/>
  <c r="AB25" i="20"/>
  <c r="CH25" i="20" s="1" a="1"/>
  <c r="CH25" i="20" s="1"/>
  <c r="AB40" i="5"/>
  <c r="CH40" i="5" s="1" a="1"/>
  <c r="CH40" i="5" s="1"/>
  <c r="AB42" i="1"/>
  <c r="CH42" i="1" s="1" a="1"/>
  <c r="CH42" i="1" s="1"/>
  <c r="AB41" i="6"/>
  <c r="CH41" i="6" s="1" a="1"/>
  <c r="CH41" i="6" s="1"/>
  <c r="AB28" i="10"/>
  <c r="CH28" i="10" s="1" a="1"/>
  <c r="CH28" i="10" s="1"/>
  <c r="AB35" i="4"/>
  <c r="CH35" i="4" s="1" a="1"/>
  <c r="CH35" i="4" s="1"/>
  <c r="AB35" i="5"/>
  <c r="CH35" i="5" s="1" a="1"/>
  <c r="CH35" i="5" s="1"/>
  <c r="AB27" i="18"/>
  <c r="CH27" i="18" s="1" a="1"/>
  <c r="CH27" i="18" s="1"/>
  <c r="AB20" i="2"/>
  <c r="CH20" i="2" s="1" a="1"/>
  <c r="CH20" i="2" s="1"/>
  <c r="AB21" i="14"/>
  <c r="CH21" i="14" s="1" a="1"/>
  <c r="CH21" i="14" s="1"/>
  <c r="AB29" i="18"/>
  <c r="CH29" i="18" s="1" a="1"/>
  <c r="CH29" i="18" s="1"/>
  <c r="AB32" i="5"/>
  <c r="CH32" i="5" s="1" a="1"/>
  <c r="CH32" i="5" s="1"/>
  <c r="AB27" i="16"/>
  <c r="CH27" i="16" s="1" a="1"/>
  <c r="CH27" i="16" s="1"/>
  <c r="AB34" i="13"/>
  <c r="CH34" i="13" s="1" a="1"/>
  <c r="CH34" i="13" s="1"/>
  <c r="AB44" i="19"/>
  <c r="CH44" i="19" s="1" a="1"/>
  <c r="CH44" i="19" s="1"/>
  <c r="AB17" i="11"/>
  <c r="CH17" i="11" s="1" a="1"/>
  <c r="CH17" i="11" s="1"/>
  <c r="AB31" i="12"/>
  <c r="CH31" i="12" s="1" a="1"/>
  <c r="CH31" i="12" s="1"/>
  <c r="AB21" i="17"/>
  <c r="CH21" i="17" s="1" a="1"/>
  <c r="CH21" i="17" s="1"/>
  <c r="AB25" i="15"/>
  <c r="CH25" i="15" s="1" a="1"/>
  <c r="CH25" i="15" s="1"/>
  <c r="AB37" i="19"/>
  <c r="CH37" i="19" s="1" a="1"/>
  <c r="CH37" i="19" s="1"/>
  <c r="AB37" i="13"/>
  <c r="CH37" i="13" s="1" a="1"/>
  <c r="CH37" i="13" s="1"/>
  <c r="AB36" i="13"/>
  <c r="CH36" i="13" s="1" a="1"/>
  <c r="CH36" i="13" s="1"/>
  <c r="AB40" i="14"/>
  <c r="CH40" i="14" s="1" a="1"/>
  <c r="CH40" i="14" s="1"/>
  <c r="AB42" i="6"/>
  <c r="CH42" i="6" s="1" a="1"/>
  <c r="CH42" i="6" s="1"/>
  <c r="AB17" i="8"/>
  <c r="CH17" i="8" s="1" a="1"/>
  <c r="CH17" i="8" s="1"/>
  <c r="AB26" i="13"/>
  <c r="CH26" i="13" s="1" a="1"/>
  <c r="CH26" i="13" s="1"/>
  <c r="AB44" i="10"/>
  <c r="CH44" i="10" s="1" a="1"/>
  <c r="CH44" i="10" s="1"/>
  <c r="AB34" i="4"/>
  <c r="CH34" i="4" s="1" a="1"/>
  <c r="CH34" i="4" s="1"/>
  <c r="AC26" i="19"/>
  <c r="CI26" i="19" s="1" a="1"/>
  <c r="CI26" i="19" s="1"/>
  <c r="AB21" i="18"/>
  <c r="CH21" i="18" s="1" a="1"/>
  <c r="CH21" i="18" s="1"/>
  <c r="AB44" i="9"/>
  <c r="CH44" i="9" s="1" a="1"/>
  <c r="CH44" i="9" s="1"/>
  <c r="AB28" i="14"/>
  <c r="CH28" i="14" s="1" a="1"/>
  <c r="CH28" i="14" s="1"/>
  <c r="AB36" i="19"/>
  <c r="CH36" i="19" s="1" a="1"/>
  <c r="CH36" i="19" s="1"/>
  <c r="AB24" i="15"/>
  <c r="CH24" i="15" s="1" a="1"/>
  <c r="CH24" i="15" s="1"/>
  <c r="AB42" i="2"/>
  <c r="CH42" i="2" s="1" a="1"/>
  <c r="CH42" i="2" s="1"/>
  <c r="AB15" i="3"/>
  <c r="CH15" i="3" s="1" a="1"/>
  <c r="CH15" i="3" s="1"/>
  <c r="AB27" i="14"/>
  <c r="CH27" i="14" s="1" a="1"/>
  <c r="CH27" i="14" s="1"/>
  <c r="AB32" i="19"/>
  <c r="CH32" i="19" s="1" a="1"/>
  <c r="CH32" i="19" s="1"/>
  <c r="AB30" i="10"/>
  <c r="CH30" i="10" s="1" a="1"/>
  <c r="CH30" i="10" s="1"/>
  <c r="AB43" i="5"/>
  <c r="CH43" i="5" s="1" a="1"/>
  <c r="CH43" i="5" s="1"/>
  <c r="AB36" i="8"/>
  <c r="CH36" i="8" s="1" a="1"/>
  <c r="CH36" i="8" s="1"/>
  <c r="AB30" i="20"/>
  <c r="CH30" i="20" s="1" a="1"/>
  <c r="CH30" i="20" s="1"/>
  <c r="AB28" i="13"/>
  <c r="CH28" i="13" s="1" a="1"/>
  <c r="CH28" i="13" s="1"/>
  <c r="AB37" i="5"/>
  <c r="CH37" i="5" s="1" a="1"/>
  <c r="CH37" i="5" s="1"/>
  <c r="AB26" i="6"/>
  <c r="CH26" i="6" s="1" a="1"/>
  <c r="CH26" i="6" s="1"/>
  <c r="AB33" i="12"/>
  <c r="CH33" i="12" s="1" a="1"/>
  <c r="CH33" i="12" s="1"/>
  <c r="AB19" i="3"/>
  <c r="CH19" i="3" s="1" a="1"/>
  <c r="CH19" i="3" s="1"/>
  <c r="AB16" i="14"/>
  <c r="CH16" i="14" s="1" a="1"/>
  <c r="CH16" i="14" s="1"/>
  <c r="AB31" i="7"/>
  <c r="CH31" i="7" s="1" a="1"/>
  <c r="CH31" i="7" s="1"/>
  <c r="AB16" i="2"/>
  <c r="CH16" i="2" s="1" a="1"/>
  <c r="CH16" i="2" s="1"/>
  <c r="AB27" i="5"/>
  <c r="CH27" i="5" s="1" a="1"/>
  <c r="CH27" i="5" s="1"/>
  <c r="AB32" i="21"/>
  <c r="CH32" i="21" s="1" a="1"/>
  <c r="CH32" i="21" s="1"/>
  <c r="AB35" i="19"/>
  <c r="CH35" i="19" s="1" a="1"/>
  <c r="CH35" i="19" s="1"/>
  <c r="AB16" i="15"/>
  <c r="CH16" i="15" s="1" a="1"/>
  <c r="CH16" i="15" s="1"/>
  <c r="AB17" i="5"/>
  <c r="CH17" i="5" s="1" a="1"/>
  <c r="CH17" i="5" s="1"/>
  <c r="AB16" i="13"/>
  <c r="CH16" i="13" s="1" a="1"/>
  <c r="CH16" i="13" s="1"/>
  <c r="AB36" i="15"/>
  <c r="CH36" i="15" s="1" a="1"/>
  <c r="CH36" i="15" s="1"/>
  <c r="AB31" i="2"/>
  <c r="CH31" i="2" s="1" a="1"/>
  <c r="CH31" i="2" s="1"/>
  <c r="AB22" i="17"/>
  <c r="CH22" i="17" s="1" a="1"/>
  <c r="CH22" i="17" s="1"/>
  <c r="AC41" i="19"/>
  <c r="CI41" i="19" s="1" a="1"/>
  <c r="CI41" i="19" s="1"/>
  <c r="AB38" i="9"/>
  <c r="CH38" i="9" s="1" a="1"/>
  <c r="CH38" i="9" s="1"/>
  <c r="AB38" i="8"/>
  <c r="CH38" i="8" s="1" a="1"/>
  <c r="CH38" i="8" s="1"/>
  <c r="AC22" i="21"/>
  <c r="CI22" i="21" s="1" a="1"/>
  <c r="CI22" i="21" s="1"/>
  <c r="AB20" i="18"/>
  <c r="CH20" i="18" s="1" a="1"/>
  <c r="CH20" i="18" s="1"/>
  <c r="AB17" i="15"/>
  <c r="CH17" i="15" s="1" a="1"/>
  <c r="CH17" i="15" s="1"/>
  <c r="AB29" i="15"/>
  <c r="CH29" i="15" s="1" a="1"/>
  <c r="CH29" i="15" s="1"/>
  <c r="AB32" i="17"/>
  <c r="CH32" i="17" s="1" a="1"/>
  <c r="CH32" i="17" s="1"/>
  <c r="AB27" i="7"/>
  <c r="CH27" i="7" s="1" a="1"/>
  <c r="CH27" i="7" s="1"/>
  <c r="AB35" i="13"/>
  <c r="CH35" i="13" s="1" a="1"/>
  <c r="CH35" i="13" s="1"/>
  <c r="AB22" i="4"/>
  <c r="CH22" i="4" s="1" a="1"/>
  <c r="CH22" i="4" s="1"/>
  <c r="AB24" i="21"/>
  <c r="CH24" i="21" s="1" a="1"/>
  <c r="CH24" i="21" s="1"/>
  <c r="AB34" i="19"/>
  <c r="CH34" i="19" s="1" a="1"/>
  <c r="CH34" i="19" s="1"/>
  <c r="AB17" i="12"/>
  <c r="CH17" i="12" s="1" a="1"/>
  <c r="CH17" i="12" s="1"/>
  <c r="AB19" i="10"/>
  <c r="CH19" i="10" s="1" a="1"/>
  <c r="CH19" i="10" s="1"/>
  <c r="AC24" i="8"/>
  <c r="CI24" i="8" s="1" a="1"/>
  <c r="CI24" i="8" s="1"/>
  <c r="AB45" i="12"/>
  <c r="CH45" i="12" s="1" a="1"/>
  <c r="CH45" i="12" s="1"/>
  <c r="AB45" i="18"/>
  <c r="CH45" i="18" s="1" a="1"/>
  <c r="CH45" i="18" s="1"/>
  <c r="AB46" i="20"/>
  <c r="CH46" i="20" s="1" a="1"/>
  <c r="CH46" i="20" s="1"/>
  <c r="AB45" i="14"/>
  <c r="CH45" i="14" s="1" a="1"/>
  <c r="CH45" i="14" s="1"/>
  <c r="AB45" i="6"/>
  <c r="CH45" i="6" s="1" a="1"/>
  <c r="CH45" i="6" s="1"/>
  <c r="AB45" i="8"/>
  <c r="CH45" i="8" s="1" a="1"/>
  <c r="CH45" i="8" s="1"/>
  <c r="AB45" i="7"/>
  <c r="CH45" i="7" s="1" a="1"/>
  <c r="CH45" i="7" s="1"/>
  <c r="AB45" i="21"/>
  <c r="CH45" i="21" s="1" a="1"/>
  <c r="CH45" i="21" s="1"/>
  <c r="AB46" i="14"/>
  <c r="CH46" i="14" s="1" a="1"/>
  <c r="CH46" i="14" s="1"/>
  <c r="AB46" i="9"/>
  <c r="CH46" i="9" s="1" a="1"/>
  <c r="CH46" i="9" s="1"/>
  <c r="AB45" i="17"/>
  <c r="CH45" i="17" s="1" a="1"/>
  <c r="CH45" i="17" s="1"/>
  <c r="AB46" i="17"/>
  <c r="CH46" i="17" s="1" a="1"/>
  <c r="CH46" i="17" s="1"/>
  <c r="AB46" i="11"/>
  <c r="CH46" i="11" s="1" a="1"/>
  <c r="CH46" i="11" s="1"/>
  <c r="AD46" i="15"/>
  <c r="CJ46" i="15" s="1" a="1"/>
  <c r="CJ46" i="15" s="1"/>
  <c r="AB45" i="13"/>
  <c r="CH45" i="13" s="1" a="1"/>
  <c r="CH45" i="13" s="1"/>
  <c r="AB45" i="9"/>
  <c r="CH45" i="9" s="1" a="1"/>
  <c r="CH45" i="9" s="1"/>
  <c r="AB45" i="5"/>
  <c r="CH45" i="5" s="1" a="1"/>
  <c r="CH45" i="5" s="1"/>
  <c r="AB45" i="15"/>
  <c r="CH45" i="15" s="1" a="1"/>
  <c r="CH45" i="15" s="1"/>
  <c r="AB46" i="7"/>
  <c r="CH46" i="7" s="1" a="1"/>
  <c r="CH46" i="7" s="1"/>
  <c r="AB46" i="12"/>
  <c r="CH46" i="12" s="1" a="1"/>
  <c r="CH46" i="12" s="1"/>
  <c r="AB45" i="16"/>
  <c r="CH45" i="16" s="1" a="1"/>
  <c r="CH45" i="16" s="1"/>
  <c r="AB46" i="3"/>
  <c r="CH46" i="3" s="1" a="1"/>
  <c r="CH46" i="3" s="1"/>
  <c r="AB46" i="5"/>
  <c r="CH46" i="5" s="1" a="1"/>
  <c r="CH46" i="5" s="1"/>
  <c r="AB45" i="1"/>
  <c r="CH45" i="1" s="1" a="1"/>
  <c r="CH45" i="1" s="1"/>
  <c r="AB45" i="10"/>
  <c r="CH45" i="10" s="1" a="1"/>
  <c r="CH45" i="10" s="1"/>
  <c r="AB45" i="4"/>
  <c r="CH45" i="4" s="1" a="1"/>
  <c r="CH45" i="4" s="1"/>
  <c r="AB46" i="2"/>
  <c r="CH46" i="2" s="1" a="1"/>
  <c r="CH46" i="2" s="1"/>
  <c r="AB46" i="16"/>
  <c r="CH46" i="16" s="1" a="1"/>
  <c r="CH46" i="16" s="1"/>
  <c r="AB46" i="8"/>
  <c r="CH46" i="8" s="1" a="1"/>
  <c r="CH46" i="8" s="1"/>
  <c r="AB45" i="11"/>
  <c r="CH45" i="11" s="1" a="1"/>
  <c r="CH45" i="11" s="1"/>
  <c r="AB46" i="19"/>
  <c r="CH46" i="19" s="1" a="1"/>
  <c r="CH46" i="19" s="1"/>
  <c r="AB46" i="21"/>
  <c r="CH46" i="21" s="1" a="1"/>
  <c r="CH46" i="21" s="1"/>
  <c r="AB45" i="19"/>
  <c r="CH45" i="19" s="1" a="1"/>
  <c r="CH45" i="19" s="1"/>
  <c r="AB46" i="13"/>
  <c r="CH46" i="13" s="1" a="1"/>
  <c r="CH46" i="13" s="1"/>
  <c r="AB46" i="6"/>
  <c r="CH46" i="6" s="1" a="1"/>
  <c r="CH46" i="6" s="1"/>
  <c r="AB46" i="4"/>
  <c r="CH46" i="4" s="1" a="1"/>
  <c r="CH46" i="4" s="1"/>
  <c r="AB45" i="3"/>
  <c r="CH45" i="3" s="1" a="1"/>
  <c r="CH45" i="3" s="1"/>
  <c r="AB45" i="2"/>
  <c r="CH45" i="2" s="1" a="1"/>
  <c r="CH45" i="2" s="1"/>
  <c r="AB46" i="10"/>
  <c r="CH46" i="10" s="1" a="1"/>
  <c r="CH46" i="10" s="1"/>
  <c r="AB46" i="18"/>
  <c r="CH46" i="18" s="1" a="1"/>
  <c r="CH46" i="18" s="1"/>
  <c r="AB45" i="20"/>
  <c r="CH45" i="20" s="1" a="1"/>
  <c r="CH45" i="20" s="1"/>
  <c r="AB46" i="1"/>
  <c r="CH46" i="1" s="1" a="1"/>
  <c r="CH46" i="1" s="1"/>
  <c r="CF15" i="1" l="1" a="1"/>
  <c r="CF15" i="1" s="1"/>
  <c r="Z47" i="1"/>
  <c r="AA15" i="1"/>
  <c r="CE90" i="1"/>
  <c r="CE58" i="1"/>
  <c r="CG19" i="18" a="1"/>
  <c r="CG19" i="18" s="1"/>
  <c r="AB19" i="18"/>
  <c r="CF94" i="18"/>
  <c r="CF62" i="18"/>
  <c r="CG37" i="7" a="1"/>
  <c r="CG37" i="7" s="1"/>
  <c r="AB37" i="7"/>
  <c r="CG16" i="7" a="1"/>
  <c r="CG16" i="7" s="1"/>
  <c r="AB16" i="7"/>
  <c r="CF112" i="7"/>
  <c r="CF80" i="7"/>
  <c r="CF91" i="7"/>
  <c r="CF59" i="7"/>
  <c r="CG24" i="7" a="1"/>
  <c r="CG24" i="7" s="1"/>
  <c r="AB24" i="7"/>
  <c r="CF99" i="7"/>
  <c r="CF67" i="7"/>
  <c r="CG24" i="17" a="1"/>
  <c r="CG24" i="17" s="1"/>
  <c r="AB24" i="17"/>
  <c r="CF67" i="17"/>
  <c r="CF99" i="17"/>
  <c r="CH112" i="1"/>
  <c r="CH80" i="1"/>
  <c r="AD37" i="1"/>
  <c r="CJ37" i="1" s="1" a="1"/>
  <c r="CJ37" i="1" s="1"/>
  <c r="CE90" i="14"/>
  <c r="CE58" i="14"/>
  <c r="CE90" i="10"/>
  <c r="CE58" i="10"/>
  <c r="AA15" i="13"/>
  <c r="CG15" i="13" s="1" a="1"/>
  <c r="CG15" i="13" s="1"/>
  <c r="Z47" i="13"/>
  <c r="Z47" i="14"/>
  <c r="AA15" i="14"/>
  <c r="CG15" i="14" s="1" a="1"/>
  <c r="CG15" i="14" s="1"/>
  <c r="Z47" i="10"/>
  <c r="AA15" i="10"/>
  <c r="CG15" i="10" s="1" a="1"/>
  <c r="CG15" i="10" s="1"/>
  <c r="CE90" i="13"/>
  <c r="CE58" i="13"/>
  <c r="CE90" i="5"/>
  <c r="CE58" i="5"/>
  <c r="AA15" i="5"/>
  <c r="CG15" i="5" s="1" a="1"/>
  <c r="CG15" i="5" s="1"/>
  <c r="Z47" i="5"/>
  <c r="AA15" i="11"/>
  <c r="CG15" i="11" s="1" a="1"/>
  <c r="CG15" i="11" s="1"/>
  <c r="Z47" i="11"/>
  <c r="CE90" i="11"/>
  <c r="CE58" i="11"/>
  <c r="CG124" i="3"/>
  <c r="CG127" i="3" s="1"/>
  <c r="CG120" i="3" s="1"/>
  <c r="CG88" i="3"/>
  <c r="CG121" i="8"/>
  <c r="CG89" i="8"/>
  <c r="CG124" i="16"/>
  <c r="CG127" i="16" s="1"/>
  <c r="CG120" i="16" s="1"/>
  <c r="CG88" i="16"/>
  <c r="CG121" i="14"/>
  <c r="CG89" i="14"/>
  <c r="CG124" i="12"/>
  <c r="CG127" i="12" s="1"/>
  <c r="CG120" i="12" s="1"/>
  <c r="CG88" i="12"/>
  <c r="CG102" i="7"/>
  <c r="CG70" i="7"/>
  <c r="CG113" i="8"/>
  <c r="CG81" i="8"/>
  <c r="CG91" i="15"/>
  <c r="CG59" i="15"/>
  <c r="CG108" i="12"/>
  <c r="CG76" i="12"/>
  <c r="CG107" i="19"/>
  <c r="CG75" i="19"/>
  <c r="CG117" i="6"/>
  <c r="CG85" i="6"/>
  <c r="CG96" i="17"/>
  <c r="CG64" i="17"/>
  <c r="CG104" i="18"/>
  <c r="CG72" i="18"/>
  <c r="CG110" i="10"/>
  <c r="CG78" i="10"/>
  <c r="CG106" i="11"/>
  <c r="CG74" i="11"/>
  <c r="CG93" i="20"/>
  <c r="CG61" i="20"/>
  <c r="CG93" i="7"/>
  <c r="CG61" i="7"/>
  <c r="CG109" i="7"/>
  <c r="CG77" i="7"/>
  <c r="CG112" i="14"/>
  <c r="CG80" i="14"/>
  <c r="CG102" i="19"/>
  <c r="CG70" i="19"/>
  <c r="CG108" i="17"/>
  <c r="CG76" i="17"/>
  <c r="CG113" i="5"/>
  <c r="CG81" i="5"/>
  <c r="CG105" i="8"/>
  <c r="CG73" i="8"/>
  <c r="CG93" i="21"/>
  <c r="CG61" i="21"/>
  <c r="CG100" i="11"/>
  <c r="CG68" i="11"/>
  <c r="CH92" i="3"/>
  <c r="CH60" i="3"/>
  <c r="CG118" i="16"/>
  <c r="CG86" i="16"/>
  <c r="CG101" i="7"/>
  <c r="CG69" i="7"/>
  <c r="CG115" i="11"/>
  <c r="CG83" i="11"/>
  <c r="CG92" i="7"/>
  <c r="CG60" i="7"/>
  <c r="CG107" i="3"/>
  <c r="CG75" i="3"/>
  <c r="CH95" i="5"/>
  <c r="CH63" i="5"/>
  <c r="CG104" i="21"/>
  <c r="CG72" i="21"/>
  <c r="CG116" i="13"/>
  <c r="CG84" i="13"/>
  <c r="CG114" i="6"/>
  <c r="CG82" i="6"/>
  <c r="CG105" i="7"/>
  <c r="CG73" i="7"/>
  <c r="CG114" i="5"/>
  <c r="CG82" i="5"/>
  <c r="CG99" i="10"/>
  <c r="CG67" i="10"/>
  <c r="CG111" i="5"/>
  <c r="CG79" i="5"/>
  <c r="CG107" i="11"/>
  <c r="CG75" i="11"/>
  <c r="CG110" i="17"/>
  <c r="CG78" i="17"/>
  <c r="CH113" i="7"/>
  <c r="CH81" i="7"/>
  <c r="CG115" i="21"/>
  <c r="CG83" i="21"/>
  <c r="CG108" i="16"/>
  <c r="CG76" i="16"/>
  <c r="CG96" i="11"/>
  <c r="CG64" i="11"/>
  <c r="CG115" i="1"/>
  <c r="CG83" i="1"/>
  <c r="CG110" i="9"/>
  <c r="CG78" i="9"/>
  <c r="CH100" i="4"/>
  <c r="CH68" i="4"/>
  <c r="CG98" i="14"/>
  <c r="CG66" i="14"/>
  <c r="CG100" i="6"/>
  <c r="CG68" i="6"/>
  <c r="CG119" i="8"/>
  <c r="CG87" i="8"/>
  <c r="CG101" i="20"/>
  <c r="CG69" i="20"/>
  <c r="CG99" i="13"/>
  <c r="CG67" i="13"/>
  <c r="CG94" i="4"/>
  <c r="CG62" i="4"/>
  <c r="CG119" i="17"/>
  <c r="CG87" i="17"/>
  <c r="CG114" i="11"/>
  <c r="CG82" i="11"/>
  <c r="CG110" i="15"/>
  <c r="CG78" i="15"/>
  <c r="CG96" i="3"/>
  <c r="CG64" i="3"/>
  <c r="CG118" i="11"/>
  <c r="CG86" i="11"/>
  <c r="CG119" i="11"/>
  <c r="CG87" i="11"/>
  <c r="CG107" i="20"/>
  <c r="CG75" i="20"/>
  <c r="CG115" i="10"/>
  <c r="CG83" i="10"/>
  <c r="CG113" i="4"/>
  <c r="CG81" i="4"/>
  <c r="CG93" i="17"/>
  <c r="CG61" i="17"/>
  <c r="CG103" i="18"/>
  <c r="CG71" i="18"/>
  <c r="CG114" i="7"/>
  <c r="CG82" i="7"/>
  <c r="CG108" i="2"/>
  <c r="CG76" i="2"/>
  <c r="CG101" i="21"/>
  <c r="CG69" i="21"/>
  <c r="CG103" i="5"/>
  <c r="CG71" i="5"/>
  <c r="CG92" i="19"/>
  <c r="CG60" i="19"/>
  <c r="CG102" i="4"/>
  <c r="CG70" i="4"/>
  <c r="CG94" i="17"/>
  <c r="CG62" i="17"/>
  <c r="CG95" i="9"/>
  <c r="CG63" i="9"/>
  <c r="CG103" i="16"/>
  <c r="CG71" i="16"/>
  <c r="CG106" i="20"/>
  <c r="CG74" i="20"/>
  <c r="CG109" i="17"/>
  <c r="CG77" i="17"/>
  <c r="CG93" i="2"/>
  <c r="CG61" i="2"/>
  <c r="CG112" i="3"/>
  <c r="CG80" i="3"/>
  <c r="CG104" i="4"/>
  <c r="CG72" i="4"/>
  <c r="CG113" i="11"/>
  <c r="CG81" i="11"/>
  <c r="CG119" i="21"/>
  <c r="CG87" i="21"/>
  <c r="CG117" i="5"/>
  <c r="CG85" i="5"/>
  <c r="CG103" i="9"/>
  <c r="CG71" i="9"/>
  <c r="CG100" i="7"/>
  <c r="CG68" i="7"/>
  <c r="CG95" i="10"/>
  <c r="CG63" i="10"/>
  <c r="CG97" i="2"/>
  <c r="CG65" i="2"/>
  <c r="CG109" i="21"/>
  <c r="CG77" i="21"/>
  <c r="CG91" i="16"/>
  <c r="CG59" i="16"/>
  <c r="CG104" i="17"/>
  <c r="CG72" i="17"/>
  <c r="CG103" i="20"/>
  <c r="CG71" i="20"/>
  <c r="CG95" i="12"/>
  <c r="CG63" i="12"/>
  <c r="CG115" i="19"/>
  <c r="CG83" i="19"/>
  <c r="CG107" i="10"/>
  <c r="CG75" i="10"/>
  <c r="CG103" i="19"/>
  <c r="CG71" i="19"/>
  <c r="CG116" i="1"/>
  <c r="CG84" i="1"/>
  <c r="CH92" i="20"/>
  <c r="CH60" i="20"/>
  <c r="CG119" i="1"/>
  <c r="CG87" i="1"/>
  <c r="CG106" i="6"/>
  <c r="CG74" i="6"/>
  <c r="CG94" i="13"/>
  <c r="CG62" i="13"/>
  <c r="CG97" i="10"/>
  <c r="CG65" i="10"/>
  <c r="CH95" i="6"/>
  <c r="CH63" i="6"/>
  <c r="CG104" i="14"/>
  <c r="CG72" i="14"/>
  <c r="CG105" i="19"/>
  <c r="CG73" i="19"/>
  <c r="CG118" i="14"/>
  <c r="CG86" i="14"/>
  <c r="CH113" i="14"/>
  <c r="CH81" i="14"/>
  <c r="CG101" i="14"/>
  <c r="CG69" i="14"/>
  <c r="CG118" i="13"/>
  <c r="CG86" i="13"/>
  <c r="CG110" i="16"/>
  <c r="CG78" i="16"/>
  <c r="CG96" i="13"/>
  <c r="CG64" i="13"/>
  <c r="CG116" i="7"/>
  <c r="CG84" i="7"/>
  <c r="CG98" i="11"/>
  <c r="CG66" i="11"/>
  <c r="CG107" i="6"/>
  <c r="CG75" i="6"/>
  <c r="CG108" i="14"/>
  <c r="CG76" i="14"/>
  <c r="CG112" i="18"/>
  <c r="CG80" i="18"/>
  <c r="Z47" i="21"/>
  <c r="AA15" i="21"/>
  <c r="CG15" i="21" s="1" a="1"/>
  <c r="CG15" i="21" s="1"/>
  <c r="Z47" i="2"/>
  <c r="AA15" i="2"/>
  <c r="CG15" i="2" s="1" a="1"/>
  <c r="CG15" i="2" s="1"/>
  <c r="CG124" i="20"/>
  <c r="CG127" i="20" s="1"/>
  <c r="CG120" i="20" s="1"/>
  <c r="CG88" i="20"/>
  <c r="CG124" i="19"/>
  <c r="CG127" i="19" s="1"/>
  <c r="CG120" i="19" s="1"/>
  <c r="CG88" i="19"/>
  <c r="CG124" i="10"/>
  <c r="CG127" i="10" s="1"/>
  <c r="CG120" i="10" s="1"/>
  <c r="CG88" i="10"/>
  <c r="CG124" i="5"/>
  <c r="CG127" i="5" s="1"/>
  <c r="CG120" i="5" s="1"/>
  <c r="CG88" i="5"/>
  <c r="CG121" i="11"/>
  <c r="CG89" i="11"/>
  <c r="CG124" i="6"/>
  <c r="CG127" i="6" s="1"/>
  <c r="CG120" i="6" s="1"/>
  <c r="CG88" i="6"/>
  <c r="CG109" i="19"/>
  <c r="CG77" i="19"/>
  <c r="CG106" i="2"/>
  <c r="CG74" i="2"/>
  <c r="CG91" i="2"/>
  <c r="CG59" i="2"/>
  <c r="CG112" i="5"/>
  <c r="CG80" i="5"/>
  <c r="CG117" i="2"/>
  <c r="CG85" i="2"/>
  <c r="CG119" i="10"/>
  <c r="CG87" i="10"/>
  <c r="CG112" i="13"/>
  <c r="CG80" i="13"/>
  <c r="CG109" i="13"/>
  <c r="CG77" i="13"/>
  <c r="CG110" i="5"/>
  <c r="CG78" i="5"/>
  <c r="CG115" i="15"/>
  <c r="CG83" i="15"/>
  <c r="CG95" i="20"/>
  <c r="CG63" i="20"/>
  <c r="CG106" i="9"/>
  <c r="CG74" i="9"/>
  <c r="CG111" i="9"/>
  <c r="CG79" i="9"/>
  <c r="CG115" i="6"/>
  <c r="CG83" i="6"/>
  <c r="CG100" i="14"/>
  <c r="CG68" i="14"/>
  <c r="CG111" i="11"/>
  <c r="CG79" i="11"/>
  <c r="CG113" i="17"/>
  <c r="CG81" i="17"/>
  <c r="CH106" i="10"/>
  <c r="CH74" i="10"/>
  <c r="CG103" i="8"/>
  <c r="CG71" i="8"/>
  <c r="CG92" i="13"/>
  <c r="CG60" i="13"/>
  <c r="CG92" i="1"/>
  <c r="CG60" i="1"/>
  <c r="CG95" i="11"/>
  <c r="CG63" i="11"/>
  <c r="CG93" i="8"/>
  <c r="CG61" i="8"/>
  <c r="CG107" i="8"/>
  <c r="CG75" i="8"/>
  <c r="CG93" i="12"/>
  <c r="CG61" i="12"/>
  <c r="CG119" i="13"/>
  <c r="CG87" i="13"/>
  <c r="CG97" i="19"/>
  <c r="CG65" i="19"/>
  <c r="CG101" i="16"/>
  <c r="CG69" i="16"/>
  <c r="CG95" i="21"/>
  <c r="CG63" i="21"/>
  <c r="CG116" i="17"/>
  <c r="CG84" i="17"/>
  <c r="CG109" i="1"/>
  <c r="CG77" i="1"/>
  <c r="CG111" i="14"/>
  <c r="CG79" i="14"/>
  <c r="CG105" i="13"/>
  <c r="CG73" i="13"/>
  <c r="CH97" i="7"/>
  <c r="CH65" i="7"/>
  <c r="CG100" i="3"/>
  <c r="CG68" i="3"/>
  <c r="CG99" i="9"/>
  <c r="CG67" i="9"/>
  <c r="CG102" i="12"/>
  <c r="CG70" i="12"/>
  <c r="CG91" i="1"/>
  <c r="CG59" i="1"/>
  <c r="CG104" i="13"/>
  <c r="CG72" i="13"/>
  <c r="CH114" i="9"/>
  <c r="CH82" i="9"/>
  <c r="AB47" i="19"/>
  <c r="CE90" i="2"/>
  <c r="CE58" i="2"/>
  <c r="CE58" i="17"/>
  <c r="CE90" i="17"/>
  <c r="AB47" i="3"/>
  <c r="CG121" i="16"/>
  <c r="CG89" i="16"/>
  <c r="CG121" i="17"/>
  <c r="CG89" i="17"/>
  <c r="CG124" i="14"/>
  <c r="CG127" i="14" s="1"/>
  <c r="CG120" i="14" s="1"/>
  <c r="CG88" i="14"/>
  <c r="CG99" i="21"/>
  <c r="CG67" i="21"/>
  <c r="CG95" i="18"/>
  <c r="CG63" i="18"/>
  <c r="CG111" i="15"/>
  <c r="CG79" i="15"/>
  <c r="CG106" i="7"/>
  <c r="CG74" i="7"/>
  <c r="CG99" i="15"/>
  <c r="CG67" i="15"/>
  <c r="CH101" i="19"/>
  <c r="CH69" i="19"/>
  <c r="CG106" i="12"/>
  <c r="CG74" i="12"/>
  <c r="CG96" i="14"/>
  <c r="CG64" i="14"/>
  <c r="CG117" i="1"/>
  <c r="CG85" i="1"/>
  <c r="CG110" i="7"/>
  <c r="CG78" i="7"/>
  <c r="CG110" i="18"/>
  <c r="CG78" i="18"/>
  <c r="CG102" i="10"/>
  <c r="CG70" i="10"/>
  <c r="CG92" i="16"/>
  <c r="CG60" i="16"/>
  <c r="CG116" i="11"/>
  <c r="CG84" i="11"/>
  <c r="CH94" i="9"/>
  <c r="CH62" i="9"/>
  <c r="CG117" i="8"/>
  <c r="CG85" i="8"/>
  <c r="CG110" i="8"/>
  <c r="CG78" i="8"/>
  <c r="CG116" i="9"/>
  <c r="CG84" i="9"/>
  <c r="CG116" i="2"/>
  <c r="CG84" i="2"/>
  <c r="CG94" i="21"/>
  <c r="CG62" i="21"/>
  <c r="CG115" i="12"/>
  <c r="CG83" i="12"/>
  <c r="CG116" i="20"/>
  <c r="CG84" i="20"/>
  <c r="CG100" i="1"/>
  <c r="CG68" i="1"/>
  <c r="CG116" i="4"/>
  <c r="CG84" i="4"/>
  <c r="CG119" i="6"/>
  <c r="CG87" i="6"/>
  <c r="CG92" i="10"/>
  <c r="CG60" i="10"/>
  <c r="CG91" i="4"/>
  <c r="CG59" i="4"/>
  <c r="CG108" i="3"/>
  <c r="CG76" i="3"/>
  <c r="CG117" i="17"/>
  <c r="CG85" i="17"/>
  <c r="CG97" i="1"/>
  <c r="CG65" i="1"/>
  <c r="CG93" i="1"/>
  <c r="CG61" i="1"/>
  <c r="CG94" i="1"/>
  <c r="CG62" i="1"/>
  <c r="CH102" i="6"/>
  <c r="CH70" i="6"/>
  <c r="CG112" i="12"/>
  <c r="CG80" i="12"/>
  <c r="CG98" i="16"/>
  <c r="CG66" i="16"/>
  <c r="CG114" i="18"/>
  <c r="CG82" i="18"/>
  <c r="CG97" i="18"/>
  <c r="CG65" i="18"/>
  <c r="CG116" i="16"/>
  <c r="CG84" i="16"/>
  <c r="CG112" i="15"/>
  <c r="CG80" i="15"/>
  <c r="CG104" i="19"/>
  <c r="CG72" i="19"/>
  <c r="CG108" i="4"/>
  <c r="CG76" i="4"/>
  <c r="CG118" i="9"/>
  <c r="CG86" i="9"/>
  <c r="CG96" i="4"/>
  <c r="CG64" i="4"/>
  <c r="CG98" i="9"/>
  <c r="CG66" i="9"/>
  <c r="CG119" i="12"/>
  <c r="CG87" i="12"/>
  <c r="CG98" i="3"/>
  <c r="CG66" i="3"/>
  <c r="CG115" i="3"/>
  <c r="CG83" i="3"/>
  <c r="CG97" i="20"/>
  <c r="CG65" i="20"/>
  <c r="CG91" i="12"/>
  <c r="CG59" i="12"/>
  <c r="CG94" i="19"/>
  <c r="CG62" i="19"/>
  <c r="CG112" i="21"/>
  <c r="CG80" i="21"/>
  <c r="CG106" i="18"/>
  <c r="CG74" i="18"/>
  <c r="CG103" i="12"/>
  <c r="CG71" i="12"/>
  <c r="CG101" i="2"/>
  <c r="CG69" i="2"/>
  <c r="CG116" i="14"/>
  <c r="CG84" i="14"/>
  <c r="CG101" i="17"/>
  <c r="CG69" i="17"/>
  <c r="CG114" i="20"/>
  <c r="CG82" i="20"/>
  <c r="CH107" i="2"/>
  <c r="CH75" i="2"/>
  <c r="CG95" i="15"/>
  <c r="CG63" i="15"/>
  <c r="CG104" i="2"/>
  <c r="CG72" i="2"/>
  <c r="CG105" i="15"/>
  <c r="CG73" i="15"/>
  <c r="CG102" i="3"/>
  <c r="CG70" i="3"/>
  <c r="CG115" i="7"/>
  <c r="CG83" i="7"/>
  <c r="CG105" i="6"/>
  <c r="CG73" i="6"/>
  <c r="CG95" i="13"/>
  <c r="CG63" i="13"/>
  <c r="CG97" i="5"/>
  <c r="CG65" i="5"/>
  <c r="CG112" i="20"/>
  <c r="CG80" i="20"/>
  <c r="CG97" i="16"/>
  <c r="CG65" i="16"/>
  <c r="CG104" i="10"/>
  <c r="CG72" i="10"/>
  <c r="CG118" i="17"/>
  <c r="CG86" i="17"/>
  <c r="CG111" i="12"/>
  <c r="CG79" i="12"/>
  <c r="CG107" i="7"/>
  <c r="CG75" i="7"/>
  <c r="CG115" i="4"/>
  <c r="CG83" i="4"/>
  <c r="CG95" i="17"/>
  <c r="CG63" i="17"/>
  <c r="CG118" i="7"/>
  <c r="CG86" i="7"/>
  <c r="CG105" i="2"/>
  <c r="CG73" i="2"/>
  <c r="CG119" i="20"/>
  <c r="CG87" i="20"/>
  <c r="CG95" i="7"/>
  <c r="CG63" i="7"/>
  <c r="CG99" i="16"/>
  <c r="CG67" i="16"/>
  <c r="CG103" i="2"/>
  <c r="CG71" i="2"/>
  <c r="CG106" i="14"/>
  <c r="CG74" i="14"/>
  <c r="CG103" i="11"/>
  <c r="CG71" i="11"/>
  <c r="CG110" i="21"/>
  <c r="CG78" i="21"/>
  <c r="CG112" i="10"/>
  <c r="CG80" i="10"/>
  <c r="CH117" i="16"/>
  <c r="CH85" i="16"/>
  <c r="CG110" i="11"/>
  <c r="CG78" i="11"/>
  <c r="CG96" i="2"/>
  <c r="CG64" i="2"/>
  <c r="CG98" i="12"/>
  <c r="CG66" i="12"/>
  <c r="CG116" i="5"/>
  <c r="CG84" i="5"/>
  <c r="CG98" i="8"/>
  <c r="CG66" i="8"/>
  <c r="CG95" i="4"/>
  <c r="CG63" i="4"/>
  <c r="CG109" i="14"/>
  <c r="CG77" i="14"/>
  <c r="CG109" i="20"/>
  <c r="CG77" i="20"/>
  <c r="CG110" i="1"/>
  <c r="CG78" i="1"/>
  <c r="CG93" i="9"/>
  <c r="CG61" i="9"/>
  <c r="CG107" i="12"/>
  <c r="CG75" i="12"/>
  <c r="CG102" i="15"/>
  <c r="CG70" i="15"/>
  <c r="CG100" i="21"/>
  <c r="CG68" i="21"/>
  <c r="CG118" i="6"/>
  <c r="CG86" i="6"/>
  <c r="CE90" i="6"/>
  <c r="CE58" i="6"/>
  <c r="CE90" i="12"/>
  <c r="CE58" i="12"/>
  <c r="Z47" i="17"/>
  <c r="AA15" i="17"/>
  <c r="CG15" i="17" s="1" a="1"/>
  <c r="CG15" i="17" s="1"/>
  <c r="AB47" i="9"/>
  <c r="CE58" i="21"/>
  <c r="CE90" i="21"/>
  <c r="CG121" i="4"/>
  <c r="CG89" i="4"/>
  <c r="CG121" i="12"/>
  <c r="CG89" i="12"/>
  <c r="CG124" i="21"/>
  <c r="CG127" i="21" s="1"/>
  <c r="CG120" i="21" s="1"/>
  <c r="CG88" i="21"/>
  <c r="CH99" i="8"/>
  <c r="CH67" i="8"/>
  <c r="CG107" i="17"/>
  <c r="CG75" i="17"/>
  <c r="CG113" i="9"/>
  <c r="CG81" i="9"/>
  <c r="CG110" i="19"/>
  <c r="CG78" i="19"/>
  <c r="CG103" i="13"/>
  <c r="CG71" i="13"/>
  <c r="CG103" i="14"/>
  <c r="CG71" i="14"/>
  <c r="CG101" i="13"/>
  <c r="CG69" i="13"/>
  <c r="CG112" i="19"/>
  <c r="CG80" i="19"/>
  <c r="CG102" i="16"/>
  <c r="CG70" i="16"/>
  <c r="CG110" i="4"/>
  <c r="CG78" i="4"/>
  <c r="CG92" i="17"/>
  <c r="CG60" i="17"/>
  <c r="CG119" i="2"/>
  <c r="CG87" i="2"/>
  <c r="CG106" i="13"/>
  <c r="CG74" i="13"/>
  <c r="CG112" i="11"/>
  <c r="CG80" i="11"/>
  <c r="CG115" i="2"/>
  <c r="CG83" i="2"/>
  <c r="CG107" i="9"/>
  <c r="CG75" i="9"/>
  <c r="CG95" i="1"/>
  <c r="CG63" i="1"/>
  <c r="CG93" i="15"/>
  <c r="CG61" i="15"/>
  <c r="CG99" i="1"/>
  <c r="CG67" i="1"/>
  <c r="CG117" i="18"/>
  <c r="CG85" i="18"/>
  <c r="CG119" i="5"/>
  <c r="CG87" i="5"/>
  <c r="CG97" i="14"/>
  <c r="CG65" i="14"/>
  <c r="CG109" i="12"/>
  <c r="CG77" i="12"/>
  <c r="CG119" i="18"/>
  <c r="CG87" i="18"/>
  <c r="CG111" i="7"/>
  <c r="CG79" i="7"/>
  <c r="CG94" i="5"/>
  <c r="CG62" i="5"/>
  <c r="CG91" i="9"/>
  <c r="CG59" i="9"/>
  <c r="CG96" i="6"/>
  <c r="CG64" i="6"/>
  <c r="CG97" i="9"/>
  <c r="CG65" i="9"/>
  <c r="CG111" i="2"/>
  <c r="CG79" i="2"/>
  <c r="CG112" i="2"/>
  <c r="CG80" i="2"/>
  <c r="CG106" i="19"/>
  <c r="CG74" i="19"/>
  <c r="CG100" i="8"/>
  <c r="CG68" i="8"/>
  <c r="CG113" i="2"/>
  <c r="CG81" i="2"/>
  <c r="CG97" i="11"/>
  <c r="CG65" i="11"/>
  <c r="CG97" i="12"/>
  <c r="CG65" i="12"/>
  <c r="CG108" i="18"/>
  <c r="CG76" i="18"/>
  <c r="CG99" i="11"/>
  <c r="CG67" i="11"/>
  <c r="CG93" i="5"/>
  <c r="CG61" i="5"/>
  <c r="CG114" i="12"/>
  <c r="CG82" i="12"/>
  <c r="CG110" i="3"/>
  <c r="CG78" i="3"/>
  <c r="CG101" i="8"/>
  <c r="CG69" i="8"/>
  <c r="CG114" i="16"/>
  <c r="CG82" i="16"/>
  <c r="CH106" i="5"/>
  <c r="CH74" i="5"/>
  <c r="CG98" i="19"/>
  <c r="CG66" i="19"/>
  <c r="CG119" i="3"/>
  <c r="CG87" i="3"/>
  <c r="CG102" i="17"/>
  <c r="CG70" i="17"/>
  <c r="AB47" i="16"/>
  <c r="Z47" i="6"/>
  <c r="AA15" i="6"/>
  <c r="CG15" i="6" s="1" a="1"/>
  <c r="CG15" i="6" s="1"/>
  <c r="CE90" i="15"/>
  <c r="CE58" i="15"/>
  <c r="Z47" i="12"/>
  <c r="AA15" i="12"/>
  <c r="CG15" i="12" s="1" a="1"/>
  <c r="CG15" i="12" s="1"/>
  <c r="CG121" i="18"/>
  <c r="CG89" i="18"/>
  <c r="CG124" i="1"/>
  <c r="CG127" i="1" s="1"/>
  <c r="CG120" i="1" s="1"/>
  <c r="CG88" i="1"/>
  <c r="CG121" i="10"/>
  <c r="CG89" i="10"/>
  <c r="CG121" i="19"/>
  <c r="CG89" i="19"/>
  <c r="CG121" i="5"/>
  <c r="CG89" i="5"/>
  <c r="CG124" i="13"/>
  <c r="CG127" i="13" s="1"/>
  <c r="CG120" i="13" s="1"/>
  <c r="CG88" i="13"/>
  <c r="CG124" i="17"/>
  <c r="CG127" i="17" s="1"/>
  <c r="CG120" i="17" s="1"/>
  <c r="CG88" i="17"/>
  <c r="CG121" i="20"/>
  <c r="CG89" i="20"/>
  <c r="CG97" i="4"/>
  <c r="CG65" i="4"/>
  <c r="CG91" i="13"/>
  <c r="CG59" i="13"/>
  <c r="CG91" i="14"/>
  <c r="CG59" i="14"/>
  <c r="CG105" i="20"/>
  <c r="CG73" i="20"/>
  <c r="CG102" i="14"/>
  <c r="CG70" i="14"/>
  <c r="CG119" i="9"/>
  <c r="CG87" i="9"/>
  <c r="CG109" i="4"/>
  <c r="CG77" i="4"/>
  <c r="CG115" i="14"/>
  <c r="CG83" i="14"/>
  <c r="CG92" i="11"/>
  <c r="CG60" i="11"/>
  <c r="CG95" i="2"/>
  <c r="CG63" i="2"/>
  <c r="CG115" i="5"/>
  <c r="CG83" i="5"/>
  <c r="CG98" i="15"/>
  <c r="CG66" i="15"/>
  <c r="CG100" i="18"/>
  <c r="CG68" i="18"/>
  <c r="CG108" i="20"/>
  <c r="CG76" i="20"/>
  <c r="CG91" i="20"/>
  <c r="CG59" i="20"/>
  <c r="CG114" i="17"/>
  <c r="CG82" i="17"/>
  <c r="CG110" i="6"/>
  <c r="CG78" i="6"/>
  <c r="CG111" i="6"/>
  <c r="CG79" i="6"/>
  <c r="CG103" i="1"/>
  <c r="CG71" i="1"/>
  <c r="CG93" i="10"/>
  <c r="CG61" i="10"/>
  <c r="CG107" i="1"/>
  <c r="CG75" i="1"/>
  <c r="CG96" i="21"/>
  <c r="CG64" i="21"/>
  <c r="CG105" i="14"/>
  <c r="CG73" i="14"/>
  <c r="CG104" i="20"/>
  <c r="CG72" i="20"/>
  <c r="CG95" i="19"/>
  <c r="CG63" i="19"/>
  <c r="CH99" i="2"/>
  <c r="CH67" i="2"/>
  <c r="CG111" i="4"/>
  <c r="CG79" i="4"/>
  <c r="CG118" i="2"/>
  <c r="CG86" i="2"/>
  <c r="CG92" i="18"/>
  <c r="CG60" i="18"/>
  <c r="CG116" i="12"/>
  <c r="CG84" i="12"/>
  <c r="CG101" i="9"/>
  <c r="CG69" i="9"/>
  <c r="CG103" i="6"/>
  <c r="CG71" i="6"/>
  <c r="CG103" i="15"/>
  <c r="CG71" i="15"/>
  <c r="CG114" i="21"/>
  <c r="CG82" i="21"/>
  <c r="CH109" i="8"/>
  <c r="CH77" i="8"/>
  <c r="CG96" i="10"/>
  <c r="CG64" i="10"/>
  <c r="CG93" i="13"/>
  <c r="CG61" i="13"/>
  <c r="CG99" i="4"/>
  <c r="CG67" i="4"/>
  <c r="CG109" i="11"/>
  <c r="CG77" i="11"/>
  <c r="CG93" i="18"/>
  <c r="CG61" i="18"/>
  <c r="CG100" i="16"/>
  <c r="CG68" i="16"/>
  <c r="CG106" i="16"/>
  <c r="CG74" i="16"/>
  <c r="CH94" i="7"/>
  <c r="CH62" i="7"/>
  <c r="CG106" i="4"/>
  <c r="CG74" i="4"/>
  <c r="CG108" i="10"/>
  <c r="CG76" i="10"/>
  <c r="CG97" i="15"/>
  <c r="CG65" i="15"/>
  <c r="CG101" i="11"/>
  <c r="CG69" i="11"/>
  <c r="CG100" i="10"/>
  <c r="CG68" i="10"/>
  <c r="CG118" i="1"/>
  <c r="CG86" i="1"/>
  <c r="CG111" i="16"/>
  <c r="CG79" i="16"/>
  <c r="CG106" i="17"/>
  <c r="CG74" i="17"/>
  <c r="CG108" i="11"/>
  <c r="CG76" i="11"/>
  <c r="CG105" i="18"/>
  <c r="CG73" i="18"/>
  <c r="CG118" i="8"/>
  <c r="CG86" i="8"/>
  <c r="CG110" i="20"/>
  <c r="CG78" i="20"/>
  <c r="CG94" i="2"/>
  <c r="CG62" i="2"/>
  <c r="CG101" i="10"/>
  <c r="CG69" i="10"/>
  <c r="CG96" i="12"/>
  <c r="CG64" i="12"/>
  <c r="CG99" i="6"/>
  <c r="CG67" i="6"/>
  <c r="CG98" i="17"/>
  <c r="CG66" i="17"/>
  <c r="CG104" i="6"/>
  <c r="CG72" i="6"/>
  <c r="CH94" i="6"/>
  <c r="CH62" i="6"/>
  <c r="CG117" i="14"/>
  <c r="CG85" i="14"/>
  <c r="CG92" i="21"/>
  <c r="CG60" i="21"/>
  <c r="CG117" i="15"/>
  <c r="CG85" i="15"/>
  <c r="CG100" i="9"/>
  <c r="CG68" i="9"/>
  <c r="CG109" i="18"/>
  <c r="CG77" i="18"/>
  <c r="CG98" i="10"/>
  <c r="CG66" i="10"/>
  <c r="CG96" i="16"/>
  <c r="CG64" i="16"/>
  <c r="CG105" i="4"/>
  <c r="CG73" i="4"/>
  <c r="CG109" i="16"/>
  <c r="CG77" i="16"/>
  <c r="CG91" i="18"/>
  <c r="CG59" i="18"/>
  <c r="CG115" i="16"/>
  <c r="CG83" i="16"/>
  <c r="CG105" i="12"/>
  <c r="CG73" i="12"/>
  <c r="CG109" i="2"/>
  <c r="CG77" i="2"/>
  <c r="CG118" i="20"/>
  <c r="CG86" i="20"/>
  <c r="CG116" i="3"/>
  <c r="CG84" i="3"/>
  <c r="CG94" i="20"/>
  <c r="CG62" i="20"/>
  <c r="CG109" i="15"/>
  <c r="CG77" i="15"/>
  <c r="CG105" i="1"/>
  <c r="CG73" i="1"/>
  <c r="CG91" i="17"/>
  <c r="CG59" i="17"/>
  <c r="CG101" i="1"/>
  <c r="CG69" i="1"/>
  <c r="CG105" i="5"/>
  <c r="CG73" i="5"/>
  <c r="CG108" i="19"/>
  <c r="CG76" i="19"/>
  <c r="CG92" i="2"/>
  <c r="CG60" i="2"/>
  <c r="CG117" i="9"/>
  <c r="CG85" i="9"/>
  <c r="CG108" i="15"/>
  <c r="CG76" i="15"/>
  <c r="CG113" i="3"/>
  <c r="CG81" i="3"/>
  <c r="CG102" i="13"/>
  <c r="CG70" i="13"/>
  <c r="CG117" i="19"/>
  <c r="CG85" i="19"/>
  <c r="CG114" i="3"/>
  <c r="CG82" i="3"/>
  <c r="CG97" i="3"/>
  <c r="CG65" i="3"/>
  <c r="CG115" i="9"/>
  <c r="CG83" i="9"/>
  <c r="CG100" i="13"/>
  <c r="CG68" i="13"/>
  <c r="CG92" i="9"/>
  <c r="CG60" i="9"/>
  <c r="CG112" i="9"/>
  <c r="CG80" i="9"/>
  <c r="CG100" i="17"/>
  <c r="CG68" i="17"/>
  <c r="CG100" i="12"/>
  <c r="CG68" i="12"/>
  <c r="CG114" i="10"/>
  <c r="CG82" i="10"/>
  <c r="CG109" i="9"/>
  <c r="CG77" i="9"/>
  <c r="CG107" i="16"/>
  <c r="CG75" i="16"/>
  <c r="CG98" i="1"/>
  <c r="CG66" i="1"/>
  <c r="CG104" i="11"/>
  <c r="CG72" i="11"/>
  <c r="CG118" i="21"/>
  <c r="CG86" i="21"/>
  <c r="CG105" i="3"/>
  <c r="CG73" i="3"/>
  <c r="CG97" i="6"/>
  <c r="CG65" i="6"/>
  <c r="CG117" i="20"/>
  <c r="CG85" i="20"/>
  <c r="CG116" i="10"/>
  <c r="CG84" i="10"/>
  <c r="CG95" i="8"/>
  <c r="CG63" i="8"/>
  <c r="CG98" i="7"/>
  <c r="CG66" i="7"/>
  <c r="CG118" i="19"/>
  <c r="CG86" i="19"/>
  <c r="CG117" i="11"/>
  <c r="CG85" i="11"/>
  <c r="CG110" i="14"/>
  <c r="CG78" i="14"/>
  <c r="CG109" i="5"/>
  <c r="CG77" i="5"/>
  <c r="CG116" i="21"/>
  <c r="CG84" i="21"/>
  <c r="Z47" i="4"/>
  <c r="AA15" i="4"/>
  <c r="CG15" i="4" s="1" a="1"/>
  <c r="CG15" i="4" s="1"/>
  <c r="Z47" i="15"/>
  <c r="AA15" i="15"/>
  <c r="CG15" i="15" s="1" a="1"/>
  <c r="CG15" i="15" s="1"/>
  <c r="Z47" i="20"/>
  <c r="AA15" i="20"/>
  <c r="CG15" i="20" s="1" a="1"/>
  <c r="CG15" i="20" s="1"/>
  <c r="CE58" i="7"/>
  <c r="CE90" i="7"/>
  <c r="CE90" i="8"/>
  <c r="CE58" i="8"/>
  <c r="CG121" i="21"/>
  <c r="CG89" i="21"/>
  <c r="CG124" i="9"/>
  <c r="CG127" i="9" s="1"/>
  <c r="CG120" i="9" s="1"/>
  <c r="CG88" i="9"/>
  <c r="CG121" i="6"/>
  <c r="CG89" i="6"/>
  <c r="CG121" i="2"/>
  <c r="CG89" i="2"/>
  <c r="CG121" i="7"/>
  <c r="CG89" i="7"/>
  <c r="CG124" i="7"/>
  <c r="CG127" i="7" s="1"/>
  <c r="CG120" i="7" s="1"/>
  <c r="CG88" i="7"/>
  <c r="CG94" i="10"/>
  <c r="CG62" i="10"/>
  <c r="CG104" i="15"/>
  <c r="CG72" i="15"/>
  <c r="CH116" i="19"/>
  <c r="CH84" i="19"/>
  <c r="CG107" i="21"/>
  <c r="CG75" i="21"/>
  <c r="CG101" i="6"/>
  <c r="CG69" i="6"/>
  <c r="CG118" i="5"/>
  <c r="CG86" i="5"/>
  <c r="CG111" i="19"/>
  <c r="CG79" i="19"/>
  <c r="CG92" i="8"/>
  <c r="CG60" i="8"/>
  <c r="CG100" i="15"/>
  <c r="CG68" i="15"/>
  <c r="CG107" i="5"/>
  <c r="CG75" i="5"/>
  <c r="CG103" i="10"/>
  <c r="CG71" i="10"/>
  <c r="CG116" i="18"/>
  <c r="CG84" i="18"/>
  <c r="CG104" i="9"/>
  <c r="CG72" i="9"/>
  <c r="CG113" i="16"/>
  <c r="CG81" i="16"/>
  <c r="CG118" i="4"/>
  <c r="CG86" i="4"/>
  <c r="CG95" i="3"/>
  <c r="CG63" i="3"/>
  <c r="CG98" i="21"/>
  <c r="CG66" i="21"/>
  <c r="CG114" i="13"/>
  <c r="CG82" i="13"/>
  <c r="CG111" i="3"/>
  <c r="CG79" i="3"/>
  <c r="CG106" i="15"/>
  <c r="CG74" i="15"/>
  <c r="CG93" i="6"/>
  <c r="CG61" i="6"/>
  <c r="CG114" i="14"/>
  <c r="CG82" i="14"/>
  <c r="CG103" i="4"/>
  <c r="CG71" i="4"/>
  <c r="CG114" i="2"/>
  <c r="CG82" i="2"/>
  <c r="CG115" i="17"/>
  <c r="CG83" i="17"/>
  <c r="CG108" i="1"/>
  <c r="CG76" i="1"/>
  <c r="CG91" i="19"/>
  <c r="CG59" i="19"/>
  <c r="CG114" i="8"/>
  <c r="CG82" i="8"/>
  <c r="CG103" i="21"/>
  <c r="CG71" i="21"/>
  <c r="CG92" i="4"/>
  <c r="CG60" i="4"/>
  <c r="CG94" i="8"/>
  <c r="CG62" i="8"/>
  <c r="CG114" i="1"/>
  <c r="CG82" i="1"/>
  <c r="CG93" i="14"/>
  <c r="CG61" i="14"/>
  <c r="CG118" i="15"/>
  <c r="CG86" i="15"/>
  <c r="CG109" i="6"/>
  <c r="CG77" i="6"/>
  <c r="CG115" i="20"/>
  <c r="CG83" i="20"/>
  <c r="CG108" i="13"/>
  <c r="CG76" i="13"/>
  <c r="CG113" i="1"/>
  <c r="CG81" i="1"/>
  <c r="CG106" i="1"/>
  <c r="CG74" i="1"/>
  <c r="CG116" i="8"/>
  <c r="CG84" i="8"/>
  <c r="CG109" i="3"/>
  <c r="CG77" i="3"/>
  <c r="CG107" i="13"/>
  <c r="CG75" i="13"/>
  <c r="CG101" i="5"/>
  <c r="CG69" i="5"/>
  <c r="CE90" i="4"/>
  <c r="CE58" i="4"/>
  <c r="CE58" i="20"/>
  <c r="CE90" i="20"/>
  <c r="Z47" i="7"/>
  <c r="AA15" i="7"/>
  <c r="CG15" i="7" s="1" a="1"/>
  <c r="CG15" i="7" s="1"/>
  <c r="Z47" i="18"/>
  <c r="AA15" i="18"/>
  <c r="CG15" i="18" s="1" a="1"/>
  <c r="CG15" i="18" s="1"/>
  <c r="Z47" i="8"/>
  <c r="AA15" i="8"/>
  <c r="CG15" i="8" s="1" a="1"/>
  <c r="CG15" i="8" s="1"/>
  <c r="CG121" i="1"/>
  <c r="CG89" i="1"/>
  <c r="CG124" i="2"/>
  <c r="CG127" i="2" s="1"/>
  <c r="CG120" i="2" s="1"/>
  <c r="CG88" i="2"/>
  <c r="CG121" i="13"/>
  <c r="CG89" i="13"/>
  <c r="CG124" i="11"/>
  <c r="CG127" i="11" s="1"/>
  <c r="CG120" i="11" s="1"/>
  <c r="CG88" i="11"/>
  <c r="CG124" i="4"/>
  <c r="CG127" i="4" s="1"/>
  <c r="CG120" i="4" s="1"/>
  <c r="CG88" i="4"/>
  <c r="CG121" i="3"/>
  <c r="CG89" i="3"/>
  <c r="CG124" i="15"/>
  <c r="CG127" i="15" s="1"/>
  <c r="CG120" i="15" s="1"/>
  <c r="CG88" i="15"/>
  <c r="CI121" i="15"/>
  <c r="CI89" i="15"/>
  <c r="CG121" i="9"/>
  <c r="CG89" i="9"/>
  <c r="CG124" i="8"/>
  <c r="CG127" i="8" s="1"/>
  <c r="CG120" i="8" s="1"/>
  <c r="CG88" i="8"/>
  <c r="CG124" i="18"/>
  <c r="CG127" i="18" s="1"/>
  <c r="CG120" i="18" s="1"/>
  <c r="CG88" i="18"/>
  <c r="CG92" i="12"/>
  <c r="CG60" i="12"/>
  <c r="CG110" i="13"/>
  <c r="CG78" i="13"/>
  <c r="CG92" i="15"/>
  <c r="CG60" i="15"/>
  <c r="CH97" i="21"/>
  <c r="CH65" i="21"/>
  <c r="CG97" i="17"/>
  <c r="CG65" i="17"/>
  <c r="CG92" i="5"/>
  <c r="CG60" i="5"/>
  <c r="CG102" i="5"/>
  <c r="CG70" i="5"/>
  <c r="CG94" i="3"/>
  <c r="CG62" i="3"/>
  <c r="CG111" i="8"/>
  <c r="CG79" i="8"/>
  <c r="CG105" i="10"/>
  <c r="CG73" i="10"/>
  <c r="CG96" i="18"/>
  <c r="CG64" i="18"/>
  <c r="CG111" i="13"/>
  <c r="CG79" i="13"/>
  <c r="CG119" i="19"/>
  <c r="CG87" i="19"/>
  <c r="CG102" i="18"/>
  <c r="CG70" i="18"/>
  <c r="CG116" i="6"/>
  <c r="CG84" i="6"/>
  <c r="CG100" i="20"/>
  <c r="CG68" i="20"/>
  <c r="CH104" i="8"/>
  <c r="CH72" i="8"/>
  <c r="CG101" i="15"/>
  <c r="CG69" i="15"/>
  <c r="CG102" i="8"/>
  <c r="CG70" i="8"/>
  <c r="CG110" i="12"/>
  <c r="CG78" i="12"/>
  <c r="CG110" i="2"/>
  <c r="CG78" i="2"/>
  <c r="CG94" i="16"/>
  <c r="CG62" i="16"/>
  <c r="CG94" i="12"/>
  <c r="CG62" i="12"/>
  <c r="CG115" i="18"/>
  <c r="CG83" i="18"/>
  <c r="CG108" i="21"/>
  <c r="CG76" i="21"/>
  <c r="CG91" i="11"/>
  <c r="CG59" i="11"/>
  <c r="CG93" i="4"/>
  <c r="CG61" i="4"/>
  <c r="CG99" i="20"/>
  <c r="CG67" i="20"/>
  <c r="CG98" i="13"/>
  <c r="CG66" i="13"/>
  <c r="CG119" i="7"/>
  <c r="CG87" i="7"/>
  <c r="CG103" i="7"/>
  <c r="CG71" i="7"/>
  <c r="CG99" i="3"/>
  <c r="CG67" i="3"/>
  <c r="CG93" i="3"/>
  <c r="CG61" i="3"/>
  <c r="CG100" i="19"/>
  <c r="CG68" i="19"/>
  <c r="CG106" i="8"/>
  <c r="CG74" i="8"/>
  <c r="CG119" i="16"/>
  <c r="CG87" i="16"/>
  <c r="CG119" i="14"/>
  <c r="CG87" i="14"/>
  <c r="CG111" i="17"/>
  <c r="CG79" i="17"/>
  <c r="CG102" i="11"/>
  <c r="CG70" i="11"/>
  <c r="CG111" i="20"/>
  <c r="CG79" i="20"/>
  <c r="CG98" i="5"/>
  <c r="CG66" i="5"/>
  <c r="CG98" i="18"/>
  <c r="CG66" i="18"/>
  <c r="CG102" i="2"/>
  <c r="CG70" i="2"/>
  <c r="CG113" i="12"/>
  <c r="CG81" i="12"/>
  <c r="CG112" i="6"/>
  <c r="CG80" i="6"/>
  <c r="CG111" i="18"/>
  <c r="CG79" i="18"/>
  <c r="CG101" i="12"/>
  <c r="CG69" i="12"/>
  <c r="CH113" i="6"/>
  <c r="CH81" i="6"/>
  <c r="CG108" i="9"/>
  <c r="CG76" i="9"/>
  <c r="CG98" i="2"/>
  <c r="CG66" i="2"/>
  <c r="CG99" i="14"/>
  <c r="CG67" i="14"/>
  <c r="CG119" i="4"/>
  <c r="CG87" i="4"/>
  <c r="CG108" i="5"/>
  <c r="CG76" i="5"/>
  <c r="CG108" i="6"/>
  <c r="CG76" i="6"/>
  <c r="CG104" i="1"/>
  <c r="CG72" i="1"/>
  <c r="CG114" i="19"/>
  <c r="CG82" i="19"/>
  <c r="CG117" i="4"/>
  <c r="CG85" i="4"/>
  <c r="CG119" i="15"/>
  <c r="CG87" i="15"/>
  <c r="CG97" i="13"/>
  <c r="CG65" i="13"/>
  <c r="CG102" i="1"/>
  <c r="CG70" i="1"/>
  <c r="CG118" i="3"/>
  <c r="CG86" i="3"/>
  <c r="CG91" i="3"/>
  <c r="CG59" i="3"/>
  <c r="CG105" i="17"/>
  <c r="CG73" i="17"/>
  <c r="CG91" i="6"/>
  <c r="CG59" i="6"/>
  <c r="CG96" i="15"/>
  <c r="CG64" i="15"/>
  <c r="CG111" i="21"/>
  <c r="CG79" i="21"/>
  <c r="CG108" i="8"/>
  <c r="CG76" i="8"/>
  <c r="CG91" i="5"/>
  <c r="CG59" i="5"/>
  <c r="CG106" i="21"/>
  <c r="CG74" i="21"/>
  <c r="CG94" i="15"/>
  <c r="CG62" i="15"/>
  <c r="CG94" i="11"/>
  <c r="CG62" i="11"/>
  <c r="CG92" i="14"/>
  <c r="CG60" i="14"/>
  <c r="CG103" i="3"/>
  <c r="CG71" i="3"/>
  <c r="CG94" i="14"/>
  <c r="CG62" i="14"/>
  <c r="CG113" i="13"/>
  <c r="CG81" i="13"/>
  <c r="CG98" i="4"/>
  <c r="CG66" i="4"/>
  <c r="CG101" i="18"/>
  <c r="CG69" i="18"/>
  <c r="CG112" i="8"/>
  <c r="CG80" i="8"/>
  <c r="CG96" i="7"/>
  <c r="CG64" i="7"/>
  <c r="CG99" i="18"/>
  <c r="CG67" i="18"/>
  <c r="CG91" i="21"/>
  <c r="CG59" i="21"/>
  <c r="CG99" i="5"/>
  <c r="CG67" i="5"/>
  <c r="CG104" i="5"/>
  <c r="CG72" i="5"/>
  <c r="CG111" i="1"/>
  <c r="CG79" i="1"/>
  <c r="CG93" i="11"/>
  <c r="CG61" i="11"/>
  <c r="CG118" i="12"/>
  <c r="CG86" i="12"/>
  <c r="CG99" i="12"/>
  <c r="CG67" i="12"/>
  <c r="CG95" i="16"/>
  <c r="CG63" i="16"/>
  <c r="CG96" i="1"/>
  <c r="CG64" i="1"/>
  <c r="CG100" i="2"/>
  <c r="CG68" i="2"/>
  <c r="CG112" i="16"/>
  <c r="CG80" i="16"/>
  <c r="CG106" i="3"/>
  <c r="CG74" i="3"/>
  <c r="CG118" i="10"/>
  <c r="CG86" i="10"/>
  <c r="CG101" i="4"/>
  <c r="CG69" i="4"/>
  <c r="CG107" i="15"/>
  <c r="CG75" i="15"/>
  <c r="CG96" i="19"/>
  <c r="CG64" i="19"/>
  <c r="CG99" i="19"/>
  <c r="CG67" i="19"/>
  <c r="CG91" i="8"/>
  <c r="CG59" i="8"/>
  <c r="CG96" i="5"/>
  <c r="CG64" i="5"/>
  <c r="CH117" i="3"/>
  <c r="CH85" i="3"/>
  <c r="CG113" i="10"/>
  <c r="CG81" i="10"/>
  <c r="CG104" i="3"/>
  <c r="CG72" i="3"/>
  <c r="CG96" i="9"/>
  <c r="CG64" i="9"/>
  <c r="CG117" i="21"/>
  <c r="CG85" i="21"/>
  <c r="CG98" i="20"/>
  <c r="CG66" i="20"/>
  <c r="CG118" i="18"/>
  <c r="CG86" i="18"/>
  <c r="CG105" i="16"/>
  <c r="CG73" i="16"/>
  <c r="CG113" i="21"/>
  <c r="CG81" i="21"/>
  <c r="CG100" i="5"/>
  <c r="CG68" i="5"/>
  <c r="CG96" i="20"/>
  <c r="CG64" i="20"/>
  <c r="CG91" i="10"/>
  <c r="CG59" i="10"/>
  <c r="CG107" i="4"/>
  <c r="CG75" i="4"/>
  <c r="CG114" i="4"/>
  <c r="CG82" i="4"/>
  <c r="CH96" i="8"/>
  <c r="CH64" i="8"/>
  <c r="CG103" i="17"/>
  <c r="CG71" i="17"/>
  <c r="CG117" i="10"/>
  <c r="CG85" i="10"/>
  <c r="CG107" i="14"/>
  <c r="CG75" i="14"/>
  <c r="CG112" i="4"/>
  <c r="CG80" i="4"/>
  <c r="CG93" i="19"/>
  <c r="CG61" i="19"/>
  <c r="CG114" i="15"/>
  <c r="CG82" i="15"/>
  <c r="CG115" i="13"/>
  <c r="CG83" i="13"/>
  <c r="CG102" i="20"/>
  <c r="CG70" i="20"/>
  <c r="CG104" i="16"/>
  <c r="CG72" i="16"/>
  <c r="CG117" i="12"/>
  <c r="CG85" i="12"/>
  <c r="CG97" i="8"/>
  <c r="CG65" i="8"/>
  <c r="CG113" i="15"/>
  <c r="CG81" i="15"/>
  <c r="CG105" i="9"/>
  <c r="CG73" i="9"/>
  <c r="CG98" i="6"/>
  <c r="CG66" i="6"/>
  <c r="CG116" i="15"/>
  <c r="CG84" i="15"/>
  <c r="CG92" i="6"/>
  <c r="CG60" i="6"/>
  <c r="CG102" i="21"/>
  <c r="CG70" i="21"/>
  <c r="CH117" i="7"/>
  <c r="CH85" i="7"/>
  <c r="CG113" i="18"/>
  <c r="CG81" i="18"/>
  <c r="CG104" i="7"/>
  <c r="CG72" i="7"/>
  <c r="CG113" i="19"/>
  <c r="CG81" i="19"/>
  <c r="CG117" i="13"/>
  <c r="CG85" i="13"/>
  <c r="CG102" i="9"/>
  <c r="CG70" i="9"/>
  <c r="CG113" i="20"/>
  <c r="CG81" i="20"/>
  <c r="CG108" i="7"/>
  <c r="CG76" i="7"/>
  <c r="CG104" i="12"/>
  <c r="CG72" i="12"/>
  <c r="CG101" i="3"/>
  <c r="CG69" i="3"/>
  <c r="CG105" i="21"/>
  <c r="CG73" i="21"/>
  <c r="CG107" i="18"/>
  <c r="CG75" i="18"/>
  <c r="CH112" i="17"/>
  <c r="CH80" i="17"/>
  <c r="CG105" i="11"/>
  <c r="CG73" i="11"/>
  <c r="CG95" i="14"/>
  <c r="CG63" i="14"/>
  <c r="CG93" i="16"/>
  <c r="CG61" i="16"/>
  <c r="CG115" i="8"/>
  <c r="CG83" i="8"/>
  <c r="CG109" i="10"/>
  <c r="CG77" i="10"/>
  <c r="CG111" i="10"/>
  <c r="CG79" i="10"/>
  <c r="CE90" i="18"/>
  <c r="CE58" i="18"/>
  <c r="CG90" i="3"/>
  <c r="CG58" i="3"/>
  <c r="CG90" i="9"/>
  <c r="CG58" i="9"/>
  <c r="CG90" i="19"/>
  <c r="CG58" i="19"/>
  <c r="CG90" i="16"/>
  <c r="CG58" i="16"/>
  <c r="AD24" i="8"/>
  <c r="CJ24" i="8" s="1" a="1"/>
  <c r="CJ24" i="8" s="1"/>
  <c r="AC24" i="21"/>
  <c r="CI24" i="21" s="1" a="1"/>
  <c r="CI24" i="21" s="1"/>
  <c r="AC32" i="17"/>
  <c r="CI32" i="17" s="1" a="1"/>
  <c r="CI32" i="17" s="1"/>
  <c r="AC20" i="18"/>
  <c r="CI20" i="18" s="1" a="1"/>
  <c r="CI20" i="18" s="1"/>
  <c r="AC38" i="9"/>
  <c r="CI38" i="9" s="1" a="1"/>
  <c r="CI38" i="9" s="1"/>
  <c r="AC36" i="15"/>
  <c r="CI36" i="15" s="1" a="1"/>
  <c r="CI36" i="15" s="1"/>
  <c r="AC35" i="19"/>
  <c r="CI35" i="19" s="1" a="1"/>
  <c r="CI35" i="19" s="1"/>
  <c r="AC31" i="7"/>
  <c r="CI31" i="7" s="1" a="1"/>
  <c r="CI31" i="7" s="1"/>
  <c r="AC28" i="13"/>
  <c r="CI28" i="13" s="1" a="1"/>
  <c r="CI28" i="13" s="1"/>
  <c r="AC24" i="15"/>
  <c r="CI24" i="15" s="1" a="1"/>
  <c r="CI24" i="15" s="1"/>
  <c r="AC28" i="14"/>
  <c r="CI28" i="14" s="1" a="1"/>
  <c r="CI28" i="14" s="1"/>
  <c r="AD26" i="19"/>
  <c r="CJ26" i="19" s="1" a="1"/>
  <c r="CJ26" i="19" s="1"/>
  <c r="AC26" i="13"/>
  <c r="CI26" i="13" s="1" a="1"/>
  <c r="CI26" i="13" s="1"/>
  <c r="AC37" i="19"/>
  <c r="CI37" i="19" s="1" a="1"/>
  <c r="CI37" i="19" s="1"/>
  <c r="AC31" i="12"/>
  <c r="CI31" i="12" s="1" a="1"/>
  <c r="CI31" i="12" s="1"/>
  <c r="AC27" i="16"/>
  <c r="CI27" i="16" s="1" a="1"/>
  <c r="CI27" i="16" s="1"/>
  <c r="AC21" i="14"/>
  <c r="CI21" i="14" s="1" a="1"/>
  <c r="CI21" i="14" s="1"/>
  <c r="AC35" i="4"/>
  <c r="CI35" i="4" s="1" a="1"/>
  <c r="CI35" i="4" s="1"/>
  <c r="AC42" i="1"/>
  <c r="CI42" i="1" s="1" a="1"/>
  <c r="CI42" i="1" s="1"/>
  <c r="AC17" i="17"/>
  <c r="CI17" i="17" s="1" a="1"/>
  <c r="CI17" i="17" s="1"/>
  <c r="AC35" i="7"/>
  <c r="CI35" i="7" s="1" a="1"/>
  <c r="CI35" i="7" s="1"/>
  <c r="AC44" i="2"/>
  <c r="CI44" i="2" s="1" a="1"/>
  <c r="CI44" i="2" s="1"/>
  <c r="AC35" i="18"/>
  <c r="CI35" i="18" s="1" a="1"/>
  <c r="CI35" i="18" s="1"/>
  <c r="AC31" i="13"/>
  <c r="CI31" i="13" s="1" a="1"/>
  <c r="CI31" i="13" s="1"/>
  <c r="AC27" i="10"/>
  <c r="CI27" i="10" s="1" a="1"/>
  <c r="CI27" i="10" s="1"/>
  <c r="AC37" i="11"/>
  <c r="CI37" i="11" s="1" a="1"/>
  <c r="CI37" i="11" s="1"/>
  <c r="AC40" i="2"/>
  <c r="CI40" i="2" s="1" a="1"/>
  <c r="CI40" i="2" s="1"/>
  <c r="AC17" i="16"/>
  <c r="CI17" i="16" s="1" a="1"/>
  <c r="CI17" i="16" s="1"/>
  <c r="AC32" i="9"/>
  <c r="CI32" i="9" s="1" a="1"/>
  <c r="CI32" i="9" s="1"/>
  <c r="AC41" i="11"/>
  <c r="CI41" i="11" s="1" a="1"/>
  <c r="CI41" i="11" s="1"/>
  <c r="AC20" i="1"/>
  <c r="CI20" i="1" s="1" a="1"/>
  <c r="CI20" i="1" s="1"/>
  <c r="AC18" i="15"/>
  <c r="CI18" i="15" s="1" a="1"/>
  <c r="CI18" i="15" s="1"/>
  <c r="AC24" i="1"/>
  <c r="CI24" i="1" s="1" a="1"/>
  <c r="CI24" i="1" s="1"/>
  <c r="AC42" i="18"/>
  <c r="CI42" i="18" s="1" a="1"/>
  <c r="CI42" i="18" s="1"/>
  <c r="AC44" i="5"/>
  <c r="CI44" i="5" s="1" a="1"/>
  <c r="CI44" i="5" s="1"/>
  <c r="AC22" i="14"/>
  <c r="CI22" i="14" s="1" a="1"/>
  <c r="CI22" i="14" s="1"/>
  <c r="AD19" i="9"/>
  <c r="CJ19" i="9" s="1" a="1"/>
  <c r="CJ19" i="9" s="1"/>
  <c r="AC34" i="12"/>
  <c r="CI34" i="12" s="1" a="1"/>
  <c r="CI34" i="12" s="1"/>
  <c r="AC42" i="8"/>
  <c r="CI42" i="8" s="1" a="1"/>
  <c r="CI42" i="8" s="1"/>
  <c r="AC44" i="18"/>
  <c r="CI44" i="18" s="1" a="1"/>
  <c r="CI44" i="18" s="1"/>
  <c r="AC35" i="8"/>
  <c r="CI35" i="8" s="1" a="1"/>
  <c r="CI35" i="8" s="1"/>
  <c r="AC36" i="7"/>
  <c r="CI36" i="7" s="1" a="1"/>
  <c r="CI36" i="7" s="1"/>
  <c r="AC41" i="9"/>
  <c r="CI41" i="9" s="1" a="1"/>
  <c r="CI41" i="9" s="1"/>
  <c r="AC19" i="5"/>
  <c r="CI19" i="5" s="1" a="1"/>
  <c r="CI19" i="5" s="1"/>
  <c r="AC41" i="2"/>
  <c r="CI41" i="2" s="1" a="1"/>
  <c r="CI41" i="2" s="1"/>
  <c r="AC16" i="9"/>
  <c r="CI16" i="9" s="1" a="1"/>
  <c r="CI16" i="9" s="1"/>
  <c r="AC19" i="21"/>
  <c r="CI19" i="21" s="1" a="1"/>
  <c r="CI19" i="21" s="1"/>
  <c r="AC21" i="6"/>
  <c r="CI21" i="6" s="1" a="1"/>
  <c r="CI21" i="6" s="1"/>
  <c r="AC40" i="12"/>
  <c r="CI40" i="12" s="1" a="1"/>
  <c r="CI40" i="12" s="1"/>
  <c r="AC22" i="9"/>
  <c r="CI22" i="9" s="1" a="1"/>
  <c r="CI22" i="9" s="1"/>
  <c r="AC41" i="20"/>
  <c r="CI41" i="20" s="1" a="1"/>
  <c r="CI41" i="20" s="1"/>
  <c r="AC36" i="2"/>
  <c r="CI36" i="2" s="1" a="1"/>
  <c r="CI36" i="2" s="1"/>
  <c r="AC25" i="1"/>
  <c r="CI25" i="1" s="1" a="1"/>
  <c r="CI25" i="1" s="1"/>
  <c r="AC37" i="2"/>
  <c r="CI37" i="2" s="1" a="1"/>
  <c r="CI37" i="2" s="1"/>
  <c r="AC31" i="19"/>
  <c r="CI31" i="19" s="1" a="1"/>
  <c r="CI31" i="19" s="1"/>
  <c r="AC41" i="4"/>
  <c r="CI41" i="4" s="1" a="1"/>
  <c r="CI41" i="4" s="1"/>
  <c r="AC25" i="8"/>
  <c r="CI25" i="8" s="1" a="1"/>
  <c r="CI25" i="8" s="1"/>
  <c r="AC44" i="6"/>
  <c r="CI44" i="6" s="1" a="1"/>
  <c r="CI44" i="6" s="1"/>
  <c r="AC38" i="2"/>
  <c r="CI38" i="2" s="1" a="1"/>
  <c r="CI38" i="2" s="1"/>
  <c r="AC22" i="11"/>
  <c r="CI22" i="11" s="1" a="1"/>
  <c r="CI22" i="11" s="1"/>
  <c r="AC17" i="10"/>
  <c r="CI17" i="10" s="1" a="1"/>
  <c r="CI17" i="10" s="1"/>
  <c r="AC22" i="12"/>
  <c r="CI22" i="12" s="1" a="1"/>
  <c r="CI22" i="12" s="1"/>
  <c r="AC16" i="4"/>
  <c r="CI16" i="4" s="1" a="1"/>
  <c r="CI16" i="4" s="1"/>
  <c r="AC33" i="18"/>
  <c r="CI33" i="18" s="1" a="1"/>
  <c r="CI33" i="18" s="1"/>
  <c r="AC33" i="3"/>
  <c r="CI33" i="3" s="1" a="1"/>
  <c r="CI33" i="3" s="1"/>
  <c r="AC42" i="17"/>
  <c r="CI42" i="17" s="1" a="1"/>
  <c r="CI42" i="17" s="1"/>
  <c r="AC24" i="11"/>
  <c r="CI24" i="11" s="1" a="1"/>
  <c r="CI24" i="11" s="1"/>
  <c r="AC22" i="1"/>
  <c r="CI22" i="1" s="1" a="1"/>
  <c r="CI22" i="1" s="1"/>
  <c r="AC18" i="5"/>
  <c r="CI18" i="5" s="1" a="1"/>
  <c r="CI18" i="5" s="1"/>
  <c r="AC18" i="1"/>
  <c r="CI18" i="1" s="1" a="1"/>
  <c r="CI18" i="1" s="1"/>
  <c r="AC39" i="12"/>
  <c r="CI39" i="12" s="1" a="1"/>
  <c r="CI39" i="12" s="1"/>
  <c r="AC19" i="1"/>
  <c r="CI19" i="1" s="1" a="1"/>
  <c r="CI19" i="1" s="1"/>
  <c r="AC35" i="3"/>
  <c r="CI35" i="3" s="1" a="1"/>
  <c r="CI35" i="3" s="1"/>
  <c r="AD27" i="6"/>
  <c r="CJ27" i="6" s="1" a="1"/>
  <c r="CJ27" i="6" s="1"/>
  <c r="AC26" i="8"/>
  <c r="CI26" i="8" s="1" a="1"/>
  <c r="CI26" i="8" s="1"/>
  <c r="AC39" i="16"/>
  <c r="CI39" i="16" s="1" a="1"/>
  <c r="CI39" i="16" s="1"/>
  <c r="AC37" i="12"/>
  <c r="CI37" i="12" s="1" a="1"/>
  <c r="CI37" i="12" s="1"/>
  <c r="AD31" i="5"/>
  <c r="CJ31" i="5" s="1" a="1"/>
  <c r="CJ31" i="5" s="1"/>
  <c r="AC23" i="16"/>
  <c r="CI23" i="16" s="1" a="1"/>
  <c r="CI23" i="16" s="1"/>
  <c r="AC23" i="19"/>
  <c r="CI23" i="19" s="1" a="1"/>
  <c r="CI23" i="19" s="1"/>
  <c r="AC39" i="18"/>
  <c r="CI39" i="18" s="1" a="1"/>
  <c r="CI39" i="18" s="1"/>
  <c r="AC44" i="3"/>
  <c r="CI44" i="3" s="1" a="1"/>
  <c r="CI44" i="3" s="1"/>
  <c r="AC22" i="18"/>
  <c r="CI22" i="18" s="1" a="1"/>
  <c r="CI22" i="18" s="1"/>
  <c r="AC41" i="16"/>
  <c r="CI41" i="16" s="1" a="1"/>
  <c r="CI41" i="16" s="1"/>
  <c r="AC37" i="15"/>
  <c r="CI37" i="15" s="1" a="1"/>
  <c r="CI37" i="15" s="1"/>
  <c r="AC29" i="19"/>
  <c r="CI29" i="19" s="1" a="1"/>
  <c r="CI29" i="19" s="1"/>
  <c r="AC33" i="4"/>
  <c r="CI33" i="4" s="1" a="1"/>
  <c r="CI33" i="4" s="1"/>
  <c r="AC43" i="9"/>
  <c r="CI43" i="9" s="1" a="1"/>
  <c r="CI43" i="9" s="1"/>
  <c r="AC21" i="4"/>
  <c r="CI21" i="4" s="1" a="1"/>
  <c r="CI21" i="4" s="1"/>
  <c r="AC23" i="9"/>
  <c r="CI23" i="9" s="1" a="1"/>
  <c r="CI23" i="9" s="1"/>
  <c r="AC27" i="17"/>
  <c r="CI27" i="17" s="1" a="1"/>
  <c r="CI27" i="17" s="1"/>
  <c r="AC44" i="12"/>
  <c r="CI44" i="12" s="1" a="1"/>
  <c r="CI44" i="12" s="1"/>
  <c r="AC23" i="3"/>
  <c r="CI23" i="3" s="1" a="1"/>
  <c r="CI23" i="3" s="1"/>
  <c r="AC40" i="3"/>
  <c r="CI40" i="3" s="1" a="1"/>
  <c r="CI40" i="3" s="1"/>
  <c r="AC22" i="20"/>
  <c r="CI22" i="20" s="1" a="1"/>
  <c r="CI22" i="20" s="1"/>
  <c r="AC16" i="12"/>
  <c r="CI16" i="12" s="1" a="1"/>
  <c r="CI16" i="12" s="1"/>
  <c r="AC19" i="19"/>
  <c r="CI19" i="19" s="1" a="1"/>
  <c r="CI19" i="19" s="1"/>
  <c r="AC37" i="21"/>
  <c r="CI37" i="21" s="1" a="1"/>
  <c r="CI37" i="21" s="1"/>
  <c r="AC31" i="18"/>
  <c r="CI31" i="18" s="1" a="1"/>
  <c r="CI31" i="18" s="1"/>
  <c r="AC28" i="12"/>
  <c r="CI28" i="12" s="1" a="1"/>
  <c r="CI28" i="12" s="1"/>
  <c r="AC26" i="2"/>
  <c r="CI26" i="2" s="1" a="1"/>
  <c r="CI26" i="2" s="1"/>
  <c r="AC41" i="14"/>
  <c r="CI41" i="14" s="1" a="1"/>
  <c r="CI41" i="14" s="1"/>
  <c r="AC26" i="17"/>
  <c r="CI26" i="17" s="1" a="1"/>
  <c r="CI26" i="17" s="1"/>
  <c r="AC39" i="20"/>
  <c r="CI39" i="20" s="1" a="1"/>
  <c r="CI39" i="20" s="1"/>
  <c r="AD32" i="2"/>
  <c r="CJ32" i="2" s="1" a="1"/>
  <c r="CJ32" i="2" s="1"/>
  <c r="AC20" i="15"/>
  <c r="CI20" i="15" s="1" a="1"/>
  <c r="CI20" i="15" s="1"/>
  <c r="AC29" i="2"/>
  <c r="CI29" i="2" s="1" a="1"/>
  <c r="CI29" i="2" s="1"/>
  <c r="AC30" i="15"/>
  <c r="CI30" i="15" s="1" a="1"/>
  <c r="CI30" i="15" s="1"/>
  <c r="AC15" i="16"/>
  <c r="CI15" i="16" s="1" a="1"/>
  <c r="CI15" i="16" s="1"/>
  <c r="AC27" i="3"/>
  <c r="CI27" i="3" s="1" a="1"/>
  <c r="CI27" i="3" s="1"/>
  <c r="AC40" i="7"/>
  <c r="CI40" i="7" s="1" a="1"/>
  <c r="CI40" i="7" s="1"/>
  <c r="AC30" i="6"/>
  <c r="CI30" i="6" s="1" a="1"/>
  <c r="CI30" i="6" s="1"/>
  <c r="AC20" i="13"/>
  <c r="CI20" i="13" s="1" a="1"/>
  <c r="CI20" i="13" s="1"/>
  <c r="AC22" i="5"/>
  <c r="CI22" i="5" s="1" a="1"/>
  <c r="CI22" i="5" s="1"/>
  <c r="AC37" i="20"/>
  <c r="CI37" i="20" s="1" a="1"/>
  <c r="CI37" i="20" s="1"/>
  <c r="AC22" i="16"/>
  <c r="CI22" i="16" s="1" a="1"/>
  <c r="CI22" i="16" s="1"/>
  <c r="AC29" i="10"/>
  <c r="CI29" i="10" s="1" a="1"/>
  <c r="CI29" i="10" s="1"/>
  <c r="AC43" i="17"/>
  <c r="CI43" i="17" s="1" a="1"/>
  <c r="CI43" i="17" s="1"/>
  <c r="AC36" i="12"/>
  <c r="CI36" i="12" s="1" a="1"/>
  <c r="CI36" i="12" s="1"/>
  <c r="AC32" i="7"/>
  <c r="CI32" i="7" s="1" a="1"/>
  <c r="CI32" i="7" s="1"/>
  <c r="AC40" i="4"/>
  <c r="CI40" i="4" s="1" a="1"/>
  <c r="CI40" i="4" s="1"/>
  <c r="AC20" i="17"/>
  <c r="CI20" i="17" s="1" a="1"/>
  <c r="CI20" i="17" s="1"/>
  <c r="AC43" i="7"/>
  <c r="CI43" i="7" s="1" a="1"/>
  <c r="CI43" i="7" s="1"/>
  <c r="AC30" i="2"/>
  <c r="CI30" i="2" s="1" a="1"/>
  <c r="CI30" i="2" s="1"/>
  <c r="AC44" i="20"/>
  <c r="CI44" i="20" s="1" a="1"/>
  <c r="CI44" i="20" s="1"/>
  <c r="AC20" i="7"/>
  <c r="CI20" i="7" s="1" a="1"/>
  <c r="CI20" i="7" s="1"/>
  <c r="AC24" i="16"/>
  <c r="CI24" i="16" s="1" a="1"/>
  <c r="CI24" i="16" s="1"/>
  <c r="AC28" i="2"/>
  <c r="CI28" i="2" s="1" a="1"/>
  <c r="CI28" i="2" s="1"/>
  <c r="AC31" i="14"/>
  <c r="CI31" i="14" s="1" a="1"/>
  <c r="CI31" i="14" s="1"/>
  <c r="AC28" i="11"/>
  <c r="CI28" i="11" s="1" a="1"/>
  <c r="CI28" i="11" s="1"/>
  <c r="AC35" i="21"/>
  <c r="CI35" i="21" s="1" a="1"/>
  <c r="CI35" i="21" s="1"/>
  <c r="AC37" i="10"/>
  <c r="CI37" i="10" s="1" a="1"/>
  <c r="CI37" i="10" s="1"/>
  <c r="AD42" i="16"/>
  <c r="CJ42" i="16" s="1" a="1"/>
  <c r="CJ42" i="16" s="1"/>
  <c r="AC35" i="11"/>
  <c r="CI35" i="11" s="1" a="1"/>
  <c r="CI35" i="11" s="1"/>
  <c r="AC21" i="2"/>
  <c r="CI21" i="2" s="1" a="1"/>
  <c r="CI21" i="2" s="1"/>
  <c r="AC23" i="12"/>
  <c r="CI23" i="12" s="1" a="1"/>
  <c r="CI23" i="12" s="1"/>
  <c r="AC41" i="5"/>
  <c r="CI41" i="5" s="1" a="1"/>
  <c r="CI41" i="5" s="1"/>
  <c r="AC23" i="8"/>
  <c r="CI23" i="8" s="1" a="1"/>
  <c r="CI23" i="8" s="1"/>
  <c r="AC20" i="4"/>
  <c r="CI20" i="4" s="1" a="1"/>
  <c r="CI20" i="4" s="1"/>
  <c r="AC34" i="14"/>
  <c r="CI34" i="14" s="1" a="1"/>
  <c r="CI34" i="14" s="1"/>
  <c r="AC34" i="20"/>
  <c r="CI34" i="20" s="1" a="1"/>
  <c r="CI34" i="20" s="1"/>
  <c r="AC35" i="1"/>
  <c r="CI35" i="1" s="1" a="1"/>
  <c r="CI35" i="1" s="1"/>
  <c r="AC18" i="9"/>
  <c r="CI18" i="9" s="1" a="1"/>
  <c r="CI18" i="9" s="1"/>
  <c r="AC32" i="12"/>
  <c r="CI32" i="12" s="1" a="1"/>
  <c r="CI32" i="12" s="1"/>
  <c r="AC27" i="15"/>
  <c r="CI27" i="15" s="1" a="1"/>
  <c r="CI27" i="15" s="1"/>
  <c r="AC25" i="21"/>
  <c r="CI25" i="21" s="1" a="1"/>
  <c r="CI25" i="21" s="1"/>
  <c r="AC43" i="6"/>
  <c r="CI43" i="6" s="1" a="1"/>
  <c r="CI43" i="6" s="1"/>
  <c r="AC19" i="10"/>
  <c r="CI19" i="10" s="1" a="1"/>
  <c r="CI19" i="10" s="1"/>
  <c r="AC22" i="4"/>
  <c r="CI22" i="4" s="1" a="1"/>
  <c r="CI22" i="4" s="1"/>
  <c r="AC29" i="15"/>
  <c r="CI29" i="15" s="1" a="1"/>
  <c r="CI29" i="15" s="1"/>
  <c r="AD41" i="19"/>
  <c r="CJ41" i="19" s="1" a="1"/>
  <c r="CJ41" i="19" s="1"/>
  <c r="AC16" i="13"/>
  <c r="CI16" i="13" s="1" a="1"/>
  <c r="CI16" i="13" s="1"/>
  <c r="AC32" i="21"/>
  <c r="CI32" i="21" s="1" a="1"/>
  <c r="CI32" i="21" s="1"/>
  <c r="AC16" i="14"/>
  <c r="CI16" i="14" s="1" a="1"/>
  <c r="CI16" i="14" s="1"/>
  <c r="AC26" i="6"/>
  <c r="CI26" i="6" s="1" a="1"/>
  <c r="CI26" i="6" s="1"/>
  <c r="AC30" i="20"/>
  <c r="CI30" i="20" s="1" a="1"/>
  <c r="CI30" i="20" s="1"/>
  <c r="AC43" i="5"/>
  <c r="CI43" i="5" s="1" a="1"/>
  <c r="CI43" i="5" s="1"/>
  <c r="AC27" i="14"/>
  <c r="CI27" i="14" s="1" a="1"/>
  <c r="CI27" i="14" s="1"/>
  <c r="AC36" i="19"/>
  <c r="CI36" i="19" s="1" a="1"/>
  <c r="CI36" i="19" s="1"/>
  <c r="AC44" i="9"/>
  <c r="CI44" i="9" s="1" a="1"/>
  <c r="CI44" i="9" s="1"/>
  <c r="AC34" i="4"/>
  <c r="CI34" i="4" s="1" a="1"/>
  <c r="CI34" i="4" s="1"/>
  <c r="AC17" i="8"/>
  <c r="CI17" i="8" s="1" a="1"/>
  <c r="CI17" i="8" s="1"/>
  <c r="AC40" i="14"/>
  <c r="CI40" i="14" s="1" a="1"/>
  <c r="CI40" i="14" s="1"/>
  <c r="AC25" i="15"/>
  <c r="CI25" i="15" s="1" a="1"/>
  <c r="CI25" i="15" s="1"/>
  <c r="AC17" i="11"/>
  <c r="CI17" i="11" s="1" a="1"/>
  <c r="CI17" i="11" s="1"/>
  <c r="AC32" i="5"/>
  <c r="CI32" i="5" s="1" a="1"/>
  <c r="CI32" i="5" s="1"/>
  <c r="AC20" i="2"/>
  <c r="CI20" i="2" s="1" a="1"/>
  <c r="CI20" i="2" s="1"/>
  <c r="AC28" i="10"/>
  <c r="CI28" i="10" s="1" a="1"/>
  <c r="CI28" i="10" s="1"/>
  <c r="AC40" i="5"/>
  <c r="CI40" i="5" s="1" a="1"/>
  <c r="CI40" i="5" s="1"/>
  <c r="AC41" i="18"/>
  <c r="CI41" i="18" s="1" a="1"/>
  <c r="CI41" i="18" s="1"/>
  <c r="AC23" i="15"/>
  <c r="CI23" i="15" s="1" a="1"/>
  <c r="CI23" i="15" s="1"/>
  <c r="AC29" i="9"/>
  <c r="CI29" i="9" s="1" a="1"/>
  <c r="CI29" i="9" s="1"/>
  <c r="AC25" i="18"/>
  <c r="CI25" i="18" s="1" a="1"/>
  <c r="CI25" i="18" s="1"/>
  <c r="AC38" i="16"/>
  <c r="CI38" i="16" s="1" a="1"/>
  <c r="CI38" i="16" s="1"/>
  <c r="AC33" i="20"/>
  <c r="CI33" i="20" s="1" a="1"/>
  <c r="CI33" i="20" s="1"/>
  <c r="AC43" i="4"/>
  <c r="CI43" i="4" s="1" a="1"/>
  <c r="CI43" i="4" s="1"/>
  <c r="AC16" i="20"/>
  <c r="CI16" i="20" s="1" a="1"/>
  <c r="CI16" i="20" s="1"/>
  <c r="AC20" i="3"/>
  <c r="CI20" i="3" s="1" a="1"/>
  <c r="CI20" i="3" s="1"/>
  <c r="AC39" i="17"/>
  <c r="CI39" i="17" s="1" a="1"/>
  <c r="CI39" i="17" s="1"/>
  <c r="AC23" i="21"/>
  <c r="CI23" i="21" s="1" a="1"/>
  <c r="CI23" i="21" s="1"/>
  <c r="AC35" i="6"/>
  <c r="CI35" i="6" s="1" a="1"/>
  <c r="CI35" i="6" s="1"/>
  <c r="AC39" i="13"/>
  <c r="CI39" i="13" s="1" a="1"/>
  <c r="CI39" i="13" s="1"/>
  <c r="AC36" i="6"/>
  <c r="CI36" i="6" s="1" a="1"/>
  <c r="CI36" i="6" s="1"/>
  <c r="AC36" i="3"/>
  <c r="CI36" i="3" s="1" a="1"/>
  <c r="CI36" i="3" s="1"/>
  <c r="AC28" i="1"/>
  <c r="CI28" i="1" s="1" a="1"/>
  <c r="CI28" i="1" s="1"/>
  <c r="AC31" i="15"/>
  <c r="CI31" i="15" s="1" a="1"/>
  <c r="CI31" i="15" s="1"/>
  <c r="AC18" i="10"/>
  <c r="CI18" i="10" s="1" a="1"/>
  <c r="CI18" i="10" s="1"/>
  <c r="AC18" i="6"/>
  <c r="CI18" i="6" s="1" a="1"/>
  <c r="CI18" i="6" s="1"/>
  <c r="AC32" i="1"/>
  <c r="CI32" i="1" s="1" a="1"/>
  <c r="CI32" i="1" s="1"/>
  <c r="AC39" i="14"/>
  <c r="CI39" i="14" s="1" a="1"/>
  <c r="CI39" i="14" s="1"/>
  <c r="AC21" i="21"/>
  <c r="CI21" i="21" s="1" a="1"/>
  <c r="CI21" i="21" s="1"/>
  <c r="AC28" i="4"/>
  <c r="CI28" i="4" s="1" a="1"/>
  <c r="CI28" i="4" s="1"/>
  <c r="AC30" i="14"/>
  <c r="CI30" i="14" s="1" a="1"/>
  <c r="CI30" i="14" s="1"/>
  <c r="AC39" i="2"/>
  <c r="CI39" i="2" s="1" a="1"/>
  <c r="CI39" i="2" s="1"/>
  <c r="AC29" i="20"/>
  <c r="CI29" i="20" s="1" a="1"/>
  <c r="CI29" i="20" s="1"/>
  <c r="AC40" i="17"/>
  <c r="CI40" i="17" s="1" a="1"/>
  <c r="CI40" i="17" s="1"/>
  <c r="AC20" i="19"/>
  <c r="CI20" i="19" s="1" a="1"/>
  <c r="CI20" i="19" s="1"/>
  <c r="AC33" i="1"/>
  <c r="CI33" i="1" s="1" a="1"/>
  <c r="CI33" i="1" s="1"/>
  <c r="AD24" i="2"/>
  <c r="CJ24" i="2" s="1" a="1"/>
  <c r="CJ24" i="2" s="1"/>
  <c r="AC16" i="19"/>
  <c r="CI16" i="19" s="1" a="1"/>
  <c r="CI16" i="19" s="1"/>
  <c r="AC36" i="4"/>
  <c r="CI36" i="4" s="1" a="1"/>
  <c r="CI36" i="4" s="1"/>
  <c r="AC39" i="8"/>
  <c r="CI39" i="8" s="1" a="1"/>
  <c r="CI39" i="8" s="1"/>
  <c r="AC43" i="2"/>
  <c r="CI43" i="2" s="1" a="1"/>
  <c r="CI43" i="2" s="1"/>
  <c r="AC28" i="21"/>
  <c r="CI28" i="21" s="1" a="1"/>
  <c r="CI28" i="21" s="1"/>
  <c r="AC17" i="18"/>
  <c r="CI17" i="18" s="1" a="1"/>
  <c r="CI17" i="18" s="1"/>
  <c r="AC17" i="4"/>
  <c r="CI17" i="4" s="1" a="1"/>
  <c r="CI17" i="4" s="1"/>
  <c r="AC41" i="12"/>
  <c r="CI41" i="12" s="1" a="1"/>
  <c r="CI41" i="12" s="1"/>
  <c r="AC19" i="8"/>
  <c r="CI19" i="8" s="1" a="1"/>
  <c r="CI19" i="8" s="1"/>
  <c r="AC26" i="9"/>
  <c r="CI26" i="9" s="1" a="1"/>
  <c r="CI26" i="9" s="1"/>
  <c r="AC39" i="1"/>
  <c r="CI39" i="1" s="1" a="1"/>
  <c r="CI39" i="1" s="1"/>
  <c r="AC28" i="6"/>
  <c r="CI28" i="6" s="1" a="1"/>
  <c r="CI28" i="6" s="1"/>
  <c r="AC18" i="14"/>
  <c r="CI18" i="14" s="1" a="1"/>
  <c r="CI18" i="14" s="1"/>
  <c r="AC28" i="15"/>
  <c r="CI28" i="15" s="1" a="1"/>
  <c r="CI28" i="15" s="1"/>
  <c r="AC39" i="21"/>
  <c r="CI39" i="21" s="1" a="1"/>
  <c r="CI39" i="21" s="1"/>
  <c r="AC43" i="15"/>
  <c r="CI43" i="15" s="1" a="1"/>
  <c r="CI43" i="15" s="1"/>
  <c r="AD34" i="8"/>
  <c r="CJ34" i="8" s="1" a="1"/>
  <c r="CJ34" i="8" s="1"/>
  <c r="AC34" i="6"/>
  <c r="CI34" i="6" s="1" a="1"/>
  <c r="CI34" i="6" s="1"/>
  <c r="AC21" i="10"/>
  <c r="CI21" i="10" s="1" a="1"/>
  <c r="CI21" i="10" s="1"/>
  <c r="AC40" i="20"/>
  <c r="CI40" i="20" s="1" a="1"/>
  <c r="CI40" i="20" s="1"/>
  <c r="AC18" i="13"/>
  <c r="CI18" i="13" s="1" a="1"/>
  <c r="CI18" i="13" s="1"/>
  <c r="AC33" i="13"/>
  <c r="CI33" i="13" s="1" a="1"/>
  <c r="CI33" i="13" s="1"/>
  <c r="AC24" i="4"/>
  <c r="CI24" i="4" s="1" a="1"/>
  <c r="CI24" i="4" s="1"/>
  <c r="AC38" i="1"/>
  <c r="CI38" i="1" s="1" a="1"/>
  <c r="CI38" i="1" s="1"/>
  <c r="AC34" i="11"/>
  <c r="CI34" i="11" s="1" a="1"/>
  <c r="CI34" i="11" s="1"/>
  <c r="AC31" i="1"/>
  <c r="CI31" i="1" s="1" a="1"/>
  <c r="CI31" i="1" s="1"/>
  <c r="AC18" i="18"/>
  <c r="CI18" i="18" s="1" a="1"/>
  <c r="CI18" i="18" s="1"/>
  <c r="AC41" i="8"/>
  <c r="CI41" i="8" s="1" a="1"/>
  <c r="CI41" i="8" s="1"/>
  <c r="AC25" i="16"/>
  <c r="CI25" i="16" s="1" a="1"/>
  <c r="CI25" i="16" s="1"/>
  <c r="AC34" i="3"/>
  <c r="CI34" i="3" s="1" a="1"/>
  <c r="CI34" i="3" s="1"/>
  <c r="AC31" i="16"/>
  <c r="CI31" i="16" s="1" a="1"/>
  <c r="CI31" i="16" s="1"/>
  <c r="AD19" i="7"/>
  <c r="CJ19" i="7" s="1" a="1"/>
  <c r="CJ19" i="7" s="1"/>
  <c r="AC32" i="13"/>
  <c r="CI32" i="13" s="1" a="1"/>
  <c r="CI32" i="13" s="1"/>
  <c r="AC31" i="4"/>
  <c r="CI31" i="4" s="1" a="1"/>
  <c r="CI31" i="4" s="1"/>
  <c r="AC33" i="10"/>
  <c r="CI33" i="10" s="1" a="1"/>
  <c r="CI33" i="10" s="1"/>
  <c r="AC22" i="15"/>
  <c r="CI22" i="15" s="1" a="1"/>
  <c r="CI22" i="15" s="1"/>
  <c r="AC26" i="11"/>
  <c r="CI26" i="11" s="1" a="1"/>
  <c r="CI26" i="11" s="1"/>
  <c r="AC25" i="10"/>
  <c r="CI25" i="10" s="1" a="1"/>
  <c r="CI25" i="10" s="1"/>
  <c r="AC43" i="1"/>
  <c r="CI43" i="1" s="1" a="1"/>
  <c r="CI43" i="1" s="1"/>
  <c r="AC36" i="16"/>
  <c r="CI36" i="16" s="1" a="1"/>
  <c r="CI36" i="16" s="1"/>
  <c r="AC31" i="17"/>
  <c r="CI31" i="17" s="1" a="1"/>
  <c r="CI31" i="17" s="1"/>
  <c r="AC26" i="5"/>
  <c r="CI26" i="5" s="1" a="1"/>
  <c r="CI26" i="5" s="1"/>
  <c r="AC33" i="11"/>
  <c r="CI33" i="11" s="1" a="1"/>
  <c r="CI33" i="11" s="1"/>
  <c r="AC30" i="18"/>
  <c r="CI30" i="18" s="1" a="1"/>
  <c r="CI30" i="18" s="1"/>
  <c r="AC43" i="8"/>
  <c r="CI43" i="8" s="1" a="1"/>
  <c r="CI43" i="8" s="1"/>
  <c r="AC35" i="20"/>
  <c r="CI35" i="20" s="1" a="1"/>
  <c r="CI35" i="20" s="1"/>
  <c r="AC19" i="2"/>
  <c r="CI19" i="2" s="1" a="1"/>
  <c r="CI19" i="2" s="1"/>
  <c r="AC26" i="10"/>
  <c r="CI26" i="10" s="1" a="1"/>
  <c r="CI26" i="10" s="1"/>
  <c r="AC21" i="12"/>
  <c r="CI21" i="12" s="1" a="1"/>
  <c r="CI21" i="12" s="1"/>
  <c r="AC24" i="6"/>
  <c r="CI24" i="6" s="1" a="1"/>
  <c r="CI24" i="6" s="1"/>
  <c r="AC23" i="17"/>
  <c r="CI23" i="17" s="1" a="1"/>
  <c r="CI23" i="17" s="1"/>
  <c r="AC29" i="6"/>
  <c r="CI29" i="6" s="1" a="1"/>
  <c r="CI29" i="6" s="1"/>
  <c r="AD19" i="6"/>
  <c r="CJ19" i="6" s="1" a="1"/>
  <c r="CJ19" i="6" s="1"/>
  <c r="AC42" i="14"/>
  <c r="CI42" i="14" s="1" a="1"/>
  <c r="CI42" i="14" s="1"/>
  <c r="AC17" i="21"/>
  <c r="CI17" i="21" s="1" a="1"/>
  <c r="CI17" i="21" s="1"/>
  <c r="AC42" i="15"/>
  <c r="CI42" i="15" s="1" a="1"/>
  <c r="CI42" i="15" s="1"/>
  <c r="AC25" i="9"/>
  <c r="CI25" i="9" s="1" a="1"/>
  <c r="CI25" i="9" s="1"/>
  <c r="AC34" i="18"/>
  <c r="CI34" i="18" s="1" a="1"/>
  <c r="CI34" i="18" s="1"/>
  <c r="AC23" i="10"/>
  <c r="CI23" i="10" s="1" a="1"/>
  <c r="CI23" i="10" s="1"/>
  <c r="AC21" i="16"/>
  <c r="CI21" i="16" s="1" a="1"/>
  <c r="CI21" i="16" s="1"/>
  <c r="AC30" i="4"/>
  <c r="CI30" i="4" s="1" a="1"/>
  <c r="CI30" i="4" s="1"/>
  <c r="AC34" i="16"/>
  <c r="CI34" i="16" s="1" a="1"/>
  <c r="CI34" i="16" s="1"/>
  <c r="AC16" i="18"/>
  <c r="CI16" i="18" s="1" a="1"/>
  <c r="CI16" i="18" s="1"/>
  <c r="AC40" i="16"/>
  <c r="CI40" i="16" s="1" a="1"/>
  <c r="CI40" i="16" s="1"/>
  <c r="AC30" i="12"/>
  <c r="CI30" i="12" s="1" a="1"/>
  <c r="CI30" i="12" s="1"/>
  <c r="AC34" i="2"/>
  <c r="CI34" i="2" s="1" a="1"/>
  <c r="CI34" i="2" s="1"/>
  <c r="AC43" i="20"/>
  <c r="CI43" i="20" s="1" a="1"/>
  <c r="CI43" i="20" s="1"/>
  <c r="AC41" i="3"/>
  <c r="CI41" i="3" s="1" a="1"/>
  <c r="CI41" i="3" s="1"/>
  <c r="AC19" i="20"/>
  <c r="CI19" i="20" s="1" a="1"/>
  <c r="CI19" i="20" s="1"/>
  <c r="AC34" i="15"/>
  <c r="CI34" i="15" s="1" a="1"/>
  <c r="CI34" i="15" s="1"/>
  <c r="AC30" i="1"/>
  <c r="CI30" i="1" s="1" a="1"/>
  <c r="CI30" i="1" s="1"/>
  <c r="AC16" i="17"/>
  <c r="CI16" i="17" s="1" a="1"/>
  <c r="CI16" i="17" s="1"/>
  <c r="AC26" i="1"/>
  <c r="CI26" i="1" s="1" a="1"/>
  <c r="CI26" i="1" s="1"/>
  <c r="AC30" i="5"/>
  <c r="CI30" i="5" s="1" a="1"/>
  <c r="CI30" i="5" s="1"/>
  <c r="AC33" i="19"/>
  <c r="CI33" i="19" s="1" a="1"/>
  <c r="CI33" i="19" s="1"/>
  <c r="AC17" i="2"/>
  <c r="CI17" i="2" s="1" a="1"/>
  <c r="CI17" i="2" s="1"/>
  <c r="AC42" i="9"/>
  <c r="CI42" i="9" s="1" a="1"/>
  <c r="CI42" i="9" s="1"/>
  <c r="AC33" i="15"/>
  <c r="CI33" i="15" s="1" a="1"/>
  <c r="CI33" i="15" s="1"/>
  <c r="AC38" i="3"/>
  <c r="CI38" i="3" s="1" a="1"/>
  <c r="CI38" i="3" s="1"/>
  <c r="AC27" i="13"/>
  <c r="CI27" i="13" s="1" a="1"/>
  <c r="CI27" i="13" s="1"/>
  <c r="AC42" i="19"/>
  <c r="CI42" i="19" s="1" a="1"/>
  <c r="CI42" i="19" s="1"/>
  <c r="AC39" i="3"/>
  <c r="CI39" i="3" s="1" a="1"/>
  <c r="CI39" i="3" s="1"/>
  <c r="AC22" i="3"/>
  <c r="CI22" i="3" s="1" a="1"/>
  <c r="CI22" i="3" s="1"/>
  <c r="AC40" i="9"/>
  <c r="CI40" i="9" s="1" a="1"/>
  <c r="CI40" i="9" s="1"/>
  <c r="AC25" i="13"/>
  <c r="CI25" i="13" s="1" a="1"/>
  <c r="CI25" i="13" s="1"/>
  <c r="AC17" i="9"/>
  <c r="CI17" i="9" s="1" a="1"/>
  <c r="CI17" i="9" s="1"/>
  <c r="AC37" i="9"/>
  <c r="CI37" i="9" s="1" a="1"/>
  <c r="CI37" i="9" s="1"/>
  <c r="AC25" i="17"/>
  <c r="CI25" i="17" s="1" a="1"/>
  <c r="CI25" i="17" s="1"/>
  <c r="AC25" i="12"/>
  <c r="CI25" i="12" s="1" a="1"/>
  <c r="CI25" i="12" s="1"/>
  <c r="AC39" i="10"/>
  <c r="CI39" i="10" s="1" a="1"/>
  <c r="CI39" i="10" s="1"/>
  <c r="AC34" i="9"/>
  <c r="CI34" i="9" s="1" a="1"/>
  <c r="CI34" i="9" s="1"/>
  <c r="AC32" i="16"/>
  <c r="CI32" i="16" s="1" a="1"/>
  <c r="CI32" i="16" s="1"/>
  <c r="AC23" i="1"/>
  <c r="CI23" i="1" s="1" a="1"/>
  <c r="CI23" i="1" s="1"/>
  <c r="AC29" i="11"/>
  <c r="CI29" i="11" s="1" a="1"/>
  <c r="CI29" i="11" s="1"/>
  <c r="AC43" i="21"/>
  <c r="CI43" i="21" s="1" a="1"/>
  <c r="CI43" i="21" s="1"/>
  <c r="AC30" i="3"/>
  <c r="CI30" i="3" s="1" a="1"/>
  <c r="CI30" i="3" s="1"/>
  <c r="AC22" i="6"/>
  <c r="CI22" i="6" s="1" a="1"/>
  <c r="CI22" i="6" s="1"/>
  <c r="AC42" i="20"/>
  <c r="CI42" i="20" s="1" a="1"/>
  <c r="CI42" i="20" s="1"/>
  <c r="AC41" i="10"/>
  <c r="CI41" i="10" s="1" a="1"/>
  <c r="CI41" i="10" s="1"/>
  <c r="AC20" i="8"/>
  <c r="CI20" i="8" s="1" a="1"/>
  <c r="CI20" i="8" s="1"/>
  <c r="AC23" i="7"/>
  <c r="CI23" i="7" s="1" a="1"/>
  <c r="CI23" i="7" s="1"/>
  <c r="AC43" i="19"/>
  <c r="CI43" i="19" s="1" a="1"/>
  <c r="CI43" i="19" s="1"/>
  <c r="AC42" i="11"/>
  <c r="CI42" i="11" s="1" a="1"/>
  <c r="CI42" i="11" s="1"/>
  <c r="AC35" i="14"/>
  <c r="CI35" i="14" s="1" a="1"/>
  <c r="CI35" i="14" s="1"/>
  <c r="AC34" i="5"/>
  <c r="CI34" i="5" s="1" a="1"/>
  <c r="CI34" i="5" s="1"/>
  <c r="AC41" i="21"/>
  <c r="CI41" i="21" s="1" a="1"/>
  <c r="CI41" i="21" s="1"/>
  <c r="AC17" i="12"/>
  <c r="CI17" i="12" s="1" a="1"/>
  <c r="CI17" i="12" s="1"/>
  <c r="AC35" i="13"/>
  <c r="CI35" i="13" s="1" a="1"/>
  <c r="CI35" i="13" s="1"/>
  <c r="AC17" i="15"/>
  <c r="CI17" i="15" s="1" a="1"/>
  <c r="CI17" i="15" s="1"/>
  <c r="AD22" i="21"/>
  <c r="CJ22" i="21" s="1" a="1"/>
  <c r="CJ22" i="21" s="1"/>
  <c r="AC22" i="17"/>
  <c r="CI22" i="17" s="1" a="1"/>
  <c r="CI22" i="17" s="1"/>
  <c r="AC17" i="5"/>
  <c r="CI17" i="5" s="1" a="1"/>
  <c r="CI17" i="5" s="1"/>
  <c r="AC27" i="5"/>
  <c r="CI27" i="5" s="1" a="1"/>
  <c r="CI27" i="5" s="1"/>
  <c r="AC19" i="3"/>
  <c r="CI19" i="3" s="1" a="1"/>
  <c r="CI19" i="3" s="1"/>
  <c r="AC36" i="8"/>
  <c r="CI36" i="8" s="1" a="1"/>
  <c r="CI36" i="8" s="1"/>
  <c r="AC30" i="10"/>
  <c r="CI30" i="10" s="1" a="1"/>
  <c r="CI30" i="10" s="1"/>
  <c r="AC15" i="3"/>
  <c r="CI15" i="3" s="1" a="1"/>
  <c r="CI15" i="3" s="1"/>
  <c r="AC21" i="18"/>
  <c r="CI21" i="18" s="1" a="1"/>
  <c r="CI21" i="18" s="1"/>
  <c r="AC36" i="13"/>
  <c r="CI36" i="13" s="1" a="1"/>
  <c r="CI36" i="13" s="1"/>
  <c r="AC44" i="19"/>
  <c r="CI44" i="19" s="1" a="1"/>
  <c r="CI44" i="19" s="1"/>
  <c r="AC27" i="18"/>
  <c r="CI27" i="18" s="1" a="1"/>
  <c r="CI27" i="18" s="1"/>
  <c r="AC41" i="6"/>
  <c r="CI41" i="6" s="1" a="1"/>
  <c r="CI41" i="6" s="1"/>
  <c r="AC25" i="20"/>
  <c r="CI25" i="20" s="1" a="1"/>
  <c r="CI25" i="20" s="1"/>
  <c r="AD29" i="8"/>
  <c r="CJ29" i="8" s="1" a="1"/>
  <c r="CJ29" i="8" s="1"/>
  <c r="AC26" i="15"/>
  <c r="CI26" i="15" s="1" a="1"/>
  <c r="CI26" i="15" s="1"/>
  <c r="AC27" i="8"/>
  <c r="CI27" i="8" s="1" a="1"/>
  <c r="CI27" i="8" s="1"/>
  <c r="AC35" i="12"/>
  <c r="CI35" i="12" s="1" a="1"/>
  <c r="CI35" i="12" s="1"/>
  <c r="AC35" i="2"/>
  <c r="CI35" i="2" s="1" a="1"/>
  <c r="CI35" i="2" s="1"/>
  <c r="AC19" i="16"/>
  <c r="CI19" i="16" s="1" a="1"/>
  <c r="CI19" i="16" s="1"/>
  <c r="AC19" i="12"/>
  <c r="CI19" i="12" s="1" a="1"/>
  <c r="CI19" i="12" s="1"/>
  <c r="AC40" i="18"/>
  <c r="CI40" i="18" s="1" a="1"/>
  <c r="CI40" i="18" s="1"/>
  <c r="AC33" i="21"/>
  <c r="CI33" i="21" s="1" a="1"/>
  <c r="CI33" i="21" s="1"/>
  <c r="AC16" i="11"/>
  <c r="CI16" i="11" s="1" a="1"/>
  <c r="CI16" i="11" s="1"/>
  <c r="AC18" i="4"/>
  <c r="CI18" i="4" s="1" a="1"/>
  <c r="CI18" i="4" s="1"/>
  <c r="AC24" i="20"/>
  <c r="CI24" i="20" s="1" a="1"/>
  <c r="CI24" i="20" s="1"/>
  <c r="AC23" i="13"/>
  <c r="CI23" i="13" s="1" a="1"/>
  <c r="CI23" i="13" s="1"/>
  <c r="AC44" i="7"/>
  <c r="CI44" i="7" s="1" a="1"/>
  <c r="CI44" i="7" s="1"/>
  <c r="AC28" i="7"/>
  <c r="CI28" i="7" s="1" a="1"/>
  <c r="CI28" i="7" s="1"/>
  <c r="AC24" i="3"/>
  <c r="CI24" i="3" s="1" a="1"/>
  <c r="CI24" i="3" s="1"/>
  <c r="AC18" i="3"/>
  <c r="CI18" i="3" s="1" a="1"/>
  <c r="CI18" i="3" s="1"/>
  <c r="AC25" i="19"/>
  <c r="CI25" i="19" s="1" a="1"/>
  <c r="CI25" i="19" s="1"/>
  <c r="AC31" i="8"/>
  <c r="CI31" i="8" s="1" a="1"/>
  <c r="CI31" i="8" s="1"/>
  <c r="AC44" i="16"/>
  <c r="CI44" i="16" s="1" a="1"/>
  <c r="CI44" i="16" s="1"/>
  <c r="AC44" i="14"/>
  <c r="CI44" i="14" s="1" a="1"/>
  <c r="CI44" i="14" s="1"/>
  <c r="AC36" i="17"/>
  <c r="CI36" i="17" s="1" a="1"/>
  <c r="CI36" i="17" s="1"/>
  <c r="AC27" i="11"/>
  <c r="CI27" i="11" s="1" a="1"/>
  <c r="CI27" i="11" s="1"/>
  <c r="AC36" i="20"/>
  <c r="CI36" i="20" s="1" a="1"/>
  <c r="CI36" i="20" s="1"/>
  <c r="AC23" i="5"/>
  <c r="CI23" i="5" s="1" a="1"/>
  <c r="CI23" i="5" s="1"/>
  <c r="AC23" i="18"/>
  <c r="CI23" i="18" s="1" a="1"/>
  <c r="CI23" i="18" s="1"/>
  <c r="AC27" i="2"/>
  <c r="CI27" i="2" s="1" a="1"/>
  <c r="CI27" i="2" s="1"/>
  <c r="AC38" i="12"/>
  <c r="CI38" i="12" s="1" a="1"/>
  <c r="CI38" i="12" s="1"/>
  <c r="AC37" i="6"/>
  <c r="CI37" i="6" s="1" a="1"/>
  <c r="CI37" i="6" s="1"/>
  <c r="AC36" i="18"/>
  <c r="CI36" i="18" s="1" a="1"/>
  <c r="CI36" i="18" s="1"/>
  <c r="AC26" i="12"/>
  <c r="CI26" i="12" s="1" a="1"/>
  <c r="CI26" i="12" s="1"/>
  <c r="AD38" i="6"/>
  <c r="CJ38" i="6" s="1" a="1"/>
  <c r="CJ38" i="6" s="1"/>
  <c r="AC33" i="9"/>
  <c r="CI33" i="9" s="1" a="1"/>
  <c r="CI33" i="9" s="1"/>
  <c r="AC23" i="2"/>
  <c r="CI23" i="2" s="1" a="1"/>
  <c r="CI23" i="2" s="1"/>
  <c r="AC24" i="14"/>
  <c r="CI24" i="14" s="1" a="1"/>
  <c r="CI24" i="14" s="1"/>
  <c r="AC44" i="4"/>
  <c r="CI44" i="4" s="1" a="1"/>
  <c r="CI44" i="4" s="1"/>
  <c r="AC33" i="5"/>
  <c r="CI33" i="5" s="1" a="1"/>
  <c r="CI33" i="5" s="1"/>
  <c r="AC33" i="6"/>
  <c r="CI33" i="6" s="1" a="1"/>
  <c r="CI33" i="6" s="1"/>
  <c r="AC29" i="1"/>
  <c r="CI29" i="1" s="1" a="1"/>
  <c r="CI29" i="1" s="1"/>
  <c r="AC39" i="19"/>
  <c r="CI39" i="19" s="1" a="1"/>
  <c r="CI39" i="19" s="1"/>
  <c r="AC42" i="4"/>
  <c r="CI42" i="4" s="1" a="1"/>
  <c r="CI42" i="4" s="1"/>
  <c r="AC44" i="15"/>
  <c r="CI44" i="15" s="1" a="1"/>
  <c r="CI44" i="15" s="1"/>
  <c r="AC22" i="13"/>
  <c r="CI22" i="13" s="1" a="1"/>
  <c r="CI22" i="13" s="1"/>
  <c r="AC27" i="1"/>
  <c r="CI27" i="1" s="1" a="1"/>
  <c r="CI27" i="1" s="1"/>
  <c r="AC43" i="3"/>
  <c r="CI43" i="3" s="1" a="1"/>
  <c r="CI43" i="3" s="1"/>
  <c r="AC16" i="3"/>
  <c r="CI16" i="3" s="1" a="1"/>
  <c r="CI16" i="3" s="1"/>
  <c r="AC30" i="17"/>
  <c r="CI30" i="17" s="1" a="1"/>
  <c r="CI30" i="17" s="1"/>
  <c r="AC16" i="6"/>
  <c r="CI16" i="6" s="1" a="1"/>
  <c r="CI16" i="6" s="1"/>
  <c r="AC21" i="15"/>
  <c r="CI21" i="15" s="1" a="1"/>
  <c r="CI21" i="15" s="1"/>
  <c r="AC36" i="21"/>
  <c r="CI36" i="21" s="1" a="1"/>
  <c r="CI36" i="21" s="1"/>
  <c r="AC33" i="8"/>
  <c r="CI33" i="8" s="1" a="1"/>
  <c r="CI33" i="8" s="1"/>
  <c r="AC16" i="5"/>
  <c r="CI16" i="5" s="1" a="1"/>
  <c r="CI16" i="5" s="1"/>
  <c r="AC31" i="21"/>
  <c r="CI31" i="21" s="1" a="1"/>
  <c r="CI31" i="21" s="1"/>
  <c r="AC19" i="15"/>
  <c r="CI19" i="15" s="1" a="1"/>
  <c r="CI19" i="15" s="1"/>
  <c r="AC19" i="11"/>
  <c r="CI19" i="11" s="1" a="1"/>
  <c r="CI19" i="11" s="1"/>
  <c r="AC17" i="14"/>
  <c r="CI17" i="14" s="1" a="1"/>
  <c r="CI17" i="14" s="1"/>
  <c r="AC28" i="3"/>
  <c r="CI28" i="3" s="1" a="1"/>
  <c r="CI28" i="3" s="1"/>
  <c r="AC19" i="14"/>
  <c r="CI19" i="14" s="1" a="1"/>
  <c r="CI19" i="14" s="1"/>
  <c r="AC38" i="13"/>
  <c r="CI38" i="13" s="1" a="1"/>
  <c r="CI38" i="13" s="1"/>
  <c r="AC23" i="4"/>
  <c r="CI23" i="4" s="1" a="1"/>
  <c r="CI23" i="4" s="1"/>
  <c r="AC26" i="18"/>
  <c r="CI26" i="18" s="1" a="1"/>
  <c r="CI26" i="18" s="1"/>
  <c r="AC37" i="8"/>
  <c r="CI37" i="8" s="1" a="1"/>
  <c r="CI37" i="8" s="1"/>
  <c r="AC21" i="7"/>
  <c r="CI21" i="7" s="1" a="1"/>
  <c r="CI21" i="7" s="1"/>
  <c r="AC24" i="18"/>
  <c r="CI24" i="18" s="1" a="1"/>
  <c r="CI24" i="18" s="1"/>
  <c r="AC16" i="21"/>
  <c r="CI16" i="21" s="1" a="1"/>
  <c r="CI16" i="21" s="1"/>
  <c r="AC24" i="5"/>
  <c r="CI24" i="5" s="1" a="1"/>
  <c r="CI24" i="5" s="1"/>
  <c r="AC29" i="5"/>
  <c r="CI29" i="5" s="1" a="1"/>
  <c r="CI29" i="5" s="1"/>
  <c r="AC36" i="1"/>
  <c r="CI36" i="1" s="1" a="1"/>
  <c r="CI36" i="1" s="1"/>
  <c r="AC18" i="11"/>
  <c r="CI18" i="11" s="1" a="1"/>
  <c r="CI18" i="11" s="1"/>
  <c r="AC43" i="12"/>
  <c r="CI43" i="12" s="1" a="1"/>
  <c r="CI43" i="12" s="1"/>
  <c r="AC24" i="12"/>
  <c r="CI24" i="12" s="1" a="1"/>
  <c r="CI24" i="12" s="1"/>
  <c r="AC20" i="16"/>
  <c r="CI20" i="16" s="1" a="1"/>
  <c r="CI20" i="16" s="1"/>
  <c r="AC21" i="1"/>
  <c r="CI21" i="1" s="1" a="1"/>
  <c r="CI21" i="1" s="1"/>
  <c r="AC25" i="2"/>
  <c r="CI25" i="2" s="1" a="1"/>
  <c r="CI25" i="2" s="1"/>
  <c r="AC37" i="16"/>
  <c r="CI37" i="16" s="1" a="1"/>
  <c r="CI37" i="16" s="1"/>
  <c r="AC31" i="3"/>
  <c r="CI31" i="3" s="1" a="1"/>
  <c r="CI31" i="3" s="1"/>
  <c r="AC43" i="10"/>
  <c r="CI43" i="10" s="1" a="1"/>
  <c r="CI43" i="10" s="1"/>
  <c r="AC26" i="4"/>
  <c r="CI26" i="4" s="1" a="1"/>
  <c r="CI26" i="4" s="1"/>
  <c r="AC32" i="15"/>
  <c r="CI32" i="15" s="1" a="1"/>
  <c r="CI32" i="15" s="1"/>
  <c r="AC21" i="19"/>
  <c r="CI21" i="19" s="1" a="1"/>
  <c r="CI21" i="19" s="1"/>
  <c r="AC24" i="19"/>
  <c r="CI24" i="19" s="1" a="1"/>
  <c r="CI24" i="19" s="1"/>
  <c r="AC16" i="8"/>
  <c r="CI16" i="8" s="1" a="1"/>
  <c r="CI16" i="8" s="1"/>
  <c r="AC15" i="9"/>
  <c r="CI15" i="9" s="1" a="1"/>
  <c r="CI15" i="9" s="1"/>
  <c r="AC21" i="5"/>
  <c r="CI21" i="5" s="1" a="1"/>
  <c r="CI21" i="5" s="1"/>
  <c r="AD42" i="3"/>
  <c r="CJ42" i="3" s="1" a="1"/>
  <c r="CJ42" i="3" s="1"/>
  <c r="AC38" i="10"/>
  <c r="CI38" i="10" s="1" a="1"/>
  <c r="CI38" i="10" s="1"/>
  <c r="AC29" i="3"/>
  <c r="CI29" i="3" s="1" a="1"/>
  <c r="CI29" i="3" s="1"/>
  <c r="AC21" i="9"/>
  <c r="CI21" i="9" s="1" a="1"/>
  <c r="CI21" i="9" s="1"/>
  <c r="AC42" i="21"/>
  <c r="CI42" i="21" s="1" a="1"/>
  <c r="CI42" i="21" s="1"/>
  <c r="AC23" i="20"/>
  <c r="CI23" i="20" s="1" a="1"/>
  <c r="CI23" i="20" s="1"/>
  <c r="AC43" i="18"/>
  <c r="CI43" i="18" s="1" a="1"/>
  <c r="CI43" i="18" s="1"/>
  <c r="AC30" i="16"/>
  <c r="CI30" i="16" s="1" a="1"/>
  <c r="CI30" i="16" s="1"/>
  <c r="AC38" i="21"/>
  <c r="CI38" i="21" s="1" a="1"/>
  <c r="CI38" i="21" s="1"/>
  <c r="AC25" i="5"/>
  <c r="CI25" i="5" s="1" a="1"/>
  <c r="CI25" i="5" s="1"/>
  <c r="AC21" i="20"/>
  <c r="CI21" i="20" s="1" a="1"/>
  <c r="CI21" i="20" s="1"/>
  <c r="AC16" i="10"/>
  <c r="CI16" i="10" s="1" a="1"/>
  <c r="CI16" i="10" s="1"/>
  <c r="AC32" i="4"/>
  <c r="CI32" i="4" s="1" a="1"/>
  <c r="CI32" i="4" s="1"/>
  <c r="AC39" i="4"/>
  <c r="CI39" i="4" s="1" a="1"/>
  <c r="CI39" i="4" s="1"/>
  <c r="AD21" i="8"/>
  <c r="CJ21" i="8" s="1" a="1"/>
  <c r="CJ21" i="8" s="1"/>
  <c r="AC28" i="17"/>
  <c r="CI28" i="17" s="1" a="1"/>
  <c r="CI28" i="17" s="1"/>
  <c r="AC42" i="10"/>
  <c r="CI42" i="10" s="1" a="1"/>
  <c r="CI42" i="10" s="1"/>
  <c r="AC32" i="14"/>
  <c r="CI32" i="14" s="1" a="1"/>
  <c r="CI32" i="14" s="1"/>
  <c r="AC37" i="4"/>
  <c r="CI37" i="4" s="1" a="1"/>
  <c r="CI37" i="4" s="1"/>
  <c r="AC18" i="19"/>
  <c r="CI18" i="19" s="1" a="1"/>
  <c r="CI18" i="19" s="1"/>
  <c r="AC39" i="15"/>
  <c r="CI39" i="15" s="1" a="1"/>
  <c r="CI39" i="15" s="1"/>
  <c r="AC40" i="13"/>
  <c r="CI40" i="13" s="1" a="1"/>
  <c r="CI40" i="13" s="1"/>
  <c r="AC27" i="20"/>
  <c r="CI27" i="20" s="1" a="1"/>
  <c r="CI27" i="20" s="1"/>
  <c r="AC29" i="16"/>
  <c r="CI29" i="16" s="1" a="1"/>
  <c r="CI29" i="16" s="1"/>
  <c r="AC42" i="12"/>
  <c r="CI42" i="12" s="1" a="1"/>
  <c r="CI42" i="12" s="1"/>
  <c r="AC22" i="8"/>
  <c r="CI22" i="8" s="1" a="1"/>
  <c r="CI22" i="8" s="1"/>
  <c r="AC38" i="15"/>
  <c r="CI38" i="15" s="1" a="1"/>
  <c r="CI38" i="15" s="1"/>
  <c r="AC30" i="9"/>
  <c r="CI30" i="9" s="1" a="1"/>
  <c r="CI30" i="9" s="1"/>
  <c r="AC23" i="6"/>
  <c r="CI23" i="6" s="1" a="1"/>
  <c r="CI23" i="6" s="1"/>
  <c r="AC41" i="15"/>
  <c r="CI41" i="15" s="1" a="1"/>
  <c r="CI41" i="15" s="1"/>
  <c r="AC17" i="6"/>
  <c r="CI17" i="6" s="1" a="1"/>
  <c r="CI17" i="6" s="1"/>
  <c r="AC27" i="21"/>
  <c r="CI27" i="21" s="1" a="1"/>
  <c r="CI27" i="21" s="1"/>
  <c r="AD42" i="7"/>
  <c r="CJ42" i="7" s="1" a="1"/>
  <c r="CJ42" i="7" s="1"/>
  <c r="AC38" i="18"/>
  <c r="CI38" i="18" s="1" a="1"/>
  <c r="CI38" i="18" s="1"/>
  <c r="AC29" i="7"/>
  <c r="CI29" i="7" s="1" a="1"/>
  <c r="CI29" i="7" s="1"/>
  <c r="AC38" i="19"/>
  <c r="CI38" i="19" s="1" a="1"/>
  <c r="CI38" i="19" s="1"/>
  <c r="AC42" i="13"/>
  <c r="CI42" i="13" s="1" a="1"/>
  <c r="CI42" i="13" s="1"/>
  <c r="AC27" i="9"/>
  <c r="CI27" i="9" s="1" a="1"/>
  <c r="CI27" i="9" s="1"/>
  <c r="AC38" i="20"/>
  <c r="CI38" i="20" s="1" a="1"/>
  <c r="CI38" i="20" s="1"/>
  <c r="AC33" i="7"/>
  <c r="CI33" i="7" s="1" a="1"/>
  <c r="CI33" i="7" s="1"/>
  <c r="AC29" i="12"/>
  <c r="CI29" i="12" s="1" a="1"/>
  <c r="CI29" i="12" s="1"/>
  <c r="AC26" i="3"/>
  <c r="CI26" i="3" s="1" a="1"/>
  <c r="CI26" i="3" s="1"/>
  <c r="AC30" i="21"/>
  <c r="CI30" i="21" s="1" a="1"/>
  <c r="CI30" i="21" s="1"/>
  <c r="AC32" i="18"/>
  <c r="CI32" i="18" s="1" a="1"/>
  <c r="CI32" i="18" s="1"/>
  <c r="AD37" i="17"/>
  <c r="CJ37" i="17" s="1" a="1"/>
  <c r="CJ37" i="17" s="1"/>
  <c r="AC30" i="11"/>
  <c r="CI30" i="11" s="1" a="1"/>
  <c r="CI30" i="11" s="1"/>
  <c r="AC20" i="14"/>
  <c r="CI20" i="14" s="1" a="1"/>
  <c r="CI20" i="14" s="1"/>
  <c r="AC18" i="16"/>
  <c r="CI18" i="16" s="1" a="1"/>
  <c r="CI18" i="16" s="1"/>
  <c r="AC40" i="8"/>
  <c r="CI40" i="8" s="1" a="1"/>
  <c r="CI40" i="8" s="1"/>
  <c r="AC34" i="10"/>
  <c r="CI34" i="10" s="1" a="1"/>
  <c r="CI34" i="10" s="1"/>
  <c r="AC36" i="10"/>
  <c r="CI36" i="10" s="1" a="1"/>
  <c r="CI36" i="10" s="1"/>
  <c r="AC34" i="19"/>
  <c r="CI34" i="19" s="1" a="1"/>
  <c r="CI34" i="19" s="1"/>
  <c r="AC27" i="7"/>
  <c r="CI27" i="7" s="1" a="1"/>
  <c r="CI27" i="7" s="1"/>
  <c r="AC38" i="8"/>
  <c r="CI38" i="8" s="1" a="1"/>
  <c r="CI38" i="8" s="1"/>
  <c r="AC31" i="2"/>
  <c r="CI31" i="2" s="1" a="1"/>
  <c r="CI31" i="2" s="1"/>
  <c r="AC16" i="15"/>
  <c r="CI16" i="15" s="1" a="1"/>
  <c r="CI16" i="15" s="1"/>
  <c r="AC16" i="2"/>
  <c r="CI16" i="2" s="1" a="1"/>
  <c r="CI16" i="2" s="1"/>
  <c r="AC33" i="12"/>
  <c r="CI33" i="12" s="1" a="1"/>
  <c r="CI33" i="12" s="1"/>
  <c r="AC37" i="5"/>
  <c r="CI37" i="5" s="1" a="1"/>
  <c r="CI37" i="5" s="1"/>
  <c r="AC32" i="19"/>
  <c r="CI32" i="19" s="1" a="1"/>
  <c r="CI32" i="19" s="1"/>
  <c r="AC42" i="2"/>
  <c r="CI42" i="2" s="1" a="1"/>
  <c r="CI42" i="2" s="1"/>
  <c r="AC44" i="10"/>
  <c r="CI44" i="10" s="1" a="1"/>
  <c r="CI44" i="10" s="1"/>
  <c r="AC42" i="6"/>
  <c r="CI42" i="6" s="1" a="1"/>
  <c r="CI42" i="6" s="1"/>
  <c r="AC37" i="13"/>
  <c r="CI37" i="13" s="1" a="1"/>
  <c r="CI37" i="13" s="1"/>
  <c r="AC21" i="17"/>
  <c r="CI21" i="17" s="1" a="1"/>
  <c r="CI21" i="17" s="1"/>
  <c r="AC34" i="13"/>
  <c r="CI34" i="13" s="1" a="1"/>
  <c r="CI34" i="13" s="1"/>
  <c r="AC29" i="18"/>
  <c r="CI29" i="18" s="1" a="1"/>
  <c r="CI29" i="18" s="1"/>
  <c r="AC35" i="5"/>
  <c r="CI35" i="5" s="1" a="1"/>
  <c r="CI35" i="5" s="1"/>
  <c r="AC40" i="15"/>
  <c r="CI40" i="15" s="1" a="1"/>
  <c r="CI40" i="15" s="1"/>
  <c r="AC35" i="10"/>
  <c r="CI35" i="10" s="1" a="1"/>
  <c r="CI35" i="10" s="1"/>
  <c r="AC20" i="20"/>
  <c r="CI20" i="20" s="1" a="1"/>
  <c r="CI20" i="20" s="1"/>
  <c r="AC31" i="11"/>
  <c r="CI31" i="11" s="1" a="1"/>
  <c r="CI31" i="11" s="1"/>
  <c r="AC31" i="9"/>
  <c r="CI31" i="9" s="1" a="1"/>
  <c r="CI31" i="9" s="1"/>
  <c r="AC18" i="20"/>
  <c r="CI18" i="20" s="1" a="1"/>
  <c r="CI18" i="20" s="1"/>
  <c r="AC36" i="9"/>
  <c r="CI36" i="9" s="1" a="1"/>
  <c r="CI36" i="9" s="1"/>
  <c r="AC18" i="7"/>
  <c r="CI18" i="7" s="1" a="1"/>
  <c r="CI18" i="7" s="1"/>
  <c r="AC40" i="6"/>
  <c r="CI40" i="6" s="1" a="1"/>
  <c r="CI40" i="6" s="1"/>
  <c r="AC34" i="7"/>
  <c r="CI34" i="7" s="1" a="1"/>
  <c r="CI34" i="7" s="1"/>
  <c r="AC25" i="14"/>
  <c r="CI25" i="14" s="1" a="1"/>
  <c r="CI25" i="14" s="1"/>
  <c r="AC37" i="14"/>
  <c r="CI37" i="14" s="1" a="1"/>
  <c r="CI37" i="14" s="1"/>
  <c r="AC27" i="19"/>
  <c r="CI27" i="19" s="1" a="1"/>
  <c r="CI27" i="19" s="1"/>
  <c r="AC36" i="11"/>
  <c r="CI36" i="11" s="1" a="1"/>
  <c r="CI36" i="11" s="1"/>
  <c r="AC33" i="17"/>
  <c r="CI33" i="17" s="1" a="1"/>
  <c r="CI33" i="17" s="1"/>
  <c r="AC38" i="5"/>
  <c r="CI38" i="5" s="1" a="1"/>
  <c r="CI38" i="5" s="1"/>
  <c r="AC38" i="17"/>
  <c r="CI38" i="17" s="1" a="1"/>
  <c r="CI38" i="17" s="1"/>
  <c r="AC30" i="8"/>
  <c r="CI30" i="8" s="1" a="1"/>
  <c r="CI30" i="8" s="1"/>
  <c r="AD31" i="10"/>
  <c r="CJ31" i="10" s="1" a="1"/>
  <c r="CJ31" i="10" s="1"/>
  <c r="AC18" i="21"/>
  <c r="CI18" i="21" s="1" a="1"/>
  <c r="CI18" i="21" s="1"/>
  <c r="AC25" i="11"/>
  <c r="CI25" i="11" s="1" a="1"/>
  <c r="CI25" i="11" s="1"/>
  <c r="AC28" i="8"/>
  <c r="CI28" i="8" s="1" a="1"/>
  <c r="CI28" i="8" s="1"/>
  <c r="AD17" i="3"/>
  <c r="CJ17" i="3" s="1" a="1"/>
  <c r="CJ17" i="3" s="1"/>
  <c r="AC43" i="16"/>
  <c r="CI43" i="16" s="1" a="1"/>
  <c r="CI43" i="16" s="1"/>
  <c r="AC17" i="13"/>
  <c r="CI17" i="13" s="1" a="1"/>
  <c r="CI17" i="13" s="1"/>
  <c r="AC26" i="7"/>
  <c r="CI26" i="7" s="1" a="1"/>
  <c r="CI26" i="7" s="1"/>
  <c r="AC17" i="1"/>
  <c r="CI17" i="1" s="1" a="1"/>
  <c r="CI17" i="1" s="1"/>
  <c r="AC40" i="11"/>
  <c r="CI40" i="11" s="1" a="1"/>
  <c r="CI40" i="11" s="1"/>
  <c r="AC20" i="11"/>
  <c r="CI20" i="11" s="1" a="1"/>
  <c r="CI20" i="11" s="1"/>
  <c r="AC17" i="7"/>
  <c r="CI17" i="7" s="1" a="1"/>
  <c r="CI17" i="7" s="1"/>
  <c r="AC18" i="8"/>
  <c r="CI18" i="8" s="1" a="1"/>
  <c r="CI18" i="8" s="1"/>
  <c r="AC32" i="3"/>
  <c r="CI32" i="3" s="1" a="1"/>
  <c r="CI32" i="3" s="1"/>
  <c r="AC32" i="8"/>
  <c r="CI32" i="8" s="1" a="1"/>
  <c r="CI32" i="8" s="1"/>
  <c r="AC18" i="12"/>
  <c r="CI18" i="12" s="1" a="1"/>
  <c r="CI18" i="12" s="1"/>
  <c r="AD20" i="5"/>
  <c r="CJ20" i="5" s="1" a="1"/>
  <c r="CJ20" i="5" s="1"/>
  <c r="AC44" i="13"/>
  <c r="CI44" i="13" s="1" a="1"/>
  <c r="CI44" i="13" s="1"/>
  <c r="AC29" i="21"/>
  <c r="CI29" i="21" s="1" a="1"/>
  <c r="CI29" i="21" s="1"/>
  <c r="AC22" i="19"/>
  <c r="CI22" i="19" s="1" a="1"/>
  <c r="CI22" i="19" s="1"/>
  <c r="AC41" i="13"/>
  <c r="CI41" i="13" s="1" a="1"/>
  <c r="CI41" i="13" s="1"/>
  <c r="AC26" i="16"/>
  <c r="CI26" i="16" s="1" a="1"/>
  <c r="CI26" i="16" s="1"/>
  <c r="AC39" i="6"/>
  <c r="CI39" i="6" s="1" a="1"/>
  <c r="CI39" i="6" s="1"/>
  <c r="AC20" i="21"/>
  <c r="CI20" i="21" s="1" a="1"/>
  <c r="CI20" i="21" s="1"/>
  <c r="AC41" i="17"/>
  <c r="CI41" i="17" s="1" a="1"/>
  <c r="CI41" i="17" s="1"/>
  <c r="AC30" i="7"/>
  <c r="CI30" i="7" s="1" a="1"/>
  <c r="CI30" i="7" s="1"/>
  <c r="AC34" i="1"/>
  <c r="CI34" i="1" s="1" a="1"/>
  <c r="CI34" i="1" s="1"/>
  <c r="AC39" i="5"/>
  <c r="CI39" i="5" s="1" a="1"/>
  <c r="CI39" i="5" s="1"/>
  <c r="AC36" i="14"/>
  <c r="CI36" i="14" s="1" a="1"/>
  <c r="CI36" i="14" s="1"/>
  <c r="AC24" i="10"/>
  <c r="CI24" i="10" s="1" a="1"/>
  <c r="CI24" i="10" s="1"/>
  <c r="AC30" i="13"/>
  <c r="CI30" i="13" s="1" a="1"/>
  <c r="CI30" i="13" s="1"/>
  <c r="AC36" i="5"/>
  <c r="CI36" i="5" s="1" a="1"/>
  <c r="CI36" i="5" s="1"/>
  <c r="AD22" i="7"/>
  <c r="CJ22" i="7" s="1" a="1"/>
  <c r="CJ22" i="7" s="1"/>
  <c r="AC32" i="11"/>
  <c r="CI32" i="11" s="1" a="1"/>
  <c r="CI32" i="11" s="1"/>
  <c r="AC25" i="3"/>
  <c r="CI25" i="3" s="1" a="1"/>
  <c r="CI25" i="3" s="1"/>
  <c r="AC35" i="17"/>
  <c r="CI35" i="17" s="1" a="1"/>
  <c r="CI35" i="17" s="1"/>
  <c r="AC24" i="9"/>
  <c r="CI24" i="9" s="1" a="1"/>
  <c r="CI24" i="9" s="1"/>
  <c r="AC27" i="12"/>
  <c r="CI27" i="12" s="1" a="1"/>
  <c r="CI27" i="12" s="1"/>
  <c r="AD38" i="7"/>
  <c r="CJ38" i="7" s="1" a="1"/>
  <c r="CJ38" i="7" s="1"/>
  <c r="AC40" i="21"/>
  <c r="CI40" i="21" s="1" a="1"/>
  <c r="CI40" i="21" s="1"/>
  <c r="AC16" i="1"/>
  <c r="CI16" i="1" s="1" a="1"/>
  <c r="CI16" i="1" s="1"/>
  <c r="AC33" i="16"/>
  <c r="CI33" i="16" s="1" a="1"/>
  <c r="CI33" i="16" s="1"/>
  <c r="AC29" i="13"/>
  <c r="CI29" i="13" s="1" a="1"/>
  <c r="CI29" i="13" s="1"/>
  <c r="AC21" i="11"/>
  <c r="CI21" i="11" s="1" a="1"/>
  <c r="CI21" i="11" s="1"/>
  <c r="AC40" i="1"/>
  <c r="CI40" i="1" s="1" a="1"/>
  <c r="CI40" i="1" s="1"/>
  <c r="AC35" i="9"/>
  <c r="CI35" i="9" s="1" a="1"/>
  <c r="CI35" i="9" s="1"/>
  <c r="AD25" i="4"/>
  <c r="CJ25" i="4" s="1" a="1"/>
  <c r="CJ25" i="4" s="1"/>
  <c r="AC23" i="14"/>
  <c r="CI23" i="14" s="1" a="1"/>
  <c r="CI23" i="14" s="1"/>
  <c r="AC25" i="6"/>
  <c r="CI25" i="6" s="1" a="1"/>
  <c r="CI25" i="6" s="1"/>
  <c r="AC44" i="8"/>
  <c r="CI44" i="8" s="1" a="1"/>
  <c r="CI44" i="8" s="1"/>
  <c r="AC26" i="20"/>
  <c r="CI26" i="20" s="1" a="1"/>
  <c r="CI26" i="20" s="1"/>
  <c r="AD39" i="9"/>
  <c r="CJ39" i="9" s="1" a="1"/>
  <c r="CJ39" i="9" s="1"/>
  <c r="AC24" i="13"/>
  <c r="CI24" i="13" s="1" a="1"/>
  <c r="CI24" i="13" s="1"/>
  <c r="AC19" i="4"/>
  <c r="CI19" i="4" s="1" a="1"/>
  <c r="CI19" i="4" s="1"/>
  <c r="AC44" i="17"/>
  <c r="CI44" i="17" s="1" a="1"/>
  <c r="CI44" i="17" s="1"/>
  <c r="AC39" i="11"/>
  <c r="CI39" i="11" s="1" a="1"/>
  <c r="CI39" i="11" s="1"/>
  <c r="AC35" i="15"/>
  <c r="CI35" i="15" s="1" a="1"/>
  <c r="CI35" i="15" s="1"/>
  <c r="AC21" i="3"/>
  <c r="CI21" i="3" s="1" a="1"/>
  <c r="CI21" i="3" s="1"/>
  <c r="AC43" i="11"/>
  <c r="CI43" i="11" s="1" a="1"/>
  <c r="CI43" i="11" s="1"/>
  <c r="AC44" i="11"/>
  <c r="CI44" i="11" s="1" a="1"/>
  <c r="CI44" i="11" s="1"/>
  <c r="AC32" i="20"/>
  <c r="CI32" i="20" s="1" a="1"/>
  <c r="CI32" i="20" s="1"/>
  <c r="AC40" i="10"/>
  <c r="CI40" i="10" s="1" a="1"/>
  <c r="CI40" i="10" s="1"/>
  <c r="AC38" i="4"/>
  <c r="CI38" i="4" s="1" a="1"/>
  <c r="CI38" i="4" s="1"/>
  <c r="AC18" i="17"/>
  <c r="CI18" i="17" s="1" a="1"/>
  <c r="CI18" i="17" s="1"/>
  <c r="AC28" i="18"/>
  <c r="CI28" i="18" s="1" a="1"/>
  <c r="CI28" i="18" s="1"/>
  <c r="AC39" i="7"/>
  <c r="CI39" i="7" s="1" a="1"/>
  <c r="CI39" i="7" s="1"/>
  <c r="AC33" i="2"/>
  <c r="CI33" i="2" s="1" a="1"/>
  <c r="CI33" i="2" s="1"/>
  <c r="AC26" i="21"/>
  <c r="CI26" i="21" s="1" a="1"/>
  <c r="CI26" i="21" s="1"/>
  <c r="AC28" i="5"/>
  <c r="CI28" i="5" s="1" a="1"/>
  <c r="CI28" i="5" s="1"/>
  <c r="AC17" i="19"/>
  <c r="CI17" i="19" s="1" a="1"/>
  <c r="CI17" i="19" s="1"/>
  <c r="AC27" i="4"/>
  <c r="CI27" i="4" s="1" a="1"/>
  <c r="CI27" i="4" s="1"/>
  <c r="AC19" i="17"/>
  <c r="CI19" i="17" s="1" a="1"/>
  <c r="CI19" i="17" s="1"/>
  <c r="AC20" i="9"/>
  <c r="CI20" i="9" s="1" a="1"/>
  <c r="CI20" i="9" s="1"/>
  <c r="AC15" i="19"/>
  <c r="CI15" i="19" s="1" a="1"/>
  <c r="CI15" i="19" s="1"/>
  <c r="AC28" i="16"/>
  <c r="CI28" i="16" s="1" a="1"/>
  <c r="CI28" i="16" s="1"/>
  <c r="AC31" i="20"/>
  <c r="CI31" i="20" s="1" a="1"/>
  <c r="CI31" i="20" s="1"/>
  <c r="AC34" i="17"/>
  <c r="CI34" i="17" s="1" a="1"/>
  <c r="CI34" i="17" s="1"/>
  <c r="AC18" i="2"/>
  <c r="CI18" i="2" s="1" a="1"/>
  <c r="CI18" i="2" s="1"/>
  <c r="AC37" i="3"/>
  <c r="CI37" i="3" s="1" a="1"/>
  <c r="CI37" i="3" s="1"/>
  <c r="AC29" i="4"/>
  <c r="CI29" i="4" s="1" a="1"/>
  <c r="CI29" i="4" s="1"/>
  <c r="AC38" i="11"/>
  <c r="CI38" i="11" s="1" a="1"/>
  <c r="CI38" i="11" s="1"/>
  <c r="AC44" i="21"/>
  <c r="CI44" i="21" s="1" a="1"/>
  <c r="CI44" i="21" s="1"/>
  <c r="AC42" i="5"/>
  <c r="CI42" i="5" s="1" a="1"/>
  <c r="CI42" i="5" s="1"/>
  <c r="AC28" i="9"/>
  <c r="CI28" i="9" s="1" a="1"/>
  <c r="CI28" i="9" s="1"/>
  <c r="AC25" i="7"/>
  <c r="CI25" i="7" s="1" a="1"/>
  <c r="CI25" i="7" s="1"/>
  <c r="AC20" i="10"/>
  <c r="CI20" i="10" s="1" a="1"/>
  <c r="CI20" i="10" s="1"/>
  <c r="AC22" i="2"/>
  <c r="CI22" i="2" s="1" a="1"/>
  <c r="CI22" i="2" s="1"/>
  <c r="AC34" i="21"/>
  <c r="CI34" i="21" s="1" a="1"/>
  <c r="CI34" i="21" s="1"/>
  <c r="AC16" i="16"/>
  <c r="CI16" i="16" s="1" a="1"/>
  <c r="CI16" i="16" s="1"/>
  <c r="AC29" i="17"/>
  <c r="CI29" i="17" s="1" a="1"/>
  <c r="CI29" i="17" s="1"/>
  <c r="AC28" i="20"/>
  <c r="CI28" i="20" s="1" a="1"/>
  <c r="CI28" i="20" s="1"/>
  <c r="AC20" i="12"/>
  <c r="CI20" i="12" s="1" a="1"/>
  <c r="CI20" i="12" s="1"/>
  <c r="AC40" i="19"/>
  <c r="CI40" i="19" s="1" a="1"/>
  <c r="CI40" i="19" s="1"/>
  <c r="AC32" i="10"/>
  <c r="CI32" i="10" s="1" a="1"/>
  <c r="CI32" i="10" s="1"/>
  <c r="AC28" i="19"/>
  <c r="CI28" i="19" s="1" a="1"/>
  <c r="CI28" i="19" s="1"/>
  <c r="AC41" i="1"/>
  <c r="CI41" i="1" s="1" a="1"/>
  <c r="CI41" i="1" s="1"/>
  <c r="AD17" i="20"/>
  <c r="CJ17" i="20" s="1" a="1"/>
  <c r="CJ17" i="20" s="1"/>
  <c r="AC44" i="1"/>
  <c r="CI44" i="1" s="1" a="1"/>
  <c r="CI44" i="1" s="1"/>
  <c r="AC31" i="6"/>
  <c r="CI31" i="6" s="1" a="1"/>
  <c r="CI31" i="6" s="1"/>
  <c r="AC19" i="13"/>
  <c r="CI19" i="13" s="1" a="1"/>
  <c r="CI19" i="13" s="1"/>
  <c r="AC22" i="10"/>
  <c r="CI22" i="10" s="1" a="1"/>
  <c r="CI22" i="10" s="1"/>
  <c r="AD20" i="6"/>
  <c r="CJ20" i="6" s="1" a="1"/>
  <c r="CJ20" i="6" s="1"/>
  <c r="AC29" i="14"/>
  <c r="CI29" i="14" s="1" a="1"/>
  <c r="CI29" i="14" s="1"/>
  <c r="AC30" i="19"/>
  <c r="CI30" i="19" s="1" a="1"/>
  <c r="CI30" i="19" s="1"/>
  <c r="AC43" i="14"/>
  <c r="CI43" i="14" s="1" a="1"/>
  <c r="CI43" i="14" s="1"/>
  <c r="AD38" i="14"/>
  <c r="CJ38" i="14" s="1" a="1"/>
  <c r="CJ38" i="14" s="1"/>
  <c r="AC26" i="14"/>
  <c r="CI26" i="14" s="1" a="1"/>
  <c r="CI26" i="14" s="1"/>
  <c r="AC43" i="13"/>
  <c r="CI43" i="13" s="1" a="1"/>
  <c r="CI43" i="13" s="1"/>
  <c r="AC35" i="16"/>
  <c r="CI35" i="16" s="1" a="1"/>
  <c r="CI35" i="16" s="1"/>
  <c r="AC21" i="13"/>
  <c r="CI21" i="13" s="1" a="1"/>
  <c r="CI21" i="13" s="1"/>
  <c r="AC41" i="7"/>
  <c r="CI41" i="7" s="1" a="1"/>
  <c r="CI41" i="7" s="1"/>
  <c r="AC23" i="11"/>
  <c r="CI23" i="11" s="1" a="1"/>
  <c r="CI23" i="11" s="1"/>
  <c r="AC32" i="6"/>
  <c r="CI32" i="6" s="1" a="1"/>
  <c r="CI32" i="6" s="1"/>
  <c r="AC33" i="14"/>
  <c r="CI33" i="14" s="1" a="1"/>
  <c r="CI33" i="14" s="1"/>
  <c r="AC37" i="18"/>
  <c r="CI37" i="18" s="1" a="1"/>
  <c r="CI37" i="18" s="1"/>
  <c r="AC45" i="3"/>
  <c r="CI45" i="3" s="1" a="1"/>
  <c r="CI45" i="3" s="1"/>
  <c r="AC45" i="16"/>
  <c r="CI45" i="16" s="1" a="1"/>
  <c r="CI45" i="16" s="1"/>
  <c r="AC45" i="6"/>
  <c r="CI45" i="6" s="1" a="1"/>
  <c r="CI45" i="6" s="1"/>
  <c r="AC46" i="18"/>
  <c r="CI46" i="18" s="1" a="1"/>
  <c r="CI46" i="18" s="1"/>
  <c r="AC46" i="4"/>
  <c r="CI46" i="4" s="1" a="1"/>
  <c r="CI46" i="4" s="1"/>
  <c r="AC46" i="21"/>
  <c r="CI46" i="21" s="1" a="1"/>
  <c r="CI46" i="21" s="1"/>
  <c r="AC46" i="16"/>
  <c r="CI46" i="16" s="1" a="1"/>
  <c r="CI46" i="16" s="1"/>
  <c r="AC45" i="1"/>
  <c r="CI45" i="1" s="1" a="1"/>
  <c r="CI45" i="1" s="1"/>
  <c r="AC46" i="12"/>
  <c r="CI46" i="12" s="1" a="1"/>
  <c r="CI46" i="12" s="1"/>
  <c r="AC45" i="9"/>
  <c r="CI45" i="9" s="1" a="1"/>
  <c r="CI45" i="9" s="1"/>
  <c r="AC46" i="17"/>
  <c r="CI46" i="17" s="1" a="1"/>
  <c r="CI46" i="17" s="1"/>
  <c r="AC45" i="21"/>
  <c r="CI45" i="21" s="1" a="1"/>
  <c r="CI45" i="21" s="1"/>
  <c r="AC45" i="14"/>
  <c r="CI45" i="14" s="1" a="1"/>
  <c r="CI45" i="14" s="1"/>
  <c r="AC45" i="19"/>
  <c r="CI45" i="19" s="1" a="1"/>
  <c r="CI45" i="19" s="1"/>
  <c r="AC45" i="10"/>
  <c r="CI45" i="10" s="1" a="1"/>
  <c r="CI45" i="10" s="1"/>
  <c r="AC45" i="5"/>
  <c r="CI45" i="5" s="1" a="1"/>
  <c r="CI45" i="5" s="1"/>
  <c r="AC46" i="14"/>
  <c r="CI46" i="14" s="1" a="1"/>
  <c r="CI46" i="14" s="1"/>
  <c r="AC45" i="12"/>
  <c r="CI45" i="12" s="1" a="1"/>
  <c r="CI45" i="12" s="1"/>
  <c r="AC45" i="20"/>
  <c r="CI45" i="20" s="1" a="1"/>
  <c r="CI45" i="20" s="1"/>
  <c r="AC46" i="8"/>
  <c r="CI46" i="8" s="1" a="1"/>
  <c r="CI46" i="8" s="1"/>
  <c r="AC46" i="11"/>
  <c r="CI46" i="11" s="1" a="1"/>
  <c r="CI46" i="11" s="1"/>
  <c r="AC46" i="10"/>
  <c r="CI46" i="10" s="1" a="1"/>
  <c r="CI46" i="10" s="1"/>
  <c r="AC46" i="6"/>
  <c r="CI46" i="6" s="1" a="1"/>
  <c r="CI46" i="6" s="1"/>
  <c r="AC46" i="19"/>
  <c r="CI46" i="19" s="1" a="1"/>
  <c r="CI46" i="19" s="1"/>
  <c r="AC46" i="2"/>
  <c r="CI46" i="2" s="1" a="1"/>
  <c r="CI46" i="2" s="1"/>
  <c r="AC46" i="5"/>
  <c r="CI46" i="5" s="1" a="1"/>
  <c r="CI46" i="5" s="1"/>
  <c r="AC46" i="7"/>
  <c r="CI46" i="7" s="1" a="1"/>
  <c r="CI46" i="7" s="1"/>
  <c r="AC45" i="13"/>
  <c r="CI45" i="13" s="1" a="1"/>
  <c r="CI45" i="13" s="1"/>
  <c r="AC45" i="17"/>
  <c r="CI45" i="17" s="1" a="1"/>
  <c r="CI45" i="17" s="1"/>
  <c r="AC45" i="7"/>
  <c r="CI45" i="7" s="1" a="1"/>
  <c r="CI45" i="7" s="1"/>
  <c r="AC46" i="20"/>
  <c r="CI46" i="20" s="1" a="1"/>
  <c r="CI46" i="20" s="1"/>
  <c r="AC46" i="1"/>
  <c r="CI46" i="1" s="1" a="1"/>
  <c r="CI46" i="1" s="1"/>
  <c r="AC45" i="2"/>
  <c r="CI45" i="2" s="1" a="1"/>
  <c r="CI45" i="2" s="1"/>
  <c r="AC46" i="13"/>
  <c r="CI46" i="13" s="1" a="1"/>
  <c r="CI46" i="13" s="1"/>
  <c r="AC45" i="11"/>
  <c r="CI45" i="11" s="1" a="1"/>
  <c r="CI45" i="11" s="1"/>
  <c r="AC45" i="4"/>
  <c r="CI45" i="4" s="1" a="1"/>
  <c r="CI45" i="4" s="1"/>
  <c r="AC46" i="3"/>
  <c r="CI46" i="3" s="1" a="1"/>
  <c r="CI46" i="3" s="1"/>
  <c r="AC45" i="15"/>
  <c r="CI45" i="15" s="1" a="1"/>
  <c r="CI45" i="15" s="1"/>
  <c r="AE46" i="15"/>
  <c r="CK46" i="15" s="1" a="1"/>
  <c r="CK46" i="15" s="1"/>
  <c r="AC46" i="9"/>
  <c r="CI46" i="9" s="1" a="1"/>
  <c r="CI46" i="9" s="1"/>
  <c r="AC45" i="8"/>
  <c r="CI45" i="8" s="1" a="1"/>
  <c r="CI45" i="8" s="1"/>
  <c r="AC45" i="18"/>
  <c r="CI45" i="18" s="1" a="1"/>
  <c r="CI45" i="18" s="1"/>
  <c r="CG15" i="1" l="1" a="1"/>
  <c r="CG15" i="1" s="1"/>
  <c r="AB15" i="1"/>
  <c r="AA47" i="1"/>
  <c r="CF90" i="1"/>
  <c r="CF58" i="1"/>
  <c r="CG91" i="7"/>
  <c r="CG59" i="7"/>
  <c r="CH16" i="7" a="1"/>
  <c r="CH16" i="7" s="1"/>
  <c r="AC16" i="7"/>
  <c r="CH24" i="7" a="1"/>
  <c r="CH24" i="7" s="1"/>
  <c r="AC24" i="7"/>
  <c r="CH37" i="7" a="1"/>
  <c r="CH37" i="7" s="1"/>
  <c r="AC37" i="7"/>
  <c r="CG99" i="7"/>
  <c r="CG67" i="7"/>
  <c r="CG112" i="7"/>
  <c r="CG80" i="7"/>
  <c r="CH19" i="18" a="1"/>
  <c r="CH19" i="18" s="1"/>
  <c r="AC19" i="18"/>
  <c r="CG62" i="18"/>
  <c r="CG94" i="18"/>
  <c r="CH24" i="17" a="1"/>
  <c r="CH24" i="17" s="1"/>
  <c r="AC24" i="17"/>
  <c r="CG99" i="17"/>
  <c r="CG67" i="17"/>
  <c r="CI112" i="1"/>
  <c r="CI80" i="1"/>
  <c r="AE37" i="1"/>
  <c r="CK37" i="1" s="1" a="1"/>
  <c r="CK37" i="1" s="1"/>
  <c r="CF90" i="11"/>
  <c r="CF58" i="11"/>
  <c r="CF90" i="13"/>
  <c r="CF58" i="13"/>
  <c r="AB15" i="11"/>
  <c r="CH15" i="11" s="1" a="1"/>
  <c r="CH15" i="11" s="1"/>
  <c r="AA47" i="11"/>
  <c r="AA47" i="10"/>
  <c r="AB15" i="10"/>
  <c r="CH15" i="10" s="1" a="1"/>
  <c r="CH15" i="10" s="1"/>
  <c r="AB15" i="13"/>
  <c r="CH15" i="13" s="1" a="1"/>
  <c r="CH15" i="13" s="1"/>
  <c r="AA47" i="13"/>
  <c r="CF90" i="10"/>
  <c r="CF58" i="10"/>
  <c r="CF90" i="5"/>
  <c r="CF58" i="5"/>
  <c r="AA47" i="5"/>
  <c r="AB15" i="5"/>
  <c r="CH15" i="5" s="1" a="1"/>
  <c r="CH15" i="5" s="1"/>
  <c r="CF90" i="14"/>
  <c r="CF58" i="14"/>
  <c r="AA47" i="14"/>
  <c r="AB15" i="14"/>
  <c r="CH15" i="14" s="1" a="1"/>
  <c r="CH15" i="14" s="1"/>
  <c r="CH121" i="5"/>
  <c r="CH89" i="5"/>
  <c r="CH101" i="14"/>
  <c r="CH69" i="14"/>
  <c r="CH94" i="13"/>
  <c r="CH62" i="13"/>
  <c r="CH95" i="12"/>
  <c r="CH63" i="12"/>
  <c r="CH95" i="10"/>
  <c r="CH63" i="10"/>
  <c r="CH93" i="2"/>
  <c r="CH61" i="2"/>
  <c r="CH95" i="9"/>
  <c r="CH63" i="9"/>
  <c r="CH103" i="18"/>
  <c r="CH71" i="18"/>
  <c r="CH96" i="3"/>
  <c r="CH64" i="3"/>
  <c r="CH119" i="8"/>
  <c r="CH87" i="8"/>
  <c r="CH108" i="16"/>
  <c r="CH76" i="16"/>
  <c r="CH110" i="17"/>
  <c r="CH78" i="17"/>
  <c r="CH114" i="5"/>
  <c r="CH82" i="5"/>
  <c r="CH97" i="19"/>
  <c r="CH65" i="19"/>
  <c r="CH93" i="8"/>
  <c r="CH61" i="8"/>
  <c r="CH115" i="6"/>
  <c r="CH83" i="6"/>
  <c r="CH115" i="15"/>
  <c r="CH83" i="15"/>
  <c r="CH119" i="10"/>
  <c r="CH87" i="10"/>
  <c r="CH91" i="2"/>
  <c r="CH59" i="2"/>
  <c r="CH109" i="10"/>
  <c r="CH77" i="10"/>
  <c r="CH101" i="3"/>
  <c r="CH69" i="3"/>
  <c r="CH113" i="19"/>
  <c r="CH81" i="19"/>
  <c r="CH98" i="6"/>
  <c r="CH66" i="6"/>
  <c r="CH102" i="20"/>
  <c r="CH70" i="20"/>
  <c r="CI96" i="8"/>
  <c r="CI64" i="8"/>
  <c r="CH105" i="16"/>
  <c r="CH73" i="16"/>
  <c r="CI117" i="3"/>
  <c r="CI85" i="3"/>
  <c r="CH101" i="4"/>
  <c r="CH69" i="4"/>
  <c r="CH118" i="12"/>
  <c r="CH86" i="12"/>
  <c r="CH112" i="8"/>
  <c r="CH80" i="8"/>
  <c r="CH94" i="15"/>
  <c r="CH62" i="15"/>
  <c r="CH91" i="3"/>
  <c r="CH59" i="3"/>
  <c r="CH104" i="1"/>
  <c r="CH72" i="1"/>
  <c r="CI113" i="6"/>
  <c r="CI81" i="6"/>
  <c r="CH98" i="5"/>
  <c r="CH66" i="5"/>
  <c r="CH100" i="19"/>
  <c r="CH68" i="19"/>
  <c r="CH93" i="4"/>
  <c r="CH61" i="4"/>
  <c r="CH110" i="12"/>
  <c r="CH78" i="12"/>
  <c r="CI97" i="21"/>
  <c r="CI65" i="21"/>
  <c r="CH118" i="19"/>
  <c r="CH86" i="19"/>
  <c r="CH118" i="21"/>
  <c r="CH86" i="21"/>
  <c r="CH100" i="17"/>
  <c r="CH68" i="17"/>
  <c r="CH102" i="13"/>
  <c r="CH70" i="13"/>
  <c r="CH91" i="17"/>
  <c r="CH59" i="17"/>
  <c r="CH105" i="12"/>
  <c r="CH73" i="12"/>
  <c r="CH91" i="18"/>
  <c r="CH59" i="18"/>
  <c r="CH109" i="18"/>
  <c r="CH77" i="18"/>
  <c r="CH99" i="6"/>
  <c r="CH67" i="6"/>
  <c r="CH101" i="5"/>
  <c r="CH69" i="5"/>
  <c r="CH106" i="4"/>
  <c r="CH74" i="4"/>
  <c r="CH99" i="4"/>
  <c r="CH67" i="4"/>
  <c r="CH111" i="6"/>
  <c r="CH79" i="6"/>
  <c r="AC47" i="3"/>
  <c r="CF58" i="18"/>
  <c r="CF90" i="18"/>
  <c r="AA47" i="15"/>
  <c r="AB15" i="15"/>
  <c r="CH15" i="15" s="1" a="1"/>
  <c r="CH15" i="15" s="1"/>
  <c r="AA47" i="12"/>
  <c r="AB15" i="12"/>
  <c r="CH15" i="12" s="1" a="1"/>
  <c r="CH15" i="12" s="1"/>
  <c r="AA47" i="17"/>
  <c r="AB15" i="17"/>
  <c r="CH15" i="17" s="1" a="1"/>
  <c r="CH15" i="17" s="1"/>
  <c r="CH121" i="13"/>
  <c r="CH89" i="13"/>
  <c r="CH124" i="8"/>
  <c r="CH127" i="8" s="1"/>
  <c r="CH120" i="8" s="1"/>
  <c r="CH88" i="8"/>
  <c r="CH121" i="14"/>
  <c r="CH89" i="14"/>
  <c r="CH96" i="13"/>
  <c r="CH64" i="13"/>
  <c r="CH104" i="14"/>
  <c r="CH72" i="14"/>
  <c r="CH103" i="19"/>
  <c r="CH71" i="19"/>
  <c r="CH113" i="11"/>
  <c r="CH81" i="11"/>
  <c r="CH103" i="16"/>
  <c r="CH71" i="16"/>
  <c r="CH101" i="21"/>
  <c r="CH69" i="21"/>
  <c r="CH107" i="20"/>
  <c r="CH75" i="20"/>
  <c r="CH99" i="13"/>
  <c r="CH67" i="13"/>
  <c r="CH115" i="1"/>
  <c r="CH83" i="1"/>
  <c r="CH102" i="12"/>
  <c r="CH70" i="12"/>
  <c r="CH105" i="13"/>
  <c r="CH73" i="13"/>
  <c r="CH114" i="6"/>
  <c r="CH82" i="6"/>
  <c r="CH101" i="7"/>
  <c r="CH69" i="7"/>
  <c r="CH93" i="21"/>
  <c r="CH61" i="21"/>
  <c r="CH108" i="17"/>
  <c r="CH76" i="17"/>
  <c r="CH93" i="7"/>
  <c r="CH61" i="7"/>
  <c r="CH102" i="7"/>
  <c r="CH70" i="7"/>
  <c r="CI112" i="17"/>
  <c r="CI80" i="17"/>
  <c r="CH102" i="9"/>
  <c r="CH70" i="9"/>
  <c r="CH102" i="21"/>
  <c r="CH70" i="21"/>
  <c r="CH97" i="8"/>
  <c r="CH65" i="8"/>
  <c r="CH107" i="14"/>
  <c r="CH75" i="14"/>
  <c r="CH100" i="5"/>
  <c r="CH68" i="5"/>
  <c r="CH96" i="9"/>
  <c r="CH64" i="9"/>
  <c r="CH96" i="1"/>
  <c r="CH64" i="1"/>
  <c r="CH91" i="21"/>
  <c r="CH59" i="21"/>
  <c r="CH103" i="3"/>
  <c r="CH71" i="3"/>
  <c r="CH96" i="15"/>
  <c r="CH64" i="15"/>
  <c r="CH118" i="3"/>
  <c r="CH86" i="3"/>
  <c r="CH119" i="15"/>
  <c r="CH87" i="15"/>
  <c r="CH108" i="6"/>
  <c r="CH76" i="6"/>
  <c r="CH99" i="14"/>
  <c r="CH67" i="14"/>
  <c r="CH113" i="12"/>
  <c r="CH81" i="12"/>
  <c r="CH111" i="20"/>
  <c r="CH79" i="20"/>
  <c r="CH119" i="16"/>
  <c r="CH87" i="16"/>
  <c r="CH93" i="3"/>
  <c r="CH61" i="3"/>
  <c r="CH119" i="7"/>
  <c r="CH87" i="7"/>
  <c r="CH91" i="11"/>
  <c r="CH59" i="11"/>
  <c r="CH94" i="12"/>
  <c r="CH62" i="12"/>
  <c r="CH102" i="8"/>
  <c r="CH70" i="8"/>
  <c r="CH100" i="20"/>
  <c r="CH68" i="20"/>
  <c r="CH119" i="19"/>
  <c r="CH87" i="19"/>
  <c r="CH105" i="10"/>
  <c r="CH73" i="10"/>
  <c r="CH102" i="5"/>
  <c r="CH70" i="5"/>
  <c r="CH92" i="15"/>
  <c r="CH60" i="15"/>
  <c r="CH109" i="5"/>
  <c r="CH77" i="5"/>
  <c r="CH98" i="7"/>
  <c r="CH66" i="7"/>
  <c r="CH117" i="20"/>
  <c r="CH85" i="20"/>
  <c r="CH104" i="11"/>
  <c r="CH72" i="11"/>
  <c r="CH109" i="9"/>
  <c r="CH77" i="9"/>
  <c r="CH112" i="9"/>
  <c r="CH80" i="9"/>
  <c r="CH97" i="3"/>
  <c r="CH65" i="3"/>
  <c r="CH113" i="3"/>
  <c r="CH81" i="3"/>
  <c r="CH108" i="19"/>
  <c r="CH76" i="19"/>
  <c r="CH105" i="1"/>
  <c r="CH73" i="1"/>
  <c r="CH116" i="3"/>
  <c r="CH84" i="3"/>
  <c r="CH115" i="16"/>
  <c r="CH83" i="16"/>
  <c r="CH109" i="16"/>
  <c r="CH77" i="16"/>
  <c r="CH100" i="9"/>
  <c r="CH68" i="9"/>
  <c r="CI94" i="6"/>
  <c r="CI62" i="6"/>
  <c r="CH96" i="12"/>
  <c r="CH64" i="12"/>
  <c r="CH118" i="8"/>
  <c r="CH86" i="8"/>
  <c r="CH106" i="17"/>
  <c r="CH74" i="17"/>
  <c r="CH101" i="11"/>
  <c r="CH69" i="11"/>
  <c r="CH107" i="13"/>
  <c r="CH75" i="13"/>
  <c r="CH109" i="3"/>
  <c r="CH77" i="3"/>
  <c r="CH106" i="1"/>
  <c r="CH74" i="1"/>
  <c r="CH108" i="13"/>
  <c r="CH76" i="13"/>
  <c r="CH109" i="6"/>
  <c r="CH77" i="6"/>
  <c r="CH114" i="1"/>
  <c r="CH82" i="1"/>
  <c r="CH116" i="12"/>
  <c r="CH84" i="12"/>
  <c r="CH118" i="2"/>
  <c r="CH86" i="2"/>
  <c r="CI99" i="2"/>
  <c r="CI67" i="2"/>
  <c r="CH104" i="20"/>
  <c r="CH72" i="20"/>
  <c r="CH103" i="4"/>
  <c r="CH71" i="4"/>
  <c r="CH93" i="6"/>
  <c r="CH61" i="6"/>
  <c r="CH111" i="3"/>
  <c r="CH79" i="3"/>
  <c r="CH114" i="13"/>
  <c r="CH82" i="13"/>
  <c r="CH95" i="3"/>
  <c r="CH63" i="3"/>
  <c r="CH113" i="16"/>
  <c r="CH81" i="16"/>
  <c r="CH116" i="18"/>
  <c r="CH84" i="18"/>
  <c r="CH107" i="5"/>
  <c r="CH75" i="5"/>
  <c r="CH92" i="8"/>
  <c r="CH60" i="8"/>
  <c r="CH102" i="14"/>
  <c r="CH70" i="14"/>
  <c r="CH91" i="14"/>
  <c r="CH59" i="14"/>
  <c r="CH118" i="6"/>
  <c r="CH86" i="6"/>
  <c r="CH107" i="12"/>
  <c r="CH75" i="12"/>
  <c r="CH109" i="14"/>
  <c r="CH77" i="14"/>
  <c r="CH98" i="12"/>
  <c r="CH66" i="12"/>
  <c r="CI117" i="16"/>
  <c r="CI85" i="16"/>
  <c r="CH106" i="14"/>
  <c r="CH74" i="14"/>
  <c r="CH107" i="7"/>
  <c r="CH75" i="7"/>
  <c r="CH97" i="5"/>
  <c r="CH65" i="5"/>
  <c r="CH102" i="3"/>
  <c r="CH70" i="3"/>
  <c r="CH114" i="20"/>
  <c r="CH82" i="20"/>
  <c r="CH101" i="2"/>
  <c r="CH69" i="2"/>
  <c r="CH94" i="19"/>
  <c r="CH62" i="19"/>
  <c r="CH98" i="3"/>
  <c r="CH66" i="3"/>
  <c r="CH102" i="17"/>
  <c r="CH70" i="17"/>
  <c r="CH108" i="4"/>
  <c r="CH76" i="4"/>
  <c r="CH97" i="18"/>
  <c r="CH65" i="18"/>
  <c r="CH98" i="16"/>
  <c r="CH66" i="16"/>
  <c r="CH94" i="1"/>
  <c r="CH62" i="1"/>
  <c r="CH97" i="1"/>
  <c r="CH65" i="1"/>
  <c r="CH108" i="3"/>
  <c r="CH76" i="3"/>
  <c r="CH92" i="10"/>
  <c r="CH60" i="10"/>
  <c r="CH106" i="19"/>
  <c r="CH74" i="19"/>
  <c r="CH111" i="2"/>
  <c r="CH79" i="2"/>
  <c r="CH116" i="2"/>
  <c r="CH84" i="2"/>
  <c r="CH110" i="8"/>
  <c r="CH78" i="8"/>
  <c r="CI94" i="9"/>
  <c r="CI62" i="9"/>
  <c r="CH117" i="18"/>
  <c r="CH85" i="18"/>
  <c r="CH93" i="15"/>
  <c r="CH61" i="15"/>
  <c r="CH107" i="9"/>
  <c r="CH75" i="9"/>
  <c r="CH102" i="10"/>
  <c r="CH70" i="10"/>
  <c r="CH110" i="7"/>
  <c r="CH78" i="7"/>
  <c r="CH96" i="14"/>
  <c r="CH64" i="14"/>
  <c r="CH99" i="15"/>
  <c r="CH67" i="15"/>
  <c r="CH113" i="9"/>
  <c r="CH81" i="9"/>
  <c r="CI99" i="8"/>
  <c r="CI67" i="8"/>
  <c r="AA47" i="18"/>
  <c r="AB15" i="18"/>
  <c r="CH15" i="18" s="1" a="1"/>
  <c r="CH15" i="18" s="1"/>
  <c r="CF90" i="15"/>
  <c r="CF58" i="15"/>
  <c r="CF90" i="17"/>
  <c r="CF58" i="17"/>
  <c r="CH124" i="18"/>
  <c r="CH127" i="18" s="1"/>
  <c r="CH120" i="18" s="1"/>
  <c r="CH88" i="18"/>
  <c r="CH124" i="9"/>
  <c r="CH127" i="9" s="1"/>
  <c r="CH120" i="9" s="1"/>
  <c r="CH88" i="9"/>
  <c r="CH121" i="11"/>
  <c r="CH89" i="11"/>
  <c r="CH108" i="14"/>
  <c r="CH76" i="14"/>
  <c r="CH106" i="6"/>
  <c r="CH74" i="6"/>
  <c r="CH103" i="20"/>
  <c r="CH71" i="20"/>
  <c r="CH100" i="7"/>
  <c r="CH68" i="7"/>
  <c r="CH109" i="17"/>
  <c r="CH77" i="17"/>
  <c r="CH94" i="17"/>
  <c r="CH62" i="17"/>
  <c r="CH110" i="15"/>
  <c r="CH78" i="15"/>
  <c r="CH100" i="6"/>
  <c r="CH68" i="6"/>
  <c r="CH91" i="1"/>
  <c r="CH59" i="1"/>
  <c r="CH100" i="3"/>
  <c r="CH68" i="3"/>
  <c r="CH109" i="1"/>
  <c r="CH77" i="1"/>
  <c r="CH104" i="21"/>
  <c r="CH72" i="21"/>
  <c r="CH92" i="7"/>
  <c r="CH60" i="7"/>
  <c r="CI92" i="3"/>
  <c r="CI60" i="3"/>
  <c r="CH105" i="8"/>
  <c r="CH73" i="8"/>
  <c r="CH112" i="14"/>
  <c r="CH80" i="14"/>
  <c r="CH106" i="11"/>
  <c r="CH74" i="11"/>
  <c r="CH96" i="17"/>
  <c r="CH64" i="17"/>
  <c r="CH91" i="15"/>
  <c r="CH59" i="15"/>
  <c r="CH115" i="8"/>
  <c r="CH83" i="8"/>
  <c r="CH104" i="12"/>
  <c r="CH72" i="12"/>
  <c r="CH104" i="7"/>
  <c r="CH72" i="7"/>
  <c r="CH105" i="9"/>
  <c r="CH73" i="9"/>
  <c r="CH115" i="13"/>
  <c r="CH83" i="13"/>
  <c r="CH114" i="4"/>
  <c r="CH82" i="4"/>
  <c r="CH118" i="18"/>
  <c r="CH86" i="18"/>
  <c r="CH96" i="5"/>
  <c r="CH64" i="5"/>
  <c r="CH118" i="10"/>
  <c r="CH86" i="10"/>
  <c r="CH93" i="11"/>
  <c r="CH61" i="11"/>
  <c r="CH101" i="18"/>
  <c r="CH69" i="18"/>
  <c r="CH106" i="21"/>
  <c r="CH74" i="21"/>
  <c r="CH101" i="12"/>
  <c r="CH69" i="12"/>
  <c r="CF90" i="2"/>
  <c r="CF58" i="2"/>
  <c r="CH121" i="10"/>
  <c r="CH89" i="10"/>
  <c r="CH121" i="3"/>
  <c r="CH89" i="3"/>
  <c r="CH124" i="14"/>
  <c r="CH127" i="14" s="1"/>
  <c r="CH120" i="14" s="1"/>
  <c r="CH88" i="14"/>
  <c r="CH124" i="13"/>
  <c r="CH127" i="13" s="1"/>
  <c r="CH120" i="13" s="1"/>
  <c r="CH88" i="13"/>
  <c r="CH124" i="21"/>
  <c r="CH127" i="21" s="1"/>
  <c r="CH120" i="21" s="1"/>
  <c r="CH88" i="21"/>
  <c r="CH110" i="16"/>
  <c r="CH78" i="16"/>
  <c r="CH104" i="17"/>
  <c r="CH72" i="17"/>
  <c r="CH93" i="17"/>
  <c r="CH61" i="17"/>
  <c r="CI114" i="9"/>
  <c r="CI82" i="9"/>
  <c r="CH115" i="21"/>
  <c r="CH83" i="21"/>
  <c r="CH99" i="10"/>
  <c r="CH67" i="10"/>
  <c r="CH101" i="16"/>
  <c r="CH69" i="16"/>
  <c r="CH107" i="8"/>
  <c r="CH75" i="8"/>
  <c r="CH103" i="8"/>
  <c r="CH71" i="8"/>
  <c r="CH113" i="17"/>
  <c r="CH81" i="17"/>
  <c r="CH100" i="14"/>
  <c r="CH68" i="14"/>
  <c r="CH95" i="20"/>
  <c r="CH63" i="20"/>
  <c r="CH112" i="13"/>
  <c r="CH80" i="13"/>
  <c r="CH106" i="2"/>
  <c r="CH74" i="2"/>
  <c r="CH93" i="16"/>
  <c r="CH61" i="16"/>
  <c r="CH113" i="18"/>
  <c r="CH81" i="18"/>
  <c r="CH114" i="15"/>
  <c r="CH82" i="15"/>
  <c r="CH107" i="4"/>
  <c r="CH75" i="4"/>
  <c r="CH106" i="3"/>
  <c r="CH74" i="3"/>
  <c r="CH111" i="1"/>
  <c r="CH79" i="1"/>
  <c r="CH98" i="4"/>
  <c r="CH66" i="4"/>
  <c r="CH91" i="5"/>
  <c r="CH59" i="5"/>
  <c r="CH102" i="1"/>
  <c r="CH70" i="1"/>
  <c r="CH111" i="18"/>
  <c r="CH79" i="18"/>
  <c r="CH102" i="11"/>
  <c r="CH70" i="11"/>
  <c r="CH98" i="13"/>
  <c r="CH66" i="13"/>
  <c r="CH94" i="16"/>
  <c r="CH62" i="16"/>
  <c r="CH116" i="6"/>
  <c r="CH84" i="6"/>
  <c r="CH96" i="18"/>
  <c r="CH64" i="18"/>
  <c r="CH92" i="5"/>
  <c r="CH60" i="5"/>
  <c r="CH110" i="14"/>
  <c r="CH78" i="14"/>
  <c r="CH97" i="6"/>
  <c r="CH65" i="6"/>
  <c r="CH114" i="10"/>
  <c r="CH82" i="10"/>
  <c r="CH114" i="3"/>
  <c r="CH82" i="3"/>
  <c r="CH109" i="15"/>
  <c r="CH77" i="15"/>
  <c r="CH96" i="16"/>
  <c r="CH64" i="16"/>
  <c r="CH104" i="6"/>
  <c r="CH72" i="6"/>
  <c r="CH105" i="18"/>
  <c r="CH73" i="18"/>
  <c r="CH97" i="15"/>
  <c r="CH65" i="15"/>
  <c r="CH100" i="16"/>
  <c r="CH68" i="16"/>
  <c r="CH109" i="11"/>
  <c r="CH77" i="11"/>
  <c r="CI109" i="8"/>
  <c r="CI77" i="8"/>
  <c r="CH103" i="15"/>
  <c r="CH71" i="15"/>
  <c r="CH101" i="9"/>
  <c r="CH69" i="9"/>
  <c r="CH92" i="4"/>
  <c r="CH60" i="4"/>
  <c r="CH114" i="8"/>
  <c r="CH82" i="8"/>
  <c r="CH108" i="1"/>
  <c r="CH76" i="1"/>
  <c r="CH114" i="2"/>
  <c r="CH82" i="2"/>
  <c r="CH96" i="21"/>
  <c r="CH64" i="21"/>
  <c r="CH93" i="10"/>
  <c r="CH61" i="10"/>
  <c r="CH110" i="6"/>
  <c r="CH78" i="6"/>
  <c r="CH91" i="20"/>
  <c r="CH59" i="20"/>
  <c r="CH100" i="18"/>
  <c r="CH68" i="18"/>
  <c r="CH115" i="5"/>
  <c r="CH83" i="5"/>
  <c r="CH92" i="11"/>
  <c r="CH60" i="11"/>
  <c r="CH109" i="4"/>
  <c r="CH77" i="4"/>
  <c r="CH118" i="5"/>
  <c r="CH86" i="5"/>
  <c r="CH107" i="21"/>
  <c r="CH75" i="21"/>
  <c r="CH104" i="15"/>
  <c r="CH72" i="15"/>
  <c r="CH100" i="21"/>
  <c r="CH68" i="21"/>
  <c r="CH93" i="9"/>
  <c r="CH61" i="9"/>
  <c r="CH95" i="4"/>
  <c r="CH63" i="4"/>
  <c r="CH112" i="10"/>
  <c r="CH80" i="10"/>
  <c r="CH103" i="2"/>
  <c r="CH71" i="2"/>
  <c r="CH119" i="20"/>
  <c r="CH87" i="20"/>
  <c r="CH95" i="17"/>
  <c r="CH63" i="17"/>
  <c r="CH111" i="12"/>
  <c r="CH79" i="12"/>
  <c r="CH95" i="13"/>
  <c r="CH63" i="13"/>
  <c r="CH104" i="2"/>
  <c r="CH72" i="2"/>
  <c r="CH101" i="17"/>
  <c r="CH69" i="17"/>
  <c r="CH103" i="12"/>
  <c r="CH71" i="12"/>
  <c r="CH91" i="12"/>
  <c r="CH59" i="12"/>
  <c r="CH119" i="12"/>
  <c r="CH87" i="12"/>
  <c r="CH98" i="9"/>
  <c r="CH66" i="9"/>
  <c r="CH104" i="19"/>
  <c r="CH72" i="19"/>
  <c r="CH119" i="3"/>
  <c r="CH87" i="3"/>
  <c r="CI106" i="5"/>
  <c r="CI74" i="5"/>
  <c r="CH101" i="8"/>
  <c r="CH69" i="8"/>
  <c r="CH114" i="12"/>
  <c r="CH82" i="12"/>
  <c r="CH99" i="11"/>
  <c r="CH67" i="11"/>
  <c r="CH108" i="18"/>
  <c r="CH76" i="18"/>
  <c r="CH97" i="11"/>
  <c r="CH65" i="11"/>
  <c r="CH119" i="6"/>
  <c r="CH87" i="6"/>
  <c r="CH116" i="20"/>
  <c r="CH84" i="20"/>
  <c r="CH96" i="6"/>
  <c r="CH64" i="6"/>
  <c r="CH94" i="5"/>
  <c r="CH62" i="5"/>
  <c r="CH119" i="18"/>
  <c r="CH87" i="18"/>
  <c r="CH97" i="14"/>
  <c r="CH65" i="14"/>
  <c r="CH92" i="16"/>
  <c r="CH60" i="16"/>
  <c r="CH106" i="13"/>
  <c r="CH74" i="13"/>
  <c r="CH92" i="17"/>
  <c r="CH60" i="17"/>
  <c r="CH102" i="16"/>
  <c r="CH70" i="16"/>
  <c r="CH101" i="13"/>
  <c r="CH69" i="13"/>
  <c r="CH106" i="7"/>
  <c r="CH74" i="7"/>
  <c r="CH95" i="18"/>
  <c r="CH63" i="18"/>
  <c r="CF58" i="7"/>
  <c r="CF90" i="7"/>
  <c r="CF90" i="4"/>
  <c r="CF58" i="4"/>
  <c r="AA47" i="2"/>
  <c r="AB15" i="2"/>
  <c r="CH15" i="2" s="1" a="1"/>
  <c r="CH15" i="2" s="1"/>
  <c r="CH124" i="12"/>
  <c r="CH127" i="12" s="1"/>
  <c r="CH120" i="12" s="1"/>
  <c r="CH88" i="12"/>
  <c r="CH124" i="2"/>
  <c r="CH127" i="2" s="1"/>
  <c r="CH120" i="2" s="1"/>
  <c r="CH88" i="2"/>
  <c r="CH121" i="12"/>
  <c r="CH89" i="12"/>
  <c r="CH121" i="1"/>
  <c r="CH89" i="1"/>
  <c r="CH124" i="5"/>
  <c r="CH127" i="5" s="1"/>
  <c r="CH120" i="5" s="1"/>
  <c r="CH88" i="5"/>
  <c r="CI95" i="6"/>
  <c r="CI63" i="6"/>
  <c r="CH104" i="4"/>
  <c r="CH72" i="4"/>
  <c r="CH108" i="2"/>
  <c r="CH76" i="2"/>
  <c r="CH114" i="11"/>
  <c r="CH82" i="11"/>
  <c r="CH96" i="11"/>
  <c r="CH64" i="11"/>
  <c r="CH107" i="11"/>
  <c r="CH75" i="11"/>
  <c r="CH105" i="7"/>
  <c r="CH73" i="7"/>
  <c r="CH119" i="13"/>
  <c r="CH87" i="13"/>
  <c r="CH95" i="11"/>
  <c r="CH63" i="11"/>
  <c r="CH92" i="13"/>
  <c r="CH60" i="13"/>
  <c r="CI106" i="10"/>
  <c r="CI74" i="10"/>
  <c r="CH111" i="11"/>
  <c r="CH79" i="11"/>
  <c r="CH111" i="9"/>
  <c r="CH79" i="9"/>
  <c r="CH110" i="5"/>
  <c r="CH78" i="5"/>
  <c r="CH112" i="5"/>
  <c r="CH80" i="5"/>
  <c r="CH109" i="19"/>
  <c r="CH77" i="19"/>
  <c r="CH107" i="18"/>
  <c r="CH75" i="18"/>
  <c r="CH92" i="6"/>
  <c r="CH60" i="6"/>
  <c r="CH117" i="12"/>
  <c r="CH85" i="12"/>
  <c r="CH117" i="10"/>
  <c r="CH85" i="10"/>
  <c r="CH113" i="21"/>
  <c r="CH81" i="21"/>
  <c r="CH104" i="3"/>
  <c r="CH72" i="3"/>
  <c r="CH96" i="19"/>
  <c r="CH64" i="19"/>
  <c r="CH95" i="16"/>
  <c r="CH63" i="16"/>
  <c r="CH99" i="18"/>
  <c r="CH67" i="18"/>
  <c r="CH92" i="14"/>
  <c r="CH60" i="14"/>
  <c r="CH91" i="6"/>
  <c r="CH59" i="6"/>
  <c r="CH117" i="4"/>
  <c r="CH85" i="4"/>
  <c r="CH98" i="2"/>
  <c r="CH66" i="2"/>
  <c r="CH102" i="2"/>
  <c r="CH70" i="2"/>
  <c r="CH108" i="21"/>
  <c r="CH76" i="21"/>
  <c r="CH101" i="15"/>
  <c r="CH69" i="15"/>
  <c r="CH111" i="8"/>
  <c r="CH79" i="8"/>
  <c r="CH110" i="13"/>
  <c r="CH78" i="13"/>
  <c r="CH95" i="8"/>
  <c r="CH63" i="8"/>
  <c r="CH98" i="1"/>
  <c r="CH66" i="1"/>
  <c r="CH92" i="9"/>
  <c r="CH60" i="9"/>
  <c r="CH108" i="15"/>
  <c r="CH76" i="15"/>
  <c r="CH105" i="5"/>
  <c r="CH73" i="5"/>
  <c r="CH118" i="20"/>
  <c r="CH86" i="20"/>
  <c r="CH105" i="4"/>
  <c r="CH73" i="4"/>
  <c r="CH117" i="15"/>
  <c r="CH85" i="15"/>
  <c r="CH101" i="10"/>
  <c r="CH69" i="10"/>
  <c r="CH111" i="16"/>
  <c r="CH79" i="16"/>
  <c r="CI94" i="7"/>
  <c r="CI62" i="7"/>
  <c r="CH93" i="13"/>
  <c r="CH61" i="13"/>
  <c r="AC47" i="19"/>
  <c r="AC47" i="9"/>
  <c r="AC47" i="16"/>
  <c r="AA47" i="7"/>
  <c r="AB15" i="7"/>
  <c r="CH15" i="7" s="1" a="1"/>
  <c r="CH15" i="7" s="1"/>
  <c r="AA47" i="4"/>
  <c r="AB15" i="4"/>
  <c r="CH15" i="4" s="1" a="1"/>
  <c r="CH15" i="4" s="1"/>
  <c r="CF58" i="6"/>
  <c r="CF90" i="6"/>
  <c r="CH121" i="21"/>
  <c r="CH89" i="21"/>
  <c r="CH121" i="2"/>
  <c r="CH89" i="2"/>
  <c r="CH121" i="4"/>
  <c r="CH89" i="4"/>
  <c r="CH124" i="4"/>
  <c r="CH127" i="4" s="1"/>
  <c r="CH120" i="4" s="1"/>
  <c r="CH88" i="4"/>
  <c r="CH121" i="8"/>
  <c r="CH89" i="8"/>
  <c r="CH121" i="18"/>
  <c r="CH89" i="18"/>
  <c r="CI113" i="14"/>
  <c r="CI81" i="14"/>
  <c r="CH107" i="10"/>
  <c r="CH75" i="10"/>
  <c r="CH119" i="11"/>
  <c r="CH87" i="11"/>
  <c r="CH124" i="11"/>
  <c r="CH127" i="11" s="1"/>
  <c r="CH120" i="11" s="1"/>
  <c r="CH88" i="11"/>
  <c r="CH121" i="6"/>
  <c r="CH89" i="6"/>
  <c r="CH124" i="10"/>
  <c r="CH127" i="10" s="1"/>
  <c r="CH120" i="10" s="1"/>
  <c r="CH88" i="10"/>
  <c r="CH121" i="16"/>
  <c r="CH89" i="16"/>
  <c r="CH112" i="18"/>
  <c r="CH80" i="18"/>
  <c r="CH118" i="13"/>
  <c r="CH86" i="13"/>
  <c r="CH97" i="10"/>
  <c r="CH65" i="10"/>
  <c r="CH115" i="19"/>
  <c r="CH83" i="19"/>
  <c r="CH97" i="2"/>
  <c r="CH65" i="2"/>
  <c r="CH112" i="3"/>
  <c r="CH80" i="3"/>
  <c r="CH114" i="7"/>
  <c r="CH82" i="7"/>
  <c r="CH118" i="11"/>
  <c r="CH86" i="11"/>
  <c r="CH101" i="20"/>
  <c r="CH69" i="20"/>
  <c r="CH104" i="13"/>
  <c r="CH72" i="13"/>
  <c r="CH99" i="9"/>
  <c r="CH67" i="9"/>
  <c r="CH111" i="14"/>
  <c r="CH79" i="14"/>
  <c r="CH116" i="13"/>
  <c r="CH84" i="13"/>
  <c r="CH107" i="3"/>
  <c r="CH75" i="3"/>
  <c r="CH118" i="16"/>
  <c r="CH86" i="16"/>
  <c r="CH102" i="19"/>
  <c r="CH70" i="19"/>
  <c r="CH93" i="20"/>
  <c r="CH61" i="20"/>
  <c r="CH104" i="18"/>
  <c r="CH72" i="18"/>
  <c r="CH117" i="2"/>
  <c r="CH85" i="2"/>
  <c r="CH113" i="8"/>
  <c r="CH81" i="8"/>
  <c r="CH95" i="14"/>
  <c r="CH63" i="14"/>
  <c r="CH108" i="7"/>
  <c r="CH76" i="7"/>
  <c r="CI117" i="7"/>
  <c r="CI85" i="7"/>
  <c r="CH113" i="15"/>
  <c r="CH81" i="15"/>
  <c r="CH93" i="19"/>
  <c r="CH61" i="19"/>
  <c r="CH91" i="10"/>
  <c r="CH59" i="10"/>
  <c r="CH98" i="20"/>
  <c r="CH66" i="20"/>
  <c r="CH107" i="15"/>
  <c r="CH75" i="15"/>
  <c r="CH99" i="12"/>
  <c r="CH67" i="12"/>
  <c r="CH96" i="7"/>
  <c r="CH64" i="7"/>
  <c r="CH94" i="11"/>
  <c r="CH62" i="11"/>
  <c r="CH105" i="17"/>
  <c r="CH73" i="17"/>
  <c r="CH114" i="19"/>
  <c r="CH82" i="19"/>
  <c r="CH108" i="9"/>
  <c r="CH76" i="9"/>
  <c r="CH98" i="18"/>
  <c r="CH66" i="18"/>
  <c r="CH106" i="8"/>
  <c r="CH74" i="8"/>
  <c r="CH99" i="20"/>
  <c r="CH67" i="20"/>
  <c r="CH110" i="2"/>
  <c r="CH78" i="2"/>
  <c r="CH102" i="18"/>
  <c r="CH70" i="18"/>
  <c r="CH97" i="17"/>
  <c r="CH65" i="17"/>
  <c r="CH92" i="12"/>
  <c r="CH60" i="12"/>
  <c r="CH117" i="11"/>
  <c r="CH85" i="11"/>
  <c r="CH116" i="10"/>
  <c r="CH84" i="10"/>
  <c r="CH105" i="3"/>
  <c r="CH73" i="3"/>
  <c r="CH100" i="13"/>
  <c r="CH68" i="13"/>
  <c r="CH117" i="19"/>
  <c r="CH85" i="19"/>
  <c r="CH117" i="9"/>
  <c r="CH85" i="9"/>
  <c r="CH101" i="1"/>
  <c r="CH69" i="1"/>
  <c r="CH94" i="20"/>
  <c r="CH62" i="20"/>
  <c r="CH109" i="2"/>
  <c r="CH77" i="2"/>
  <c r="CH98" i="10"/>
  <c r="CH66" i="10"/>
  <c r="CH92" i="21"/>
  <c r="CH60" i="21"/>
  <c r="CH98" i="17"/>
  <c r="CH66" i="17"/>
  <c r="CH94" i="2"/>
  <c r="CH62" i="2"/>
  <c r="CH108" i="11"/>
  <c r="CH76" i="11"/>
  <c r="CH118" i="1"/>
  <c r="CH86" i="1"/>
  <c r="CH108" i="10"/>
  <c r="CH76" i="10"/>
  <c r="CH116" i="8"/>
  <c r="CH84" i="8"/>
  <c r="CH113" i="1"/>
  <c r="CH81" i="1"/>
  <c r="CH115" i="20"/>
  <c r="CH83" i="20"/>
  <c r="CH118" i="15"/>
  <c r="CH86" i="15"/>
  <c r="CH93" i="14"/>
  <c r="CH61" i="14"/>
  <c r="CH92" i="18"/>
  <c r="CH60" i="18"/>
  <c r="CH111" i="4"/>
  <c r="CH79" i="4"/>
  <c r="CH95" i="19"/>
  <c r="CH63" i="19"/>
  <c r="CH105" i="14"/>
  <c r="CH73" i="14"/>
  <c r="CH114" i="14"/>
  <c r="CH82" i="14"/>
  <c r="CH106" i="15"/>
  <c r="CH74" i="15"/>
  <c r="CH98" i="21"/>
  <c r="CH66" i="21"/>
  <c r="CH118" i="4"/>
  <c r="CH86" i="4"/>
  <c r="CH104" i="9"/>
  <c r="CH72" i="9"/>
  <c r="CH103" i="10"/>
  <c r="CH71" i="10"/>
  <c r="CH100" i="15"/>
  <c r="CH68" i="15"/>
  <c r="CH119" i="9"/>
  <c r="CH87" i="9"/>
  <c r="CH105" i="20"/>
  <c r="CH73" i="20"/>
  <c r="CH91" i="13"/>
  <c r="CH59" i="13"/>
  <c r="CH97" i="4"/>
  <c r="CH65" i="4"/>
  <c r="CH102" i="15"/>
  <c r="CH70" i="15"/>
  <c r="CH110" i="1"/>
  <c r="CH78" i="1"/>
  <c r="CH98" i="8"/>
  <c r="CH66" i="8"/>
  <c r="CH96" i="2"/>
  <c r="CH64" i="2"/>
  <c r="CH110" i="21"/>
  <c r="CH78" i="21"/>
  <c r="CH99" i="16"/>
  <c r="CH67" i="16"/>
  <c r="CH105" i="2"/>
  <c r="CH73" i="2"/>
  <c r="CH118" i="17"/>
  <c r="CH86" i="17"/>
  <c r="CH97" i="16"/>
  <c r="CH65" i="16"/>
  <c r="CH105" i="6"/>
  <c r="CH73" i="6"/>
  <c r="CH95" i="15"/>
  <c r="CH63" i="15"/>
  <c r="CH116" i="14"/>
  <c r="CH84" i="14"/>
  <c r="CH106" i="18"/>
  <c r="CH74" i="18"/>
  <c r="CH97" i="20"/>
  <c r="CH65" i="20"/>
  <c r="CH96" i="4"/>
  <c r="CH64" i="4"/>
  <c r="CH112" i="15"/>
  <c r="CH80" i="15"/>
  <c r="CH114" i="18"/>
  <c r="CH82" i="18"/>
  <c r="CH112" i="12"/>
  <c r="CH80" i="12"/>
  <c r="CI102" i="6"/>
  <c r="CI70" i="6"/>
  <c r="CH93" i="1"/>
  <c r="CH61" i="1"/>
  <c r="CH117" i="17"/>
  <c r="CH85" i="17"/>
  <c r="CH91" i="4"/>
  <c r="CH59" i="4"/>
  <c r="CH100" i="8"/>
  <c r="CH68" i="8"/>
  <c r="CH112" i="2"/>
  <c r="CH80" i="2"/>
  <c r="CH97" i="9"/>
  <c r="CH65" i="9"/>
  <c r="CH94" i="21"/>
  <c r="CH62" i="21"/>
  <c r="CH116" i="9"/>
  <c r="CH84" i="9"/>
  <c r="CH117" i="8"/>
  <c r="CH85" i="8"/>
  <c r="CH99" i="1"/>
  <c r="CH67" i="1"/>
  <c r="CH95" i="1"/>
  <c r="CH63" i="1"/>
  <c r="CH115" i="2"/>
  <c r="CH83" i="2"/>
  <c r="CH110" i="18"/>
  <c r="CH78" i="18"/>
  <c r="CH117" i="1"/>
  <c r="CH85" i="1"/>
  <c r="CH106" i="12"/>
  <c r="CH74" i="12"/>
  <c r="CI101" i="19"/>
  <c r="CI69" i="19"/>
  <c r="CH110" i="19"/>
  <c r="CH78" i="19"/>
  <c r="CH107" i="17"/>
  <c r="CH75" i="17"/>
  <c r="AA47" i="8"/>
  <c r="AB15" i="8"/>
  <c r="CH15" i="8" s="1" a="1"/>
  <c r="CH15" i="8" s="1"/>
  <c r="CF58" i="20"/>
  <c r="CF90" i="20"/>
  <c r="AA47" i="6"/>
  <c r="AB15" i="6"/>
  <c r="CH15" i="6" s="1" a="1"/>
  <c r="CH15" i="6" s="1"/>
  <c r="AA47" i="21"/>
  <c r="AB15" i="21"/>
  <c r="CH15" i="21" s="1" a="1"/>
  <c r="CH15" i="21" s="1"/>
  <c r="CH124" i="15"/>
  <c r="CH127" i="15" s="1"/>
  <c r="CH120" i="15" s="1"/>
  <c r="CH88" i="15"/>
  <c r="CH124" i="19"/>
  <c r="CH127" i="19" s="1"/>
  <c r="CH120" i="19" s="1"/>
  <c r="CH88" i="19"/>
  <c r="CH124" i="17"/>
  <c r="CH127" i="17" s="1"/>
  <c r="CH120" i="17" s="1"/>
  <c r="CH88" i="17"/>
  <c r="CH124" i="3"/>
  <c r="CH127" i="3" s="1"/>
  <c r="CH120" i="3" s="1"/>
  <c r="CH88" i="3"/>
  <c r="CH121" i="9"/>
  <c r="CH89" i="9"/>
  <c r="CH121" i="19"/>
  <c r="CH89" i="19"/>
  <c r="CH124" i="1"/>
  <c r="CH127" i="1" s="1"/>
  <c r="CH120" i="1" s="1"/>
  <c r="CH88" i="1"/>
  <c r="CH107" i="6"/>
  <c r="CH75" i="6"/>
  <c r="CH119" i="1"/>
  <c r="CH87" i="1"/>
  <c r="CH103" i="9"/>
  <c r="CH71" i="9"/>
  <c r="CH102" i="4"/>
  <c r="CH70" i="4"/>
  <c r="CH98" i="14"/>
  <c r="CH66" i="14"/>
  <c r="CJ121" i="15"/>
  <c r="CJ89" i="15"/>
  <c r="CH121" i="20"/>
  <c r="CH89" i="20"/>
  <c r="CH121" i="7"/>
  <c r="CH89" i="7"/>
  <c r="CH124" i="20"/>
  <c r="CH127" i="20" s="1"/>
  <c r="CH120" i="20" s="1"/>
  <c r="CH88" i="20"/>
  <c r="CH121" i="17"/>
  <c r="CH89" i="17"/>
  <c r="CH124" i="6"/>
  <c r="CH127" i="6" s="1"/>
  <c r="CH120" i="6" s="1"/>
  <c r="CH88" i="6"/>
  <c r="CH98" i="11"/>
  <c r="CH66" i="11"/>
  <c r="CH118" i="14"/>
  <c r="CH86" i="14"/>
  <c r="CI92" i="20"/>
  <c r="CI60" i="20"/>
  <c r="CH91" i="16"/>
  <c r="CH59" i="16"/>
  <c r="CH117" i="5"/>
  <c r="CH85" i="5"/>
  <c r="CH92" i="19"/>
  <c r="CH60" i="19"/>
  <c r="CH113" i="4"/>
  <c r="CH81" i="4"/>
  <c r="CH119" i="17"/>
  <c r="CH87" i="17"/>
  <c r="CI100" i="4"/>
  <c r="CI68" i="4"/>
  <c r="CI97" i="7"/>
  <c r="CI65" i="7"/>
  <c r="CH116" i="17"/>
  <c r="CH84" i="17"/>
  <c r="CI95" i="5"/>
  <c r="CI63" i="5"/>
  <c r="CH115" i="11"/>
  <c r="CH83" i="11"/>
  <c r="CH100" i="11"/>
  <c r="CH68" i="11"/>
  <c r="CH113" i="5"/>
  <c r="CH81" i="5"/>
  <c r="CH109" i="7"/>
  <c r="CH77" i="7"/>
  <c r="CH110" i="10"/>
  <c r="CH78" i="10"/>
  <c r="CH117" i="6"/>
  <c r="CH85" i="6"/>
  <c r="CH108" i="12"/>
  <c r="CH76" i="12"/>
  <c r="CH111" i="10"/>
  <c r="CH79" i="10"/>
  <c r="CH105" i="21"/>
  <c r="CH73" i="21"/>
  <c r="CH117" i="13"/>
  <c r="CH85" i="13"/>
  <c r="CH116" i="15"/>
  <c r="CH84" i="15"/>
  <c r="CH104" i="16"/>
  <c r="CH72" i="16"/>
  <c r="CH103" i="17"/>
  <c r="CH71" i="17"/>
  <c r="CH113" i="10"/>
  <c r="CH81" i="10"/>
  <c r="CH91" i="8"/>
  <c r="CH59" i="8"/>
  <c r="CH112" i="16"/>
  <c r="CH80" i="16"/>
  <c r="CH104" i="5"/>
  <c r="CH72" i="5"/>
  <c r="CH113" i="13"/>
  <c r="CH81" i="13"/>
  <c r="CH108" i="8"/>
  <c r="CH76" i="8"/>
  <c r="CH108" i="5"/>
  <c r="CH76" i="5"/>
  <c r="CH112" i="6"/>
  <c r="CH80" i="6"/>
  <c r="CH111" i="17"/>
  <c r="CH79" i="17"/>
  <c r="CH99" i="3"/>
  <c r="CH67" i="3"/>
  <c r="CI104" i="8"/>
  <c r="CI72" i="8"/>
  <c r="CH111" i="13"/>
  <c r="CH79" i="13"/>
  <c r="CH100" i="12"/>
  <c r="CH68" i="12"/>
  <c r="CF90" i="8"/>
  <c r="CF58" i="8"/>
  <c r="AA47" i="20"/>
  <c r="AB15" i="20"/>
  <c r="CH15" i="20" s="1" a="1"/>
  <c r="CH15" i="20" s="1"/>
  <c r="CF90" i="21"/>
  <c r="CF58" i="21"/>
  <c r="CH124" i="7"/>
  <c r="CH127" i="7" s="1"/>
  <c r="CH120" i="7" s="1"/>
  <c r="CH88" i="7"/>
  <c r="CH124" i="16"/>
  <c r="CH127" i="16" s="1"/>
  <c r="CH120" i="16" s="1"/>
  <c r="CH88" i="16"/>
  <c r="CH116" i="7"/>
  <c r="CH84" i="7"/>
  <c r="CH105" i="19"/>
  <c r="CH73" i="19"/>
  <c r="CH116" i="1"/>
  <c r="CH84" i="1"/>
  <c r="CH109" i="21"/>
  <c r="CH77" i="21"/>
  <c r="CH119" i="21"/>
  <c r="CH87" i="21"/>
  <c r="CH106" i="20"/>
  <c r="CH74" i="20"/>
  <c r="CH103" i="5"/>
  <c r="CH71" i="5"/>
  <c r="CH115" i="10"/>
  <c r="CH83" i="10"/>
  <c r="CH94" i="4"/>
  <c r="CH62" i="4"/>
  <c r="CH110" i="9"/>
  <c r="CH78" i="9"/>
  <c r="CI113" i="7"/>
  <c r="CI81" i="7"/>
  <c r="CH111" i="5"/>
  <c r="CH79" i="5"/>
  <c r="CH95" i="21"/>
  <c r="CH63" i="21"/>
  <c r="CH93" i="12"/>
  <c r="CH61" i="12"/>
  <c r="CH92" i="1"/>
  <c r="CH60" i="1"/>
  <c r="CH106" i="9"/>
  <c r="CH74" i="9"/>
  <c r="CH109" i="13"/>
  <c r="CH77" i="13"/>
  <c r="CH107" i="19"/>
  <c r="CH75" i="19"/>
  <c r="CH105" i="11"/>
  <c r="CH73" i="11"/>
  <c r="CH113" i="20"/>
  <c r="CH81" i="20"/>
  <c r="CH112" i="4"/>
  <c r="CH80" i="4"/>
  <c r="CH96" i="20"/>
  <c r="CH64" i="20"/>
  <c r="CH117" i="21"/>
  <c r="CH85" i="21"/>
  <c r="CH99" i="19"/>
  <c r="CH67" i="19"/>
  <c r="CH100" i="2"/>
  <c r="CH68" i="2"/>
  <c r="CH99" i="5"/>
  <c r="CH67" i="5"/>
  <c r="CH94" i="14"/>
  <c r="CH62" i="14"/>
  <c r="CH111" i="21"/>
  <c r="CH79" i="21"/>
  <c r="CH97" i="13"/>
  <c r="CH65" i="13"/>
  <c r="CH119" i="4"/>
  <c r="CH87" i="4"/>
  <c r="CH119" i="14"/>
  <c r="CH87" i="14"/>
  <c r="CH103" i="7"/>
  <c r="CH71" i="7"/>
  <c r="CH115" i="18"/>
  <c r="CH83" i="18"/>
  <c r="CH94" i="3"/>
  <c r="CH62" i="3"/>
  <c r="CH116" i="21"/>
  <c r="CH84" i="21"/>
  <c r="CH107" i="16"/>
  <c r="CH75" i="16"/>
  <c r="CH115" i="9"/>
  <c r="CH83" i="9"/>
  <c r="CH92" i="2"/>
  <c r="CH60" i="2"/>
  <c r="CH117" i="14"/>
  <c r="CH85" i="14"/>
  <c r="CH110" i="20"/>
  <c r="CH78" i="20"/>
  <c r="CH100" i="10"/>
  <c r="CH68" i="10"/>
  <c r="CH106" i="16"/>
  <c r="CH74" i="16"/>
  <c r="CH93" i="18"/>
  <c r="CH61" i="18"/>
  <c r="CH96" i="10"/>
  <c r="CH64" i="10"/>
  <c r="CH114" i="21"/>
  <c r="CH82" i="21"/>
  <c r="CH103" i="6"/>
  <c r="CH71" i="6"/>
  <c r="CH94" i="8"/>
  <c r="CH62" i="8"/>
  <c r="CH103" i="21"/>
  <c r="CH71" i="21"/>
  <c r="CH91" i="19"/>
  <c r="CH59" i="19"/>
  <c r="CH115" i="17"/>
  <c r="CH83" i="17"/>
  <c r="CH107" i="1"/>
  <c r="CH75" i="1"/>
  <c r="CH103" i="1"/>
  <c r="CH71" i="1"/>
  <c r="CH114" i="17"/>
  <c r="CH82" i="17"/>
  <c r="CH108" i="20"/>
  <c r="CH76" i="20"/>
  <c r="CH98" i="15"/>
  <c r="CH66" i="15"/>
  <c r="CH95" i="2"/>
  <c r="CH63" i="2"/>
  <c r="CH115" i="14"/>
  <c r="CH83" i="14"/>
  <c r="CH111" i="19"/>
  <c r="CH79" i="19"/>
  <c r="CH101" i="6"/>
  <c r="CH69" i="6"/>
  <c r="CI116" i="19"/>
  <c r="CI84" i="19"/>
  <c r="CH94" i="10"/>
  <c r="CH62" i="10"/>
  <c r="CH109" i="20"/>
  <c r="CH77" i="20"/>
  <c r="CH116" i="5"/>
  <c r="CH84" i="5"/>
  <c r="CH110" i="11"/>
  <c r="CH78" i="11"/>
  <c r="CH103" i="11"/>
  <c r="CH71" i="11"/>
  <c r="CH95" i="7"/>
  <c r="CH63" i="7"/>
  <c r="CH118" i="7"/>
  <c r="CH86" i="7"/>
  <c r="CH115" i="4"/>
  <c r="CH83" i="4"/>
  <c r="CH104" i="10"/>
  <c r="CH72" i="10"/>
  <c r="CH112" i="20"/>
  <c r="CH80" i="20"/>
  <c r="CH115" i="7"/>
  <c r="CH83" i="7"/>
  <c r="CH105" i="15"/>
  <c r="CH73" i="15"/>
  <c r="CI107" i="2"/>
  <c r="CI75" i="2"/>
  <c r="CH112" i="21"/>
  <c r="CH80" i="21"/>
  <c r="CH115" i="3"/>
  <c r="CH83" i="3"/>
  <c r="CH118" i="9"/>
  <c r="CH86" i="9"/>
  <c r="CH116" i="16"/>
  <c r="CH84" i="16"/>
  <c r="CH98" i="19"/>
  <c r="CH66" i="19"/>
  <c r="CH114" i="16"/>
  <c r="CH82" i="16"/>
  <c r="CH110" i="3"/>
  <c r="CH78" i="3"/>
  <c r="CH93" i="5"/>
  <c r="CH61" i="5"/>
  <c r="CH97" i="12"/>
  <c r="CH65" i="12"/>
  <c r="CH113" i="2"/>
  <c r="CH81" i="2"/>
  <c r="CH116" i="4"/>
  <c r="CH84" i="4"/>
  <c r="CH100" i="1"/>
  <c r="CH68" i="1"/>
  <c r="CH115" i="12"/>
  <c r="CH83" i="12"/>
  <c r="CH91" i="9"/>
  <c r="CH59" i="9"/>
  <c r="CH111" i="7"/>
  <c r="CH79" i="7"/>
  <c r="CH109" i="12"/>
  <c r="CH77" i="12"/>
  <c r="CH119" i="5"/>
  <c r="CH87" i="5"/>
  <c r="CH116" i="11"/>
  <c r="CH84" i="11"/>
  <c r="CH112" i="11"/>
  <c r="CH80" i="11"/>
  <c r="CH119" i="2"/>
  <c r="CH87" i="2"/>
  <c r="CH110" i="4"/>
  <c r="CH78" i="4"/>
  <c r="CH112" i="19"/>
  <c r="CH80" i="19"/>
  <c r="CH103" i="14"/>
  <c r="CH71" i="14"/>
  <c r="CH103" i="13"/>
  <c r="CH71" i="13"/>
  <c r="CH111" i="15"/>
  <c r="CH79" i="15"/>
  <c r="CH99" i="21"/>
  <c r="CH67" i="21"/>
  <c r="CF90" i="12"/>
  <c r="CF58" i="12"/>
  <c r="CH90" i="3"/>
  <c r="CH58" i="3"/>
  <c r="CH90" i="19"/>
  <c r="CH58" i="19"/>
  <c r="CH90" i="9"/>
  <c r="CH58" i="9"/>
  <c r="CH90" i="16"/>
  <c r="CH58" i="16"/>
  <c r="AD32" i="6"/>
  <c r="CJ32" i="6" s="1" a="1"/>
  <c r="CJ32" i="6" s="1"/>
  <c r="AD35" i="16"/>
  <c r="CJ35" i="16" s="1" a="1"/>
  <c r="CJ35" i="16" s="1"/>
  <c r="AE38" i="14"/>
  <c r="CK38" i="14" s="1" a="1"/>
  <c r="CK38" i="14" s="1"/>
  <c r="AE20" i="6"/>
  <c r="CK20" i="6" s="1" a="1"/>
  <c r="CK20" i="6" s="1"/>
  <c r="AD44" i="1"/>
  <c r="CJ44" i="1" s="1" a="1"/>
  <c r="CJ44" i="1" s="1"/>
  <c r="AD32" i="10"/>
  <c r="CJ32" i="10" s="1" a="1"/>
  <c r="CJ32" i="10" s="1"/>
  <c r="AD29" i="17"/>
  <c r="CJ29" i="17" s="1" a="1"/>
  <c r="CJ29" i="17" s="1"/>
  <c r="AD28" i="9"/>
  <c r="CJ28" i="9" s="1" a="1"/>
  <c r="CJ28" i="9" s="1"/>
  <c r="AD29" i="4"/>
  <c r="CJ29" i="4" s="1" a="1"/>
  <c r="CJ29" i="4" s="1"/>
  <c r="AD15" i="19"/>
  <c r="CJ15" i="19" s="1" a="1"/>
  <c r="CJ15" i="19" s="1"/>
  <c r="AD27" i="4"/>
  <c r="CJ27" i="4" s="1" a="1"/>
  <c r="CJ27" i="4" s="1"/>
  <c r="AD33" i="2"/>
  <c r="CJ33" i="2" s="1" a="1"/>
  <c r="CJ33" i="2" s="1"/>
  <c r="AD18" i="17"/>
  <c r="CJ18" i="17" s="1" a="1"/>
  <c r="CJ18" i="17" s="1"/>
  <c r="AD44" i="11"/>
  <c r="CJ44" i="11" s="1" a="1"/>
  <c r="CJ44" i="11" s="1"/>
  <c r="AD39" i="11"/>
  <c r="CJ39" i="11" s="1" a="1"/>
  <c r="CJ39" i="11" s="1"/>
  <c r="AE39" i="9"/>
  <c r="CK39" i="9" s="1" a="1"/>
  <c r="CK39" i="9" s="1"/>
  <c r="AD23" i="14"/>
  <c r="CJ23" i="14" s="1" a="1"/>
  <c r="CJ23" i="14" s="1"/>
  <c r="AD21" i="11"/>
  <c r="CJ21" i="11" s="1" a="1"/>
  <c r="CJ21" i="11" s="1"/>
  <c r="AD40" i="21"/>
  <c r="CJ40" i="21" s="1" a="1"/>
  <c r="CJ40" i="21" s="1"/>
  <c r="AD32" i="11"/>
  <c r="CJ32" i="11" s="1" a="1"/>
  <c r="CJ32" i="11" s="1"/>
  <c r="AD24" i="10"/>
  <c r="CJ24" i="10" s="1" a="1"/>
  <c r="CJ24" i="10" s="1"/>
  <c r="AD30" i="7"/>
  <c r="CJ30" i="7" s="1" a="1"/>
  <c r="CJ30" i="7" s="1"/>
  <c r="AD26" i="16"/>
  <c r="CJ26" i="16" s="1" a="1"/>
  <c r="CJ26" i="16" s="1"/>
  <c r="AD44" i="13"/>
  <c r="CJ44" i="13" s="1" a="1"/>
  <c r="CJ44" i="13" s="1"/>
  <c r="AD32" i="8"/>
  <c r="CJ32" i="8" s="1" a="1"/>
  <c r="CJ32" i="8" s="1"/>
  <c r="AD20" i="11"/>
  <c r="CJ20" i="11" s="1" a="1"/>
  <c r="CJ20" i="11" s="1"/>
  <c r="AD17" i="13"/>
  <c r="CJ17" i="13" s="1" a="1"/>
  <c r="CJ17" i="13" s="1"/>
  <c r="AD28" i="8"/>
  <c r="CJ28" i="8" s="1" a="1"/>
  <c r="CJ28" i="8" s="1"/>
  <c r="AE31" i="10"/>
  <c r="CK31" i="10" s="1" a="1"/>
  <c r="CK31" i="10" s="1"/>
  <c r="AD38" i="17"/>
  <c r="CJ38" i="17" s="1" a="1"/>
  <c r="CJ38" i="17" s="1"/>
  <c r="AD36" i="11"/>
  <c r="CJ36" i="11" s="1" a="1"/>
  <c r="CJ36" i="11" s="1"/>
  <c r="AD25" i="14"/>
  <c r="CJ25" i="14" s="1" a="1"/>
  <c r="CJ25" i="14" s="1"/>
  <c r="AD36" i="9"/>
  <c r="CJ36" i="9" s="1" a="1"/>
  <c r="CJ36" i="9" s="1"/>
  <c r="AD20" i="20"/>
  <c r="CJ20" i="20" s="1" a="1"/>
  <c r="CJ20" i="20" s="1"/>
  <c r="AD35" i="5"/>
  <c r="CJ35" i="5" s="1" a="1"/>
  <c r="CJ35" i="5" s="1"/>
  <c r="AD37" i="13"/>
  <c r="CJ37" i="13" s="1" a="1"/>
  <c r="CJ37" i="13" s="1"/>
  <c r="AD37" i="5"/>
  <c r="CJ37" i="5" s="1" a="1"/>
  <c r="CJ37" i="5" s="1"/>
  <c r="AD31" i="2"/>
  <c r="CJ31" i="2" s="1" a="1"/>
  <c r="CJ31" i="2" s="1"/>
  <c r="AD34" i="19"/>
  <c r="CJ34" i="19" s="1" a="1"/>
  <c r="CJ34" i="19" s="1"/>
  <c r="AD18" i="16"/>
  <c r="CJ18" i="16" s="1" a="1"/>
  <c r="CJ18" i="16" s="1"/>
  <c r="AD32" i="18"/>
  <c r="CJ32" i="18" s="1" a="1"/>
  <c r="CJ32" i="18" s="1"/>
  <c r="AD38" i="18"/>
  <c r="CJ38" i="18" s="1" a="1"/>
  <c r="CJ38" i="18" s="1"/>
  <c r="AD17" i="6"/>
  <c r="CJ17" i="6" s="1" a="1"/>
  <c r="CJ17" i="6" s="1"/>
  <c r="AD42" i="12"/>
  <c r="CJ42" i="12" s="1" a="1"/>
  <c r="CJ42" i="12" s="1"/>
  <c r="AD39" i="15"/>
  <c r="CJ39" i="15" s="1" a="1"/>
  <c r="CJ39" i="15" s="1"/>
  <c r="AD42" i="10"/>
  <c r="CJ42" i="10" s="1" a="1"/>
  <c r="CJ42" i="10" s="1"/>
  <c r="AD32" i="4"/>
  <c r="CJ32" i="4" s="1" a="1"/>
  <c r="CJ32" i="4" s="1"/>
  <c r="AD38" i="21"/>
  <c r="CJ38" i="21" s="1" a="1"/>
  <c r="CJ38" i="21" s="1"/>
  <c r="AD29" i="3"/>
  <c r="CJ29" i="3" s="1" a="1"/>
  <c r="CJ29" i="3" s="1"/>
  <c r="AD15" i="9"/>
  <c r="CJ15" i="9" s="1" a="1"/>
  <c r="CJ15" i="9" s="1"/>
  <c r="AD21" i="19"/>
  <c r="CJ21" i="19" s="1" a="1"/>
  <c r="CJ21" i="19" s="1"/>
  <c r="AD31" i="3"/>
  <c r="CJ31" i="3" s="1" a="1"/>
  <c r="CJ31" i="3" s="1"/>
  <c r="AD20" i="16"/>
  <c r="CJ20" i="16" s="1" a="1"/>
  <c r="CJ20" i="16" s="1"/>
  <c r="AD36" i="1"/>
  <c r="CJ36" i="1" s="1" a="1"/>
  <c r="CJ36" i="1" s="1"/>
  <c r="AD24" i="18"/>
  <c r="CJ24" i="18" s="1" a="1"/>
  <c r="CJ24" i="18" s="1"/>
  <c r="AD23" i="4"/>
  <c r="CJ23" i="4" s="1" a="1"/>
  <c r="CJ23" i="4" s="1"/>
  <c r="AD17" i="14"/>
  <c r="CJ17" i="14" s="1" a="1"/>
  <c r="CJ17" i="14" s="1"/>
  <c r="AD16" i="5"/>
  <c r="CJ16" i="5" s="1" a="1"/>
  <c r="CJ16" i="5" s="1"/>
  <c r="AD16" i="6"/>
  <c r="CJ16" i="6" s="1" a="1"/>
  <c r="CJ16" i="6" s="1"/>
  <c r="AD27" i="1"/>
  <c r="CJ27" i="1" s="1" a="1"/>
  <c r="CJ27" i="1" s="1"/>
  <c r="AD42" i="4"/>
  <c r="CJ42" i="4" s="1" a="1"/>
  <c r="CJ42" i="4" s="1"/>
  <c r="AD23" i="2"/>
  <c r="CJ23" i="2" s="1" a="1"/>
  <c r="CJ23" i="2" s="1"/>
  <c r="AD36" i="18"/>
  <c r="CJ36" i="18" s="1" a="1"/>
  <c r="CJ36" i="18" s="1"/>
  <c r="AD27" i="2"/>
  <c r="CJ27" i="2" s="1" a="1"/>
  <c r="CJ27" i="2" s="1"/>
  <c r="AD27" i="11"/>
  <c r="CJ27" i="11" s="1" a="1"/>
  <c r="CJ27" i="11" s="1"/>
  <c r="AD23" i="13"/>
  <c r="CJ23" i="13" s="1" a="1"/>
  <c r="CJ23" i="13" s="1"/>
  <c r="AD33" i="21"/>
  <c r="CJ33" i="21" s="1" a="1"/>
  <c r="CJ33" i="21" s="1"/>
  <c r="AD19" i="16"/>
  <c r="CJ19" i="16" s="1" a="1"/>
  <c r="CJ19" i="16" s="1"/>
  <c r="AD26" i="15"/>
  <c r="CJ26" i="15" s="1" a="1"/>
  <c r="CJ26" i="15" s="1"/>
  <c r="AD41" i="6"/>
  <c r="CJ41" i="6" s="1" a="1"/>
  <c r="CJ41" i="6" s="1"/>
  <c r="AD21" i="18"/>
  <c r="CJ21" i="18" s="1" a="1"/>
  <c r="CJ21" i="18" s="1"/>
  <c r="AD36" i="8"/>
  <c r="CJ36" i="8" s="1" a="1"/>
  <c r="CJ36" i="8" s="1"/>
  <c r="AD17" i="5"/>
  <c r="CJ17" i="5" s="1" a="1"/>
  <c r="CJ17" i="5" s="1"/>
  <c r="AD35" i="13"/>
  <c r="CJ35" i="13" s="1" a="1"/>
  <c r="CJ35" i="13" s="1"/>
  <c r="AD35" i="14"/>
  <c r="CJ35" i="14" s="1" a="1"/>
  <c r="CJ35" i="14" s="1"/>
  <c r="AD20" i="8"/>
  <c r="CJ20" i="8" s="1" a="1"/>
  <c r="CJ20" i="8" s="1"/>
  <c r="AD22" i="6"/>
  <c r="CJ22" i="6" s="1" a="1"/>
  <c r="CJ22" i="6" s="1"/>
  <c r="AD23" i="1"/>
  <c r="CJ23" i="1" s="1" a="1"/>
  <c r="CJ23" i="1" s="1"/>
  <c r="AD39" i="10"/>
  <c r="CJ39" i="10" s="1" a="1"/>
  <c r="CJ39" i="10" s="1"/>
  <c r="AD17" i="9"/>
  <c r="CJ17" i="9" s="1" a="1"/>
  <c r="CJ17" i="9" s="1"/>
  <c r="AD39" i="3"/>
  <c r="CJ39" i="3" s="1" a="1"/>
  <c r="CJ39" i="3" s="1"/>
  <c r="AD33" i="15"/>
  <c r="CJ33" i="15" s="1" a="1"/>
  <c r="CJ33" i="15" s="1"/>
  <c r="AD30" i="5"/>
  <c r="CJ30" i="5" s="1" a="1"/>
  <c r="CJ30" i="5" s="1"/>
  <c r="AD34" i="15"/>
  <c r="CJ34" i="15" s="1" a="1"/>
  <c r="CJ34" i="15" s="1"/>
  <c r="AD43" i="20"/>
  <c r="CJ43" i="20" s="1" a="1"/>
  <c r="CJ43" i="20" s="1"/>
  <c r="AD30" i="4"/>
  <c r="CJ30" i="4" s="1" a="1"/>
  <c r="CJ30" i="4" s="1"/>
  <c r="AD21" i="16"/>
  <c r="CJ21" i="16" s="1" a="1"/>
  <c r="CJ21" i="16" s="1"/>
  <c r="AD42" i="15"/>
  <c r="CJ42" i="15" s="1" a="1"/>
  <c r="CJ42" i="15" s="1"/>
  <c r="AD29" i="6"/>
  <c r="CJ29" i="6" s="1" a="1"/>
  <c r="CJ29" i="6" s="1"/>
  <c r="AD26" i="10"/>
  <c r="CJ26" i="10" s="1" a="1"/>
  <c r="CJ26" i="10" s="1"/>
  <c r="AD30" i="18"/>
  <c r="CJ30" i="18" s="1" a="1"/>
  <c r="CJ30" i="18" s="1"/>
  <c r="AD36" i="16"/>
  <c r="CJ36" i="16" s="1" a="1"/>
  <c r="CJ36" i="16" s="1"/>
  <c r="AD22" i="15"/>
  <c r="CJ22" i="15" s="1" a="1"/>
  <c r="CJ22" i="15" s="1"/>
  <c r="AE19" i="7"/>
  <c r="CK19" i="7" s="1" a="1"/>
  <c r="CK19" i="7" s="1"/>
  <c r="AD25" i="16"/>
  <c r="CJ25" i="16" s="1" a="1"/>
  <c r="CJ25" i="16" s="1"/>
  <c r="AD34" i="11"/>
  <c r="CJ34" i="11" s="1" a="1"/>
  <c r="CJ34" i="11" s="1"/>
  <c r="AD18" i="13"/>
  <c r="CJ18" i="13" s="1" a="1"/>
  <c r="CJ18" i="13" s="1"/>
  <c r="AE34" i="8"/>
  <c r="CK34" i="8" s="1" a="1"/>
  <c r="CK34" i="8" s="1"/>
  <c r="AD28" i="15"/>
  <c r="CJ28" i="15" s="1" a="1"/>
  <c r="CJ28" i="15" s="1"/>
  <c r="AD26" i="9"/>
  <c r="CJ26" i="9" s="1" a="1"/>
  <c r="CJ26" i="9" s="1"/>
  <c r="AD17" i="4"/>
  <c r="CJ17" i="4" s="1" a="1"/>
  <c r="CJ17" i="4" s="1"/>
  <c r="AD39" i="8"/>
  <c r="CJ39" i="8" s="1" a="1"/>
  <c r="CJ39" i="8" s="1"/>
  <c r="AD33" i="1"/>
  <c r="CJ33" i="1" s="1" a="1"/>
  <c r="CJ33" i="1" s="1"/>
  <c r="AD39" i="2"/>
  <c r="CJ39" i="2" s="1" a="1"/>
  <c r="CJ39" i="2" s="1"/>
  <c r="AD21" i="21"/>
  <c r="CJ21" i="21" s="1" a="1"/>
  <c r="CJ21" i="21" s="1"/>
  <c r="AD18" i="10"/>
  <c r="CJ18" i="10" s="1" a="1"/>
  <c r="CJ18" i="10" s="1"/>
  <c r="AD35" i="6"/>
  <c r="CJ35" i="6" s="1" a="1"/>
  <c r="CJ35" i="6" s="1"/>
  <c r="AD16" i="20"/>
  <c r="CJ16" i="20" s="1" a="1"/>
  <c r="CJ16" i="20" s="1"/>
  <c r="AD25" i="18"/>
  <c r="CJ25" i="18" s="1" a="1"/>
  <c r="CJ25" i="18" s="1"/>
  <c r="AD40" i="5"/>
  <c r="CJ40" i="5" s="1" a="1"/>
  <c r="CJ40" i="5" s="1"/>
  <c r="AD17" i="11"/>
  <c r="CJ17" i="11" s="1" a="1"/>
  <c r="CJ17" i="11" s="1"/>
  <c r="AD34" i="4"/>
  <c r="CJ34" i="4" s="1" a="1"/>
  <c r="CJ34" i="4" s="1"/>
  <c r="AD43" i="5"/>
  <c r="CJ43" i="5" s="1" a="1"/>
  <c r="CJ43" i="5" s="1"/>
  <c r="AD32" i="21"/>
  <c r="CJ32" i="21" s="1" a="1"/>
  <c r="CJ32" i="21" s="1"/>
  <c r="AD29" i="15"/>
  <c r="CJ29" i="15" s="1" a="1"/>
  <c r="CJ29" i="15" s="1"/>
  <c r="AD25" i="21"/>
  <c r="CJ25" i="21" s="1" a="1"/>
  <c r="CJ25" i="21" s="1"/>
  <c r="AD18" i="9"/>
  <c r="CJ18" i="9" s="1" a="1"/>
  <c r="CJ18" i="9" s="1"/>
  <c r="AD20" i="4"/>
  <c r="CJ20" i="4" s="1" a="1"/>
  <c r="CJ20" i="4" s="1"/>
  <c r="AD37" i="10"/>
  <c r="CJ37" i="10" s="1" a="1"/>
  <c r="CJ37" i="10" s="1"/>
  <c r="AD28" i="2"/>
  <c r="CJ28" i="2" s="1" a="1"/>
  <c r="CJ28" i="2" s="1"/>
  <c r="AD44" i="20"/>
  <c r="CJ44" i="20" s="1" a="1"/>
  <c r="CJ44" i="20" s="1"/>
  <c r="AD20" i="17"/>
  <c r="CJ20" i="17" s="1" a="1"/>
  <c r="CJ20" i="17" s="1"/>
  <c r="AD36" i="12"/>
  <c r="CJ36" i="12" s="1" a="1"/>
  <c r="CJ36" i="12" s="1"/>
  <c r="AD20" i="13"/>
  <c r="CJ20" i="13" s="1" a="1"/>
  <c r="CJ20" i="13" s="1"/>
  <c r="AD15" i="16"/>
  <c r="CJ15" i="16" s="1" a="1"/>
  <c r="CJ15" i="16" s="1"/>
  <c r="AD29" i="2"/>
  <c r="CJ29" i="2" s="1" a="1"/>
  <c r="CJ29" i="2" s="1"/>
  <c r="AD26" i="17"/>
  <c r="CJ26" i="17" s="1" a="1"/>
  <c r="CJ26" i="17" s="1"/>
  <c r="AD28" i="12"/>
  <c r="CJ28" i="12" s="1" a="1"/>
  <c r="CJ28" i="12" s="1"/>
  <c r="AD16" i="12"/>
  <c r="CJ16" i="12" s="1" a="1"/>
  <c r="CJ16" i="12" s="1"/>
  <c r="AD44" i="12"/>
  <c r="CJ44" i="12" s="1" a="1"/>
  <c r="CJ44" i="12" s="1"/>
  <c r="AD23" i="9"/>
  <c r="CJ23" i="9" s="1" a="1"/>
  <c r="CJ23" i="9" s="1"/>
  <c r="AD29" i="19"/>
  <c r="CJ29" i="19" s="1" a="1"/>
  <c r="CJ29" i="19" s="1"/>
  <c r="AD44" i="3"/>
  <c r="CJ44" i="3" s="1" a="1"/>
  <c r="CJ44" i="3" s="1"/>
  <c r="AE31" i="5"/>
  <c r="CK31" i="5" s="1" a="1"/>
  <c r="CK31" i="5" s="1"/>
  <c r="AD26" i="8"/>
  <c r="CJ26" i="8" s="1" a="1"/>
  <c r="CJ26" i="8" s="1"/>
  <c r="AD39" i="12"/>
  <c r="CJ39" i="12" s="1" a="1"/>
  <c r="CJ39" i="12" s="1"/>
  <c r="AD24" i="11"/>
  <c r="CJ24" i="11" s="1" a="1"/>
  <c r="CJ24" i="11" s="1"/>
  <c r="AD33" i="18"/>
  <c r="CJ33" i="18" s="1" a="1"/>
  <c r="CJ33" i="18" s="1"/>
  <c r="AD22" i="11"/>
  <c r="CJ22" i="11" s="1" a="1"/>
  <c r="CJ22" i="11" s="1"/>
  <c r="AD44" i="6"/>
  <c r="CJ44" i="6" s="1" a="1"/>
  <c r="CJ44" i="6" s="1"/>
  <c r="AD41" i="20"/>
  <c r="CJ41" i="20" s="1" a="1"/>
  <c r="CJ41" i="20" s="1"/>
  <c r="AD21" i="6"/>
  <c r="CJ21" i="6" s="1" a="1"/>
  <c r="CJ21" i="6" s="1"/>
  <c r="AD19" i="5"/>
  <c r="CJ19" i="5" s="1" a="1"/>
  <c r="CJ19" i="5" s="1"/>
  <c r="AD44" i="18"/>
  <c r="CJ44" i="18" s="1" a="1"/>
  <c r="CJ44" i="18" s="1"/>
  <c r="AD22" i="14"/>
  <c r="CJ22" i="14" s="1" a="1"/>
  <c r="CJ22" i="14" s="1"/>
  <c r="AD17" i="16"/>
  <c r="CJ17" i="16" s="1" a="1"/>
  <c r="CJ17" i="16" s="1"/>
  <c r="AD31" i="13"/>
  <c r="CJ31" i="13" s="1" a="1"/>
  <c r="CJ31" i="13" s="1"/>
  <c r="AD17" i="17"/>
  <c r="CJ17" i="17" s="1" a="1"/>
  <c r="CJ17" i="17" s="1"/>
  <c r="AD27" i="16"/>
  <c r="CJ27" i="16" s="1" a="1"/>
  <c r="CJ27" i="16" s="1"/>
  <c r="AD26" i="13"/>
  <c r="CJ26" i="13" s="1" a="1"/>
  <c r="CJ26" i="13" s="1"/>
  <c r="AD31" i="7"/>
  <c r="CJ31" i="7" s="1" a="1"/>
  <c r="CJ31" i="7" s="1"/>
  <c r="AD20" i="18"/>
  <c r="CJ20" i="18" s="1" a="1"/>
  <c r="CJ20" i="18" s="1"/>
  <c r="AD37" i="18"/>
  <c r="CJ37" i="18" s="1" a="1"/>
  <c r="CJ37" i="18" s="1"/>
  <c r="AD23" i="11"/>
  <c r="CJ23" i="11" s="1" a="1"/>
  <c r="CJ23" i="11" s="1"/>
  <c r="AD43" i="13"/>
  <c r="CJ43" i="13" s="1" a="1"/>
  <c r="CJ43" i="13" s="1"/>
  <c r="AD43" i="14"/>
  <c r="CJ43" i="14" s="1" a="1"/>
  <c r="CJ43" i="14" s="1"/>
  <c r="AD22" i="10"/>
  <c r="CJ22" i="10" s="1" a="1"/>
  <c r="CJ22" i="10" s="1"/>
  <c r="AE17" i="20"/>
  <c r="CK17" i="20" s="1" a="1"/>
  <c r="CK17" i="20" s="1"/>
  <c r="AD40" i="19"/>
  <c r="CJ40" i="19" s="1" a="1"/>
  <c r="CJ40" i="19" s="1"/>
  <c r="AD16" i="16"/>
  <c r="CJ16" i="16" s="1" a="1"/>
  <c r="CJ16" i="16" s="1"/>
  <c r="AD22" i="2"/>
  <c r="CJ22" i="2" s="1" a="1"/>
  <c r="CJ22" i="2" s="1"/>
  <c r="AD42" i="5"/>
  <c r="CJ42" i="5" s="1" a="1"/>
  <c r="CJ42" i="5" s="1"/>
  <c r="AD37" i="3"/>
  <c r="CJ37" i="3" s="1" a="1"/>
  <c r="CJ37" i="3" s="1"/>
  <c r="AD17" i="19"/>
  <c r="CJ17" i="19" s="1" a="1"/>
  <c r="CJ17" i="19" s="1"/>
  <c r="AD39" i="7"/>
  <c r="CJ39" i="7" s="1" a="1"/>
  <c r="CJ39" i="7" s="1"/>
  <c r="AD38" i="4"/>
  <c r="CJ38" i="4" s="1" a="1"/>
  <c r="CJ38" i="4" s="1"/>
  <c r="AD43" i="11"/>
  <c r="CJ43" i="11" s="1" a="1"/>
  <c r="CJ43" i="11" s="1"/>
  <c r="AD44" i="17"/>
  <c r="CJ44" i="17" s="1" a="1"/>
  <c r="CJ44" i="17" s="1"/>
  <c r="AD26" i="20"/>
  <c r="CJ26" i="20" s="1" a="1"/>
  <c r="CJ26" i="20" s="1"/>
  <c r="AE25" i="4"/>
  <c r="CK25" i="4" s="1" a="1"/>
  <c r="CK25" i="4" s="1"/>
  <c r="AD29" i="13"/>
  <c r="CJ29" i="13" s="1" a="1"/>
  <c r="CJ29" i="13" s="1"/>
  <c r="AD24" i="9"/>
  <c r="CJ24" i="9" s="1" a="1"/>
  <c r="CJ24" i="9" s="1"/>
  <c r="AE22" i="7"/>
  <c r="CK22" i="7" s="1" a="1"/>
  <c r="CK22" i="7" s="1"/>
  <c r="AD36" i="14"/>
  <c r="CJ36" i="14" s="1" a="1"/>
  <c r="CJ36" i="14" s="1"/>
  <c r="AD41" i="17"/>
  <c r="CJ41" i="17" s="1" a="1"/>
  <c r="CJ41" i="17" s="1"/>
  <c r="AD41" i="13"/>
  <c r="CJ41" i="13" s="1" a="1"/>
  <c r="CJ41" i="13" s="1"/>
  <c r="AE20" i="5"/>
  <c r="CK20" i="5" s="1" a="1"/>
  <c r="CK20" i="5" s="1"/>
  <c r="AD32" i="3"/>
  <c r="CJ32" i="3" s="1" a="1"/>
  <c r="CJ32" i="3" s="1"/>
  <c r="AD40" i="11"/>
  <c r="CJ40" i="11" s="1" a="1"/>
  <c r="CJ40" i="11" s="1"/>
  <c r="AD43" i="16"/>
  <c r="CJ43" i="16" s="1" a="1"/>
  <c r="CJ43" i="16" s="1"/>
  <c r="AD25" i="11"/>
  <c r="CJ25" i="11" s="1" a="1"/>
  <c r="CJ25" i="11" s="1"/>
  <c r="AD38" i="5"/>
  <c r="CJ38" i="5" s="1" a="1"/>
  <c r="CJ38" i="5" s="1"/>
  <c r="AD27" i="19"/>
  <c r="CJ27" i="19" s="1" a="1"/>
  <c r="CJ27" i="19" s="1"/>
  <c r="AD34" i="7"/>
  <c r="CJ34" i="7" s="1" a="1"/>
  <c r="CJ34" i="7" s="1"/>
  <c r="AD18" i="20"/>
  <c r="CJ18" i="20" s="1" a="1"/>
  <c r="CJ18" i="20" s="1"/>
  <c r="AD35" i="10"/>
  <c r="CJ35" i="10" s="1" a="1"/>
  <c r="CJ35" i="10" s="1"/>
  <c r="AD29" i="18"/>
  <c r="CJ29" i="18" s="1" a="1"/>
  <c r="CJ29" i="18" s="1"/>
  <c r="AD42" i="6"/>
  <c r="CJ42" i="6" s="1" a="1"/>
  <c r="CJ42" i="6" s="1"/>
  <c r="AD42" i="2"/>
  <c r="CJ42" i="2" s="1" a="1"/>
  <c r="CJ42" i="2" s="1"/>
  <c r="AD33" i="12"/>
  <c r="CJ33" i="12" s="1" a="1"/>
  <c r="CJ33" i="12" s="1"/>
  <c r="AD38" i="8"/>
  <c r="CJ38" i="8" s="1" a="1"/>
  <c r="CJ38" i="8" s="1"/>
  <c r="AD36" i="10"/>
  <c r="CJ36" i="10" s="1" a="1"/>
  <c r="CJ36" i="10" s="1"/>
  <c r="AD20" i="14"/>
  <c r="CJ20" i="14" s="1" a="1"/>
  <c r="CJ20" i="14" s="1"/>
  <c r="AD30" i="21"/>
  <c r="CJ30" i="21" s="1" a="1"/>
  <c r="CJ30" i="21" s="1"/>
  <c r="AD33" i="7"/>
  <c r="CJ33" i="7" s="1" a="1"/>
  <c r="CJ33" i="7" s="1"/>
  <c r="AD42" i="13"/>
  <c r="CJ42" i="13" s="1" a="1"/>
  <c r="CJ42" i="13" s="1"/>
  <c r="AE42" i="7"/>
  <c r="CK42" i="7" s="1" a="1"/>
  <c r="CK42" i="7" s="1"/>
  <c r="AD41" i="15"/>
  <c r="CJ41" i="15" s="1" a="1"/>
  <c r="CJ41" i="15" s="1"/>
  <c r="AD38" i="15"/>
  <c r="CJ38" i="15" s="1" a="1"/>
  <c r="CJ38" i="15" s="1"/>
  <c r="AD29" i="16"/>
  <c r="CJ29" i="16" s="1" a="1"/>
  <c r="CJ29" i="16" s="1"/>
  <c r="AD18" i="19"/>
  <c r="CJ18" i="19" s="1" a="1"/>
  <c r="CJ18" i="19" s="1"/>
  <c r="AD28" i="17"/>
  <c r="CJ28" i="17" s="1" a="1"/>
  <c r="CJ28" i="17" s="1"/>
  <c r="AD16" i="10"/>
  <c r="CJ16" i="10" s="1" a="1"/>
  <c r="CJ16" i="10" s="1"/>
  <c r="AD23" i="20"/>
  <c r="CJ23" i="20" s="1" a="1"/>
  <c r="CJ23" i="20" s="1"/>
  <c r="AD38" i="10"/>
  <c r="CJ38" i="10" s="1" a="1"/>
  <c r="CJ38" i="10" s="1"/>
  <c r="AD16" i="8"/>
  <c r="CJ16" i="8" s="1" a="1"/>
  <c r="CJ16" i="8" s="1"/>
  <c r="AD32" i="15"/>
  <c r="CJ32" i="15" s="1" a="1"/>
  <c r="CJ32" i="15" s="1"/>
  <c r="AD37" i="16"/>
  <c r="CJ37" i="16" s="1" a="1"/>
  <c r="CJ37" i="16" s="1"/>
  <c r="AD24" i="12"/>
  <c r="CJ24" i="12" s="1" a="1"/>
  <c r="CJ24" i="12" s="1"/>
  <c r="AD29" i="5"/>
  <c r="CJ29" i="5" s="1" a="1"/>
  <c r="CJ29" i="5" s="1"/>
  <c r="AD21" i="7"/>
  <c r="CJ21" i="7" s="1" a="1"/>
  <c r="CJ21" i="7" s="1"/>
  <c r="AD38" i="13"/>
  <c r="CJ38" i="13" s="1" a="1"/>
  <c r="CJ38" i="13" s="1"/>
  <c r="AD19" i="11"/>
  <c r="CJ19" i="11" s="1" a="1"/>
  <c r="CJ19" i="11" s="1"/>
  <c r="AD33" i="8"/>
  <c r="CJ33" i="8" s="1" a="1"/>
  <c r="CJ33" i="8" s="1"/>
  <c r="AD30" i="17"/>
  <c r="CJ30" i="17" s="1" a="1"/>
  <c r="CJ30" i="17" s="1"/>
  <c r="AD39" i="19"/>
  <c r="CJ39" i="19" s="1" a="1"/>
  <c r="CJ39" i="19" s="1"/>
  <c r="AD33" i="5"/>
  <c r="CJ33" i="5" s="1" a="1"/>
  <c r="CJ33" i="5" s="1"/>
  <c r="AD33" i="9"/>
  <c r="CJ33" i="9" s="1" a="1"/>
  <c r="CJ33" i="9" s="1"/>
  <c r="AD37" i="6"/>
  <c r="CJ37" i="6" s="1" a="1"/>
  <c r="CJ37" i="6" s="1"/>
  <c r="AD23" i="18"/>
  <c r="CJ23" i="18" s="1" a="1"/>
  <c r="CJ23" i="18" s="1"/>
  <c r="AD36" i="17"/>
  <c r="CJ36" i="17" s="1" a="1"/>
  <c r="CJ36" i="17" s="1"/>
  <c r="AD31" i="8"/>
  <c r="CJ31" i="8" s="1" a="1"/>
  <c r="CJ31" i="8" s="1"/>
  <c r="AD24" i="3"/>
  <c r="CJ24" i="3" s="1" a="1"/>
  <c r="CJ24" i="3" s="1"/>
  <c r="AD24" i="20"/>
  <c r="CJ24" i="20" s="1" a="1"/>
  <c r="CJ24" i="20" s="1"/>
  <c r="AD35" i="2"/>
  <c r="CJ35" i="2" s="1" a="1"/>
  <c r="CJ35" i="2" s="1"/>
  <c r="AE29" i="8"/>
  <c r="CK29" i="8" s="1" a="1"/>
  <c r="CK29" i="8" s="1"/>
  <c r="AD27" i="18"/>
  <c r="CJ27" i="18" s="1" a="1"/>
  <c r="CJ27" i="18" s="1"/>
  <c r="AD36" i="13"/>
  <c r="CJ36" i="13" s="1" a="1"/>
  <c r="CJ36" i="13" s="1"/>
  <c r="AD22" i="17"/>
  <c r="CJ22" i="17" s="1" a="1"/>
  <c r="CJ22" i="17" s="1"/>
  <c r="AD17" i="12"/>
  <c r="CJ17" i="12" s="1" a="1"/>
  <c r="CJ17" i="12" s="1"/>
  <c r="AD42" i="11"/>
  <c r="CJ42" i="11" s="1" a="1"/>
  <c r="CJ42" i="11" s="1"/>
  <c r="AD41" i="10"/>
  <c r="CJ41" i="10" s="1" a="1"/>
  <c r="CJ41" i="10" s="1"/>
  <c r="AD30" i="3"/>
  <c r="CJ30" i="3" s="1" a="1"/>
  <c r="CJ30" i="3" s="1"/>
  <c r="AD25" i="12"/>
  <c r="CJ25" i="12" s="1" a="1"/>
  <c r="CJ25" i="12" s="1"/>
  <c r="AD25" i="13"/>
  <c r="CJ25" i="13" s="1" a="1"/>
  <c r="CJ25" i="13" s="1"/>
  <c r="AD42" i="19"/>
  <c r="CJ42" i="19" s="1" a="1"/>
  <c r="CJ42" i="19" s="1"/>
  <c r="AD42" i="9"/>
  <c r="CJ42" i="9" s="1" a="1"/>
  <c r="CJ42" i="9" s="1"/>
  <c r="AD26" i="1"/>
  <c r="CJ26" i="1" s="1" a="1"/>
  <c r="CJ26" i="1" s="1"/>
  <c r="AD19" i="20"/>
  <c r="CJ19" i="20" s="1" a="1"/>
  <c r="CJ19" i="20" s="1"/>
  <c r="AD34" i="2"/>
  <c r="CJ34" i="2" s="1" a="1"/>
  <c r="CJ34" i="2" s="1"/>
  <c r="AD23" i="10"/>
  <c r="CJ23" i="10" s="1" a="1"/>
  <c r="CJ23" i="10" s="1"/>
  <c r="AD17" i="21"/>
  <c r="CJ17" i="21" s="1" a="1"/>
  <c r="CJ17" i="21" s="1"/>
  <c r="AD23" i="17"/>
  <c r="CJ23" i="17" s="1" a="1"/>
  <c r="CJ23" i="17" s="1"/>
  <c r="AD19" i="2"/>
  <c r="CJ19" i="2" s="1" a="1"/>
  <c r="CJ19" i="2" s="1"/>
  <c r="AD33" i="11"/>
  <c r="CJ33" i="11" s="1" a="1"/>
  <c r="CJ33" i="11" s="1"/>
  <c r="AD43" i="1"/>
  <c r="CJ43" i="1" s="1" a="1"/>
  <c r="CJ43" i="1" s="1"/>
  <c r="AD33" i="10"/>
  <c r="CJ33" i="10" s="1" a="1"/>
  <c r="CJ33" i="10" s="1"/>
  <c r="AD41" i="8"/>
  <c r="CJ41" i="8" s="1" a="1"/>
  <c r="CJ41" i="8" s="1"/>
  <c r="AD38" i="1"/>
  <c r="CJ38" i="1" s="1" a="1"/>
  <c r="CJ38" i="1" s="1"/>
  <c r="AD40" i="20"/>
  <c r="CJ40" i="20" s="1" a="1"/>
  <c r="CJ40" i="20" s="1"/>
  <c r="AD43" i="15"/>
  <c r="CJ43" i="15" s="1" a="1"/>
  <c r="CJ43" i="15" s="1"/>
  <c r="AD18" i="14"/>
  <c r="CJ18" i="14" s="1" a="1"/>
  <c r="CJ18" i="14" s="1"/>
  <c r="AD17" i="18"/>
  <c r="CJ17" i="18" s="1" a="1"/>
  <c r="CJ17" i="18" s="1"/>
  <c r="AD36" i="4"/>
  <c r="CJ36" i="4" s="1" a="1"/>
  <c r="CJ36" i="4" s="1"/>
  <c r="AD20" i="19"/>
  <c r="CJ20" i="19" s="1" a="1"/>
  <c r="CJ20" i="19" s="1"/>
  <c r="AD30" i="14"/>
  <c r="CJ30" i="14" s="1" a="1"/>
  <c r="CJ30" i="14" s="1"/>
  <c r="AD39" i="14"/>
  <c r="CJ39" i="14" s="1" a="1"/>
  <c r="CJ39" i="14" s="1"/>
  <c r="AD31" i="15"/>
  <c r="CJ31" i="15" s="1" a="1"/>
  <c r="CJ31" i="15" s="1"/>
  <c r="AD23" i="21"/>
  <c r="CJ23" i="21" s="1" a="1"/>
  <c r="CJ23" i="21" s="1"/>
  <c r="AD43" i="4"/>
  <c r="CJ43" i="4" s="1" a="1"/>
  <c r="CJ43" i="4" s="1"/>
  <c r="AD29" i="9"/>
  <c r="CJ29" i="9" s="1" a="1"/>
  <c r="CJ29" i="9" s="1"/>
  <c r="AD28" i="10"/>
  <c r="CJ28" i="10" s="1" a="1"/>
  <c r="CJ28" i="10" s="1"/>
  <c r="AD25" i="15"/>
  <c r="CJ25" i="15" s="1" a="1"/>
  <c r="CJ25" i="15" s="1"/>
  <c r="AD44" i="9"/>
  <c r="CJ44" i="9" s="1" a="1"/>
  <c r="CJ44" i="9" s="1"/>
  <c r="AD30" i="20"/>
  <c r="CJ30" i="20" s="1" a="1"/>
  <c r="CJ30" i="20" s="1"/>
  <c r="AD16" i="13"/>
  <c r="CJ16" i="13" s="1" a="1"/>
  <c r="CJ16" i="13" s="1"/>
  <c r="AD22" i="4"/>
  <c r="CJ22" i="4" s="1" a="1"/>
  <c r="CJ22" i="4" s="1"/>
  <c r="AD27" i="15"/>
  <c r="CJ27" i="15" s="1" a="1"/>
  <c r="CJ27" i="15" s="1"/>
  <c r="AD35" i="1"/>
  <c r="CJ35" i="1" s="1" a="1"/>
  <c r="CJ35" i="1" s="1"/>
  <c r="AD23" i="8"/>
  <c r="CJ23" i="8" s="1" a="1"/>
  <c r="CJ23" i="8" s="1"/>
  <c r="AD21" i="2"/>
  <c r="CJ21" i="2" s="1" a="1"/>
  <c r="CJ21" i="2" s="1"/>
  <c r="AD35" i="21"/>
  <c r="CJ35" i="21" s="1" a="1"/>
  <c r="CJ35" i="21" s="1"/>
  <c r="AD24" i="16"/>
  <c r="CJ24" i="16" s="1" a="1"/>
  <c r="CJ24" i="16" s="1"/>
  <c r="AD30" i="2"/>
  <c r="CJ30" i="2" s="1" a="1"/>
  <c r="CJ30" i="2" s="1"/>
  <c r="AD43" i="17"/>
  <c r="CJ43" i="17" s="1" a="1"/>
  <c r="CJ43" i="17" s="1"/>
  <c r="AD22" i="16"/>
  <c r="CJ22" i="16" s="1" a="1"/>
  <c r="CJ22" i="16" s="1"/>
  <c r="AD30" i="6"/>
  <c r="CJ30" i="6" s="1" a="1"/>
  <c r="CJ30" i="6" s="1"/>
  <c r="AD20" i="15"/>
  <c r="CJ20" i="15" s="1" a="1"/>
  <c r="CJ20" i="15" s="1"/>
  <c r="AD41" i="14"/>
  <c r="CJ41" i="14" s="1" a="1"/>
  <c r="CJ41" i="14" s="1"/>
  <c r="AD31" i="18"/>
  <c r="CJ31" i="18" s="1" a="1"/>
  <c r="CJ31" i="18" s="1"/>
  <c r="AD22" i="20"/>
  <c r="CJ22" i="20" s="1" a="1"/>
  <c r="CJ22" i="20" s="1"/>
  <c r="AD21" i="4"/>
  <c r="CJ21" i="4" s="1" a="1"/>
  <c r="CJ21" i="4" s="1"/>
  <c r="AD37" i="15"/>
  <c r="CJ37" i="15" s="1" a="1"/>
  <c r="CJ37" i="15" s="1"/>
  <c r="AD39" i="18"/>
  <c r="CJ39" i="18" s="1" a="1"/>
  <c r="CJ39" i="18" s="1"/>
  <c r="AD37" i="12"/>
  <c r="CJ37" i="12" s="1" a="1"/>
  <c r="CJ37" i="12" s="1"/>
  <c r="AE27" i="6"/>
  <c r="CK27" i="6" s="1" a="1"/>
  <c r="CK27" i="6" s="1"/>
  <c r="AD18" i="1"/>
  <c r="CJ18" i="1" s="1" a="1"/>
  <c r="CJ18" i="1" s="1"/>
  <c r="AD42" i="17"/>
  <c r="CJ42" i="17" s="1" a="1"/>
  <c r="CJ42" i="17" s="1"/>
  <c r="AD16" i="4"/>
  <c r="CJ16" i="4" s="1" a="1"/>
  <c r="CJ16" i="4" s="1"/>
  <c r="AD25" i="8"/>
  <c r="CJ25" i="8" s="1" a="1"/>
  <c r="CJ25" i="8" s="1"/>
  <c r="AD37" i="2"/>
  <c r="CJ37" i="2" s="1" a="1"/>
  <c r="CJ37" i="2" s="1"/>
  <c r="AD22" i="9"/>
  <c r="CJ22" i="9" s="1" a="1"/>
  <c r="CJ22" i="9" s="1"/>
  <c r="AD19" i="21"/>
  <c r="CJ19" i="21" s="1" a="1"/>
  <c r="CJ19" i="21" s="1"/>
  <c r="AD41" i="9"/>
  <c r="CJ41" i="9" s="1" a="1"/>
  <c r="CJ41" i="9" s="1"/>
  <c r="AD42" i="8"/>
  <c r="CJ42" i="8" s="1" a="1"/>
  <c r="CJ42" i="8" s="1"/>
  <c r="AD24" i="1"/>
  <c r="CJ24" i="1" s="1" a="1"/>
  <c r="CJ24" i="1" s="1"/>
  <c r="AD20" i="1"/>
  <c r="CJ20" i="1" s="1" a="1"/>
  <c r="CJ20" i="1" s="1"/>
  <c r="AD40" i="2"/>
  <c r="CJ40" i="2" s="1" a="1"/>
  <c r="CJ40" i="2" s="1"/>
  <c r="AD35" i="18"/>
  <c r="CJ35" i="18" s="1" a="1"/>
  <c r="CJ35" i="18" s="1"/>
  <c r="AD42" i="1"/>
  <c r="CJ42" i="1" s="1" a="1"/>
  <c r="CJ42" i="1" s="1"/>
  <c r="AD31" i="12"/>
  <c r="CJ31" i="12" s="1" a="1"/>
  <c r="CJ31" i="12" s="1"/>
  <c r="AE26" i="19"/>
  <c r="CK26" i="19" s="1" a="1"/>
  <c r="CK26" i="19" s="1"/>
  <c r="AD35" i="19"/>
  <c r="CJ35" i="19" s="1" a="1"/>
  <c r="CJ35" i="19" s="1"/>
  <c r="AD32" i="17"/>
  <c r="CJ32" i="17" s="1" a="1"/>
  <c r="CJ32" i="17" s="1"/>
  <c r="AD41" i="7"/>
  <c r="CJ41" i="7" s="1" a="1"/>
  <c r="CJ41" i="7" s="1"/>
  <c r="AD26" i="14"/>
  <c r="CJ26" i="14" s="1" a="1"/>
  <c r="CJ26" i="14" s="1"/>
  <c r="AD30" i="19"/>
  <c r="CJ30" i="19" s="1" a="1"/>
  <c r="CJ30" i="19" s="1"/>
  <c r="AD19" i="13"/>
  <c r="CJ19" i="13" s="1" a="1"/>
  <c r="CJ19" i="13" s="1"/>
  <c r="AD41" i="1"/>
  <c r="CJ41" i="1" s="1" a="1"/>
  <c r="CJ41" i="1" s="1"/>
  <c r="AD20" i="12"/>
  <c r="CJ20" i="12" s="1" a="1"/>
  <c r="CJ20" i="12" s="1"/>
  <c r="AD34" i="21"/>
  <c r="CJ34" i="21" s="1" a="1"/>
  <c r="CJ34" i="21" s="1"/>
  <c r="AD20" i="10"/>
  <c r="CJ20" i="10" s="1" a="1"/>
  <c r="CJ20" i="10" s="1"/>
  <c r="AD44" i="21"/>
  <c r="CJ44" i="21" s="1" a="1"/>
  <c r="CJ44" i="21" s="1"/>
  <c r="AD18" i="2"/>
  <c r="CJ18" i="2" s="1" a="1"/>
  <c r="CJ18" i="2" s="1"/>
  <c r="AD31" i="20"/>
  <c r="CJ31" i="20" s="1" a="1"/>
  <c r="CJ31" i="20" s="1"/>
  <c r="AD20" i="9"/>
  <c r="CJ20" i="9" s="1" a="1"/>
  <c r="CJ20" i="9" s="1"/>
  <c r="AD28" i="5"/>
  <c r="CJ28" i="5" s="1" a="1"/>
  <c r="CJ28" i="5" s="1"/>
  <c r="AD28" i="18"/>
  <c r="CJ28" i="18" s="1" a="1"/>
  <c r="CJ28" i="18" s="1"/>
  <c r="AD40" i="10"/>
  <c r="CJ40" i="10" s="1" a="1"/>
  <c r="CJ40" i="10" s="1"/>
  <c r="AD21" i="3"/>
  <c r="CJ21" i="3" s="1" a="1"/>
  <c r="CJ21" i="3" s="1"/>
  <c r="AD19" i="4"/>
  <c r="CJ19" i="4" s="1" a="1"/>
  <c r="CJ19" i="4" s="1"/>
  <c r="AD44" i="8"/>
  <c r="CJ44" i="8" s="1" a="1"/>
  <c r="CJ44" i="8" s="1"/>
  <c r="AD35" i="9"/>
  <c r="CJ35" i="9" s="1" a="1"/>
  <c r="CJ35" i="9" s="1"/>
  <c r="AD33" i="16"/>
  <c r="CJ33" i="16" s="1" a="1"/>
  <c r="CJ33" i="16" s="1"/>
  <c r="AE38" i="7"/>
  <c r="CK38" i="7" s="1" a="1"/>
  <c r="CK38" i="7" s="1"/>
  <c r="AD35" i="17"/>
  <c r="CJ35" i="17" s="1" a="1"/>
  <c r="CJ35" i="17" s="1"/>
  <c r="AD36" i="5"/>
  <c r="CJ36" i="5" s="1" a="1"/>
  <c r="CJ36" i="5" s="1"/>
  <c r="AD39" i="5"/>
  <c r="CJ39" i="5" s="1" a="1"/>
  <c r="CJ39" i="5" s="1"/>
  <c r="AD20" i="21"/>
  <c r="CJ20" i="21" s="1" a="1"/>
  <c r="CJ20" i="21" s="1"/>
  <c r="AD22" i="19"/>
  <c r="CJ22" i="19" s="1" a="1"/>
  <c r="CJ22" i="19" s="1"/>
  <c r="AD18" i="12"/>
  <c r="CJ18" i="12" s="1" a="1"/>
  <c r="CJ18" i="12" s="1"/>
  <c r="AD18" i="8"/>
  <c r="CJ18" i="8" s="1" a="1"/>
  <c r="CJ18" i="8" s="1"/>
  <c r="AD17" i="1"/>
  <c r="CJ17" i="1" s="1" a="1"/>
  <c r="CJ17" i="1" s="1"/>
  <c r="AD40" i="6"/>
  <c r="CJ40" i="6" s="1" a="1"/>
  <c r="CJ40" i="6" s="1"/>
  <c r="AD31" i="9"/>
  <c r="CJ31" i="9" s="1" a="1"/>
  <c r="CJ31" i="9" s="1"/>
  <c r="AD40" i="15"/>
  <c r="CJ40" i="15" s="1" a="1"/>
  <c r="CJ40" i="15" s="1"/>
  <c r="AD34" i="13"/>
  <c r="CJ34" i="13" s="1" a="1"/>
  <c r="CJ34" i="13" s="1"/>
  <c r="AD44" i="10"/>
  <c r="CJ44" i="10" s="1" a="1"/>
  <c r="CJ44" i="10" s="1"/>
  <c r="AD32" i="19"/>
  <c r="CJ32" i="19" s="1" a="1"/>
  <c r="CJ32" i="19" s="1"/>
  <c r="AD16" i="2"/>
  <c r="CJ16" i="2" s="1" a="1"/>
  <c r="CJ16" i="2" s="1"/>
  <c r="AD34" i="10"/>
  <c r="CJ34" i="10" s="1" a="1"/>
  <c r="CJ34" i="10" s="1"/>
  <c r="AD30" i="11"/>
  <c r="CJ30" i="11" s="1" a="1"/>
  <c r="CJ30" i="11" s="1"/>
  <c r="AD26" i="3"/>
  <c r="CJ26" i="3" s="1" a="1"/>
  <c r="CJ26" i="3" s="1"/>
  <c r="AD38" i="20"/>
  <c r="CJ38" i="20" s="1" a="1"/>
  <c r="CJ38" i="20" s="1"/>
  <c r="AD38" i="19"/>
  <c r="CJ38" i="19" s="1" a="1"/>
  <c r="CJ38" i="19" s="1"/>
  <c r="AD23" i="6"/>
  <c r="CJ23" i="6" s="1" a="1"/>
  <c r="CJ23" i="6" s="1"/>
  <c r="AD27" i="20"/>
  <c r="CJ27" i="20" s="1" a="1"/>
  <c r="CJ27" i="20" s="1"/>
  <c r="AD37" i="4"/>
  <c r="CJ37" i="4" s="1" a="1"/>
  <c r="CJ37" i="4" s="1"/>
  <c r="AE21" i="8"/>
  <c r="CK21" i="8" s="1" a="1"/>
  <c r="CK21" i="8" s="1"/>
  <c r="AD21" i="20"/>
  <c r="CJ21" i="20" s="1" a="1"/>
  <c r="CJ21" i="20" s="1"/>
  <c r="AD30" i="16"/>
  <c r="CJ30" i="16" s="1" a="1"/>
  <c r="CJ30" i="16" s="1"/>
  <c r="AD42" i="21"/>
  <c r="CJ42" i="21" s="1" a="1"/>
  <c r="CJ42" i="21" s="1"/>
  <c r="AE42" i="3"/>
  <c r="CK42" i="3" s="1" a="1"/>
  <c r="CK42" i="3" s="1"/>
  <c r="AD24" i="19"/>
  <c r="CJ24" i="19" s="1" a="1"/>
  <c r="CJ24" i="19" s="1"/>
  <c r="AD26" i="4"/>
  <c r="CJ26" i="4" s="1" a="1"/>
  <c r="CJ26" i="4" s="1"/>
  <c r="AD25" i="2"/>
  <c r="CJ25" i="2" s="1" a="1"/>
  <c r="CJ25" i="2" s="1"/>
  <c r="AD43" i="12"/>
  <c r="CJ43" i="12" s="1" a="1"/>
  <c r="CJ43" i="12" s="1"/>
  <c r="AD24" i="5"/>
  <c r="CJ24" i="5" s="1" a="1"/>
  <c r="CJ24" i="5" s="1"/>
  <c r="AD37" i="8"/>
  <c r="CJ37" i="8" s="1" a="1"/>
  <c r="CJ37" i="8" s="1"/>
  <c r="AD19" i="14"/>
  <c r="CJ19" i="14" s="1" a="1"/>
  <c r="CJ19" i="14" s="1"/>
  <c r="AD19" i="15"/>
  <c r="CJ19" i="15" s="1" a="1"/>
  <c r="CJ19" i="15" s="1"/>
  <c r="AD36" i="21"/>
  <c r="CJ36" i="21" s="1" a="1"/>
  <c r="CJ36" i="21" s="1"/>
  <c r="AD16" i="3"/>
  <c r="CJ16" i="3" s="1" a="1"/>
  <c r="CJ16" i="3" s="1"/>
  <c r="AD22" i="13"/>
  <c r="CJ22" i="13" s="1" a="1"/>
  <c r="CJ22" i="13" s="1"/>
  <c r="AD29" i="1"/>
  <c r="CJ29" i="1" s="1" a="1"/>
  <c r="CJ29" i="1" s="1"/>
  <c r="AD44" i="4"/>
  <c r="CJ44" i="4" s="1" a="1"/>
  <c r="CJ44" i="4" s="1"/>
  <c r="AE38" i="6"/>
  <c r="CK38" i="6" s="1" a="1"/>
  <c r="CK38" i="6" s="1"/>
  <c r="AD23" i="5"/>
  <c r="CJ23" i="5" s="1" a="1"/>
  <c r="CJ23" i="5" s="1"/>
  <c r="AD44" i="14"/>
  <c r="CJ44" i="14" s="1" a="1"/>
  <c r="CJ44" i="14" s="1"/>
  <c r="AD25" i="19"/>
  <c r="CJ25" i="19" s="1" a="1"/>
  <c r="CJ25" i="19" s="1"/>
  <c r="AD28" i="7"/>
  <c r="CJ28" i="7" s="1" a="1"/>
  <c r="CJ28" i="7" s="1"/>
  <c r="AD18" i="4"/>
  <c r="CJ18" i="4" s="1" a="1"/>
  <c r="CJ18" i="4" s="1"/>
  <c r="AD40" i="18"/>
  <c r="CJ40" i="18" s="1" a="1"/>
  <c r="CJ40" i="18" s="1"/>
  <c r="AD35" i="12"/>
  <c r="CJ35" i="12" s="1" a="1"/>
  <c r="CJ35" i="12" s="1"/>
  <c r="AD15" i="3"/>
  <c r="CJ15" i="3" s="1" a="1"/>
  <c r="CJ15" i="3" s="1"/>
  <c r="AD19" i="3"/>
  <c r="CJ19" i="3" s="1" a="1"/>
  <c r="CJ19" i="3" s="1"/>
  <c r="AE22" i="21"/>
  <c r="CK22" i="21" s="1" a="1"/>
  <c r="CK22" i="21" s="1"/>
  <c r="AD41" i="21"/>
  <c r="CJ41" i="21" s="1" a="1"/>
  <c r="CJ41" i="21" s="1"/>
  <c r="AD43" i="19"/>
  <c r="CJ43" i="19" s="1" a="1"/>
  <c r="CJ43" i="19" s="1"/>
  <c r="AD43" i="21"/>
  <c r="CJ43" i="21" s="1" a="1"/>
  <c r="CJ43" i="21" s="1"/>
  <c r="AD32" i="16"/>
  <c r="CJ32" i="16" s="1" a="1"/>
  <c r="CJ32" i="16" s="1"/>
  <c r="AD25" i="17"/>
  <c r="CJ25" i="17" s="1" a="1"/>
  <c r="CJ25" i="17" s="1"/>
  <c r="AD40" i="9"/>
  <c r="CJ40" i="9" s="1" a="1"/>
  <c r="CJ40" i="9" s="1"/>
  <c r="AD27" i="13"/>
  <c r="CJ27" i="13" s="1" a="1"/>
  <c r="CJ27" i="13" s="1"/>
  <c r="AD17" i="2"/>
  <c r="CJ17" i="2" s="1" a="1"/>
  <c r="CJ17" i="2" s="1"/>
  <c r="AD16" i="17"/>
  <c r="CJ16" i="17" s="1" a="1"/>
  <c r="CJ16" i="17" s="1"/>
  <c r="AD30" i="12"/>
  <c r="CJ30" i="12" s="1" a="1"/>
  <c r="CJ30" i="12" s="1"/>
  <c r="AD16" i="18"/>
  <c r="CJ16" i="18" s="1" a="1"/>
  <c r="CJ16" i="18" s="1"/>
  <c r="AD34" i="18"/>
  <c r="CJ34" i="18" s="1" a="1"/>
  <c r="CJ34" i="18" s="1"/>
  <c r="AD42" i="14"/>
  <c r="CJ42" i="14" s="1" a="1"/>
  <c r="CJ42" i="14" s="1"/>
  <c r="AD24" i="6"/>
  <c r="CJ24" i="6" s="1" a="1"/>
  <c r="CJ24" i="6" s="1"/>
  <c r="AD35" i="20"/>
  <c r="CJ35" i="20" s="1" a="1"/>
  <c r="CJ35" i="20" s="1"/>
  <c r="AD26" i="5"/>
  <c r="CJ26" i="5" s="1" a="1"/>
  <c r="CJ26" i="5" s="1"/>
  <c r="AD25" i="10"/>
  <c r="CJ25" i="10" s="1" a="1"/>
  <c r="CJ25" i="10" s="1"/>
  <c r="AD31" i="4"/>
  <c r="CJ31" i="4" s="1" a="1"/>
  <c r="CJ31" i="4" s="1"/>
  <c r="AD31" i="16"/>
  <c r="CJ31" i="16" s="1" a="1"/>
  <c r="CJ31" i="16" s="1"/>
  <c r="AD18" i="18"/>
  <c r="CJ18" i="18" s="1" a="1"/>
  <c r="CJ18" i="18" s="1"/>
  <c r="AD24" i="4"/>
  <c r="CJ24" i="4" s="1" a="1"/>
  <c r="CJ24" i="4" s="1"/>
  <c r="AD21" i="10"/>
  <c r="CJ21" i="10" s="1" a="1"/>
  <c r="CJ21" i="10" s="1"/>
  <c r="AD39" i="21"/>
  <c r="CJ39" i="21" s="1" a="1"/>
  <c r="CJ39" i="21" s="1"/>
  <c r="AD28" i="6"/>
  <c r="CJ28" i="6" s="1" a="1"/>
  <c r="CJ28" i="6" s="1"/>
  <c r="AD19" i="8"/>
  <c r="CJ19" i="8" s="1" a="1"/>
  <c r="CJ19" i="8" s="1"/>
  <c r="AD28" i="21"/>
  <c r="CJ28" i="21" s="1" a="1"/>
  <c r="CJ28" i="21" s="1"/>
  <c r="AD16" i="19"/>
  <c r="CJ16" i="19" s="1" a="1"/>
  <c r="CJ16" i="19" s="1"/>
  <c r="AD40" i="17"/>
  <c r="CJ40" i="17" s="1" a="1"/>
  <c r="CJ40" i="17" s="1"/>
  <c r="AD32" i="1"/>
  <c r="CJ32" i="1" s="1" a="1"/>
  <c r="CJ32" i="1" s="1"/>
  <c r="AD28" i="1"/>
  <c r="CJ28" i="1" s="1" a="1"/>
  <c r="CJ28" i="1" s="1"/>
  <c r="AD36" i="6"/>
  <c r="CJ36" i="6" s="1" a="1"/>
  <c r="CJ36" i="6" s="1"/>
  <c r="AD39" i="17"/>
  <c r="CJ39" i="17" s="1" a="1"/>
  <c r="CJ39" i="17" s="1"/>
  <c r="AD33" i="20"/>
  <c r="CJ33" i="20" s="1" a="1"/>
  <c r="CJ33" i="20" s="1"/>
  <c r="AD23" i="15"/>
  <c r="CJ23" i="15" s="1" a="1"/>
  <c r="CJ23" i="15" s="1"/>
  <c r="AD20" i="2"/>
  <c r="CJ20" i="2" s="1" a="1"/>
  <c r="CJ20" i="2" s="1"/>
  <c r="AD40" i="14"/>
  <c r="CJ40" i="14" s="1" a="1"/>
  <c r="CJ40" i="14" s="1"/>
  <c r="AD36" i="19"/>
  <c r="CJ36" i="19" s="1" a="1"/>
  <c r="CJ36" i="19" s="1"/>
  <c r="AD26" i="6"/>
  <c r="CJ26" i="6" s="1" a="1"/>
  <c r="CJ26" i="6" s="1"/>
  <c r="AE41" i="19"/>
  <c r="CK41" i="19" s="1" a="1"/>
  <c r="CK41" i="19" s="1"/>
  <c r="AD19" i="10"/>
  <c r="CJ19" i="10" s="1" a="1"/>
  <c r="CJ19" i="10" s="1"/>
  <c r="AD34" i="20"/>
  <c r="CJ34" i="20" s="1" a="1"/>
  <c r="CJ34" i="20" s="1"/>
  <c r="AD41" i="5"/>
  <c r="CJ41" i="5" s="1" a="1"/>
  <c r="CJ41" i="5" s="1"/>
  <c r="AD35" i="11"/>
  <c r="CJ35" i="11" s="1" a="1"/>
  <c r="CJ35" i="11" s="1"/>
  <c r="AD28" i="11"/>
  <c r="CJ28" i="11" s="1" a="1"/>
  <c r="CJ28" i="11" s="1"/>
  <c r="AD20" i="7"/>
  <c r="CJ20" i="7" s="1" a="1"/>
  <c r="CJ20" i="7" s="1"/>
  <c r="AD43" i="7"/>
  <c r="CJ43" i="7" s="1" a="1"/>
  <c r="CJ43" i="7" s="1"/>
  <c r="AD40" i="4"/>
  <c r="CJ40" i="4" s="1" a="1"/>
  <c r="CJ40" i="4" s="1"/>
  <c r="AD29" i="10"/>
  <c r="CJ29" i="10" s="1" a="1"/>
  <c r="CJ29" i="10" s="1"/>
  <c r="AD37" i="20"/>
  <c r="CJ37" i="20" s="1" a="1"/>
  <c r="CJ37" i="20" s="1"/>
  <c r="AD40" i="7"/>
  <c r="CJ40" i="7" s="1" a="1"/>
  <c r="CJ40" i="7" s="1"/>
  <c r="AD30" i="15"/>
  <c r="CJ30" i="15" s="1" a="1"/>
  <c r="CJ30" i="15" s="1"/>
  <c r="AE32" i="2"/>
  <c r="CK32" i="2" s="1" a="1"/>
  <c r="CK32" i="2" s="1"/>
  <c r="AD37" i="21"/>
  <c r="CJ37" i="21" s="1" a="1"/>
  <c r="CJ37" i="21" s="1"/>
  <c r="AD40" i="3"/>
  <c r="CJ40" i="3" s="1" a="1"/>
  <c r="CJ40" i="3" s="1"/>
  <c r="AD43" i="9"/>
  <c r="CJ43" i="9" s="1" a="1"/>
  <c r="CJ43" i="9" s="1"/>
  <c r="AD41" i="16"/>
  <c r="CJ41" i="16" s="1" a="1"/>
  <c r="CJ41" i="16" s="1"/>
  <c r="AD23" i="19"/>
  <c r="CJ23" i="19" s="1" a="1"/>
  <c r="CJ23" i="19" s="1"/>
  <c r="AD39" i="16"/>
  <c r="CJ39" i="16" s="1" a="1"/>
  <c r="CJ39" i="16" s="1"/>
  <c r="AD35" i="3"/>
  <c r="CJ35" i="3" s="1" a="1"/>
  <c r="CJ35" i="3" s="1"/>
  <c r="AD18" i="5"/>
  <c r="CJ18" i="5" s="1" a="1"/>
  <c r="CJ18" i="5" s="1"/>
  <c r="AD22" i="12"/>
  <c r="CJ22" i="12" s="1" a="1"/>
  <c r="CJ22" i="12" s="1"/>
  <c r="AD38" i="2"/>
  <c r="CJ38" i="2" s="1" a="1"/>
  <c r="CJ38" i="2" s="1"/>
  <c r="AD41" i="4"/>
  <c r="CJ41" i="4" s="1" a="1"/>
  <c r="CJ41" i="4" s="1"/>
  <c r="AD25" i="1"/>
  <c r="CJ25" i="1" s="1" a="1"/>
  <c r="CJ25" i="1" s="1"/>
  <c r="AD40" i="12"/>
  <c r="CJ40" i="12" s="1" a="1"/>
  <c r="CJ40" i="12" s="1"/>
  <c r="AD16" i="9"/>
  <c r="CJ16" i="9" s="1" a="1"/>
  <c r="CJ16" i="9" s="1"/>
  <c r="AD36" i="7"/>
  <c r="CJ36" i="7" s="1" a="1"/>
  <c r="CJ36" i="7" s="1"/>
  <c r="AD34" i="12"/>
  <c r="CJ34" i="12" s="1" a="1"/>
  <c r="CJ34" i="12" s="1"/>
  <c r="AD44" i="5"/>
  <c r="CJ44" i="5" s="1" a="1"/>
  <c r="CJ44" i="5" s="1"/>
  <c r="AD41" i="11"/>
  <c r="CJ41" i="11" s="1" a="1"/>
  <c r="CJ41" i="11" s="1"/>
  <c r="AD37" i="11"/>
  <c r="CJ37" i="11" s="1" a="1"/>
  <c r="CJ37" i="11" s="1"/>
  <c r="AD44" i="2"/>
  <c r="CJ44" i="2" s="1" a="1"/>
  <c r="CJ44" i="2" s="1"/>
  <c r="AD35" i="4"/>
  <c r="CJ35" i="4" s="1" a="1"/>
  <c r="CJ35" i="4" s="1"/>
  <c r="AD37" i="19"/>
  <c r="CJ37" i="19" s="1" a="1"/>
  <c r="CJ37" i="19" s="1"/>
  <c r="AD28" i="14"/>
  <c r="CJ28" i="14" s="1" a="1"/>
  <c r="CJ28" i="14" s="1"/>
  <c r="AD28" i="13"/>
  <c r="CJ28" i="13" s="1" a="1"/>
  <c r="CJ28" i="13" s="1"/>
  <c r="AD36" i="15"/>
  <c r="CJ36" i="15" s="1" a="1"/>
  <c r="CJ36" i="15" s="1"/>
  <c r="AD24" i="21"/>
  <c r="CJ24" i="21" s="1" a="1"/>
  <c r="CJ24" i="21" s="1"/>
  <c r="AD33" i="14"/>
  <c r="CJ33" i="14" s="1" a="1"/>
  <c r="CJ33" i="14" s="1"/>
  <c r="AD21" i="13"/>
  <c r="CJ21" i="13" s="1" a="1"/>
  <c r="CJ21" i="13" s="1"/>
  <c r="AD29" i="14"/>
  <c r="CJ29" i="14" s="1" a="1"/>
  <c r="CJ29" i="14" s="1"/>
  <c r="AD31" i="6"/>
  <c r="CJ31" i="6" s="1" a="1"/>
  <c r="CJ31" i="6" s="1"/>
  <c r="AD28" i="19"/>
  <c r="CJ28" i="19" s="1" a="1"/>
  <c r="CJ28" i="19" s="1"/>
  <c r="AD28" i="20"/>
  <c r="CJ28" i="20" s="1" a="1"/>
  <c r="CJ28" i="20" s="1"/>
  <c r="AD25" i="7"/>
  <c r="CJ25" i="7" s="1" a="1"/>
  <c r="CJ25" i="7" s="1"/>
  <c r="AD38" i="11"/>
  <c r="CJ38" i="11" s="1" a="1"/>
  <c r="CJ38" i="11" s="1"/>
  <c r="AD34" i="17"/>
  <c r="CJ34" i="17" s="1" a="1"/>
  <c r="CJ34" i="17" s="1"/>
  <c r="AD28" i="16"/>
  <c r="CJ28" i="16" s="1" a="1"/>
  <c r="CJ28" i="16" s="1"/>
  <c r="AD19" i="17"/>
  <c r="CJ19" i="17" s="1" a="1"/>
  <c r="CJ19" i="17" s="1"/>
  <c r="AD26" i="21"/>
  <c r="CJ26" i="21" s="1" a="1"/>
  <c r="CJ26" i="21" s="1"/>
  <c r="AD32" i="20"/>
  <c r="CJ32" i="20" s="1" a="1"/>
  <c r="CJ32" i="20" s="1"/>
  <c r="AD35" i="15"/>
  <c r="CJ35" i="15" s="1" a="1"/>
  <c r="CJ35" i="15" s="1"/>
  <c r="AD24" i="13"/>
  <c r="CJ24" i="13" s="1" a="1"/>
  <c r="CJ24" i="13" s="1"/>
  <c r="AD25" i="6"/>
  <c r="CJ25" i="6" s="1" a="1"/>
  <c r="CJ25" i="6" s="1"/>
  <c r="AD40" i="1"/>
  <c r="CJ40" i="1" s="1" a="1"/>
  <c r="CJ40" i="1" s="1"/>
  <c r="AD16" i="1"/>
  <c r="CJ16" i="1" s="1" a="1"/>
  <c r="CJ16" i="1" s="1"/>
  <c r="AD27" i="12"/>
  <c r="CJ27" i="12" s="1" a="1"/>
  <c r="CJ27" i="12" s="1"/>
  <c r="AD25" i="3"/>
  <c r="CJ25" i="3" s="1" a="1"/>
  <c r="CJ25" i="3" s="1"/>
  <c r="AD30" i="13"/>
  <c r="CJ30" i="13" s="1" a="1"/>
  <c r="CJ30" i="13" s="1"/>
  <c r="AD34" i="1"/>
  <c r="CJ34" i="1" s="1" a="1"/>
  <c r="CJ34" i="1" s="1"/>
  <c r="AD39" i="6"/>
  <c r="CJ39" i="6" s="1" a="1"/>
  <c r="CJ39" i="6" s="1"/>
  <c r="AD29" i="21"/>
  <c r="CJ29" i="21" s="1" a="1"/>
  <c r="CJ29" i="21" s="1"/>
  <c r="AD17" i="7"/>
  <c r="CJ17" i="7" s="1" a="1"/>
  <c r="CJ17" i="7" s="1"/>
  <c r="AD26" i="7"/>
  <c r="CJ26" i="7" s="1" a="1"/>
  <c r="CJ26" i="7" s="1"/>
  <c r="AE17" i="3"/>
  <c r="CK17" i="3" s="1" a="1"/>
  <c r="CK17" i="3" s="1"/>
  <c r="AD18" i="21"/>
  <c r="CJ18" i="21" s="1" a="1"/>
  <c r="CJ18" i="21" s="1"/>
  <c r="AD30" i="8"/>
  <c r="CJ30" i="8" s="1" a="1"/>
  <c r="CJ30" i="8" s="1"/>
  <c r="AD33" i="17"/>
  <c r="CJ33" i="17" s="1" a="1"/>
  <c r="CJ33" i="17" s="1"/>
  <c r="AD37" i="14"/>
  <c r="CJ37" i="14" s="1" a="1"/>
  <c r="CJ37" i="14" s="1"/>
  <c r="AD18" i="7"/>
  <c r="CJ18" i="7" s="1" a="1"/>
  <c r="CJ18" i="7" s="1"/>
  <c r="AD31" i="11"/>
  <c r="CJ31" i="11" s="1" a="1"/>
  <c r="CJ31" i="11" s="1"/>
  <c r="AD21" i="17"/>
  <c r="CJ21" i="17" s="1" a="1"/>
  <c r="CJ21" i="17" s="1"/>
  <c r="AD16" i="15"/>
  <c r="CJ16" i="15" s="1" a="1"/>
  <c r="CJ16" i="15" s="1"/>
  <c r="AD27" i="7"/>
  <c r="CJ27" i="7" s="1" a="1"/>
  <c r="CJ27" i="7" s="1"/>
  <c r="AD40" i="8"/>
  <c r="CJ40" i="8" s="1" a="1"/>
  <c r="CJ40" i="8" s="1"/>
  <c r="AE37" i="17"/>
  <c r="CK37" i="17" s="1" a="1"/>
  <c r="CK37" i="17" s="1"/>
  <c r="AD29" i="12"/>
  <c r="CJ29" i="12" s="1" a="1"/>
  <c r="CJ29" i="12" s="1"/>
  <c r="AD27" i="9"/>
  <c r="CJ27" i="9" s="1" a="1"/>
  <c r="CJ27" i="9" s="1"/>
  <c r="AD29" i="7"/>
  <c r="CJ29" i="7" s="1" a="1"/>
  <c r="CJ29" i="7" s="1"/>
  <c r="AD27" i="21"/>
  <c r="CJ27" i="21" s="1" a="1"/>
  <c r="CJ27" i="21" s="1"/>
  <c r="AD30" i="9"/>
  <c r="CJ30" i="9" s="1" a="1"/>
  <c r="CJ30" i="9" s="1"/>
  <c r="AD22" i="8"/>
  <c r="CJ22" i="8" s="1" a="1"/>
  <c r="CJ22" i="8" s="1"/>
  <c r="AD40" i="13"/>
  <c r="CJ40" i="13" s="1" a="1"/>
  <c r="CJ40" i="13" s="1"/>
  <c r="AD32" i="14"/>
  <c r="CJ32" i="14" s="1" a="1"/>
  <c r="CJ32" i="14" s="1"/>
  <c r="AD39" i="4"/>
  <c r="CJ39" i="4" s="1" a="1"/>
  <c r="CJ39" i="4" s="1"/>
  <c r="AD25" i="5"/>
  <c r="CJ25" i="5" s="1" a="1"/>
  <c r="CJ25" i="5" s="1"/>
  <c r="AD43" i="18"/>
  <c r="CJ43" i="18" s="1" a="1"/>
  <c r="CJ43" i="18" s="1"/>
  <c r="AD21" i="9"/>
  <c r="CJ21" i="9" s="1" a="1"/>
  <c r="CJ21" i="9" s="1"/>
  <c r="AD21" i="5"/>
  <c r="CJ21" i="5" s="1" a="1"/>
  <c r="CJ21" i="5" s="1"/>
  <c r="AD43" i="10"/>
  <c r="CJ43" i="10" s="1" a="1"/>
  <c r="CJ43" i="10" s="1"/>
  <c r="AD21" i="1"/>
  <c r="CJ21" i="1" s="1" a="1"/>
  <c r="CJ21" i="1" s="1"/>
  <c r="AD18" i="11"/>
  <c r="CJ18" i="11" s="1" a="1"/>
  <c r="CJ18" i="11" s="1"/>
  <c r="AD16" i="21"/>
  <c r="CJ16" i="21" s="1" a="1"/>
  <c r="CJ16" i="21" s="1"/>
  <c r="AD26" i="18"/>
  <c r="CJ26" i="18" s="1" a="1"/>
  <c r="CJ26" i="18" s="1"/>
  <c r="AD28" i="3"/>
  <c r="CJ28" i="3" s="1" a="1"/>
  <c r="CJ28" i="3" s="1"/>
  <c r="AD31" i="21"/>
  <c r="CJ31" i="21" s="1" a="1"/>
  <c r="CJ31" i="21" s="1"/>
  <c r="AD21" i="15"/>
  <c r="CJ21" i="15" s="1" a="1"/>
  <c r="CJ21" i="15" s="1"/>
  <c r="AD43" i="3"/>
  <c r="CJ43" i="3" s="1" a="1"/>
  <c r="CJ43" i="3" s="1"/>
  <c r="AD44" i="15"/>
  <c r="CJ44" i="15" s="1" a="1"/>
  <c r="CJ44" i="15" s="1"/>
  <c r="AD33" i="6"/>
  <c r="CJ33" i="6" s="1" a="1"/>
  <c r="CJ33" i="6" s="1"/>
  <c r="AD24" i="14"/>
  <c r="CJ24" i="14" s="1" a="1"/>
  <c r="CJ24" i="14" s="1"/>
  <c r="AD26" i="12"/>
  <c r="CJ26" i="12" s="1" a="1"/>
  <c r="CJ26" i="12" s="1"/>
  <c r="AD38" i="12"/>
  <c r="CJ38" i="12" s="1" a="1"/>
  <c r="CJ38" i="12" s="1"/>
  <c r="AD36" i="20"/>
  <c r="CJ36" i="20" s="1" a="1"/>
  <c r="CJ36" i="20" s="1"/>
  <c r="AD44" i="16"/>
  <c r="CJ44" i="16" s="1" a="1"/>
  <c r="CJ44" i="16" s="1"/>
  <c r="AD18" i="3"/>
  <c r="CJ18" i="3" s="1" a="1"/>
  <c r="CJ18" i="3" s="1"/>
  <c r="AD44" i="7"/>
  <c r="CJ44" i="7" s="1" a="1"/>
  <c r="CJ44" i="7" s="1"/>
  <c r="AD16" i="11"/>
  <c r="CJ16" i="11" s="1" a="1"/>
  <c r="CJ16" i="11" s="1"/>
  <c r="AD19" i="12"/>
  <c r="CJ19" i="12" s="1" a="1"/>
  <c r="CJ19" i="12" s="1"/>
  <c r="AD27" i="8"/>
  <c r="CJ27" i="8" s="1" a="1"/>
  <c r="CJ27" i="8" s="1"/>
  <c r="AD25" i="20"/>
  <c r="CJ25" i="20" s="1" a="1"/>
  <c r="CJ25" i="20" s="1"/>
  <c r="AD44" i="19"/>
  <c r="CJ44" i="19" s="1" a="1"/>
  <c r="CJ44" i="19" s="1"/>
  <c r="AD30" i="10"/>
  <c r="CJ30" i="10" s="1" a="1"/>
  <c r="CJ30" i="10" s="1"/>
  <c r="AD27" i="5"/>
  <c r="CJ27" i="5" s="1" a="1"/>
  <c r="CJ27" i="5" s="1"/>
  <c r="AD17" i="15"/>
  <c r="CJ17" i="15" s="1" a="1"/>
  <c r="CJ17" i="15" s="1"/>
  <c r="AD34" i="5"/>
  <c r="CJ34" i="5" s="1" a="1"/>
  <c r="CJ34" i="5" s="1"/>
  <c r="AD23" i="7"/>
  <c r="CJ23" i="7" s="1" a="1"/>
  <c r="CJ23" i="7" s="1"/>
  <c r="AD42" i="20"/>
  <c r="CJ42" i="20" s="1" a="1"/>
  <c r="CJ42" i="20" s="1"/>
  <c r="AD29" i="11"/>
  <c r="CJ29" i="11" s="1" a="1"/>
  <c r="CJ29" i="11" s="1"/>
  <c r="AD34" i="9"/>
  <c r="CJ34" i="9" s="1" a="1"/>
  <c r="CJ34" i="9" s="1"/>
  <c r="AD37" i="9"/>
  <c r="CJ37" i="9" s="1" a="1"/>
  <c r="CJ37" i="9" s="1"/>
  <c r="AD22" i="3"/>
  <c r="CJ22" i="3" s="1" a="1"/>
  <c r="CJ22" i="3" s="1"/>
  <c r="AD38" i="3"/>
  <c r="CJ38" i="3" s="1" a="1"/>
  <c r="CJ38" i="3" s="1"/>
  <c r="AD33" i="19"/>
  <c r="CJ33" i="19" s="1" a="1"/>
  <c r="CJ33" i="19" s="1"/>
  <c r="AD30" i="1"/>
  <c r="CJ30" i="1" s="1" a="1"/>
  <c r="CJ30" i="1" s="1"/>
  <c r="AD41" i="3"/>
  <c r="CJ41" i="3" s="1" a="1"/>
  <c r="CJ41" i="3" s="1"/>
  <c r="AD40" i="16"/>
  <c r="CJ40" i="16" s="1" a="1"/>
  <c r="CJ40" i="16" s="1"/>
  <c r="AD34" i="16"/>
  <c r="CJ34" i="16" s="1" a="1"/>
  <c r="CJ34" i="16" s="1"/>
  <c r="AD25" i="9"/>
  <c r="CJ25" i="9" s="1" a="1"/>
  <c r="CJ25" i="9" s="1"/>
  <c r="AE19" i="6"/>
  <c r="CK19" i="6" s="1" a="1"/>
  <c r="CK19" i="6" s="1"/>
  <c r="AD21" i="12"/>
  <c r="CJ21" i="12" s="1" a="1"/>
  <c r="CJ21" i="12" s="1"/>
  <c r="AD43" i="8"/>
  <c r="CJ43" i="8" s="1" a="1"/>
  <c r="CJ43" i="8" s="1"/>
  <c r="AD31" i="17"/>
  <c r="CJ31" i="17" s="1" a="1"/>
  <c r="CJ31" i="17" s="1"/>
  <c r="AD26" i="11"/>
  <c r="CJ26" i="11" s="1" a="1"/>
  <c r="CJ26" i="11" s="1"/>
  <c r="AD32" i="13"/>
  <c r="CJ32" i="13" s="1" a="1"/>
  <c r="CJ32" i="13" s="1"/>
  <c r="AD34" i="3"/>
  <c r="CJ34" i="3" s="1" a="1"/>
  <c r="CJ34" i="3" s="1"/>
  <c r="AD31" i="1"/>
  <c r="CJ31" i="1" s="1" a="1"/>
  <c r="CJ31" i="1" s="1"/>
  <c r="AD33" i="13"/>
  <c r="CJ33" i="13" s="1" a="1"/>
  <c r="CJ33" i="13" s="1"/>
  <c r="AD34" i="6"/>
  <c r="CJ34" i="6" s="1" a="1"/>
  <c r="CJ34" i="6" s="1"/>
  <c r="AD39" i="1"/>
  <c r="CJ39" i="1" s="1" a="1"/>
  <c r="CJ39" i="1" s="1"/>
  <c r="AD41" i="12"/>
  <c r="CJ41" i="12" s="1" a="1"/>
  <c r="CJ41" i="12" s="1"/>
  <c r="AD43" i="2"/>
  <c r="CJ43" i="2" s="1" a="1"/>
  <c r="CJ43" i="2" s="1"/>
  <c r="AE24" i="2"/>
  <c r="CK24" i="2" s="1" a="1"/>
  <c r="CK24" i="2" s="1"/>
  <c r="AD29" i="20"/>
  <c r="CJ29" i="20" s="1" a="1"/>
  <c r="CJ29" i="20" s="1"/>
  <c r="AD28" i="4"/>
  <c r="CJ28" i="4" s="1" a="1"/>
  <c r="CJ28" i="4" s="1"/>
  <c r="AD18" i="6"/>
  <c r="CJ18" i="6" s="1" a="1"/>
  <c r="CJ18" i="6" s="1"/>
  <c r="AD36" i="3"/>
  <c r="CJ36" i="3" s="1" a="1"/>
  <c r="CJ36" i="3" s="1"/>
  <c r="AD39" i="13"/>
  <c r="CJ39" i="13" s="1" a="1"/>
  <c r="CJ39" i="13" s="1"/>
  <c r="AD20" i="3"/>
  <c r="CJ20" i="3" s="1" a="1"/>
  <c r="CJ20" i="3" s="1"/>
  <c r="AD38" i="16"/>
  <c r="CJ38" i="16" s="1" a="1"/>
  <c r="CJ38" i="16" s="1"/>
  <c r="AD41" i="18"/>
  <c r="CJ41" i="18" s="1" a="1"/>
  <c r="CJ41" i="18" s="1"/>
  <c r="AD32" i="5"/>
  <c r="CJ32" i="5" s="1" a="1"/>
  <c r="CJ32" i="5" s="1"/>
  <c r="AD17" i="8"/>
  <c r="CJ17" i="8" s="1" a="1"/>
  <c r="CJ17" i="8" s="1"/>
  <c r="AD27" i="14"/>
  <c r="CJ27" i="14" s="1" a="1"/>
  <c r="CJ27" i="14" s="1"/>
  <c r="AD16" i="14"/>
  <c r="CJ16" i="14" s="1" a="1"/>
  <c r="CJ16" i="14" s="1"/>
  <c r="AD43" i="6"/>
  <c r="CJ43" i="6" s="1" a="1"/>
  <c r="CJ43" i="6" s="1"/>
  <c r="AD32" i="12"/>
  <c r="CJ32" i="12" s="1" a="1"/>
  <c r="CJ32" i="12" s="1"/>
  <c r="AD34" i="14"/>
  <c r="CJ34" i="14" s="1" a="1"/>
  <c r="CJ34" i="14" s="1"/>
  <c r="AD23" i="12"/>
  <c r="CJ23" i="12" s="1" a="1"/>
  <c r="CJ23" i="12" s="1"/>
  <c r="AE42" i="16"/>
  <c r="CK42" i="16" s="1" a="1"/>
  <c r="CK42" i="16" s="1"/>
  <c r="AD31" i="14"/>
  <c r="CJ31" i="14" s="1" a="1"/>
  <c r="CJ31" i="14" s="1"/>
  <c r="AD32" i="7"/>
  <c r="CJ32" i="7" s="1" a="1"/>
  <c r="CJ32" i="7" s="1"/>
  <c r="AD22" i="5"/>
  <c r="CJ22" i="5" s="1" a="1"/>
  <c r="CJ22" i="5" s="1"/>
  <c r="AD27" i="3"/>
  <c r="CJ27" i="3" s="1" a="1"/>
  <c r="CJ27" i="3" s="1"/>
  <c r="AD39" i="20"/>
  <c r="CJ39" i="20" s="1" a="1"/>
  <c r="CJ39" i="20" s="1"/>
  <c r="AD26" i="2"/>
  <c r="CJ26" i="2" s="1" a="1"/>
  <c r="CJ26" i="2" s="1"/>
  <c r="AD19" i="19"/>
  <c r="CJ19" i="19" s="1" a="1"/>
  <c r="CJ19" i="19" s="1"/>
  <c r="AD23" i="3"/>
  <c r="CJ23" i="3" s="1" a="1"/>
  <c r="CJ23" i="3" s="1"/>
  <c r="AD27" i="17"/>
  <c r="CJ27" i="17" s="1" a="1"/>
  <c r="CJ27" i="17" s="1"/>
  <c r="AD33" i="4"/>
  <c r="CJ33" i="4" s="1" a="1"/>
  <c r="CJ33" i="4" s="1"/>
  <c r="AD22" i="18"/>
  <c r="CJ22" i="18" s="1" a="1"/>
  <c r="CJ22" i="18" s="1"/>
  <c r="AD23" i="16"/>
  <c r="CJ23" i="16" s="1" a="1"/>
  <c r="CJ23" i="16" s="1"/>
  <c r="AD19" i="1"/>
  <c r="CJ19" i="1" s="1" a="1"/>
  <c r="CJ19" i="1" s="1"/>
  <c r="AD22" i="1"/>
  <c r="CJ22" i="1" s="1" a="1"/>
  <c r="CJ22" i="1" s="1"/>
  <c r="AD33" i="3"/>
  <c r="CJ33" i="3" s="1" a="1"/>
  <c r="CJ33" i="3" s="1"/>
  <c r="AD17" i="10"/>
  <c r="CJ17" i="10" s="1" a="1"/>
  <c r="CJ17" i="10" s="1"/>
  <c r="AD31" i="19"/>
  <c r="CJ31" i="19" s="1" a="1"/>
  <c r="CJ31" i="19" s="1"/>
  <c r="AD36" i="2"/>
  <c r="CJ36" i="2" s="1" a="1"/>
  <c r="CJ36" i="2" s="1"/>
  <c r="AD41" i="2"/>
  <c r="CJ41" i="2" s="1" a="1"/>
  <c r="CJ41" i="2" s="1"/>
  <c r="AD35" i="8"/>
  <c r="CJ35" i="8" s="1" a="1"/>
  <c r="CJ35" i="8" s="1"/>
  <c r="AE19" i="9"/>
  <c r="CK19" i="9" s="1" a="1"/>
  <c r="CK19" i="9" s="1"/>
  <c r="AD42" i="18"/>
  <c r="CJ42" i="18" s="1" a="1"/>
  <c r="CJ42" i="18" s="1"/>
  <c r="AD18" i="15"/>
  <c r="CJ18" i="15" s="1" a="1"/>
  <c r="CJ18" i="15" s="1"/>
  <c r="AD32" i="9"/>
  <c r="CJ32" i="9" s="1" a="1"/>
  <c r="CJ32" i="9" s="1"/>
  <c r="AD27" i="10"/>
  <c r="CJ27" i="10" s="1" a="1"/>
  <c r="CJ27" i="10" s="1"/>
  <c r="AD35" i="7"/>
  <c r="CJ35" i="7" s="1" a="1"/>
  <c r="CJ35" i="7" s="1"/>
  <c r="AD21" i="14"/>
  <c r="CJ21" i="14" s="1" a="1"/>
  <c r="CJ21" i="14" s="1"/>
  <c r="AD24" i="15"/>
  <c r="CJ24" i="15" s="1" a="1"/>
  <c r="CJ24" i="15" s="1"/>
  <c r="AD38" i="9"/>
  <c r="CJ38" i="9" s="1" a="1"/>
  <c r="CJ38" i="9" s="1"/>
  <c r="AE24" i="8"/>
  <c r="CK24" i="8" s="1" a="1"/>
  <c r="CK24" i="8" s="1"/>
  <c r="AD46" i="9"/>
  <c r="CJ46" i="9" s="1" a="1"/>
  <c r="CJ46" i="9" s="1"/>
  <c r="AD45" i="4"/>
  <c r="CJ45" i="4" s="1" a="1"/>
  <c r="CJ45" i="4" s="1"/>
  <c r="AD46" i="1"/>
  <c r="CJ46" i="1" s="1" a="1"/>
  <c r="CJ46" i="1" s="1"/>
  <c r="AD45" i="13"/>
  <c r="CJ45" i="13" s="1" a="1"/>
  <c r="CJ45" i="13" s="1"/>
  <c r="AD46" i="19"/>
  <c r="CJ46" i="19" s="1" a="1"/>
  <c r="CJ46" i="19" s="1"/>
  <c r="AD46" i="8"/>
  <c r="CJ46" i="8" s="1" a="1"/>
  <c r="CJ46" i="8" s="1"/>
  <c r="AD45" i="5"/>
  <c r="CJ45" i="5" s="1" a="1"/>
  <c r="CJ45" i="5" s="1"/>
  <c r="AD45" i="21"/>
  <c r="CJ45" i="21" s="1" a="1"/>
  <c r="CJ45" i="21" s="1"/>
  <c r="AD45" i="1"/>
  <c r="CJ45" i="1" s="1" a="1"/>
  <c r="CJ45" i="1" s="1"/>
  <c r="AD46" i="18"/>
  <c r="CJ46" i="18" s="1" a="1"/>
  <c r="CJ46" i="18" s="1"/>
  <c r="AF46" i="15"/>
  <c r="CL46" i="15" s="1" a="1"/>
  <c r="CL46" i="15" s="1"/>
  <c r="AD45" i="11"/>
  <c r="CJ45" i="11" s="1" a="1"/>
  <c r="CJ45" i="11" s="1"/>
  <c r="AD46" i="20"/>
  <c r="CJ46" i="20" s="1" a="1"/>
  <c r="CJ46" i="20" s="1"/>
  <c r="AD46" i="7"/>
  <c r="CJ46" i="7" s="1" a="1"/>
  <c r="CJ46" i="7" s="1"/>
  <c r="AD46" i="6"/>
  <c r="CJ46" i="6" s="1" a="1"/>
  <c r="CJ46" i="6" s="1"/>
  <c r="AD45" i="20"/>
  <c r="CJ45" i="20" s="1" a="1"/>
  <c r="CJ45" i="20" s="1"/>
  <c r="AD45" i="10"/>
  <c r="CJ45" i="10" s="1" a="1"/>
  <c r="CJ45" i="10" s="1"/>
  <c r="AD46" i="17"/>
  <c r="CJ46" i="17" s="1" a="1"/>
  <c r="CJ46" i="17" s="1"/>
  <c r="AD46" i="16"/>
  <c r="CJ46" i="16" s="1" a="1"/>
  <c r="CJ46" i="16" s="1"/>
  <c r="AD45" i="6"/>
  <c r="CJ45" i="6" s="1" a="1"/>
  <c r="CJ45" i="6" s="1"/>
  <c r="AD45" i="18"/>
  <c r="CJ45" i="18" s="1" a="1"/>
  <c r="CJ45" i="18" s="1"/>
  <c r="AD45" i="15"/>
  <c r="CJ45" i="15" s="1" a="1"/>
  <c r="CJ45" i="15" s="1"/>
  <c r="AD46" i="13"/>
  <c r="CJ46" i="13" s="1" a="1"/>
  <c r="CJ46" i="13" s="1"/>
  <c r="AD45" i="7"/>
  <c r="CJ45" i="7" s="1" a="1"/>
  <c r="CJ45" i="7" s="1"/>
  <c r="AD46" i="5"/>
  <c r="CJ46" i="5" s="1" a="1"/>
  <c r="CJ46" i="5" s="1"/>
  <c r="AD46" i="10"/>
  <c r="CJ46" i="10" s="1" a="1"/>
  <c r="CJ46" i="10" s="1"/>
  <c r="AD45" i="12"/>
  <c r="CJ45" i="12" s="1" a="1"/>
  <c r="CJ45" i="12" s="1"/>
  <c r="AD45" i="19"/>
  <c r="CJ45" i="19" s="1" a="1"/>
  <c r="CJ45" i="19" s="1"/>
  <c r="AD45" i="9"/>
  <c r="CJ45" i="9" s="1" a="1"/>
  <c r="CJ45" i="9" s="1"/>
  <c r="AD46" i="21"/>
  <c r="CJ46" i="21" s="1" a="1"/>
  <c r="CJ46" i="21" s="1"/>
  <c r="AD45" i="16"/>
  <c r="CJ45" i="16" s="1" a="1"/>
  <c r="CJ45" i="16" s="1"/>
  <c r="AD45" i="8"/>
  <c r="CJ45" i="8" s="1" a="1"/>
  <c r="CJ45" i="8" s="1"/>
  <c r="AD46" i="3"/>
  <c r="CJ46" i="3" s="1" a="1"/>
  <c r="CJ46" i="3" s="1"/>
  <c r="AD45" i="2"/>
  <c r="CJ45" i="2" s="1" a="1"/>
  <c r="CJ45" i="2" s="1"/>
  <c r="AD45" i="17"/>
  <c r="CJ45" i="17" s="1" a="1"/>
  <c r="CJ45" i="17" s="1"/>
  <c r="AD46" i="2"/>
  <c r="CJ46" i="2" s="1" a="1"/>
  <c r="CJ46" i="2" s="1"/>
  <c r="AD46" i="11"/>
  <c r="CJ46" i="11" s="1" a="1"/>
  <c r="CJ46" i="11" s="1"/>
  <c r="AD46" i="14"/>
  <c r="CJ46" i="14" s="1" a="1"/>
  <c r="CJ46" i="14" s="1"/>
  <c r="AD45" i="14"/>
  <c r="CJ45" i="14" s="1" a="1"/>
  <c r="CJ45" i="14" s="1"/>
  <c r="AD46" i="12"/>
  <c r="CJ46" i="12" s="1" a="1"/>
  <c r="CJ46" i="12" s="1"/>
  <c r="AD46" i="4"/>
  <c r="CJ46" i="4" s="1" a="1"/>
  <c r="CJ46" i="4" s="1"/>
  <c r="AD45" i="3"/>
  <c r="CJ45" i="3" s="1" a="1"/>
  <c r="CJ45" i="3" s="1"/>
  <c r="CH15" i="1" l="1" a="1"/>
  <c r="CH15" i="1" s="1"/>
  <c r="AC15" i="1"/>
  <c r="AB47" i="1"/>
  <c r="CG58" i="1"/>
  <c r="CG90" i="1"/>
  <c r="CI37" i="7" a="1"/>
  <c r="CI37" i="7" s="1"/>
  <c r="AD37" i="7"/>
  <c r="CH112" i="7"/>
  <c r="CH80" i="7"/>
  <c r="CI19" i="18" a="1"/>
  <c r="CI19" i="18" s="1"/>
  <c r="AD19" i="18"/>
  <c r="CI24" i="7" a="1"/>
  <c r="CI24" i="7" s="1"/>
  <c r="AD24" i="7"/>
  <c r="CH62" i="18"/>
  <c r="CH94" i="18"/>
  <c r="CH99" i="7"/>
  <c r="CH67" i="7"/>
  <c r="CI16" i="7" a="1"/>
  <c r="CI16" i="7" s="1"/>
  <c r="AD16" i="7"/>
  <c r="CH91" i="7"/>
  <c r="CH59" i="7"/>
  <c r="CI24" i="17" a="1"/>
  <c r="CI24" i="17" s="1"/>
  <c r="AD24" i="17"/>
  <c r="CH99" i="17"/>
  <c r="CH67" i="17"/>
  <c r="CJ112" i="1"/>
  <c r="CJ80" i="1"/>
  <c r="AF37" i="1"/>
  <c r="CL37" i="1" s="1" a="1"/>
  <c r="CL37" i="1" s="1"/>
  <c r="CG90" i="10"/>
  <c r="CG58" i="10"/>
  <c r="CG90" i="14"/>
  <c r="CG58" i="14"/>
  <c r="AC15" i="11"/>
  <c r="CI15" i="11" s="1" a="1"/>
  <c r="CI15" i="11" s="1"/>
  <c r="AB47" i="11"/>
  <c r="CG90" i="11"/>
  <c r="CG58" i="11"/>
  <c r="AC15" i="5"/>
  <c r="CI15" i="5" s="1" a="1"/>
  <c r="CI15" i="5" s="1"/>
  <c r="AB47" i="5"/>
  <c r="CG90" i="13"/>
  <c r="CG58" i="13"/>
  <c r="CG90" i="5"/>
  <c r="CG58" i="5"/>
  <c r="AB47" i="13"/>
  <c r="AC15" i="13"/>
  <c r="CI15" i="13" s="1" a="1"/>
  <c r="CI15" i="13" s="1"/>
  <c r="AB47" i="10"/>
  <c r="AC15" i="10"/>
  <c r="CI15" i="10" s="1" a="1"/>
  <c r="CI15" i="10" s="1"/>
  <c r="AB47" i="14"/>
  <c r="AC15" i="14"/>
  <c r="CI15" i="14" s="1" a="1"/>
  <c r="CI15" i="14" s="1"/>
  <c r="CI121" i="14"/>
  <c r="CI89" i="14"/>
  <c r="CI121" i="21"/>
  <c r="CI89" i="21"/>
  <c r="CI121" i="10"/>
  <c r="CI89" i="10"/>
  <c r="CI121" i="17"/>
  <c r="CI89" i="17"/>
  <c r="CI121" i="18"/>
  <c r="CI89" i="18"/>
  <c r="CI124" i="4"/>
  <c r="CI127" i="4" s="1"/>
  <c r="CI120" i="4" s="1"/>
  <c r="CI88" i="4"/>
  <c r="CI110" i="7"/>
  <c r="CI78" i="7"/>
  <c r="CI92" i="10"/>
  <c r="CI60" i="10"/>
  <c r="CI102" i="17"/>
  <c r="CI70" i="17"/>
  <c r="CI107" i="12"/>
  <c r="CI75" i="12"/>
  <c r="CI113" i="16"/>
  <c r="CI81" i="16"/>
  <c r="CI118" i="2"/>
  <c r="CI86" i="2"/>
  <c r="CI107" i="13"/>
  <c r="CI75" i="13"/>
  <c r="CI109" i="16"/>
  <c r="CI77" i="16"/>
  <c r="CI109" i="9"/>
  <c r="CI77" i="9"/>
  <c r="CI119" i="16"/>
  <c r="CI87" i="16"/>
  <c r="CI96" i="15"/>
  <c r="CI64" i="15"/>
  <c r="CI97" i="8"/>
  <c r="CI65" i="8"/>
  <c r="CI102" i="7"/>
  <c r="CI70" i="7"/>
  <c r="CI112" i="14"/>
  <c r="CI80" i="14"/>
  <c r="CI104" i="21"/>
  <c r="CI72" i="21"/>
  <c r="CI100" i="6"/>
  <c r="CI68" i="6"/>
  <c r="CI109" i="17"/>
  <c r="CI77" i="17"/>
  <c r="CI111" i="15"/>
  <c r="CI79" i="15"/>
  <c r="CI113" i="2"/>
  <c r="CI81" i="2"/>
  <c r="CI112" i="20"/>
  <c r="CI80" i="20"/>
  <c r="CI109" i="20"/>
  <c r="CI77" i="20"/>
  <c r="CI98" i="15"/>
  <c r="CI66" i="15"/>
  <c r="CI91" i="19"/>
  <c r="CI59" i="19"/>
  <c r="CI106" i="16"/>
  <c r="CI74" i="16"/>
  <c r="CI100" i="17"/>
  <c r="CI68" i="17"/>
  <c r="CI100" i="19"/>
  <c r="CI68" i="19"/>
  <c r="CI91" i="3"/>
  <c r="CI59" i="3"/>
  <c r="CI101" i="4"/>
  <c r="CI69" i="4"/>
  <c r="CI102" i="20"/>
  <c r="CI70" i="20"/>
  <c r="CI109" i="10"/>
  <c r="CI77" i="10"/>
  <c r="CI115" i="6"/>
  <c r="CI83" i="6"/>
  <c r="CI93" i="12"/>
  <c r="CI61" i="12"/>
  <c r="CI110" i="9"/>
  <c r="CI78" i="9"/>
  <c r="CI106" i="20"/>
  <c r="CI74" i="20"/>
  <c r="CI105" i="19"/>
  <c r="CI73" i="19"/>
  <c r="CI106" i="12"/>
  <c r="CI74" i="12"/>
  <c r="CI116" i="9"/>
  <c r="CI84" i="9"/>
  <c r="CI93" i="1"/>
  <c r="CI61" i="1"/>
  <c r="CI95" i="19"/>
  <c r="CI63" i="19"/>
  <c r="AD47" i="3"/>
  <c r="AD47" i="16"/>
  <c r="AB47" i="20"/>
  <c r="AC15" i="20"/>
  <c r="CI15" i="20" s="1" a="1"/>
  <c r="CI15" i="20" s="1"/>
  <c r="CG90" i="15"/>
  <c r="CG58" i="15"/>
  <c r="CI121" i="4"/>
  <c r="CI89" i="4"/>
  <c r="CI121" i="11"/>
  <c r="CI89" i="11"/>
  <c r="CI121" i="3"/>
  <c r="CI89" i="3"/>
  <c r="CI124" i="9"/>
  <c r="CI127" i="9" s="1"/>
  <c r="CI120" i="9" s="1"/>
  <c r="CI88" i="9"/>
  <c r="CI121" i="5"/>
  <c r="CI89" i="5"/>
  <c r="CI124" i="18"/>
  <c r="CI127" i="18" s="1"/>
  <c r="CI120" i="18" s="1"/>
  <c r="CI88" i="18"/>
  <c r="CI124" i="10"/>
  <c r="CI127" i="10" s="1"/>
  <c r="CI120" i="10" s="1"/>
  <c r="CI88" i="10"/>
  <c r="CI121" i="20"/>
  <c r="CI89" i="20"/>
  <c r="CI124" i="1"/>
  <c r="CI127" i="1" s="1"/>
  <c r="CI120" i="1" s="1"/>
  <c r="CI88" i="1"/>
  <c r="CI121" i="19"/>
  <c r="CI89" i="19"/>
  <c r="CI121" i="9"/>
  <c r="CI89" i="9"/>
  <c r="CI99" i="15"/>
  <c r="CI67" i="15"/>
  <c r="CI102" i="10"/>
  <c r="CI70" i="10"/>
  <c r="CJ94" i="9"/>
  <c r="CJ62" i="9"/>
  <c r="CI111" i="2"/>
  <c r="CI79" i="2"/>
  <c r="CI108" i="3"/>
  <c r="CI76" i="3"/>
  <c r="CI98" i="16"/>
  <c r="CI66" i="16"/>
  <c r="CI98" i="3"/>
  <c r="CI66" i="3"/>
  <c r="CI107" i="7"/>
  <c r="CI75" i="7"/>
  <c r="CJ117" i="16"/>
  <c r="CJ85" i="16"/>
  <c r="CI118" i="6"/>
  <c r="CI86" i="6"/>
  <c r="CI92" i="8"/>
  <c r="CI60" i="8"/>
  <c r="CI95" i="3"/>
  <c r="CI63" i="3"/>
  <c r="CI103" i="4"/>
  <c r="CI71" i="4"/>
  <c r="CI116" i="12"/>
  <c r="CI84" i="12"/>
  <c r="CI108" i="13"/>
  <c r="CI76" i="13"/>
  <c r="CI101" i="11"/>
  <c r="CI69" i="11"/>
  <c r="CJ94" i="6"/>
  <c r="CJ62" i="6"/>
  <c r="CI115" i="16"/>
  <c r="CI83" i="16"/>
  <c r="CI113" i="3"/>
  <c r="CI81" i="3"/>
  <c r="CI104" i="11"/>
  <c r="CI72" i="11"/>
  <c r="CI92" i="15"/>
  <c r="CI60" i="15"/>
  <c r="CI119" i="19"/>
  <c r="CI87" i="19"/>
  <c r="CI91" i="11"/>
  <c r="CI59" i="11"/>
  <c r="CI111" i="20"/>
  <c r="CI79" i="20"/>
  <c r="CI108" i="6"/>
  <c r="CI76" i="6"/>
  <c r="CI106" i="21"/>
  <c r="CI74" i="21"/>
  <c r="CI93" i="11"/>
  <c r="CI61" i="11"/>
  <c r="CI96" i="5"/>
  <c r="CI64" i="5"/>
  <c r="CI114" i="4"/>
  <c r="CI82" i="4"/>
  <c r="CI105" i="9"/>
  <c r="CI73" i="9"/>
  <c r="CI104" i="12"/>
  <c r="CI72" i="12"/>
  <c r="CI91" i="15"/>
  <c r="CI59" i="15"/>
  <c r="CI108" i="17"/>
  <c r="CI76" i="17"/>
  <c r="CI101" i="7"/>
  <c r="CI69" i="7"/>
  <c r="CI114" i="6"/>
  <c r="CI82" i="6"/>
  <c r="CI102" i="12"/>
  <c r="CI70" i="12"/>
  <c r="CI99" i="13"/>
  <c r="CI67" i="13"/>
  <c r="CI101" i="21"/>
  <c r="CI69" i="21"/>
  <c r="CI113" i="11"/>
  <c r="CI81" i="11"/>
  <c r="CI103" i="19"/>
  <c r="CI71" i="19"/>
  <c r="CI96" i="13"/>
  <c r="CI64" i="13"/>
  <c r="CI103" i="13"/>
  <c r="CI71" i="13"/>
  <c r="CI119" i="2"/>
  <c r="CI87" i="2"/>
  <c r="CI119" i="5"/>
  <c r="CI87" i="5"/>
  <c r="CI115" i="12"/>
  <c r="CI83" i="12"/>
  <c r="CI97" i="12"/>
  <c r="CI65" i="12"/>
  <c r="CI114" i="16"/>
  <c r="CI82" i="16"/>
  <c r="CJ107" i="2"/>
  <c r="CJ75" i="2"/>
  <c r="CI104" i="10"/>
  <c r="CI72" i="10"/>
  <c r="CI103" i="11"/>
  <c r="CI71" i="11"/>
  <c r="CI111" i="19"/>
  <c r="CI79" i="19"/>
  <c r="CI108" i="20"/>
  <c r="CI76" i="20"/>
  <c r="CI107" i="1"/>
  <c r="CI75" i="1"/>
  <c r="CI103" i="21"/>
  <c r="CI71" i="21"/>
  <c r="CI96" i="10"/>
  <c r="CI64" i="10"/>
  <c r="CI106" i="4"/>
  <c r="CI74" i="4"/>
  <c r="CI99" i="6"/>
  <c r="CI67" i="6"/>
  <c r="CI91" i="18"/>
  <c r="CI59" i="18"/>
  <c r="CI92" i="2"/>
  <c r="CI60" i="2"/>
  <c r="CI107" i="16"/>
  <c r="CI75" i="16"/>
  <c r="CI116" i="21"/>
  <c r="CI84" i="21"/>
  <c r="CI115" i="18"/>
  <c r="CI83" i="18"/>
  <c r="CI119" i="14"/>
  <c r="CI87" i="14"/>
  <c r="CI119" i="4"/>
  <c r="CI87" i="4"/>
  <c r="CI111" i="21"/>
  <c r="CI79" i="21"/>
  <c r="CI99" i="5"/>
  <c r="CI67" i="5"/>
  <c r="CI99" i="19"/>
  <c r="CI67" i="19"/>
  <c r="CI96" i="20"/>
  <c r="CI64" i="20"/>
  <c r="CI113" i="20"/>
  <c r="CI81" i="20"/>
  <c r="CI109" i="13"/>
  <c r="CI77" i="13"/>
  <c r="CI97" i="19"/>
  <c r="CI65" i="19"/>
  <c r="CI110" i="17"/>
  <c r="CI78" i="17"/>
  <c r="CI119" i="8"/>
  <c r="CI87" i="8"/>
  <c r="CI103" i="18"/>
  <c r="CI71" i="18"/>
  <c r="CI93" i="2"/>
  <c r="CI61" i="2"/>
  <c r="CI95" i="12"/>
  <c r="CI63" i="12"/>
  <c r="CI101" i="14"/>
  <c r="CI69" i="14"/>
  <c r="CI110" i="19"/>
  <c r="CI78" i="19"/>
  <c r="CI117" i="1"/>
  <c r="CI85" i="1"/>
  <c r="CI99" i="1"/>
  <c r="CI67" i="1"/>
  <c r="CI94" i="21"/>
  <c r="CI62" i="21"/>
  <c r="CJ102" i="6"/>
  <c r="CJ70" i="6"/>
  <c r="CI96" i="4"/>
  <c r="CI64" i="4"/>
  <c r="CI116" i="14"/>
  <c r="CI84" i="14"/>
  <c r="CI97" i="16"/>
  <c r="CI65" i="16"/>
  <c r="CI99" i="16"/>
  <c r="CI67" i="16"/>
  <c r="CI110" i="1"/>
  <c r="CI78" i="1"/>
  <c r="CI105" i="20"/>
  <c r="CI73" i="20"/>
  <c r="CI104" i="9"/>
  <c r="CI72" i="9"/>
  <c r="CI106" i="15"/>
  <c r="CI74" i="15"/>
  <c r="CI111" i="4"/>
  <c r="CI79" i="4"/>
  <c r="CI118" i="15"/>
  <c r="CI86" i="15"/>
  <c r="CI94" i="2"/>
  <c r="CI62" i="2"/>
  <c r="CI101" i="1"/>
  <c r="CI69" i="1"/>
  <c r="CI100" i="12"/>
  <c r="CI68" i="12"/>
  <c r="CI117" i="11"/>
  <c r="CI85" i="11"/>
  <c r="CI110" i="2"/>
  <c r="CI78" i="2"/>
  <c r="CI106" i="8"/>
  <c r="CI74" i="8"/>
  <c r="CI108" i="9"/>
  <c r="CI76" i="9"/>
  <c r="CI105" i="17"/>
  <c r="CI73" i="17"/>
  <c r="CI96" i="7"/>
  <c r="CI64" i="7"/>
  <c r="CI107" i="15"/>
  <c r="CI75" i="15"/>
  <c r="CI104" i="16"/>
  <c r="CI72" i="16"/>
  <c r="CI117" i="13"/>
  <c r="CI85" i="13"/>
  <c r="CI111" i="10"/>
  <c r="CI79" i="10"/>
  <c r="CI117" i="6"/>
  <c r="CI85" i="6"/>
  <c r="CI109" i="7"/>
  <c r="CI77" i="7"/>
  <c r="CI100" i="11"/>
  <c r="CI68" i="11"/>
  <c r="CJ95" i="5"/>
  <c r="CJ63" i="5"/>
  <c r="CJ97" i="7"/>
  <c r="CJ65" i="7"/>
  <c r="CJ100" i="4"/>
  <c r="CJ68" i="4"/>
  <c r="CI113" i="4"/>
  <c r="CI81" i="4"/>
  <c r="CI91" i="16"/>
  <c r="CI59" i="16"/>
  <c r="CI118" i="14"/>
  <c r="CI86" i="14"/>
  <c r="CI95" i="18"/>
  <c r="CI63" i="18"/>
  <c r="CI102" i="16"/>
  <c r="CI70" i="16"/>
  <c r="CI94" i="5"/>
  <c r="CI62" i="5"/>
  <c r="CI119" i="6"/>
  <c r="CI87" i="6"/>
  <c r="CI114" i="12"/>
  <c r="CI82" i="12"/>
  <c r="CI104" i="19"/>
  <c r="CI72" i="19"/>
  <c r="CI103" i="12"/>
  <c r="CI71" i="12"/>
  <c r="CI95" i="13"/>
  <c r="CI63" i="13"/>
  <c r="CI119" i="20"/>
  <c r="CI87" i="20"/>
  <c r="CI95" i="4"/>
  <c r="CI63" i="4"/>
  <c r="CI107" i="21"/>
  <c r="CI75" i="21"/>
  <c r="CI115" i="5"/>
  <c r="CI83" i="5"/>
  <c r="CI108" i="1"/>
  <c r="CI76" i="1"/>
  <c r="CI103" i="15"/>
  <c r="CI71" i="15"/>
  <c r="CI100" i="16"/>
  <c r="CI68" i="16"/>
  <c r="CI105" i="18"/>
  <c r="CI73" i="18"/>
  <c r="CI96" i="16"/>
  <c r="CI64" i="16"/>
  <c r="CI109" i="15"/>
  <c r="CI77" i="15"/>
  <c r="CI92" i="9"/>
  <c r="CI60" i="9"/>
  <c r="CI95" i="8"/>
  <c r="CI63" i="8"/>
  <c r="CI111" i="8"/>
  <c r="CI79" i="8"/>
  <c r="CI101" i="15"/>
  <c r="CI69" i="15"/>
  <c r="CI111" i="18"/>
  <c r="CI79" i="18"/>
  <c r="CI102" i="1"/>
  <c r="CI70" i="1"/>
  <c r="CI98" i="4"/>
  <c r="CI66" i="4"/>
  <c r="CI106" i="3"/>
  <c r="CI74" i="3"/>
  <c r="CI114" i="15"/>
  <c r="CI82" i="15"/>
  <c r="CI113" i="18"/>
  <c r="CI81" i="18"/>
  <c r="CI93" i="16"/>
  <c r="CI61" i="16"/>
  <c r="CI111" i="9"/>
  <c r="CI79" i="9"/>
  <c r="CJ106" i="10"/>
  <c r="CJ74" i="10"/>
  <c r="CI107" i="8"/>
  <c r="CI75" i="8"/>
  <c r="CI99" i="10"/>
  <c r="CI67" i="10"/>
  <c r="CI96" i="11"/>
  <c r="CI64" i="11"/>
  <c r="CI119" i="11"/>
  <c r="CI87" i="11"/>
  <c r="CJ95" i="6"/>
  <c r="CJ63" i="6"/>
  <c r="CG90" i="6"/>
  <c r="CG58" i="6"/>
  <c r="AB47" i="15"/>
  <c r="AC15" i="15"/>
  <c r="CI15" i="15" s="1" a="1"/>
  <c r="CI15" i="15" s="1"/>
  <c r="AD47" i="19"/>
  <c r="CI121" i="12"/>
  <c r="CI89" i="12"/>
  <c r="CI124" i="8"/>
  <c r="CI127" i="8" s="1"/>
  <c r="CI120" i="8" s="1"/>
  <c r="CI88" i="8"/>
  <c r="CI124" i="7"/>
  <c r="CI127" i="7" s="1"/>
  <c r="CI120" i="7" s="1"/>
  <c r="CI88" i="7"/>
  <c r="CI124" i="11"/>
  <c r="CI127" i="11" s="1"/>
  <c r="CI120" i="11" s="1"/>
  <c r="CI88" i="11"/>
  <c r="CI124" i="13"/>
  <c r="CI127" i="13" s="1"/>
  <c r="CI120" i="13" s="1"/>
  <c r="CI88" i="13"/>
  <c r="CI110" i="8"/>
  <c r="CI78" i="8"/>
  <c r="CI97" i="1"/>
  <c r="CI65" i="1"/>
  <c r="CI97" i="18"/>
  <c r="CI65" i="18"/>
  <c r="CI102" i="3"/>
  <c r="CI70" i="3"/>
  <c r="CI98" i="12"/>
  <c r="CI66" i="12"/>
  <c r="CI107" i="5"/>
  <c r="CI75" i="5"/>
  <c r="CI104" i="20"/>
  <c r="CI72" i="20"/>
  <c r="CI106" i="1"/>
  <c r="CI74" i="1"/>
  <c r="CI100" i="9"/>
  <c r="CI68" i="9"/>
  <c r="CI97" i="3"/>
  <c r="CI65" i="3"/>
  <c r="CI102" i="5"/>
  <c r="CI70" i="5"/>
  <c r="CI119" i="7"/>
  <c r="CI87" i="7"/>
  <c r="CI119" i="15"/>
  <c r="CI87" i="15"/>
  <c r="CI96" i="1"/>
  <c r="CI64" i="1"/>
  <c r="CI107" i="14"/>
  <c r="CI75" i="14"/>
  <c r="CJ112" i="17"/>
  <c r="CJ80" i="17"/>
  <c r="CI105" i="8"/>
  <c r="CI73" i="8"/>
  <c r="CI109" i="1"/>
  <c r="CI77" i="1"/>
  <c r="CI110" i="15"/>
  <c r="CI78" i="15"/>
  <c r="CI106" i="6"/>
  <c r="CI74" i="6"/>
  <c r="CI103" i="14"/>
  <c r="CI71" i="14"/>
  <c r="CI109" i="12"/>
  <c r="CI77" i="12"/>
  <c r="CI115" i="3"/>
  <c r="CI83" i="3"/>
  <c r="CI115" i="4"/>
  <c r="CI83" i="4"/>
  <c r="CI110" i="11"/>
  <c r="CI78" i="11"/>
  <c r="CI115" i="14"/>
  <c r="CI83" i="14"/>
  <c r="CI94" i="8"/>
  <c r="CI62" i="8"/>
  <c r="CI100" i="10"/>
  <c r="CI68" i="10"/>
  <c r="CI102" i="13"/>
  <c r="CI70" i="13"/>
  <c r="CJ97" i="21"/>
  <c r="CJ65" i="21"/>
  <c r="CI93" i="4"/>
  <c r="CI61" i="4"/>
  <c r="CI104" i="1"/>
  <c r="CI72" i="1"/>
  <c r="CI118" i="12"/>
  <c r="CI86" i="12"/>
  <c r="CJ96" i="8"/>
  <c r="CJ64" i="8"/>
  <c r="CI101" i="3"/>
  <c r="CI69" i="3"/>
  <c r="CI115" i="15"/>
  <c r="CI83" i="15"/>
  <c r="CI92" i="1"/>
  <c r="CI60" i="1"/>
  <c r="CJ113" i="7"/>
  <c r="CJ81" i="7"/>
  <c r="CI103" i="5"/>
  <c r="CI71" i="5"/>
  <c r="CI116" i="1"/>
  <c r="CI84" i="1"/>
  <c r="CI91" i="4"/>
  <c r="CI59" i="4"/>
  <c r="CI118" i="17"/>
  <c r="CI86" i="17"/>
  <c r="CI102" i="15"/>
  <c r="CI70" i="15"/>
  <c r="CI118" i="4"/>
  <c r="CI86" i="4"/>
  <c r="CI114" i="14"/>
  <c r="CI82" i="14"/>
  <c r="CI92" i="18"/>
  <c r="CI60" i="18"/>
  <c r="CI115" i="20"/>
  <c r="CI83" i="20"/>
  <c r="CI108" i="10"/>
  <c r="CI76" i="10"/>
  <c r="CI98" i="17"/>
  <c r="CI66" i="17"/>
  <c r="CI117" i="9"/>
  <c r="CI85" i="9"/>
  <c r="CI92" i="12"/>
  <c r="CI60" i="12"/>
  <c r="CI111" i="17"/>
  <c r="CI79" i="17"/>
  <c r="CI108" i="5"/>
  <c r="CI76" i="5"/>
  <c r="CI108" i="8"/>
  <c r="CI76" i="8"/>
  <c r="CI104" i="5"/>
  <c r="CI72" i="5"/>
  <c r="CI91" i="8"/>
  <c r="CI59" i="8"/>
  <c r="CI91" i="10"/>
  <c r="CI59" i="10"/>
  <c r="CI113" i="15"/>
  <c r="CI81" i="15"/>
  <c r="CI108" i="7"/>
  <c r="CI76" i="7"/>
  <c r="CI113" i="8"/>
  <c r="CI81" i="8"/>
  <c r="CI104" i="18"/>
  <c r="CI72" i="18"/>
  <c r="CI102" i="19"/>
  <c r="CI70" i="19"/>
  <c r="CI118" i="16"/>
  <c r="CI86" i="16"/>
  <c r="CI116" i="13"/>
  <c r="CI84" i="13"/>
  <c r="CI99" i="9"/>
  <c r="CI67" i="9"/>
  <c r="CI101" i="20"/>
  <c r="CI69" i="20"/>
  <c r="CI114" i="7"/>
  <c r="CI82" i="7"/>
  <c r="CI112" i="3"/>
  <c r="CI80" i="3"/>
  <c r="CI115" i="19"/>
  <c r="CI83" i="19"/>
  <c r="CI118" i="13"/>
  <c r="CI86" i="13"/>
  <c r="CI106" i="7"/>
  <c r="CI74" i="7"/>
  <c r="CI92" i="17"/>
  <c r="CI60" i="17"/>
  <c r="CI96" i="6"/>
  <c r="CI64" i="6"/>
  <c r="CI97" i="11"/>
  <c r="CI65" i="11"/>
  <c r="CI101" i="8"/>
  <c r="CI69" i="8"/>
  <c r="CI98" i="9"/>
  <c r="CI66" i="9"/>
  <c r="CI101" i="17"/>
  <c r="CI69" i="17"/>
  <c r="CI103" i="2"/>
  <c r="CI71" i="2"/>
  <c r="CI93" i="9"/>
  <c r="CI61" i="9"/>
  <c r="CI118" i="5"/>
  <c r="CI86" i="5"/>
  <c r="CI100" i="18"/>
  <c r="CI68" i="18"/>
  <c r="CI93" i="10"/>
  <c r="CI61" i="10"/>
  <c r="CI114" i="8"/>
  <c r="CI82" i="8"/>
  <c r="CJ109" i="8"/>
  <c r="CJ77" i="8"/>
  <c r="CJ94" i="7"/>
  <c r="CJ62" i="7"/>
  <c r="CI101" i="10"/>
  <c r="CI69" i="10"/>
  <c r="CI105" i="4"/>
  <c r="CI73" i="4"/>
  <c r="CI105" i="5"/>
  <c r="CI73" i="5"/>
  <c r="CI114" i="10"/>
  <c r="CI82" i="10"/>
  <c r="CI110" i="14"/>
  <c r="CI78" i="14"/>
  <c r="CI96" i="18"/>
  <c r="CI64" i="18"/>
  <c r="CI94" i="16"/>
  <c r="CI62" i="16"/>
  <c r="CI98" i="2"/>
  <c r="CI66" i="2"/>
  <c r="CI91" i="6"/>
  <c r="CI59" i="6"/>
  <c r="CI99" i="18"/>
  <c r="CI67" i="18"/>
  <c r="CI96" i="19"/>
  <c r="CI64" i="19"/>
  <c r="CI113" i="21"/>
  <c r="CI81" i="21"/>
  <c r="CI117" i="12"/>
  <c r="CI85" i="12"/>
  <c r="CI109" i="19"/>
  <c r="CI77" i="19"/>
  <c r="CI112" i="13"/>
  <c r="CI80" i="13"/>
  <c r="CI100" i="14"/>
  <c r="CI68" i="14"/>
  <c r="CI103" i="8"/>
  <c r="CI71" i="8"/>
  <c r="CI119" i="13"/>
  <c r="CI87" i="13"/>
  <c r="CI107" i="11"/>
  <c r="CI75" i="11"/>
  <c r="CI98" i="14"/>
  <c r="CI66" i="14"/>
  <c r="CI93" i="17"/>
  <c r="CI61" i="17"/>
  <c r="CI104" i="17"/>
  <c r="CI72" i="17"/>
  <c r="CJ113" i="14"/>
  <c r="CJ81" i="14"/>
  <c r="AB47" i="4"/>
  <c r="AC15" i="4"/>
  <c r="CI15" i="4" s="1" a="1"/>
  <c r="CI15" i="4" s="1"/>
  <c r="CG90" i="18"/>
  <c r="CG58" i="18"/>
  <c r="AB47" i="17"/>
  <c r="AC15" i="17"/>
  <c r="CI15" i="17" s="1" a="1"/>
  <c r="CI15" i="17" s="1"/>
  <c r="AB47" i="6"/>
  <c r="AC15" i="6"/>
  <c r="CI15" i="6" s="1" a="1"/>
  <c r="CI15" i="6" s="1"/>
  <c r="CI121" i="2"/>
  <c r="CI89" i="2"/>
  <c r="CI124" i="19"/>
  <c r="CI127" i="19" s="1"/>
  <c r="CI120" i="19" s="1"/>
  <c r="CI88" i="19"/>
  <c r="CI124" i="6"/>
  <c r="CI127" i="6" s="1"/>
  <c r="CI120" i="6" s="1"/>
  <c r="CI88" i="6"/>
  <c r="CI124" i="20"/>
  <c r="CI127" i="20" s="1"/>
  <c r="CI120" i="20" s="1"/>
  <c r="CI88" i="20"/>
  <c r="CI124" i="21"/>
  <c r="CI127" i="21" s="1"/>
  <c r="CI120" i="21" s="1"/>
  <c r="CI88" i="21"/>
  <c r="CJ99" i="8"/>
  <c r="CJ67" i="8"/>
  <c r="CI107" i="9"/>
  <c r="CI75" i="9"/>
  <c r="CI106" i="19"/>
  <c r="CI74" i="19"/>
  <c r="CI94" i="19"/>
  <c r="CI62" i="19"/>
  <c r="CI114" i="13"/>
  <c r="CI82" i="13"/>
  <c r="CI114" i="1"/>
  <c r="CI82" i="1"/>
  <c r="CI106" i="17"/>
  <c r="CI74" i="17"/>
  <c r="CI116" i="3"/>
  <c r="CI84" i="3"/>
  <c r="CI117" i="20"/>
  <c r="CI85" i="20"/>
  <c r="CI100" i="20"/>
  <c r="CI68" i="20"/>
  <c r="CI113" i="12"/>
  <c r="CI81" i="12"/>
  <c r="CI103" i="3"/>
  <c r="CI71" i="3"/>
  <c r="CI96" i="9"/>
  <c r="CI64" i="9"/>
  <c r="CI102" i="21"/>
  <c r="CI70" i="21"/>
  <c r="CI106" i="11"/>
  <c r="CI74" i="11"/>
  <c r="CI92" i="7"/>
  <c r="CI60" i="7"/>
  <c r="CI91" i="1"/>
  <c r="CI59" i="1"/>
  <c r="CI94" i="17"/>
  <c r="CI62" i="17"/>
  <c r="CI100" i="7"/>
  <c r="CI68" i="7"/>
  <c r="CI108" i="14"/>
  <c r="CI76" i="14"/>
  <c r="CI112" i="11"/>
  <c r="CI80" i="11"/>
  <c r="CI100" i="1"/>
  <c r="CI68" i="1"/>
  <c r="CI98" i="19"/>
  <c r="CI66" i="19"/>
  <c r="CI105" i="15"/>
  <c r="CI73" i="15"/>
  <c r="CI94" i="10"/>
  <c r="CI62" i="10"/>
  <c r="CI114" i="17"/>
  <c r="CI82" i="17"/>
  <c r="CI99" i="4"/>
  <c r="CI67" i="4"/>
  <c r="CI117" i="14"/>
  <c r="CI85" i="14"/>
  <c r="CI105" i="12"/>
  <c r="CI73" i="12"/>
  <c r="CI118" i="21"/>
  <c r="CI86" i="21"/>
  <c r="CI98" i="5"/>
  <c r="CI66" i="5"/>
  <c r="CI94" i="15"/>
  <c r="CI62" i="15"/>
  <c r="CJ117" i="3"/>
  <c r="CJ85" i="3"/>
  <c r="CI98" i="6"/>
  <c r="CI66" i="6"/>
  <c r="CI91" i="2"/>
  <c r="CI59" i="2"/>
  <c r="CI95" i="21"/>
  <c r="CI63" i="21"/>
  <c r="CI94" i="4"/>
  <c r="CI62" i="4"/>
  <c r="CI119" i="21"/>
  <c r="CI87" i="21"/>
  <c r="CI116" i="7"/>
  <c r="CI84" i="7"/>
  <c r="CI110" i="18"/>
  <c r="CI78" i="18"/>
  <c r="CI97" i="9"/>
  <c r="CI65" i="9"/>
  <c r="CI112" i="12"/>
  <c r="CI80" i="12"/>
  <c r="CI95" i="15"/>
  <c r="CI63" i="15"/>
  <c r="CI110" i="21"/>
  <c r="CI78" i="21"/>
  <c r="CI119" i="9"/>
  <c r="CI87" i="9"/>
  <c r="CI111" i="13"/>
  <c r="CI79" i="13"/>
  <c r="CG90" i="4"/>
  <c r="CG58" i="4"/>
  <c r="AB47" i="18"/>
  <c r="AC15" i="18"/>
  <c r="CI15" i="18" s="1" a="1"/>
  <c r="CI15" i="18" s="1"/>
  <c r="CI124" i="14"/>
  <c r="CI127" i="14" s="1"/>
  <c r="CI120" i="14" s="1"/>
  <c r="CI88" i="14"/>
  <c r="CI124" i="16"/>
  <c r="CI127" i="16" s="1"/>
  <c r="CI120" i="16" s="1"/>
  <c r="CI88" i="16"/>
  <c r="CI121" i="13"/>
  <c r="CI89" i="13"/>
  <c r="CI121" i="6"/>
  <c r="CI89" i="6"/>
  <c r="CI124" i="5"/>
  <c r="CI127" i="5" s="1"/>
  <c r="CI120" i="5" s="1"/>
  <c r="CI88" i="5"/>
  <c r="CI121" i="1"/>
  <c r="CI89" i="1"/>
  <c r="CI96" i="14"/>
  <c r="CI64" i="14"/>
  <c r="CI116" i="2"/>
  <c r="CI84" i="2"/>
  <c r="CI94" i="1"/>
  <c r="CI62" i="1"/>
  <c r="CI101" i="2"/>
  <c r="CI69" i="2"/>
  <c r="CI91" i="14"/>
  <c r="CI59" i="14"/>
  <c r="CI111" i="3"/>
  <c r="CI79" i="3"/>
  <c r="CI118" i="8"/>
  <c r="CI86" i="8"/>
  <c r="CI105" i="1"/>
  <c r="CI73" i="1"/>
  <c r="CI98" i="7"/>
  <c r="CI66" i="7"/>
  <c r="CI105" i="10"/>
  <c r="CI73" i="10"/>
  <c r="CI93" i="3"/>
  <c r="CI61" i="3"/>
  <c r="CI118" i="3"/>
  <c r="CI86" i="3"/>
  <c r="CI118" i="10"/>
  <c r="CI86" i="10"/>
  <c r="CI115" i="13"/>
  <c r="CI83" i="13"/>
  <c r="CI115" i="8"/>
  <c r="CI83" i="8"/>
  <c r="CI93" i="7"/>
  <c r="CI61" i="7"/>
  <c r="CI115" i="1"/>
  <c r="CI83" i="1"/>
  <c r="CI103" i="16"/>
  <c r="CI71" i="16"/>
  <c r="CI104" i="14"/>
  <c r="CI72" i="14"/>
  <c r="CI112" i="19"/>
  <c r="CI80" i="19"/>
  <c r="CI111" i="7"/>
  <c r="CI79" i="7"/>
  <c r="CI93" i="5"/>
  <c r="CI61" i="5"/>
  <c r="CI112" i="21"/>
  <c r="CI80" i="21"/>
  <c r="CI118" i="7"/>
  <c r="CI86" i="7"/>
  <c r="CJ116" i="19"/>
  <c r="CJ84" i="19"/>
  <c r="CI111" i="6"/>
  <c r="CI79" i="6"/>
  <c r="CI103" i="6"/>
  <c r="CI71" i="6"/>
  <c r="CI93" i="18"/>
  <c r="CI61" i="18"/>
  <c r="CI109" i="18"/>
  <c r="CI77" i="18"/>
  <c r="CI115" i="9"/>
  <c r="CI83" i="9"/>
  <c r="CI94" i="3"/>
  <c r="CI62" i="3"/>
  <c r="CI103" i="7"/>
  <c r="CI71" i="7"/>
  <c r="CI97" i="13"/>
  <c r="CI65" i="13"/>
  <c r="CI100" i="2"/>
  <c r="CI68" i="2"/>
  <c r="CI112" i="4"/>
  <c r="CI80" i="4"/>
  <c r="CI105" i="11"/>
  <c r="CI73" i="11"/>
  <c r="CI106" i="9"/>
  <c r="CI74" i="9"/>
  <c r="CI93" i="8"/>
  <c r="CI61" i="8"/>
  <c r="CI96" i="3"/>
  <c r="CI64" i="3"/>
  <c r="CI95" i="10"/>
  <c r="CI63" i="10"/>
  <c r="CI115" i="2"/>
  <c r="CI83" i="2"/>
  <c r="CI112" i="2"/>
  <c r="CI80" i="2"/>
  <c r="CI114" i="18"/>
  <c r="CI82" i="18"/>
  <c r="CI96" i="2"/>
  <c r="CI64" i="2"/>
  <c r="CI97" i="4"/>
  <c r="CI65" i="4"/>
  <c r="CI100" i="15"/>
  <c r="CI68" i="15"/>
  <c r="CI98" i="21"/>
  <c r="CI66" i="21"/>
  <c r="CI105" i="14"/>
  <c r="CI73" i="14"/>
  <c r="CI113" i="1"/>
  <c r="CI81" i="1"/>
  <c r="CI118" i="1"/>
  <c r="CI86" i="1"/>
  <c r="CI92" i="21"/>
  <c r="CI60" i="21"/>
  <c r="CI109" i="2"/>
  <c r="CI77" i="2"/>
  <c r="CI105" i="3"/>
  <c r="CI73" i="3"/>
  <c r="CI97" i="17"/>
  <c r="CI65" i="17"/>
  <c r="CI102" i="18"/>
  <c r="CI70" i="18"/>
  <c r="CI99" i="20"/>
  <c r="CI67" i="20"/>
  <c r="CI98" i="18"/>
  <c r="CI66" i="18"/>
  <c r="CI114" i="19"/>
  <c r="CI82" i="19"/>
  <c r="CI94" i="11"/>
  <c r="CI62" i="11"/>
  <c r="CI99" i="12"/>
  <c r="CI67" i="12"/>
  <c r="CI113" i="10"/>
  <c r="CI81" i="10"/>
  <c r="CI103" i="17"/>
  <c r="CI71" i="17"/>
  <c r="CI116" i="15"/>
  <c r="CI84" i="15"/>
  <c r="CI105" i="21"/>
  <c r="CI73" i="21"/>
  <c r="CI108" i="12"/>
  <c r="CI76" i="12"/>
  <c r="CI110" i="10"/>
  <c r="CI78" i="10"/>
  <c r="CI113" i="5"/>
  <c r="CI81" i="5"/>
  <c r="CI115" i="11"/>
  <c r="CI83" i="11"/>
  <c r="CI116" i="17"/>
  <c r="CI84" i="17"/>
  <c r="CI119" i="17"/>
  <c r="CI87" i="17"/>
  <c r="CI92" i="19"/>
  <c r="CI60" i="19"/>
  <c r="CI117" i="5"/>
  <c r="CI85" i="5"/>
  <c r="CJ92" i="20"/>
  <c r="CJ60" i="20"/>
  <c r="CI98" i="11"/>
  <c r="CI66" i="11"/>
  <c r="CI106" i="13"/>
  <c r="CI74" i="13"/>
  <c r="CI97" i="14"/>
  <c r="CI65" i="14"/>
  <c r="CI116" i="20"/>
  <c r="CI84" i="20"/>
  <c r="CI108" i="18"/>
  <c r="CI76" i="18"/>
  <c r="CJ106" i="5"/>
  <c r="CJ74" i="5"/>
  <c r="CI119" i="12"/>
  <c r="CI87" i="12"/>
  <c r="CI104" i="2"/>
  <c r="CI72" i="2"/>
  <c r="CI111" i="12"/>
  <c r="CI79" i="12"/>
  <c r="CI112" i="10"/>
  <c r="CI80" i="10"/>
  <c r="CI100" i="21"/>
  <c r="CI68" i="21"/>
  <c r="CI109" i="4"/>
  <c r="CI77" i="4"/>
  <c r="CI91" i="20"/>
  <c r="CI59" i="20"/>
  <c r="CI96" i="21"/>
  <c r="CI64" i="21"/>
  <c r="CI92" i="4"/>
  <c r="CI60" i="4"/>
  <c r="CI93" i="13"/>
  <c r="CI61" i="13"/>
  <c r="CI97" i="15"/>
  <c r="CI65" i="15"/>
  <c r="CI104" i="6"/>
  <c r="CI72" i="6"/>
  <c r="CI108" i="15"/>
  <c r="CI76" i="15"/>
  <c r="CI98" i="1"/>
  <c r="CI66" i="1"/>
  <c r="CI110" i="13"/>
  <c r="CI78" i="13"/>
  <c r="CI108" i="21"/>
  <c r="CI76" i="21"/>
  <c r="CI102" i="11"/>
  <c r="CI70" i="11"/>
  <c r="CI91" i="5"/>
  <c r="CI59" i="5"/>
  <c r="CI111" i="1"/>
  <c r="CI79" i="1"/>
  <c r="CI107" i="4"/>
  <c r="CI75" i="4"/>
  <c r="CI106" i="2"/>
  <c r="CI74" i="2"/>
  <c r="CI110" i="5"/>
  <c r="CI78" i="5"/>
  <c r="CI111" i="11"/>
  <c r="CI79" i="11"/>
  <c r="CI92" i="13"/>
  <c r="CI60" i="13"/>
  <c r="CI101" i="16"/>
  <c r="CI69" i="16"/>
  <c r="CJ114" i="9"/>
  <c r="CJ82" i="9"/>
  <c r="CI108" i="2"/>
  <c r="CI76" i="2"/>
  <c r="CI104" i="4"/>
  <c r="CI72" i="4"/>
  <c r="CI107" i="10"/>
  <c r="CI75" i="10"/>
  <c r="CI110" i="16"/>
  <c r="CI78" i="16"/>
  <c r="AB47" i="2"/>
  <c r="AC15" i="2"/>
  <c r="CI15" i="2" s="1" a="1"/>
  <c r="CI15" i="2" s="1"/>
  <c r="AB47" i="12"/>
  <c r="AC15" i="12"/>
  <c r="CI15" i="12" s="1" a="1"/>
  <c r="CI15" i="12" s="1"/>
  <c r="CI124" i="17"/>
  <c r="CI127" i="17" s="1"/>
  <c r="CI120" i="17" s="1"/>
  <c r="CI88" i="17"/>
  <c r="CI124" i="12"/>
  <c r="CI127" i="12" s="1"/>
  <c r="CI120" i="12" s="1"/>
  <c r="CI88" i="12"/>
  <c r="CI121" i="16"/>
  <c r="CI89" i="16"/>
  <c r="CK121" i="15"/>
  <c r="CK89" i="15"/>
  <c r="CI113" i="9"/>
  <c r="CI81" i="9"/>
  <c r="CI93" i="15"/>
  <c r="CI61" i="15"/>
  <c r="CI108" i="4"/>
  <c r="CI76" i="4"/>
  <c r="CI97" i="5"/>
  <c r="CI65" i="5"/>
  <c r="CI109" i="14"/>
  <c r="CI77" i="14"/>
  <c r="CI116" i="18"/>
  <c r="CI84" i="18"/>
  <c r="CJ99" i="2"/>
  <c r="CJ67" i="2"/>
  <c r="CI109" i="3"/>
  <c r="CI77" i="3"/>
  <c r="CI112" i="9"/>
  <c r="CI80" i="9"/>
  <c r="CI102" i="8"/>
  <c r="CI70" i="8"/>
  <c r="CI101" i="12"/>
  <c r="CI69" i="12"/>
  <c r="CI101" i="18"/>
  <c r="CI69" i="18"/>
  <c r="CI118" i="18"/>
  <c r="CI86" i="18"/>
  <c r="CI104" i="7"/>
  <c r="CI72" i="7"/>
  <c r="CI93" i="21"/>
  <c r="CI61" i="21"/>
  <c r="CI105" i="13"/>
  <c r="CI73" i="13"/>
  <c r="CI107" i="20"/>
  <c r="CI75" i="20"/>
  <c r="CI99" i="21"/>
  <c r="CI67" i="21"/>
  <c r="CI116" i="11"/>
  <c r="CI84" i="11"/>
  <c r="CI116" i="4"/>
  <c r="CI84" i="4"/>
  <c r="CI116" i="16"/>
  <c r="CI84" i="16"/>
  <c r="CI115" i="7"/>
  <c r="CI83" i="7"/>
  <c r="CI116" i="5"/>
  <c r="CI84" i="5"/>
  <c r="CI95" i="2"/>
  <c r="CI63" i="2"/>
  <c r="CI115" i="17"/>
  <c r="CI83" i="17"/>
  <c r="CI101" i="5"/>
  <c r="CI69" i="5"/>
  <c r="CI94" i="14"/>
  <c r="CI62" i="14"/>
  <c r="CI117" i="21"/>
  <c r="CI85" i="21"/>
  <c r="CI107" i="19"/>
  <c r="CI75" i="19"/>
  <c r="CI114" i="5"/>
  <c r="CI82" i="5"/>
  <c r="CI108" i="16"/>
  <c r="CI76" i="16"/>
  <c r="CI95" i="9"/>
  <c r="CI63" i="9"/>
  <c r="CI94" i="13"/>
  <c r="CI62" i="13"/>
  <c r="CJ101" i="19"/>
  <c r="CJ69" i="19"/>
  <c r="CI117" i="8"/>
  <c r="CI85" i="8"/>
  <c r="CI117" i="17"/>
  <c r="CI85" i="17"/>
  <c r="CI97" i="20"/>
  <c r="CI65" i="20"/>
  <c r="CI117" i="19"/>
  <c r="CI85" i="19"/>
  <c r="AD47" i="9"/>
  <c r="CG90" i="21"/>
  <c r="CG58" i="21"/>
  <c r="CG58" i="8"/>
  <c r="CG90" i="8"/>
  <c r="CG90" i="7"/>
  <c r="CG58" i="7"/>
  <c r="CG90" i="2"/>
  <c r="CG58" i="2"/>
  <c r="CG90" i="12"/>
  <c r="CG58" i="12"/>
  <c r="CG58" i="17"/>
  <c r="CG90" i="17"/>
  <c r="CI124" i="3"/>
  <c r="CI127" i="3" s="1"/>
  <c r="CI120" i="3" s="1"/>
  <c r="CI88" i="3"/>
  <c r="CI124" i="2"/>
  <c r="CI127" i="2" s="1"/>
  <c r="CI120" i="2" s="1"/>
  <c r="CI88" i="2"/>
  <c r="CI124" i="15"/>
  <c r="CI127" i="15" s="1"/>
  <c r="CI120" i="15" s="1"/>
  <c r="CI88" i="15"/>
  <c r="CI121" i="7"/>
  <c r="CI89" i="7"/>
  <c r="CI121" i="8"/>
  <c r="CI89" i="8"/>
  <c r="CI117" i="18"/>
  <c r="CI85" i="18"/>
  <c r="CI114" i="20"/>
  <c r="CI82" i="20"/>
  <c r="CI106" i="14"/>
  <c r="CI74" i="14"/>
  <c r="CI102" i="14"/>
  <c r="CI70" i="14"/>
  <c r="CI93" i="6"/>
  <c r="CI61" i="6"/>
  <c r="CI109" i="6"/>
  <c r="CI77" i="6"/>
  <c r="CI96" i="12"/>
  <c r="CI64" i="12"/>
  <c r="CI108" i="19"/>
  <c r="CI76" i="19"/>
  <c r="CI109" i="5"/>
  <c r="CI77" i="5"/>
  <c r="CI94" i="12"/>
  <c r="CI62" i="12"/>
  <c r="CI99" i="14"/>
  <c r="CI67" i="14"/>
  <c r="CI91" i="21"/>
  <c r="CI59" i="21"/>
  <c r="CI100" i="5"/>
  <c r="CI68" i="5"/>
  <c r="CI102" i="9"/>
  <c r="CI70" i="9"/>
  <c r="CI96" i="17"/>
  <c r="CI64" i="17"/>
  <c r="CJ92" i="3"/>
  <c r="CJ60" i="3"/>
  <c r="CI100" i="3"/>
  <c r="CI68" i="3"/>
  <c r="CI103" i="20"/>
  <c r="CI71" i="20"/>
  <c r="CI110" i="4"/>
  <c r="CI78" i="4"/>
  <c r="CI91" i="9"/>
  <c r="CI59" i="9"/>
  <c r="CI110" i="3"/>
  <c r="CI78" i="3"/>
  <c r="CI118" i="9"/>
  <c r="CI86" i="9"/>
  <c r="CI95" i="7"/>
  <c r="CI63" i="7"/>
  <c r="CI101" i="6"/>
  <c r="CI69" i="6"/>
  <c r="CI103" i="1"/>
  <c r="CI71" i="1"/>
  <c r="CI114" i="21"/>
  <c r="CI82" i="21"/>
  <c r="CI110" i="20"/>
  <c r="CI78" i="20"/>
  <c r="CI91" i="17"/>
  <c r="CI59" i="17"/>
  <c r="CI118" i="19"/>
  <c r="CI86" i="19"/>
  <c r="CI110" i="12"/>
  <c r="CI78" i="12"/>
  <c r="CJ113" i="6"/>
  <c r="CJ81" i="6"/>
  <c r="CI112" i="8"/>
  <c r="CI80" i="8"/>
  <c r="CI105" i="16"/>
  <c r="CI73" i="16"/>
  <c r="CI113" i="19"/>
  <c r="CI81" i="19"/>
  <c r="CI119" i="10"/>
  <c r="CI87" i="10"/>
  <c r="CI111" i="5"/>
  <c r="CI79" i="5"/>
  <c r="CI115" i="10"/>
  <c r="CI83" i="10"/>
  <c r="CI109" i="21"/>
  <c r="CI77" i="21"/>
  <c r="CI107" i="17"/>
  <c r="CI75" i="17"/>
  <c r="CI95" i="1"/>
  <c r="CI63" i="1"/>
  <c r="CI100" i="8"/>
  <c r="CI68" i="8"/>
  <c r="CI112" i="15"/>
  <c r="CI80" i="15"/>
  <c r="CI106" i="18"/>
  <c r="CI74" i="18"/>
  <c r="CI105" i="6"/>
  <c r="CI73" i="6"/>
  <c r="CI105" i="2"/>
  <c r="CI73" i="2"/>
  <c r="CI98" i="8"/>
  <c r="CI66" i="8"/>
  <c r="CI91" i="13"/>
  <c r="CI59" i="13"/>
  <c r="CI103" i="10"/>
  <c r="CI71" i="10"/>
  <c r="CI93" i="14"/>
  <c r="CI61" i="14"/>
  <c r="CI116" i="8"/>
  <c r="CI84" i="8"/>
  <c r="CI108" i="11"/>
  <c r="CI76" i="11"/>
  <c r="CI98" i="10"/>
  <c r="CI66" i="10"/>
  <c r="CI94" i="20"/>
  <c r="CI62" i="20"/>
  <c r="CI100" i="13"/>
  <c r="CI68" i="13"/>
  <c r="CI116" i="10"/>
  <c r="CI84" i="10"/>
  <c r="CJ104" i="8"/>
  <c r="CJ72" i="8"/>
  <c r="CI99" i="3"/>
  <c r="CI67" i="3"/>
  <c r="CI112" i="6"/>
  <c r="CI80" i="6"/>
  <c r="CI113" i="13"/>
  <c r="CI81" i="13"/>
  <c r="CI112" i="16"/>
  <c r="CI80" i="16"/>
  <c r="CI98" i="20"/>
  <c r="CI66" i="20"/>
  <c r="CI93" i="19"/>
  <c r="CI61" i="19"/>
  <c r="CJ117" i="7"/>
  <c r="CJ85" i="7"/>
  <c r="CI95" i="14"/>
  <c r="CI63" i="14"/>
  <c r="CI117" i="2"/>
  <c r="CI85" i="2"/>
  <c r="CI93" i="20"/>
  <c r="CI61" i="20"/>
  <c r="CI107" i="3"/>
  <c r="CI75" i="3"/>
  <c r="CI111" i="14"/>
  <c r="CI79" i="14"/>
  <c r="CI104" i="13"/>
  <c r="CI72" i="13"/>
  <c r="CI118" i="11"/>
  <c r="CI86" i="11"/>
  <c r="CI97" i="2"/>
  <c r="CI65" i="2"/>
  <c r="CI97" i="10"/>
  <c r="CI65" i="10"/>
  <c r="CI112" i="18"/>
  <c r="CI80" i="18"/>
  <c r="CI101" i="13"/>
  <c r="CI69" i="13"/>
  <c r="CI92" i="16"/>
  <c r="CI60" i="16"/>
  <c r="CI119" i="18"/>
  <c r="CI87" i="18"/>
  <c r="CI99" i="11"/>
  <c r="CI67" i="11"/>
  <c r="CI119" i="3"/>
  <c r="CI87" i="3"/>
  <c r="CI91" i="12"/>
  <c r="CI59" i="12"/>
  <c r="CI95" i="17"/>
  <c r="CI63" i="17"/>
  <c r="CI104" i="15"/>
  <c r="CI72" i="15"/>
  <c r="CI92" i="11"/>
  <c r="CI60" i="11"/>
  <c r="CI110" i="6"/>
  <c r="CI78" i="6"/>
  <c r="CI114" i="2"/>
  <c r="CI82" i="2"/>
  <c r="CI101" i="9"/>
  <c r="CI69" i="9"/>
  <c r="CI109" i="11"/>
  <c r="CI77" i="11"/>
  <c r="CI111" i="16"/>
  <c r="CI79" i="16"/>
  <c r="CI117" i="15"/>
  <c r="CI85" i="15"/>
  <c r="CI118" i="20"/>
  <c r="CI86" i="20"/>
  <c r="CI114" i="3"/>
  <c r="CI82" i="3"/>
  <c r="CI97" i="6"/>
  <c r="CI65" i="6"/>
  <c r="CI92" i="5"/>
  <c r="CI60" i="5"/>
  <c r="CI116" i="6"/>
  <c r="CI84" i="6"/>
  <c r="CI98" i="13"/>
  <c r="CI66" i="13"/>
  <c r="CI102" i="2"/>
  <c r="CI70" i="2"/>
  <c r="CI117" i="4"/>
  <c r="CI85" i="4"/>
  <c r="CI92" i="14"/>
  <c r="CI60" i="14"/>
  <c r="CI95" i="16"/>
  <c r="CI63" i="16"/>
  <c r="CI104" i="3"/>
  <c r="CI72" i="3"/>
  <c r="CI117" i="10"/>
  <c r="CI85" i="10"/>
  <c r="CI92" i="6"/>
  <c r="CI60" i="6"/>
  <c r="CI107" i="18"/>
  <c r="CI75" i="18"/>
  <c r="CI112" i="5"/>
  <c r="CI80" i="5"/>
  <c r="CI95" i="20"/>
  <c r="CI63" i="20"/>
  <c r="CI113" i="17"/>
  <c r="CI81" i="17"/>
  <c r="CI95" i="11"/>
  <c r="CI63" i="11"/>
  <c r="CI105" i="7"/>
  <c r="CI73" i="7"/>
  <c r="CI115" i="21"/>
  <c r="CI83" i="21"/>
  <c r="CI114" i="11"/>
  <c r="CI82" i="11"/>
  <c r="CI102" i="4"/>
  <c r="CI70" i="4"/>
  <c r="CI103" i="9"/>
  <c r="CI71" i="9"/>
  <c r="CI119" i="1"/>
  <c r="CI87" i="1"/>
  <c r="CI107" i="6"/>
  <c r="CI75" i="6"/>
  <c r="CG90" i="20"/>
  <c r="CG58" i="20"/>
  <c r="AB47" i="21"/>
  <c r="AC15" i="21"/>
  <c r="CI15" i="21" s="1" a="1"/>
  <c r="CI15" i="21" s="1"/>
  <c r="AB47" i="8"/>
  <c r="AC15" i="8"/>
  <c r="CI15" i="8" s="1" a="1"/>
  <c r="CI15" i="8" s="1"/>
  <c r="AB47" i="7"/>
  <c r="AC15" i="7"/>
  <c r="CI15" i="7" s="1" a="1"/>
  <c r="CI15" i="7" s="1"/>
  <c r="CI90" i="16"/>
  <c r="CI58" i="16"/>
  <c r="CI90" i="9"/>
  <c r="CI58" i="9"/>
  <c r="CI90" i="19"/>
  <c r="CI58" i="19"/>
  <c r="CI90" i="3"/>
  <c r="CI58" i="3"/>
  <c r="AF24" i="8"/>
  <c r="CL24" i="8" s="1" a="1"/>
  <c r="CL24" i="8" s="1"/>
  <c r="AE32" i="9"/>
  <c r="CK32" i="9" s="1" a="1"/>
  <c r="CK32" i="9" s="1"/>
  <c r="AE35" i="8"/>
  <c r="CK35" i="8" s="1" a="1"/>
  <c r="CK35" i="8" s="1"/>
  <c r="AE31" i="19"/>
  <c r="CK31" i="19" s="1" a="1"/>
  <c r="CK31" i="19" s="1"/>
  <c r="AE22" i="1"/>
  <c r="CK22" i="1" s="1" a="1"/>
  <c r="CK22" i="1" s="1"/>
  <c r="AE22" i="18"/>
  <c r="CK22" i="18" s="1" a="1"/>
  <c r="CK22" i="18" s="1"/>
  <c r="AE19" i="19"/>
  <c r="CK19" i="19" s="1" a="1"/>
  <c r="CK19" i="19" s="1"/>
  <c r="AE27" i="3"/>
  <c r="CK27" i="3" s="1" a="1"/>
  <c r="CK27" i="3" s="1"/>
  <c r="AE23" i="12"/>
  <c r="CK23" i="12" s="1" a="1"/>
  <c r="CK23" i="12" s="1"/>
  <c r="AE32" i="5"/>
  <c r="CK32" i="5" s="1" a="1"/>
  <c r="CK32" i="5" s="1"/>
  <c r="AE39" i="13"/>
  <c r="CK39" i="13" s="1" a="1"/>
  <c r="CK39" i="13" s="1"/>
  <c r="AE29" i="20"/>
  <c r="CK29" i="20" s="1" a="1"/>
  <c r="CK29" i="20" s="1"/>
  <c r="AE39" i="1"/>
  <c r="CK39" i="1" s="1" a="1"/>
  <c r="CK39" i="1" s="1"/>
  <c r="AE31" i="1"/>
  <c r="CK31" i="1" s="1" a="1"/>
  <c r="CK31" i="1" s="1"/>
  <c r="AE31" i="17"/>
  <c r="CK31" i="17" s="1" a="1"/>
  <c r="CK31" i="17" s="1"/>
  <c r="AE25" i="9"/>
  <c r="CK25" i="9" s="1" a="1"/>
  <c r="CK25" i="9" s="1"/>
  <c r="AE41" i="3"/>
  <c r="CK41" i="3" s="1" a="1"/>
  <c r="CK41" i="3" s="1"/>
  <c r="AE22" i="3"/>
  <c r="CK22" i="3" s="1" a="1"/>
  <c r="CK22" i="3" s="1"/>
  <c r="AE42" i="20"/>
  <c r="CK42" i="20" s="1" a="1"/>
  <c r="CK42" i="20" s="1"/>
  <c r="AE27" i="5"/>
  <c r="CK27" i="5" s="1" a="1"/>
  <c r="CK27" i="5" s="1"/>
  <c r="AE25" i="20"/>
  <c r="CK25" i="20" s="1" a="1"/>
  <c r="CK25" i="20" s="1"/>
  <c r="AE44" i="7"/>
  <c r="CK44" i="7" s="1" a="1"/>
  <c r="CK44" i="7" s="1"/>
  <c r="AE38" i="12"/>
  <c r="CK38" i="12" s="1" a="1"/>
  <c r="CK38" i="12" s="1"/>
  <c r="AE44" i="15"/>
  <c r="CK44" i="15" s="1" a="1"/>
  <c r="CK44" i="15" s="1"/>
  <c r="AE28" i="3"/>
  <c r="CK28" i="3" s="1" a="1"/>
  <c r="CK28" i="3" s="1"/>
  <c r="AE21" i="1"/>
  <c r="CK21" i="1" s="1" a="1"/>
  <c r="CK21" i="1" s="1"/>
  <c r="AE21" i="9"/>
  <c r="CK21" i="9" s="1" a="1"/>
  <c r="CK21" i="9" s="1"/>
  <c r="AE32" i="14"/>
  <c r="CK32" i="14" s="1" a="1"/>
  <c r="CK32" i="14" s="1"/>
  <c r="AE27" i="21"/>
  <c r="CK27" i="21" s="1" a="1"/>
  <c r="CK27" i="21" s="1"/>
  <c r="AF37" i="17"/>
  <c r="CL37" i="17" s="1" a="1"/>
  <c r="CL37" i="17" s="1"/>
  <c r="AE31" i="11"/>
  <c r="CK31" i="11" s="1" a="1"/>
  <c r="CK31" i="11" s="1"/>
  <c r="AE30" i="8"/>
  <c r="CK30" i="8" s="1" a="1"/>
  <c r="CK30" i="8" s="1"/>
  <c r="AE17" i="7"/>
  <c r="CK17" i="7" s="1" a="1"/>
  <c r="CK17" i="7" s="1"/>
  <c r="AE34" i="1"/>
  <c r="CK34" i="1" s="1" a="1"/>
  <c r="CK34" i="1" s="1"/>
  <c r="AE16" i="1"/>
  <c r="CK16" i="1" s="1" a="1"/>
  <c r="CK16" i="1" s="1"/>
  <c r="AE35" i="15"/>
  <c r="CK35" i="15" s="1" a="1"/>
  <c r="CK35" i="15" s="1"/>
  <c r="AE19" i="17"/>
  <c r="CK19" i="17" s="1" a="1"/>
  <c r="CK19" i="17" s="1"/>
  <c r="AE25" i="7"/>
  <c r="CK25" i="7" s="1" a="1"/>
  <c r="CK25" i="7" s="1"/>
  <c r="AE31" i="6"/>
  <c r="CK31" i="6" s="1" a="1"/>
  <c r="CK31" i="6" s="1"/>
  <c r="AE33" i="14"/>
  <c r="CK33" i="14" s="1" a="1"/>
  <c r="CK33" i="14" s="1"/>
  <c r="AE28" i="14"/>
  <c r="CK28" i="14" s="1" a="1"/>
  <c r="CK28" i="14" s="1"/>
  <c r="AE37" i="11"/>
  <c r="CK37" i="11" s="1" a="1"/>
  <c r="CK37" i="11" s="1"/>
  <c r="AE34" i="12"/>
  <c r="CK34" i="12" s="1" a="1"/>
  <c r="CK34" i="12" s="1"/>
  <c r="AE25" i="1"/>
  <c r="CK25" i="1" s="1" a="1"/>
  <c r="CK25" i="1" s="1"/>
  <c r="AE23" i="19"/>
  <c r="CK23" i="19" s="1" a="1"/>
  <c r="CK23" i="19" s="1"/>
  <c r="AE40" i="3"/>
  <c r="CK40" i="3" s="1" a="1"/>
  <c r="CK40" i="3" s="1"/>
  <c r="AE30" i="15"/>
  <c r="CK30" i="15" s="1" a="1"/>
  <c r="CK30" i="15" s="1"/>
  <c r="AE40" i="4"/>
  <c r="CK40" i="4" s="1" a="1"/>
  <c r="CK40" i="4" s="1"/>
  <c r="AE35" i="11"/>
  <c r="CK35" i="11" s="1" a="1"/>
  <c r="CK35" i="11" s="1"/>
  <c r="AE19" i="10"/>
  <c r="CK19" i="10" s="1" a="1"/>
  <c r="CK19" i="10" s="1"/>
  <c r="AE40" i="14"/>
  <c r="CK40" i="14" s="1" a="1"/>
  <c r="CK40" i="14" s="1"/>
  <c r="AE39" i="17"/>
  <c r="CK39" i="17" s="1" a="1"/>
  <c r="CK39" i="17" s="1"/>
  <c r="AE19" i="8"/>
  <c r="CK19" i="8" s="1" a="1"/>
  <c r="CK19" i="8" s="1"/>
  <c r="AE24" i="4"/>
  <c r="CK24" i="4" s="1" a="1"/>
  <c r="CK24" i="4" s="1"/>
  <c r="AE25" i="10"/>
  <c r="CK25" i="10" s="1" a="1"/>
  <c r="CK25" i="10" s="1"/>
  <c r="AE42" i="14"/>
  <c r="CK42" i="14" s="1" a="1"/>
  <c r="CK42" i="14" s="1"/>
  <c r="AE30" i="12"/>
  <c r="CK30" i="12" s="1" a="1"/>
  <c r="CK30" i="12" s="1"/>
  <c r="AE27" i="13"/>
  <c r="CK27" i="13" s="1" a="1"/>
  <c r="CK27" i="13" s="1"/>
  <c r="AE43" i="21"/>
  <c r="CK43" i="21" s="1" a="1"/>
  <c r="CK43" i="21" s="1"/>
  <c r="AF22" i="21"/>
  <c r="CL22" i="21" s="1" a="1"/>
  <c r="CL22" i="21" s="1"/>
  <c r="AE18" i="4"/>
  <c r="CK18" i="4" s="1" a="1"/>
  <c r="CK18" i="4" s="1"/>
  <c r="AE23" i="5"/>
  <c r="CK23" i="5" s="1" a="1"/>
  <c r="CK23" i="5" s="1"/>
  <c r="AE29" i="1"/>
  <c r="CK29" i="1" s="1" a="1"/>
  <c r="CK29" i="1" s="1"/>
  <c r="AE19" i="15"/>
  <c r="CK19" i="15" s="1" a="1"/>
  <c r="CK19" i="15" s="1"/>
  <c r="AE43" i="12"/>
  <c r="CK43" i="12" s="1" a="1"/>
  <c r="CK43" i="12" s="1"/>
  <c r="AF42" i="3"/>
  <c r="CL42" i="3" s="1" a="1"/>
  <c r="CL42" i="3" s="1"/>
  <c r="AF21" i="8"/>
  <c r="CL21" i="8" s="1" a="1"/>
  <c r="CL21" i="8" s="1"/>
  <c r="AE23" i="6"/>
  <c r="CK23" i="6" s="1" a="1"/>
  <c r="CK23" i="6" s="1"/>
  <c r="AE26" i="3"/>
  <c r="CK26" i="3" s="1" a="1"/>
  <c r="CK26" i="3" s="1"/>
  <c r="AE16" i="2"/>
  <c r="CK16" i="2" s="1" a="1"/>
  <c r="CK16" i="2" s="1"/>
  <c r="AE40" i="15"/>
  <c r="CK40" i="15" s="1" a="1"/>
  <c r="CK40" i="15" s="1"/>
  <c r="AE17" i="1"/>
  <c r="CK17" i="1" s="1" a="1"/>
  <c r="CK17" i="1" s="1"/>
  <c r="AE20" i="21"/>
  <c r="CK20" i="21" s="1" a="1"/>
  <c r="CK20" i="21" s="1"/>
  <c r="AF38" i="7"/>
  <c r="CL38" i="7" s="1" a="1"/>
  <c r="CL38" i="7" s="1"/>
  <c r="AE19" i="4"/>
  <c r="CK19" i="4" s="1" a="1"/>
  <c r="CK19" i="4" s="1"/>
  <c r="AE28" i="5"/>
  <c r="CK28" i="5" s="1" a="1"/>
  <c r="CK28" i="5" s="1"/>
  <c r="AE44" i="21"/>
  <c r="CK44" i="21" s="1" a="1"/>
  <c r="CK44" i="21" s="1"/>
  <c r="AE41" i="1"/>
  <c r="CK41" i="1" s="1" a="1"/>
  <c r="CK41" i="1" s="1"/>
  <c r="AE41" i="7"/>
  <c r="CK41" i="7" s="1" a="1"/>
  <c r="CK41" i="7" s="1"/>
  <c r="AE35" i="18"/>
  <c r="CK35" i="18" s="1" a="1"/>
  <c r="CK35" i="18" s="1"/>
  <c r="AE22" i="9"/>
  <c r="CK22" i="9" s="1" a="1"/>
  <c r="CK22" i="9" s="1"/>
  <c r="AE16" i="4"/>
  <c r="CK16" i="4" s="1" a="1"/>
  <c r="CK16" i="4" s="1"/>
  <c r="AE37" i="12"/>
  <c r="CK37" i="12" s="1" a="1"/>
  <c r="CK37" i="12" s="1"/>
  <c r="AE20" i="15"/>
  <c r="CK20" i="15" s="1" a="1"/>
  <c r="CK20" i="15" s="1"/>
  <c r="AE43" i="17"/>
  <c r="CK43" i="17" s="1" a="1"/>
  <c r="CK43" i="17" s="1"/>
  <c r="AE35" i="21"/>
  <c r="CK35" i="21" s="1" a="1"/>
  <c r="CK35" i="21" s="1"/>
  <c r="AE27" i="15"/>
  <c r="CK27" i="15" s="1" a="1"/>
  <c r="CK27" i="15" s="1"/>
  <c r="AE44" i="9"/>
  <c r="CK44" i="9" s="1" a="1"/>
  <c r="CK44" i="9" s="1"/>
  <c r="AE43" i="4"/>
  <c r="CK43" i="4" s="1" a="1"/>
  <c r="CK43" i="4" s="1"/>
  <c r="AE39" i="14"/>
  <c r="CK39" i="14" s="1" a="1"/>
  <c r="CK39" i="14" s="1"/>
  <c r="AE17" i="18"/>
  <c r="CK17" i="18" s="1" a="1"/>
  <c r="CK17" i="18" s="1"/>
  <c r="AE40" i="20"/>
  <c r="CK40" i="20" s="1" a="1"/>
  <c r="CK40" i="20" s="1"/>
  <c r="AE33" i="10"/>
  <c r="CK33" i="10" s="1" a="1"/>
  <c r="CK33" i="10" s="1"/>
  <c r="AE23" i="17"/>
  <c r="CK23" i="17" s="1" a="1"/>
  <c r="CK23" i="17" s="1"/>
  <c r="AE42" i="9"/>
  <c r="CK42" i="9" s="1" a="1"/>
  <c r="CK42" i="9" s="1"/>
  <c r="AE17" i="12"/>
  <c r="CK17" i="12" s="1" a="1"/>
  <c r="CK17" i="12" s="1"/>
  <c r="AE36" i="13"/>
  <c r="CK36" i="13" s="1" a="1"/>
  <c r="CK36" i="13" s="1"/>
  <c r="AE36" i="17"/>
  <c r="CK36" i="17" s="1" a="1"/>
  <c r="CK36" i="17" s="1"/>
  <c r="AE33" i="5"/>
  <c r="CK33" i="5" s="1" a="1"/>
  <c r="CK33" i="5" s="1"/>
  <c r="AE33" i="8"/>
  <c r="CK33" i="8" s="1" a="1"/>
  <c r="CK33" i="8" s="1"/>
  <c r="AE29" i="5"/>
  <c r="CK29" i="5" s="1" a="1"/>
  <c r="CK29" i="5" s="1"/>
  <c r="AE16" i="8"/>
  <c r="CK16" i="8" s="1" a="1"/>
  <c r="CK16" i="8" s="1"/>
  <c r="AE16" i="10"/>
  <c r="CK16" i="10" s="1" a="1"/>
  <c r="CK16" i="10" s="1"/>
  <c r="AE38" i="15"/>
  <c r="CK38" i="15" s="1" a="1"/>
  <c r="CK38" i="15" s="1"/>
  <c r="AE33" i="7"/>
  <c r="CK33" i="7" s="1" a="1"/>
  <c r="CK33" i="7" s="1"/>
  <c r="AE38" i="8"/>
  <c r="CK38" i="8" s="1" a="1"/>
  <c r="CK38" i="8" s="1"/>
  <c r="AE29" i="18"/>
  <c r="CK29" i="18" s="1" a="1"/>
  <c r="CK29" i="18" s="1"/>
  <c r="AE27" i="19"/>
  <c r="CK27" i="19" s="1" a="1"/>
  <c r="CK27" i="19" s="1"/>
  <c r="AE43" i="16"/>
  <c r="CK43" i="16" s="1" a="1"/>
  <c r="CK43" i="16" s="1"/>
  <c r="AE41" i="13"/>
  <c r="CK41" i="13" s="1" a="1"/>
  <c r="CK41" i="13" s="1"/>
  <c r="AE24" i="9"/>
  <c r="CK24" i="9" s="1" a="1"/>
  <c r="CK24" i="9" s="1"/>
  <c r="AE26" i="20"/>
  <c r="CK26" i="20" s="1" a="1"/>
  <c r="CK26" i="20" s="1"/>
  <c r="AE39" i="7"/>
  <c r="CK39" i="7" s="1" a="1"/>
  <c r="CK39" i="7" s="1"/>
  <c r="AE37" i="3"/>
  <c r="CK37" i="3" s="1" a="1"/>
  <c r="CK37" i="3" s="1"/>
  <c r="AE40" i="19"/>
  <c r="CK40" i="19" s="1" a="1"/>
  <c r="CK40" i="19" s="1"/>
  <c r="AE43" i="13"/>
  <c r="CK43" i="13" s="1" a="1"/>
  <c r="CK43" i="13" s="1"/>
  <c r="AE31" i="7"/>
  <c r="CK31" i="7" s="1" a="1"/>
  <c r="CK31" i="7" s="1"/>
  <c r="AE17" i="17"/>
  <c r="CK17" i="17" s="1" a="1"/>
  <c r="CK17" i="17" s="1"/>
  <c r="AE21" i="6"/>
  <c r="CK21" i="6" s="1" a="1"/>
  <c r="CK21" i="6" s="1"/>
  <c r="AE22" i="11"/>
  <c r="CK22" i="11" s="1" a="1"/>
  <c r="CK22" i="11" s="1"/>
  <c r="AE26" i="8"/>
  <c r="CK26" i="8" s="1" a="1"/>
  <c r="CK26" i="8" s="1"/>
  <c r="AE23" i="9"/>
  <c r="CK23" i="9" s="1" a="1"/>
  <c r="CK23" i="9" s="1"/>
  <c r="AE26" i="17"/>
  <c r="CK26" i="17" s="1" a="1"/>
  <c r="CK26" i="17" s="1"/>
  <c r="AE28" i="2"/>
  <c r="CK28" i="2" s="1" a="1"/>
  <c r="CK28" i="2" s="1"/>
  <c r="AE18" i="9"/>
  <c r="CK18" i="9" s="1" a="1"/>
  <c r="CK18" i="9" s="1"/>
  <c r="AE43" i="5"/>
  <c r="CK43" i="5" s="1" a="1"/>
  <c r="CK43" i="5" s="1"/>
  <c r="AE25" i="18"/>
  <c r="CK25" i="18" s="1" a="1"/>
  <c r="CK25" i="18" s="1"/>
  <c r="AE18" i="10"/>
  <c r="CK18" i="10" s="1" a="1"/>
  <c r="CK18" i="10" s="1"/>
  <c r="AE39" i="8"/>
  <c r="CK39" i="8" s="1" a="1"/>
  <c r="CK39" i="8" s="1"/>
  <c r="AF34" i="8"/>
  <c r="CL34" i="8" s="1" a="1"/>
  <c r="CL34" i="8" s="1"/>
  <c r="AF19" i="7"/>
  <c r="CL19" i="7" s="1" a="1"/>
  <c r="CL19" i="7" s="1"/>
  <c r="AE26" i="10"/>
  <c r="CK26" i="10" s="1" a="1"/>
  <c r="CK26" i="10" s="1"/>
  <c r="AE30" i="4"/>
  <c r="CK30" i="4" s="1" a="1"/>
  <c r="CK30" i="4" s="1"/>
  <c r="AE30" i="5"/>
  <c r="CK30" i="5" s="1" a="1"/>
  <c r="CK30" i="5" s="1"/>
  <c r="AE39" i="10"/>
  <c r="CK39" i="10" s="1" a="1"/>
  <c r="CK39" i="10" s="1"/>
  <c r="AE35" i="14"/>
  <c r="CK35" i="14" s="1" a="1"/>
  <c r="CK35" i="14" s="1"/>
  <c r="AE21" i="18"/>
  <c r="CK21" i="18" s="1" a="1"/>
  <c r="CK21" i="18" s="1"/>
  <c r="AE19" i="16"/>
  <c r="CK19" i="16" s="1" a="1"/>
  <c r="CK19" i="16" s="1"/>
  <c r="AE23" i="2"/>
  <c r="CK23" i="2" s="1" a="1"/>
  <c r="CK23" i="2" s="1"/>
  <c r="AE16" i="6"/>
  <c r="CK16" i="6" s="1" a="1"/>
  <c r="CK16" i="6" s="1"/>
  <c r="AE24" i="18"/>
  <c r="CK24" i="18" s="1" a="1"/>
  <c r="CK24" i="18" s="1"/>
  <c r="AE21" i="19"/>
  <c r="CK21" i="19" s="1" a="1"/>
  <c r="CK21" i="19" s="1"/>
  <c r="AE38" i="21"/>
  <c r="CK38" i="21" s="1" a="1"/>
  <c r="CK38" i="21" s="1"/>
  <c r="AE42" i="12"/>
  <c r="CK42" i="12" s="1" a="1"/>
  <c r="CK42" i="12" s="1"/>
  <c r="AE34" i="19"/>
  <c r="CK34" i="19" s="1" a="1"/>
  <c r="CK34" i="19" s="1"/>
  <c r="AE37" i="13"/>
  <c r="CK37" i="13" s="1" a="1"/>
  <c r="CK37" i="13" s="1"/>
  <c r="AE25" i="14"/>
  <c r="CK25" i="14" s="1" a="1"/>
  <c r="CK25" i="14" s="1"/>
  <c r="AE28" i="8"/>
  <c r="CK28" i="8" s="1" a="1"/>
  <c r="CK28" i="8" s="1"/>
  <c r="AE44" i="13"/>
  <c r="CK44" i="13" s="1" a="1"/>
  <c r="CK44" i="13" s="1"/>
  <c r="AE32" i="11"/>
  <c r="CK32" i="11" s="1" a="1"/>
  <c r="CK32" i="11" s="1"/>
  <c r="AE23" i="14"/>
  <c r="CK23" i="14" s="1" a="1"/>
  <c r="CK23" i="14" s="1"/>
  <c r="AE18" i="17"/>
  <c r="CK18" i="17" s="1" a="1"/>
  <c r="CK18" i="17" s="1"/>
  <c r="AE29" i="17"/>
  <c r="CK29" i="17" s="1" a="1"/>
  <c r="CK29" i="17" s="1"/>
  <c r="AF38" i="14"/>
  <c r="CL38" i="14" s="1" a="1"/>
  <c r="CL38" i="14" s="1"/>
  <c r="AE38" i="9"/>
  <c r="CK38" i="9" s="1" a="1"/>
  <c r="CK38" i="9" s="1"/>
  <c r="AE21" i="14"/>
  <c r="CK21" i="14" s="1" a="1"/>
  <c r="CK21" i="14" s="1"/>
  <c r="AE18" i="15"/>
  <c r="CK18" i="15" s="1" a="1"/>
  <c r="CK18" i="15" s="1"/>
  <c r="AE41" i="2"/>
  <c r="CK41" i="2" s="1" a="1"/>
  <c r="CK41" i="2" s="1"/>
  <c r="AE19" i="1"/>
  <c r="CK19" i="1" s="1" a="1"/>
  <c r="CK19" i="1" s="1"/>
  <c r="AE33" i="4"/>
  <c r="CK33" i="4" s="1" a="1"/>
  <c r="CK33" i="4" s="1"/>
  <c r="AE26" i="2"/>
  <c r="CK26" i="2" s="1" a="1"/>
  <c r="CK26" i="2" s="1"/>
  <c r="AE22" i="5"/>
  <c r="CK22" i="5" s="1" a="1"/>
  <c r="CK22" i="5" s="1"/>
  <c r="AE34" i="14"/>
  <c r="CK34" i="14" s="1" a="1"/>
  <c r="CK34" i="14" s="1"/>
  <c r="AE16" i="14"/>
  <c r="CK16" i="14" s="1" a="1"/>
  <c r="CK16" i="14" s="1"/>
  <c r="AE41" i="18"/>
  <c r="CK41" i="18" s="1" a="1"/>
  <c r="CK41" i="18" s="1"/>
  <c r="AE36" i="3"/>
  <c r="CK36" i="3" s="1" a="1"/>
  <c r="CK36" i="3" s="1"/>
  <c r="AF24" i="2"/>
  <c r="CL24" i="2" s="1" a="1"/>
  <c r="CL24" i="2" s="1"/>
  <c r="AE34" i="3"/>
  <c r="CK34" i="3" s="1" a="1"/>
  <c r="CK34" i="3" s="1"/>
  <c r="AE43" i="8"/>
  <c r="CK43" i="8" s="1" a="1"/>
  <c r="CK43" i="8" s="1"/>
  <c r="AE30" i="1"/>
  <c r="CK30" i="1" s="1" a="1"/>
  <c r="CK30" i="1" s="1"/>
  <c r="AE37" i="9"/>
  <c r="CK37" i="9" s="1" a="1"/>
  <c r="CK37" i="9" s="1"/>
  <c r="AE23" i="7"/>
  <c r="CK23" i="7" s="1" a="1"/>
  <c r="CK23" i="7" s="1"/>
  <c r="AE30" i="10"/>
  <c r="CK30" i="10" s="1" a="1"/>
  <c r="CK30" i="10" s="1"/>
  <c r="AE27" i="8"/>
  <c r="CK27" i="8" s="1" a="1"/>
  <c r="CK27" i="8" s="1"/>
  <c r="AE18" i="3"/>
  <c r="CK18" i="3" s="1" a="1"/>
  <c r="CK18" i="3" s="1"/>
  <c r="AE26" i="12"/>
  <c r="CK26" i="12" s="1" a="1"/>
  <c r="CK26" i="12" s="1"/>
  <c r="AE43" i="3"/>
  <c r="CK43" i="3" s="1" a="1"/>
  <c r="CK43" i="3" s="1"/>
  <c r="AE26" i="18"/>
  <c r="CK26" i="18" s="1" a="1"/>
  <c r="CK26" i="18" s="1"/>
  <c r="AE43" i="10"/>
  <c r="CK43" i="10" s="1" a="1"/>
  <c r="CK43" i="10" s="1"/>
  <c r="AE43" i="18"/>
  <c r="CK43" i="18" s="1" a="1"/>
  <c r="CK43" i="18" s="1"/>
  <c r="AE40" i="13"/>
  <c r="CK40" i="13" s="1" a="1"/>
  <c r="CK40" i="13" s="1"/>
  <c r="AE29" i="7"/>
  <c r="CK29" i="7" s="1" a="1"/>
  <c r="CK29" i="7" s="1"/>
  <c r="AE40" i="8"/>
  <c r="CK40" i="8" s="1" a="1"/>
  <c r="CK40" i="8" s="1"/>
  <c r="AE18" i="7"/>
  <c r="CK18" i="7" s="1" a="1"/>
  <c r="CK18" i="7" s="1"/>
  <c r="AE18" i="21"/>
  <c r="CK18" i="21" s="1" a="1"/>
  <c r="CK18" i="21" s="1"/>
  <c r="AE30" i="13"/>
  <c r="CK30" i="13" s="1" a="1"/>
  <c r="CK30" i="13" s="1"/>
  <c r="AE40" i="1"/>
  <c r="CK40" i="1" s="1" a="1"/>
  <c r="CK40" i="1" s="1"/>
  <c r="AE32" i="20"/>
  <c r="CK32" i="20" s="1" a="1"/>
  <c r="CK32" i="20" s="1"/>
  <c r="AE28" i="16"/>
  <c r="CK28" i="16" s="1" a="1"/>
  <c r="CK28" i="16" s="1"/>
  <c r="AE29" i="14"/>
  <c r="CK29" i="14" s="1" a="1"/>
  <c r="CK29" i="14" s="1"/>
  <c r="AE24" i="21"/>
  <c r="CK24" i="21" s="1" a="1"/>
  <c r="CK24" i="21" s="1"/>
  <c r="AE37" i="19"/>
  <c r="CK37" i="19" s="1" a="1"/>
  <c r="CK37" i="19" s="1"/>
  <c r="AE41" i="11"/>
  <c r="CK41" i="11" s="1" a="1"/>
  <c r="CK41" i="11" s="1"/>
  <c r="AE36" i="7"/>
  <c r="CK36" i="7" s="1" a="1"/>
  <c r="CK36" i="7" s="1"/>
  <c r="AE41" i="4"/>
  <c r="CK41" i="4" s="1" a="1"/>
  <c r="CK41" i="4" s="1"/>
  <c r="AE18" i="5"/>
  <c r="CK18" i="5" s="1" a="1"/>
  <c r="CK18" i="5" s="1"/>
  <c r="AE41" i="16"/>
  <c r="CK41" i="16" s="1" a="1"/>
  <c r="CK41" i="16" s="1"/>
  <c r="AE37" i="21"/>
  <c r="CK37" i="21" s="1" a="1"/>
  <c r="CK37" i="21" s="1"/>
  <c r="AE40" i="7"/>
  <c r="CK40" i="7" s="1" a="1"/>
  <c r="CK40" i="7" s="1"/>
  <c r="AE43" i="7"/>
  <c r="CK43" i="7" s="1" a="1"/>
  <c r="CK43" i="7" s="1"/>
  <c r="AE41" i="5"/>
  <c r="CK41" i="5" s="1" a="1"/>
  <c r="CK41" i="5" s="1"/>
  <c r="AF41" i="19"/>
  <c r="CL41" i="19" s="1" a="1"/>
  <c r="CL41" i="19" s="1"/>
  <c r="AE20" i="2"/>
  <c r="CK20" i="2" s="1" a="1"/>
  <c r="CK20" i="2" s="1"/>
  <c r="AE36" i="6"/>
  <c r="CK36" i="6" s="1" a="1"/>
  <c r="CK36" i="6" s="1"/>
  <c r="AE40" i="17"/>
  <c r="CK40" i="17" s="1" a="1"/>
  <c r="CK40" i="17" s="1"/>
  <c r="AE28" i="6"/>
  <c r="CK28" i="6" s="1" a="1"/>
  <c r="CK28" i="6" s="1"/>
  <c r="AE18" i="18"/>
  <c r="CK18" i="18" s="1" a="1"/>
  <c r="CK18" i="18" s="1"/>
  <c r="AE26" i="5"/>
  <c r="CK26" i="5" s="1" a="1"/>
  <c r="CK26" i="5" s="1"/>
  <c r="AE34" i="18"/>
  <c r="CK34" i="18" s="1" a="1"/>
  <c r="CK34" i="18" s="1"/>
  <c r="AE40" i="9"/>
  <c r="CK40" i="9" s="1" a="1"/>
  <c r="CK40" i="9" s="1"/>
  <c r="AE19" i="3"/>
  <c r="CK19" i="3" s="1" a="1"/>
  <c r="CK19" i="3" s="1"/>
  <c r="AE28" i="7"/>
  <c r="CK28" i="7" s="1" a="1"/>
  <c r="CK28" i="7" s="1"/>
  <c r="AE22" i="13"/>
  <c r="CK22" i="13" s="1" a="1"/>
  <c r="CK22" i="13" s="1"/>
  <c r="AE19" i="14"/>
  <c r="CK19" i="14" s="1" a="1"/>
  <c r="CK19" i="14" s="1"/>
  <c r="AE25" i="2"/>
  <c r="CK25" i="2" s="1" a="1"/>
  <c r="CK25" i="2" s="1"/>
  <c r="AE42" i="21"/>
  <c r="CK42" i="21" s="1" a="1"/>
  <c r="CK42" i="21" s="1"/>
  <c r="AE37" i="4"/>
  <c r="CK37" i="4" s="1" a="1"/>
  <c r="CK37" i="4" s="1"/>
  <c r="AE30" i="11"/>
  <c r="CK30" i="11" s="1" a="1"/>
  <c r="CK30" i="11" s="1"/>
  <c r="AE32" i="19"/>
  <c r="CK32" i="19" s="1" a="1"/>
  <c r="CK32" i="19" s="1"/>
  <c r="AE31" i="9"/>
  <c r="CK31" i="9" s="1" a="1"/>
  <c r="CK31" i="9" s="1"/>
  <c r="AE18" i="8"/>
  <c r="CK18" i="8" s="1" a="1"/>
  <c r="CK18" i="8" s="1"/>
  <c r="AE39" i="5"/>
  <c r="CK39" i="5" s="1" a="1"/>
  <c r="CK39" i="5" s="1"/>
  <c r="AE33" i="16"/>
  <c r="CK33" i="16" s="1" a="1"/>
  <c r="CK33" i="16" s="1"/>
  <c r="AE21" i="3"/>
  <c r="CK21" i="3" s="1" a="1"/>
  <c r="CK21" i="3" s="1"/>
  <c r="AE20" i="9"/>
  <c r="CK20" i="9" s="1" a="1"/>
  <c r="CK20" i="9" s="1"/>
  <c r="AE20" i="10"/>
  <c r="CK20" i="10" s="1" a="1"/>
  <c r="CK20" i="10" s="1"/>
  <c r="AE19" i="13"/>
  <c r="CK19" i="13" s="1" a="1"/>
  <c r="CK19" i="13" s="1"/>
  <c r="AF26" i="19"/>
  <c r="CL26" i="19" s="1" a="1"/>
  <c r="CL26" i="19" s="1"/>
  <c r="AE40" i="2"/>
  <c r="CK40" i="2" s="1" a="1"/>
  <c r="CK40" i="2" s="1"/>
  <c r="AE42" i="8"/>
  <c r="CK42" i="8" s="1" a="1"/>
  <c r="CK42" i="8" s="1"/>
  <c r="AE37" i="2"/>
  <c r="CK37" i="2" s="1" a="1"/>
  <c r="CK37" i="2" s="1"/>
  <c r="AE42" i="17"/>
  <c r="CK42" i="17" s="1" a="1"/>
  <c r="CK42" i="17" s="1"/>
  <c r="AE39" i="18"/>
  <c r="CK39" i="18" s="1" a="1"/>
  <c r="CK39" i="18" s="1"/>
  <c r="AE22" i="20"/>
  <c r="CK22" i="20" s="1" a="1"/>
  <c r="CK22" i="20" s="1"/>
  <c r="AE21" i="2"/>
  <c r="CK21" i="2" s="1" a="1"/>
  <c r="CK21" i="2" s="1"/>
  <c r="AE22" i="4"/>
  <c r="CK22" i="4" s="1" a="1"/>
  <c r="CK22" i="4" s="1"/>
  <c r="AE25" i="15"/>
  <c r="CK25" i="15" s="1" a="1"/>
  <c r="CK25" i="15" s="1"/>
  <c r="AE23" i="21"/>
  <c r="CK23" i="21" s="1" a="1"/>
  <c r="CK23" i="21" s="1"/>
  <c r="AE30" i="14"/>
  <c r="CK30" i="14" s="1" a="1"/>
  <c r="CK30" i="14" s="1"/>
  <c r="AE38" i="1"/>
  <c r="CK38" i="1" s="1" a="1"/>
  <c r="CK38" i="1" s="1"/>
  <c r="AE43" i="1"/>
  <c r="CK43" i="1" s="1" a="1"/>
  <c r="CK43" i="1" s="1"/>
  <c r="AE17" i="21"/>
  <c r="CK17" i="21" s="1" a="1"/>
  <c r="CK17" i="21" s="1"/>
  <c r="AE34" i="2"/>
  <c r="CK34" i="2" s="1" a="1"/>
  <c r="CK34" i="2" s="1"/>
  <c r="AE42" i="19"/>
  <c r="CK42" i="19" s="1" a="1"/>
  <c r="CK42" i="19" s="1"/>
  <c r="AE30" i="3"/>
  <c r="CK30" i="3" s="1" a="1"/>
  <c r="CK30" i="3" s="1"/>
  <c r="AE22" i="17"/>
  <c r="CK22" i="17" s="1" a="1"/>
  <c r="CK22" i="17" s="1"/>
  <c r="AE27" i="18"/>
  <c r="CK27" i="18" s="1" a="1"/>
  <c r="CK27" i="18" s="1"/>
  <c r="AE24" i="20"/>
  <c r="CK24" i="20" s="1" a="1"/>
  <c r="CK24" i="20" s="1"/>
  <c r="AE23" i="18"/>
  <c r="CK23" i="18" s="1" a="1"/>
  <c r="CK23" i="18" s="1"/>
  <c r="AE39" i="19"/>
  <c r="CK39" i="19" s="1" a="1"/>
  <c r="CK39" i="19" s="1"/>
  <c r="AE19" i="11"/>
  <c r="CK19" i="11" s="1" a="1"/>
  <c r="CK19" i="11" s="1"/>
  <c r="AE24" i="12"/>
  <c r="CK24" i="12" s="1" a="1"/>
  <c r="CK24" i="12" s="1"/>
  <c r="AE38" i="10"/>
  <c r="CK38" i="10" s="1" a="1"/>
  <c r="CK38" i="10" s="1"/>
  <c r="AE28" i="17"/>
  <c r="CK28" i="17" s="1" a="1"/>
  <c r="CK28" i="17" s="1"/>
  <c r="AE41" i="15"/>
  <c r="CK41" i="15" s="1" a="1"/>
  <c r="CK41" i="15" s="1"/>
  <c r="AE30" i="21"/>
  <c r="CK30" i="21" s="1" a="1"/>
  <c r="CK30" i="21" s="1"/>
  <c r="AE33" i="12"/>
  <c r="CK33" i="12" s="1" a="1"/>
  <c r="CK33" i="12" s="1"/>
  <c r="AE35" i="10"/>
  <c r="CK35" i="10" s="1" a="1"/>
  <c r="CK35" i="10" s="1"/>
  <c r="AE38" i="5"/>
  <c r="CK38" i="5" s="1" a="1"/>
  <c r="CK38" i="5" s="1"/>
  <c r="AE40" i="11"/>
  <c r="CK40" i="11" s="1" a="1"/>
  <c r="CK40" i="11" s="1"/>
  <c r="AE41" i="17"/>
  <c r="CK41" i="17" s="1" a="1"/>
  <c r="CK41" i="17" s="1"/>
  <c r="AE44" i="17"/>
  <c r="CK44" i="17" s="1" a="1"/>
  <c r="CK44" i="17" s="1"/>
  <c r="AE17" i="19"/>
  <c r="CK17" i="19" s="1" a="1"/>
  <c r="CK17" i="19" s="1"/>
  <c r="AE42" i="5"/>
  <c r="CK42" i="5" s="1" a="1"/>
  <c r="CK42" i="5" s="1"/>
  <c r="AF17" i="20"/>
  <c r="CL17" i="20" s="1" a="1"/>
  <c r="CL17" i="20" s="1"/>
  <c r="AE23" i="11"/>
  <c r="CK23" i="11" s="1" a="1"/>
  <c r="CK23" i="11" s="1"/>
  <c r="AE31" i="13"/>
  <c r="CK31" i="13" s="1" a="1"/>
  <c r="CK31" i="13" s="1"/>
  <c r="AE22" i="14"/>
  <c r="CK22" i="14" s="1" a="1"/>
  <c r="CK22" i="14" s="1"/>
  <c r="AE41" i="20"/>
  <c r="CK41" i="20" s="1" a="1"/>
  <c r="CK41" i="20" s="1"/>
  <c r="AE33" i="18"/>
  <c r="CK33" i="18" s="1" a="1"/>
  <c r="CK33" i="18" s="1"/>
  <c r="AF31" i="5"/>
  <c r="CL31" i="5" s="1" a="1"/>
  <c r="CL31" i="5" s="1"/>
  <c r="AE44" i="12"/>
  <c r="CK44" i="12" s="1" a="1"/>
  <c r="CK44" i="12" s="1"/>
  <c r="AE29" i="2"/>
  <c r="CK29" i="2" s="1" a="1"/>
  <c r="CK29" i="2" s="1"/>
  <c r="AE36" i="12"/>
  <c r="CK36" i="12" s="1" a="1"/>
  <c r="CK36" i="12" s="1"/>
  <c r="AE37" i="10"/>
  <c r="CK37" i="10" s="1" a="1"/>
  <c r="CK37" i="10" s="1"/>
  <c r="AE25" i="21"/>
  <c r="CK25" i="21" s="1" a="1"/>
  <c r="CK25" i="21" s="1"/>
  <c r="AE34" i="4"/>
  <c r="CK34" i="4" s="1" a="1"/>
  <c r="CK34" i="4" s="1"/>
  <c r="AE16" i="20"/>
  <c r="CK16" i="20" s="1" a="1"/>
  <c r="CK16" i="20" s="1"/>
  <c r="AE21" i="21"/>
  <c r="CK21" i="21" s="1" a="1"/>
  <c r="CK21" i="21" s="1"/>
  <c r="AE17" i="4"/>
  <c r="CK17" i="4" s="1" a="1"/>
  <c r="CK17" i="4" s="1"/>
  <c r="AE18" i="13"/>
  <c r="CK18" i="13" s="1" a="1"/>
  <c r="CK18" i="13" s="1"/>
  <c r="AE22" i="15"/>
  <c r="CK22" i="15" s="1" a="1"/>
  <c r="CK22" i="15" s="1"/>
  <c r="AE29" i="6"/>
  <c r="CK29" i="6" s="1" a="1"/>
  <c r="CK29" i="6" s="1"/>
  <c r="AE33" i="15"/>
  <c r="CK33" i="15" s="1" a="1"/>
  <c r="CK33" i="15" s="1"/>
  <c r="AE23" i="1"/>
  <c r="CK23" i="1" s="1" a="1"/>
  <c r="CK23" i="1" s="1"/>
  <c r="AE35" i="13"/>
  <c r="CK35" i="13" s="1" a="1"/>
  <c r="CK35" i="13" s="1"/>
  <c r="AE33" i="21"/>
  <c r="CK33" i="21" s="1" a="1"/>
  <c r="CK33" i="21" s="1"/>
  <c r="AE27" i="11"/>
  <c r="CK27" i="11" s="1" a="1"/>
  <c r="CK27" i="11" s="1"/>
  <c r="AE16" i="5"/>
  <c r="CK16" i="5" s="1" a="1"/>
  <c r="CK16" i="5" s="1"/>
  <c r="AE36" i="1"/>
  <c r="CK36" i="1" s="1" a="1"/>
  <c r="CK36" i="1" s="1"/>
  <c r="AE15" i="9"/>
  <c r="CK15" i="9" s="1" a="1"/>
  <c r="CK15" i="9" s="1"/>
  <c r="AE32" i="4"/>
  <c r="CK32" i="4" s="1" a="1"/>
  <c r="CK32" i="4" s="1"/>
  <c r="AE31" i="2"/>
  <c r="CK31" i="2" s="1" a="1"/>
  <c r="CK31" i="2" s="1"/>
  <c r="AE35" i="5"/>
  <c r="CK35" i="5" s="1" a="1"/>
  <c r="CK35" i="5" s="1"/>
  <c r="AE36" i="11"/>
  <c r="CK36" i="11" s="1" a="1"/>
  <c r="CK36" i="11" s="1"/>
  <c r="AE17" i="13"/>
  <c r="CK17" i="13" s="1" a="1"/>
  <c r="CK17" i="13" s="1"/>
  <c r="AE26" i="16"/>
  <c r="CK26" i="16" s="1" a="1"/>
  <c r="CK26" i="16" s="1"/>
  <c r="AF39" i="9"/>
  <c r="CL39" i="9" s="1" a="1"/>
  <c r="CL39" i="9" s="1"/>
  <c r="AE33" i="2"/>
  <c r="CK33" i="2" s="1" a="1"/>
  <c r="CK33" i="2" s="1"/>
  <c r="AE29" i="4"/>
  <c r="CK29" i="4" s="1" a="1"/>
  <c r="CK29" i="4" s="1"/>
  <c r="AE32" i="10"/>
  <c r="CK32" i="10" s="1" a="1"/>
  <c r="CK32" i="10" s="1"/>
  <c r="AE35" i="16"/>
  <c r="CK35" i="16" s="1" a="1"/>
  <c r="CK35" i="16" s="1"/>
  <c r="AE35" i="7"/>
  <c r="CK35" i="7" s="1" a="1"/>
  <c r="CK35" i="7" s="1"/>
  <c r="AE42" i="18"/>
  <c r="CK42" i="18" s="1" a="1"/>
  <c r="CK42" i="18" s="1"/>
  <c r="AE17" i="10"/>
  <c r="CK17" i="10" s="1" a="1"/>
  <c r="CK17" i="10" s="1"/>
  <c r="AE27" i="17"/>
  <c r="CK27" i="17" s="1" a="1"/>
  <c r="CK27" i="17" s="1"/>
  <c r="AE39" i="20"/>
  <c r="CK39" i="20" s="1" a="1"/>
  <c r="CK39" i="20" s="1"/>
  <c r="AE31" i="14"/>
  <c r="CK31" i="14" s="1" a="1"/>
  <c r="CK31" i="14" s="1"/>
  <c r="AE32" i="12"/>
  <c r="CK32" i="12" s="1" a="1"/>
  <c r="CK32" i="12" s="1"/>
  <c r="AE27" i="14"/>
  <c r="CK27" i="14" s="1" a="1"/>
  <c r="CK27" i="14" s="1"/>
  <c r="AE38" i="16"/>
  <c r="CK38" i="16" s="1" a="1"/>
  <c r="CK38" i="16" s="1"/>
  <c r="AE18" i="6"/>
  <c r="CK18" i="6" s="1" a="1"/>
  <c r="CK18" i="6" s="1"/>
  <c r="AE43" i="2"/>
  <c r="CK43" i="2" s="1" a="1"/>
  <c r="CK43" i="2" s="1"/>
  <c r="AE34" i="6"/>
  <c r="CK34" i="6" s="1" a="1"/>
  <c r="CK34" i="6" s="1"/>
  <c r="AE32" i="13"/>
  <c r="CK32" i="13" s="1" a="1"/>
  <c r="CK32" i="13" s="1"/>
  <c r="AE21" i="12"/>
  <c r="CK21" i="12" s="1" a="1"/>
  <c r="CK21" i="12" s="1"/>
  <c r="AE34" i="16"/>
  <c r="CK34" i="16" s="1" a="1"/>
  <c r="CK34" i="16" s="1"/>
  <c r="AE33" i="19"/>
  <c r="CK33" i="19" s="1" a="1"/>
  <c r="CK33" i="19" s="1"/>
  <c r="AE34" i="9"/>
  <c r="CK34" i="9" s="1" a="1"/>
  <c r="CK34" i="9" s="1"/>
  <c r="AE34" i="5"/>
  <c r="CK34" i="5" s="1" a="1"/>
  <c r="CK34" i="5" s="1"/>
  <c r="AE19" i="12"/>
  <c r="CK19" i="12" s="1" a="1"/>
  <c r="CK19" i="12" s="1"/>
  <c r="AE44" i="16"/>
  <c r="CK44" i="16" s="1" a="1"/>
  <c r="CK44" i="16" s="1"/>
  <c r="AE24" i="14"/>
  <c r="CK24" i="14" s="1" a="1"/>
  <c r="CK24" i="14" s="1"/>
  <c r="AE21" i="15"/>
  <c r="CK21" i="15" s="1" a="1"/>
  <c r="CK21" i="15" s="1"/>
  <c r="AE16" i="21"/>
  <c r="CK16" i="21" s="1" a="1"/>
  <c r="CK16" i="21" s="1"/>
  <c r="AE25" i="5"/>
  <c r="CK25" i="5" s="1" a="1"/>
  <c r="CK25" i="5" s="1"/>
  <c r="AE22" i="8"/>
  <c r="CK22" i="8" s="1" a="1"/>
  <c r="CK22" i="8" s="1"/>
  <c r="AE27" i="9"/>
  <c r="CK27" i="9" s="1" a="1"/>
  <c r="CK27" i="9" s="1"/>
  <c r="AE27" i="7"/>
  <c r="CK27" i="7" s="1" a="1"/>
  <c r="CK27" i="7" s="1"/>
  <c r="AE21" i="17"/>
  <c r="CK21" i="17" s="1" a="1"/>
  <c r="CK21" i="17" s="1"/>
  <c r="AE37" i="14"/>
  <c r="CK37" i="14" s="1" a="1"/>
  <c r="CK37" i="14" s="1"/>
  <c r="AF17" i="3"/>
  <c r="CL17" i="3" s="1" a="1"/>
  <c r="CL17" i="3" s="1"/>
  <c r="AE29" i="21"/>
  <c r="CK29" i="21" s="1" a="1"/>
  <c r="CK29" i="21" s="1"/>
  <c r="AE25" i="3"/>
  <c r="CK25" i="3" s="1" a="1"/>
  <c r="CK25" i="3" s="1"/>
  <c r="AE25" i="6"/>
  <c r="CK25" i="6" s="1" a="1"/>
  <c r="CK25" i="6" s="1"/>
  <c r="AE34" i="17"/>
  <c r="CK34" i="17" s="1" a="1"/>
  <c r="CK34" i="17" s="1"/>
  <c r="AE28" i="20"/>
  <c r="CK28" i="20" s="1" a="1"/>
  <c r="CK28" i="20" s="1"/>
  <c r="AE36" i="15"/>
  <c r="CK36" i="15" s="1" a="1"/>
  <c r="CK36" i="15" s="1"/>
  <c r="AE35" i="4"/>
  <c r="CK35" i="4" s="1" a="1"/>
  <c r="CK35" i="4" s="1"/>
  <c r="AE16" i="9"/>
  <c r="CK16" i="9" s="1" a="1"/>
  <c r="CK16" i="9" s="1"/>
  <c r="AE38" i="2"/>
  <c r="CK38" i="2" s="1" a="1"/>
  <c r="CK38" i="2" s="1"/>
  <c r="AE35" i="3"/>
  <c r="CK35" i="3" s="1" a="1"/>
  <c r="CK35" i="3" s="1"/>
  <c r="AE43" i="9"/>
  <c r="CK43" i="9" s="1" a="1"/>
  <c r="CK43" i="9" s="1"/>
  <c r="AE37" i="20"/>
  <c r="CK37" i="20" s="1" a="1"/>
  <c r="CK37" i="20" s="1"/>
  <c r="AE20" i="7"/>
  <c r="CK20" i="7" s="1" a="1"/>
  <c r="CK20" i="7" s="1"/>
  <c r="AE34" i="20"/>
  <c r="CK34" i="20" s="1" a="1"/>
  <c r="CK34" i="20" s="1"/>
  <c r="AE26" i="6"/>
  <c r="CK26" i="6" s="1" a="1"/>
  <c r="CK26" i="6" s="1"/>
  <c r="AE23" i="15"/>
  <c r="CK23" i="15" s="1" a="1"/>
  <c r="CK23" i="15" s="1"/>
  <c r="AE28" i="1"/>
  <c r="CK28" i="1" s="1" a="1"/>
  <c r="CK28" i="1" s="1"/>
  <c r="AE16" i="19"/>
  <c r="CK16" i="19" s="1" a="1"/>
  <c r="CK16" i="19" s="1"/>
  <c r="AE39" i="21"/>
  <c r="CK39" i="21" s="1" a="1"/>
  <c r="CK39" i="21" s="1"/>
  <c r="AE31" i="16"/>
  <c r="CK31" i="16" s="1" a="1"/>
  <c r="CK31" i="16" s="1"/>
  <c r="AE35" i="20"/>
  <c r="CK35" i="20" s="1" a="1"/>
  <c r="CK35" i="20" s="1"/>
  <c r="AE16" i="17"/>
  <c r="CK16" i="17" s="1" a="1"/>
  <c r="CK16" i="17" s="1"/>
  <c r="AE25" i="17"/>
  <c r="CK25" i="17" s="1" a="1"/>
  <c r="CK25" i="17" s="1"/>
  <c r="AE43" i="19"/>
  <c r="CK43" i="19" s="1" a="1"/>
  <c r="CK43" i="19" s="1"/>
  <c r="AE15" i="3"/>
  <c r="CK15" i="3" s="1" a="1"/>
  <c r="CK15" i="3" s="1"/>
  <c r="AE35" i="12"/>
  <c r="CK35" i="12" s="1" a="1"/>
  <c r="CK35" i="12" s="1"/>
  <c r="AE25" i="19"/>
  <c r="CK25" i="19" s="1" a="1"/>
  <c r="CK25" i="19" s="1"/>
  <c r="AF38" i="6"/>
  <c r="CL38" i="6" s="1" a="1"/>
  <c r="CL38" i="6" s="1"/>
  <c r="AE16" i="3"/>
  <c r="CK16" i="3" s="1" a="1"/>
  <c r="CK16" i="3" s="1"/>
  <c r="AE37" i="8"/>
  <c r="CK37" i="8" s="1" a="1"/>
  <c r="CK37" i="8" s="1"/>
  <c r="AE26" i="4"/>
  <c r="CK26" i="4" s="1" a="1"/>
  <c r="CK26" i="4" s="1"/>
  <c r="AE30" i="16"/>
  <c r="CK30" i="16" s="1" a="1"/>
  <c r="CK30" i="16" s="1"/>
  <c r="AE27" i="20"/>
  <c r="CK27" i="20" s="1" a="1"/>
  <c r="CK27" i="20" s="1"/>
  <c r="AE38" i="19"/>
  <c r="CK38" i="19" s="1" a="1"/>
  <c r="CK38" i="19" s="1"/>
  <c r="AE34" i="10"/>
  <c r="CK34" i="10" s="1" a="1"/>
  <c r="CK34" i="10" s="1"/>
  <c r="AE44" i="10"/>
  <c r="CK44" i="10" s="1" a="1"/>
  <c r="CK44" i="10" s="1"/>
  <c r="AE40" i="6"/>
  <c r="CK40" i="6" s="1" a="1"/>
  <c r="CK40" i="6" s="1"/>
  <c r="AE18" i="12"/>
  <c r="CK18" i="12" s="1" a="1"/>
  <c r="CK18" i="12" s="1"/>
  <c r="AE36" i="5"/>
  <c r="CK36" i="5" s="1" a="1"/>
  <c r="CK36" i="5" s="1"/>
  <c r="AE35" i="9"/>
  <c r="CK35" i="9" s="1" a="1"/>
  <c r="CK35" i="9" s="1"/>
  <c r="AE40" i="10"/>
  <c r="CK40" i="10" s="1" a="1"/>
  <c r="CK40" i="10" s="1"/>
  <c r="AE31" i="20"/>
  <c r="CK31" i="20" s="1" a="1"/>
  <c r="CK31" i="20" s="1"/>
  <c r="AE34" i="21"/>
  <c r="CK34" i="21" s="1" a="1"/>
  <c r="CK34" i="21" s="1"/>
  <c r="AE30" i="19"/>
  <c r="CK30" i="19" s="1" a="1"/>
  <c r="CK30" i="19" s="1"/>
  <c r="AE32" i="17"/>
  <c r="CK32" i="17" s="1" a="1"/>
  <c r="CK32" i="17" s="1"/>
  <c r="AE31" i="12"/>
  <c r="CK31" i="12" s="1" a="1"/>
  <c r="CK31" i="12" s="1"/>
  <c r="AE20" i="1"/>
  <c r="CK20" i="1" s="1" a="1"/>
  <c r="CK20" i="1" s="1"/>
  <c r="AE41" i="9"/>
  <c r="CK41" i="9" s="1" a="1"/>
  <c r="CK41" i="9" s="1"/>
  <c r="AE25" i="8"/>
  <c r="CK25" i="8" s="1" a="1"/>
  <c r="CK25" i="8" s="1"/>
  <c r="AE18" i="1"/>
  <c r="CK18" i="1" s="1" a="1"/>
  <c r="CK18" i="1" s="1"/>
  <c r="AE37" i="15"/>
  <c r="CK37" i="15" s="1" a="1"/>
  <c r="CK37" i="15" s="1"/>
  <c r="AE31" i="18"/>
  <c r="CK31" i="18" s="1" a="1"/>
  <c r="CK31" i="18" s="1"/>
  <c r="AE30" i="6"/>
  <c r="CK30" i="6" s="1" a="1"/>
  <c r="CK30" i="6" s="1"/>
  <c r="AE30" i="2"/>
  <c r="CK30" i="2" s="1" a="1"/>
  <c r="CK30" i="2" s="1"/>
  <c r="AE23" i="8"/>
  <c r="CK23" i="8" s="1" a="1"/>
  <c r="CK23" i="8" s="1"/>
  <c r="AE16" i="13"/>
  <c r="CK16" i="13" s="1" a="1"/>
  <c r="CK16" i="13" s="1"/>
  <c r="AE28" i="10"/>
  <c r="CK28" i="10" s="1" a="1"/>
  <c r="CK28" i="10" s="1"/>
  <c r="AE20" i="19"/>
  <c r="CK20" i="19" s="1" a="1"/>
  <c r="CK20" i="19" s="1"/>
  <c r="AE18" i="14"/>
  <c r="CK18" i="14" s="1" a="1"/>
  <c r="CK18" i="14" s="1"/>
  <c r="AE41" i="8"/>
  <c r="CK41" i="8" s="1" a="1"/>
  <c r="CK41" i="8" s="1"/>
  <c r="AE33" i="11"/>
  <c r="CK33" i="11" s="1" a="1"/>
  <c r="CK33" i="11" s="1"/>
  <c r="AE23" i="10"/>
  <c r="CK23" i="10" s="1" a="1"/>
  <c r="CK23" i="10" s="1"/>
  <c r="AE19" i="20"/>
  <c r="CK19" i="20" s="1" a="1"/>
  <c r="CK19" i="20" s="1"/>
  <c r="AE25" i="13"/>
  <c r="CK25" i="13" s="1" a="1"/>
  <c r="CK25" i="13" s="1"/>
  <c r="AE41" i="10"/>
  <c r="CK41" i="10" s="1" a="1"/>
  <c r="CK41" i="10" s="1"/>
  <c r="AF29" i="8"/>
  <c r="CL29" i="8" s="1" a="1"/>
  <c r="CL29" i="8" s="1"/>
  <c r="AE24" i="3"/>
  <c r="CK24" i="3" s="1" a="1"/>
  <c r="CK24" i="3" s="1"/>
  <c r="AE37" i="6"/>
  <c r="CK37" i="6" s="1" a="1"/>
  <c r="CK37" i="6" s="1"/>
  <c r="AE38" i="13"/>
  <c r="CK38" i="13" s="1" a="1"/>
  <c r="CK38" i="13" s="1"/>
  <c r="AE37" i="16"/>
  <c r="CK37" i="16" s="1" a="1"/>
  <c r="CK37" i="16" s="1"/>
  <c r="AE23" i="20"/>
  <c r="CK23" i="20" s="1" a="1"/>
  <c r="CK23" i="20" s="1"/>
  <c r="AE18" i="19"/>
  <c r="CK18" i="19" s="1" a="1"/>
  <c r="CK18" i="19" s="1"/>
  <c r="AF42" i="7"/>
  <c r="CL42" i="7" s="1" a="1"/>
  <c r="CL42" i="7" s="1"/>
  <c r="AE20" i="14"/>
  <c r="CK20" i="14" s="1" a="1"/>
  <c r="CK20" i="14" s="1"/>
  <c r="AE42" i="2"/>
  <c r="CK42" i="2" s="1" a="1"/>
  <c r="CK42" i="2" s="1"/>
  <c r="AE18" i="20"/>
  <c r="CK18" i="20" s="1" a="1"/>
  <c r="CK18" i="20" s="1"/>
  <c r="AE32" i="3"/>
  <c r="CK32" i="3" s="1" a="1"/>
  <c r="CK32" i="3" s="1"/>
  <c r="AE36" i="14"/>
  <c r="CK36" i="14" s="1" a="1"/>
  <c r="CK36" i="14" s="1"/>
  <c r="AE29" i="13"/>
  <c r="CK29" i="13" s="1" a="1"/>
  <c r="CK29" i="13" s="1"/>
  <c r="AE43" i="11"/>
  <c r="CK43" i="11" s="1" a="1"/>
  <c r="CK43" i="11" s="1"/>
  <c r="AE22" i="2"/>
  <c r="CK22" i="2" s="1" a="1"/>
  <c r="CK22" i="2" s="1"/>
  <c r="AE22" i="10"/>
  <c r="CK22" i="10" s="1" a="1"/>
  <c r="CK22" i="10" s="1"/>
  <c r="AE37" i="18"/>
  <c r="CK37" i="18" s="1" a="1"/>
  <c r="CK37" i="18" s="1"/>
  <c r="AE26" i="13"/>
  <c r="CK26" i="13" s="1" a="1"/>
  <c r="CK26" i="13" s="1"/>
  <c r="AE17" i="16"/>
  <c r="CK17" i="16" s="1" a="1"/>
  <c r="CK17" i="16" s="1"/>
  <c r="AE44" i="18"/>
  <c r="CK44" i="18" s="1" a="1"/>
  <c r="CK44" i="18" s="1"/>
  <c r="AE24" i="11"/>
  <c r="CK24" i="11" s="1" a="1"/>
  <c r="CK24" i="11" s="1"/>
  <c r="AE44" i="3"/>
  <c r="CK44" i="3" s="1" a="1"/>
  <c r="CK44" i="3" s="1"/>
  <c r="AE16" i="12"/>
  <c r="CK16" i="12" s="1" a="1"/>
  <c r="CK16" i="12" s="1"/>
  <c r="AE15" i="16"/>
  <c r="CK15" i="16" s="1" a="1"/>
  <c r="CK15" i="16" s="1"/>
  <c r="AE20" i="17"/>
  <c r="CK20" i="17" s="1" a="1"/>
  <c r="CK20" i="17" s="1"/>
  <c r="AE29" i="15"/>
  <c r="CK29" i="15" s="1" a="1"/>
  <c r="CK29" i="15" s="1"/>
  <c r="AE17" i="11"/>
  <c r="CK17" i="11" s="1" a="1"/>
  <c r="CK17" i="11" s="1"/>
  <c r="AE35" i="6"/>
  <c r="CK35" i="6" s="1" a="1"/>
  <c r="CK35" i="6" s="1"/>
  <c r="AE39" i="2"/>
  <c r="CK39" i="2" s="1" a="1"/>
  <c r="CK39" i="2" s="1"/>
  <c r="AE26" i="9"/>
  <c r="CK26" i="9" s="1" a="1"/>
  <c r="CK26" i="9" s="1"/>
  <c r="AE34" i="11"/>
  <c r="CK34" i="11" s="1" a="1"/>
  <c r="CK34" i="11" s="1"/>
  <c r="AE36" i="16"/>
  <c r="CK36" i="16" s="1" a="1"/>
  <c r="CK36" i="16" s="1"/>
  <c r="AE42" i="15"/>
  <c r="CK42" i="15" s="1" a="1"/>
  <c r="CK42" i="15" s="1"/>
  <c r="AE43" i="20"/>
  <c r="CK43" i="20" s="1" a="1"/>
  <c r="CK43" i="20" s="1"/>
  <c r="AE39" i="3"/>
  <c r="CK39" i="3" s="1" a="1"/>
  <c r="CK39" i="3" s="1"/>
  <c r="AE22" i="6"/>
  <c r="CK22" i="6" s="1" a="1"/>
  <c r="CK22" i="6" s="1"/>
  <c r="AE17" i="5"/>
  <c r="CK17" i="5" s="1" a="1"/>
  <c r="CK17" i="5" s="1"/>
  <c r="AE41" i="6"/>
  <c r="CK41" i="6" s="1" a="1"/>
  <c r="CK41" i="6" s="1"/>
  <c r="AE23" i="13"/>
  <c r="CK23" i="13" s="1" a="1"/>
  <c r="CK23" i="13" s="1"/>
  <c r="AE27" i="2"/>
  <c r="CK27" i="2" s="1" a="1"/>
  <c r="CK27" i="2" s="1"/>
  <c r="AE42" i="4"/>
  <c r="CK42" i="4" s="1" a="1"/>
  <c r="CK42" i="4" s="1"/>
  <c r="AE17" i="14"/>
  <c r="CK17" i="14" s="1" a="1"/>
  <c r="CK17" i="14" s="1"/>
  <c r="AE20" i="16"/>
  <c r="CK20" i="16" s="1" a="1"/>
  <c r="CK20" i="16" s="1"/>
  <c r="AE29" i="3"/>
  <c r="CK29" i="3" s="1" a="1"/>
  <c r="CK29" i="3" s="1"/>
  <c r="AE42" i="10"/>
  <c r="CK42" i="10" s="1" a="1"/>
  <c r="CK42" i="10" s="1"/>
  <c r="AE17" i="6"/>
  <c r="CK17" i="6" s="1" a="1"/>
  <c r="CK17" i="6" s="1"/>
  <c r="AE32" i="18"/>
  <c r="CK32" i="18" s="1" a="1"/>
  <c r="CK32" i="18" s="1"/>
  <c r="AE37" i="5"/>
  <c r="CK37" i="5" s="1" a="1"/>
  <c r="CK37" i="5" s="1"/>
  <c r="AE20" i="20"/>
  <c r="CK20" i="20" s="1" a="1"/>
  <c r="CK20" i="20" s="1"/>
  <c r="AE38" i="17"/>
  <c r="CK38" i="17" s="1" a="1"/>
  <c r="CK38" i="17" s="1"/>
  <c r="AE20" i="11"/>
  <c r="CK20" i="11" s="1" a="1"/>
  <c r="CK20" i="11" s="1"/>
  <c r="AE30" i="7"/>
  <c r="CK30" i="7" s="1" a="1"/>
  <c r="CK30" i="7" s="1"/>
  <c r="AE40" i="21"/>
  <c r="CK40" i="21" s="1" a="1"/>
  <c r="CK40" i="21" s="1"/>
  <c r="AE39" i="11"/>
  <c r="CK39" i="11" s="1" a="1"/>
  <c r="CK39" i="11" s="1"/>
  <c r="AE27" i="4"/>
  <c r="CK27" i="4" s="1" a="1"/>
  <c r="CK27" i="4" s="1"/>
  <c r="AE28" i="9"/>
  <c r="CK28" i="9" s="1" a="1"/>
  <c r="CK28" i="9" s="1"/>
  <c r="AE44" i="1"/>
  <c r="CK44" i="1" s="1" a="1"/>
  <c r="CK44" i="1" s="1"/>
  <c r="AE32" i="6"/>
  <c r="CK32" i="6" s="1" a="1"/>
  <c r="CK32" i="6" s="1"/>
  <c r="AE24" i="15"/>
  <c r="CK24" i="15" s="1" a="1"/>
  <c r="CK24" i="15" s="1"/>
  <c r="AE27" i="10"/>
  <c r="CK27" i="10" s="1" a="1"/>
  <c r="CK27" i="10" s="1"/>
  <c r="AF19" i="9"/>
  <c r="CL19" i="9" s="1" a="1"/>
  <c r="CL19" i="9" s="1"/>
  <c r="AE36" i="2"/>
  <c r="CK36" i="2" s="1" a="1"/>
  <c r="CK36" i="2" s="1"/>
  <c r="AE33" i="3"/>
  <c r="CK33" i="3" s="1" a="1"/>
  <c r="CK33" i="3" s="1"/>
  <c r="AE23" i="16"/>
  <c r="CK23" i="16" s="1" a="1"/>
  <c r="CK23" i="16" s="1"/>
  <c r="AE23" i="3"/>
  <c r="CK23" i="3" s="1" a="1"/>
  <c r="CK23" i="3" s="1"/>
  <c r="AE32" i="7"/>
  <c r="CK32" i="7" s="1" a="1"/>
  <c r="CK32" i="7" s="1"/>
  <c r="AF42" i="16"/>
  <c r="CL42" i="16" s="1" a="1"/>
  <c r="CL42" i="16" s="1"/>
  <c r="AE43" i="6"/>
  <c r="CK43" i="6" s="1" a="1"/>
  <c r="CK43" i="6" s="1"/>
  <c r="AE17" i="8"/>
  <c r="CK17" i="8" s="1" a="1"/>
  <c r="CK17" i="8" s="1"/>
  <c r="AE20" i="3"/>
  <c r="CK20" i="3" s="1" a="1"/>
  <c r="CK20" i="3" s="1"/>
  <c r="AE28" i="4"/>
  <c r="CK28" i="4" s="1" a="1"/>
  <c r="CK28" i="4" s="1"/>
  <c r="AE41" i="12"/>
  <c r="CK41" i="12" s="1" a="1"/>
  <c r="CK41" i="12" s="1"/>
  <c r="AE33" i="13"/>
  <c r="CK33" i="13" s="1" a="1"/>
  <c r="CK33" i="13" s="1"/>
  <c r="AE26" i="11"/>
  <c r="CK26" i="11" s="1" a="1"/>
  <c r="CK26" i="11" s="1"/>
  <c r="AF19" i="6"/>
  <c r="CL19" i="6" s="1" a="1"/>
  <c r="CL19" i="6" s="1"/>
  <c r="AE40" i="16"/>
  <c r="CK40" i="16" s="1" a="1"/>
  <c r="CK40" i="16" s="1"/>
  <c r="AE38" i="3"/>
  <c r="CK38" i="3" s="1" a="1"/>
  <c r="CK38" i="3" s="1"/>
  <c r="AE29" i="11"/>
  <c r="CK29" i="11" s="1" a="1"/>
  <c r="CK29" i="11" s="1"/>
  <c r="AE17" i="15"/>
  <c r="CK17" i="15" s="1" a="1"/>
  <c r="CK17" i="15" s="1"/>
  <c r="AE44" i="19"/>
  <c r="CK44" i="19" s="1" a="1"/>
  <c r="CK44" i="19" s="1"/>
  <c r="AE16" i="11"/>
  <c r="CK16" i="11" s="1" a="1"/>
  <c r="CK16" i="11" s="1"/>
  <c r="AE36" i="20"/>
  <c r="CK36" i="20" s="1" a="1"/>
  <c r="CK36" i="20" s="1"/>
  <c r="AE33" i="6"/>
  <c r="CK33" i="6" s="1" a="1"/>
  <c r="CK33" i="6" s="1"/>
  <c r="AE31" i="21"/>
  <c r="CK31" i="21" s="1" a="1"/>
  <c r="CK31" i="21" s="1"/>
  <c r="AE18" i="11"/>
  <c r="CK18" i="11" s="1" a="1"/>
  <c r="CK18" i="11" s="1"/>
  <c r="AE21" i="5"/>
  <c r="CK21" i="5" s="1" a="1"/>
  <c r="CK21" i="5" s="1"/>
  <c r="AE39" i="4"/>
  <c r="CK39" i="4" s="1" a="1"/>
  <c r="CK39" i="4" s="1"/>
  <c r="AE30" i="9"/>
  <c r="CK30" i="9" s="1" a="1"/>
  <c r="CK30" i="9" s="1"/>
  <c r="AE29" i="12"/>
  <c r="CK29" i="12" s="1" a="1"/>
  <c r="CK29" i="12" s="1"/>
  <c r="AE16" i="15"/>
  <c r="CK16" i="15" s="1" a="1"/>
  <c r="CK16" i="15" s="1"/>
  <c r="AE33" i="17"/>
  <c r="CK33" i="17" s="1" a="1"/>
  <c r="CK33" i="17" s="1"/>
  <c r="AE26" i="7"/>
  <c r="CK26" i="7" s="1" a="1"/>
  <c r="CK26" i="7" s="1"/>
  <c r="AE39" i="6"/>
  <c r="CK39" i="6" s="1" a="1"/>
  <c r="CK39" i="6" s="1"/>
  <c r="AE27" i="12"/>
  <c r="CK27" i="12" s="1" a="1"/>
  <c r="CK27" i="12" s="1"/>
  <c r="AE24" i="13"/>
  <c r="CK24" i="13" s="1" a="1"/>
  <c r="CK24" i="13" s="1"/>
  <c r="AE26" i="21"/>
  <c r="CK26" i="21" s="1" a="1"/>
  <c r="CK26" i="21" s="1"/>
  <c r="AE38" i="11"/>
  <c r="CK38" i="11" s="1" a="1"/>
  <c r="CK38" i="11" s="1"/>
  <c r="AE28" i="19"/>
  <c r="CK28" i="19" s="1" a="1"/>
  <c r="CK28" i="19" s="1"/>
  <c r="AE21" i="13"/>
  <c r="CK21" i="13" s="1" a="1"/>
  <c r="CK21" i="13" s="1"/>
  <c r="AE28" i="13"/>
  <c r="CK28" i="13" s="1" a="1"/>
  <c r="CK28" i="13" s="1"/>
  <c r="AE44" i="2"/>
  <c r="CK44" i="2" s="1" a="1"/>
  <c r="CK44" i="2" s="1"/>
  <c r="AE44" i="5"/>
  <c r="CK44" i="5" s="1" a="1"/>
  <c r="CK44" i="5" s="1"/>
  <c r="AE40" i="12"/>
  <c r="CK40" i="12" s="1" a="1"/>
  <c r="CK40" i="12" s="1"/>
  <c r="AE22" i="12"/>
  <c r="CK22" i="12" s="1" a="1"/>
  <c r="CK22" i="12" s="1"/>
  <c r="AE39" i="16"/>
  <c r="CK39" i="16" s="1" a="1"/>
  <c r="CK39" i="16" s="1"/>
  <c r="AF32" i="2"/>
  <c r="CL32" i="2" s="1" a="1"/>
  <c r="CL32" i="2" s="1"/>
  <c r="AE29" i="10"/>
  <c r="CK29" i="10" s="1" a="1"/>
  <c r="CK29" i="10" s="1"/>
  <c r="AE28" i="11"/>
  <c r="CK28" i="11" s="1" a="1"/>
  <c r="CK28" i="11" s="1"/>
  <c r="AE36" i="19"/>
  <c r="CK36" i="19" s="1" a="1"/>
  <c r="CK36" i="19" s="1"/>
  <c r="AE33" i="20"/>
  <c r="CK33" i="20" s="1" a="1"/>
  <c r="CK33" i="20" s="1"/>
  <c r="AE32" i="1"/>
  <c r="CK32" i="1" s="1" a="1"/>
  <c r="CK32" i="1" s="1"/>
  <c r="AE28" i="21"/>
  <c r="CK28" i="21" s="1" a="1"/>
  <c r="CK28" i="21" s="1"/>
  <c r="AE21" i="10"/>
  <c r="CK21" i="10" s="1" a="1"/>
  <c r="CK21" i="10" s="1"/>
  <c r="AE31" i="4"/>
  <c r="CK31" i="4" s="1" a="1"/>
  <c r="CK31" i="4" s="1"/>
  <c r="AE24" i="6"/>
  <c r="CK24" i="6" s="1" a="1"/>
  <c r="CK24" i="6" s="1"/>
  <c r="AE16" i="18"/>
  <c r="CK16" i="18" s="1" a="1"/>
  <c r="CK16" i="18" s="1"/>
  <c r="AE17" i="2"/>
  <c r="CK17" i="2" s="1" a="1"/>
  <c r="CK17" i="2" s="1"/>
  <c r="AE32" i="16"/>
  <c r="CK32" i="16" s="1" a="1"/>
  <c r="CK32" i="16" s="1"/>
  <c r="AE41" i="21"/>
  <c r="CK41" i="21" s="1" a="1"/>
  <c r="CK41" i="21" s="1"/>
  <c r="AE40" i="18"/>
  <c r="CK40" i="18" s="1" a="1"/>
  <c r="CK40" i="18" s="1"/>
  <c r="AE44" i="14"/>
  <c r="CK44" i="14" s="1" a="1"/>
  <c r="CK44" i="14" s="1"/>
  <c r="AE44" i="4"/>
  <c r="CK44" i="4" s="1" a="1"/>
  <c r="CK44" i="4" s="1"/>
  <c r="AE36" i="21"/>
  <c r="CK36" i="21" s="1" a="1"/>
  <c r="CK36" i="21" s="1"/>
  <c r="AE24" i="5"/>
  <c r="CK24" i="5" s="1" a="1"/>
  <c r="CK24" i="5" s="1"/>
  <c r="AE24" i="19"/>
  <c r="CK24" i="19" s="1" a="1"/>
  <c r="CK24" i="19" s="1"/>
  <c r="AE21" i="20"/>
  <c r="CK21" i="20" s="1" a="1"/>
  <c r="CK21" i="20" s="1"/>
  <c r="AE38" i="20"/>
  <c r="CK38" i="20" s="1" a="1"/>
  <c r="CK38" i="20" s="1"/>
  <c r="AE34" i="13"/>
  <c r="CK34" i="13" s="1" a="1"/>
  <c r="CK34" i="13" s="1"/>
  <c r="AE22" i="19"/>
  <c r="CK22" i="19" s="1" a="1"/>
  <c r="CK22" i="19" s="1"/>
  <c r="AE35" i="17"/>
  <c r="CK35" i="17" s="1" a="1"/>
  <c r="CK35" i="17" s="1"/>
  <c r="AE44" i="8"/>
  <c r="CK44" i="8" s="1" a="1"/>
  <c r="CK44" i="8" s="1"/>
  <c r="AE28" i="18"/>
  <c r="CK28" i="18" s="1" a="1"/>
  <c r="CK28" i="18" s="1"/>
  <c r="AE18" i="2"/>
  <c r="CK18" i="2" s="1" a="1"/>
  <c r="CK18" i="2" s="1"/>
  <c r="AE20" i="12"/>
  <c r="CK20" i="12" s="1" a="1"/>
  <c r="CK20" i="12" s="1"/>
  <c r="AE26" i="14"/>
  <c r="CK26" i="14" s="1" a="1"/>
  <c r="CK26" i="14" s="1"/>
  <c r="AE35" i="19"/>
  <c r="CK35" i="19" s="1" a="1"/>
  <c r="CK35" i="19" s="1"/>
  <c r="AE42" i="1"/>
  <c r="CK42" i="1" s="1" a="1"/>
  <c r="CK42" i="1" s="1"/>
  <c r="AE24" i="1"/>
  <c r="CK24" i="1" s="1" a="1"/>
  <c r="CK24" i="1" s="1"/>
  <c r="AE19" i="21"/>
  <c r="CK19" i="21" s="1" a="1"/>
  <c r="CK19" i="21" s="1"/>
  <c r="AF27" i="6"/>
  <c r="CL27" i="6" s="1" a="1"/>
  <c r="CL27" i="6" s="1"/>
  <c r="AE21" i="4"/>
  <c r="CK21" i="4" s="1" a="1"/>
  <c r="CK21" i="4" s="1"/>
  <c r="AE41" i="14"/>
  <c r="CK41" i="14" s="1" a="1"/>
  <c r="CK41" i="14" s="1"/>
  <c r="AE22" i="16"/>
  <c r="CK22" i="16" s="1" a="1"/>
  <c r="CK22" i="16" s="1"/>
  <c r="AE24" i="16"/>
  <c r="CK24" i="16" s="1" a="1"/>
  <c r="CK24" i="16" s="1"/>
  <c r="AE35" i="1"/>
  <c r="CK35" i="1" s="1" a="1"/>
  <c r="CK35" i="1" s="1"/>
  <c r="AE30" i="20"/>
  <c r="CK30" i="20" s="1" a="1"/>
  <c r="CK30" i="20" s="1"/>
  <c r="AE29" i="9"/>
  <c r="CK29" i="9" s="1" a="1"/>
  <c r="CK29" i="9" s="1"/>
  <c r="AE31" i="15"/>
  <c r="CK31" i="15" s="1" a="1"/>
  <c r="CK31" i="15" s="1"/>
  <c r="AE36" i="4"/>
  <c r="CK36" i="4" s="1" a="1"/>
  <c r="CK36" i="4" s="1"/>
  <c r="AE43" i="15"/>
  <c r="CK43" i="15" s="1" a="1"/>
  <c r="CK43" i="15" s="1"/>
  <c r="AE19" i="2"/>
  <c r="CK19" i="2" s="1" a="1"/>
  <c r="CK19" i="2" s="1"/>
  <c r="AE26" i="1"/>
  <c r="CK26" i="1" s="1" a="1"/>
  <c r="CK26" i="1" s="1"/>
  <c r="AE25" i="12"/>
  <c r="CK25" i="12" s="1" a="1"/>
  <c r="CK25" i="12" s="1"/>
  <c r="AE42" i="11"/>
  <c r="CK42" i="11" s="1" a="1"/>
  <c r="CK42" i="11" s="1"/>
  <c r="AE35" i="2"/>
  <c r="CK35" i="2" s="1" a="1"/>
  <c r="CK35" i="2" s="1"/>
  <c r="AE31" i="8"/>
  <c r="CK31" i="8" s="1" a="1"/>
  <c r="CK31" i="8" s="1"/>
  <c r="AE33" i="9"/>
  <c r="CK33" i="9" s="1" a="1"/>
  <c r="CK33" i="9" s="1"/>
  <c r="AE30" i="17"/>
  <c r="CK30" i="17" s="1" a="1"/>
  <c r="CK30" i="17" s="1"/>
  <c r="AE21" i="7"/>
  <c r="CK21" i="7" s="1" a="1"/>
  <c r="CK21" i="7" s="1"/>
  <c r="AE32" i="15"/>
  <c r="CK32" i="15" s="1" a="1"/>
  <c r="CK32" i="15" s="1"/>
  <c r="AE29" i="16"/>
  <c r="CK29" i="16" s="1" a="1"/>
  <c r="CK29" i="16" s="1"/>
  <c r="AE42" i="13"/>
  <c r="CK42" i="13" s="1" a="1"/>
  <c r="CK42" i="13" s="1"/>
  <c r="AE36" i="10"/>
  <c r="CK36" i="10" s="1" a="1"/>
  <c r="CK36" i="10" s="1"/>
  <c r="AE42" i="6"/>
  <c r="CK42" i="6" s="1" a="1"/>
  <c r="CK42" i="6" s="1"/>
  <c r="AE34" i="7"/>
  <c r="CK34" i="7" s="1" a="1"/>
  <c r="CK34" i="7" s="1"/>
  <c r="AE25" i="11"/>
  <c r="CK25" i="11" s="1" a="1"/>
  <c r="CK25" i="11" s="1"/>
  <c r="AF20" i="5"/>
  <c r="CL20" i="5" s="1" a="1"/>
  <c r="CL20" i="5" s="1"/>
  <c r="AF22" i="7"/>
  <c r="CL22" i="7" s="1" a="1"/>
  <c r="CL22" i="7" s="1"/>
  <c r="AF25" i="4"/>
  <c r="CL25" i="4" s="1" a="1"/>
  <c r="CL25" i="4" s="1"/>
  <c r="AE38" i="4"/>
  <c r="CK38" i="4" s="1" a="1"/>
  <c r="CK38" i="4" s="1"/>
  <c r="AE16" i="16"/>
  <c r="CK16" i="16" s="1" a="1"/>
  <c r="CK16" i="16" s="1"/>
  <c r="AE43" i="14"/>
  <c r="CK43" i="14" s="1" a="1"/>
  <c r="CK43" i="14" s="1"/>
  <c r="AE20" i="18"/>
  <c r="CK20" i="18" s="1" a="1"/>
  <c r="CK20" i="18" s="1"/>
  <c r="AE27" i="16"/>
  <c r="CK27" i="16" s="1" a="1"/>
  <c r="CK27" i="16" s="1"/>
  <c r="AE19" i="5"/>
  <c r="CK19" i="5" s="1" a="1"/>
  <c r="CK19" i="5" s="1"/>
  <c r="AE44" i="6"/>
  <c r="CK44" i="6" s="1" a="1"/>
  <c r="CK44" i="6" s="1"/>
  <c r="AE39" i="12"/>
  <c r="CK39" i="12" s="1" a="1"/>
  <c r="CK39" i="12" s="1"/>
  <c r="AE29" i="19"/>
  <c r="CK29" i="19" s="1" a="1"/>
  <c r="CK29" i="19" s="1"/>
  <c r="AE28" i="12"/>
  <c r="CK28" i="12" s="1" a="1"/>
  <c r="CK28" i="12" s="1"/>
  <c r="AE20" i="13"/>
  <c r="CK20" i="13" s="1" a="1"/>
  <c r="CK20" i="13" s="1"/>
  <c r="AE44" i="20"/>
  <c r="CK44" i="20" s="1" a="1"/>
  <c r="CK44" i="20" s="1"/>
  <c r="AE20" i="4"/>
  <c r="CK20" i="4" s="1" a="1"/>
  <c r="CK20" i="4" s="1"/>
  <c r="AE32" i="21"/>
  <c r="CK32" i="21" s="1" a="1"/>
  <c r="CK32" i="21" s="1"/>
  <c r="AE40" i="5"/>
  <c r="CK40" i="5" s="1" a="1"/>
  <c r="CK40" i="5" s="1"/>
  <c r="AE33" i="1"/>
  <c r="CK33" i="1" s="1" a="1"/>
  <c r="CK33" i="1" s="1"/>
  <c r="AE28" i="15"/>
  <c r="CK28" i="15" s="1" a="1"/>
  <c r="CK28" i="15" s="1"/>
  <c r="AE25" i="16"/>
  <c r="CK25" i="16" s="1" a="1"/>
  <c r="CK25" i="16" s="1"/>
  <c r="AE30" i="18"/>
  <c r="CK30" i="18" s="1" a="1"/>
  <c r="CK30" i="18" s="1"/>
  <c r="AE21" i="16"/>
  <c r="CK21" i="16" s="1" a="1"/>
  <c r="CK21" i="16" s="1"/>
  <c r="AE34" i="15"/>
  <c r="CK34" i="15" s="1" a="1"/>
  <c r="CK34" i="15" s="1"/>
  <c r="AE17" i="9"/>
  <c r="CK17" i="9" s="1" a="1"/>
  <c r="CK17" i="9" s="1"/>
  <c r="AE20" i="8"/>
  <c r="CK20" i="8" s="1" a="1"/>
  <c r="CK20" i="8" s="1"/>
  <c r="AE36" i="8"/>
  <c r="CK36" i="8" s="1" a="1"/>
  <c r="CK36" i="8" s="1"/>
  <c r="AE26" i="15"/>
  <c r="CK26" i="15" s="1" a="1"/>
  <c r="CK26" i="15" s="1"/>
  <c r="AE36" i="18"/>
  <c r="CK36" i="18" s="1" a="1"/>
  <c r="CK36" i="18" s="1"/>
  <c r="AE27" i="1"/>
  <c r="CK27" i="1" s="1" a="1"/>
  <c r="CK27" i="1" s="1"/>
  <c r="AE23" i="4"/>
  <c r="CK23" i="4" s="1" a="1"/>
  <c r="CK23" i="4" s="1"/>
  <c r="AE31" i="3"/>
  <c r="CK31" i="3" s="1" a="1"/>
  <c r="CK31" i="3" s="1"/>
  <c r="AE39" i="15"/>
  <c r="CK39" i="15" s="1" a="1"/>
  <c r="CK39" i="15" s="1"/>
  <c r="AE38" i="18"/>
  <c r="CK38" i="18" s="1" a="1"/>
  <c r="CK38" i="18" s="1"/>
  <c r="AE18" i="16"/>
  <c r="CK18" i="16" s="1" a="1"/>
  <c r="CK18" i="16" s="1"/>
  <c r="AE36" i="9"/>
  <c r="CK36" i="9" s="1" a="1"/>
  <c r="CK36" i="9" s="1"/>
  <c r="AF31" i="10"/>
  <c r="CL31" i="10" s="1" a="1"/>
  <c r="CL31" i="10" s="1"/>
  <c r="AE32" i="8"/>
  <c r="CK32" i="8" s="1" a="1"/>
  <c r="CK32" i="8" s="1"/>
  <c r="AE24" i="10"/>
  <c r="CK24" i="10" s="1" a="1"/>
  <c r="CK24" i="10" s="1"/>
  <c r="AE21" i="11"/>
  <c r="CK21" i="11" s="1" a="1"/>
  <c r="CK21" i="11" s="1"/>
  <c r="AE44" i="11"/>
  <c r="CK44" i="11" s="1" a="1"/>
  <c r="CK44" i="11" s="1"/>
  <c r="AE15" i="19"/>
  <c r="CK15" i="19" s="1" a="1"/>
  <c r="CK15" i="19" s="1"/>
  <c r="AF20" i="6"/>
  <c r="CL20" i="6" s="1" a="1"/>
  <c r="CL20" i="6" s="1"/>
  <c r="AE46" i="11"/>
  <c r="CK46" i="11" s="1" a="1"/>
  <c r="CK46" i="11" s="1"/>
  <c r="AE46" i="5"/>
  <c r="CK46" i="5" s="1" a="1"/>
  <c r="CK46" i="5" s="1"/>
  <c r="AE45" i="10"/>
  <c r="CK45" i="10" s="1" a="1"/>
  <c r="CK45" i="10" s="1"/>
  <c r="AE46" i="19"/>
  <c r="CK46" i="19" s="1" a="1"/>
  <c r="CK46" i="19" s="1"/>
  <c r="AE46" i="12"/>
  <c r="CK46" i="12" s="1" a="1"/>
  <c r="CK46" i="12" s="1"/>
  <c r="AE46" i="2"/>
  <c r="CK46" i="2" s="1" a="1"/>
  <c r="CK46" i="2" s="1"/>
  <c r="AE45" i="8"/>
  <c r="CK45" i="8" s="1" a="1"/>
  <c r="CK45" i="8" s="1"/>
  <c r="AE45" i="19"/>
  <c r="CK45" i="19" s="1" a="1"/>
  <c r="CK45" i="19" s="1"/>
  <c r="AE45" i="7"/>
  <c r="CK45" i="7" s="1" a="1"/>
  <c r="CK45" i="7" s="1"/>
  <c r="AE45" i="6"/>
  <c r="CK45" i="6" s="1" a="1"/>
  <c r="CK45" i="6" s="1"/>
  <c r="AE45" i="20"/>
  <c r="CK45" i="20" s="1" a="1"/>
  <c r="CK45" i="20" s="1"/>
  <c r="AE45" i="11"/>
  <c r="CK45" i="11" s="1" a="1"/>
  <c r="CK45" i="11" s="1"/>
  <c r="AE45" i="21"/>
  <c r="CK45" i="21" s="1" a="1"/>
  <c r="CK45" i="21" s="1"/>
  <c r="AE45" i="13"/>
  <c r="CK45" i="13" s="1" a="1"/>
  <c r="CK45" i="13" s="1"/>
  <c r="AE46" i="3"/>
  <c r="CK46" i="3" s="1" a="1"/>
  <c r="CK46" i="3" s="1"/>
  <c r="AE45" i="18"/>
  <c r="CK45" i="18" s="1" a="1"/>
  <c r="CK45" i="18" s="1"/>
  <c r="AE46" i="20"/>
  <c r="CK46" i="20" s="1" a="1"/>
  <c r="CK46" i="20" s="1"/>
  <c r="AE45" i="1"/>
  <c r="CK45" i="1" s="1" a="1"/>
  <c r="CK45" i="1" s="1"/>
  <c r="AE46" i="9"/>
  <c r="CK46" i="9" s="1" a="1"/>
  <c r="CK46" i="9" s="1"/>
  <c r="AE45" i="14"/>
  <c r="CK45" i="14" s="1" a="1"/>
  <c r="CK45" i="14" s="1"/>
  <c r="AE45" i="17"/>
  <c r="CK45" i="17" s="1" a="1"/>
  <c r="CK45" i="17" s="1"/>
  <c r="AE45" i="16"/>
  <c r="CK45" i="16" s="1" a="1"/>
  <c r="CK45" i="16" s="1"/>
  <c r="AE45" i="12"/>
  <c r="CK45" i="12" s="1" a="1"/>
  <c r="CK45" i="12" s="1"/>
  <c r="AE46" i="13"/>
  <c r="CK46" i="13" s="1" a="1"/>
  <c r="CK46" i="13" s="1"/>
  <c r="AE46" i="16"/>
  <c r="CK46" i="16" s="1" a="1"/>
  <c r="CK46" i="16" s="1"/>
  <c r="AE46" i="6"/>
  <c r="CK46" i="6" s="1" a="1"/>
  <c r="CK46" i="6" s="1"/>
  <c r="AG46" i="15"/>
  <c r="CM46" i="15" s="1" a="1"/>
  <c r="CM46" i="15" s="1"/>
  <c r="AE45" i="5"/>
  <c r="CK45" i="5" s="1" a="1"/>
  <c r="CK45" i="5" s="1"/>
  <c r="AE46" i="1"/>
  <c r="CK46" i="1" s="1" a="1"/>
  <c r="CK46" i="1" s="1"/>
  <c r="AE46" i="4"/>
  <c r="CK46" i="4" s="1" a="1"/>
  <c r="CK46" i="4" s="1"/>
  <c r="AE45" i="9"/>
  <c r="CK45" i="9" s="1" a="1"/>
  <c r="CK45" i="9" s="1"/>
  <c r="AE45" i="3"/>
  <c r="CK45" i="3" s="1" a="1"/>
  <c r="CK45" i="3" s="1"/>
  <c r="AE46" i="14"/>
  <c r="CK46" i="14" s="1" a="1"/>
  <c r="CK46" i="14" s="1"/>
  <c r="AE45" i="2"/>
  <c r="CK45" i="2" s="1" a="1"/>
  <c r="CK45" i="2" s="1"/>
  <c r="AE46" i="21"/>
  <c r="CK46" i="21" s="1" a="1"/>
  <c r="CK46" i="21" s="1"/>
  <c r="AE46" i="10"/>
  <c r="CK46" i="10" s="1" a="1"/>
  <c r="CK46" i="10" s="1"/>
  <c r="AE45" i="15"/>
  <c r="CK45" i="15" s="1" a="1"/>
  <c r="CK45" i="15" s="1"/>
  <c r="AE46" i="17"/>
  <c r="CK46" i="17" s="1" a="1"/>
  <c r="CK46" i="17" s="1"/>
  <c r="AE46" i="7"/>
  <c r="CK46" i="7" s="1" a="1"/>
  <c r="CK46" i="7" s="1"/>
  <c r="AE46" i="18"/>
  <c r="CK46" i="18" s="1" a="1"/>
  <c r="CK46" i="18" s="1"/>
  <c r="AE46" i="8"/>
  <c r="CK46" i="8" s="1" a="1"/>
  <c r="CK46" i="8" s="1"/>
  <c r="AE45" i="4"/>
  <c r="CK45" i="4" s="1" a="1"/>
  <c r="CK45" i="4" s="1"/>
  <c r="CI15" i="1" l="1" a="1"/>
  <c r="CI15" i="1" s="1"/>
  <c r="AC47" i="1"/>
  <c r="AD15" i="1"/>
  <c r="CH90" i="1"/>
  <c r="CH58" i="1"/>
  <c r="CJ24" i="7" a="1"/>
  <c r="CJ24" i="7" s="1"/>
  <c r="AE24" i="7"/>
  <c r="CI99" i="7"/>
  <c r="CI67" i="7"/>
  <c r="CJ16" i="7" a="1"/>
  <c r="CJ16" i="7" s="1"/>
  <c r="AE16" i="7"/>
  <c r="CJ19" i="18" a="1"/>
  <c r="CJ19" i="18" s="1"/>
  <c r="AE19" i="18"/>
  <c r="CI91" i="7"/>
  <c r="CI59" i="7"/>
  <c r="CI94" i="18"/>
  <c r="CI62" i="18"/>
  <c r="CJ37" i="7" a="1"/>
  <c r="CJ37" i="7" s="1"/>
  <c r="AE37" i="7"/>
  <c r="CI112" i="7"/>
  <c r="CI80" i="7"/>
  <c r="CJ24" i="17" a="1"/>
  <c r="CJ24" i="17" s="1"/>
  <c r="AE24" i="17"/>
  <c r="CI99" i="17"/>
  <c r="CI67" i="17"/>
  <c r="CK112" i="1"/>
  <c r="CK80" i="1"/>
  <c r="AG37" i="1"/>
  <c r="CM37" i="1" s="1" a="1"/>
  <c r="CM37" i="1" s="1"/>
  <c r="AD15" i="14"/>
  <c r="CJ15" i="14" s="1" a="1"/>
  <c r="CJ15" i="14" s="1"/>
  <c r="AC47" i="14"/>
  <c r="CH90" i="11"/>
  <c r="CH58" i="11"/>
  <c r="CH90" i="10"/>
  <c r="CH58" i="10"/>
  <c r="AC47" i="10"/>
  <c r="AD15" i="10"/>
  <c r="CJ15" i="10" s="1" a="1"/>
  <c r="CJ15" i="10" s="1"/>
  <c r="AC47" i="11"/>
  <c r="AD15" i="11"/>
  <c r="CJ15" i="11" s="1" a="1"/>
  <c r="CJ15" i="11" s="1"/>
  <c r="CH90" i="5"/>
  <c r="CH58" i="5"/>
  <c r="CH90" i="13"/>
  <c r="CH58" i="13"/>
  <c r="AC47" i="13"/>
  <c r="AD15" i="13"/>
  <c r="CJ15" i="13" s="1" a="1"/>
  <c r="CJ15" i="13" s="1"/>
  <c r="AD15" i="5"/>
  <c r="CJ15" i="5" s="1" a="1"/>
  <c r="CJ15" i="5" s="1"/>
  <c r="AC47" i="5"/>
  <c r="CH90" i="14"/>
  <c r="CH58" i="14"/>
  <c r="CJ121" i="16"/>
  <c r="CJ89" i="16"/>
  <c r="CJ121" i="11"/>
  <c r="CJ89" i="11"/>
  <c r="CJ95" i="13"/>
  <c r="CJ63" i="13"/>
  <c r="CJ117" i="13"/>
  <c r="CJ85" i="13"/>
  <c r="CJ105" i="20"/>
  <c r="CJ73" i="20"/>
  <c r="CJ114" i="4"/>
  <c r="CJ82" i="4"/>
  <c r="CK94" i="6"/>
  <c r="CK62" i="6"/>
  <c r="CJ103" i="9"/>
  <c r="CJ71" i="9"/>
  <c r="CJ97" i="6"/>
  <c r="CJ65" i="6"/>
  <c r="CJ101" i="13"/>
  <c r="CJ69" i="13"/>
  <c r="CJ99" i="3"/>
  <c r="CJ67" i="3"/>
  <c r="CJ100" i="8"/>
  <c r="CJ68" i="8"/>
  <c r="CJ112" i="8"/>
  <c r="CJ80" i="8"/>
  <c r="CJ112" i="14"/>
  <c r="CJ80" i="14"/>
  <c r="CJ118" i="2"/>
  <c r="CJ86" i="2"/>
  <c r="CJ110" i="5"/>
  <c r="CJ78" i="5"/>
  <c r="CJ96" i="21"/>
  <c r="CJ64" i="21"/>
  <c r="CJ116" i="17"/>
  <c r="CJ84" i="17"/>
  <c r="CJ118" i="1"/>
  <c r="CJ86" i="1"/>
  <c r="CJ95" i="9"/>
  <c r="CJ63" i="9"/>
  <c r="CJ95" i="2"/>
  <c r="CJ63" i="2"/>
  <c r="CJ101" i="18"/>
  <c r="CJ69" i="18"/>
  <c r="CJ101" i="2"/>
  <c r="CJ69" i="2"/>
  <c r="CJ117" i="12"/>
  <c r="CJ85" i="12"/>
  <c r="CJ98" i="17"/>
  <c r="CJ66" i="17"/>
  <c r="CJ119" i="21"/>
  <c r="CJ87" i="21"/>
  <c r="CJ118" i="21"/>
  <c r="CJ86" i="21"/>
  <c r="CJ106" i="1"/>
  <c r="CJ74" i="1"/>
  <c r="CK99" i="8"/>
  <c r="CK67" i="8"/>
  <c r="AC47" i="8"/>
  <c r="AD15" i="8"/>
  <c r="CJ15" i="8" s="1" a="1"/>
  <c r="CJ15" i="8" s="1"/>
  <c r="CH90" i="2"/>
  <c r="CH58" i="2"/>
  <c r="CH90" i="18"/>
  <c r="CH58" i="18"/>
  <c r="AC47" i="17"/>
  <c r="AD15" i="17"/>
  <c r="CJ15" i="17" s="1" a="1"/>
  <c r="CJ15" i="17" s="1"/>
  <c r="AE47" i="19"/>
  <c r="AC47" i="2"/>
  <c r="AD15" i="2"/>
  <c r="CJ15" i="2" s="1" a="1"/>
  <c r="CJ15" i="2" s="1"/>
  <c r="AC47" i="18"/>
  <c r="AD15" i="18"/>
  <c r="CJ15" i="18" s="1" a="1"/>
  <c r="CJ15" i="18" s="1"/>
  <c r="CH90" i="20"/>
  <c r="CH58" i="20"/>
  <c r="CJ121" i="14"/>
  <c r="CJ89" i="14"/>
  <c r="CJ124" i="7"/>
  <c r="CJ127" i="7" s="1"/>
  <c r="CJ120" i="7" s="1"/>
  <c r="CJ88" i="7"/>
  <c r="CJ106" i="3"/>
  <c r="CJ74" i="3"/>
  <c r="CJ119" i="6"/>
  <c r="CJ87" i="6"/>
  <c r="CJ96" i="7"/>
  <c r="CJ64" i="7"/>
  <c r="CJ116" i="14"/>
  <c r="CJ84" i="14"/>
  <c r="CJ111" i="21"/>
  <c r="CJ79" i="21"/>
  <c r="CK117" i="16"/>
  <c r="CK85" i="16"/>
  <c r="CJ112" i="5"/>
  <c r="CJ80" i="5"/>
  <c r="CJ110" i="6"/>
  <c r="CJ78" i="6"/>
  <c r="CJ107" i="3"/>
  <c r="CJ75" i="3"/>
  <c r="CJ116" i="8"/>
  <c r="CJ84" i="8"/>
  <c r="CJ115" i="10"/>
  <c r="CJ83" i="10"/>
  <c r="CJ91" i="17"/>
  <c r="CJ59" i="17"/>
  <c r="CJ102" i="17"/>
  <c r="CJ70" i="17"/>
  <c r="CJ107" i="4"/>
  <c r="CJ75" i="4"/>
  <c r="CJ112" i="10"/>
  <c r="CJ80" i="10"/>
  <c r="CJ108" i="12"/>
  <c r="CJ76" i="12"/>
  <c r="CJ98" i="21"/>
  <c r="CJ66" i="21"/>
  <c r="CJ105" i="11"/>
  <c r="CJ73" i="11"/>
  <c r="CJ93" i="18"/>
  <c r="CJ61" i="18"/>
  <c r="CJ107" i="20"/>
  <c r="CJ75" i="20"/>
  <c r="CJ105" i="1"/>
  <c r="CJ73" i="1"/>
  <c r="CK113" i="14"/>
  <c r="CK81" i="14"/>
  <c r="CJ96" i="18"/>
  <c r="CJ64" i="18"/>
  <c r="CJ98" i="9"/>
  <c r="CJ66" i="9"/>
  <c r="CJ91" i="10"/>
  <c r="CJ59" i="10"/>
  <c r="CJ110" i="18"/>
  <c r="CJ78" i="18"/>
  <c r="CJ98" i="5"/>
  <c r="CJ66" i="5"/>
  <c r="CJ115" i="4"/>
  <c r="CJ83" i="4"/>
  <c r="CJ92" i="7"/>
  <c r="CJ60" i="7"/>
  <c r="CJ119" i="7"/>
  <c r="CJ87" i="7"/>
  <c r="CJ102" i="3"/>
  <c r="CJ70" i="3"/>
  <c r="CJ121" i="18"/>
  <c r="CJ89" i="18"/>
  <c r="CJ124" i="3"/>
  <c r="CJ127" i="3" s="1"/>
  <c r="CJ120" i="3" s="1"/>
  <c r="CJ88" i="3"/>
  <c r="CJ121" i="13"/>
  <c r="CJ89" i="13"/>
  <c r="CJ124" i="18"/>
  <c r="CJ127" i="18" s="1"/>
  <c r="CJ120" i="18" s="1"/>
  <c r="CJ88" i="18"/>
  <c r="CJ124" i="19"/>
  <c r="CJ127" i="19" s="1"/>
  <c r="CJ120" i="19" s="1"/>
  <c r="CJ88" i="19"/>
  <c r="CK106" i="10"/>
  <c r="CK74" i="10"/>
  <c r="CJ98" i="4"/>
  <c r="CJ66" i="4"/>
  <c r="CJ109" i="15"/>
  <c r="CJ77" i="15"/>
  <c r="CJ107" i="21"/>
  <c r="CJ75" i="21"/>
  <c r="CJ94" i="5"/>
  <c r="CJ62" i="5"/>
  <c r="CK100" i="4"/>
  <c r="CK68" i="4"/>
  <c r="CJ104" i="16"/>
  <c r="CJ72" i="16"/>
  <c r="CJ110" i="1"/>
  <c r="CJ78" i="1"/>
  <c r="CJ99" i="1"/>
  <c r="CJ67" i="1"/>
  <c r="CJ110" i="17"/>
  <c r="CJ78" i="17"/>
  <c r="CJ96" i="20"/>
  <c r="CJ64" i="20"/>
  <c r="CJ116" i="21"/>
  <c r="CJ84" i="21"/>
  <c r="CJ107" i="1"/>
  <c r="CJ75" i="1"/>
  <c r="CJ114" i="16"/>
  <c r="CJ82" i="16"/>
  <c r="CJ113" i="11"/>
  <c r="CJ81" i="11"/>
  <c r="CJ91" i="15"/>
  <c r="CJ59" i="15"/>
  <c r="CJ111" i="20"/>
  <c r="CJ79" i="20"/>
  <c r="CJ101" i="11"/>
  <c r="CJ69" i="11"/>
  <c r="CJ107" i="7"/>
  <c r="CJ75" i="7"/>
  <c r="CJ99" i="15"/>
  <c r="CJ67" i="15"/>
  <c r="CJ95" i="11"/>
  <c r="CJ63" i="11"/>
  <c r="CJ95" i="16"/>
  <c r="CJ63" i="16"/>
  <c r="CJ114" i="3"/>
  <c r="CJ82" i="3"/>
  <c r="CJ92" i="11"/>
  <c r="CJ60" i="11"/>
  <c r="CJ118" i="11"/>
  <c r="CJ86" i="11"/>
  <c r="CJ113" i="13"/>
  <c r="CJ81" i="13"/>
  <c r="CJ94" i="20"/>
  <c r="CJ62" i="20"/>
  <c r="CJ91" i="13"/>
  <c r="CJ59" i="13"/>
  <c r="CJ116" i="9"/>
  <c r="CJ84" i="9"/>
  <c r="CJ110" i="9"/>
  <c r="CJ78" i="9"/>
  <c r="CJ102" i="20"/>
  <c r="CJ70" i="20"/>
  <c r="CJ91" i="19"/>
  <c r="CJ59" i="19"/>
  <c r="CJ100" i="3"/>
  <c r="CJ68" i="3"/>
  <c r="CJ100" i="5"/>
  <c r="CJ68" i="5"/>
  <c r="CJ109" i="5"/>
  <c r="CJ77" i="5"/>
  <c r="CJ93" i="6"/>
  <c r="CJ61" i="6"/>
  <c r="CJ104" i="4"/>
  <c r="CJ72" i="4"/>
  <c r="CJ106" i="2"/>
  <c r="CJ74" i="2"/>
  <c r="CJ102" i="11"/>
  <c r="CJ70" i="11"/>
  <c r="CJ97" i="15"/>
  <c r="CJ65" i="15"/>
  <c r="CJ111" i="12"/>
  <c r="CJ79" i="12"/>
  <c r="CJ108" i="18"/>
  <c r="CJ76" i="18"/>
  <c r="CJ92" i="19"/>
  <c r="CJ60" i="19"/>
  <c r="CJ115" i="11"/>
  <c r="CJ83" i="11"/>
  <c r="CJ105" i="21"/>
  <c r="CJ73" i="21"/>
  <c r="CJ99" i="12"/>
  <c r="CJ67" i="12"/>
  <c r="CJ99" i="20"/>
  <c r="CJ67" i="20"/>
  <c r="CJ113" i="1"/>
  <c r="CJ81" i="1"/>
  <c r="CJ100" i="15"/>
  <c r="CJ68" i="15"/>
  <c r="CJ112" i="2"/>
  <c r="CJ80" i="2"/>
  <c r="CJ96" i="3"/>
  <c r="CJ64" i="3"/>
  <c r="CJ94" i="14"/>
  <c r="CJ62" i="14"/>
  <c r="CJ103" i="6"/>
  <c r="CJ71" i="6"/>
  <c r="CK116" i="19"/>
  <c r="CK84" i="19"/>
  <c r="CJ112" i="21"/>
  <c r="CJ80" i="21"/>
  <c r="CJ111" i="7"/>
  <c r="CJ79" i="7"/>
  <c r="CJ104" i="14"/>
  <c r="CJ72" i="14"/>
  <c r="CJ115" i="1"/>
  <c r="CJ83" i="1"/>
  <c r="CJ93" i="7"/>
  <c r="CJ61" i="7"/>
  <c r="CJ115" i="13"/>
  <c r="CJ83" i="13"/>
  <c r="CJ118" i="3"/>
  <c r="CJ86" i="3"/>
  <c r="CJ105" i="10"/>
  <c r="CJ73" i="10"/>
  <c r="CK99" i="2"/>
  <c r="CK67" i="2"/>
  <c r="CJ109" i="14"/>
  <c r="CJ77" i="14"/>
  <c r="CJ108" i="4"/>
  <c r="CJ76" i="4"/>
  <c r="CJ93" i="15"/>
  <c r="CJ61" i="15"/>
  <c r="CJ104" i="17"/>
  <c r="CJ72" i="17"/>
  <c r="CJ107" i="11"/>
  <c r="CJ75" i="11"/>
  <c r="CJ112" i="13"/>
  <c r="CJ80" i="13"/>
  <c r="CJ113" i="21"/>
  <c r="CJ81" i="21"/>
  <c r="CJ98" i="2"/>
  <c r="CJ66" i="2"/>
  <c r="CJ110" i="14"/>
  <c r="CJ78" i="14"/>
  <c r="CJ101" i="10"/>
  <c r="CJ69" i="10"/>
  <c r="CJ93" i="10"/>
  <c r="CJ61" i="10"/>
  <c r="CJ103" i="2"/>
  <c r="CJ71" i="2"/>
  <c r="CJ101" i="8"/>
  <c r="CJ69" i="8"/>
  <c r="CJ92" i="17"/>
  <c r="CJ60" i="17"/>
  <c r="CJ112" i="3"/>
  <c r="CJ80" i="3"/>
  <c r="CJ116" i="13"/>
  <c r="CJ84" i="13"/>
  <c r="CJ113" i="8"/>
  <c r="CJ81" i="8"/>
  <c r="CJ91" i="8"/>
  <c r="CJ59" i="8"/>
  <c r="CJ111" i="17"/>
  <c r="CJ79" i="17"/>
  <c r="CJ108" i="10"/>
  <c r="CJ76" i="10"/>
  <c r="CJ118" i="4"/>
  <c r="CJ86" i="4"/>
  <c r="CJ118" i="17"/>
  <c r="CJ86" i="17"/>
  <c r="CJ91" i="4"/>
  <c r="CJ59" i="4"/>
  <c r="CJ103" i="5"/>
  <c r="CJ71" i="5"/>
  <c r="CJ92" i="1"/>
  <c r="CJ60" i="1"/>
  <c r="CJ101" i="3"/>
  <c r="CJ69" i="3"/>
  <c r="CJ118" i="12"/>
  <c r="CJ86" i="12"/>
  <c r="CJ93" i="4"/>
  <c r="CJ61" i="4"/>
  <c r="CJ102" i="13"/>
  <c r="CJ70" i="13"/>
  <c r="CJ99" i="4"/>
  <c r="CJ67" i="4"/>
  <c r="CJ115" i="14"/>
  <c r="CJ83" i="14"/>
  <c r="CJ105" i="15"/>
  <c r="CJ73" i="15"/>
  <c r="CJ100" i="1"/>
  <c r="CJ68" i="1"/>
  <c r="CJ108" i="14"/>
  <c r="CJ76" i="14"/>
  <c r="CJ110" i="15"/>
  <c r="CJ78" i="15"/>
  <c r="CJ105" i="8"/>
  <c r="CJ73" i="8"/>
  <c r="CJ102" i="21"/>
  <c r="CJ70" i="21"/>
  <c r="CJ103" i="3"/>
  <c r="CJ71" i="3"/>
  <c r="CJ100" i="20"/>
  <c r="CJ68" i="20"/>
  <c r="CJ116" i="3"/>
  <c r="CJ84" i="3"/>
  <c r="CJ114" i="1"/>
  <c r="CJ82" i="1"/>
  <c r="CJ94" i="19"/>
  <c r="CJ62" i="19"/>
  <c r="CJ110" i="8"/>
  <c r="CJ78" i="8"/>
  <c r="CH90" i="21"/>
  <c r="CH58" i="21"/>
  <c r="AC47" i="20"/>
  <c r="AD15" i="20"/>
  <c r="CJ15" i="20" s="1" a="1"/>
  <c r="CJ15" i="20" s="1"/>
  <c r="CH58" i="8"/>
  <c r="CH90" i="8"/>
  <c r="CJ121" i="8"/>
  <c r="CJ89" i="8"/>
  <c r="CJ121" i="20"/>
  <c r="CJ89" i="20"/>
  <c r="CJ107" i="8"/>
  <c r="CJ75" i="8"/>
  <c r="CJ115" i="5"/>
  <c r="CJ83" i="5"/>
  <c r="CJ100" i="11"/>
  <c r="CJ68" i="11"/>
  <c r="CJ118" i="15"/>
  <c r="CJ86" i="15"/>
  <c r="CJ101" i="14"/>
  <c r="CJ69" i="14"/>
  <c r="CJ119" i="5"/>
  <c r="CJ87" i="5"/>
  <c r="CJ108" i="6"/>
  <c r="CJ76" i="6"/>
  <c r="CJ98" i="16"/>
  <c r="CJ66" i="16"/>
  <c r="CJ104" i="3"/>
  <c r="CJ72" i="3"/>
  <c r="CJ99" i="11"/>
  <c r="CJ67" i="11"/>
  <c r="CJ112" i="16"/>
  <c r="CJ80" i="16"/>
  <c r="CJ105" i="6"/>
  <c r="CJ73" i="6"/>
  <c r="CJ114" i="21"/>
  <c r="CJ82" i="21"/>
  <c r="CJ100" i="6"/>
  <c r="CJ68" i="6"/>
  <c r="CJ109" i="16"/>
  <c r="CJ77" i="16"/>
  <c r="CJ107" i="10"/>
  <c r="CJ75" i="10"/>
  <c r="CJ110" i="13"/>
  <c r="CJ78" i="13"/>
  <c r="CJ106" i="13"/>
  <c r="CJ74" i="13"/>
  <c r="CJ98" i="18"/>
  <c r="CJ66" i="18"/>
  <c r="CJ117" i="17"/>
  <c r="CJ85" i="17"/>
  <c r="CJ100" i="2"/>
  <c r="CJ68" i="2"/>
  <c r="CJ115" i="7"/>
  <c r="CJ83" i="7"/>
  <c r="CJ104" i="7"/>
  <c r="CJ72" i="7"/>
  <c r="CJ91" i="14"/>
  <c r="CJ59" i="14"/>
  <c r="CJ98" i="14"/>
  <c r="CJ66" i="14"/>
  <c r="CJ105" i="4"/>
  <c r="CJ73" i="4"/>
  <c r="CJ99" i="9"/>
  <c r="CJ67" i="9"/>
  <c r="CJ92" i="12"/>
  <c r="CJ60" i="12"/>
  <c r="CJ112" i="12"/>
  <c r="CJ80" i="12"/>
  <c r="CJ91" i="2"/>
  <c r="CJ59" i="2"/>
  <c r="CJ114" i="17"/>
  <c r="CJ82" i="17"/>
  <c r="CJ103" i="14"/>
  <c r="CJ71" i="14"/>
  <c r="CJ96" i="1"/>
  <c r="CJ64" i="1"/>
  <c r="CJ107" i="5"/>
  <c r="CJ75" i="5"/>
  <c r="CJ121" i="10"/>
  <c r="CJ89" i="10"/>
  <c r="CJ124" i="5"/>
  <c r="CJ127" i="5" s="1"/>
  <c r="CJ120" i="5" s="1"/>
  <c r="CJ88" i="5"/>
  <c r="CJ124" i="14"/>
  <c r="CJ127" i="14" s="1"/>
  <c r="CJ120" i="14" s="1"/>
  <c r="CJ88" i="14"/>
  <c r="CJ124" i="11"/>
  <c r="CJ127" i="11" s="1"/>
  <c r="CJ120" i="11" s="1"/>
  <c r="CJ88" i="11"/>
  <c r="CJ121" i="19"/>
  <c r="CJ89" i="19"/>
  <c r="CJ119" i="11"/>
  <c r="CJ87" i="11"/>
  <c r="CJ113" i="18"/>
  <c r="CJ81" i="18"/>
  <c r="CJ101" i="15"/>
  <c r="CJ69" i="15"/>
  <c r="CJ103" i="15"/>
  <c r="CJ71" i="15"/>
  <c r="CJ103" i="12"/>
  <c r="CJ71" i="12"/>
  <c r="CJ118" i="14"/>
  <c r="CJ86" i="14"/>
  <c r="CJ109" i="7"/>
  <c r="CJ77" i="7"/>
  <c r="CJ105" i="17"/>
  <c r="CJ73" i="17"/>
  <c r="CJ111" i="4"/>
  <c r="CJ79" i="4"/>
  <c r="CJ96" i="4"/>
  <c r="CJ64" i="4"/>
  <c r="CJ95" i="12"/>
  <c r="CJ63" i="12"/>
  <c r="CJ109" i="13"/>
  <c r="CJ77" i="13"/>
  <c r="CJ119" i="4"/>
  <c r="CJ87" i="4"/>
  <c r="CJ99" i="6"/>
  <c r="CJ67" i="6"/>
  <c r="CJ103" i="11"/>
  <c r="CJ71" i="11"/>
  <c r="CJ119" i="2"/>
  <c r="CJ87" i="2"/>
  <c r="CJ114" i="6"/>
  <c r="CJ82" i="6"/>
  <c r="CJ96" i="5"/>
  <c r="CJ64" i="5"/>
  <c r="CJ104" i="11"/>
  <c r="CJ72" i="11"/>
  <c r="CJ95" i="3"/>
  <c r="CJ63" i="3"/>
  <c r="CJ108" i="3"/>
  <c r="CJ76" i="3"/>
  <c r="CJ102" i="4"/>
  <c r="CJ70" i="4"/>
  <c r="CJ107" i="18"/>
  <c r="CJ75" i="18"/>
  <c r="CJ98" i="13"/>
  <c r="CJ66" i="13"/>
  <c r="CJ109" i="11"/>
  <c r="CJ77" i="11"/>
  <c r="CJ112" i="18"/>
  <c r="CJ80" i="18"/>
  <c r="CK117" i="7"/>
  <c r="CK85" i="7"/>
  <c r="CK104" i="8"/>
  <c r="CK72" i="8"/>
  <c r="CJ93" i="14"/>
  <c r="CJ61" i="14"/>
  <c r="CJ106" i="18"/>
  <c r="CJ74" i="18"/>
  <c r="CJ105" i="19"/>
  <c r="CJ73" i="19"/>
  <c r="CJ115" i="6"/>
  <c r="CJ83" i="6"/>
  <c r="CJ91" i="3"/>
  <c r="CJ59" i="3"/>
  <c r="CJ109" i="20"/>
  <c r="CJ77" i="20"/>
  <c r="CJ118" i="9"/>
  <c r="CJ86" i="9"/>
  <c r="CJ103" i="20"/>
  <c r="CJ71" i="20"/>
  <c r="CJ96" i="17"/>
  <c r="CJ64" i="17"/>
  <c r="CJ99" i="14"/>
  <c r="CJ67" i="14"/>
  <c r="CJ96" i="12"/>
  <c r="CJ64" i="12"/>
  <c r="CJ106" i="14"/>
  <c r="CJ74" i="14"/>
  <c r="CJ110" i="7"/>
  <c r="CJ78" i="7"/>
  <c r="CJ101" i="16"/>
  <c r="CJ69" i="16"/>
  <c r="CJ98" i="1"/>
  <c r="CJ66" i="1"/>
  <c r="CJ91" i="20"/>
  <c r="CJ59" i="20"/>
  <c r="CJ117" i="19"/>
  <c r="CJ85" i="19"/>
  <c r="AE47" i="16"/>
  <c r="AE47" i="3"/>
  <c r="AE47" i="9"/>
  <c r="AC47" i="21"/>
  <c r="AD15" i="21"/>
  <c r="CJ15" i="21" s="1" a="1"/>
  <c r="CJ15" i="21" s="1"/>
  <c r="CH90" i="6"/>
  <c r="CH58" i="6"/>
  <c r="CJ124" i="17"/>
  <c r="CJ127" i="17" s="1"/>
  <c r="CJ120" i="17" s="1"/>
  <c r="CJ88" i="17"/>
  <c r="CJ92" i="9"/>
  <c r="CJ60" i="9"/>
  <c r="CJ95" i="18"/>
  <c r="CJ63" i="18"/>
  <c r="CJ110" i="2"/>
  <c r="CJ78" i="2"/>
  <c r="CJ94" i="21"/>
  <c r="CJ62" i="21"/>
  <c r="CJ103" i="21"/>
  <c r="CJ71" i="21"/>
  <c r="CJ102" i="12"/>
  <c r="CJ70" i="12"/>
  <c r="CJ103" i="4"/>
  <c r="CJ71" i="4"/>
  <c r="CJ105" i="7"/>
  <c r="CJ73" i="7"/>
  <c r="CJ111" i="16"/>
  <c r="CJ79" i="16"/>
  <c r="CJ100" i="13"/>
  <c r="CJ68" i="13"/>
  <c r="CJ107" i="17"/>
  <c r="CJ75" i="17"/>
  <c r="CJ110" i="12"/>
  <c r="CJ78" i="12"/>
  <c r="CJ91" i="9"/>
  <c r="CJ59" i="9"/>
  <c r="CJ96" i="15"/>
  <c r="CJ64" i="15"/>
  <c r="CJ117" i="18"/>
  <c r="CJ85" i="18"/>
  <c r="CK106" i="5"/>
  <c r="CK74" i="5"/>
  <c r="CJ113" i="10"/>
  <c r="CJ81" i="10"/>
  <c r="CJ93" i="8"/>
  <c r="CJ61" i="8"/>
  <c r="CJ115" i="9"/>
  <c r="CJ83" i="9"/>
  <c r="CJ99" i="21"/>
  <c r="CJ67" i="21"/>
  <c r="CJ102" i="8"/>
  <c r="CJ70" i="8"/>
  <c r="CJ116" i="2"/>
  <c r="CJ84" i="2"/>
  <c r="CJ91" i="6"/>
  <c r="CJ59" i="6"/>
  <c r="CJ93" i="9"/>
  <c r="CJ61" i="9"/>
  <c r="CJ104" i="18"/>
  <c r="CJ72" i="18"/>
  <c r="CJ114" i="14"/>
  <c r="CJ82" i="14"/>
  <c r="CK117" i="3"/>
  <c r="CK85" i="3"/>
  <c r="CK112" i="17"/>
  <c r="CK80" i="17"/>
  <c r="CJ121" i="21"/>
  <c r="CJ89" i="21"/>
  <c r="CL121" i="15"/>
  <c r="CL89" i="15"/>
  <c r="CJ121" i="9"/>
  <c r="CJ89" i="9"/>
  <c r="CJ124" i="20"/>
  <c r="CJ127" i="20" s="1"/>
  <c r="CJ120" i="20" s="1"/>
  <c r="CJ88" i="20"/>
  <c r="CJ124" i="10"/>
  <c r="CJ127" i="10" s="1"/>
  <c r="CJ120" i="10" s="1"/>
  <c r="CJ88" i="10"/>
  <c r="CJ96" i="11"/>
  <c r="CJ64" i="11"/>
  <c r="CJ114" i="15"/>
  <c r="CJ82" i="15"/>
  <c r="CJ111" i="8"/>
  <c r="CJ79" i="8"/>
  <c r="CJ108" i="1"/>
  <c r="CJ76" i="1"/>
  <c r="CJ104" i="19"/>
  <c r="CJ72" i="19"/>
  <c r="CJ91" i="16"/>
  <c r="CJ59" i="16"/>
  <c r="CJ117" i="6"/>
  <c r="CJ85" i="6"/>
  <c r="CJ108" i="9"/>
  <c r="CJ76" i="9"/>
  <c r="CJ94" i="2"/>
  <c r="CJ62" i="2"/>
  <c r="CJ99" i="16"/>
  <c r="CJ67" i="16"/>
  <c r="CJ117" i="1"/>
  <c r="CJ85" i="1"/>
  <c r="CJ97" i="19"/>
  <c r="CJ65" i="19"/>
  <c r="CJ99" i="19"/>
  <c r="CJ67" i="19"/>
  <c r="CJ107" i="16"/>
  <c r="CJ75" i="16"/>
  <c r="CJ108" i="20"/>
  <c r="CJ76" i="20"/>
  <c r="CJ97" i="12"/>
  <c r="CJ65" i="12"/>
  <c r="CJ101" i="21"/>
  <c r="CJ69" i="21"/>
  <c r="CJ104" i="12"/>
  <c r="CJ72" i="12"/>
  <c r="CJ91" i="11"/>
  <c r="CJ59" i="11"/>
  <c r="CJ108" i="13"/>
  <c r="CJ76" i="13"/>
  <c r="CJ107" i="6"/>
  <c r="CJ75" i="6"/>
  <c r="CJ113" i="17"/>
  <c r="CJ81" i="17"/>
  <c r="CJ92" i="14"/>
  <c r="CJ60" i="14"/>
  <c r="CJ101" i="9"/>
  <c r="CJ69" i="9"/>
  <c r="CJ91" i="12"/>
  <c r="CJ59" i="12"/>
  <c r="CJ97" i="10"/>
  <c r="CJ65" i="10"/>
  <c r="CJ93" i="20"/>
  <c r="CJ61" i="20"/>
  <c r="CJ98" i="10"/>
  <c r="CJ66" i="10"/>
  <c r="CJ98" i="8"/>
  <c r="CJ66" i="8"/>
  <c r="CJ95" i="1"/>
  <c r="CJ63" i="1"/>
  <c r="CJ111" i="5"/>
  <c r="CJ79" i="5"/>
  <c r="CJ105" i="16"/>
  <c r="CJ73" i="16"/>
  <c r="CJ118" i="19"/>
  <c r="CJ86" i="19"/>
  <c r="CJ103" i="1"/>
  <c r="CJ71" i="1"/>
  <c r="CJ110" i="4"/>
  <c r="CJ78" i="4"/>
  <c r="CJ104" i="21"/>
  <c r="CJ72" i="21"/>
  <c r="CJ109" i="9"/>
  <c r="CJ77" i="9"/>
  <c r="CJ113" i="16"/>
  <c r="CJ81" i="16"/>
  <c r="CJ92" i="10"/>
  <c r="CJ60" i="10"/>
  <c r="CJ108" i="2"/>
  <c r="CJ76" i="2"/>
  <c r="CJ108" i="21"/>
  <c r="CJ76" i="21"/>
  <c r="CJ93" i="13"/>
  <c r="CJ61" i="13"/>
  <c r="CJ104" i="2"/>
  <c r="CJ72" i="2"/>
  <c r="CJ98" i="11"/>
  <c r="CJ66" i="11"/>
  <c r="CJ113" i="5"/>
  <c r="CJ81" i="5"/>
  <c r="CJ94" i="11"/>
  <c r="CJ62" i="11"/>
  <c r="CJ109" i="2"/>
  <c r="CJ77" i="2"/>
  <c r="CJ97" i="20"/>
  <c r="CJ65" i="20"/>
  <c r="CJ94" i="13"/>
  <c r="CJ62" i="13"/>
  <c r="CJ108" i="16"/>
  <c r="CJ76" i="16"/>
  <c r="CJ112" i="4"/>
  <c r="CJ80" i="4"/>
  <c r="CJ97" i="13"/>
  <c r="CJ65" i="13"/>
  <c r="CJ94" i="3"/>
  <c r="CJ62" i="3"/>
  <c r="CJ109" i="18"/>
  <c r="CJ77" i="18"/>
  <c r="CJ115" i="17"/>
  <c r="CJ83" i="17"/>
  <c r="CJ116" i="5"/>
  <c r="CJ84" i="5"/>
  <c r="CJ116" i="16"/>
  <c r="CJ84" i="16"/>
  <c r="CJ116" i="11"/>
  <c r="CJ84" i="11"/>
  <c r="CJ105" i="13"/>
  <c r="CJ73" i="13"/>
  <c r="CJ118" i="18"/>
  <c r="CJ86" i="18"/>
  <c r="CJ101" i="12"/>
  <c r="CJ69" i="12"/>
  <c r="CJ98" i="7"/>
  <c r="CJ66" i="7"/>
  <c r="CJ118" i="8"/>
  <c r="CJ86" i="8"/>
  <c r="CJ111" i="3"/>
  <c r="CJ79" i="3"/>
  <c r="CJ94" i="1"/>
  <c r="CJ62" i="1"/>
  <c r="CJ96" i="14"/>
  <c r="CJ64" i="14"/>
  <c r="CJ119" i="13"/>
  <c r="CJ87" i="13"/>
  <c r="CJ109" i="19"/>
  <c r="CJ77" i="19"/>
  <c r="CJ96" i="19"/>
  <c r="CJ64" i="19"/>
  <c r="CJ114" i="10"/>
  <c r="CJ82" i="10"/>
  <c r="CK94" i="7"/>
  <c r="CK62" i="7"/>
  <c r="CJ100" i="18"/>
  <c r="CJ68" i="18"/>
  <c r="CJ97" i="11"/>
  <c r="CJ65" i="11"/>
  <c r="CJ106" i="7"/>
  <c r="CJ74" i="7"/>
  <c r="CJ114" i="7"/>
  <c r="CJ82" i="7"/>
  <c r="CJ118" i="16"/>
  <c r="CJ86" i="16"/>
  <c r="CJ108" i="7"/>
  <c r="CJ76" i="7"/>
  <c r="CJ104" i="5"/>
  <c r="CJ72" i="5"/>
  <c r="CJ117" i="9"/>
  <c r="CJ85" i="9"/>
  <c r="CJ115" i="20"/>
  <c r="CJ83" i="20"/>
  <c r="CJ119" i="9"/>
  <c r="CJ87" i="9"/>
  <c r="CJ95" i="15"/>
  <c r="CJ63" i="15"/>
  <c r="CJ97" i="9"/>
  <c r="CJ65" i="9"/>
  <c r="CJ116" i="7"/>
  <c r="CJ84" i="7"/>
  <c r="CJ94" i="4"/>
  <c r="CJ62" i="4"/>
  <c r="CJ98" i="6"/>
  <c r="CJ66" i="6"/>
  <c r="CJ94" i="15"/>
  <c r="CJ62" i="15"/>
  <c r="CJ105" i="12"/>
  <c r="CJ73" i="12"/>
  <c r="CJ94" i="8"/>
  <c r="CJ62" i="8"/>
  <c r="CJ94" i="10"/>
  <c r="CJ62" i="10"/>
  <c r="CJ115" i="3"/>
  <c r="CJ83" i="3"/>
  <c r="CJ109" i="12"/>
  <c r="CJ77" i="12"/>
  <c r="CJ106" i="6"/>
  <c r="CJ74" i="6"/>
  <c r="CJ91" i="1"/>
  <c r="CJ59" i="1"/>
  <c r="CJ106" i="11"/>
  <c r="CJ74" i="11"/>
  <c r="CJ107" i="14"/>
  <c r="CJ75" i="14"/>
  <c r="CJ119" i="15"/>
  <c r="CJ87" i="15"/>
  <c r="CJ102" i="5"/>
  <c r="CJ70" i="5"/>
  <c r="CJ100" i="9"/>
  <c r="CJ68" i="9"/>
  <c r="CJ104" i="20"/>
  <c r="CJ72" i="20"/>
  <c r="CJ98" i="12"/>
  <c r="CJ66" i="12"/>
  <c r="CJ97" i="18"/>
  <c r="CJ65" i="18"/>
  <c r="CJ107" i="9"/>
  <c r="CJ75" i="9"/>
  <c r="CH90" i="7"/>
  <c r="CH58" i="7"/>
  <c r="AC47" i="6"/>
  <c r="AD15" i="6"/>
  <c r="CJ15" i="6" s="1" a="1"/>
  <c r="CJ15" i="6" s="1"/>
  <c r="CH90" i="4"/>
  <c r="CH58" i="4"/>
  <c r="AC47" i="15"/>
  <c r="AD15" i="15"/>
  <c r="CJ15" i="15" s="1" a="1"/>
  <c r="CJ15" i="15" s="1"/>
  <c r="CJ124" i="15"/>
  <c r="CJ127" i="15" s="1"/>
  <c r="CJ120" i="15" s="1"/>
  <c r="CJ88" i="15"/>
  <c r="CJ124" i="21"/>
  <c r="CJ127" i="21" s="1"/>
  <c r="CJ120" i="21" s="1"/>
  <c r="CJ88" i="21"/>
  <c r="CJ93" i="16"/>
  <c r="CJ61" i="16"/>
  <c r="CJ100" i="16"/>
  <c r="CJ68" i="16"/>
  <c r="CJ113" i="4"/>
  <c r="CJ81" i="4"/>
  <c r="CJ101" i="1"/>
  <c r="CJ69" i="1"/>
  <c r="CJ119" i="8"/>
  <c r="CJ87" i="8"/>
  <c r="CJ91" i="18"/>
  <c r="CJ59" i="18"/>
  <c r="CJ103" i="19"/>
  <c r="CJ71" i="19"/>
  <c r="CJ92" i="15"/>
  <c r="CJ60" i="15"/>
  <c r="CJ102" i="10"/>
  <c r="CJ70" i="10"/>
  <c r="CJ102" i="2"/>
  <c r="CJ70" i="2"/>
  <c r="CJ95" i="17"/>
  <c r="CJ63" i="17"/>
  <c r="CJ95" i="14"/>
  <c r="CJ63" i="14"/>
  <c r="CJ103" i="10"/>
  <c r="CJ71" i="10"/>
  <c r="CJ113" i="19"/>
  <c r="CJ81" i="19"/>
  <c r="CJ101" i="6"/>
  <c r="CJ69" i="6"/>
  <c r="CJ97" i="8"/>
  <c r="CJ65" i="8"/>
  <c r="CJ107" i="12"/>
  <c r="CJ75" i="12"/>
  <c r="CJ104" i="6"/>
  <c r="CJ72" i="6"/>
  <c r="CJ117" i="5"/>
  <c r="CJ85" i="5"/>
  <c r="CJ105" i="3"/>
  <c r="CJ73" i="3"/>
  <c r="CK101" i="19"/>
  <c r="CK69" i="19"/>
  <c r="CJ103" i="7"/>
  <c r="CJ71" i="7"/>
  <c r="CJ116" i="4"/>
  <c r="CJ84" i="4"/>
  <c r="CJ93" i="21"/>
  <c r="CJ61" i="21"/>
  <c r="CJ100" i="14"/>
  <c r="CJ68" i="14"/>
  <c r="CJ114" i="8"/>
  <c r="CJ82" i="8"/>
  <c r="CJ115" i="19"/>
  <c r="CJ83" i="19"/>
  <c r="CJ108" i="5"/>
  <c r="CJ76" i="5"/>
  <c r="CJ110" i="21"/>
  <c r="CJ78" i="21"/>
  <c r="CJ95" i="21"/>
  <c r="CJ63" i="21"/>
  <c r="CJ100" i="10"/>
  <c r="CJ68" i="10"/>
  <c r="CJ94" i="17"/>
  <c r="CJ62" i="17"/>
  <c r="CJ97" i="3"/>
  <c r="CJ65" i="3"/>
  <c r="CJ106" i="19"/>
  <c r="CJ74" i="19"/>
  <c r="CJ121" i="7"/>
  <c r="CJ89" i="7"/>
  <c r="CJ124" i="9"/>
  <c r="CJ127" i="9" s="1"/>
  <c r="CJ120" i="9" s="1"/>
  <c r="CJ88" i="9"/>
  <c r="CJ124" i="12"/>
  <c r="CJ127" i="12" s="1"/>
  <c r="CJ120" i="12" s="1"/>
  <c r="CJ88" i="12"/>
  <c r="CJ121" i="3"/>
  <c r="CJ89" i="3"/>
  <c r="CJ124" i="8"/>
  <c r="CJ127" i="8" s="1"/>
  <c r="CJ120" i="8" s="1"/>
  <c r="CJ88" i="8"/>
  <c r="CK95" i="6"/>
  <c r="CK63" i="6"/>
  <c r="CJ111" i="9"/>
  <c r="CJ79" i="9"/>
  <c r="CJ102" i="1"/>
  <c r="CJ70" i="1"/>
  <c r="CJ96" i="16"/>
  <c r="CJ64" i="16"/>
  <c r="CJ95" i="4"/>
  <c r="CJ63" i="4"/>
  <c r="CK97" i="7"/>
  <c r="CK65" i="7"/>
  <c r="CJ117" i="11"/>
  <c r="CJ85" i="11"/>
  <c r="CJ106" i="15"/>
  <c r="CJ74" i="15"/>
  <c r="CK102" i="6"/>
  <c r="CK70" i="6"/>
  <c r="CJ93" i="2"/>
  <c r="CJ61" i="2"/>
  <c r="CJ119" i="14"/>
  <c r="CJ87" i="14"/>
  <c r="CJ106" i="4"/>
  <c r="CJ74" i="4"/>
  <c r="CJ104" i="10"/>
  <c r="CJ72" i="10"/>
  <c r="CJ103" i="13"/>
  <c r="CJ71" i="13"/>
  <c r="CJ101" i="7"/>
  <c r="CJ69" i="7"/>
  <c r="CJ93" i="11"/>
  <c r="CJ61" i="11"/>
  <c r="CJ113" i="3"/>
  <c r="CJ81" i="3"/>
  <c r="CJ92" i="8"/>
  <c r="CJ60" i="8"/>
  <c r="CJ111" i="2"/>
  <c r="CJ79" i="2"/>
  <c r="CJ114" i="11"/>
  <c r="CJ82" i="11"/>
  <c r="CJ92" i="6"/>
  <c r="CJ60" i="6"/>
  <c r="CJ116" i="6"/>
  <c r="CJ84" i="6"/>
  <c r="CJ118" i="20"/>
  <c r="CJ86" i="20"/>
  <c r="CJ104" i="15"/>
  <c r="CJ72" i="15"/>
  <c r="CJ119" i="18"/>
  <c r="CJ87" i="18"/>
  <c r="CJ104" i="13"/>
  <c r="CJ72" i="13"/>
  <c r="CJ93" i="19"/>
  <c r="CJ61" i="19"/>
  <c r="CJ95" i="19"/>
  <c r="CJ63" i="19"/>
  <c r="CJ112" i="15"/>
  <c r="CJ80" i="15"/>
  <c r="CJ109" i="21"/>
  <c r="CJ77" i="21"/>
  <c r="CJ119" i="10"/>
  <c r="CJ87" i="10"/>
  <c r="CK113" i="6"/>
  <c r="CK81" i="6"/>
  <c r="CJ110" i="20"/>
  <c r="CJ78" i="20"/>
  <c r="CJ95" i="7"/>
  <c r="CJ63" i="7"/>
  <c r="CJ110" i="3"/>
  <c r="CJ78" i="3"/>
  <c r="CJ109" i="17"/>
  <c r="CJ77" i="17"/>
  <c r="CJ102" i="7"/>
  <c r="CJ70" i="7"/>
  <c r="CJ119" i="16"/>
  <c r="CJ87" i="16"/>
  <c r="CJ107" i="13"/>
  <c r="CJ75" i="13"/>
  <c r="CJ92" i="13"/>
  <c r="CJ60" i="13"/>
  <c r="CJ111" i="1"/>
  <c r="CJ79" i="1"/>
  <c r="CJ108" i="15"/>
  <c r="CJ76" i="15"/>
  <c r="CJ109" i="4"/>
  <c r="CJ77" i="4"/>
  <c r="CJ116" i="20"/>
  <c r="CJ84" i="20"/>
  <c r="CJ119" i="17"/>
  <c r="CJ87" i="17"/>
  <c r="CJ116" i="15"/>
  <c r="CJ84" i="15"/>
  <c r="CJ102" i="18"/>
  <c r="CJ70" i="18"/>
  <c r="CJ97" i="4"/>
  <c r="CJ65" i="4"/>
  <c r="CJ117" i="8"/>
  <c r="CJ85" i="8"/>
  <c r="CJ106" i="9"/>
  <c r="CJ74" i="9"/>
  <c r="AC47" i="7"/>
  <c r="AD15" i="7"/>
  <c r="CJ15" i="7" s="1" a="1"/>
  <c r="CJ15" i="7" s="1"/>
  <c r="CH58" i="12"/>
  <c r="CH90" i="12"/>
  <c r="AC47" i="4"/>
  <c r="AD15" i="4"/>
  <c r="CJ15" i="4" s="1" a="1"/>
  <c r="CJ15" i="4" s="1"/>
  <c r="CH90" i="15"/>
  <c r="CH58" i="15"/>
  <c r="CH90" i="17"/>
  <c r="CH58" i="17"/>
  <c r="CJ121" i="1"/>
  <c r="CJ89" i="1"/>
  <c r="CJ121" i="12"/>
  <c r="CJ89" i="12"/>
  <c r="CJ124" i="4"/>
  <c r="CJ127" i="4" s="1"/>
  <c r="CJ120" i="4" s="1"/>
  <c r="CJ88" i="4"/>
  <c r="CJ121" i="17"/>
  <c r="CJ89" i="17"/>
  <c r="CJ124" i="2"/>
  <c r="CJ127" i="2" s="1"/>
  <c r="CJ120" i="2" s="1"/>
  <c r="CJ88" i="2"/>
  <c r="CJ121" i="4"/>
  <c r="CJ89" i="4"/>
  <c r="CJ121" i="6"/>
  <c r="CJ89" i="6"/>
  <c r="CJ124" i="16"/>
  <c r="CJ127" i="16" s="1"/>
  <c r="CJ120" i="16" s="1"/>
  <c r="CJ88" i="16"/>
  <c r="CJ124" i="1"/>
  <c r="CJ127" i="1" s="1"/>
  <c r="CJ120" i="1" s="1"/>
  <c r="CJ88" i="1"/>
  <c r="CJ124" i="13"/>
  <c r="CJ127" i="13" s="1"/>
  <c r="CJ120" i="13" s="1"/>
  <c r="CJ88" i="13"/>
  <c r="CJ124" i="6"/>
  <c r="CJ127" i="6" s="1"/>
  <c r="CJ120" i="6" s="1"/>
  <c r="CJ88" i="6"/>
  <c r="CJ121" i="2"/>
  <c r="CJ89" i="2"/>
  <c r="CJ121" i="5"/>
  <c r="CJ89" i="5"/>
  <c r="CJ99" i="10"/>
  <c r="CJ67" i="10"/>
  <c r="CJ111" i="18"/>
  <c r="CJ79" i="18"/>
  <c r="CJ95" i="8"/>
  <c r="CJ63" i="8"/>
  <c r="CJ105" i="18"/>
  <c r="CJ73" i="18"/>
  <c r="CJ119" i="20"/>
  <c r="CJ87" i="20"/>
  <c r="CJ114" i="12"/>
  <c r="CJ82" i="12"/>
  <c r="CJ102" i="16"/>
  <c r="CJ70" i="16"/>
  <c r="CK95" i="5"/>
  <c r="CK63" i="5"/>
  <c r="CJ111" i="10"/>
  <c r="CJ79" i="10"/>
  <c r="CJ107" i="15"/>
  <c r="CJ75" i="15"/>
  <c r="CJ106" i="8"/>
  <c r="CJ74" i="8"/>
  <c r="CJ100" i="12"/>
  <c r="CJ68" i="12"/>
  <c r="CJ104" i="9"/>
  <c r="CJ72" i="9"/>
  <c r="CJ97" i="16"/>
  <c r="CJ65" i="16"/>
  <c r="CJ110" i="19"/>
  <c r="CJ78" i="19"/>
  <c r="CJ103" i="18"/>
  <c r="CJ71" i="18"/>
  <c r="CJ113" i="20"/>
  <c r="CJ81" i="20"/>
  <c r="CJ99" i="5"/>
  <c r="CJ67" i="5"/>
  <c r="CJ115" i="18"/>
  <c r="CJ83" i="18"/>
  <c r="CJ92" i="2"/>
  <c r="CJ60" i="2"/>
  <c r="CJ96" i="10"/>
  <c r="CJ64" i="10"/>
  <c r="CJ111" i="19"/>
  <c r="CJ79" i="19"/>
  <c r="CK107" i="2"/>
  <c r="CK75" i="2"/>
  <c r="CJ115" i="12"/>
  <c r="CJ83" i="12"/>
  <c r="CJ96" i="13"/>
  <c r="CJ64" i="13"/>
  <c r="CJ99" i="13"/>
  <c r="CJ67" i="13"/>
  <c r="CJ108" i="17"/>
  <c r="CJ76" i="17"/>
  <c r="CJ105" i="9"/>
  <c r="CJ73" i="9"/>
  <c r="CJ106" i="21"/>
  <c r="CJ74" i="21"/>
  <c r="CJ119" i="19"/>
  <c r="CJ87" i="19"/>
  <c r="CJ115" i="16"/>
  <c r="CJ83" i="16"/>
  <c r="CJ116" i="12"/>
  <c r="CJ84" i="12"/>
  <c r="CJ118" i="6"/>
  <c r="CJ86" i="6"/>
  <c r="CJ98" i="3"/>
  <c r="CJ66" i="3"/>
  <c r="CK94" i="9"/>
  <c r="CK62" i="9"/>
  <c r="CJ119" i="1"/>
  <c r="CJ87" i="1"/>
  <c r="CJ115" i="21"/>
  <c r="CJ83" i="21"/>
  <c r="CJ95" i="20"/>
  <c r="CJ63" i="20"/>
  <c r="CJ117" i="10"/>
  <c r="CJ85" i="10"/>
  <c r="CJ117" i="4"/>
  <c r="CJ85" i="4"/>
  <c r="CJ92" i="5"/>
  <c r="CJ60" i="5"/>
  <c r="CJ117" i="15"/>
  <c r="CJ85" i="15"/>
  <c r="CJ114" i="2"/>
  <c r="CJ82" i="2"/>
  <c r="CJ119" i="3"/>
  <c r="CJ87" i="3"/>
  <c r="CJ92" i="16"/>
  <c r="CJ60" i="16"/>
  <c r="CJ97" i="2"/>
  <c r="CJ65" i="2"/>
  <c r="CJ111" i="14"/>
  <c r="CJ79" i="14"/>
  <c r="CJ117" i="2"/>
  <c r="CJ85" i="2"/>
  <c r="CJ98" i="20"/>
  <c r="CJ66" i="20"/>
  <c r="CJ112" i="6"/>
  <c r="CJ80" i="6"/>
  <c r="CJ116" i="10"/>
  <c r="CJ84" i="10"/>
  <c r="CJ108" i="11"/>
  <c r="CJ76" i="11"/>
  <c r="CJ105" i="2"/>
  <c r="CJ73" i="2"/>
  <c r="CJ93" i="1"/>
  <c r="CJ61" i="1"/>
  <c r="CJ106" i="12"/>
  <c r="CJ74" i="12"/>
  <c r="CJ106" i="20"/>
  <c r="CJ74" i="20"/>
  <c r="CJ93" i="12"/>
  <c r="CJ61" i="12"/>
  <c r="CJ109" i="10"/>
  <c r="CJ77" i="10"/>
  <c r="CJ101" i="4"/>
  <c r="CJ69" i="4"/>
  <c r="CJ100" i="19"/>
  <c r="CJ68" i="19"/>
  <c r="CJ100" i="17"/>
  <c r="CJ68" i="17"/>
  <c r="CJ106" i="16"/>
  <c r="CJ74" i="16"/>
  <c r="CJ98" i="15"/>
  <c r="CJ66" i="15"/>
  <c r="CJ112" i="20"/>
  <c r="CJ80" i="20"/>
  <c r="CJ113" i="2"/>
  <c r="CJ81" i="2"/>
  <c r="CJ111" i="15"/>
  <c r="CJ79" i="15"/>
  <c r="CK92" i="3"/>
  <c r="CK60" i="3"/>
  <c r="CJ102" i="9"/>
  <c r="CJ70" i="9"/>
  <c r="CJ91" i="21"/>
  <c r="CJ59" i="21"/>
  <c r="CJ94" i="12"/>
  <c r="CJ62" i="12"/>
  <c r="CJ108" i="19"/>
  <c r="CJ76" i="19"/>
  <c r="CJ109" i="6"/>
  <c r="CJ77" i="6"/>
  <c r="CJ102" i="14"/>
  <c r="CJ70" i="14"/>
  <c r="CJ114" i="20"/>
  <c r="CJ82" i="20"/>
  <c r="CJ110" i="16"/>
  <c r="CJ78" i="16"/>
  <c r="CK114" i="9"/>
  <c r="CK82" i="9"/>
  <c r="CJ111" i="11"/>
  <c r="CJ79" i="11"/>
  <c r="CJ91" i="5"/>
  <c r="CJ59" i="5"/>
  <c r="CJ92" i="4"/>
  <c r="CJ60" i="4"/>
  <c r="CJ100" i="21"/>
  <c r="CJ68" i="21"/>
  <c r="CJ119" i="12"/>
  <c r="CJ87" i="12"/>
  <c r="CJ97" i="14"/>
  <c r="CJ65" i="14"/>
  <c r="CK92" i="20"/>
  <c r="CK60" i="20"/>
  <c r="CJ110" i="10"/>
  <c r="CJ78" i="10"/>
  <c r="CJ103" i="17"/>
  <c r="CJ71" i="17"/>
  <c r="CJ114" i="19"/>
  <c r="CJ82" i="19"/>
  <c r="CJ97" i="17"/>
  <c r="CJ65" i="17"/>
  <c r="CJ92" i="21"/>
  <c r="CJ60" i="21"/>
  <c r="CJ105" i="14"/>
  <c r="CJ73" i="14"/>
  <c r="CJ96" i="2"/>
  <c r="CJ64" i="2"/>
  <c r="CJ114" i="18"/>
  <c r="CJ82" i="18"/>
  <c r="CJ115" i="2"/>
  <c r="CJ83" i="2"/>
  <c r="CJ95" i="10"/>
  <c r="CJ63" i="10"/>
  <c r="CJ114" i="5"/>
  <c r="CJ82" i="5"/>
  <c r="CJ107" i="19"/>
  <c r="CJ75" i="19"/>
  <c r="CJ117" i="21"/>
  <c r="CJ85" i="21"/>
  <c r="CJ101" i="5"/>
  <c r="CJ69" i="5"/>
  <c r="CJ111" i="6"/>
  <c r="CJ79" i="6"/>
  <c r="CJ118" i="7"/>
  <c r="CJ86" i="7"/>
  <c r="CJ93" i="5"/>
  <c r="CJ61" i="5"/>
  <c r="CJ112" i="19"/>
  <c r="CJ80" i="19"/>
  <c r="CJ103" i="16"/>
  <c r="CJ71" i="16"/>
  <c r="CJ115" i="8"/>
  <c r="CJ83" i="8"/>
  <c r="CJ118" i="10"/>
  <c r="CJ86" i="10"/>
  <c r="CJ93" i="3"/>
  <c r="CJ61" i="3"/>
  <c r="CJ112" i="9"/>
  <c r="CJ80" i="9"/>
  <c r="CJ109" i="3"/>
  <c r="CJ77" i="3"/>
  <c r="CJ116" i="18"/>
  <c r="CJ84" i="18"/>
  <c r="CJ97" i="5"/>
  <c r="CJ65" i="5"/>
  <c r="CJ113" i="9"/>
  <c r="CJ81" i="9"/>
  <c r="CJ93" i="17"/>
  <c r="CJ61" i="17"/>
  <c r="CJ103" i="8"/>
  <c r="CJ71" i="8"/>
  <c r="CJ99" i="18"/>
  <c r="CJ67" i="18"/>
  <c r="CJ94" i="16"/>
  <c r="CJ62" i="16"/>
  <c r="CJ105" i="5"/>
  <c r="CJ73" i="5"/>
  <c r="CK109" i="8"/>
  <c r="CK77" i="8"/>
  <c r="CJ118" i="5"/>
  <c r="CJ86" i="5"/>
  <c r="CJ101" i="17"/>
  <c r="CJ69" i="17"/>
  <c r="CJ96" i="6"/>
  <c r="CJ64" i="6"/>
  <c r="CJ118" i="13"/>
  <c r="CJ86" i="13"/>
  <c r="CJ101" i="20"/>
  <c r="CJ69" i="20"/>
  <c r="CJ102" i="19"/>
  <c r="CJ70" i="19"/>
  <c r="CJ113" i="15"/>
  <c r="CJ81" i="15"/>
  <c r="CJ108" i="8"/>
  <c r="CJ76" i="8"/>
  <c r="CJ111" i="13"/>
  <c r="CJ79" i="13"/>
  <c r="CJ92" i="18"/>
  <c r="CJ60" i="18"/>
  <c r="CJ102" i="15"/>
  <c r="CJ70" i="15"/>
  <c r="CJ116" i="1"/>
  <c r="CJ84" i="1"/>
  <c r="CK113" i="7"/>
  <c r="CK81" i="7"/>
  <c r="CJ115" i="15"/>
  <c r="CJ83" i="15"/>
  <c r="CK96" i="8"/>
  <c r="CK64" i="8"/>
  <c r="CJ104" i="1"/>
  <c r="CJ72" i="1"/>
  <c r="CK97" i="21"/>
  <c r="CK65" i="21"/>
  <c r="CJ117" i="14"/>
  <c r="CJ85" i="14"/>
  <c r="CJ110" i="11"/>
  <c r="CJ78" i="11"/>
  <c r="CJ98" i="19"/>
  <c r="CJ66" i="19"/>
  <c r="CJ112" i="11"/>
  <c r="CJ80" i="11"/>
  <c r="CJ100" i="7"/>
  <c r="CJ68" i="7"/>
  <c r="CJ109" i="1"/>
  <c r="CJ77" i="1"/>
  <c r="CJ96" i="9"/>
  <c r="CJ64" i="9"/>
  <c r="CJ113" i="12"/>
  <c r="CJ81" i="12"/>
  <c r="CJ117" i="20"/>
  <c r="CJ85" i="20"/>
  <c r="CJ106" i="17"/>
  <c r="CJ74" i="17"/>
  <c r="CJ114" i="13"/>
  <c r="CJ82" i="13"/>
  <c r="CJ97" i="1"/>
  <c r="CJ65" i="1"/>
  <c r="AC47" i="12"/>
  <c r="AD15" i="12"/>
  <c r="CJ15" i="12" s="1" a="1"/>
  <c r="CJ15" i="12" s="1"/>
  <c r="CJ90" i="19"/>
  <c r="CJ58" i="19"/>
  <c r="CJ90" i="16"/>
  <c r="CJ58" i="16"/>
  <c r="CJ90" i="3"/>
  <c r="CJ58" i="3"/>
  <c r="CJ90" i="9"/>
  <c r="CJ58" i="9"/>
  <c r="AF44" i="11"/>
  <c r="CL44" i="11" s="1" a="1"/>
  <c r="CL44" i="11" s="1"/>
  <c r="AG31" i="10"/>
  <c r="CM31" i="10" s="1" a="1"/>
  <c r="CM31" i="10" s="1"/>
  <c r="AF38" i="18"/>
  <c r="CL38" i="18" s="1" a="1"/>
  <c r="CL38" i="18" s="1"/>
  <c r="AF23" i="4"/>
  <c r="CL23" i="4" s="1" a="1"/>
  <c r="CL23" i="4" s="1"/>
  <c r="AF26" i="15"/>
  <c r="CL26" i="15" s="1" a="1"/>
  <c r="CL26" i="15" s="1"/>
  <c r="AF34" i="15"/>
  <c r="CL34" i="15" s="1" a="1"/>
  <c r="CL34" i="15" s="1"/>
  <c r="AF28" i="15"/>
  <c r="CL28" i="15" s="1" a="1"/>
  <c r="CL28" i="15" s="1"/>
  <c r="AF32" i="21"/>
  <c r="CL32" i="21" s="1" a="1"/>
  <c r="CL32" i="21" s="1"/>
  <c r="AF28" i="12"/>
  <c r="CL28" i="12" s="1" a="1"/>
  <c r="CL28" i="12" s="1"/>
  <c r="AF19" i="5"/>
  <c r="CL19" i="5" s="1" a="1"/>
  <c r="CL19" i="5" s="1"/>
  <c r="AF43" i="14"/>
  <c r="CL43" i="14" s="1" a="1"/>
  <c r="CL43" i="14" s="1"/>
  <c r="AG25" i="4"/>
  <c r="CM25" i="4" s="1" a="1"/>
  <c r="CM25" i="4" s="1"/>
  <c r="AF34" i="7"/>
  <c r="CL34" i="7" s="1" a="1"/>
  <c r="CL34" i="7" s="1"/>
  <c r="AF29" i="16"/>
  <c r="CL29" i="16" s="1" a="1"/>
  <c r="CL29" i="16" s="1"/>
  <c r="AF30" i="17"/>
  <c r="CL30" i="17" s="1" a="1"/>
  <c r="CL30" i="17" s="1"/>
  <c r="AF36" i="4"/>
  <c r="CL36" i="4" s="1" a="1"/>
  <c r="CL36" i="4" s="1"/>
  <c r="AF35" i="1"/>
  <c r="CL35" i="1" s="1" a="1"/>
  <c r="CL35" i="1" s="1"/>
  <c r="AF21" i="4"/>
  <c r="CL21" i="4" s="1" a="1"/>
  <c r="CL21" i="4" s="1"/>
  <c r="AF24" i="1"/>
  <c r="CL24" i="1" s="1" a="1"/>
  <c r="CL24" i="1" s="1"/>
  <c r="AF20" i="12"/>
  <c r="CL20" i="12" s="1" a="1"/>
  <c r="CL20" i="12" s="1"/>
  <c r="AF35" i="17"/>
  <c r="CL35" i="17" s="1" a="1"/>
  <c r="CL35" i="17" s="1"/>
  <c r="AF34" i="13"/>
  <c r="CL34" i="13" s="1" a="1"/>
  <c r="CL34" i="13" s="1"/>
  <c r="AF21" i="20"/>
  <c r="CL21" i="20" s="1" a="1"/>
  <c r="CL21" i="20" s="1"/>
  <c r="AF44" i="4"/>
  <c r="CL44" i="4" s="1" a="1"/>
  <c r="CL44" i="4" s="1"/>
  <c r="AF41" i="21"/>
  <c r="CL41" i="21" s="1" a="1"/>
  <c r="CL41" i="21" s="1"/>
  <c r="AF24" i="6"/>
  <c r="CL24" i="6" s="1" a="1"/>
  <c r="CL24" i="6" s="1"/>
  <c r="AF32" i="1"/>
  <c r="CL32" i="1" s="1" a="1"/>
  <c r="CL32" i="1" s="1"/>
  <c r="AF28" i="11"/>
  <c r="CL28" i="11" s="1" a="1"/>
  <c r="CL28" i="11" s="1"/>
  <c r="AF39" i="16"/>
  <c r="CL39" i="16" s="1" a="1"/>
  <c r="CL39" i="16" s="1"/>
  <c r="AF44" i="2"/>
  <c r="CL44" i="2" s="1" a="1"/>
  <c r="CL44" i="2" s="1"/>
  <c r="AF38" i="11"/>
  <c r="CL38" i="11" s="1" a="1"/>
  <c r="CL38" i="11" s="1"/>
  <c r="AF39" i="6"/>
  <c r="CL39" i="6" s="1" a="1"/>
  <c r="CL39" i="6" s="1"/>
  <c r="AF16" i="15"/>
  <c r="CL16" i="15" s="1" a="1"/>
  <c r="CL16" i="15" s="1"/>
  <c r="AF21" i="5"/>
  <c r="CL21" i="5" s="1" a="1"/>
  <c r="CL21" i="5" s="1"/>
  <c r="AF36" i="20"/>
  <c r="CL36" i="20" s="1" a="1"/>
  <c r="CL36" i="20" s="1"/>
  <c r="AF29" i="11"/>
  <c r="CL29" i="11" s="1" a="1"/>
  <c r="CL29" i="11" s="1"/>
  <c r="AF26" i="11"/>
  <c r="CL26" i="11" s="1" a="1"/>
  <c r="CL26" i="11" s="1"/>
  <c r="AF20" i="3"/>
  <c r="CL20" i="3" s="1" a="1"/>
  <c r="CL20" i="3" s="1"/>
  <c r="AF32" i="7"/>
  <c r="CL32" i="7" s="1" a="1"/>
  <c r="CL32" i="7" s="1"/>
  <c r="AF33" i="3"/>
  <c r="CL33" i="3" s="1" a="1"/>
  <c r="CL33" i="3" s="1"/>
  <c r="AF24" i="15"/>
  <c r="CL24" i="15" s="1" a="1"/>
  <c r="CL24" i="15" s="1"/>
  <c r="AF27" i="4"/>
  <c r="CL27" i="4" s="1" a="1"/>
  <c r="CL27" i="4" s="1"/>
  <c r="AF20" i="11"/>
  <c r="CL20" i="11" s="1" a="1"/>
  <c r="CL20" i="11" s="1"/>
  <c r="AF32" i="18"/>
  <c r="CL32" i="18" s="1" a="1"/>
  <c r="CL32" i="18" s="1"/>
  <c r="AF20" i="16"/>
  <c r="CL20" i="16" s="1" a="1"/>
  <c r="CL20" i="16" s="1"/>
  <c r="AF23" i="13"/>
  <c r="CL23" i="13" s="1" a="1"/>
  <c r="CL23" i="13" s="1"/>
  <c r="AF39" i="3"/>
  <c r="CL39" i="3" s="1" a="1"/>
  <c r="CL39" i="3" s="1"/>
  <c r="AF34" i="11"/>
  <c r="CL34" i="11" s="1" a="1"/>
  <c r="CL34" i="11" s="1"/>
  <c r="AF17" i="11"/>
  <c r="CL17" i="11" s="1" a="1"/>
  <c r="CL17" i="11" s="1"/>
  <c r="AF15" i="16"/>
  <c r="CL15" i="16" s="1" a="1"/>
  <c r="CL15" i="16" s="1"/>
  <c r="AF37" i="18"/>
  <c r="CL37" i="18" s="1" a="1"/>
  <c r="CL37" i="18" s="1"/>
  <c r="AF43" i="11"/>
  <c r="CL43" i="11" s="1" a="1"/>
  <c r="CL43" i="11" s="1"/>
  <c r="AG42" i="7"/>
  <c r="CM42" i="7" s="1" a="1"/>
  <c r="CM42" i="7" s="1"/>
  <c r="AF38" i="13"/>
  <c r="CL38" i="13" s="1" a="1"/>
  <c r="CL38" i="13" s="1"/>
  <c r="AG29" i="8"/>
  <c r="CM29" i="8" s="1" a="1"/>
  <c r="CM29" i="8" s="1"/>
  <c r="AF19" i="20"/>
  <c r="CL19" i="20" s="1" a="1"/>
  <c r="CL19" i="20" s="1"/>
  <c r="AF18" i="14"/>
  <c r="CL18" i="14" s="1" a="1"/>
  <c r="CL18" i="14" s="1"/>
  <c r="AF16" i="13"/>
  <c r="CL16" i="13" s="1" a="1"/>
  <c r="CL16" i="13" s="1"/>
  <c r="AF31" i="18"/>
  <c r="CL31" i="18" s="1" a="1"/>
  <c r="CL31" i="18" s="1"/>
  <c r="AF41" i="9"/>
  <c r="CL41" i="9" s="1" a="1"/>
  <c r="CL41" i="9" s="1"/>
  <c r="AF30" i="19"/>
  <c r="CL30" i="19" s="1" a="1"/>
  <c r="CL30" i="19" s="1"/>
  <c r="AF35" i="9"/>
  <c r="CL35" i="9" s="1" a="1"/>
  <c r="CL35" i="9" s="1"/>
  <c r="AF40" i="6"/>
  <c r="CL40" i="6" s="1" a="1"/>
  <c r="CL40" i="6" s="1"/>
  <c r="AF27" i="20"/>
  <c r="CL27" i="20" s="1" a="1"/>
  <c r="CL27" i="20" s="1"/>
  <c r="AF16" i="3"/>
  <c r="CL16" i="3" s="1" a="1"/>
  <c r="CL16" i="3" s="1"/>
  <c r="AF15" i="3"/>
  <c r="CL15" i="3" s="1" a="1"/>
  <c r="CL15" i="3" s="1"/>
  <c r="AF16" i="19"/>
  <c r="CL16" i="19" s="1" a="1"/>
  <c r="CL16" i="19" s="1"/>
  <c r="AF34" i="20"/>
  <c r="CL34" i="20" s="1" a="1"/>
  <c r="CL34" i="20" s="1"/>
  <c r="AF43" i="9"/>
  <c r="CL43" i="9" s="1" a="1"/>
  <c r="CL43" i="9" s="1"/>
  <c r="AF28" i="20"/>
  <c r="CL28" i="20" s="1" a="1"/>
  <c r="CL28" i="20" s="1"/>
  <c r="AF25" i="3"/>
  <c r="CL25" i="3" s="1" a="1"/>
  <c r="CL25" i="3" s="1"/>
  <c r="AF21" i="17"/>
  <c r="CL21" i="17" s="1" a="1"/>
  <c r="CL21" i="17" s="1"/>
  <c r="AF25" i="5"/>
  <c r="CL25" i="5" s="1" a="1"/>
  <c r="CL25" i="5" s="1"/>
  <c r="AF24" i="14"/>
  <c r="CL24" i="14" s="1" a="1"/>
  <c r="CL24" i="14" s="1"/>
  <c r="AF34" i="5"/>
  <c r="CL34" i="5" s="1" a="1"/>
  <c r="CL34" i="5" s="1"/>
  <c r="AF21" i="12"/>
  <c r="CL21" i="12" s="1" a="1"/>
  <c r="CL21" i="12" s="1"/>
  <c r="AF18" i="6"/>
  <c r="CL18" i="6" s="1" a="1"/>
  <c r="CL18" i="6" s="1"/>
  <c r="AF31" i="14"/>
  <c r="CL31" i="14" s="1" a="1"/>
  <c r="CL31" i="14" s="1"/>
  <c r="AF35" i="7"/>
  <c r="CL35" i="7" s="1" a="1"/>
  <c r="CL35" i="7" s="1"/>
  <c r="AF29" i="4"/>
  <c r="CL29" i="4" s="1" a="1"/>
  <c r="CL29" i="4" s="1"/>
  <c r="AF26" i="16"/>
  <c r="CL26" i="16" s="1" a="1"/>
  <c r="CL26" i="16" s="1"/>
  <c r="AF31" i="2"/>
  <c r="CL31" i="2" s="1" a="1"/>
  <c r="CL31" i="2" s="1"/>
  <c r="AF15" i="9"/>
  <c r="CL15" i="9" s="1" a="1"/>
  <c r="CL15" i="9" s="1"/>
  <c r="AF27" i="11"/>
  <c r="CL27" i="11" s="1" a="1"/>
  <c r="CL27" i="11" s="1"/>
  <c r="AF23" i="1"/>
  <c r="CL23" i="1" s="1" a="1"/>
  <c r="CL23" i="1" s="1"/>
  <c r="AF22" i="15"/>
  <c r="CL22" i="15" s="1" a="1"/>
  <c r="CL22" i="15" s="1"/>
  <c r="AF16" i="20"/>
  <c r="CL16" i="20" s="1" a="1"/>
  <c r="CL16" i="20" s="1"/>
  <c r="AF36" i="12"/>
  <c r="CL36" i="12" s="1" a="1"/>
  <c r="CL36" i="12" s="1"/>
  <c r="AF33" i="18"/>
  <c r="CL33" i="18" s="1" a="1"/>
  <c r="CL33" i="18" s="1"/>
  <c r="AF17" i="19"/>
  <c r="CL17" i="19" s="1" a="1"/>
  <c r="CL17" i="19" s="1"/>
  <c r="AF40" i="11"/>
  <c r="CL40" i="11" s="1" a="1"/>
  <c r="CL40" i="11" s="1"/>
  <c r="AF30" i="21"/>
  <c r="CL30" i="21" s="1" a="1"/>
  <c r="CL30" i="21" s="1"/>
  <c r="AF24" i="12"/>
  <c r="CL24" i="12" s="1" a="1"/>
  <c r="CL24" i="12" s="1"/>
  <c r="AF24" i="20"/>
  <c r="CL24" i="20" s="1" a="1"/>
  <c r="CL24" i="20" s="1"/>
  <c r="AF42" i="19"/>
  <c r="CL42" i="19" s="1" a="1"/>
  <c r="CL42" i="19" s="1"/>
  <c r="AF38" i="1"/>
  <c r="CL38" i="1" s="1" a="1"/>
  <c r="CL38" i="1" s="1"/>
  <c r="AF25" i="15"/>
  <c r="CL25" i="15" s="1" a="1"/>
  <c r="CL25" i="15" s="1"/>
  <c r="AF37" i="2"/>
  <c r="CL37" i="2" s="1" a="1"/>
  <c r="CL37" i="2" s="1"/>
  <c r="AF21" i="3"/>
  <c r="CL21" i="3" s="1" a="1"/>
  <c r="CL21" i="3" s="1"/>
  <c r="AF19" i="14"/>
  <c r="CL19" i="14" s="1" a="1"/>
  <c r="CL19" i="14" s="1"/>
  <c r="AF28" i="6"/>
  <c r="CL28" i="6" s="1" a="1"/>
  <c r="CL28" i="6" s="1"/>
  <c r="AG41" i="19"/>
  <c r="CM41" i="19" s="1" a="1"/>
  <c r="CM41" i="19" s="1"/>
  <c r="AF37" i="21"/>
  <c r="CL37" i="21" s="1" a="1"/>
  <c r="CL37" i="21" s="1"/>
  <c r="AF36" i="7"/>
  <c r="CL36" i="7" s="1" a="1"/>
  <c r="CL36" i="7" s="1"/>
  <c r="AF29" i="14"/>
  <c r="CL29" i="14" s="1" a="1"/>
  <c r="CL29" i="14" s="1"/>
  <c r="AF40" i="1"/>
  <c r="CL40" i="1" s="1" a="1"/>
  <c r="CL40" i="1" s="1"/>
  <c r="AF18" i="7"/>
  <c r="CL18" i="7" s="1" a="1"/>
  <c r="CL18" i="7" s="1"/>
  <c r="AF40" i="13"/>
  <c r="CL40" i="13" s="1" a="1"/>
  <c r="CL40" i="13" s="1"/>
  <c r="AF43" i="3"/>
  <c r="CL43" i="3" s="1" a="1"/>
  <c r="CL43" i="3" s="1"/>
  <c r="AF30" i="10"/>
  <c r="CL30" i="10" s="1" a="1"/>
  <c r="CL30" i="10" s="1"/>
  <c r="AG24" i="2"/>
  <c r="CM24" i="2" s="1" a="1"/>
  <c r="CM24" i="2" s="1"/>
  <c r="AF34" i="14"/>
  <c r="CL34" i="14" s="1" a="1"/>
  <c r="CL34" i="14" s="1"/>
  <c r="AF33" i="4"/>
  <c r="CL33" i="4" s="1" a="1"/>
  <c r="CL33" i="4" s="1"/>
  <c r="AF18" i="15"/>
  <c r="CL18" i="15" s="1" a="1"/>
  <c r="CL18" i="15" s="1"/>
  <c r="AF29" i="17"/>
  <c r="CL29" i="17" s="1" a="1"/>
  <c r="CL29" i="17" s="1"/>
  <c r="AF32" i="11"/>
  <c r="CL32" i="11" s="1" a="1"/>
  <c r="CL32" i="11" s="1"/>
  <c r="AF37" i="13"/>
  <c r="CL37" i="13" s="1" a="1"/>
  <c r="CL37" i="13" s="1"/>
  <c r="AF38" i="21"/>
  <c r="CL38" i="21" s="1" a="1"/>
  <c r="CL38" i="21" s="1"/>
  <c r="AF23" i="2"/>
  <c r="CL23" i="2" s="1" a="1"/>
  <c r="CL23" i="2" s="1"/>
  <c r="AF35" i="14"/>
  <c r="CL35" i="14" s="1" a="1"/>
  <c r="CL35" i="14" s="1"/>
  <c r="AF26" i="10"/>
  <c r="CL26" i="10" s="1" a="1"/>
  <c r="CL26" i="10" s="1"/>
  <c r="AF18" i="10"/>
  <c r="CL18" i="10" s="1" a="1"/>
  <c r="CL18" i="10" s="1"/>
  <c r="AF28" i="2"/>
  <c r="CL28" i="2" s="1" a="1"/>
  <c r="CL28" i="2" s="1"/>
  <c r="AF26" i="8"/>
  <c r="CL26" i="8" s="1" a="1"/>
  <c r="CL26" i="8" s="1"/>
  <c r="AF17" i="17"/>
  <c r="CL17" i="17" s="1" a="1"/>
  <c r="CL17" i="17" s="1"/>
  <c r="AF37" i="3"/>
  <c r="CL37" i="3" s="1" a="1"/>
  <c r="CL37" i="3" s="1"/>
  <c r="AF41" i="13"/>
  <c r="CL41" i="13" s="1" a="1"/>
  <c r="CL41" i="13" s="1"/>
  <c r="AF38" i="8"/>
  <c r="CL38" i="8" s="1" a="1"/>
  <c r="CL38" i="8" s="1"/>
  <c r="AF16" i="8"/>
  <c r="CL16" i="8" s="1" a="1"/>
  <c r="CL16" i="8" s="1"/>
  <c r="AF36" i="17"/>
  <c r="CL36" i="17" s="1" a="1"/>
  <c r="CL36" i="17" s="1"/>
  <c r="AF33" i="10"/>
  <c r="CL33" i="10" s="1" a="1"/>
  <c r="CL33" i="10" s="1"/>
  <c r="AF43" i="4"/>
  <c r="CL43" i="4" s="1" a="1"/>
  <c r="CL43" i="4" s="1"/>
  <c r="AF43" i="17"/>
  <c r="CL43" i="17" s="1" a="1"/>
  <c r="CL43" i="17" s="1"/>
  <c r="AF16" i="4"/>
  <c r="CL16" i="4" s="1" a="1"/>
  <c r="CL16" i="4" s="1"/>
  <c r="AF28" i="5"/>
  <c r="CL28" i="5" s="1" a="1"/>
  <c r="CL28" i="5" s="1"/>
  <c r="AF17" i="1"/>
  <c r="CL17" i="1" s="1" a="1"/>
  <c r="CL17" i="1" s="1"/>
  <c r="AF26" i="3"/>
  <c r="CL26" i="3" s="1" a="1"/>
  <c r="CL26" i="3" s="1"/>
  <c r="AF43" i="12"/>
  <c r="CL43" i="12" s="1" a="1"/>
  <c r="CL43" i="12" s="1"/>
  <c r="AF18" i="4"/>
  <c r="CL18" i="4" s="1" a="1"/>
  <c r="CL18" i="4" s="1"/>
  <c r="AF27" i="13"/>
  <c r="CL27" i="13" s="1" a="1"/>
  <c r="CL27" i="13" s="1"/>
  <c r="AF24" i="4"/>
  <c r="CL24" i="4" s="1" a="1"/>
  <c r="CL24" i="4" s="1"/>
  <c r="AF40" i="14"/>
  <c r="CL40" i="14" s="1" a="1"/>
  <c r="CL40" i="14" s="1"/>
  <c r="AF30" i="15"/>
  <c r="CL30" i="15" s="1" a="1"/>
  <c r="CL30" i="15" s="1"/>
  <c r="AF25" i="1"/>
  <c r="CL25" i="1" s="1" a="1"/>
  <c r="CL25" i="1" s="1"/>
  <c r="AF33" i="14"/>
  <c r="CL33" i="14" s="1" a="1"/>
  <c r="CL33" i="14" s="1"/>
  <c r="AF35" i="15"/>
  <c r="CL35" i="15" s="1" a="1"/>
  <c r="CL35" i="15" s="1"/>
  <c r="AF30" i="8"/>
  <c r="CL30" i="8" s="1" a="1"/>
  <c r="CL30" i="8" s="1"/>
  <c r="AF27" i="21"/>
  <c r="CL27" i="21" s="1" a="1"/>
  <c r="CL27" i="21" s="1"/>
  <c r="AF28" i="3"/>
  <c r="CL28" i="3" s="1" a="1"/>
  <c r="CL28" i="3" s="1"/>
  <c r="AF25" i="20"/>
  <c r="CL25" i="20" s="1" a="1"/>
  <c r="CL25" i="20" s="1"/>
  <c r="AF41" i="3"/>
  <c r="CL41" i="3" s="1" a="1"/>
  <c r="CL41" i="3" s="1"/>
  <c r="AF39" i="1"/>
  <c r="CL39" i="1" s="1" a="1"/>
  <c r="CL39" i="1" s="1"/>
  <c r="AF19" i="19"/>
  <c r="CL19" i="19" s="1" a="1"/>
  <c r="CL19" i="19" s="1"/>
  <c r="AF35" i="8"/>
  <c r="CL35" i="8" s="1" a="1"/>
  <c r="CL35" i="8" s="1"/>
  <c r="AG20" i="6"/>
  <c r="CM20" i="6" s="1" a="1"/>
  <c r="CM20" i="6" s="1"/>
  <c r="AF21" i="11"/>
  <c r="CL21" i="11" s="1" a="1"/>
  <c r="CL21" i="11" s="1"/>
  <c r="AF36" i="9"/>
  <c r="CL36" i="9" s="1" a="1"/>
  <c r="CL36" i="9" s="1"/>
  <c r="AF39" i="15"/>
  <c r="CL39" i="15" s="1" a="1"/>
  <c r="CL39" i="15" s="1"/>
  <c r="AF27" i="1"/>
  <c r="CL27" i="1" s="1" a="1"/>
  <c r="CL27" i="1" s="1"/>
  <c r="AF36" i="8"/>
  <c r="CL36" i="8" s="1" a="1"/>
  <c r="CL36" i="8" s="1"/>
  <c r="AF21" i="16"/>
  <c r="CL21" i="16" s="1" a="1"/>
  <c r="CL21" i="16" s="1"/>
  <c r="AF33" i="1"/>
  <c r="CL33" i="1" s="1" a="1"/>
  <c r="CL33" i="1" s="1"/>
  <c r="AF20" i="4"/>
  <c r="CL20" i="4" s="1" a="1"/>
  <c r="CL20" i="4" s="1"/>
  <c r="AF29" i="19"/>
  <c r="CL29" i="19" s="1" a="1"/>
  <c r="CL29" i="19" s="1"/>
  <c r="AF16" i="16"/>
  <c r="CL16" i="16" s="1" a="1"/>
  <c r="CL16" i="16" s="1"/>
  <c r="AG22" i="7"/>
  <c r="CM22" i="7" s="1" a="1"/>
  <c r="CM22" i="7" s="1"/>
  <c r="AF42" i="6"/>
  <c r="CL42" i="6" s="1" a="1"/>
  <c r="CL42" i="6" s="1"/>
  <c r="AF33" i="9"/>
  <c r="CL33" i="9" s="1" a="1"/>
  <c r="CL33" i="9" s="1"/>
  <c r="AF42" i="11"/>
  <c r="CL42" i="11" s="1" a="1"/>
  <c r="CL42" i="11" s="1"/>
  <c r="AF19" i="2"/>
  <c r="CL19" i="2" s="1" a="1"/>
  <c r="CL19" i="2" s="1"/>
  <c r="AF31" i="15"/>
  <c r="CL31" i="15" s="1" a="1"/>
  <c r="CL31" i="15" s="1"/>
  <c r="AF24" i="16"/>
  <c r="CL24" i="16" s="1" a="1"/>
  <c r="CL24" i="16" s="1"/>
  <c r="AG27" i="6"/>
  <c r="CM27" i="6" s="1" a="1"/>
  <c r="CM27" i="6" s="1"/>
  <c r="AF42" i="1"/>
  <c r="CL42" i="1" s="1" a="1"/>
  <c r="CL42" i="1" s="1"/>
  <c r="AF18" i="2"/>
  <c r="CL18" i="2" s="1" a="1"/>
  <c r="CL18" i="2" s="1"/>
  <c r="AF22" i="19"/>
  <c r="CL22" i="19" s="1" a="1"/>
  <c r="CL22" i="19" s="1"/>
  <c r="AF24" i="19"/>
  <c r="CL24" i="19" s="1" a="1"/>
  <c r="CL24" i="19" s="1"/>
  <c r="AF44" i="14"/>
  <c r="CL44" i="14" s="1" a="1"/>
  <c r="CL44" i="14" s="1"/>
  <c r="AF32" i="16"/>
  <c r="CL32" i="16" s="1" a="1"/>
  <c r="CL32" i="16" s="1"/>
  <c r="AF31" i="4"/>
  <c r="CL31" i="4" s="1" a="1"/>
  <c r="CL31" i="4" s="1"/>
  <c r="AF33" i="20"/>
  <c r="CL33" i="20" s="1" a="1"/>
  <c r="CL33" i="20" s="1"/>
  <c r="AF29" i="10"/>
  <c r="CL29" i="10" s="1" a="1"/>
  <c r="CL29" i="10" s="1"/>
  <c r="AF22" i="12"/>
  <c r="CL22" i="12" s="1" a="1"/>
  <c r="CL22" i="12" s="1"/>
  <c r="AF28" i="13"/>
  <c r="CL28" i="13" s="1" a="1"/>
  <c r="CL28" i="13" s="1"/>
  <c r="AF26" i="21"/>
  <c r="CL26" i="21" s="1" a="1"/>
  <c r="CL26" i="21" s="1"/>
  <c r="AF26" i="7"/>
  <c r="CL26" i="7" s="1" a="1"/>
  <c r="CL26" i="7" s="1"/>
  <c r="AF29" i="12"/>
  <c r="CL29" i="12" s="1" a="1"/>
  <c r="CL29" i="12" s="1"/>
  <c r="AF18" i="11"/>
  <c r="CL18" i="11" s="1" a="1"/>
  <c r="CL18" i="11" s="1"/>
  <c r="AF16" i="11"/>
  <c r="CL16" i="11" s="1" a="1"/>
  <c r="CL16" i="11" s="1"/>
  <c r="AF38" i="3"/>
  <c r="CL38" i="3" s="1" a="1"/>
  <c r="CL38" i="3" s="1"/>
  <c r="AF33" i="13"/>
  <c r="CL33" i="13" s="1" a="1"/>
  <c r="CL33" i="13" s="1"/>
  <c r="AF17" i="8"/>
  <c r="CL17" i="8" s="1" a="1"/>
  <c r="CL17" i="8" s="1"/>
  <c r="AF36" i="2"/>
  <c r="CL36" i="2" s="1" a="1"/>
  <c r="CL36" i="2" s="1"/>
  <c r="AF32" i="6"/>
  <c r="CL32" i="6" s="1" a="1"/>
  <c r="CL32" i="6" s="1"/>
  <c r="AF39" i="11"/>
  <c r="CL39" i="11" s="1" a="1"/>
  <c r="CL39" i="11" s="1"/>
  <c r="AF38" i="17"/>
  <c r="CL38" i="17" s="1" a="1"/>
  <c r="CL38" i="17" s="1"/>
  <c r="AF17" i="6"/>
  <c r="CL17" i="6" s="1" a="1"/>
  <c r="CL17" i="6" s="1"/>
  <c r="AF17" i="14"/>
  <c r="CL17" i="14" s="1" a="1"/>
  <c r="CL17" i="14" s="1"/>
  <c r="AF41" i="6"/>
  <c r="CL41" i="6" s="1" a="1"/>
  <c r="CL41" i="6" s="1"/>
  <c r="AF43" i="20"/>
  <c r="CL43" i="20" s="1" a="1"/>
  <c r="CL43" i="20" s="1"/>
  <c r="AF26" i="9"/>
  <c r="CL26" i="9" s="1" a="1"/>
  <c r="CL26" i="9" s="1"/>
  <c r="AF29" i="15"/>
  <c r="CL29" i="15" s="1" a="1"/>
  <c r="CL29" i="15" s="1"/>
  <c r="AF16" i="12"/>
  <c r="CL16" i="12" s="1" a="1"/>
  <c r="CL16" i="12" s="1"/>
  <c r="AF44" i="18"/>
  <c r="CL44" i="18" s="1" a="1"/>
  <c r="CL44" i="18" s="1"/>
  <c r="AF22" i="10"/>
  <c r="CL22" i="10" s="1" a="1"/>
  <c r="CL22" i="10" s="1"/>
  <c r="AF29" i="13"/>
  <c r="CL29" i="13" s="1" a="1"/>
  <c r="CL29" i="13" s="1"/>
  <c r="AF18" i="20"/>
  <c r="CL18" i="20" s="1" a="1"/>
  <c r="CL18" i="20" s="1"/>
  <c r="AF18" i="19"/>
  <c r="CL18" i="19" s="1" a="1"/>
  <c r="CL18" i="19" s="1"/>
  <c r="AF23" i="10"/>
  <c r="CL23" i="10" s="1" a="1"/>
  <c r="CL23" i="10" s="1"/>
  <c r="AF20" i="19"/>
  <c r="CL20" i="19" s="1" a="1"/>
  <c r="CL20" i="19" s="1"/>
  <c r="AF23" i="8"/>
  <c r="CL23" i="8" s="1" a="1"/>
  <c r="CL23" i="8" s="1"/>
  <c r="AF37" i="15"/>
  <c r="CL37" i="15" s="1" a="1"/>
  <c r="CL37" i="15" s="1"/>
  <c r="AF20" i="1"/>
  <c r="CL20" i="1" s="1" a="1"/>
  <c r="CL20" i="1" s="1"/>
  <c r="AF34" i="21"/>
  <c r="CL34" i="21" s="1" a="1"/>
  <c r="CL34" i="21" s="1"/>
  <c r="AF36" i="5"/>
  <c r="CL36" i="5" s="1" a="1"/>
  <c r="CL36" i="5" s="1"/>
  <c r="AF44" i="10"/>
  <c r="CL44" i="10" s="1" a="1"/>
  <c r="CL44" i="10" s="1"/>
  <c r="AF30" i="16"/>
  <c r="CL30" i="16" s="1" a="1"/>
  <c r="CL30" i="16" s="1"/>
  <c r="AG38" i="6"/>
  <c r="CM38" i="6" s="1" a="1"/>
  <c r="CM38" i="6" s="1"/>
  <c r="AF43" i="19"/>
  <c r="CL43" i="19" s="1" a="1"/>
  <c r="CL43" i="19" s="1"/>
  <c r="AF35" i="20"/>
  <c r="CL35" i="20" s="1" a="1"/>
  <c r="CL35" i="20" s="1"/>
  <c r="AF28" i="1"/>
  <c r="CL28" i="1" s="1" a="1"/>
  <c r="CL28" i="1" s="1"/>
  <c r="AF20" i="7"/>
  <c r="CL20" i="7" s="1" a="1"/>
  <c r="CL20" i="7" s="1"/>
  <c r="AF35" i="3"/>
  <c r="CL35" i="3" s="1" a="1"/>
  <c r="CL35" i="3" s="1"/>
  <c r="AF35" i="4"/>
  <c r="CL35" i="4" s="1" a="1"/>
  <c r="CL35" i="4" s="1"/>
  <c r="AF34" i="17"/>
  <c r="CL34" i="17" s="1" a="1"/>
  <c r="CL34" i="17" s="1"/>
  <c r="AF29" i="21"/>
  <c r="CL29" i="21" s="1" a="1"/>
  <c r="CL29" i="21" s="1"/>
  <c r="AF27" i="7"/>
  <c r="CL27" i="7" s="1" a="1"/>
  <c r="CL27" i="7" s="1"/>
  <c r="AF44" i="16"/>
  <c r="CL44" i="16" s="1" a="1"/>
  <c r="CL44" i="16" s="1"/>
  <c r="AF34" i="9"/>
  <c r="CL34" i="9" s="1" a="1"/>
  <c r="CL34" i="9" s="1"/>
  <c r="AF32" i="13"/>
  <c r="CL32" i="13" s="1" a="1"/>
  <c r="CL32" i="13" s="1"/>
  <c r="AF38" i="16"/>
  <c r="CL38" i="16" s="1" a="1"/>
  <c r="CL38" i="16" s="1"/>
  <c r="AF17" i="10"/>
  <c r="CL17" i="10" s="1" a="1"/>
  <c r="CL17" i="10" s="1"/>
  <c r="AF33" i="2"/>
  <c r="CL33" i="2" s="1" a="1"/>
  <c r="CL33" i="2" s="1"/>
  <c r="AF17" i="13"/>
  <c r="CL17" i="13" s="1" a="1"/>
  <c r="CL17" i="13" s="1"/>
  <c r="AF36" i="1"/>
  <c r="CL36" i="1" s="1" a="1"/>
  <c r="CL36" i="1" s="1"/>
  <c r="AF33" i="21"/>
  <c r="CL33" i="21" s="1" a="1"/>
  <c r="CL33" i="21" s="1"/>
  <c r="AF33" i="15"/>
  <c r="CL33" i="15" s="1" a="1"/>
  <c r="CL33" i="15" s="1"/>
  <c r="AF18" i="13"/>
  <c r="CL18" i="13" s="1" a="1"/>
  <c r="CL18" i="13" s="1"/>
  <c r="AF34" i="4"/>
  <c r="CL34" i="4" s="1" a="1"/>
  <c r="CL34" i="4" s="1"/>
  <c r="AF29" i="2"/>
  <c r="CL29" i="2" s="1" a="1"/>
  <c r="CL29" i="2" s="1"/>
  <c r="AF41" i="20"/>
  <c r="CL41" i="20" s="1" a="1"/>
  <c r="CL41" i="20" s="1"/>
  <c r="AF23" i="11"/>
  <c r="CL23" i="11" s="1" a="1"/>
  <c r="CL23" i="11" s="1"/>
  <c r="AF44" i="17"/>
  <c r="CL44" i="17" s="1" a="1"/>
  <c r="CL44" i="17" s="1"/>
  <c r="AF38" i="5"/>
  <c r="CL38" i="5" s="1" a="1"/>
  <c r="CL38" i="5" s="1"/>
  <c r="AF41" i="15"/>
  <c r="CL41" i="15" s="1" a="1"/>
  <c r="CL41" i="15" s="1"/>
  <c r="AF19" i="11"/>
  <c r="CL19" i="11" s="1" a="1"/>
  <c r="CL19" i="11" s="1"/>
  <c r="AF27" i="18"/>
  <c r="CL27" i="18" s="1" a="1"/>
  <c r="CL27" i="18" s="1"/>
  <c r="AF34" i="2"/>
  <c r="CL34" i="2" s="1" a="1"/>
  <c r="CL34" i="2" s="1"/>
  <c r="AF22" i="4"/>
  <c r="CL22" i="4" s="1" a="1"/>
  <c r="CL22" i="4" s="1"/>
  <c r="AF22" i="20"/>
  <c r="CL22" i="20" s="1" a="1"/>
  <c r="CL22" i="20" s="1"/>
  <c r="AF42" i="8"/>
  <c r="CL42" i="8" s="1" a="1"/>
  <c r="CL42" i="8" s="1"/>
  <c r="AF19" i="13"/>
  <c r="CL19" i="13" s="1" a="1"/>
  <c r="CL19" i="13" s="1"/>
  <c r="AF33" i="16"/>
  <c r="CL33" i="16" s="1" a="1"/>
  <c r="CL33" i="16" s="1"/>
  <c r="AF31" i="9"/>
  <c r="CL31" i="9" s="1" a="1"/>
  <c r="CL31" i="9" s="1"/>
  <c r="AF37" i="4"/>
  <c r="CL37" i="4" s="1" a="1"/>
  <c r="CL37" i="4" s="1"/>
  <c r="AF22" i="13"/>
  <c r="CL22" i="13" s="1" a="1"/>
  <c r="CL22" i="13" s="1"/>
  <c r="AF19" i="3"/>
  <c r="CL19" i="3" s="1" a="1"/>
  <c r="CL19" i="3" s="1"/>
  <c r="AF34" i="18"/>
  <c r="CL34" i="18" s="1" a="1"/>
  <c r="CL34" i="18" s="1"/>
  <c r="AF40" i="17"/>
  <c r="CL40" i="17" s="1" a="1"/>
  <c r="CL40" i="17" s="1"/>
  <c r="AF41" i="5"/>
  <c r="CL41" i="5" s="1" a="1"/>
  <c r="CL41" i="5" s="1"/>
  <c r="AF41" i="16"/>
  <c r="CL41" i="16" s="1" a="1"/>
  <c r="CL41" i="16" s="1"/>
  <c r="AF41" i="11"/>
  <c r="CL41" i="11" s="1" a="1"/>
  <c r="CL41" i="11" s="1"/>
  <c r="AF30" i="13"/>
  <c r="CL30" i="13" s="1" a="1"/>
  <c r="CL30" i="13" s="1"/>
  <c r="AF43" i="18"/>
  <c r="CL43" i="18" s="1" a="1"/>
  <c r="CL43" i="18" s="1"/>
  <c r="AF26" i="12"/>
  <c r="CL26" i="12" s="1" a="1"/>
  <c r="CL26" i="12" s="1"/>
  <c r="AF23" i="7"/>
  <c r="CL23" i="7" s="1" a="1"/>
  <c r="CL23" i="7" s="1"/>
  <c r="AF43" i="8"/>
  <c r="CL43" i="8" s="1" a="1"/>
  <c r="CL43" i="8" s="1"/>
  <c r="AF36" i="3"/>
  <c r="CL36" i="3" s="1" a="1"/>
  <c r="CL36" i="3" s="1"/>
  <c r="AF19" i="1"/>
  <c r="CL19" i="1" s="1" a="1"/>
  <c r="CL19" i="1" s="1"/>
  <c r="AF21" i="14"/>
  <c r="CL21" i="14" s="1" a="1"/>
  <c r="CL21" i="14" s="1"/>
  <c r="AF44" i="13"/>
  <c r="CL44" i="13" s="1" a="1"/>
  <c r="CL44" i="13" s="1"/>
  <c r="AF34" i="19"/>
  <c r="CL34" i="19" s="1" a="1"/>
  <c r="CL34" i="19" s="1"/>
  <c r="AF21" i="19"/>
  <c r="CL21" i="19" s="1" a="1"/>
  <c r="CL21" i="19" s="1"/>
  <c r="AF39" i="10"/>
  <c r="CL39" i="10" s="1" a="1"/>
  <c r="CL39" i="10" s="1"/>
  <c r="AG19" i="7"/>
  <c r="CM19" i="7" s="1" a="1"/>
  <c r="CM19" i="7" s="1"/>
  <c r="AF25" i="18"/>
  <c r="CL25" i="18" s="1" a="1"/>
  <c r="CL25" i="18" s="1"/>
  <c r="AF22" i="11"/>
  <c r="CL22" i="11" s="1" a="1"/>
  <c r="CL22" i="11" s="1"/>
  <c r="AF31" i="7"/>
  <c r="CL31" i="7" s="1" a="1"/>
  <c r="CL31" i="7" s="1"/>
  <c r="AF39" i="7"/>
  <c r="CL39" i="7" s="1" a="1"/>
  <c r="CL39" i="7" s="1"/>
  <c r="AF43" i="16"/>
  <c r="CL43" i="16" s="1" a="1"/>
  <c r="CL43" i="16" s="1"/>
  <c r="AF33" i="7"/>
  <c r="CL33" i="7" s="1" a="1"/>
  <c r="CL33" i="7" s="1"/>
  <c r="AF29" i="5"/>
  <c r="CL29" i="5" s="1" a="1"/>
  <c r="CL29" i="5" s="1"/>
  <c r="AF42" i="9"/>
  <c r="CL42" i="9" s="1" a="1"/>
  <c r="CL42" i="9" s="1"/>
  <c r="AF40" i="20"/>
  <c r="CL40" i="20" s="1" a="1"/>
  <c r="CL40" i="20" s="1"/>
  <c r="AF44" i="9"/>
  <c r="CL44" i="9" s="1" a="1"/>
  <c r="CL44" i="9" s="1"/>
  <c r="AF20" i="15"/>
  <c r="CL20" i="15" s="1" a="1"/>
  <c r="CL20" i="15" s="1"/>
  <c r="AF22" i="9"/>
  <c r="CL22" i="9" s="1" a="1"/>
  <c r="CL22" i="9" s="1"/>
  <c r="AF41" i="7"/>
  <c r="CL41" i="7" s="1" a="1"/>
  <c r="CL41" i="7" s="1"/>
  <c r="AF19" i="4"/>
  <c r="CL19" i="4" s="1" a="1"/>
  <c r="CL19" i="4" s="1"/>
  <c r="AF23" i="6"/>
  <c r="CL23" i="6" s="1" a="1"/>
  <c r="CL23" i="6" s="1"/>
  <c r="AF19" i="15"/>
  <c r="CL19" i="15" s="1" a="1"/>
  <c r="CL19" i="15" s="1"/>
  <c r="AF30" i="12"/>
  <c r="CL30" i="12" s="1" a="1"/>
  <c r="CL30" i="12" s="1"/>
  <c r="AF19" i="8"/>
  <c r="CL19" i="8" s="1" a="1"/>
  <c r="CL19" i="8" s="1"/>
  <c r="AF19" i="10"/>
  <c r="CL19" i="10" s="1" a="1"/>
  <c r="CL19" i="10" s="1"/>
  <c r="AF40" i="3"/>
  <c r="CL40" i="3" s="1" a="1"/>
  <c r="CL40" i="3" s="1"/>
  <c r="AF34" i="12"/>
  <c r="CL34" i="12" s="1" a="1"/>
  <c r="CL34" i="12" s="1"/>
  <c r="AF31" i="6"/>
  <c r="CL31" i="6" s="1" a="1"/>
  <c r="CL31" i="6" s="1"/>
  <c r="AF16" i="1"/>
  <c r="CL16" i="1" s="1" a="1"/>
  <c r="CL16" i="1" s="1"/>
  <c r="AF31" i="11"/>
  <c r="CL31" i="11" s="1" a="1"/>
  <c r="CL31" i="11" s="1"/>
  <c r="AF32" i="14"/>
  <c r="CL32" i="14" s="1" a="1"/>
  <c r="CL32" i="14" s="1"/>
  <c r="AF44" i="15"/>
  <c r="CL44" i="15" s="1" a="1"/>
  <c r="CL44" i="15" s="1"/>
  <c r="AF27" i="5"/>
  <c r="CL27" i="5" s="1" a="1"/>
  <c r="CL27" i="5" s="1"/>
  <c r="AF25" i="9"/>
  <c r="CL25" i="9" s="1" a="1"/>
  <c r="CL25" i="9" s="1"/>
  <c r="AF29" i="20"/>
  <c r="CL29" i="20" s="1" a="1"/>
  <c r="CL29" i="20" s="1"/>
  <c r="AF23" i="12"/>
  <c r="CL23" i="12" s="1" a="1"/>
  <c r="CL23" i="12" s="1"/>
  <c r="AF22" i="18"/>
  <c r="CL22" i="18" s="1" a="1"/>
  <c r="CL22" i="18" s="1"/>
  <c r="AF32" i="9"/>
  <c r="CL32" i="9" s="1" a="1"/>
  <c r="CL32" i="9" s="1"/>
  <c r="AF24" i="10"/>
  <c r="CL24" i="10" s="1" a="1"/>
  <c r="CL24" i="10" s="1"/>
  <c r="AF36" i="18"/>
  <c r="CL36" i="18" s="1" a="1"/>
  <c r="CL36" i="18" s="1"/>
  <c r="AF20" i="8"/>
  <c r="CL20" i="8" s="1" a="1"/>
  <c r="CL20" i="8" s="1"/>
  <c r="AF30" i="18"/>
  <c r="CL30" i="18" s="1" a="1"/>
  <c r="CL30" i="18" s="1"/>
  <c r="AF44" i="20"/>
  <c r="CL44" i="20" s="1" a="1"/>
  <c r="CL44" i="20" s="1"/>
  <c r="AF39" i="12"/>
  <c r="CL39" i="12" s="1" a="1"/>
  <c r="CL39" i="12" s="1"/>
  <c r="AF27" i="16"/>
  <c r="CL27" i="16" s="1" a="1"/>
  <c r="CL27" i="16" s="1"/>
  <c r="AG20" i="5"/>
  <c r="CM20" i="5" s="1" a="1"/>
  <c r="CM20" i="5" s="1"/>
  <c r="AF36" i="10"/>
  <c r="CL36" i="10" s="1" a="1"/>
  <c r="CL36" i="10" s="1"/>
  <c r="AF32" i="15"/>
  <c r="CL32" i="15" s="1" a="1"/>
  <c r="CL32" i="15" s="1"/>
  <c r="AF31" i="8"/>
  <c r="CL31" i="8" s="1" a="1"/>
  <c r="CL31" i="8" s="1"/>
  <c r="AF25" i="12"/>
  <c r="CL25" i="12" s="1" a="1"/>
  <c r="CL25" i="12" s="1"/>
  <c r="AF29" i="9"/>
  <c r="CL29" i="9" s="1" a="1"/>
  <c r="CL29" i="9" s="1"/>
  <c r="AF22" i="16"/>
  <c r="CL22" i="16" s="1" a="1"/>
  <c r="CL22" i="16" s="1"/>
  <c r="AF35" i="19"/>
  <c r="CL35" i="19" s="1" a="1"/>
  <c r="CL35" i="19" s="1"/>
  <c r="AF28" i="18"/>
  <c r="CL28" i="18" s="1" a="1"/>
  <c r="CL28" i="18" s="1"/>
  <c r="AF38" i="20"/>
  <c r="CL38" i="20" s="1" a="1"/>
  <c r="CL38" i="20" s="1"/>
  <c r="AF24" i="5"/>
  <c r="CL24" i="5" s="1" a="1"/>
  <c r="CL24" i="5" s="1"/>
  <c r="AF40" i="18"/>
  <c r="CL40" i="18" s="1" a="1"/>
  <c r="CL40" i="18" s="1"/>
  <c r="AF17" i="2"/>
  <c r="CL17" i="2" s="1" a="1"/>
  <c r="CL17" i="2" s="1"/>
  <c r="AF21" i="10"/>
  <c r="CL21" i="10" s="1" a="1"/>
  <c r="CL21" i="10" s="1"/>
  <c r="AF36" i="19"/>
  <c r="CL36" i="19" s="1" a="1"/>
  <c r="CL36" i="19" s="1"/>
  <c r="AG32" i="2"/>
  <c r="CM32" i="2" s="1" a="1"/>
  <c r="CM32" i="2" s="1"/>
  <c r="AF40" i="12"/>
  <c r="CL40" i="12" s="1" a="1"/>
  <c r="CL40" i="12" s="1"/>
  <c r="AF21" i="13"/>
  <c r="CL21" i="13" s="1" a="1"/>
  <c r="CL21" i="13" s="1"/>
  <c r="AF24" i="13"/>
  <c r="CL24" i="13" s="1" a="1"/>
  <c r="CL24" i="13" s="1"/>
  <c r="AF33" i="17"/>
  <c r="CL33" i="17" s="1" a="1"/>
  <c r="CL33" i="17" s="1"/>
  <c r="AF30" i="9"/>
  <c r="CL30" i="9" s="1" a="1"/>
  <c r="CL30" i="9" s="1"/>
  <c r="AF31" i="21"/>
  <c r="CL31" i="21" s="1" a="1"/>
  <c r="CL31" i="21" s="1"/>
  <c r="AF44" i="19"/>
  <c r="CL44" i="19" s="1" a="1"/>
  <c r="CL44" i="19" s="1"/>
  <c r="AF40" i="16"/>
  <c r="CL40" i="16" s="1" a="1"/>
  <c r="CL40" i="16" s="1"/>
  <c r="AF41" i="12"/>
  <c r="CL41" i="12" s="1" a="1"/>
  <c r="CL41" i="12" s="1"/>
  <c r="AF43" i="6"/>
  <c r="CL43" i="6" s="1" a="1"/>
  <c r="CL43" i="6" s="1"/>
  <c r="AF23" i="3"/>
  <c r="CL23" i="3" s="1" a="1"/>
  <c r="CL23" i="3" s="1"/>
  <c r="AG19" i="9"/>
  <c r="CM19" i="9" s="1" a="1"/>
  <c r="CM19" i="9" s="1"/>
  <c r="AF44" i="1"/>
  <c r="CL44" i="1" s="1" a="1"/>
  <c r="CL44" i="1" s="1"/>
  <c r="AF40" i="21"/>
  <c r="CL40" i="21" s="1" a="1"/>
  <c r="CL40" i="21" s="1"/>
  <c r="AF20" i="20"/>
  <c r="CL20" i="20" s="1" a="1"/>
  <c r="CL20" i="20" s="1"/>
  <c r="AF42" i="10"/>
  <c r="CL42" i="10" s="1" a="1"/>
  <c r="CL42" i="10" s="1"/>
  <c r="AF42" i="4"/>
  <c r="CL42" i="4" s="1" a="1"/>
  <c r="CL42" i="4" s="1"/>
  <c r="AF17" i="5"/>
  <c r="CL17" i="5" s="1" a="1"/>
  <c r="CL17" i="5" s="1"/>
  <c r="AF42" i="15"/>
  <c r="CL42" i="15" s="1" a="1"/>
  <c r="CL42" i="15" s="1"/>
  <c r="AF39" i="2"/>
  <c r="CL39" i="2" s="1" a="1"/>
  <c r="CL39" i="2" s="1"/>
  <c r="AF44" i="3"/>
  <c r="CL44" i="3" s="1" a="1"/>
  <c r="CL44" i="3" s="1"/>
  <c r="AF17" i="16"/>
  <c r="CL17" i="16" s="1" a="1"/>
  <c r="CL17" i="16" s="1"/>
  <c r="AF22" i="2"/>
  <c r="CL22" i="2" s="1" a="1"/>
  <c r="CL22" i="2" s="1"/>
  <c r="AF36" i="14"/>
  <c r="CL36" i="14" s="1" a="1"/>
  <c r="CL36" i="14" s="1"/>
  <c r="AF42" i="2"/>
  <c r="CL42" i="2" s="1" a="1"/>
  <c r="CL42" i="2" s="1"/>
  <c r="AF23" i="20"/>
  <c r="CL23" i="20" s="1" a="1"/>
  <c r="CL23" i="20" s="1"/>
  <c r="AF37" i="6"/>
  <c r="CL37" i="6" s="1" a="1"/>
  <c r="CL37" i="6" s="1"/>
  <c r="AF41" i="10"/>
  <c r="CL41" i="10" s="1" a="1"/>
  <c r="CL41" i="10" s="1"/>
  <c r="AF33" i="11"/>
  <c r="CL33" i="11" s="1" a="1"/>
  <c r="CL33" i="11" s="1"/>
  <c r="AF30" i="2"/>
  <c r="CL30" i="2" s="1" a="1"/>
  <c r="CL30" i="2" s="1"/>
  <c r="AF18" i="1"/>
  <c r="CL18" i="1" s="1" a="1"/>
  <c r="CL18" i="1" s="1"/>
  <c r="AF31" i="12"/>
  <c r="CL31" i="12" s="1" a="1"/>
  <c r="CL31" i="12" s="1"/>
  <c r="AF31" i="20"/>
  <c r="CL31" i="20" s="1" a="1"/>
  <c r="CL31" i="20" s="1"/>
  <c r="AF18" i="12"/>
  <c r="CL18" i="12" s="1" a="1"/>
  <c r="CL18" i="12" s="1"/>
  <c r="AF34" i="10"/>
  <c r="CL34" i="10" s="1" a="1"/>
  <c r="CL34" i="10" s="1"/>
  <c r="AF26" i="4"/>
  <c r="CL26" i="4" s="1" a="1"/>
  <c r="CL26" i="4" s="1"/>
  <c r="AF25" i="19"/>
  <c r="CL25" i="19" s="1" a="1"/>
  <c r="CL25" i="19" s="1"/>
  <c r="AF25" i="17"/>
  <c r="CL25" i="17" s="1" a="1"/>
  <c r="CL25" i="17" s="1"/>
  <c r="AF31" i="16"/>
  <c r="CL31" i="16" s="1" a="1"/>
  <c r="CL31" i="16" s="1"/>
  <c r="AF23" i="15"/>
  <c r="CL23" i="15" s="1" a="1"/>
  <c r="CL23" i="15" s="1"/>
  <c r="AF37" i="20"/>
  <c r="CL37" i="20" s="1" a="1"/>
  <c r="CL37" i="20" s="1"/>
  <c r="AF38" i="2"/>
  <c r="CL38" i="2" s="1" a="1"/>
  <c r="CL38" i="2" s="1"/>
  <c r="AF36" i="15"/>
  <c r="CL36" i="15" s="1" a="1"/>
  <c r="CL36" i="15" s="1"/>
  <c r="AG17" i="3"/>
  <c r="CM17" i="3" s="1" a="1"/>
  <c r="CM17" i="3" s="1"/>
  <c r="AF27" i="9"/>
  <c r="CL27" i="9" s="1" a="1"/>
  <c r="CL27" i="9" s="1"/>
  <c r="AF16" i="21"/>
  <c r="CL16" i="21" s="1" a="1"/>
  <c r="CL16" i="21" s="1"/>
  <c r="AF19" i="12"/>
  <c r="CL19" i="12" s="1" a="1"/>
  <c r="CL19" i="12" s="1"/>
  <c r="AF33" i="19"/>
  <c r="CL33" i="19" s="1" a="1"/>
  <c r="CL33" i="19" s="1"/>
  <c r="AF34" i="6"/>
  <c r="CL34" i="6" s="1" a="1"/>
  <c r="CL34" i="6" s="1"/>
  <c r="AF27" i="14"/>
  <c r="CL27" i="14" s="1" a="1"/>
  <c r="CL27" i="14" s="1"/>
  <c r="AF39" i="20"/>
  <c r="CL39" i="20" s="1" a="1"/>
  <c r="CL39" i="20" s="1"/>
  <c r="AF35" i="16"/>
  <c r="CL35" i="16" s="1" a="1"/>
  <c r="CL35" i="16" s="1"/>
  <c r="AG39" i="9"/>
  <c r="CM39" i="9" s="1" a="1"/>
  <c r="CM39" i="9" s="1"/>
  <c r="AF36" i="11"/>
  <c r="CL36" i="11" s="1" a="1"/>
  <c r="CL36" i="11" s="1"/>
  <c r="AF16" i="5"/>
  <c r="CL16" i="5" s="1" a="1"/>
  <c r="CL16" i="5" s="1"/>
  <c r="AF17" i="4"/>
  <c r="CL17" i="4" s="1" a="1"/>
  <c r="CL17" i="4" s="1"/>
  <c r="AF25" i="21"/>
  <c r="CL25" i="21" s="1" a="1"/>
  <c r="CL25" i="21" s="1"/>
  <c r="AF44" i="12"/>
  <c r="CL44" i="12" s="1" a="1"/>
  <c r="CL44" i="12" s="1"/>
  <c r="AF22" i="14"/>
  <c r="CL22" i="14" s="1" a="1"/>
  <c r="CL22" i="14" s="1"/>
  <c r="AG17" i="20"/>
  <c r="CM17" i="20" s="1" a="1"/>
  <c r="CM17" i="20" s="1"/>
  <c r="AF35" i="10"/>
  <c r="CL35" i="10" s="1" a="1"/>
  <c r="CL35" i="10" s="1"/>
  <c r="AF28" i="17"/>
  <c r="CL28" i="17" s="1" a="1"/>
  <c r="CL28" i="17" s="1"/>
  <c r="AF39" i="19"/>
  <c r="CL39" i="19" s="1" a="1"/>
  <c r="CL39" i="19" s="1"/>
  <c r="AF22" i="17"/>
  <c r="CL22" i="17" s="1" a="1"/>
  <c r="CL22" i="17" s="1"/>
  <c r="AF17" i="21"/>
  <c r="CL17" i="21" s="1" a="1"/>
  <c r="CL17" i="21" s="1"/>
  <c r="AF30" i="14"/>
  <c r="CL30" i="14" s="1" a="1"/>
  <c r="CL30" i="14" s="1"/>
  <c r="AF21" i="2"/>
  <c r="CL21" i="2" s="1" a="1"/>
  <c r="CL21" i="2" s="1"/>
  <c r="AF39" i="18"/>
  <c r="CL39" i="18" s="1" a="1"/>
  <c r="CL39" i="18" s="1"/>
  <c r="AF40" i="2"/>
  <c r="CL40" i="2" s="1" a="1"/>
  <c r="CL40" i="2" s="1"/>
  <c r="AF20" i="10"/>
  <c r="CL20" i="10" s="1" a="1"/>
  <c r="CL20" i="10" s="1"/>
  <c r="AF39" i="5"/>
  <c r="CL39" i="5" s="1" a="1"/>
  <c r="CL39" i="5" s="1"/>
  <c r="AF32" i="19"/>
  <c r="CL32" i="19" s="1" a="1"/>
  <c r="CL32" i="19" s="1"/>
  <c r="AF42" i="21"/>
  <c r="CL42" i="21" s="1" a="1"/>
  <c r="CL42" i="21" s="1"/>
  <c r="AF26" i="5"/>
  <c r="CL26" i="5" s="1" a="1"/>
  <c r="CL26" i="5" s="1"/>
  <c r="AF36" i="6"/>
  <c r="CL36" i="6" s="1" a="1"/>
  <c r="CL36" i="6" s="1"/>
  <c r="AF43" i="7"/>
  <c r="CL43" i="7" s="1" a="1"/>
  <c r="CL43" i="7" s="1"/>
  <c r="AF18" i="5"/>
  <c r="CL18" i="5" s="1" a="1"/>
  <c r="CL18" i="5" s="1"/>
  <c r="AF37" i="19"/>
  <c r="CL37" i="19" s="1" a="1"/>
  <c r="CL37" i="19" s="1"/>
  <c r="AF28" i="16"/>
  <c r="CL28" i="16" s="1" a="1"/>
  <c r="CL28" i="16" s="1"/>
  <c r="AF40" i="8"/>
  <c r="CL40" i="8" s="1" a="1"/>
  <c r="CL40" i="8" s="1"/>
  <c r="AF43" i="10"/>
  <c r="CL43" i="10" s="1" a="1"/>
  <c r="CL43" i="10" s="1"/>
  <c r="AF18" i="3"/>
  <c r="CL18" i="3" s="1" a="1"/>
  <c r="CL18" i="3" s="1"/>
  <c r="AF37" i="9"/>
  <c r="CL37" i="9" s="1" a="1"/>
  <c r="CL37" i="9" s="1"/>
  <c r="AF34" i="3"/>
  <c r="CL34" i="3" s="1" a="1"/>
  <c r="CL34" i="3" s="1"/>
  <c r="AF41" i="18"/>
  <c r="CL41" i="18" s="1" a="1"/>
  <c r="CL41" i="18" s="1"/>
  <c r="AF22" i="5"/>
  <c r="CL22" i="5" s="1" a="1"/>
  <c r="CL22" i="5" s="1"/>
  <c r="AF38" i="9"/>
  <c r="CL38" i="9" s="1" a="1"/>
  <c r="CL38" i="9" s="1"/>
  <c r="AF18" i="17"/>
  <c r="CL18" i="17" s="1" a="1"/>
  <c r="CL18" i="17" s="1"/>
  <c r="AF28" i="8"/>
  <c r="CL28" i="8" s="1" a="1"/>
  <c r="CL28" i="8" s="1"/>
  <c r="AF24" i="18"/>
  <c r="CL24" i="18" s="1" a="1"/>
  <c r="CL24" i="18" s="1"/>
  <c r="AF19" i="16"/>
  <c r="CL19" i="16" s="1" a="1"/>
  <c r="CL19" i="16" s="1"/>
  <c r="AF30" i="5"/>
  <c r="CL30" i="5" s="1" a="1"/>
  <c r="CL30" i="5" s="1"/>
  <c r="AG34" i="8"/>
  <c r="CM34" i="8" s="1" a="1"/>
  <c r="CM34" i="8" s="1"/>
  <c r="AF43" i="5"/>
  <c r="CL43" i="5" s="1" a="1"/>
  <c r="CL43" i="5" s="1"/>
  <c r="AF26" i="17"/>
  <c r="CL26" i="17" s="1" a="1"/>
  <c r="CL26" i="17" s="1"/>
  <c r="AF21" i="6"/>
  <c r="CL21" i="6" s="1" a="1"/>
  <c r="CL21" i="6" s="1"/>
  <c r="AF43" i="13"/>
  <c r="CL43" i="13" s="1" a="1"/>
  <c r="CL43" i="13" s="1"/>
  <c r="AF26" i="20"/>
  <c r="CL26" i="20" s="1" a="1"/>
  <c r="CL26" i="20" s="1"/>
  <c r="AF27" i="19"/>
  <c r="CL27" i="19" s="1" a="1"/>
  <c r="CL27" i="19" s="1"/>
  <c r="AF38" i="15"/>
  <c r="CL38" i="15" s="1" a="1"/>
  <c r="CL38" i="15" s="1"/>
  <c r="AF33" i="8"/>
  <c r="CL33" i="8" s="1" a="1"/>
  <c r="CL33" i="8" s="1"/>
  <c r="AF36" i="13"/>
  <c r="CL36" i="13" s="1" a="1"/>
  <c r="CL36" i="13" s="1"/>
  <c r="AF17" i="18"/>
  <c r="CL17" i="18" s="1" a="1"/>
  <c r="CL17" i="18" s="1"/>
  <c r="AF27" i="15"/>
  <c r="CL27" i="15" s="1" a="1"/>
  <c r="CL27" i="15" s="1"/>
  <c r="AF41" i="1"/>
  <c r="CL41" i="1" s="1" a="1"/>
  <c r="CL41" i="1" s="1"/>
  <c r="AG38" i="7"/>
  <c r="CM38" i="7" s="1" a="1"/>
  <c r="CM38" i="7" s="1"/>
  <c r="AF40" i="15"/>
  <c r="CL40" i="15" s="1" a="1"/>
  <c r="CL40" i="15" s="1"/>
  <c r="AG21" i="8"/>
  <c r="CM21" i="8" s="1" a="1"/>
  <c r="CM21" i="8" s="1"/>
  <c r="AF29" i="1"/>
  <c r="CL29" i="1" s="1" a="1"/>
  <c r="CL29" i="1" s="1"/>
  <c r="AG22" i="21"/>
  <c r="CM22" i="21" s="1" a="1"/>
  <c r="CM22" i="21" s="1"/>
  <c r="AF42" i="14"/>
  <c r="CL42" i="14" s="1" a="1"/>
  <c r="CL42" i="14" s="1"/>
  <c r="AF35" i="11"/>
  <c r="CL35" i="11" s="1" a="1"/>
  <c r="CL35" i="11" s="1"/>
  <c r="AF23" i="19"/>
  <c r="CL23" i="19" s="1" a="1"/>
  <c r="CL23" i="19" s="1"/>
  <c r="AF37" i="11"/>
  <c r="CL37" i="11" s="1" a="1"/>
  <c r="CL37" i="11" s="1"/>
  <c r="AF25" i="7"/>
  <c r="CL25" i="7" s="1" a="1"/>
  <c r="CL25" i="7" s="1"/>
  <c r="AF34" i="1"/>
  <c r="CL34" i="1" s="1" a="1"/>
  <c r="CL34" i="1" s="1"/>
  <c r="AF21" i="9"/>
  <c r="CL21" i="9" s="1" a="1"/>
  <c r="CL21" i="9" s="1"/>
  <c r="AF38" i="12"/>
  <c r="CL38" i="12" s="1" a="1"/>
  <c r="CL38" i="12" s="1"/>
  <c r="AF42" i="20"/>
  <c r="CL42" i="20" s="1" a="1"/>
  <c r="CL42" i="20" s="1"/>
  <c r="AF31" i="17"/>
  <c r="CL31" i="17" s="1" a="1"/>
  <c r="CL31" i="17" s="1"/>
  <c r="AF39" i="13"/>
  <c r="CL39" i="13" s="1" a="1"/>
  <c r="CL39" i="13" s="1"/>
  <c r="AF22" i="1"/>
  <c r="CL22" i="1" s="1" a="1"/>
  <c r="CL22" i="1" s="1"/>
  <c r="AF15" i="19"/>
  <c r="CL15" i="19" s="1" a="1"/>
  <c r="CL15" i="19" s="1"/>
  <c r="AF32" i="8"/>
  <c r="CL32" i="8" s="1" a="1"/>
  <c r="CL32" i="8" s="1"/>
  <c r="AF18" i="16"/>
  <c r="CL18" i="16" s="1" a="1"/>
  <c r="CL18" i="16" s="1"/>
  <c r="AF31" i="3"/>
  <c r="CL31" i="3" s="1" a="1"/>
  <c r="CL31" i="3" s="1"/>
  <c r="AF17" i="9"/>
  <c r="CL17" i="9" s="1" a="1"/>
  <c r="CL17" i="9" s="1"/>
  <c r="AF25" i="16"/>
  <c r="CL25" i="16" s="1" a="1"/>
  <c r="CL25" i="16" s="1"/>
  <c r="AF40" i="5"/>
  <c r="CL40" i="5" s="1" a="1"/>
  <c r="CL40" i="5" s="1"/>
  <c r="AF20" i="13"/>
  <c r="CL20" i="13" s="1" a="1"/>
  <c r="CL20" i="13" s="1"/>
  <c r="AF44" i="6"/>
  <c r="CL44" i="6" s="1" a="1"/>
  <c r="CL44" i="6" s="1"/>
  <c r="AF20" i="18"/>
  <c r="CL20" i="18" s="1" a="1"/>
  <c r="CL20" i="18" s="1"/>
  <c r="AF38" i="4"/>
  <c r="CL38" i="4" s="1" a="1"/>
  <c r="CL38" i="4" s="1"/>
  <c r="AF25" i="11"/>
  <c r="CL25" i="11" s="1" a="1"/>
  <c r="CL25" i="11" s="1"/>
  <c r="AF42" i="13"/>
  <c r="CL42" i="13" s="1" a="1"/>
  <c r="CL42" i="13" s="1"/>
  <c r="AF21" i="7"/>
  <c r="CL21" i="7" s="1" a="1"/>
  <c r="CL21" i="7" s="1"/>
  <c r="AF35" i="2"/>
  <c r="CL35" i="2" s="1" a="1"/>
  <c r="CL35" i="2" s="1"/>
  <c r="AF26" i="1"/>
  <c r="CL26" i="1" s="1" a="1"/>
  <c r="CL26" i="1" s="1"/>
  <c r="AF43" i="15"/>
  <c r="CL43" i="15" s="1" a="1"/>
  <c r="CL43" i="15" s="1"/>
  <c r="AF30" i="20"/>
  <c r="CL30" i="20" s="1" a="1"/>
  <c r="CL30" i="20" s="1"/>
  <c r="AF41" i="14"/>
  <c r="CL41" i="14" s="1" a="1"/>
  <c r="CL41" i="14" s="1"/>
  <c r="AF19" i="21"/>
  <c r="CL19" i="21" s="1" a="1"/>
  <c r="CL19" i="21" s="1"/>
  <c r="AF26" i="14"/>
  <c r="CL26" i="14" s="1" a="1"/>
  <c r="CL26" i="14" s="1"/>
  <c r="AF44" i="8"/>
  <c r="CL44" i="8" s="1" a="1"/>
  <c r="CL44" i="8" s="1"/>
  <c r="AF36" i="21"/>
  <c r="CL36" i="21" s="1" a="1"/>
  <c r="CL36" i="21" s="1"/>
  <c r="AF16" i="18"/>
  <c r="CL16" i="18" s="1" a="1"/>
  <c r="CL16" i="18" s="1"/>
  <c r="AF28" i="21"/>
  <c r="CL28" i="21" s="1" a="1"/>
  <c r="CL28" i="21" s="1"/>
  <c r="AF44" i="5"/>
  <c r="CL44" i="5" s="1" a="1"/>
  <c r="CL44" i="5" s="1"/>
  <c r="AF28" i="19"/>
  <c r="CL28" i="19" s="1" a="1"/>
  <c r="CL28" i="19" s="1"/>
  <c r="AF27" i="12"/>
  <c r="CL27" i="12" s="1" a="1"/>
  <c r="CL27" i="12" s="1"/>
  <c r="AF39" i="4"/>
  <c r="CL39" i="4" s="1" a="1"/>
  <c r="CL39" i="4" s="1"/>
  <c r="AF33" i="6"/>
  <c r="CL33" i="6" s="1" a="1"/>
  <c r="CL33" i="6" s="1"/>
  <c r="AF17" i="15"/>
  <c r="CL17" i="15" s="1" a="1"/>
  <c r="CL17" i="15" s="1"/>
  <c r="AG19" i="6"/>
  <c r="CM19" i="6" s="1" a="1"/>
  <c r="CM19" i="6" s="1"/>
  <c r="AF28" i="4"/>
  <c r="CL28" i="4" s="1" a="1"/>
  <c r="CL28" i="4" s="1"/>
  <c r="AG42" i="16"/>
  <c r="CM42" i="16" s="1" a="1"/>
  <c r="CM42" i="16" s="1"/>
  <c r="AF23" i="16"/>
  <c r="CL23" i="16" s="1" a="1"/>
  <c r="CL23" i="16" s="1"/>
  <c r="AF27" i="10"/>
  <c r="CL27" i="10" s="1" a="1"/>
  <c r="CL27" i="10" s="1"/>
  <c r="AF28" i="9"/>
  <c r="CL28" i="9" s="1" a="1"/>
  <c r="CL28" i="9" s="1"/>
  <c r="AF30" i="7"/>
  <c r="CL30" i="7" s="1" a="1"/>
  <c r="CL30" i="7" s="1"/>
  <c r="AF37" i="5"/>
  <c r="CL37" i="5" s="1" a="1"/>
  <c r="CL37" i="5" s="1"/>
  <c r="AF29" i="3"/>
  <c r="CL29" i="3" s="1" a="1"/>
  <c r="CL29" i="3" s="1"/>
  <c r="AF27" i="2"/>
  <c r="CL27" i="2" s="1" a="1"/>
  <c r="CL27" i="2" s="1"/>
  <c r="AF22" i="6"/>
  <c r="CL22" i="6" s="1" a="1"/>
  <c r="CL22" i="6" s="1"/>
  <c r="AF36" i="16"/>
  <c r="CL36" i="16" s="1" a="1"/>
  <c r="CL36" i="16" s="1"/>
  <c r="AF35" i="6"/>
  <c r="CL35" i="6" s="1" a="1"/>
  <c r="CL35" i="6" s="1"/>
  <c r="AF20" i="17"/>
  <c r="CL20" i="17" s="1" a="1"/>
  <c r="CL20" i="17" s="1"/>
  <c r="AF24" i="11"/>
  <c r="CL24" i="11" s="1" a="1"/>
  <c r="CL24" i="11" s="1"/>
  <c r="AF26" i="13"/>
  <c r="CL26" i="13" s="1" a="1"/>
  <c r="CL26" i="13" s="1"/>
  <c r="AF32" i="3"/>
  <c r="CL32" i="3" s="1" a="1"/>
  <c r="CL32" i="3" s="1"/>
  <c r="AF20" i="14"/>
  <c r="CL20" i="14" s="1" a="1"/>
  <c r="CL20" i="14" s="1"/>
  <c r="AF37" i="16"/>
  <c r="CL37" i="16" s="1" a="1"/>
  <c r="CL37" i="16" s="1"/>
  <c r="AF24" i="3"/>
  <c r="CL24" i="3" s="1" a="1"/>
  <c r="CL24" i="3" s="1"/>
  <c r="AF25" i="13"/>
  <c r="CL25" i="13" s="1" a="1"/>
  <c r="CL25" i="13" s="1"/>
  <c r="AF41" i="8"/>
  <c r="CL41" i="8" s="1" a="1"/>
  <c r="CL41" i="8" s="1"/>
  <c r="AF28" i="10"/>
  <c r="CL28" i="10" s="1" a="1"/>
  <c r="CL28" i="10" s="1"/>
  <c r="AF30" i="6"/>
  <c r="CL30" i="6" s="1" a="1"/>
  <c r="CL30" i="6" s="1"/>
  <c r="AF25" i="8"/>
  <c r="CL25" i="8" s="1" a="1"/>
  <c r="CL25" i="8" s="1"/>
  <c r="AF32" i="17"/>
  <c r="CL32" i="17" s="1" a="1"/>
  <c r="CL32" i="17" s="1"/>
  <c r="AF40" i="10"/>
  <c r="CL40" i="10" s="1" a="1"/>
  <c r="CL40" i="10" s="1"/>
  <c r="AF38" i="19"/>
  <c r="CL38" i="19" s="1" a="1"/>
  <c r="CL38" i="19" s="1"/>
  <c r="AF37" i="8"/>
  <c r="CL37" i="8" s="1" a="1"/>
  <c r="CL37" i="8" s="1"/>
  <c r="AF35" i="12"/>
  <c r="CL35" i="12" s="1" a="1"/>
  <c r="CL35" i="12" s="1"/>
  <c r="AF16" i="17"/>
  <c r="CL16" i="17" s="1" a="1"/>
  <c r="CL16" i="17" s="1"/>
  <c r="AF39" i="21"/>
  <c r="CL39" i="21" s="1" a="1"/>
  <c r="CL39" i="21" s="1"/>
  <c r="AF26" i="6"/>
  <c r="CL26" i="6" s="1" a="1"/>
  <c r="CL26" i="6" s="1"/>
  <c r="AF16" i="9"/>
  <c r="CL16" i="9" s="1" a="1"/>
  <c r="CL16" i="9" s="1"/>
  <c r="AF25" i="6"/>
  <c r="CL25" i="6" s="1" a="1"/>
  <c r="CL25" i="6" s="1"/>
  <c r="AF37" i="14"/>
  <c r="CL37" i="14" s="1" a="1"/>
  <c r="CL37" i="14" s="1"/>
  <c r="AF22" i="8"/>
  <c r="CL22" i="8" s="1" a="1"/>
  <c r="CL22" i="8" s="1"/>
  <c r="AF21" i="15"/>
  <c r="CL21" i="15" s="1" a="1"/>
  <c r="CL21" i="15" s="1"/>
  <c r="AF34" i="16"/>
  <c r="CL34" i="16" s="1" a="1"/>
  <c r="CL34" i="16" s="1"/>
  <c r="AF43" i="2"/>
  <c r="CL43" i="2" s="1" a="1"/>
  <c r="CL43" i="2" s="1"/>
  <c r="AF32" i="12"/>
  <c r="CL32" i="12" s="1" a="1"/>
  <c r="CL32" i="12" s="1"/>
  <c r="AF27" i="17"/>
  <c r="CL27" i="17" s="1" a="1"/>
  <c r="CL27" i="17" s="1"/>
  <c r="AF42" i="18"/>
  <c r="CL42" i="18" s="1" a="1"/>
  <c r="CL42" i="18" s="1"/>
  <c r="AF32" i="10"/>
  <c r="CL32" i="10" s="1" a="1"/>
  <c r="CL32" i="10" s="1"/>
  <c r="AF35" i="5"/>
  <c r="CL35" i="5" s="1" a="1"/>
  <c r="CL35" i="5" s="1"/>
  <c r="AF32" i="4"/>
  <c r="CL32" i="4" s="1" a="1"/>
  <c r="CL32" i="4" s="1"/>
  <c r="AF35" i="13"/>
  <c r="CL35" i="13" s="1" a="1"/>
  <c r="CL35" i="13" s="1"/>
  <c r="AF29" i="6"/>
  <c r="CL29" i="6" s="1" a="1"/>
  <c r="CL29" i="6" s="1"/>
  <c r="AF21" i="21"/>
  <c r="CL21" i="21" s="1" a="1"/>
  <c r="CL21" i="21" s="1"/>
  <c r="AF37" i="10"/>
  <c r="CL37" i="10" s="1" a="1"/>
  <c r="CL37" i="10" s="1"/>
  <c r="AG31" i="5"/>
  <c r="CM31" i="5" s="1" a="1"/>
  <c r="CM31" i="5" s="1"/>
  <c r="AF31" i="13"/>
  <c r="CL31" i="13" s="1" a="1"/>
  <c r="CL31" i="13" s="1"/>
  <c r="AF42" i="5"/>
  <c r="CL42" i="5" s="1" a="1"/>
  <c r="CL42" i="5" s="1"/>
  <c r="AF41" i="17"/>
  <c r="CL41" i="17" s="1" a="1"/>
  <c r="CL41" i="17" s="1"/>
  <c r="AF33" i="12"/>
  <c r="CL33" i="12" s="1" a="1"/>
  <c r="CL33" i="12" s="1"/>
  <c r="AF38" i="10"/>
  <c r="CL38" i="10" s="1" a="1"/>
  <c r="CL38" i="10" s="1"/>
  <c r="AF23" i="18"/>
  <c r="CL23" i="18" s="1" a="1"/>
  <c r="CL23" i="18" s="1"/>
  <c r="AF30" i="3"/>
  <c r="CL30" i="3" s="1" a="1"/>
  <c r="CL30" i="3" s="1"/>
  <c r="AF43" i="1"/>
  <c r="CL43" i="1" s="1" a="1"/>
  <c r="CL43" i="1" s="1"/>
  <c r="AF23" i="21"/>
  <c r="CL23" i="21" s="1" a="1"/>
  <c r="CL23" i="21" s="1"/>
  <c r="AF42" i="17"/>
  <c r="CL42" i="17" s="1" a="1"/>
  <c r="CL42" i="17" s="1"/>
  <c r="AG26" i="19"/>
  <c r="CM26" i="19" s="1" a="1"/>
  <c r="CM26" i="19" s="1"/>
  <c r="AF20" i="9"/>
  <c r="CL20" i="9" s="1" a="1"/>
  <c r="CL20" i="9" s="1"/>
  <c r="AF18" i="8"/>
  <c r="CL18" i="8" s="1" a="1"/>
  <c r="CL18" i="8" s="1"/>
  <c r="AF30" i="11"/>
  <c r="CL30" i="11" s="1" a="1"/>
  <c r="CL30" i="11" s="1"/>
  <c r="AF25" i="2"/>
  <c r="CL25" i="2" s="1" a="1"/>
  <c r="CL25" i="2" s="1"/>
  <c r="AF28" i="7"/>
  <c r="CL28" i="7" s="1" a="1"/>
  <c r="CL28" i="7" s="1"/>
  <c r="AF40" i="9"/>
  <c r="CL40" i="9" s="1" a="1"/>
  <c r="CL40" i="9" s="1"/>
  <c r="AF18" i="18"/>
  <c r="CL18" i="18" s="1" a="1"/>
  <c r="CL18" i="18" s="1"/>
  <c r="AF20" i="2"/>
  <c r="CL20" i="2" s="1" a="1"/>
  <c r="CL20" i="2" s="1"/>
  <c r="AF40" i="7"/>
  <c r="CL40" i="7" s="1" a="1"/>
  <c r="CL40" i="7" s="1"/>
  <c r="AF41" i="4"/>
  <c r="CL41" i="4" s="1" a="1"/>
  <c r="CL41" i="4" s="1"/>
  <c r="AF24" i="21"/>
  <c r="CL24" i="21" s="1" a="1"/>
  <c r="CL24" i="21" s="1"/>
  <c r="AF32" i="20"/>
  <c r="CL32" i="20" s="1" a="1"/>
  <c r="CL32" i="20" s="1"/>
  <c r="AF18" i="21"/>
  <c r="CL18" i="21" s="1" a="1"/>
  <c r="CL18" i="21" s="1"/>
  <c r="AF29" i="7"/>
  <c r="CL29" i="7" s="1" a="1"/>
  <c r="CL29" i="7" s="1"/>
  <c r="AF26" i="18"/>
  <c r="CL26" i="18" s="1" a="1"/>
  <c r="CL26" i="18" s="1"/>
  <c r="AF27" i="8"/>
  <c r="CL27" i="8" s="1" a="1"/>
  <c r="CL27" i="8" s="1"/>
  <c r="AF30" i="1"/>
  <c r="CL30" i="1" s="1" a="1"/>
  <c r="CL30" i="1" s="1"/>
  <c r="AF16" i="14"/>
  <c r="CL16" i="14" s="1" a="1"/>
  <c r="CL16" i="14" s="1"/>
  <c r="AF26" i="2"/>
  <c r="CL26" i="2" s="1" a="1"/>
  <c r="CL26" i="2" s="1"/>
  <c r="AF41" i="2"/>
  <c r="CL41" i="2" s="1" a="1"/>
  <c r="CL41" i="2" s="1"/>
  <c r="AG38" i="14"/>
  <c r="CM38" i="14" s="1" a="1"/>
  <c r="CM38" i="14" s="1"/>
  <c r="AF23" i="14"/>
  <c r="CL23" i="14" s="1" a="1"/>
  <c r="CL23" i="14" s="1"/>
  <c r="AF25" i="14"/>
  <c r="CL25" i="14" s="1" a="1"/>
  <c r="CL25" i="14" s="1"/>
  <c r="AF42" i="12"/>
  <c r="CL42" i="12" s="1" a="1"/>
  <c r="CL42" i="12" s="1"/>
  <c r="AF16" i="6"/>
  <c r="CL16" i="6" s="1" a="1"/>
  <c r="CL16" i="6" s="1"/>
  <c r="AF21" i="18"/>
  <c r="CL21" i="18" s="1" a="1"/>
  <c r="CL21" i="18" s="1"/>
  <c r="AF30" i="4"/>
  <c r="CL30" i="4" s="1" a="1"/>
  <c r="CL30" i="4" s="1"/>
  <c r="AF39" i="8"/>
  <c r="CL39" i="8" s="1" a="1"/>
  <c r="CL39" i="8" s="1"/>
  <c r="AF18" i="9"/>
  <c r="CL18" i="9" s="1" a="1"/>
  <c r="CL18" i="9" s="1"/>
  <c r="AF23" i="9"/>
  <c r="CL23" i="9" s="1" a="1"/>
  <c r="CL23" i="9" s="1"/>
  <c r="AF40" i="19"/>
  <c r="CL40" i="19" s="1" a="1"/>
  <c r="CL40" i="19" s="1"/>
  <c r="AF24" i="9"/>
  <c r="CL24" i="9" s="1" a="1"/>
  <c r="CL24" i="9" s="1"/>
  <c r="AF29" i="18"/>
  <c r="CL29" i="18" s="1" a="1"/>
  <c r="CL29" i="18" s="1"/>
  <c r="AF16" i="10"/>
  <c r="CL16" i="10" s="1" a="1"/>
  <c r="CL16" i="10" s="1"/>
  <c r="AF33" i="5"/>
  <c r="CL33" i="5" s="1" a="1"/>
  <c r="CL33" i="5" s="1"/>
  <c r="AF17" i="12"/>
  <c r="CL17" i="12" s="1" a="1"/>
  <c r="CL17" i="12" s="1"/>
  <c r="AF23" i="17"/>
  <c r="CL23" i="17" s="1" a="1"/>
  <c r="CL23" i="17" s="1"/>
  <c r="AF39" i="14"/>
  <c r="CL39" i="14" s="1" a="1"/>
  <c r="CL39" i="14" s="1"/>
  <c r="AF35" i="21"/>
  <c r="CL35" i="21" s="1" a="1"/>
  <c r="CL35" i="21" s="1"/>
  <c r="AF37" i="12"/>
  <c r="CL37" i="12" s="1" a="1"/>
  <c r="CL37" i="12" s="1"/>
  <c r="AF35" i="18"/>
  <c r="CL35" i="18" s="1" a="1"/>
  <c r="CL35" i="18" s="1"/>
  <c r="AF44" i="21"/>
  <c r="CL44" i="21" s="1" a="1"/>
  <c r="CL44" i="21" s="1"/>
  <c r="AF20" i="21"/>
  <c r="CL20" i="21" s="1" a="1"/>
  <c r="CL20" i="21" s="1"/>
  <c r="AF16" i="2"/>
  <c r="CL16" i="2" s="1" a="1"/>
  <c r="CL16" i="2" s="1"/>
  <c r="AG42" i="3"/>
  <c r="CM42" i="3" s="1" a="1"/>
  <c r="CM42" i="3" s="1"/>
  <c r="AF23" i="5"/>
  <c r="CL23" i="5" s="1" a="1"/>
  <c r="CL23" i="5" s="1"/>
  <c r="AF43" i="21"/>
  <c r="CL43" i="21" s="1" a="1"/>
  <c r="CL43" i="21" s="1"/>
  <c r="AF25" i="10"/>
  <c r="CL25" i="10" s="1" a="1"/>
  <c r="CL25" i="10" s="1"/>
  <c r="AF39" i="17"/>
  <c r="CL39" i="17" s="1" a="1"/>
  <c r="CL39" i="17" s="1"/>
  <c r="AF40" i="4"/>
  <c r="CL40" i="4" s="1" a="1"/>
  <c r="CL40" i="4" s="1"/>
  <c r="AF28" i="14"/>
  <c r="CL28" i="14" s="1" a="1"/>
  <c r="CL28" i="14" s="1"/>
  <c r="AF19" i="17"/>
  <c r="CL19" i="17" s="1" a="1"/>
  <c r="CL19" i="17" s="1"/>
  <c r="AF17" i="7"/>
  <c r="CL17" i="7" s="1" a="1"/>
  <c r="CL17" i="7" s="1"/>
  <c r="AG37" i="17"/>
  <c r="CM37" i="17" s="1" a="1"/>
  <c r="CM37" i="17" s="1"/>
  <c r="AF21" i="1"/>
  <c r="CL21" i="1" s="1" a="1"/>
  <c r="CL21" i="1" s="1"/>
  <c r="AF44" i="7"/>
  <c r="CL44" i="7" s="1" a="1"/>
  <c r="CL44" i="7" s="1"/>
  <c r="AF22" i="3"/>
  <c r="CL22" i="3" s="1" a="1"/>
  <c r="CL22" i="3" s="1"/>
  <c r="AF31" i="1"/>
  <c r="CL31" i="1" s="1" a="1"/>
  <c r="CL31" i="1" s="1"/>
  <c r="AF32" i="5"/>
  <c r="CL32" i="5" s="1" a="1"/>
  <c r="CL32" i="5" s="1"/>
  <c r="AF27" i="3"/>
  <c r="CL27" i="3" s="1" a="1"/>
  <c r="CL27" i="3" s="1"/>
  <c r="AF31" i="19"/>
  <c r="CL31" i="19" s="1" a="1"/>
  <c r="CL31" i="19" s="1"/>
  <c r="AG24" i="8"/>
  <c r="CM24" i="8" s="1" a="1"/>
  <c r="CM24" i="8" s="1"/>
  <c r="AF46" i="18"/>
  <c r="CL46" i="18" s="1" a="1"/>
  <c r="CL46" i="18" s="1"/>
  <c r="AF46" i="10"/>
  <c r="CL46" i="10" s="1" a="1"/>
  <c r="CL46" i="10" s="1"/>
  <c r="AF45" i="3"/>
  <c r="CL45" i="3" s="1" a="1"/>
  <c r="CL45" i="3" s="1"/>
  <c r="AF45" i="5"/>
  <c r="CL45" i="5" s="1" a="1"/>
  <c r="CL45" i="5" s="1"/>
  <c r="AF46" i="13"/>
  <c r="CL46" i="13" s="1" a="1"/>
  <c r="CL46" i="13" s="1"/>
  <c r="AF45" i="14"/>
  <c r="CL45" i="14" s="1" a="1"/>
  <c r="CL45" i="14" s="1"/>
  <c r="AF45" i="18"/>
  <c r="CL45" i="18" s="1" a="1"/>
  <c r="CL45" i="18" s="1"/>
  <c r="AF45" i="11"/>
  <c r="CL45" i="11" s="1" a="1"/>
  <c r="CL45" i="11" s="1"/>
  <c r="AF45" i="19"/>
  <c r="CL45" i="19" s="1" a="1"/>
  <c r="CL45" i="19" s="1"/>
  <c r="AF46" i="19"/>
  <c r="CL46" i="19" s="1" a="1"/>
  <c r="CL46" i="19" s="1"/>
  <c r="AF46" i="7"/>
  <c r="CL46" i="7" s="1" a="1"/>
  <c r="CL46" i="7" s="1"/>
  <c r="AF46" i="21"/>
  <c r="CL46" i="21" s="1" a="1"/>
  <c r="CL46" i="21" s="1"/>
  <c r="AF45" i="9"/>
  <c r="CL45" i="9" s="1" a="1"/>
  <c r="CL45" i="9" s="1"/>
  <c r="AH46" i="15"/>
  <c r="CN46" i="15" s="1" a="1"/>
  <c r="CN46" i="15" s="1"/>
  <c r="AF45" i="12"/>
  <c r="CL45" i="12" s="1" a="1"/>
  <c r="CL45" i="12" s="1"/>
  <c r="AF46" i="9"/>
  <c r="CL46" i="9" s="1" a="1"/>
  <c r="CL46" i="9" s="1"/>
  <c r="AF46" i="3"/>
  <c r="CL46" i="3" s="1" a="1"/>
  <c r="CL46" i="3" s="1"/>
  <c r="AF45" i="20"/>
  <c r="CL45" i="20" s="1" a="1"/>
  <c r="CL45" i="20" s="1"/>
  <c r="AF45" i="8"/>
  <c r="CL45" i="8" s="1" a="1"/>
  <c r="CL45" i="8" s="1"/>
  <c r="AF45" i="10"/>
  <c r="CL45" i="10" s="1" a="1"/>
  <c r="CL45" i="10" s="1"/>
  <c r="AF45" i="4"/>
  <c r="CL45" i="4" s="1" a="1"/>
  <c r="CL45" i="4" s="1"/>
  <c r="AF46" i="17"/>
  <c r="CL46" i="17" s="1" a="1"/>
  <c r="CL46" i="17" s="1"/>
  <c r="AF45" i="2"/>
  <c r="CL45" i="2" s="1" a="1"/>
  <c r="CL45" i="2" s="1"/>
  <c r="AF46" i="4"/>
  <c r="CL46" i="4" s="1" a="1"/>
  <c r="CL46" i="4" s="1"/>
  <c r="AF46" i="6"/>
  <c r="CL46" i="6" s="1" a="1"/>
  <c r="CL46" i="6" s="1"/>
  <c r="AF45" i="16"/>
  <c r="CL45" i="16" s="1" a="1"/>
  <c r="CL45" i="16" s="1"/>
  <c r="AF45" i="1"/>
  <c r="CL45" i="1" s="1" a="1"/>
  <c r="CL45" i="1" s="1"/>
  <c r="AF45" i="13"/>
  <c r="CL45" i="13" s="1" a="1"/>
  <c r="CL45" i="13" s="1"/>
  <c r="AF45" i="6"/>
  <c r="CL45" i="6" s="1" a="1"/>
  <c r="CL45" i="6" s="1"/>
  <c r="AF46" i="2"/>
  <c r="CL46" i="2" s="1" a="1"/>
  <c r="CL46" i="2" s="1"/>
  <c r="AF46" i="5"/>
  <c r="CL46" i="5" s="1" a="1"/>
  <c r="CL46" i="5" s="1"/>
  <c r="AF46" i="8"/>
  <c r="CL46" i="8" s="1" a="1"/>
  <c r="CL46" i="8" s="1"/>
  <c r="AF45" i="15"/>
  <c r="CL45" i="15" s="1" a="1"/>
  <c r="CL45" i="15" s="1"/>
  <c r="AF46" i="14"/>
  <c r="CL46" i="14" s="1" a="1"/>
  <c r="CL46" i="14" s="1"/>
  <c r="AF46" i="1"/>
  <c r="CL46" i="1" s="1" a="1"/>
  <c r="CL46" i="1" s="1"/>
  <c r="AF46" i="16"/>
  <c r="CL46" i="16" s="1" a="1"/>
  <c r="CL46" i="16" s="1"/>
  <c r="AF45" i="17"/>
  <c r="CL45" i="17" s="1" a="1"/>
  <c r="CL45" i="17" s="1"/>
  <c r="AF46" i="20"/>
  <c r="CL46" i="20" s="1" a="1"/>
  <c r="CL46" i="20" s="1"/>
  <c r="AF45" i="21"/>
  <c r="CL45" i="21" s="1" a="1"/>
  <c r="CL45" i="21" s="1"/>
  <c r="AF45" i="7"/>
  <c r="CL45" i="7" s="1" a="1"/>
  <c r="CL45" i="7" s="1"/>
  <c r="AF46" i="12"/>
  <c r="CL46" i="12" s="1" a="1"/>
  <c r="CL46" i="12" s="1"/>
  <c r="AF46" i="11"/>
  <c r="CL46" i="11" s="1" a="1"/>
  <c r="CL46" i="11" s="1"/>
  <c r="CJ15" i="1" l="1" a="1"/>
  <c r="CJ15" i="1" s="1"/>
  <c r="AD47" i="1"/>
  <c r="AE15" i="1"/>
  <c r="CI90" i="1"/>
  <c r="CI58" i="1"/>
  <c r="CK19" i="18" a="1"/>
  <c r="CK19" i="18" s="1"/>
  <c r="AF19" i="18"/>
  <c r="CJ94" i="18"/>
  <c r="CJ62" i="18"/>
  <c r="CK37" i="7" a="1"/>
  <c r="CK37" i="7" s="1"/>
  <c r="AF37" i="7"/>
  <c r="CK16" i="7" a="1"/>
  <c r="CK16" i="7" s="1"/>
  <c r="AF16" i="7"/>
  <c r="CJ80" i="7"/>
  <c r="CJ112" i="7"/>
  <c r="CJ91" i="7"/>
  <c r="CJ59" i="7"/>
  <c r="CK24" i="7" a="1"/>
  <c r="CK24" i="7" s="1"/>
  <c r="AF24" i="7"/>
  <c r="CJ99" i="7"/>
  <c r="CJ67" i="7"/>
  <c r="CK24" i="17" a="1"/>
  <c r="CK24" i="17" s="1"/>
  <c r="AF24" i="17"/>
  <c r="CJ99" i="17"/>
  <c r="CJ67" i="17"/>
  <c r="CL112" i="1"/>
  <c r="CL80" i="1"/>
  <c r="AH37" i="1"/>
  <c r="CN37" i="1" s="1" a="1"/>
  <c r="CN37" i="1" s="1"/>
  <c r="CI90" i="5"/>
  <c r="CI58" i="5"/>
  <c r="AE15" i="5"/>
  <c r="CK15" i="5" s="1" a="1"/>
  <c r="CK15" i="5" s="1"/>
  <c r="AD47" i="5"/>
  <c r="CI90" i="11"/>
  <c r="CI58" i="11"/>
  <c r="CI90" i="13"/>
  <c r="CI58" i="13"/>
  <c r="AD47" i="11"/>
  <c r="AE15" i="11"/>
  <c r="CK15" i="11" s="1" a="1"/>
  <c r="CK15" i="11" s="1"/>
  <c r="AD47" i="13"/>
  <c r="AE15" i="13"/>
  <c r="CK15" i="13" s="1" a="1"/>
  <c r="CK15" i="13" s="1"/>
  <c r="CI90" i="10"/>
  <c r="CI58" i="10"/>
  <c r="CI90" i="14"/>
  <c r="CI58" i="14"/>
  <c r="AD47" i="10"/>
  <c r="AE15" i="10"/>
  <c r="CK15" i="10" s="1" a="1"/>
  <c r="CK15" i="10" s="1"/>
  <c r="AE15" i="14"/>
  <c r="CK15" i="14" s="1" a="1"/>
  <c r="CK15" i="14" s="1"/>
  <c r="AD47" i="14"/>
  <c r="CK124" i="17"/>
  <c r="CK127" i="17" s="1"/>
  <c r="CK120" i="17" s="1"/>
  <c r="CK88" i="17"/>
  <c r="CK124" i="6"/>
  <c r="CK127" i="6" s="1"/>
  <c r="CK120" i="6" s="1"/>
  <c r="CK88" i="6"/>
  <c r="CK124" i="4"/>
  <c r="CK127" i="4" s="1"/>
  <c r="CK120" i="4" s="1"/>
  <c r="CK88" i="4"/>
  <c r="CK124" i="9"/>
  <c r="CK127" i="9" s="1"/>
  <c r="CK120" i="9" s="1"/>
  <c r="CK88" i="9"/>
  <c r="CK121" i="13"/>
  <c r="CK89" i="13"/>
  <c r="CK107" i="5"/>
  <c r="CK75" i="5"/>
  <c r="CK103" i="14"/>
  <c r="CK71" i="14"/>
  <c r="CK91" i="2"/>
  <c r="CK59" i="2"/>
  <c r="CK92" i="12"/>
  <c r="CK60" i="12"/>
  <c r="CK93" i="9"/>
  <c r="CK61" i="9"/>
  <c r="CL113" i="14"/>
  <c r="CL81" i="14"/>
  <c r="CK104" i="7"/>
  <c r="CK72" i="7"/>
  <c r="CK115" i="9"/>
  <c r="CK83" i="9"/>
  <c r="CK117" i="5"/>
  <c r="CK85" i="5"/>
  <c r="CK107" i="4"/>
  <c r="CK75" i="4"/>
  <c r="CK109" i="16"/>
  <c r="CK77" i="16"/>
  <c r="CK115" i="10"/>
  <c r="CK83" i="10"/>
  <c r="CK112" i="16"/>
  <c r="CK80" i="16"/>
  <c r="CK111" i="16"/>
  <c r="CK79" i="16"/>
  <c r="CK98" i="16"/>
  <c r="CK66" i="16"/>
  <c r="CK102" i="12"/>
  <c r="CK70" i="12"/>
  <c r="CK111" i="21"/>
  <c r="CK79" i="21"/>
  <c r="CK118" i="15"/>
  <c r="CK86" i="15"/>
  <c r="CK119" i="6"/>
  <c r="CK87" i="6"/>
  <c r="CK107" i="8"/>
  <c r="CK75" i="8"/>
  <c r="CK113" i="12"/>
  <c r="CK81" i="12"/>
  <c r="CL96" i="8"/>
  <c r="CL64" i="8"/>
  <c r="CK101" i="17"/>
  <c r="CK69" i="17"/>
  <c r="CK93" i="17"/>
  <c r="CK61" i="17"/>
  <c r="CK118" i="10"/>
  <c r="CK86" i="10"/>
  <c r="CK101" i="5"/>
  <c r="CK69" i="5"/>
  <c r="CK114" i="18"/>
  <c r="CK82" i="18"/>
  <c r="CK91" i="5"/>
  <c r="CK59" i="5"/>
  <c r="CK109" i="6"/>
  <c r="CK77" i="6"/>
  <c r="CK113" i="2"/>
  <c r="CK81" i="2"/>
  <c r="CK93" i="12"/>
  <c r="CK61" i="12"/>
  <c r="CK112" i="6"/>
  <c r="CK80" i="6"/>
  <c r="CK114" i="2"/>
  <c r="CK82" i="2"/>
  <c r="CL94" i="9"/>
  <c r="CL62" i="9"/>
  <c r="CK108" i="17"/>
  <c r="CK76" i="17"/>
  <c r="CK103" i="18"/>
  <c r="CK71" i="18"/>
  <c r="CK107" i="15"/>
  <c r="CK75" i="15"/>
  <c r="CK105" i="18"/>
  <c r="CK73" i="18"/>
  <c r="CK102" i="5"/>
  <c r="CK70" i="5"/>
  <c r="CK94" i="10"/>
  <c r="CK62" i="10"/>
  <c r="CK94" i="15"/>
  <c r="CK62" i="15"/>
  <c r="CK115" i="20"/>
  <c r="CK83" i="20"/>
  <c r="CK108" i="7"/>
  <c r="CK76" i="7"/>
  <c r="CK97" i="11"/>
  <c r="CK65" i="11"/>
  <c r="CK114" i="10"/>
  <c r="CK82" i="10"/>
  <c r="CK119" i="13"/>
  <c r="CK87" i="13"/>
  <c r="CK101" i="12"/>
  <c r="CK69" i="12"/>
  <c r="CK112" i="4"/>
  <c r="CK80" i="4"/>
  <c r="CK117" i="8"/>
  <c r="CK85" i="8"/>
  <c r="CK109" i="2"/>
  <c r="CK77" i="2"/>
  <c r="CK113" i="5"/>
  <c r="CK81" i="5"/>
  <c r="CK104" i="2"/>
  <c r="CK72" i="2"/>
  <c r="CK108" i="21"/>
  <c r="CK76" i="21"/>
  <c r="CK108" i="2"/>
  <c r="CK76" i="2"/>
  <c r="CK113" i="16"/>
  <c r="CK81" i="16"/>
  <c r="CK110" i="4"/>
  <c r="CK78" i="4"/>
  <c r="CK110" i="20"/>
  <c r="CK78" i="20"/>
  <c r="CK119" i="10"/>
  <c r="CK87" i="10"/>
  <c r="CK112" i="15"/>
  <c r="CK80" i="15"/>
  <c r="CK104" i="13"/>
  <c r="CK72" i="13"/>
  <c r="CK104" i="15"/>
  <c r="CK72" i="15"/>
  <c r="CK92" i="14"/>
  <c r="CK60" i="14"/>
  <c r="CK107" i="6"/>
  <c r="CK75" i="6"/>
  <c r="CK108" i="13"/>
  <c r="CK76" i="13"/>
  <c r="CK104" i="12"/>
  <c r="CK72" i="12"/>
  <c r="CK97" i="12"/>
  <c r="CK65" i="12"/>
  <c r="CK107" i="16"/>
  <c r="CK75" i="16"/>
  <c r="CK97" i="19"/>
  <c r="CK65" i="19"/>
  <c r="CK99" i="16"/>
  <c r="CK67" i="16"/>
  <c r="CK108" i="9"/>
  <c r="CK76" i="9"/>
  <c r="CK91" i="16"/>
  <c r="CK59" i="16"/>
  <c r="CK108" i="1"/>
  <c r="CK76" i="1"/>
  <c r="CK114" i="15"/>
  <c r="CK82" i="15"/>
  <c r="CK110" i="8"/>
  <c r="CK78" i="8"/>
  <c r="CK116" i="3"/>
  <c r="CK84" i="3"/>
  <c r="CK105" i="8"/>
  <c r="CK73" i="8"/>
  <c r="CK105" i="15"/>
  <c r="CK73" i="15"/>
  <c r="CK93" i="4"/>
  <c r="CK61" i="4"/>
  <c r="CK103" i="5"/>
  <c r="CK71" i="5"/>
  <c r="CK118" i="4"/>
  <c r="CK86" i="4"/>
  <c r="CK91" i="8"/>
  <c r="CK59" i="8"/>
  <c r="CK92" i="17"/>
  <c r="CK60" i="17"/>
  <c r="CK101" i="10"/>
  <c r="CK69" i="10"/>
  <c r="CK112" i="13"/>
  <c r="CK80" i="13"/>
  <c r="CK108" i="4"/>
  <c r="CK76" i="4"/>
  <c r="CK105" i="10"/>
  <c r="CK73" i="10"/>
  <c r="CK115" i="1"/>
  <c r="CK83" i="1"/>
  <c r="CL116" i="19"/>
  <c r="CL84" i="19"/>
  <c r="CK94" i="14"/>
  <c r="CK62" i="14"/>
  <c r="CK113" i="1"/>
  <c r="CK81" i="1"/>
  <c r="CK105" i="21"/>
  <c r="CK73" i="21"/>
  <c r="CK108" i="18"/>
  <c r="CK76" i="18"/>
  <c r="CK98" i="1"/>
  <c r="CK66" i="1"/>
  <c r="CK101" i="16"/>
  <c r="CK69" i="16"/>
  <c r="CK106" i="14"/>
  <c r="CK74" i="14"/>
  <c r="CK99" i="14"/>
  <c r="CK67" i="14"/>
  <c r="CK103" i="20"/>
  <c r="CK71" i="20"/>
  <c r="CK91" i="19"/>
  <c r="CK59" i="19"/>
  <c r="CK102" i="20"/>
  <c r="CK70" i="20"/>
  <c r="CK116" i="9"/>
  <c r="CK84" i="9"/>
  <c r="CK94" i="20"/>
  <c r="CK62" i="20"/>
  <c r="CK98" i="13"/>
  <c r="CK66" i="13"/>
  <c r="CK102" i="4"/>
  <c r="CK70" i="4"/>
  <c r="CK95" i="3"/>
  <c r="CK63" i="3"/>
  <c r="CK96" i="5"/>
  <c r="CK64" i="5"/>
  <c r="CK119" i="2"/>
  <c r="CK87" i="2"/>
  <c r="CK99" i="6"/>
  <c r="CK67" i="6"/>
  <c r="CK109" i="13"/>
  <c r="CK77" i="13"/>
  <c r="CK96" i="4"/>
  <c r="CK64" i="4"/>
  <c r="CL100" i="4"/>
  <c r="CL68" i="4"/>
  <c r="CK107" i="21"/>
  <c r="CK75" i="21"/>
  <c r="CK98" i="4"/>
  <c r="CK66" i="4"/>
  <c r="CI90" i="4"/>
  <c r="CI58" i="4"/>
  <c r="CI90" i="15"/>
  <c r="CI58" i="15"/>
  <c r="CI90" i="18"/>
  <c r="CI58" i="18"/>
  <c r="CK121" i="12"/>
  <c r="CK89" i="12"/>
  <c r="CK124" i="15"/>
  <c r="CK127" i="15" s="1"/>
  <c r="CK120" i="15" s="1"/>
  <c r="CK88" i="15"/>
  <c r="CK121" i="6"/>
  <c r="CK89" i="6"/>
  <c r="CK121" i="3"/>
  <c r="CK89" i="3"/>
  <c r="CK124" i="19"/>
  <c r="CK127" i="19" s="1"/>
  <c r="CK120" i="19" s="1"/>
  <c r="CK88" i="19"/>
  <c r="CK121" i="18"/>
  <c r="CK89" i="18"/>
  <c r="CK96" i="1"/>
  <c r="CK64" i="1"/>
  <c r="CK100" i="10"/>
  <c r="CK68" i="10"/>
  <c r="CK112" i="12"/>
  <c r="CK80" i="12"/>
  <c r="CK99" i="9"/>
  <c r="CK67" i="9"/>
  <c r="CK91" i="6"/>
  <c r="CK59" i="6"/>
  <c r="CK116" i="4"/>
  <c r="CK84" i="4"/>
  <c r="CK93" i="8"/>
  <c r="CK61" i="8"/>
  <c r="CK98" i="18"/>
  <c r="CK66" i="18"/>
  <c r="CK96" i="21"/>
  <c r="CK64" i="21"/>
  <c r="CK117" i="18"/>
  <c r="CK85" i="18"/>
  <c r="CK112" i="14"/>
  <c r="CK80" i="14"/>
  <c r="CK110" i="12"/>
  <c r="CK78" i="12"/>
  <c r="CK103" i="10"/>
  <c r="CK71" i="10"/>
  <c r="CK101" i="13"/>
  <c r="CK69" i="13"/>
  <c r="CK112" i="5"/>
  <c r="CK80" i="5"/>
  <c r="CK92" i="15"/>
  <c r="CK60" i="15"/>
  <c r="CK101" i="14"/>
  <c r="CK69" i="14"/>
  <c r="CK117" i="13"/>
  <c r="CK85" i="13"/>
  <c r="CK92" i="9"/>
  <c r="CK60" i="9"/>
  <c r="CK100" i="7"/>
  <c r="CK68" i="7"/>
  <c r="CK102" i="19"/>
  <c r="CK70" i="19"/>
  <c r="CK94" i="16"/>
  <c r="CK62" i="16"/>
  <c r="CK116" i="18"/>
  <c r="CK84" i="18"/>
  <c r="CK112" i="19"/>
  <c r="CK80" i="19"/>
  <c r="CK107" i="19"/>
  <c r="CK75" i="19"/>
  <c r="CK97" i="17"/>
  <c r="CK65" i="17"/>
  <c r="CK100" i="21"/>
  <c r="CK68" i="21"/>
  <c r="CK110" i="16"/>
  <c r="CK78" i="16"/>
  <c r="CK102" i="9"/>
  <c r="CK70" i="9"/>
  <c r="CK100" i="17"/>
  <c r="CK68" i="17"/>
  <c r="CK105" i="2"/>
  <c r="CK73" i="2"/>
  <c r="CK97" i="2"/>
  <c r="CK65" i="2"/>
  <c r="CK117" i="10"/>
  <c r="CK85" i="10"/>
  <c r="CK115" i="16"/>
  <c r="CK83" i="16"/>
  <c r="CL107" i="2"/>
  <c r="CL75" i="2"/>
  <c r="CK115" i="18"/>
  <c r="CK83" i="18"/>
  <c r="CK104" i="9"/>
  <c r="CK72" i="9"/>
  <c r="CK102" i="16"/>
  <c r="CK70" i="16"/>
  <c r="CK97" i="18"/>
  <c r="CK65" i="18"/>
  <c r="CK91" i="1"/>
  <c r="CK59" i="1"/>
  <c r="CK116" i="7"/>
  <c r="CK84" i="7"/>
  <c r="CK115" i="17"/>
  <c r="CK83" i="17"/>
  <c r="AF47" i="16"/>
  <c r="AD47" i="21"/>
  <c r="AE15" i="21"/>
  <c r="CK15" i="21" s="1" a="1"/>
  <c r="CK15" i="21" s="1"/>
  <c r="CI58" i="20"/>
  <c r="CI90" i="20"/>
  <c r="AD47" i="18"/>
  <c r="AE15" i="18"/>
  <c r="CK15" i="18" s="1" a="1"/>
  <c r="CK15" i="18" s="1"/>
  <c r="CI58" i="8"/>
  <c r="CI90" i="8"/>
  <c r="AD47" i="4"/>
  <c r="AE15" i="4"/>
  <c r="CK15" i="4" s="1" a="1"/>
  <c r="CK15" i="4" s="1"/>
  <c r="CK124" i="7"/>
  <c r="CK127" i="7" s="1"/>
  <c r="CK120" i="7" s="1"/>
  <c r="CK88" i="7"/>
  <c r="CK121" i="8"/>
  <c r="CK89" i="8"/>
  <c r="CK121" i="4"/>
  <c r="CK89" i="4"/>
  <c r="CK121" i="9"/>
  <c r="CK89" i="9"/>
  <c r="CK124" i="11"/>
  <c r="CK127" i="11" s="1"/>
  <c r="CK120" i="11" s="1"/>
  <c r="CK88" i="11"/>
  <c r="CL99" i="8"/>
  <c r="CL67" i="8"/>
  <c r="CL112" i="17"/>
  <c r="CL80" i="17"/>
  <c r="CK118" i="21"/>
  <c r="CK86" i="21"/>
  <c r="CK110" i="21"/>
  <c r="CK78" i="21"/>
  <c r="CK115" i="19"/>
  <c r="CK83" i="19"/>
  <c r="CK117" i="12"/>
  <c r="CK85" i="12"/>
  <c r="CK105" i="1"/>
  <c r="CK73" i="1"/>
  <c r="CK115" i="7"/>
  <c r="CK83" i="7"/>
  <c r="CK95" i="9"/>
  <c r="CK63" i="9"/>
  <c r="CK113" i="10"/>
  <c r="CK81" i="10"/>
  <c r="CK104" i="6"/>
  <c r="CK72" i="6"/>
  <c r="CK102" i="17"/>
  <c r="CK70" i="17"/>
  <c r="CK100" i="6"/>
  <c r="CK68" i="6"/>
  <c r="CK112" i="8"/>
  <c r="CK80" i="8"/>
  <c r="CK116" i="8"/>
  <c r="CK84" i="8"/>
  <c r="CK99" i="11"/>
  <c r="CK67" i="11"/>
  <c r="CK105" i="7"/>
  <c r="CK73" i="7"/>
  <c r="CK108" i="6"/>
  <c r="CK76" i="6"/>
  <c r="CK103" i="21"/>
  <c r="CK71" i="21"/>
  <c r="CK94" i="21"/>
  <c r="CK62" i="21"/>
  <c r="CK100" i="11"/>
  <c r="CK68" i="11"/>
  <c r="CK114" i="13"/>
  <c r="CK82" i="13"/>
  <c r="CK112" i="11"/>
  <c r="CK80" i="11"/>
  <c r="CK115" i="15"/>
  <c r="CK83" i="15"/>
  <c r="CK101" i="20"/>
  <c r="CK69" i="20"/>
  <c r="CK99" i="18"/>
  <c r="CK67" i="18"/>
  <c r="CK109" i="3"/>
  <c r="CK77" i="3"/>
  <c r="CK93" i="5"/>
  <c r="CK61" i="5"/>
  <c r="CK114" i="5"/>
  <c r="CK82" i="5"/>
  <c r="CK114" i="19"/>
  <c r="CK82" i="19"/>
  <c r="CK92" i="4"/>
  <c r="CK60" i="4"/>
  <c r="CK108" i="19"/>
  <c r="CK76" i="19"/>
  <c r="CK112" i="20"/>
  <c r="CK80" i="20"/>
  <c r="CK106" i="20"/>
  <c r="CK74" i="20"/>
  <c r="CK98" i="20"/>
  <c r="CK66" i="20"/>
  <c r="CK117" i="15"/>
  <c r="CK85" i="15"/>
  <c r="CK98" i="3"/>
  <c r="CK66" i="3"/>
  <c r="CK99" i="13"/>
  <c r="CK67" i="13"/>
  <c r="CK99" i="5"/>
  <c r="CK67" i="5"/>
  <c r="CK95" i="8"/>
  <c r="CK63" i="8"/>
  <c r="CK98" i="12"/>
  <c r="CK66" i="12"/>
  <c r="CK106" i="6"/>
  <c r="CK74" i="6"/>
  <c r="CK98" i="6"/>
  <c r="CK66" i="6"/>
  <c r="CK97" i="9"/>
  <c r="CK65" i="9"/>
  <c r="CK118" i="16"/>
  <c r="CK86" i="16"/>
  <c r="CK111" i="3"/>
  <c r="CK79" i="3"/>
  <c r="CK116" i="11"/>
  <c r="CK84" i="11"/>
  <c r="CK109" i="18"/>
  <c r="CK77" i="18"/>
  <c r="CK106" i="9"/>
  <c r="CK74" i="9"/>
  <c r="CK97" i="20"/>
  <c r="CK65" i="20"/>
  <c r="CK102" i="18"/>
  <c r="CK70" i="18"/>
  <c r="CK119" i="17"/>
  <c r="CK87" i="17"/>
  <c r="CK109" i="4"/>
  <c r="CK77" i="4"/>
  <c r="CK111" i="1"/>
  <c r="CK79" i="1"/>
  <c r="CK102" i="7"/>
  <c r="CK70" i="7"/>
  <c r="CK110" i="3"/>
  <c r="CK78" i="3"/>
  <c r="CK118" i="19"/>
  <c r="CK86" i="19"/>
  <c r="CK111" i="5"/>
  <c r="CK79" i="5"/>
  <c r="CK98" i="8"/>
  <c r="CK66" i="8"/>
  <c r="CK97" i="10"/>
  <c r="CK65" i="10"/>
  <c r="CK101" i="9"/>
  <c r="CK69" i="9"/>
  <c r="CK92" i="6"/>
  <c r="CK60" i="6"/>
  <c r="CK111" i="2"/>
  <c r="CK79" i="2"/>
  <c r="CK113" i="3"/>
  <c r="CK81" i="3"/>
  <c r="CK101" i="7"/>
  <c r="CK69" i="7"/>
  <c r="CK104" i="10"/>
  <c r="CK72" i="10"/>
  <c r="CK119" i="14"/>
  <c r="CK87" i="14"/>
  <c r="CK93" i="2"/>
  <c r="CK61" i="2"/>
  <c r="CK106" i="15"/>
  <c r="CK74" i="15"/>
  <c r="CK96" i="16"/>
  <c r="CK64" i="16"/>
  <c r="CK111" i="9"/>
  <c r="CK79" i="9"/>
  <c r="CK94" i="19"/>
  <c r="CK62" i="19"/>
  <c r="CK100" i="20"/>
  <c r="CK68" i="20"/>
  <c r="CK110" i="15"/>
  <c r="CK78" i="15"/>
  <c r="CK115" i="14"/>
  <c r="CK83" i="14"/>
  <c r="CK118" i="12"/>
  <c r="CK86" i="12"/>
  <c r="CK108" i="10"/>
  <c r="CK76" i="10"/>
  <c r="CK113" i="8"/>
  <c r="CK81" i="8"/>
  <c r="CK101" i="8"/>
  <c r="CK69" i="8"/>
  <c r="CK110" i="14"/>
  <c r="CK78" i="14"/>
  <c r="CK107" i="11"/>
  <c r="CK75" i="11"/>
  <c r="CK109" i="14"/>
  <c r="CK77" i="14"/>
  <c r="CK118" i="3"/>
  <c r="CK86" i="3"/>
  <c r="CK104" i="14"/>
  <c r="CK72" i="14"/>
  <c r="CK103" i="6"/>
  <c r="CK71" i="6"/>
  <c r="CK112" i="2"/>
  <c r="CK80" i="2"/>
  <c r="CK117" i="19"/>
  <c r="CK85" i="19"/>
  <c r="CK115" i="11"/>
  <c r="CK83" i="11"/>
  <c r="CK111" i="12"/>
  <c r="CK79" i="12"/>
  <c r="CK102" i="11"/>
  <c r="CK70" i="11"/>
  <c r="CK104" i="4"/>
  <c r="CK72" i="4"/>
  <c r="CK93" i="6"/>
  <c r="CK61" i="6"/>
  <c r="CK100" i="5"/>
  <c r="CK68" i="5"/>
  <c r="CK115" i="6"/>
  <c r="CK83" i="6"/>
  <c r="CK106" i="18"/>
  <c r="CK74" i="18"/>
  <c r="CL104" i="8"/>
  <c r="CL72" i="8"/>
  <c r="CK118" i="11"/>
  <c r="CK86" i="11"/>
  <c r="CK92" i="11"/>
  <c r="CK60" i="11"/>
  <c r="CK95" i="16"/>
  <c r="CK63" i="16"/>
  <c r="CK99" i="15"/>
  <c r="CK67" i="15"/>
  <c r="CK101" i="11"/>
  <c r="CK69" i="11"/>
  <c r="CK91" i="15"/>
  <c r="CK59" i="15"/>
  <c r="CK114" i="16"/>
  <c r="CK82" i="16"/>
  <c r="CK116" i="21"/>
  <c r="CK84" i="21"/>
  <c r="CK110" i="17"/>
  <c r="CK78" i="17"/>
  <c r="CK110" i="1"/>
  <c r="CK78" i="1"/>
  <c r="CK105" i="17"/>
  <c r="CK73" i="17"/>
  <c r="CK118" i="14"/>
  <c r="CK86" i="14"/>
  <c r="CK103" i="15"/>
  <c r="CK71" i="15"/>
  <c r="CK113" i="18"/>
  <c r="CK81" i="18"/>
  <c r="CI58" i="21"/>
  <c r="CI90" i="21"/>
  <c r="AD47" i="20"/>
  <c r="AE15" i="20"/>
  <c r="CK15" i="20" s="1" a="1"/>
  <c r="CK15" i="20" s="1"/>
  <c r="CI58" i="17"/>
  <c r="CI90" i="17"/>
  <c r="AD47" i="8"/>
  <c r="AE15" i="8"/>
  <c r="CK15" i="8" s="1" a="1"/>
  <c r="CK15" i="8" s="1"/>
  <c r="CK121" i="16"/>
  <c r="CK89" i="16"/>
  <c r="CK124" i="13"/>
  <c r="CK127" i="13" s="1"/>
  <c r="CK120" i="13" s="1"/>
  <c r="CK88" i="13"/>
  <c r="CK124" i="10"/>
  <c r="CK127" i="10" s="1"/>
  <c r="CK120" i="10" s="1"/>
  <c r="CK88" i="10"/>
  <c r="CK121" i="21"/>
  <c r="CK89" i="21"/>
  <c r="CK124" i="5"/>
  <c r="CK127" i="5" s="1"/>
  <c r="CK120" i="5" s="1"/>
  <c r="CK88" i="5"/>
  <c r="CK106" i="1"/>
  <c r="CK74" i="1"/>
  <c r="CK95" i="21"/>
  <c r="CK63" i="21"/>
  <c r="CK108" i="5"/>
  <c r="CK76" i="5"/>
  <c r="CK114" i="8"/>
  <c r="CK82" i="8"/>
  <c r="CK116" i="2"/>
  <c r="CK84" i="2"/>
  <c r="CK93" i="21"/>
  <c r="CK61" i="21"/>
  <c r="CK103" i="7"/>
  <c r="CK71" i="7"/>
  <c r="CK98" i="21"/>
  <c r="CK66" i="21"/>
  <c r="CK106" i="13"/>
  <c r="CK74" i="13"/>
  <c r="CK110" i="5"/>
  <c r="CK78" i="5"/>
  <c r="CK101" i="6"/>
  <c r="CK69" i="6"/>
  <c r="CK107" i="17"/>
  <c r="CK75" i="17"/>
  <c r="CK95" i="14"/>
  <c r="CK63" i="14"/>
  <c r="CK97" i="6"/>
  <c r="CK65" i="6"/>
  <c r="CL117" i="16"/>
  <c r="CL85" i="16"/>
  <c r="CK103" i="19"/>
  <c r="CK71" i="19"/>
  <c r="CK101" i="1"/>
  <c r="CK69" i="1"/>
  <c r="CK95" i="13"/>
  <c r="CK63" i="13"/>
  <c r="CK96" i="9"/>
  <c r="CK64" i="9"/>
  <c r="CK117" i="14"/>
  <c r="CK85" i="14"/>
  <c r="CK111" i="13"/>
  <c r="CK79" i="13"/>
  <c r="CK118" i="5"/>
  <c r="CK86" i="5"/>
  <c r="CK113" i="9"/>
  <c r="CK81" i="9"/>
  <c r="CK115" i="8"/>
  <c r="CK83" i="8"/>
  <c r="CK96" i="2"/>
  <c r="CK64" i="2"/>
  <c r="CL92" i="20"/>
  <c r="CL60" i="20"/>
  <c r="CL92" i="3"/>
  <c r="CL60" i="3"/>
  <c r="CK100" i="19"/>
  <c r="CK68" i="19"/>
  <c r="CK92" i="16"/>
  <c r="CK60" i="16"/>
  <c r="CK95" i="20"/>
  <c r="CK63" i="20"/>
  <c r="CK119" i="19"/>
  <c r="CK87" i="19"/>
  <c r="CK111" i="19"/>
  <c r="CK79" i="19"/>
  <c r="CK110" i="19"/>
  <c r="CK78" i="19"/>
  <c r="CK111" i="10"/>
  <c r="CK79" i="10"/>
  <c r="CK114" i="12"/>
  <c r="CK82" i="12"/>
  <c r="CK99" i="10"/>
  <c r="CK67" i="10"/>
  <c r="CK119" i="15"/>
  <c r="CK87" i="15"/>
  <c r="CK94" i="8"/>
  <c r="CK62" i="8"/>
  <c r="CK117" i="9"/>
  <c r="CK85" i="9"/>
  <c r="CK118" i="18"/>
  <c r="CK86" i="18"/>
  <c r="CK107" i="13"/>
  <c r="CK75" i="13"/>
  <c r="AF47" i="19"/>
  <c r="CI90" i="2"/>
  <c r="CI58" i="2"/>
  <c r="AD47" i="17"/>
  <c r="AE15" i="17"/>
  <c r="CK15" i="17" s="1" a="1"/>
  <c r="CK15" i="17" s="1"/>
  <c r="CK124" i="21"/>
  <c r="CK127" i="21" s="1"/>
  <c r="CK120" i="21" s="1"/>
  <c r="CK88" i="21"/>
  <c r="CK121" i="5"/>
  <c r="CK89" i="5"/>
  <c r="CK124" i="2"/>
  <c r="CK127" i="2" s="1"/>
  <c r="CK120" i="2" s="1"/>
  <c r="CK88" i="2"/>
  <c r="CK124" i="12"/>
  <c r="CK127" i="12" s="1"/>
  <c r="CK120" i="12" s="1"/>
  <c r="CK88" i="12"/>
  <c r="CK124" i="18"/>
  <c r="CK127" i="18" s="1"/>
  <c r="CK120" i="18" s="1"/>
  <c r="CK88" i="18"/>
  <c r="CK106" i="19"/>
  <c r="CK74" i="19"/>
  <c r="CK92" i="7"/>
  <c r="CK60" i="7"/>
  <c r="CK98" i="5"/>
  <c r="CK66" i="5"/>
  <c r="CK114" i="14"/>
  <c r="CK82" i="14"/>
  <c r="CK100" i="14"/>
  <c r="CK68" i="14"/>
  <c r="CK102" i="8"/>
  <c r="CK70" i="8"/>
  <c r="CK95" i="2"/>
  <c r="CK63" i="2"/>
  <c r="CL101" i="19"/>
  <c r="CL69" i="19"/>
  <c r="CK108" i="12"/>
  <c r="CK76" i="12"/>
  <c r="CK110" i="13"/>
  <c r="CK78" i="13"/>
  <c r="CK107" i="12"/>
  <c r="CK75" i="12"/>
  <c r="CK113" i="19"/>
  <c r="CK81" i="19"/>
  <c r="CK100" i="13"/>
  <c r="CK68" i="13"/>
  <c r="CK95" i="17"/>
  <c r="CK63" i="17"/>
  <c r="CK103" i="9"/>
  <c r="CK71" i="9"/>
  <c r="CK114" i="4"/>
  <c r="CK82" i="4"/>
  <c r="CK91" i="18"/>
  <c r="CK59" i="18"/>
  <c r="CK110" i="2"/>
  <c r="CK78" i="2"/>
  <c r="CK106" i="3"/>
  <c r="CK74" i="3"/>
  <c r="CK106" i="17"/>
  <c r="CK74" i="17"/>
  <c r="CK98" i="19"/>
  <c r="CK66" i="19"/>
  <c r="CK102" i="15"/>
  <c r="CK70" i="15"/>
  <c r="CK118" i="13"/>
  <c r="CK86" i="13"/>
  <c r="CK112" i="9"/>
  <c r="CK80" i="9"/>
  <c r="CK118" i="7"/>
  <c r="CK86" i="7"/>
  <c r="CK95" i="10"/>
  <c r="CK63" i="10"/>
  <c r="CK103" i="17"/>
  <c r="CK71" i="17"/>
  <c r="CK114" i="20"/>
  <c r="CK82" i="20"/>
  <c r="CK98" i="15"/>
  <c r="CK66" i="15"/>
  <c r="CK106" i="12"/>
  <c r="CK74" i="12"/>
  <c r="CK117" i="2"/>
  <c r="CK85" i="2"/>
  <c r="CK92" i="5"/>
  <c r="CK60" i="5"/>
  <c r="CK118" i="6"/>
  <c r="CK86" i="6"/>
  <c r="CK96" i="13"/>
  <c r="CK64" i="13"/>
  <c r="CK113" i="20"/>
  <c r="CK81" i="20"/>
  <c r="CK100" i="12"/>
  <c r="CK68" i="12"/>
  <c r="CK119" i="20"/>
  <c r="CK87" i="20"/>
  <c r="CK107" i="14"/>
  <c r="CK75" i="14"/>
  <c r="CK105" i="12"/>
  <c r="CK73" i="12"/>
  <c r="CK100" i="18"/>
  <c r="CK68" i="18"/>
  <c r="CK96" i="14"/>
  <c r="CK64" i="14"/>
  <c r="CK94" i="3"/>
  <c r="CK62" i="3"/>
  <c r="CK97" i="4"/>
  <c r="CK65" i="4"/>
  <c r="CK94" i="11"/>
  <c r="CK62" i="11"/>
  <c r="CK98" i="11"/>
  <c r="CK66" i="11"/>
  <c r="CK93" i="13"/>
  <c r="CK61" i="13"/>
  <c r="CK92" i="10"/>
  <c r="CK60" i="10"/>
  <c r="CK109" i="9"/>
  <c r="CK77" i="9"/>
  <c r="CK104" i="21"/>
  <c r="CK72" i="21"/>
  <c r="CK95" i="7"/>
  <c r="CK63" i="7"/>
  <c r="CL113" i="6"/>
  <c r="CL81" i="6"/>
  <c r="CK95" i="19"/>
  <c r="CK63" i="19"/>
  <c r="CK93" i="19"/>
  <c r="CK61" i="19"/>
  <c r="CK119" i="18"/>
  <c r="CK87" i="18"/>
  <c r="CK118" i="20"/>
  <c r="CK86" i="20"/>
  <c r="CK113" i="17"/>
  <c r="CK81" i="17"/>
  <c r="CK91" i="11"/>
  <c r="CK59" i="11"/>
  <c r="CK101" i="21"/>
  <c r="CK69" i="21"/>
  <c r="CK108" i="20"/>
  <c r="CK76" i="20"/>
  <c r="CK99" i="19"/>
  <c r="CK67" i="19"/>
  <c r="CK117" i="1"/>
  <c r="CK85" i="1"/>
  <c r="CK94" i="2"/>
  <c r="CK62" i="2"/>
  <c r="CK117" i="6"/>
  <c r="CK85" i="6"/>
  <c r="CK104" i="19"/>
  <c r="CK72" i="19"/>
  <c r="CK111" i="8"/>
  <c r="CK79" i="8"/>
  <c r="CK96" i="11"/>
  <c r="CK64" i="11"/>
  <c r="CK103" i="3"/>
  <c r="CK71" i="3"/>
  <c r="CK108" i="14"/>
  <c r="CK76" i="14"/>
  <c r="CK99" i="4"/>
  <c r="CK67" i="4"/>
  <c r="CK101" i="3"/>
  <c r="CK69" i="3"/>
  <c r="CK91" i="4"/>
  <c r="CK59" i="4"/>
  <c r="CK116" i="13"/>
  <c r="CK84" i="13"/>
  <c r="CK103" i="2"/>
  <c r="CK71" i="2"/>
  <c r="CK98" i="2"/>
  <c r="CK66" i="2"/>
  <c r="CK104" i="17"/>
  <c r="CK72" i="17"/>
  <c r="CL99" i="2"/>
  <c r="CL67" i="2"/>
  <c r="CK115" i="13"/>
  <c r="CK83" i="13"/>
  <c r="CK111" i="7"/>
  <c r="CK79" i="7"/>
  <c r="CK99" i="20"/>
  <c r="CK67" i="20"/>
  <c r="CK92" i="19"/>
  <c r="CK60" i="19"/>
  <c r="CK91" i="20"/>
  <c r="CK59" i="20"/>
  <c r="CK110" i="7"/>
  <c r="CK78" i="7"/>
  <c r="CK96" i="12"/>
  <c r="CK64" i="12"/>
  <c r="CK96" i="17"/>
  <c r="CK64" i="17"/>
  <c r="CK118" i="9"/>
  <c r="CK86" i="9"/>
  <c r="CK110" i="9"/>
  <c r="CK78" i="9"/>
  <c r="CK91" i="13"/>
  <c r="CK59" i="13"/>
  <c r="CK113" i="13"/>
  <c r="CK81" i="13"/>
  <c r="CK112" i="18"/>
  <c r="CK80" i="18"/>
  <c r="CK109" i="11"/>
  <c r="CK77" i="11"/>
  <c r="CK107" i="18"/>
  <c r="CK75" i="18"/>
  <c r="CK108" i="3"/>
  <c r="CK76" i="3"/>
  <c r="CK104" i="11"/>
  <c r="CK72" i="11"/>
  <c r="CK114" i="6"/>
  <c r="CK82" i="6"/>
  <c r="CK103" i="11"/>
  <c r="CK71" i="11"/>
  <c r="CK119" i="4"/>
  <c r="CK87" i="4"/>
  <c r="CK95" i="12"/>
  <c r="CK63" i="12"/>
  <c r="CK111" i="4"/>
  <c r="CK79" i="4"/>
  <c r="CK104" i="16"/>
  <c r="CK72" i="16"/>
  <c r="CK94" i="5"/>
  <c r="CK62" i="5"/>
  <c r="CK109" i="15"/>
  <c r="CK77" i="15"/>
  <c r="CL106" i="10"/>
  <c r="CL74" i="10"/>
  <c r="CI90" i="12"/>
  <c r="CI58" i="12"/>
  <c r="CI90" i="7"/>
  <c r="CI58" i="7"/>
  <c r="CI90" i="6"/>
  <c r="CI58" i="6"/>
  <c r="AD47" i="2"/>
  <c r="AE15" i="2"/>
  <c r="CK15" i="2" s="1" a="1"/>
  <c r="CK15" i="2" s="1"/>
  <c r="AD47" i="15"/>
  <c r="AE15" i="15"/>
  <c r="CK15" i="15" s="1" a="1"/>
  <c r="CK15" i="15" s="1"/>
  <c r="CK121" i="1"/>
  <c r="CK89" i="1"/>
  <c r="CK124" i="1"/>
  <c r="CK127" i="1" s="1"/>
  <c r="CK120" i="1" s="1"/>
  <c r="CK88" i="1"/>
  <c r="CK124" i="8"/>
  <c r="CK127" i="8" s="1"/>
  <c r="CK120" i="8" s="1"/>
  <c r="CK88" i="8"/>
  <c r="CK121" i="7"/>
  <c r="CK89" i="7"/>
  <c r="CK124" i="3"/>
  <c r="CK127" i="3" s="1"/>
  <c r="CK120" i="3" s="1"/>
  <c r="CK88" i="3"/>
  <c r="CK97" i="3"/>
  <c r="CK65" i="3"/>
  <c r="CK115" i="4"/>
  <c r="CK83" i="4"/>
  <c r="CK119" i="21"/>
  <c r="CK87" i="21"/>
  <c r="CK91" i="10"/>
  <c r="CK59" i="10"/>
  <c r="CK105" i="4"/>
  <c r="CK73" i="4"/>
  <c r="CK101" i="2"/>
  <c r="CK69" i="2"/>
  <c r="CK107" i="20"/>
  <c r="CK75" i="20"/>
  <c r="CK100" i="2"/>
  <c r="CK68" i="2"/>
  <c r="CK118" i="1"/>
  <c r="CK86" i="1"/>
  <c r="CL106" i="5"/>
  <c r="CL74" i="5"/>
  <c r="CK96" i="15"/>
  <c r="CK64" i="15"/>
  <c r="CK114" i="21"/>
  <c r="CK82" i="21"/>
  <c r="CK100" i="8"/>
  <c r="CK68" i="8"/>
  <c r="CK107" i="3"/>
  <c r="CK75" i="3"/>
  <c r="CK102" i="2"/>
  <c r="CK70" i="2"/>
  <c r="CK103" i="4"/>
  <c r="CK71" i="4"/>
  <c r="CK119" i="5"/>
  <c r="CK87" i="5"/>
  <c r="CK116" i="14"/>
  <c r="CK84" i="14"/>
  <c r="CK113" i="4"/>
  <c r="CK81" i="4"/>
  <c r="CK115" i="5"/>
  <c r="CK83" i="5"/>
  <c r="CL97" i="21"/>
  <c r="CL65" i="21"/>
  <c r="CL113" i="7"/>
  <c r="CL81" i="7"/>
  <c r="CK108" i="8"/>
  <c r="CK76" i="8"/>
  <c r="CL109" i="8"/>
  <c r="CL77" i="8"/>
  <c r="CK105" i="14"/>
  <c r="CK73" i="14"/>
  <c r="CK97" i="14"/>
  <c r="CK65" i="14"/>
  <c r="CK111" i="11"/>
  <c r="CK79" i="11"/>
  <c r="CK94" i="12"/>
  <c r="CK62" i="12"/>
  <c r="CK101" i="4"/>
  <c r="CK69" i="4"/>
  <c r="CK108" i="11"/>
  <c r="CK76" i="11"/>
  <c r="CK119" i="3"/>
  <c r="CK87" i="3"/>
  <c r="CK115" i="21"/>
  <c r="CK83" i="21"/>
  <c r="CK106" i="21"/>
  <c r="CK74" i="21"/>
  <c r="CK96" i="10"/>
  <c r="CK64" i="10"/>
  <c r="CL95" i="5"/>
  <c r="CL63" i="5"/>
  <c r="CK111" i="18"/>
  <c r="CK79" i="18"/>
  <c r="CK104" i="20"/>
  <c r="CK72" i="20"/>
  <c r="CK109" i="12"/>
  <c r="CK77" i="12"/>
  <c r="CK95" i="15"/>
  <c r="CK63" i="15"/>
  <c r="CK114" i="7"/>
  <c r="CK82" i="7"/>
  <c r="CK96" i="19"/>
  <c r="CK64" i="19"/>
  <c r="CK118" i="8"/>
  <c r="CK86" i="8"/>
  <c r="CK116" i="16"/>
  <c r="CK84" i="16"/>
  <c r="CK108" i="16"/>
  <c r="CK76" i="16"/>
  <c r="CK109" i="21"/>
  <c r="CK77" i="21"/>
  <c r="AF47" i="9"/>
  <c r="AF47" i="3"/>
  <c r="AD47" i="12"/>
  <c r="AE15" i="12"/>
  <c r="CK15" i="12" s="1" a="1"/>
  <c r="CK15" i="12" s="1"/>
  <c r="AD47" i="7"/>
  <c r="AE15" i="7"/>
  <c r="CK15" i="7" s="1" a="1"/>
  <c r="CK15" i="7" s="1"/>
  <c r="AD47" i="6"/>
  <c r="AE15" i="6"/>
  <c r="CK15" i="6" s="1" a="1"/>
  <c r="CK15" i="6" s="1"/>
  <c r="CK121" i="11"/>
  <c r="CK89" i="11"/>
  <c r="CK121" i="20"/>
  <c r="CK89" i="20"/>
  <c r="CK121" i="14"/>
  <c r="CK89" i="14"/>
  <c r="CK121" i="2"/>
  <c r="CK89" i="2"/>
  <c r="CK124" i="16"/>
  <c r="CK127" i="16" s="1"/>
  <c r="CK120" i="16" s="1"/>
  <c r="CK88" i="16"/>
  <c r="CK121" i="17"/>
  <c r="CK89" i="17"/>
  <c r="CK124" i="20"/>
  <c r="CK127" i="20" s="1"/>
  <c r="CK120" i="20" s="1"/>
  <c r="CK88" i="20"/>
  <c r="CM121" i="15"/>
  <c r="CM89" i="15"/>
  <c r="CK121" i="19"/>
  <c r="CK89" i="19"/>
  <c r="CK124" i="14"/>
  <c r="CK127" i="14" s="1"/>
  <c r="CK120" i="14" s="1"/>
  <c r="CK88" i="14"/>
  <c r="CK121" i="10"/>
  <c r="CK89" i="10"/>
  <c r="CK102" i="3"/>
  <c r="CK70" i="3"/>
  <c r="CK119" i="7"/>
  <c r="CK87" i="7"/>
  <c r="CK94" i="17"/>
  <c r="CK62" i="17"/>
  <c r="CK114" i="17"/>
  <c r="CK82" i="17"/>
  <c r="CL117" i="3"/>
  <c r="CL85" i="3"/>
  <c r="CK110" i="18"/>
  <c r="CK78" i="18"/>
  <c r="CK98" i="17"/>
  <c r="CK66" i="17"/>
  <c r="CK104" i="18"/>
  <c r="CK72" i="18"/>
  <c r="CK98" i="9"/>
  <c r="CK66" i="9"/>
  <c r="CK96" i="18"/>
  <c r="CK64" i="18"/>
  <c r="CK98" i="14"/>
  <c r="CK66" i="14"/>
  <c r="CK91" i="14"/>
  <c r="CK59" i="14"/>
  <c r="CK101" i="18"/>
  <c r="CK69" i="18"/>
  <c r="CK99" i="21"/>
  <c r="CK67" i="21"/>
  <c r="CK93" i="18"/>
  <c r="CK61" i="18"/>
  <c r="CK105" i="11"/>
  <c r="CK73" i="11"/>
  <c r="CK117" i="17"/>
  <c r="CK85" i="17"/>
  <c r="CK105" i="3"/>
  <c r="CK73" i="3"/>
  <c r="CK116" i="17"/>
  <c r="CK84" i="17"/>
  <c r="CK112" i="10"/>
  <c r="CK80" i="10"/>
  <c r="CK107" i="10"/>
  <c r="CK75" i="10"/>
  <c r="CK118" i="2"/>
  <c r="CK86" i="2"/>
  <c r="CK97" i="8"/>
  <c r="CK65" i="8"/>
  <c r="CK91" i="9"/>
  <c r="CK59" i="9"/>
  <c r="CK91" i="17"/>
  <c r="CK59" i="17"/>
  <c r="CK105" i="6"/>
  <c r="CK73" i="6"/>
  <c r="CK99" i="3"/>
  <c r="CK67" i="3"/>
  <c r="CK110" i="6"/>
  <c r="CK78" i="6"/>
  <c r="CK104" i="3"/>
  <c r="CK72" i="3"/>
  <c r="CK102" i="10"/>
  <c r="CK70" i="10"/>
  <c r="CL94" i="6"/>
  <c r="CL62" i="6"/>
  <c r="CK119" i="8"/>
  <c r="CK87" i="8"/>
  <c r="CK105" i="20"/>
  <c r="CK73" i="20"/>
  <c r="CK96" i="7"/>
  <c r="CK64" i="7"/>
  <c r="CK95" i="18"/>
  <c r="CK63" i="18"/>
  <c r="CK100" i="16"/>
  <c r="CK68" i="16"/>
  <c r="CK93" i="16"/>
  <c r="CK61" i="16"/>
  <c r="CK97" i="1"/>
  <c r="CK65" i="1"/>
  <c r="CK117" i="20"/>
  <c r="CK85" i="20"/>
  <c r="CK109" i="1"/>
  <c r="CK77" i="1"/>
  <c r="CK110" i="11"/>
  <c r="CK78" i="11"/>
  <c r="CK104" i="1"/>
  <c r="CK72" i="1"/>
  <c r="CK116" i="1"/>
  <c r="CK84" i="1"/>
  <c r="CK92" i="18"/>
  <c r="CK60" i="18"/>
  <c r="CK113" i="15"/>
  <c r="CK81" i="15"/>
  <c r="CK96" i="6"/>
  <c r="CK64" i="6"/>
  <c r="CK105" i="5"/>
  <c r="CK73" i="5"/>
  <c r="CK103" i="8"/>
  <c r="CK71" i="8"/>
  <c r="CK97" i="5"/>
  <c r="CK65" i="5"/>
  <c r="CK93" i="3"/>
  <c r="CK61" i="3"/>
  <c r="CK103" i="16"/>
  <c r="CK71" i="16"/>
  <c r="CK111" i="6"/>
  <c r="CK79" i="6"/>
  <c r="CK117" i="21"/>
  <c r="CK85" i="21"/>
  <c r="CK115" i="2"/>
  <c r="CK83" i="2"/>
  <c r="CK92" i="21"/>
  <c r="CK60" i="21"/>
  <c r="CK110" i="10"/>
  <c r="CK78" i="10"/>
  <c r="CK119" i="12"/>
  <c r="CK87" i="12"/>
  <c r="CL114" i="9"/>
  <c r="CL82" i="9"/>
  <c r="CK102" i="14"/>
  <c r="CK70" i="14"/>
  <c r="CK91" i="21"/>
  <c r="CK59" i="21"/>
  <c r="CK111" i="15"/>
  <c r="CK79" i="15"/>
  <c r="CK106" i="16"/>
  <c r="CK74" i="16"/>
  <c r="CK109" i="10"/>
  <c r="CK77" i="10"/>
  <c r="CK93" i="1"/>
  <c r="CK61" i="1"/>
  <c r="CK116" i="10"/>
  <c r="CK84" i="10"/>
  <c r="CK111" i="14"/>
  <c r="CK79" i="14"/>
  <c r="CK117" i="4"/>
  <c r="CK85" i="4"/>
  <c r="CK119" i="1"/>
  <c r="CK87" i="1"/>
  <c r="CK116" i="12"/>
  <c r="CK84" i="12"/>
  <c r="CK105" i="9"/>
  <c r="CK73" i="9"/>
  <c r="CK115" i="12"/>
  <c r="CK83" i="12"/>
  <c r="CK92" i="2"/>
  <c r="CK60" i="2"/>
  <c r="CK97" i="16"/>
  <c r="CK65" i="16"/>
  <c r="CK106" i="8"/>
  <c r="CK74" i="8"/>
  <c r="CK107" i="9"/>
  <c r="CK75" i="9"/>
  <c r="CK100" i="9"/>
  <c r="CK68" i="9"/>
  <c r="CK106" i="11"/>
  <c r="CK74" i="11"/>
  <c r="CK115" i="3"/>
  <c r="CK83" i="3"/>
  <c r="CK94" i="4"/>
  <c r="CK62" i="4"/>
  <c r="CK119" i="9"/>
  <c r="CK87" i="9"/>
  <c r="CK104" i="5"/>
  <c r="CK72" i="5"/>
  <c r="CK106" i="7"/>
  <c r="CK74" i="7"/>
  <c r="CL94" i="7"/>
  <c r="CL62" i="7"/>
  <c r="CK109" i="19"/>
  <c r="CK77" i="19"/>
  <c r="CK94" i="1"/>
  <c r="CK62" i="1"/>
  <c r="CK98" i="7"/>
  <c r="CK66" i="7"/>
  <c r="CK105" i="13"/>
  <c r="CK73" i="13"/>
  <c r="CK116" i="5"/>
  <c r="CK84" i="5"/>
  <c r="CK97" i="13"/>
  <c r="CK65" i="13"/>
  <c r="CK94" i="13"/>
  <c r="CK62" i="13"/>
  <c r="CK116" i="15"/>
  <c r="CK84" i="15"/>
  <c r="CK116" i="20"/>
  <c r="CK84" i="20"/>
  <c r="CK108" i="15"/>
  <c r="CK76" i="15"/>
  <c r="CK92" i="13"/>
  <c r="CK60" i="13"/>
  <c r="CK119" i="16"/>
  <c r="CK87" i="16"/>
  <c r="CK109" i="17"/>
  <c r="CK77" i="17"/>
  <c r="CK103" i="1"/>
  <c r="CK71" i="1"/>
  <c r="CK105" i="16"/>
  <c r="CK73" i="16"/>
  <c r="CK95" i="1"/>
  <c r="CK63" i="1"/>
  <c r="CK98" i="10"/>
  <c r="CK66" i="10"/>
  <c r="CK93" i="20"/>
  <c r="CK61" i="20"/>
  <c r="CK91" i="12"/>
  <c r="CK59" i="12"/>
  <c r="CK116" i="6"/>
  <c r="CK84" i="6"/>
  <c r="CK114" i="11"/>
  <c r="CK82" i="11"/>
  <c r="CK92" i="8"/>
  <c r="CK60" i="8"/>
  <c r="CK93" i="11"/>
  <c r="CK61" i="11"/>
  <c r="CK103" i="13"/>
  <c r="CK71" i="13"/>
  <c r="CK106" i="4"/>
  <c r="CK74" i="4"/>
  <c r="CL102" i="6"/>
  <c r="CL70" i="6"/>
  <c r="CK117" i="11"/>
  <c r="CK85" i="11"/>
  <c r="CL97" i="7"/>
  <c r="CL65" i="7"/>
  <c r="CK95" i="4"/>
  <c r="CK63" i="4"/>
  <c r="CK102" i="1"/>
  <c r="CK70" i="1"/>
  <c r="CL95" i="6"/>
  <c r="CL63" i="6"/>
  <c r="CK114" i="1"/>
  <c r="CK82" i="1"/>
  <c r="CK102" i="21"/>
  <c r="CK70" i="21"/>
  <c r="CK100" i="1"/>
  <c r="CK68" i="1"/>
  <c r="CK102" i="13"/>
  <c r="CK70" i="13"/>
  <c r="CK92" i="1"/>
  <c r="CK60" i="1"/>
  <c r="CK118" i="17"/>
  <c r="CK86" i="17"/>
  <c r="CK111" i="17"/>
  <c r="CK79" i="17"/>
  <c r="CK112" i="3"/>
  <c r="CK80" i="3"/>
  <c r="CK93" i="10"/>
  <c r="CK61" i="10"/>
  <c r="CK113" i="21"/>
  <c r="CK81" i="21"/>
  <c r="CK93" i="15"/>
  <c r="CK61" i="15"/>
  <c r="CK93" i="7"/>
  <c r="CK61" i="7"/>
  <c r="CK112" i="21"/>
  <c r="CK80" i="21"/>
  <c r="CK96" i="3"/>
  <c r="CK64" i="3"/>
  <c r="CK100" i="15"/>
  <c r="CK68" i="15"/>
  <c r="CK99" i="12"/>
  <c r="CK67" i="12"/>
  <c r="CK97" i="15"/>
  <c r="CK65" i="15"/>
  <c r="CK106" i="2"/>
  <c r="CK74" i="2"/>
  <c r="CK109" i="5"/>
  <c r="CK77" i="5"/>
  <c r="CK100" i="3"/>
  <c r="CK68" i="3"/>
  <c r="CK109" i="20"/>
  <c r="CK77" i="20"/>
  <c r="CK91" i="3"/>
  <c r="CK59" i="3"/>
  <c r="CK105" i="19"/>
  <c r="CK73" i="19"/>
  <c r="CK93" i="14"/>
  <c r="CK61" i="14"/>
  <c r="CL117" i="7"/>
  <c r="CL85" i="7"/>
  <c r="CK114" i="3"/>
  <c r="CK82" i="3"/>
  <c r="CK95" i="11"/>
  <c r="CK63" i="11"/>
  <c r="CK107" i="7"/>
  <c r="CK75" i="7"/>
  <c r="CK111" i="20"/>
  <c r="CK79" i="20"/>
  <c r="CK113" i="11"/>
  <c r="CK81" i="11"/>
  <c r="CK107" i="1"/>
  <c r="CK75" i="1"/>
  <c r="CK96" i="20"/>
  <c r="CK64" i="20"/>
  <c r="CK99" i="1"/>
  <c r="CK67" i="1"/>
  <c r="CK109" i="7"/>
  <c r="CK77" i="7"/>
  <c r="CK103" i="12"/>
  <c r="CK71" i="12"/>
  <c r="CK101" i="15"/>
  <c r="CK69" i="15"/>
  <c r="CK119" i="11"/>
  <c r="CK87" i="11"/>
  <c r="CK90" i="9"/>
  <c r="CK58" i="9"/>
  <c r="CK90" i="3"/>
  <c r="CK58" i="3"/>
  <c r="CK90" i="16"/>
  <c r="CK58" i="16"/>
  <c r="CK90" i="19"/>
  <c r="CK58" i="19"/>
  <c r="AH24" i="8"/>
  <c r="CN24" i="8" s="1" a="1"/>
  <c r="CN24" i="8" s="1"/>
  <c r="AG31" i="1"/>
  <c r="CM31" i="1" s="1" a="1"/>
  <c r="CM31" i="1" s="1"/>
  <c r="AH37" i="17"/>
  <c r="CN37" i="17" s="1" a="1"/>
  <c r="CN37" i="17" s="1"/>
  <c r="AG43" i="21"/>
  <c r="CM43" i="21" s="1" a="1"/>
  <c r="CM43" i="21" s="1"/>
  <c r="AG20" i="21"/>
  <c r="CM20" i="21" s="1" a="1"/>
  <c r="CM20" i="21" s="1"/>
  <c r="AG35" i="21"/>
  <c r="CM35" i="21" s="1" a="1"/>
  <c r="CM35" i="21" s="1"/>
  <c r="AG33" i="5"/>
  <c r="CM33" i="5" s="1" a="1"/>
  <c r="CM33" i="5" s="1"/>
  <c r="AG40" i="19"/>
  <c r="CM40" i="19" s="1" a="1"/>
  <c r="CM40" i="19" s="1"/>
  <c r="AG39" i="8"/>
  <c r="CM39" i="8" s="1" a="1"/>
  <c r="CM39" i="8" s="1"/>
  <c r="AG42" i="12"/>
  <c r="CM42" i="12" s="1" a="1"/>
  <c r="CM42" i="12" s="1"/>
  <c r="AG41" i="2"/>
  <c r="CM41" i="2" s="1" a="1"/>
  <c r="CM41" i="2" s="1"/>
  <c r="AG30" i="1"/>
  <c r="CM30" i="1" s="1" a="1"/>
  <c r="CM30" i="1" s="1"/>
  <c r="AG18" i="21"/>
  <c r="CM18" i="21" s="1" a="1"/>
  <c r="CM18" i="21" s="1"/>
  <c r="AG40" i="7"/>
  <c r="CM40" i="7" s="1" a="1"/>
  <c r="CM40" i="7" s="1"/>
  <c r="AG28" i="7"/>
  <c r="CM28" i="7" s="1" a="1"/>
  <c r="CM28" i="7" s="1"/>
  <c r="AG20" i="9"/>
  <c r="CM20" i="9" s="1" a="1"/>
  <c r="CM20" i="9" s="1"/>
  <c r="AG23" i="21"/>
  <c r="CM23" i="21" s="1" a="1"/>
  <c r="CM23" i="21" s="1"/>
  <c r="AG38" i="10"/>
  <c r="CM38" i="10" s="1" a="1"/>
  <c r="CM38" i="10" s="1"/>
  <c r="AG31" i="13"/>
  <c r="CM31" i="13" s="1" a="1"/>
  <c r="CM31" i="13" s="1"/>
  <c r="AG29" i="6"/>
  <c r="CM29" i="6" s="1" a="1"/>
  <c r="CM29" i="6" s="1"/>
  <c r="AG35" i="5"/>
  <c r="CM35" i="5" s="1" a="1"/>
  <c r="CM35" i="5" s="1"/>
  <c r="AG27" i="17"/>
  <c r="CM27" i="17" s="1" a="1"/>
  <c r="CM27" i="17" s="1"/>
  <c r="AG25" i="6"/>
  <c r="CM25" i="6" s="1" a="1"/>
  <c r="CM25" i="6" s="1"/>
  <c r="AG26" i="6"/>
  <c r="CM26" i="6" s="1" a="1"/>
  <c r="CM26" i="6" s="1"/>
  <c r="AG37" i="8"/>
  <c r="CM37" i="8" s="1" a="1"/>
  <c r="CM37" i="8" s="1"/>
  <c r="AG32" i="17"/>
  <c r="CM32" i="17" s="1" a="1"/>
  <c r="CM32" i="17" s="1"/>
  <c r="AG41" i="8"/>
  <c r="CM41" i="8" s="1" a="1"/>
  <c r="CM41" i="8" s="1"/>
  <c r="AG20" i="14"/>
  <c r="CM20" i="14" s="1" a="1"/>
  <c r="CM20" i="14" s="1"/>
  <c r="AG24" i="11"/>
  <c r="CM24" i="11" s="1" a="1"/>
  <c r="CM24" i="11" s="1"/>
  <c r="AG22" i="6"/>
  <c r="CM22" i="6" s="1" a="1"/>
  <c r="CM22" i="6" s="1"/>
  <c r="AG30" i="7"/>
  <c r="CM30" i="7" s="1" a="1"/>
  <c r="CM30" i="7" s="1"/>
  <c r="AH42" i="16"/>
  <c r="CN42" i="16" s="1" a="1"/>
  <c r="CN42" i="16" s="1"/>
  <c r="AG33" i="6"/>
  <c r="CM33" i="6" s="1" a="1"/>
  <c r="CM33" i="6" s="1"/>
  <c r="AG28" i="19"/>
  <c r="CM28" i="19" s="1" a="1"/>
  <c r="CM28" i="19" s="1"/>
  <c r="AG28" i="21"/>
  <c r="CM28" i="21" s="1" a="1"/>
  <c r="CM28" i="21" s="1"/>
  <c r="AG19" i="21"/>
  <c r="CM19" i="21" s="1" a="1"/>
  <c r="CM19" i="21" s="1"/>
  <c r="AG26" i="1"/>
  <c r="CM26" i="1" s="1" a="1"/>
  <c r="CM26" i="1" s="1"/>
  <c r="AG25" i="11"/>
  <c r="CM25" i="11" s="1" a="1"/>
  <c r="CM25" i="11" s="1"/>
  <c r="AG20" i="13"/>
  <c r="CM20" i="13" s="1" a="1"/>
  <c r="CM20" i="13" s="1"/>
  <c r="AG15" i="19"/>
  <c r="CM15" i="19" s="1" a="1"/>
  <c r="CM15" i="19" s="1"/>
  <c r="AG39" i="13"/>
  <c r="CM39" i="13" s="1" a="1"/>
  <c r="CM39" i="13" s="1"/>
  <c r="AG21" i="9"/>
  <c r="CM21" i="9" s="1" a="1"/>
  <c r="CM21" i="9" s="1"/>
  <c r="AG37" i="11"/>
  <c r="CM37" i="11" s="1" a="1"/>
  <c r="CM37" i="11" s="1"/>
  <c r="AG42" i="14"/>
  <c r="CM42" i="14" s="1" a="1"/>
  <c r="CM42" i="14" s="1"/>
  <c r="AG40" i="15"/>
  <c r="CM40" i="15" s="1" a="1"/>
  <c r="CM40" i="15" s="1"/>
  <c r="AG36" i="13"/>
  <c r="CM36" i="13" s="1" a="1"/>
  <c r="CM36" i="13" s="1"/>
  <c r="AG26" i="20"/>
  <c r="CM26" i="20" s="1" a="1"/>
  <c r="CM26" i="20" s="1"/>
  <c r="AG43" i="5"/>
  <c r="CM43" i="5" s="1" a="1"/>
  <c r="CM43" i="5" s="1"/>
  <c r="AG24" i="18"/>
  <c r="CM24" i="18" s="1" a="1"/>
  <c r="CM24" i="18" s="1"/>
  <c r="AG38" i="9"/>
  <c r="CM38" i="9" s="1" a="1"/>
  <c r="CM38" i="9" s="1"/>
  <c r="AG34" i="3"/>
  <c r="CM34" i="3" s="1" a="1"/>
  <c r="CM34" i="3" s="1"/>
  <c r="AG40" i="8"/>
  <c r="CM40" i="8" s="1" a="1"/>
  <c r="CM40" i="8" s="1"/>
  <c r="AG18" i="5"/>
  <c r="CM18" i="5" s="1" a="1"/>
  <c r="CM18" i="5" s="1"/>
  <c r="AG39" i="5"/>
  <c r="CM39" i="5" s="1" a="1"/>
  <c r="CM39" i="5" s="1"/>
  <c r="AG21" i="2"/>
  <c r="CM21" i="2" s="1" a="1"/>
  <c r="CM21" i="2" s="1"/>
  <c r="AG39" i="19"/>
  <c r="CM39" i="19" s="1" a="1"/>
  <c r="CM39" i="19" s="1"/>
  <c r="AH17" i="20"/>
  <c r="CN17" i="20" s="1" a="1"/>
  <c r="CN17" i="20" s="1"/>
  <c r="AG17" i="4"/>
  <c r="CM17" i="4" s="1" a="1"/>
  <c r="CM17" i="4" s="1"/>
  <c r="AG33" i="19"/>
  <c r="CM33" i="19" s="1" a="1"/>
  <c r="CM33" i="19" s="1"/>
  <c r="AH17" i="3"/>
  <c r="CN17" i="3" s="1" a="1"/>
  <c r="CN17" i="3" s="1"/>
  <c r="AG37" i="20"/>
  <c r="CM37" i="20" s="1" a="1"/>
  <c r="CM37" i="20" s="1"/>
  <c r="AG25" i="19"/>
  <c r="CM25" i="19" s="1" a="1"/>
  <c r="CM25" i="19" s="1"/>
  <c r="AG31" i="20"/>
  <c r="CM31" i="20" s="1" a="1"/>
  <c r="CM31" i="20" s="1"/>
  <c r="AG23" i="20"/>
  <c r="CM23" i="20" s="1" a="1"/>
  <c r="CM23" i="20" s="1"/>
  <c r="AG17" i="16"/>
  <c r="CM17" i="16" s="1" a="1"/>
  <c r="CM17" i="16" s="1"/>
  <c r="AG42" i="15"/>
  <c r="CM42" i="15" s="1" a="1"/>
  <c r="CM42" i="15" s="1"/>
  <c r="AG20" i="20"/>
  <c r="CM20" i="20" s="1" a="1"/>
  <c r="CM20" i="20" s="1"/>
  <c r="AG23" i="3"/>
  <c r="CM23" i="3" s="1" a="1"/>
  <c r="CM23" i="3" s="1"/>
  <c r="AG44" i="19"/>
  <c r="CM44" i="19" s="1" a="1"/>
  <c r="CM44" i="19" s="1"/>
  <c r="AG24" i="13"/>
  <c r="CM24" i="13" s="1" a="1"/>
  <c r="CM24" i="13" s="1"/>
  <c r="AG36" i="19"/>
  <c r="CM36" i="19" s="1" a="1"/>
  <c r="CM36" i="19" s="1"/>
  <c r="AG24" i="5"/>
  <c r="CM24" i="5" s="1" a="1"/>
  <c r="CM24" i="5" s="1"/>
  <c r="AG35" i="19"/>
  <c r="CM35" i="19" s="1" a="1"/>
  <c r="CM35" i="19" s="1"/>
  <c r="AG36" i="10"/>
  <c r="CM36" i="10" s="1" a="1"/>
  <c r="CM36" i="10" s="1"/>
  <c r="AG39" i="12"/>
  <c r="CM39" i="12" s="1" a="1"/>
  <c r="CM39" i="12" s="1"/>
  <c r="AG20" i="8"/>
  <c r="CM20" i="8" s="1" a="1"/>
  <c r="CM20" i="8" s="1"/>
  <c r="AG24" i="10"/>
  <c r="CM24" i="10" s="1" a="1"/>
  <c r="CM24" i="10" s="1"/>
  <c r="AG23" i="12"/>
  <c r="CM23" i="12" s="1" a="1"/>
  <c r="CM23" i="12" s="1"/>
  <c r="AG44" i="15"/>
  <c r="CM44" i="15" s="1" a="1"/>
  <c r="CM44" i="15" s="1"/>
  <c r="AG31" i="6"/>
  <c r="CM31" i="6" s="1" a="1"/>
  <c r="CM31" i="6" s="1"/>
  <c r="AG19" i="8"/>
  <c r="CM19" i="8" s="1" a="1"/>
  <c r="CM19" i="8" s="1"/>
  <c r="AG23" i="6"/>
  <c r="CM23" i="6" s="1" a="1"/>
  <c r="CM23" i="6" s="1"/>
  <c r="AG22" i="9"/>
  <c r="CM22" i="9" s="1" a="1"/>
  <c r="CM22" i="9" s="1"/>
  <c r="AG42" i="9"/>
  <c r="CM42" i="9" s="1" a="1"/>
  <c r="CM42" i="9" s="1"/>
  <c r="AG43" i="16"/>
  <c r="CM43" i="16" s="1" a="1"/>
  <c r="CM43" i="16" s="1"/>
  <c r="AG36" i="3"/>
  <c r="CM36" i="3" s="1" a="1"/>
  <c r="CM36" i="3" s="1"/>
  <c r="AG43" i="18"/>
  <c r="CM43" i="18" s="1" a="1"/>
  <c r="CM43" i="18" s="1"/>
  <c r="AG41" i="11"/>
  <c r="CM41" i="11" s="1" a="1"/>
  <c r="CM41" i="11" s="1"/>
  <c r="AG34" i="18"/>
  <c r="CM34" i="18" s="1" a="1"/>
  <c r="CM34" i="18" s="1"/>
  <c r="AG31" i="9"/>
  <c r="CM31" i="9" s="1" a="1"/>
  <c r="CM31" i="9" s="1"/>
  <c r="AG22" i="20"/>
  <c r="CM22" i="20" s="1" a="1"/>
  <c r="CM22" i="20" s="1"/>
  <c r="AG27" i="18"/>
  <c r="CM27" i="18" s="1" a="1"/>
  <c r="CM27" i="18" s="1"/>
  <c r="AG44" i="17"/>
  <c r="CM44" i="17" s="1" a="1"/>
  <c r="CM44" i="17" s="1"/>
  <c r="AG34" i="4"/>
  <c r="CM34" i="4" s="1" a="1"/>
  <c r="CM34" i="4" s="1"/>
  <c r="AG36" i="1"/>
  <c r="CM36" i="1" s="1" a="1"/>
  <c r="CM36" i="1" s="1"/>
  <c r="AG32" i="13"/>
  <c r="CM32" i="13" s="1" a="1"/>
  <c r="CM32" i="13" s="1"/>
  <c r="AG27" i="7"/>
  <c r="CM27" i="7" s="1" a="1"/>
  <c r="CM27" i="7" s="1"/>
  <c r="AG35" i="3"/>
  <c r="CM35" i="3" s="1" a="1"/>
  <c r="CM35" i="3" s="1"/>
  <c r="AG43" i="19"/>
  <c r="CM43" i="19" s="1" a="1"/>
  <c r="CM43" i="19" s="1"/>
  <c r="AG36" i="5"/>
  <c r="CM36" i="5" s="1" a="1"/>
  <c r="CM36" i="5" s="1"/>
  <c r="AG23" i="8"/>
  <c r="CM23" i="8" s="1" a="1"/>
  <c r="CM23" i="8" s="1"/>
  <c r="AG22" i="10"/>
  <c r="CM22" i="10" s="1" a="1"/>
  <c r="CM22" i="10" s="1"/>
  <c r="AG26" i="9"/>
  <c r="CM26" i="9" s="1" a="1"/>
  <c r="CM26" i="9" s="1"/>
  <c r="AG17" i="6"/>
  <c r="CM17" i="6" s="1" a="1"/>
  <c r="CM17" i="6" s="1"/>
  <c r="AG36" i="2"/>
  <c r="CM36" i="2" s="1" a="1"/>
  <c r="CM36" i="2" s="1"/>
  <c r="AG38" i="3"/>
  <c r="CM38" i="3" s="1" a="1"/>
  <c r="CM38" i="3" s="1"/>
  <c r="AG26" i="7"/>
  <c r="CM26" i="7" s="1" a="1"/>
  <c r="CM26" i="7" s="1"/>
  <c r="AG29" i="10"/>
  <c r="CM29" i="10" s="1" a="1"/>
  <c r="CM29" i="10" s="1"/>
  <c r="AG44" i="14"/>
  <c r="CM44" i="14" s="1" a="1"/>
  <c r="CM44" i="14" s="1"/>
  <c r="AG18" i="2"/>
  <c r="CM18" i="2" s="1" a="1"/>
  <c r="CM18" i="2" s="1"/>
  <c r="AG31" i="15"/>
  <c r="CM31" i="15" s="1" a="1"/>
  <c r="CM31" i="15" s="1"/>
  <c r="AG21" i="16"/>
  <c r="CM21" i="16" s="1" a="1"/>
  <c r="CM21" i="16" s="1"/>
  <c r="AG36" i="9"/>
  <c r="CM36" i="9" s="1" a="1"/>
  <c r="CM36" i="9" s="1"/>
  <c r="AG19" i="19"/>
  <c r="CM19" i="19" s="1" a="1"/>
  <c r="CM19" i="19" s="1"/>
  <c r="AG25" i="20"/>
  <c r="CM25" i="20" s="1" a="1"/>
  <c r="CM25" i="20" s="1"/>
  <c r="AG35" i="15"/>
  <c r="CM35" i="15" s="1" a="1"/>
  <c r="CM35" i="15" s="1"/>
  <c r="AG40" i="14"/>
  <c r="CM40" i="14" s="1" a="1"/>
  <c r="CM40" i="14" s="1"/>
  <c r="AG43" i="12"/>
  <c r="CM43" i="12" s="1" a="1"/>
  <c r="CM43" i="12" s="1"/>
  <c r="AG33" i="10"/>
  <c r="CM33" i="10" s="1" a="1"/>
  <c r="CM33" i="10" s="1"/>
  <c r="AG38" i="8"/>
  <c r="CM38" i="8" s="1" a="1"/>
  <c r="CM38" i="8" s="1"/>
  <c r="AG26" i="8"/>
  <c r="CM26" i="8" s="1" a="1"/>
  <c r="CM26" i="8" s="1"/>
  <c r="AG35" i="14"/>
  <c r="CM35" i="14" s="1" a="1"/>
  <c r="CM35" i="14" s="1"/>
  <c r="AG32" i="11"/>
  <c r="CM32" i="11" s="1" a="1"/>
  <c r="CM32" i="11" s="1"/>
  <c r="AG34" i="14"/>
  <c r="CM34" i="14" s="1" a="1"/>
  <c r="CM34" i="14" s="1"/>
  <c r="AG43" i="3"/>
  <c r="CM43" i="3" s="1" a="1"/>
  <c r="CM43" i="3" s="1"/>
  <c r="AG29" i="14"/>
  <c r="CM29" i="14" s="1" a="1"/>
  <c r="CM29" i="14" s="1"/>
  <c r="AG28" i="6"/>
  <c r="CM28" i="6" s="1" a="1"/>
  <c r="CM28" i="6" s="1"/>
  <c r="AG37" i="2"/>
  <c r="CM37" i="2" s="1" a="1"/>
  <c r="CM37" i="2" s="1"/>
  <c r="AG42" i="19"/>
  <c r="CM42" i="19" s="1" a="1"/>
  <c r="CM42" i="19" s="1"/>
  <c r="AG40" i="11"/>
  <c r="CM40" i="11" s="1" a="1"/>
  <c r="CM40" i="11" s="1"/>
  <c r="AG36" i="12"/>
  <c r="CM36" i="12" s="1" a="1"/>
  <c r="CM36" i="12" s="1"/>
  <c r="AG27" i="11"/>
  <c r="CM27" i="11" s="1" a="1"/>
  <c r="CM27" i="11" s="1"/>
  <c r="AG29" i="4"/>
  <c r="CM29" i="4" s="1" a="1"/>
  <c r="CM29" i="4" s="1"/>
  <c r="AG18" i="6"/>
  <c r="CM18" i="6" s="1" a="1"/>
  <c r="CM18" i="6" s="1"/>
  <c r="AG25" i="5"/>
  <c r="CM25" i="5" s="1" a="1"/>
  <c r="CM25" i="5" s="1"/>
  <c r="AG40" i="6"/>
  <c r="CM40" i="6" s="1" a="1"/>
  <c r="CM40" i="6" s="1"/>
  <c r="AG31" i="18"/>
  <c r="CM31" i="18" s="1" a="1"/>
  <c r="CM31" i="18" s="1"/>
  <c r="AH29" i="8"/>
  <c r="CN29" i="8" s="1" a="1"/>
  <c r="CN29" i="8" s="1"/>
  <c r="AG43" i="11"/>
  <c r="CM43" i="11" s="1" a="1"/>
  <c r="CM43" i="11" s="1"/>
  <c r="AG17" i="11"/>
  <c r="CM17" i="11" s="1" a="1"/>
  <c r="CM17" i="11" s="1"/>
  <c r="AG20" i="16"/>
  <c r="CM20" i="16" s="1" a="1"/>
  <c r="CM20" i="16" s="1"/>
  <c r="AG24" i="15"/>
  <c r="CM24" i="15" s="1" a="1"/>
  <c r="CM24" i="15" s="1"/>
  <c r="AG26" i="11"/>
  <c r="CM26" i="11" s="1" a="1"/>
  <c r="CM26" i="11" s="1"/>
  <c r="AG16" i="15"/>
  <c r="CM16" i="15" s="1" a="1"/>
  <c r="CM16" i="15" s="1"/>
  <c r="AG39" i="16"/>
  <c r="CM39" i="16" s="1" a="1"/>
  <c r="CM39" i="16" s="1"/>
  <c r="AG41" i="21"/>
  <c r="CM41" i="21" s="1" a="1"/>
  <c r="CM41" i="21" s="1"/>
  <c r="AG35" i="17"/>
  <c r="CM35" i="17" s="1" a="1"/>
  <c r="CM35" i="17" s="1"/>
  <c r="AG35" i="1"/>
  <c r="CM35" i="1" s="1" a="1"/>
  <c r="CM35" i="1" s="1"/>
  <c r="AG30" i="17"/>
  <c r="CM30" i="17" s="1" a="1"/>
  <c r="CM30" i="17" s="1"/>
  <c r="AG43" i="14"/>
  <c r="CM43" i="14" s="1" a="1"/>
  <c r="CM43" i="14" s="1"/>
  <c r="AG28" i="15"/>
  <c r="CM28" i="15" s="1" a="1"/>
  <c r="CM28" i="15" s="1"/>
  <c r="AG38" i="18"/>
  <c r="CM38" i="18" s="1" a="1"/>
  <c r="CM38" i="18" s="1"/>
  <c r="AG31" i="19"/>
  <c r="CM31" i="19" s="1" a="1"/>
  <c r="CM31" i="19" s="1"/>
  <c r="AG22" i="3"/>
  <c r="CM22" i="3" s="1" a="1"/>
  <c r="CM22" i="3" s="1"/>
  <c r="AG17" i="7"/>
  <c r="CM17" i="7" s="1" a="1"/>
  <c r="CM17" i="7" s="1"/>
  <c r="AG40" i="4"/>
  <c r="CM40" i="4" s="1" a="1"/>
  <c r="CM40" i="4" s="1"/>
  <c r="AG23" i="5"/>
  <c r="CM23" i="5" s="1" a="1"/>
  <c r="CM23" i="5" s="1"/>
  <c r="AG44" i="21"/>
  <c r="CM44" i="21" s="1" a="1"/>
  <c r="CM44" i="21" s="1"/>
  <c r="AG39" i="14"/>
  <c r="CM39" i="14" s="1" a="1"/>
  <c r="CM39" i="14" s="1"/>
  <c r="AG16" i="10"/>
  <c r="CM16" i="10" s="1" a="1"/>
  <c r="CM16" i="10" s="1"/>
  <c r="AG30" i="4"/>
  <c r="CM30" i="4" s="1" a="1"/>
  <c r="CM30" i="4" s="1"/>
  <c r="AG25" i="14"/>
  <c r="CM25" i="14" s="1" a="1"/>
  <c r="CM25" i="14" s="1"/>
  <c r="AG26" i="2"/>
  <c r="CM26" i="2" s="1" a="1"/>
  <c r="CM26" i="2" s="1"/>
  <c r="AG27" i="8"/>
  <c r="CM27" i="8" s="1" a="1"/>
  <c r="CM27" i="8" s="1"/>
  <c r="AG32" i="20"/>
  <c r="CM32" i="20" s="1" a="1"/>
  <c r="CM32" i="20" s="1"/>
  <c r="AG20" i="2"/>
  <c r="CM20" i="2" s="1" a="1"/>
  <c r="CM20" i="2" s="1"/>
  <c r="AG25" i="2"/>
  <c r="CM25" i="2" s="1" a="1"/>
  <c r="CM25" i="2" s="1"/>
  <c r="AH26" i="19"/>
  <c r="CN26" i="19" s="1" a="1"/>
  <c r="CN26" i="19" s="1"/>
  <c r="AG43" i="1"/>
  <c r="CM43" i="1" s="1" a="1"/>
  <c r="CM43" i="1" s="1"/>
  <c r="AG33" i="12"/>
  <c r="CM33" i="12" s="1" a="1"/>
  <c r="CM33" i="12" s="1"/>
  <c r="AH31" i="5"/>
  <c r="CN31" i="5" s="1" a="1"/>
  <c r="CN31" i="5" s="1"/>
  <c r="AG35" i="13"/>
  <c r="CM35" i="13" s="1" a="1"/>
  <c r="CM35" i="13" s="1"/>
  <c r="AG32" i="12"/>
  <c r="CM32" i="12" s="1" a="1"/>
  <c r="CM32" i="12" s="1"/>
  <c r="AG21" i="15"/>
  <c r="CM21" i="15" s="1" a="1"/>
  <c r="CM21" i="15" s="1"/>
  <c r="AG39" i="21"/>
  <c r="CM39" i="21" s="1" a="1"/>
  <c r="CM39" i="21" s="1"/>
  <c r="AG38" i="19"/>
  <c r="CM38" i="19" s="1" a="1"/>
  <c r="CM38" i="19" s="1"/>
  <c r="AG25" i="8"/>
  <c r="CM25" i="8" s="1" a="1"/>
  <c r="CM25" i="8" s="1"/>
  <c r="AG25" i="13"/>
  <c r="CM25" i="13" s="1" a="1"/>
  <c r="CM25" i="13" s="1"/>
  <c r="AG32" i="3"/>
  <c r="CM32" i="3" s="1" a="1"/>
  <c r="CM32" i="3" s="1"/>
  <c r="AG20" i="17"/>
  <c r="CM20" i="17" s="1" a="1"/>
  <c r="CM20" i="17" s="1"/>
  <c r="AG27" i="2"/>
  <c r="CM27" i="2" s="1" a="1"/>
  <c r="CM27" i="2" s="1"/>
  <c r="AG28" i="9"/>
  <c r="CM28" i="9" s="1" a="1"/>
  <c r="CM28" i="9" s="1"/>
  <c r="AG28" i="4"/>
  <c r="CM28" i="4" s="1" a="1"/>
  <c r="CM28" i="4" s="1"/>
  <c r="AG39" i="4"/>
  <c r="CM39" i="4" s="1" a="1"/>
  <c r="CM39" i="4" s="1"/>
  <c r="AG44" i="5"/>
  <c r="CM44" i="5" s="1" a="1"/>
  <c r="CM44" i="5" s="1"/>
  <c r="AG16" i="18"/>
  <c r="CM16" i="18" s="1" a="1"/>
  <c r="CM16" i="18" s="1"/>
  <c r="AG41" i="14"/>
  <c r="CM41" i="14" s="1" a="1"/>
  <c r="CM41" i="14" s="1"/>
  <c r="AG35" i="2"/>
  <c r="CM35" i="2" s="1" a="1"/>
  <c r="CM35" i="2" s="1"/>
  <c r="AG38" i="4"/>
  <c r="CM38" i="4" s="1" a="1"/>
  <c r="CM38" i="4" s="1"/>
  <c r="AG40" i="5"/>
  <c r="CM40" i="5" s="1" a="1"/>
  <c r="CM40" i="5" s="1"/>
  <c r="AG31" i="3"/>
  <c r="CM31" i="3" s="1" a="1"/>
  <c r="CM31" i="3" s="1"/>
  <c r="AG31" i="17"/>
  <c r="CM31" i="17" s="1" a="1"/>
  <c r="CM31" i="17" s="1"/>
  <c r="AG23" i="19"/>
  <c r="CM23" i="19" s="1" a="1"/>
  <c r="CM23" i="19" s="1"/>
  <c r="AH22" i="21"/>
  <c r="CN22" i="21" s="1" a="1"/>
  <c r="CN22" i="21" s="1"/>
  <c r="AH38" i="7"/>
  <c r="CN38" i="7" s="1" a="1"/>
  <c r="CN38" i="7" s="1"/>
  <c r="AG27" i="15"/>
  <c r="CM27" i="15" s="1" a="1"/>
  <c r="CM27" i="15" s="1"/>
  <c r="AG33" i="8"/>
  <c r="CM33" i="8" s="1" a="1"/>
  <c r="CM33" i="8" s="1"/>
  <c r="AG43" i="13"/>
  <c r="CM43" i="13" s="1" a="1"/>
  <c r="CM43" i="13" s="1"/>
  <c r="AH34" i="8"/>
  <c r="CN34" i="8" s="1" a="1"/>
  <c r="CN34" i="8" s="1"/>
  <c r="AG37" i="9"/>
  <c r="CM37" i="9" s="1" a="1"/>
  <c r="CM37" i="9" s="1"/>
  <c r="AG43" i="7"/>
  <c r="CM43" i="7" s="1" a="1"/>
  <c r="CM43" i="7" s="1"/>
  <c r="AG20" i="10"/>
  <c r="CM20" i="10" s="1" a="1"/>
  <c r="CM20" i="10" s="1"/>
  <c r="AG30" i="14"/>
  <c r="CM30" i="14" s="1" a="1"/>
  <c r="CM30" i="14" s="1"/>
  <c r="AG28" i="17"/>
  <c r="CM28" i="17" s="1" a="1"/>
  <c r="CM28" i="17" s="1"/>
  <c r="AG22" i="14"/>
  <c r="CM22" i="14" s="1" a="1"/>
  <c r="CM22" i="14" s="1"/>
  <c r="AG36" i="11"/>
  <c r="CM36" i="11" s="1" a="1"/>
  <c r="CM36" i="11" s="1"/>
  <c r="AG39" i="20"/>
  <c r="CM39" i="20" s="1" a="1"/>
  <c r="CM39" i="20" s="1"/>
  <c r="AG19" i="12"/>
  <c r="CM19" i="12" s="1" a="1"/>
  <c r="CM19" i="12" s="1"/>
  <c r="AG23" i="15"/>
  <c r="CM23" i="15" s="1" a="1"/>
  <c r="CM23" i="15" s="1"/>
  <c r="AG26" i="4"/>
  <c r="CM26" i="4" s="1" a="1"/>
  <c r="CM26" i="4" s="1"/>
  <c r="AG31" i="12"/>
  <c r="CM31" i="12" s="1" a="1"/>
  <c r="CM31" i="12" s="1"/>
  <c r="AG33" i="11"/>
  <c r="CM33" i="11" s="1" a="1"/>
  <c r="CM33" i="11" s="1"/>
  <c r="AG42" i="2"/>
  <c r="CM42" i="2" s="1" a="1"/>
  <c r="CM42" i="2" s="1"/>
  <c r="AG44" i="3"/>
  <c r="CM44" i="3" s="1" a="1"/>
  <c r="CM44" i="3" s="1"/>
  <c r="AG17" i="5"/>
  <c r="CM17" i="5" s="1" a="1"/>
  <c r="CM17" i="5" s="1"/>
  <c r="AG40" i="21"/>
  <c r="CM40" i="21" s="1" a="1"/>
  <c r="CM40" i="21" s="1"/>
  <c r="AG43" i="6"/>
  <c r="CM43" i="6" s="1" a="1"/>
  <c r="CM43" i="6" s="1"/>
  <c r="AG31" i="21"/>
  <c r="CM31" i="21" s="1" a="1"/>
  <c r="CM31" i="21" s="1"/>
  <c r="AG21" i="13"/>
  <c r="CM21" i="13" s="1" a="1"/>
  <c r="CM21" i="13" s="1"/>
  <c r="AG21" i="10"/>
  <c r="CM21" i="10" s="1" a="1"/>
  <c r="CM21" i="10" s="1"/>
  <c r="AG38" i="20"/>
  <c r="CM38" i="20" s="1" a="1"/>
  <c r="CM38" i="20" s="1"/>
  <c r="AG25" i="12"/>
  <c r="CM25" i="12" s="1" a="1"/>
  <c r="CM25" i="12" s="1"/>
  <c r="AH20" i="5"/>
  <c r="CN20" i="5" s="1" a="1"/>
  <c r="CN20" i="5" s="1"/>
  <c r="AG44" i="20"/>
  <c r="CM44" i="20" s="1" a="1"/>
  <c r="CM44" i="20" s="1"/>
  <c r="AG36" i="18"/>
  <c r="CM36" i="18" s="1" a="1"/>
  <c r="CM36" i="18" s="1"/>
  <c r="AG29" i="20"/>
  <c r="CM29" i="20" s="1" a="1"/>
  <c r="CM29" i="20" s="1"/>
  <c r="AG32" i="14"/>
  <c r="CM32" i="14" s="1" a="1"/>
  <c r="CM32" i="14" s="1"/>
  <c r="AG34" i="12"/>
  <c r="CM34" i="12" s="1" a="1"/>
  <c r="CM34" i="12" s="1"/>
  <c r="AG30" i="12"/>
  <c r="CM30" i="12" s="1" a="1"/>
  <c r="CM30" i="12" s="1"/>
  <c r="AG20" i="15"/>
  <c r="CM20" i="15" s="1" a="1"/>
  <c r="CM20" i="15" s="1"/>
  <c r="AG39" i="7"/>
  <c r="CM39" i="7" s="1" a="1"/>
  <c r="CM39" i="7" s="1"/>
  <c r="AG25" i="18"/>
  <c r="CM25" i="18" s="1" a="1"/>
  <c r="CM25" i="18" s="1"/>
  <c r="AG21" i="19"/>
  <c r="CM21" i="19" s="1" a="1"/>
  <c r="CM21" i="19" s="1"/>
  <c r="AG21" i="14"/>
  <c r="CM21" i="14" s="1" a="1"/>
  <c r="CM21" i="14" s="1"/>
  <c r="AG43" i="8"/>
  <c r="CM43" i="8" s="1" a="1"/>
  <c r="CM43" i="8" s="1"/>
  <c r="AG41" i="16"/>
  <c r="CM41" i="16" s="1" a="1"/>
  <c r="CM41" i="16" s="1"/>
  <c r="AG19" i="3"/>
  <c r="CM19" i="3" s="1" a="1"/>
  <c r="CM19" i="3" s="1"/>
  <c r="AG33" i="16"/>
  <c r="CM33" i="16" s="1" a="1"/>
  <c r="CM33" i="16" s="1"/>
  <c r="AG22" i="4"/>
  <c r="CM22" i="4" s="1" a="1"/>
  <c r="CM22" i="4" s="1"/>
  <c r="AG19" i="11"/>
  <c r="CM19" i="11" s="1" a="1"/>
  <c r="CM19" i="11" s="1"/>
  <c r="AG23" i="11"/>
  <c r="CM23" i="11" s="1" a="1"/>
  <c r="CM23" i="11" s="1"/>
  <c r="AG18" i="13"/>
  <c r="CM18" i="13" s="1" a="1"/>
  <c r="CM18" i="13" s="1"/>
  <c r="AG17" i="10"/>
  <c r="CM17" i="10" s="1" a="1"/>
  <c r="CM17" i="10" s="1"/>
  <c r="AG34" i="9"/>
  <c r="CM34" i="9" s="1" a="1"/>
  <c r="CM34" i="9" s="1"/>
  <c r="AG29" i="21"/>
  <c r="CM29" i="21" s="1" a="1"/>
  <c r="CM29" i="21" s="1"/>
  <c r="AG20" i="7"/>
  <c r="CM20" i="7" s="1" a="1"/>
  <c r="CM20" i="7" s="1"/>
  <c r="AH38" i="6"/>
  <c r="CN38" i="6" s="1" a="1"/>
  <c r="CN38" i="6" s="1"/>
  <c r="AG34" i="21"/>
  <c r="CM34" i="21" s="1" a="1"/>
  <c r="CM34" i="21" s="1"/>
  <c r="AG20" i="19"/>
  <c r="CM20" i="19" s="1" a="1"/>
  <c r="CM20" i="19" s="1"/>
  <c r="AG18" i="19"/>
  <c r="CM18" i="19" s="1" a="1"/>
  <c r="CM18" i="19" s="1"/>
  <c r="AG44" i="18"/>
  <c r="CM44" i="18" s="1" a="1"/>
  <c r="CM44" i="18" s="1"/>
  <c r="AG43" i="20"/>
  <c r="CM43" i="20" s="1" a="1"/>
  <c r="CM43" i="20" s="1"/>
  <c r="AG38" i="17"/>
  <c r="CM38" i="17" s="1" a="1"/>
  <c r="CM38" i="17" s="1"/>
  <c r="AG16" i="11"/>
  <c r="CM16" i="11" s="1" a="1"/>
  <c r="CM16" i="11" s="1"/>
  <c r="AG26" i="21"/>
  <c r="CM26" i="21" s="1" a="1"/>
  <c r="CM26" i="21" s="1"/>
  <c r="AG33" i="20"/>
  <c r="CM33" i="20" s="1" a="1"/>
  <c r="CM33" i="20" s="1"/>
  <c r="AG24" i="19"/>
  <c r="CM24" i="19" s="1" a="1"/>
  <c r="CM24" i="19" s="1"/>
  <c r="AG42" i="1"/>
  <c r="CM42" i="1" s="1" a="1"/>
  <c r="CM42" i="1" s="1"/>
  <c r="AG19" i="2"/>
  <c r="CM19" i="2" s="1" a="1"/>
  <c r="CM19" i="2" s="1"/>
  <c r="AG42" i="6"/>
  <c r="CM42" i="6" s="1" a="1"/>
  <c r="CM42" i="6" s="1"/>
  <c r="AG29" i="19"/>
  <c r="CM29" i="19" s="1" a="1"/>
  <c r="CM29" i="19" s="1"/>
  <c r="AG36" i="8"/>
  <c r="CM36" i="8" s="1" a="1"/>
  <c r="CM36" i="8" s="1"/>
  <c r="AG21" i="11"/>
  <c r="CM21" i="11" s="1" a="1"/>
  <c r="CM21" i="11" s="1"/>
  <c r="AG28" i="3"/>
  <c r="CM28" i="3" s="1" a="1"/>
  <c r="CM28" i="3" s="1"/>
  <c r="AG33" i="14"/>
  <c r="CM33" i="14" s="1" a="1"/>
  <c r="CM33" i="14" s="1"/>
  <c r="AG24" i="4"/>
  <c r="CM24" i="4" s="1" a="1"/>
  <c r="CM24" i="4" s="1"/>
  <c r="AG26" i="3"/>
  <c r="CM26" i="3" s="1" a="1"/>
  <c r="CM26" i="3" s="1"/>
  <c r="AG16" i="4"/>
  <c r="CM16" i="4" s="1" a="1"/>
  <c r="CM16" i="4" s="1"/>
  <c r="AG41" i="13"/>
  <c r="CM41" i="13" s="1" a="1"/>
  <c r="CM41" i="13" s="1"/>
  <c r="AG28" i="2"/>
  <c r="CM28" i="2" s="1" a="1"/>
  <c r="CM28" i="2" s="1"/>
  <c r="AG23" i="2"/>
  <c r="CM23" i="2" s="1" a="1"/>
  <c r="CM23" i="2" s="1"/>
  <c r="AG29" i="17"/>
  <c r="CM29" i="17" s="1" a="1"/>
  <c r="CM29" i="17" s="1"/>
  <c r="AH24" i="2"/>
  <c r="CN24" i="2" s="1" a="1"/>
  <c r="CN24" i="2" s="1"/>
  <c r="AG40" i="13"/>
  <c r="CM40" i="13" s="1" a="1"/>
  <c r="CM40" i="13" s="1"/>
  <c r="AG36" i="7"/>
  <c r="CM36" i="7" s="1" a="1"/>
  <c r="CM36" i="7" s="1"/>
  <c r="AG24" i="20"/>
  <c r="CM24" i="20" s="1" a="1"/>
  <c r="CM24" i="20" s="1"/>
  <c r="AG17" i="19"/>
  <c r="CM17" i="19" s="1" a="1"/>
  <c r="CM17" i="19" s="1"/>
  <c r="AG16" i="20"/>
  <c r="CM16" i="20" s="1" a="1"/>
  <c r="CM16" i="20" s="1"/>
  <c r="AG15" i="9"/>
  <c r="CM15" i="9" s="1" a="1"/>
  <c r="CM15" i="9" s="1"/>
  <c r="AG35" i="7"/>
  <c r="CM35" i="7" s="1" a="1"/>
  <c r="CM35" i="7" s="1"/>
  <c r="AG21" i="12"/>
  <c r="CM21" i="12" s="1" a="1"/>
  <c r="CM21" i="12" s="1"/>
  <c r="AG21" i="17"/>
  <c r="CM21" i="17" s="1" a="1"/>
  <c r="CM21" i="17" s="1"/>
  <c r="AG43" i="9"/>
  <c r="CM43" i="9" s="1" a="1"/>
  <c r="CM43" i="9" s="1"/>
  <c r="AG15" i="3"/>
  <c r="CM15" i="3" s="1" a="1"/>
  <c r="CM15" i="3" s="1"/>
  <c r="AG35" i="9"/>
  <c r="CM35" i="9" s="1" a="1"/>
  <c r="CM35" i="9" s="1"/>
  <c r="AG16" i="13"/>
  <c r="CM16" i="13" s="1" a="1"/>
  <c r="CM16" i="13" s="1"/>
  <c r="AG38" i="13"/>
  <c r="CM38" i="13" s="1" a="1"/>
  <c r="CM38" i="13" s="1"/>
  <c r="AG37" i="18"/>
  <c r="CM37" i="18" s="1" a="1"/>
  <c r="CM37" i="18" s="1"/>
  <c r="AG34" i="11"/>
  <c r="CM34" i="11" s="1" a="1"/>
  <c r="CM34" i="11" s="1"/>
  <c r="AG32" i="18"/>
  <c r="CM32" i="18" s="1" a="1"/>
  <c r="CM32" i="18" s="1"/>
  <c r="AG33" i="3"/>
  <c r="CM33" i="3" s="1" a="1"/>
  <c r="CM33" i="3" s="1"/>
  <c r="AG29" i="11"/>
  <c r="CM29" i="11" s="1" a="1"/>
  <c r="CM29" i="11" s="1"/>
  <c r="AG39" i="6"/>
  <c r="CM39" i="6" s="1" a="1"/>
  <c r="CM39" i="6" s="1"/>
  <c r="AG28" i="11"/>
  <c r="CM28" i="11" s="1" a="1"/>
  <c r="CM28" i="11" s="1"/>
  <c r="AG44" i="4"/>
  <c r="CM44" i="4" s="1" a="1"/>
  <c r="CM44" i="4" s="1"/>
  <c r="AG20" i="12"/>
  <c r="CM20" i="12" s="1" a="1"/>
  <c r="CM20" i="12" s="1"/>
  <c r="AG36" i="4"/>
  <c r="CM36" i="4" s="1" a="1"/>
  <c r="CM36" i="4" s="1"/>
  <c r="AG29" i="16"/>
  <c r="CM29" i="16" s="1" a="1"/>
  <c r="CM29" i="16" s="1"/>
  <c r="AG19" i="5"/>
  <c r="CM19" i="5" s="1" a="1"/>
  <c r="CM19" i="5" s="1"/>
  <c r="AG34" i="15"/>
  <c r="CM34" i="15" s="1" a="1"/>
  <c r="CM34" i="15" s="1"/>
  <c r="AH31" i="10"/>
  <c r="CN31" i="10" s="1" a="1"/>
  <c r="CN31" i="10" s="1"/>
  <c r="AG27" i="3"/>
  <c r="CM27" i="3" s="1" a="1"/>
  <c r="CM27" i="3" s="1"/>
  <c r="AG44" i="7"/>
  <c r="CM44" i="7" s="1" a="1"/>
  <c r="CM44" i="7" s="1"/>
  <c r="AG19" i="17"/>
  <c r="CM19" i="17" s="1" a="1"/>
  <c r="CM19" i="17" s="1"/>
  <c r="AG39" i="17"/>
  <c r="CM39" i="17" s="1" a="1"/>
  <c r="CM39" i="17" s="1"/>
  <c r="AH42" i="3"/>
  <c r="CN42" i="3" s="1" a="1"/>
  <c r="CN42" i="3" s="1"/>
  <c r="AG35" i="18"/>
  <c r="CM35" i="18" s="1" a="1"/>
  <c r="CM35" i="18" s="1"/>
  <c r="AG23" i="17"/>
  <c r="CM23" i="17" s="1" a="1"/>
  <c r="CM23" i="17" s="1"/>
  <c r="AG29" i="18"/>
  <c r="CM29" i="18" s="1" a="1"/>
  <c r="CM29" i="18" s="1"/>
  <c r="AG23" i="9"/>
  <c r="CM23" i="9" s="1" a="1"/>
  <c r="CM23" i="9" s="1"/>
  <c r="AG21" i="18"/>
  <c r="CM21" i="18" s="1" a="1"/>
  <c r="CM21" i="18" s="1"/>
  <c r="AG23" i="14"/>
  <c r="CM23" i="14" s="1" a="1"/>
  <c r="CM23" i="14" s="1"/>
  <c r="AG16" i="14"/>
  <c r="CM16" i="14" s="1" a="1"/>
  <c r="CM16" i="14" s="1"/>
  <c r="AG26" i="18"/>
  <c r="CM26" i="18" s="1" a="1"/>
  <c r="CM26" i="18" s="1"/>
  <c r="AG24" i="21"/>
  <c r="CM24" i="21" s="1" a="1"/>
  <c r="CM24" i="21" s="1"/>
  <c r="AG18" i="18"/>
  <c r="CM18" i="18" s="1" a="1"/>
  <c r="CM18" i="18" s="1"/>
  <c r="AG30" i="11"/>
  <c r="CM30" i="11" s="1" a="1"/>
  <c r="CM30" i="11" s="1"/>
  <c r="AG42" i="17"/>
  <c r="CM42" i="17" s="1" a="1"/>
  <c r="CM42" i="17" s="1"/>
  <c r="AG30" i="3"/>
  <c r="CM30" i="3" s="1" a="1"/>
  <c r="CM30" i="3" s="1"/>
  <c r="AG41" i="17"/>
  <c r="CM41" i="17" s="1" a="1"/>
  <c r="CM41" i="17" s="1"/>
  <c r="AG37" i="10"/>
  <c r="CM37" i="10" s="1" a="1"/>
  <c r="CM37" i="10" s="1"/>
  <c r="AG32" i="10"/>
  <c r="CM32" i="10" s="1" a="1"/>
  <c r="CM32" i="10" s="1"/>
  <c r="AG43" i="2"/>
  <c r="CM43" i="2" s="1" a="1"/>
  <c r="CM43" i="2" s="1"/>
  <c r="AG22" i="8"/>
  <c r="CM22" i="8" s="1" a="1"/>
  <c r="CM22" i="8" s="1"/>
  <c r="AG16" i="9"/>
  <c r="CM16" i="9" s="1" a="1"/>
  <c r="CM16" i="9" s="1"/>
  <c r="AG16" i="17"/>
  <c r="CM16" i="17" s="1" a="1"/>
  <c r="CM16" i="17" s="1"/>
  <c r="AG30" i="6"/>
  <c r="CM30" i="6" s="1" a="1"/>
  <c r="CM30" i="6" s="1"/>
  <c r="AG24" i="3"/>
  <c r="CM24" i="3" s="1" a="1"/>
  <c r="CM24" i="3" s="1"/>
  <c r="AG35" i="6"/>
  <c r="CM35" i="6" s="1" a="1"/>
  <c r="CM35" i="6" s="1"/>
  <c r="AG29" i="3"/>
  <c r="CM29" i="3" s="1" a="1"/>
  <c r="CM29" i="3" s="1"/>
  <c r="AG27" i="10"/>
  <c r="CM27" i="10" s="1" a="1"/>
  <c r="CM27" i="10" s="1"/>
  <c r="AH19" i="6"/>
  <c r="CN19" i="6" s="1" a="1"/>
  <c r="CN19" i="6" s="1"/>
  <c r="AG44" i="8"/>
  <c r="CM44" i="8" s="1" a="1"/>
  <c r="CM44" i="8" s="1"/>
  <c r="AG30" i="20"/>
  <c r="CM30" i="20" s="1" a="1"/>
  <c r="CM30" i="20" s="1"/>
  <c r="AG21" i="7"/>
  <c r="CM21" i="7" s="1" a="1"/>
  <c r="CM21" i="7" s="1"/>
  <c r="AG20" i="18"/>
  <c r="CM20" i="18" s="1" a="1"/>
  <c r="CM20" i="18" s="1"/>
  <c r="AG25" i="16"/>
  <c r="CM25" i="16" s="1" a="1"/>
  <c r="CM25" i="16" s="1"/>
  <c r="AG18" i="16"/>
  <c r="CM18" i="16" s="1" a="1"/>
  <c r="CM18" i="16" s="1"/>
  <c r="AG22" i="1"/>
  <c r="CM22" i="1" s="1" a="1"/>
  <c r="CM22" i="1" s="1"/>
  <c r="AG42" i="20"/>
  <c r="CM42" i="20" s="1" a="1"/>
  <c r="CM42" i="20" s="1"/>
  <c r="AG34" i="1"/>
  <c r="CM34" i="1" s="1" a="1"/>
  <c r="CM34" i="1" s="1"/>
  <c r="AG35" i="11"/>
  <c r="CM35" i="11" s="1" a="1"/>
  <c r="CM35" i="11" s="1"/>
  <c r="AG29" i="1"/>
  <c r="CM29" i="1" s="1" a="1"/>
  <c r="CM29" i="1" s="1"/>
  <c r="AG41" i="1"/>
  <c r="CM41" i="1" s="1" a="1"/>
  <c r="CM41" i="1" s="1"/>
  <c r="AG17" i="18"/>
  <c r="CM17" i="18" s="1" a="1"/>
  <c r="CM17" i="18" s="1"/>
  <c r="AG38" i="15"/>
  <c r="CM38" i="15" s="1" a="1"/>
  <c r="CM38" i="15" s="1"/>
  <c r="AG21" i="6"/>
  <c r="CM21" i="6" s="1" a="1"/>
  <c r="CM21" i="6" s="1"/>
  <c r="AG30" i="5"/>
  <c r="CM30" i="5" s="1" a="1"/>
  <c r="CM30" i="5" s="1"/>
  <c r="AG28" i="8"/>
  <c r="CM28" i="8" s="1" a="1"/>
  <c r="CM28" i="8" s="1"/>
  <c r="AG22" i="5"/>
  <c r="CM22" i="5" s="1" a="1"/>
  <c r="CM22" i="5" s="1"/>
  <c r="AG18" i="3"/>
  <c r="CM18" i="3" s="1" a="1"/>
  <c r="CM18" i="3" s="1"/>
  <c r="AG28" i="16"/>
  <c r="CM28" i="16" s="1" a="1"/>
  <c r="CM28" i="16" s="1"/>
  <c r="AG36" i="6"/>
  <c r="CM36" i="6" s="1" a="1"/>
  <c r="CM36" i="6" s="1"/>
  <c r="AG42" i="21"/>
  <c r="CM42" i="21" s="1" a="1"/>
  <c r="CM42" i="21" s="1"/>
  <c r="AG40" i="2"/>
  <c r="CM40" i="2" s="1" a="1"/>
  <c r="CM40" i="2" s="1"/>
  <c r="AG17" i="21"/>
  <c r="CM17" i="21" s="1" a="1"/>
  <c r="CM17" i="21" s="1"/>
  <c r="AG35" i="10"/>
  <c r="CM35" i="10" s="1" a="1"/>
  <c r="CM35" i="10" s="1"/>
  <c r="AG44" i="12"/>
  <c r="CM44" i="12" s="1" a="1"/>
  <c r="CM44" i="12" s="1"/>
  <c r="AH39" i="9"/>
  <c r="CN39" i="9" s="1" a="1"/>
  <c r="CN39" i="9" s="1"/>
  <c r="AG27" i="14"/>
  <c r="CM27" i="14" s="1" a="1"/>
  <c r="CM27" i="14" s="1"/>
  <c r="AG16" i="21"/>
  <c r="CM16" i="21" s="1" a="1"/>
  <c r="CM16" i="21" s="1"/>
  <c r="AG36" i="15"/>
  <c r="CM36" i="15" s="1" a="1"/>
  <c r="CM36" i="15" s="1"/>
  <c r="AG31" i="16"/>
  <c r="CM31" i="16" s="1" a="1"/>
  <c r="CM31" i="16" s="1"/>
  <c r="AG34" i="10"/>
  <c r="CM34" i="10" s="1" a="1"/>
  <c r="CM34" i="10" s="1"/>
  <c r="AG18" i="1"/>
  <c r="CM18" i="1" s="1" a="1"/>
  <c r="CM18" i="1" s="1"/>
  <c r="AG41" i="10"/>
  <c r="CM41" i="10" s="1" a="1"/>
  <c r="CM41" i="10" s="1"/>
  <c r="AG36" i="14"/>
  <c r="CM36" i="14" s="1" a="1"/>
  <c r="CM36" i="14" s="1"/>
  <c r="AG42" i="4"/>
  <c r="CM42" i="4" s="1" a="1"/>
  <c r="CM42" i="4" s="1"/>
  <c r="AG44" i="1"/>
  <c r="CM44" i="1" s="1" a="1"/>
  <c r="CM44" i="1" s="1"/>
  <c r="AG41" i="12"/>
  <c r="CM41" i="12" s="1" a="1"/>
  <c r="CM41" i="12" s="1"/>
  <c r="AG30" i="9"/>
  <c r="CM30" i="9" s="1" a="1"/>
  <c r="CM30" i="9" s="1"/>
  <c r="AG40" i="12"/>
  <c r="CM40" i="12" s="1" a="1"/>
  <c r="CM40" i="12" s="1"/>
  <c r="AG17" i="2"/>
  <c r="CM17" i="2" s="1" a="1"/>
  <c r="CM17" i="2" s="1"/>
  <c r="AG22" i="16"/>
  <c r="CM22" i="16" s="1" a="1"/>
  <c r="CM22" i="16" s="1"/>
  <c r="AG31" i="8"/>
  <c r="CM31" i="8" s="1" a="1"/>
  <c r="CM31" i="8" s="1"/>
  <c r="AG32" i="9"/>
  <c r="CM32" i="9" s="1" a="1"/>
  <c r="CM32" i="9" s="1"/>
  <c r="AG25" i="9"/>
  <c r="CM25" i="9" s="1" a="1"/>
  <c r="CM25" i="9" s="1"/>
  <c r="AG31" i="11"/>
  <c r="CM31" i="11" s="1" a="1"/>
  <c r="CM31" i="11" s="1"/>
  <c r="AG40" i="3"/>
  <c r="CM40" i="3" s="1" a="1"/>
  <c r="CM40" i="3" s="1"/>
  <c r="AG19" i="4"/>
  <c r="CM19" i="4" s="1" a="1"/>
  <c r="CM19" i="4" s="1"/>
  <c r="AG44" i="9"/>
  <c r="CM44" i="9" s="1" a="1"/>
  <c r="CM44" i="9" s="1"/>
  <c r="AG29" i="5"/>
  <c r="CM29" i="5" s="1" a="1"/>
  <c r="CM29" i="5" s="1"/>
  <c r="AG31" i="7"/>
  <c r="CM31" i="7" s="1" a="1"/>
  <c r="CM31" i="7" s="1"/>
  <c r="AH19" i="7"/>
  <c r="CN19" i="7" s="1" a="1"/>
  <c r="CN19" i="7" s="1"/>
  <c r="AG34" i="19"/>
  <c r="CM34" i="19" s="1" a="1"/>
  <c r="CM34" i="19" s="1"/>
  <c r="AG19" i="1"/>
  <c r="CM19" i="1" s="1" a="1"/>
  <c r="CM19" i="1" s="1"/>
  <c r="AG23" i="7"/>
  <c r="CM23" i="7" s="1" a="1"/>
  <c r="CM23" i="7" s="1"/>
  <c r="AG30" i="13"/>
  <c r="CM30" i="13" s="1" a="1"/>
  <c r="CM30" i="13" s="1"/>
  <c r="AG41" i="5"/>
  <c r="CM41" i="5" s="1" a="1"/>
  <c r="CM41" i="5" s="1"/>
  <c r="AG22" i="13"/>
  <c r="CM22" i="13" s="1" a="1"/>
  <c r="CM22" i="13" s="1"/>
  <c r="AG19" i="13"/>
  <c r="CM19" i="13" s="1" a="1"/>
  <c r="CM19" i="13" s="1"/>
  <c r="AG41" i="15"/>
  <c r="CM41" i="15" s="1" a="1"/>
  <c r="CM41" i="15" s="1"/>
  <c r="AG41" i="20"/>
  <c r="CM41" i="20" s="1" a="1"/>
  <c r="CM41" i="20" s="1"/>
  <c r="AG33" i="15"/>
  <c r="CM33" i="15" s="1" a="1"/>
  <c r="CM33" i="15" s="1"/>
  <c r="AG17" i="13"/>
  <c r="CM17" i="13" s="1" a="1"/>
  <c r="CM17" i="13" s="1"/>
  <c r="AG44" i="16"/>
  <c r="CM44" i="16" s="1" a="1"/>
  <c r="CM44" i="16" s="1"/>
  <c r="AG34" i="17"/>
  <c r="CM34" i="17" s="1" a="1"/>
  <c r="CM34" i="17" s="1"/>
  <c r="AG28" i="1"/>
  <c r="CM28" i="1" s="1" a="1"/>
  <c r="CM28" i="1" s="1"/>
  <c r="AG30" i="16"/>
  <c r="CM30" i="16" s="1" a="1"/>
  <c r="CM30" i="16" s="1"/>
  <c r="AG20" i="1"/>
  <c r="CM20" i="1" s="1" a="1"/>
  <c r="CM20" i="1" s="1"/>
  <c r="AG23" i="10"/>
  <c r="CM23" i="10" s="1" a="1"/>
  <c r="CM23" i="10" s="1"/>
  <c r="AG18" i="20"/>
  <c r="CM18" i="20" s="1" a="1"/>
  <c r="CM18" i="20" s="1"/>
  <c r="AG16" i="12"/>
  <c r="CM16" i="12" s="1" a="1"/>
  <c r="CM16" i="12" s="1"/>
  <c r="AG41" i="6"/>
  <c r="CM41" i="6" s="1" a="1"/>
  <c r="CM41" i="6" s="1"/>
  <c r="AG39" i="11"/>
  <c r="CM39" i="11" s="1" a="1"/>
  <c r="CM39" i="11" s="1"/>
  <c r="AG17" i="8"/>
  <c r="CM17" i="8" s="1" a="1"/>
  <c r="CM17" i="8" s="1"/>
  <c r="AG18" i="11"/>
  <c r="CM18" i="11" s="1" a="1"/>
  <c r="CM18" i="11" s="1"/>
  <c r="AG28" i="13"/>
  <c r="CM28" i="13" s="1" a="1"/>
  <c r="CM28" i="13" s="1"/>
  <c r="AG31" i="4"/>
  <c r="CM31" i="4" s="1" a="1"/>
  <c r="CM31" i="4" s="1"/>
  <c r="AH27" i="6"/>
  <c r="CN27" i="6" s="1" a="1"/>
  <c r="CN27" i="6" s="1"/>
  <c r="AG42" i="11"/>
  <c r="CM42" i="11" s="1" a="1"/>
  <c r="CM42" i="11" s="1"/>
  <c r="AH22" i="7"/>
  <c r="CN22" i="7" s="1" a="1"/>
  <c r="CN22" i="7" s="1"/>
  <c r="AG20" i="4"/>
  <c r="CM20" i="4" s="1" a="1"/>
  <c r="CM20" i="4" s="1"/>
  <c r="AG27" i="1"/>
  <c r="CM27" i="1" s="1" a="1"/>
  <c r="CM27" i="1" s="1"/>
  <c r="AH20" i="6"/>
  <c r="CN20" i="6" s="1" a="1"/>
  <c r="CN20" i="6" s="1"/>
  <c r="AG39" i="1"/>
  <c r="CM39" i="1" s="1" a="1"/>
  <c r="CM39" i="1" s="1"/>
  <c r="AG27" i="21"/>
  <c r="CM27" i="21" s="1" a="1"/>
  <c r="CM27" i="21" s="1"/>
  <c r="AG25" i="1"/>
  <c r="CM25" i="1" s="1" a="1"/>
  <c r="CM25" i="1" s="1"/>
  <c r="AG27" i="13"/>
  <c r="CM27" i="13" s="1" a="1"/>
  <c r="CM27" i="13" s="1"/>
  <c r="AG17" i="1"/>
  <c r="CM17" i="1" s="1" a="1"/>
  <c r="CM17" i="1" s="1"/>
  <c r="AG43" i="17"/>
  <c r="CM43" i="17" s="1" a="1"/>
  <c r="CM43" i="17" s="1"/>
  <c r="AG36" i="17"/>
  <c r="CM36" i="17" s="1" a="1"/>
  <c r="CM36" i="17" s="1"/>
  <c r="AG37" i="3"/>
  <c r="CM37" i="3" s="1" a="1"/>
  <c r="CM37" i="3" s="1"/>
  <c r="AG18" i="10"/>
  <c r="CM18" i="10" s="1" a="1"/>
  <c r="CM18" i="10" s="1"/>
  <c r="AG38" i="21"/>
  <c r="CM38" i="21" s="1" a="1"/>
  <c r="CM38" i="21" s="1"/>
  <c r="AG18" i="15"/>
  <c r="CM18" i="15" s="1" a="1"/>
  <c r="CM18" i="15" s="1"/>
  <c r="AG18" i="7"/>
  <c r="CM18" i="7" s="1" a="1"/>
  <c r="CM18" i="7" s="1"/>
  <c r="AG37" i="21"/>
  <c r="CM37" i="21" s="1" a="1"/>
  <c r="CM37" i="21" s="1"/>
  <c r="AG21" i="3"/>
  <c r="CM21" i="3" s="1" a="1"/>
  <c r="CM21" i="3" s="1"/>
  <c r="AG25" i="15"/>
  <c r="CM25" i="15" s="1" a="1"/>
  <c r="CM25" i="15" s="1"/>
  <c r="AG24" i="12"/>
  <c r="CM24" i="12" s="1" a="1"/>
  <c r="CM24" i="12" s="1"/>
  <c r="AG22" i="15"/>
  <c r="CM22" i="15" s="1" a="1"/>
  <c r="CM22" i="15" s="1"/>
  <c r="AG31" i="2"/>
  <c r="CM31" i="2" s="1" a="1"/>
  <c r="CM31" i="2" s="1"/>
  <c r="AG34" i="5"/>
  <c r="CM34" i="5" s="1" a="1"/>
  <c r="CM34" i="5" s="1"/>
  <c r="AG25" i="3"/>
  <c r="CM25" i="3" s="1" a="1"/>
  <c r="CM25" i="3" s="1"/>
  <c r="AG34" i="20"/>
  <c r="CM34" i="20" s="1" a="1"/>
  <c r="CM34" i="20" s="1"/>
  <c r="AG16" i="3"/>
  <c r="CM16" i="3" s="1" a="1"/>
  <c r="CM16" i="3" s="1"/>
  <c r="AG30" i="19"/>
  <c r="CM30" i="19" s="1" a="1"/>
  <c r="CM30" i="19" s="1"/>
  <c r="AG18" i="14"/>
  <c r="CM18" i="14" s="1" a="1"/>
  <c r="CM18" i="14" s="1"/>
  <c r="AH42" i="7"/>
  <c r="CN42" i="7" s="1" a="1"/>
  <c r="CN42" i="7" s="1"/>
  <c r="AG39" i="3"/>
  <c r="CM39" i="3" s="1" a="1"/>
  <c r="CM39" i="3" s="1"/>
  <c r="AG20" i="11"/>
  <c r="CM20" i="11" s="1" a="1"/>
  <c r="CM20" i="11" s="1"/>
  <c r="AG32" i="7"/>
  <c r="CM32" i="7" s="1" a="1"/>
  <c r="CM32" i="7" s="1"/>
  <c r="AG36" i="20"/>
  <c r="CM36" i="20" s="1" a="1"/>
  <c r="CM36" i="20" s="1"/>
  <c r="AG38" i="11"/>
  <c r="CM38" i="11" s="1" a="1"/>
  <c r="CM38" i="11" s="1"/>
  <c r="AG32" i="1"/>
  <c r="CM32" i="1" s="1" a="1"/>
  <c r="CM32" i="1" s="1"/>
  <c r="AG21" i="20"/>
  <c r="CM21" i="20" s="1" a="1"/>
  <c r="CM21" i="20" s="1"/>
  <c r="AG24" i="1"/>
  <c r="CM24" i="1" s="1" a="1"/>
  <c r="CM24" i="1" s="1"/>
  <c r="AG34" i="7"/>
  <c r="CM34" i="7" s="1" a="1"/>
  <c r="CM34" i="7" s="1"/>
  <c r="AG28" i="12"/>
  <c r="CM28" i="12" s="1" a="1"/>
  <c r="CM28" i="12" s="1"/>
  <c r="AG26" i="15"/>
  <c r="CM26" i="15" s="1" a="1"/>
  <c r="CM26" i="15" s="1"/>
  <c r="AG44" i="11"/>
  <c r="CM44" i="11" s="1" a="1"/>
  <c r="CM44" i="11" s="1"/>
  <c r="AG32" i="5"/>
  <c r="CM32" i="5" s="1" a="1"/>
  <c r="CM32" i="5" s="1"/>
  <c r="AG21" i="1"/>
  <c r="CM21" i="1" s="1" a="1"/>
  <c r="CM21" i="1" s="1"/>
  <c r="AG28" i="14"/>
  <c r="CM28" i="14" s="1" a="1"/>
  <c r="CM28" i="14" s="1"/>
  <c r="AG25" i="10"/>
  <c r="CM25" i="10" s="1" a="1"/>
  <c r="CM25" i="10" s="1"/>
  <c r="AG16" i="2"/>
  <c r="CM16" i="2" s="1" a="1"/>
  <c r="CM16" i="2" s="1"/>
  <c r="AG37" i="12"/>
  <c r="CM37" i="12" s="1" a="1"/>
  <c r="CM37" i="12" s="1"/>
  <c r="AG17" i="12"/>
  <c r="CM17" i="12" s="1" a="1"/>
  <c r="CM17" i="12" s="1"/>
  <c r="AG24" i="9"/>
  <c r="CM24" i="9" s="1" a="1"/>
  <c r="CM24" i="9" s="1"/>
  <c r="AG18" i="9"/>
  <c r="CM18" i="9" s="1" a="1"/>
  <c r="CM18" i="9" s="1"/>
  <c r="AG16" i="6"/>
  <c r="CM16" i="6" s="1" a="1"/>
  <c r="CM16" i="6" s="1"/>
  <c r="AH38" i="14"/>
  <c r="CN38" i="14" s="1" a="1"/>
  <c r="CN38" i="14" s="1"/>
  <c r="AG29" i="7"/>
  <c r="CM29" i="7" s="1" a="1"/>
  <c r="CM29" i="7" s="1"/>
  <c r="AG41" i="4"/>
  <c r="CM41" i="4" s="1" a="1"/>
  <c r="CM41" i="4" s="1"/>
  <c r="AG40" i="9"/>
  <c r="CM40" i="9" s="1" a="1"/>
  <c r="CM40" i="9" s="1"/>
  <c r="AG18" i="8"/>
  <c r="CM18" i="8" s="1" a="1"/>
  <c r="CM18" i="8" s="1"/>
  <c r="AG23" i="18"/>
  <c r="CM23" i="18" s="1" a="1"/>
  <c r="CM23" i="18" s="1"/>
  <c r="AG42" i="5"/>
  <c r="CM42" i="5" s="1" a="1"/>
  <c r="CM42" i="5" s="1"/>
  <c r="AG21" i="21"/>
  <c r="CM21" i="21" s="1" a="1"/>
  <c r="CM21" i="21" s="1"/>
  <c r="AG32" i="4"/>
  <c r="CM32" i="4" s="1" a="1"/>
  <c r="CM32" i="4" s="1"/>
  <c r="AG42" i="18"/>
  <c r="CM42" i="18" s="1" a="1"/>
  <c r="CM42" i="18" s="1"/>
  <c r="AG34" i="16"/>
  <c r="CM34" i="16" s="1" a="1"/>
  <c r="CM34" i="16" s="1"/>
  <c r="AG37" i="14"/>
  <c r="CM37" i="14" s="1" a="1"/>
  <c r="CM37" i="14" s="1"/>
  <c r="AG35" i="12"/>
  <c r="CM35" i="12" s="1" a="1"/>
  <c r="CM35" i="12" s="1"/>
  <c r="AG40" i="10"/>
  <c r="CM40" i="10" s="1" a="1"/>
  <c r="CM40" i="10" s="1"/>
  <c r="AG28" i="10"/>
  <c r="CM28" i="10" s="1" a="1"/>
  <c r="CM28" i="10" s="1"/>
  <c r="AG37" i="16"/>
  <c r="CM37" i="16" s="1" a="1"/>
  <c r="CM37" i="16" s="1"/>
  <c r="AG26" i="13"/>
  <c r="CM26" i="13" s="1" a="1"/>
  <c r="CM26" i="13" s="1"/>
  <c r="AG36" i="16"/>
  <c r="CM36" i="16" s="1" a="1"/>
  <c r="CM36" i="16" s="1"/>
  <c r="AG37" i="5"/>
  <c r="CM37" i="5" s="1" a="1"/>
  <c r="CM37" i="5" s="1"/>
  <c r="AG23" i="16"/>
  <c r="CM23" i="16" s="1" a="1"/>
  <c r="CM23" i="16" s="1"/>
  <c r="AG17" i="15"/>
  <c r="CM17" i="15" s="1" a="1"/>
  <c r="CM17" i="15" s="1"/>
  <c r="AG27" i="12"/>
  <c r="CM27" i="12" s="1" a="1"/>
  <c r="CM27" i="12" s="1"/>
  <c r="AG36" i="21"/>
  <c r="CM36" i="21" s="1" a="1"/>
  <c r="CM36" i="21" s="1"/>
  <c r="AG26" i="14"/>
  <c r="CM26" i="14" s="1" a="1"/>
  <c r="CM26" i="14" s="1"/>
  <c r="AG43" i="15"/>
  <c r="CM43" i="15" s="1" a="1"/>
  <c r="CM43" i="15" s="1"/>
  <c r="AG42" i="13"/>
  <c r="CM42" i="13" s="1" a="1"/>
  <c r="CM42" i="13" s="1"/>
  <c r="AG44" i="6"/>
  <c r="CM44" i="6" s="1" a="1"/>
  <c r="CM44" i="6" s="1"/>
  <c r="AG17" i="9"/>
  <c r="CM17" i="9" s="1" a="1"/>
  <c r="CM17" i="9" s="1"/>
  <c r="AG32" i="8"/>
  <c r="CM32" i="8" s="1" a="1"/>
  <c r="CM32" i="8" s="1"/>
  <c r="AG38" i="12"/>
  <c r="CM38" i="12" s="1" a="1"/>
  <c r="CM38" i="12" s="1"/>
  <c r="AG25" i="7"/>
  <c r="CM25" i="7" s="1" a="1"/>
  <c r="CM25" i="7" s="1"/>
  <c r="AH21" i="8"/>
  <c r="CN21" i="8" s="1" a="1"/>
  <c r="CN21" i="8" s="1"/>
  <c r="AG27" i="19"/>
  <c r="CM27" i="19" s="1" a="1"/>
  <c r="CM27" i="19" s="1"/>
  <c r="AG26" i="17"/>
  <c r="CM26" i="17" s="1" a="1"/>
  <c r="CM26" i="17" s="1"/>
  <c r="AG19" i="16"/>
  <c r="CM19" i="16" s="1" a="1"/>
  <c r="CM19" i="16" s="1"/>
  <c r="AG18" i="17"/>
  <c r="CM18" i="17" s="1" a="1"/>
  <c r="CM18" i="17" s="1"/>
  <c r="AG41" i="18"/>
  <c r="CM41" i="18" s="1" a="1"/>
  <c r="CM41" i="18" s="1"/>
  <c r="AG43" i="10"/>
  <c r="CM43" i="10" s="1" a="1"/>
  <c r="CM43" i="10" s="1"/>
  <c r="AG37" i="19"/>
  <c r="CM37" i="19" s="1" a="1"/>
  <c r="CM37" i="19" s="1"/>
  <c r="AG26" i="5"/>
  <c r="CM26" i="5" s="1" a="1"/>
  <c r="CM26" i="5" s="1"/>
  <c r="AG32" i="19"/>
  <c r="CM32" i="19" s="1" a="1"/>
  <c r="CM32" i="19" s="1"/>
  <c r="AG39" i="18"/>
  <c r="CM39" i="18" s="1" a="1"/>
  <c r="CM39" i="18" s="1"/>
  <c r="AG22" i="17"/>
  <c r="CM22" i="17" s="1" a="1"/>
  <c r="CM22" i="17" s="1"/>
  <c r="AG25" i="21"/>
  <c r="CM25" i="21" s="1" a="1"/>
  <c r="CM25" i="21" s="1"/>
  <c r="AG16" i="5"/>
  <c r="CM16" i="5" s="1" a="1"/>
  <c r="CM16" i="5" s="1"/>
  <c r="AG35" i="16"/>
  <c r="CM35" i="16" s="1" a="1"/>
  <c r="CM35" i="16" s="1"/>
  <c r="AG34" i="6"/>
  <c r="CM34" i="6" s="1" a="1"/>
  <c r="CM34" i="6" s="1"/>
  <c r="AG27" i="9"/>
  <c r="CM27" i="9" s="1" a="1"/>
  <c r="CM27" i="9" s="1"/>
  <c r="AG38" i="2"/>
  <c r="CM38" i="2" s="1" a="1"/>
  <c r="CM38" i="2" s="1"/>
  <c r="AG25" i="17"/>
  <c r="CM25" i="17" s="1" a="1"/>
  <c r="CM25" i="17" s="1"/>
  <c r="AG18" i="12"/>
  <c r="CM18" i="12" s="1" a="1"/>
  <c r="CM18" i="12" s="1"/>
  <c r="AG30" i="2"/>
  <c r="CM30" i="2" s="1" a="1"/>
  <c r="CM30" i="2" s="1"/>
  <c r="AG37" i="6"/>
  <c r="CM37" i="6" s="1" a="1"/>
  <c r="CM37" i="6" s="1"/>
  <c r="AG22" i="2"/>
  <c r="CM22" i="2" s="1" a="1"/>
  <c r="CM22" i="2" s="1"/>
  <c r="AG39" i="2"/>
  <c r="CM39" i="2" s="1" a="1"/>
  <c r="CM39" i="2" s="1"/>
  <c r="AG42" i="10"/>
  <c r="CM42" i="10" s="1" a="1"/>
  <c r="CM42" i="10" s="1"/>
  <c r="AH19" i="9"/>
  <c r="CN19" i="9" s="1" a="1"/>
  <c r="CN19" i="9" s="1"/>
  <c r="AG40" i="16"/>
  <c r="CM40" i="16" s="1" a="1"/>
  <c r="CM40" i="16" s="1"/>
  <c r="AG33" i="17"/>
  <c r="CM33" i="17" s="1" a="1"/>
  <c r="CM33" i="17" s="1"/>
  <c r="AH32" i="2"/>
  <c r="CN32" i="2" s="1" a="1"/>
  <c r="CN32" i="2" s="1"/>
  <c r="AG40" i="18"/>
  <c r="CM40" i="18" s="1" a="1"/>
  <c r="CM40" i="18" s="1"/>
  <c r="AG28" i="18"/>
  <c r="CM28" i="18" s="1" a="1"/>
  <c r="CM28" i="18" s="1"/>
  <c r="AG29" i="9"/>
  <c r="CM29" i="9" s="1" a="1"/>
  <c r="CM29" i="9" s="1"/>
  <c r="AG32" i="15"/>
  <c r="CM32" i="15" s="1" a="1"/>
  <c r="CM32" i="15" s="1"/>
  <c r="AG27" i="16"/>
  <c r="CM27" i="16" s="1" a="1"/>
  <c r="CM27" i="16" s="1"/>
  <c r="AG30" i="18"/>
  <c r="CM30" i="18" s="1" a="1"/>
  <c r="CM30" i="18" s="1"/>
  <c r="AG22" i="18"/>
  <c r="CM22" i="18" s="1" a="1"/>
  <c r="CM22" i="18" s="1"/>
  <c r="AG27" i="5"/>
  <c r="CM27" i="5" s="1" a="1"/>
  <c r="CM27" i="5" s="1"/>
  <c r="AG16" i="1"/>
  <c r="CM16" i="1" s="1" a="1"/>
  <c r="CM16" i="1" s="1"/>
  <c r="AG19" i="10"/>
  <c r="CM19" i="10" s="1" a="1"/>
  <c r="CM19" i="10" s="1"/>
  <c r="AG19" i="15"/>
  <c r="CM19" i="15" s="1" a="1"/>
  <c r="CM19" i="15" s="1"/>
  <c r="AG41" i="7"/>
  <c r="CM41" i="7" s="1" a="1"/>
  <c r="CM41" i="7" s="1"/>
  <c r="AG40" i="20"/>
  <c r="CM40" i="20" s="1" a="1"/>
  <c r="CM40" i="20" s="1"/>
  <c r="AG33" i="7"/>
  <c r="CM33" i="7" s="1" a="1"/>
  <c r="CM33" i="7" s="1"/>
  <c r="AG22" i="11"/>
  <c r="CM22" i="11" s="1" a="1"/>
  <c r="CM22" i="11" s="1"/>
  <c r="AG39" i="10"/>
  <c r="CM39" i="10" s="1" a="1"/>
  <c r="CM39" i="10" s="1"/>
  <c r="AG44" i="13"/>
  <c r="CM44" i="13" s="1" a="1"/>
  <c r="CM44" i="13" s="1"/>
  <c r="AG26" i="12"/>
  <c r="CM26" i="12" s="1" a="1"/>
  <c r="CM26" i="12" s="1"/>
  <c r="AG40" i="17"/>
  <c r="CM40" i="17" s="1" a="1"/>
  <c r="CM40" i="17" s="1"/>
  <c r="AG37" i="4"/>
  <c r="CM37" i="4" s="1" a="1"/>
  <c r="CM37" i="4" s="1"/>
  <c r="AG42" i="8"/>
  <c r="CM42" i="8" s="1" a="1"/>
  <c r="CM42" i="8" s="1"/>
  <c r="AG34" i="2"/>
  <c r="CM34" i="2" s="1" a="1"/>
  <c r="CM34" i="2" s="1"/>
  <c r="AG38" i="5"/>
  <c r="CM38" i="5" s="1" a="1"/>
  <c r="CM38" i="5" s="1"/>
  <c r="AG29" i="2"/>
  <c r="CM29" i="2" s="1" a="1"/>
  <c r="CM29" i="2" s="1"/>
  <c r="AG33" i="21"/>
  <c r="CM33" i="21" s="1" a="1"/>
  <c r="CM33" i="21" s="1"/>
  <c r="AG33" i="2"/>
  <c r="CM33" i="2" s="1" a="1"/>
  <c r="CM33" i="2" s="1"/>
  <c r="AG38" i="16"/>
  <c r="CM38" i="16" s="1" a="1"/>
  <c r="CM38" i="16" s="1"/>
  <c r="AG35" i="4"/>
  <c r="CM35" i="4" s="1" a="1"/>
  <c r="CM35" i="4" s="1"/>
  <c r="AG35" i="20"/>
  <c r="CM35" i="20" s="1" a="1"/>
  <c r="CM35" i="20" s="1"/>
  <c r="AG44" i="10"/>
  <c r="CM44" i="10" s="1" a="1"/>
  <c r="CM44" i="10" s="1"/>
  <c r="AG37" i="15"/>
  <c r="CM37" i="15" s="1" a="1"/>
  <c r="CM37" i="15" s="1"/>
  <c r="AG29" i="13"/>
  <c r="CM29" i="13" s="1" a="1"/>
  <c r="CM29" i="13" s="1"/>
  <c r="AG29" i="15"/>
  <c r="CM29" i="15" s="1" a="1"/>
  <c r="CM29" i="15" s="1"/>
  <c r="AG17" i="14"/>
  <c r="CM17" i="14" s="1" a="1"/>
  <c r="CM17" i="14" s="1"/>
  <c r="AG32" i="6"/>
  <c r="CM32" i="6" s="1" a="1"/>
  <c r="CM32" i="6" s="1"/>
  <c r="AG33" i="13"/>
  <c r="CM33" i="13" s="1" a="1"/>
  <c r="CM33" i="13" s="1"/>
  <c r="AG29" i="12"/>
  <c r="CM29" i="12" s="1" a="1"/>
  <c r="CM29" i="12" s="1"/>
  <c r="AG22" i="12"/>
  <c r="CM22" i="12" s="1" a="1"/>
  <c r="CM22" i="12" s="1"/>
  <c r="AG32" i="16"/>
  <c r="CM32" i="16" s="1" a="1"/>
  <c r="CM32" i="16" s="1"/>
  <c r="AG22" i="19"/>
  <c r="CM22" i="19" s="1" a="1"/>
  <c r="CM22" i="19" s="1"/>
  <c r="AG24" i="16"/>
  <c r="CM24" i="16" s="1" a="1"/>
  <c r="CM24" i="16" s="1"/>
  <c r="AG33" i="9"/>
  <c r="CM33" i="9" s="1" a="1"/>
  <c r="CM33" i="9" s="1"/>
  <c r="AG16" i="16"/>
  <c r="CM16" i="16" s="1" a="1"/>
  <c r="CM16" i="16" s="1"/>
  <c r="AG33" i="1"/>
  <c r="CM33" i="1" s="1" a="1"/>
  <c r="CM33" i="1" s="1"/>
  <c r="AG39" i="15"/>
  <c r="CM39" i="15" s="1" a="1"/>
  <c r="CM39" i="15" s="1"/>
  <c r="AG35" i="8"/>
  <c r="CM35" i="8" s="1" a="1"/>
  <c r="CM35" i="8" s="1"/>
  <c r="AG41" i="3"/>
  <c r="CM41" i="3" s="1" a="1"/>
  <c r="CM41" i="3" s="1"/>
  <c r="AG30" i="8"/>
  <c r="CM30" i="8" s="1" a="1"/>
  <c r="CM30" i="8" s="1"/>
  <c r="AG30" i="15"/>
  <c r="CM30" i="15" s="1" a="1"/>
  <c r="CM30" i="15" s="1"/>
  <c r="AG18" i="4"/>
  <c r="CM18" i="4" s="1" a="1"/>
  <c r="CM18" i="4" s="1"/>
  <c r="AG28" i="5"/>
  <c r="CM28" i="5" s="1" a="1"/>
  <c r="CM28" i="5" s="1"/>
  <c r="AG43" i="4"/>
  <c r="CM43" i="4" s="1" a="1"/>
  <c r="CM43" i="4" s="1"/>
  <c r="AG16" i="8"/>
  <c r="CM16" i="8" s="1" a="1"/>
  <c r="CM16" i="8" s="1"/>
  <c r="AG17" i="17"/>
  <c r="CM17" i="17" s="1" a="1"/>
  <c r="CM17" i="17" s="1"/>
  <c r="AG26" i="10"/>
  <c r="CM26" i="10" s="1" a="1"/>
  <c r="CM26" i="10" s="1"/>
  <c r="AG37" i="13"/>
  <c r="CM37" i="13" s="1" a="1"/>
  <c r="CM37" i="13" s="1"/>
  <c r="AG33" i="4"/>
  <c r="CM33" i="4" s="1" a="1"/>
  <c r="CM33" i="4" s="1"/>
  <c r="AG30" i="10"/>
  <c r="CM30" i="10" s="1" a="1"/>
  <c r="CM30" i="10" s="1"/>
  <c r="AG40" i="1"/>
  <c r="CM40" i="1" s="1" a="1"/>
  <c r="CM40" i="1" s="1"/>
  <c r="AH41" i="19"/>
  <c r="CN41" i="19" s="1" a="1"/>
  <c r="CN41" i="19" s="1"/>
  <c r="AG19" i="14"/>
  <c r="CM19" i="14" s="1" a="1"/>
  <c r="CM19" i="14" s="1"/>
  <c r="AG38" i="1"/>
  <c r="CM38" i="1" s="1" a="1"/>
  <c r="CM38" i="1" s="1"/>
  <c r="AG30" i="21"/>
  <c r="CM30" i="21" s="1" a="1"/>
  <c r="CM30" i="21" s="1"/>
  <c r="AG33" i="18"/>
  <c r="CM33" i="18" s="1" a="1"/>
  <c r="CM33" i="18" s="1"/>
  <c r="AG23" i="1"/>
  <c r="CM23" i="1" s="1" a="1"/>
  <c r="CM23" i="1" s="1"/>
  <c r="AG26" i="16"/>
  <c r="CM26" i="16" s="1" a="1"/>
  <c r="CM26" i="16" s="1"/>
  <c r="AG31" i="14"/>
  <c r="CM31" i="14" s="1" a="1"/>
  <c r="CM31" i="14" s="1"/>
  <c r="AG24" i="14"/>
  <c r="CM24" i="14" s="1" a="1"/>
  <c r="CM24" i="14" s="1"/>
  <c r="AG28" i="20"/>
  <c r="CM28" i="20" s="1" a="1"/>
  <c r="CM28" i="20" s="1"/>
  <c r="AG16" i="19"/>
  <c r="CM16" i="19" s="1" a="1"/>
  <c r="CM16" i="19" s="1"/>
  <c r="AG27" i="20"/>
  <c r="CM27" i="20" s="1" a="1"/>
  <c r="CM27" i="20" s="1"/>
  <c r="AG41" i="9"/>
  <c r="CM41" i="9" s="1" a="1"/>
  <c r="CM41" i="9" s="1"/>
  <c r="AG19" i="20"/>
  <c r="CM19" i="20" s="1" a="1"/>
  <c r="CM19" i="20" s="1"/>
  <c r="AG15" i="16"/>
  <c r="CM15" i="16" s="1" a="1"/>
  <c r="CM15" i="16" s="1"/>
  <c r="AG23" i="13"/>
  <c r="CM23" i="13" s="1" a="1"/>
  <c r="CM23" i="13" s="1"/>
  <c r="AG27" i="4"/>
  <c r="CM27" i="4" s="1" a="1"/>
  <c r="CM27" i="4" s="1"/>
  <c r="AG20" i="3"/>
  <c r="CM20" i="3" s="1" a="1"/>
  <c r="CM20" i="3" s="1"/>
  <c r="AG21" i="5"/>
  <c r="CM21" i="5" s="1" a="1"/>
  <c r="CM21" i="5" s="1"/>
  <c r="AG44" i="2"/>
  <c r="CM44" i="2" s="1" a="1"/>
  <c r="CM44" i="2" s="1"/>
  <c r="AG24" i="6"/>
  <c r="CM24" i="6" s="1" a="1"/>
  <c r="CM24" i="6" s="1"/>
  <c r="AG34" i="13"/>
  <c r="CM34" i="13" s="1" a="1"/>
  <c r="CM34" i="13" s="1"/>
  <c r="AG21" i="4"/>
  <c r="CM21" i="4" s="1" a="1"/>
  <c r="CM21" i="4" s="1"/>
  <c r="AH25" i="4"/>
  <c r="CN25" i="4" s="1" a="1"/>
  <c r="CN25" i="4" s="1"/>
  <c r="AG32" i="21"/>
  <c r="CM32" i="21" s="1" a="1"/>
  <c r="CM32" i="21" s="1"/>
  <c r="AG23" i="4"/>
  <c r="CM23" i="4" s="1" a="1"/>
  <c r="CM23" i="4" s="1"/>
  <c r="AG46" i="12"/>
  <c r="CM46" i="12" s="1" a="1"/>
  <c r="CM46" i="12" s="1"/>
  <c r="AG45" i="15"/>
  <c r="CM45" i="15" s="1" a="1"/>
  <c r="CM45" i="15" s="1"/>
  <c r="AG45" i="4"/>
  <c r="CM45" i="4" s="1" a="1"/>
  <c r="CM45" i="4" s="1"/>
  <c r="AG46" i="3"/>
  <c r="CM46" i="3" s="1" a="1"/>
  <c r="CM46" i="3" s="1"/>
  <c r="AG46" i="13"/>
  <c r="CM46" i="13" s="1" a="1"/>
  <c r="CM46" i="13" s="1"/>
  <c r="AG46" i="18"/>
  <c r="CM46" i="18" s="1" a="1"/>
  <c r="CM46" i="18" s="1"/>
  <c r="AG45" i="7"/>
  <c r="CM45" i="7" s="1" a="1"/>
  <c r="CM45" i="7" s="1"/>
  <c r="AG46" i="16"/>
  <c r="CM46" i="16" s="1" a="1"/>
  <c r="CM46" i="16" s="1"/>
  <c r="AG46" i="8"/>
  <c r="CM46" i="8" s="1" a="1"/>
  <c r="CM46" i="8" s="1"/>
  <c r="AG45" i="13"/>
  <c r="CM45" i="13" s="1" a="1"/>
  <c r="CM45" i="13" s="1"/>
  <c r="AG46" i="4"/>
  <c r="CM46" i="4" s="1" a="1"/>
  <c r="CM46" i="4" s="1"/>
  <c r="AG45" i="10"/>
  <c r="CM45" i="10" s="1" a="1"/>
  <c r="CM45" i="10" s="1"/>
  <c r="AG46" i="9"/>
  <c r="CM46" i="9" s="1" a="1"/>
  <c r="CM46" i="9" s="1"/>
  <c r="AG46" i="21"/>
  <c r="CM46" i="21" s="1" a="1"/>
  <c r="CM46" i="21" s="1"/>
  <c r="AG45" i="11"/>
  <c r="CM45" i="11" s="1" a="1"/>
  <c r="CM45" i="11" s="1"/>
  <c r="AG45" i="5"/>
  <c r="CM45" i="5" s="1" a="1"/>
  <c r="CM45" i="5" s="1"/>
  <c r="AG45" i="6"/>
  <c r="CM45" i="6" s="1" a="1"/>
  <c r="CM45" i="6" s="1"/>
  <c r="AG45" i="19"/>
  <c r="CM45" i="19" s="1" a="1"/>
  <c r="CM45" i="19" s="1"/>
  <c r="AG45" i="21"/>
  <c r="CM45" i="21" s="1" a="1"/>
  <c r="CM45" i="21" s="1"/>
  <c r="AG46" i="1"/>
  <c r="CM46" i="1" s="1" a="1"/>
  <c r="CM46" i="1" s="1"/>
  <c r="AG46" i="5"/>
  <c r="CM46" i="5" s="1" a="1"/>
  <c r="CM46" i="5" s="1"/>
  <c r="AG45" i="1"/>
  <c r="CM45" i="1" s="1" a="1"/>
  <c r="CM45" i="1" s="1"/>
  <c r="AG45" i="2"/>
  <c r="CM45" i="2" s="1" a="1"/>
  <c r="CM45" i="2" s="1"/>
  <c r="AG45" i="8"/>
  <c r="CM45" i="8" s="1" a="1"/>
  <c r="CM45" i="8" s="1"/>
  <c r="AG45" i="12"/>
  <c r="CM45" i="12" s="1" a="1"/>
  <c r="CM45" i="12" s="1"/>
  <c r="AG46" i="7"/>
  <c r="CM46" i="7" s="1" a="1"/>
  <c r="CM46" i="7" s="1"/>
  <c r="AG45" i="18"/>
  <c r="CM45" i="18" s="1" a="1"/>
  <c r="CM45" i="18" s="1"/>
  <c r="AG45" i="3"/>
  <c r="CM45" i="3" s="1" a="1"/>
  <c r="CM45" i="3" s="1"/>
  <c r="AG45" i="17"/>
  <c r="CM45" i="17" s="1" a="1"/>
  <c r="CM45" i="17" s="1"/>
  <c r="AG46" i="6"/>
  <c r="CM46" i="6" s="1" a="1"/>
  <c r="CM46" i="6" s="1"/>
  <c r="AG45" i="9"/>
  <c r="CM45" i="9" s="1" a="1"/>
  <c r="CM45" i="9" s="1"/>
  <c r="AG46" i="11"/>
  <c r="CM46" i="11" s="1" a="1"/>
  <c r="CM46" i="11" s="1"/>
  <c r="AG46" i="20"/>
  <c r="CM46" i="20" s="1" a="1"/>
  <c r="CM46" i="20" s="1"/>
  <c r="AG46" i="14"/>
  <c r="CM46" i="14" s="1" a="1"/>
  <c r="CM46" i="14" s="1"/>
  <c r="AG46" i="2"/>
  <c r="CM46" i="2" s="1" a="1"/>
  <c r="CM46" i="2" s="1"/>
  <c r="AG45" i="16"/>
  <c r="CM45" i="16" s="1" a="1"/>
  <c r="CM45" i="16" s="1"/>
  <c r="AG46" i="17"/>
  <c r="CM46" i="17" s="1" a="1"/>
  <c r="CM46" i="17" s="1"/>
  <c r="AG45" i="20"/>
  <c r="CM45" i="20" s="1" a="1"/>
  <c r="CM45" i="20" s="1"/>
  <c r="AI46" i="15"/>
  <c r="CO46" i="15" s="1" a="1"/>
  <c r="CO46" i="15" s="1"/>
  <c r="AG46" i="19"/>
  <c r="CM46" i="19" s="1" a="1"/>
  <c r="CM46" i="19" s="1"/>
  <c r="AG45" i="14"/>
  <c r="CM45" i="14" s="1" a="1"/>
  <c r="CM45" i="14" s="1"/>
  <c r="AG46" i="10"/>
  <c r="CM46" i="10" s="1" a="1"/>
  <c r="CM46" i="10" s="1"/>
  <c r="CK15" i="1" l="1" a="1"/>
  <c r="CK15" i="1" s="1"/>
  <c r="AE47" i="1"/>
  <c r="AF15" i="1"/>
  <c r="CJ90" i="1"/>
  <c r="CJ58" i="1"/>
  <c r="CL16" i="7" a="1"/>
  <c r="CL16" i="7" s="1"/>
  <c r="AG16" i="7"/>
  <c r="CK91" i="7"/>
  <c r="CK59" i="7"/>
  <c r="CL24" i="7" a="1"/>
  <c r="CL24" i="7" s="1"/>
  <c r="AG24" i="7"/>
  <c r="CL37" i="7" a="1"/>
  <c r="CL37" i="7" s="1"/>
  <c r="AG37" i="7"/>
  <c r="CK67" i="7"/>
  <c r="CK99" i="7"/>
  <c r="CK112" i="7"/>
  <c r="CK80" i="7"/>
  <c r="CL19" i="18" a="1"/>
  <c r="CL19" i="18" s="1"/>
  <c r="AG19" i="18"/>
  <c r="CK94" i="18"/>
  <c r="CK62" i="18"/>
  <c r="CL24" i="17" a="1"/>
  <c r="CL24" i="17" s="1"/>
  <c r="AG24" i="17"/>
  <c r="CK67" i="17"/>
  <c r="CK99" i="17"/>
  <c r="CM112" i="1"/>
  <c r="CM80" i="1"/>
  <c r="AI37" i="1"/>
  <c r="CO37" i="1" s="1" a="1"/>
  <c r="CO37" i="1" s="1"/>
  <c r="CJ90" i="14"/>
  <c r="CJ58" i="14"/>
  <c r="AF15" i="14"/>
  <c r="CL15" i="14" s="1" a="1"/>
  <c r="CL15" i="14" s="1"/>
  <c r="AE47" i="14"/>
  <c r="CJ90" i="13"/>
  <c r="CJ58" i="13"/>
  <c r="CJ90" i="10"/>
  <c r="CJ58" i="10"/>
  <c r="AE47" i="13"/>
  <c r="AF15" i="13"/>
  <c r="CL15" i="13" s="1" a="1"/>
  <c r="CL15" i="13" s="1"/>
  <c r="AF15" i="10"/>
  <c r="CL15" i="10" s="1" a="1"/>
  <c r="CL15" i="10" s="1"/>
  <c r="AE47" i="10"/>
  <c r="CJ90" i="11"/>
  <c r="CJ58" i="11"/>
  <c r="CJ90" i="5"/>
  <c r="CJ58" i="5"/>
  <c r="AE47" i="11"/>
  <c r="AF15" i="11"/>
  <c r="CL15" i="11" s="1" a="1"/>
  <c r="CL15" i="11" s="1"/>
  <c r="AE47" i="5"/>
  <c r="AF15" i="5"/>
  <c r="CL15" i="5" s="1" a="1"/>
  <c r="CL15" i="5" s="1"/>
  <c r="CL124" i="14"/>
  <c r="CL127" i="14" s="1"/>
  <c r="CL120" i="14" s="1"/>
  <c r="CL88" i="14"/>
  <c r="CL121" i="20"/>
  <c r="CL89" i="20"/>
  <c r="CL124" i="12"/>
  <c r="CL127" i="12" s="1"/>
  <c r="CL120" i="12" s="1"/>
  <c r="CL88" i="12"/>
  <c r="CL124" i="6"/>
  <c r="CL127" i="6" s="1"/>
  <c r="CL120" i="6" s="1"/>
  <c r="CL88" i="6"/>
  <c r="CL121" i="8"/>
  <c r="CL89" i="8"/>
  <c r="CL121" i="12"/>
  <c r="CL89" i="12"/>
  <c r="CL99" i="6"/>
  <c r="CL67" i="6"/>
  <c r="CL94" i="20"/>
  <c r="CL62" i="20"/>
  <c r="CL98" i="1"/>
  <c r="CL66" i="1"/>
  <c r="CL105" i="10"/>
  <c r="CL73" i="10"/>
  <c r="CL93" i="4"/>
  <c r="CL61" i="4"/>
  <c r="CL108" i="9"/>
  <c r="CL76" i="9"/>
  <c r="CL92" i="14"/>
  <c r="CL60" i="14"/>
  <c r="CL112" i="4"/>
  <c r="CL80" i="4"/>
  <c r="CL108" i="7"/>
  <c r="CL76" i="7"/>
  <c r="CL104" i="9"/>
  <c r="CL72" i="9"/>
  <c r="CL114" i="2"/>
  <c r="CL82" i="2"/>
  <c r="CL109" i="6"/>
  <c r="CL77" i="6"/>
  <c r="CL101" i="5"/>
  <c r="CL69" i="5"/>
  <c r="CL100" i="7"/>
  <c r="CL68" i="7"/>
  <c r="CL101" i="14"/>
  <c r="CL69" i="14"/>
  <c r="CL101" i="13"/>
  <c r="CL69" i="13"/>
  <c r="CL117" i="18"/>
  <c r="CL85" i="18"/>
  <c r="CL116" i="4"/>
  <c r="CL84" i="4"/>
  <c r="CL112" i="12"/>
  <c r="CL80" i="12"/>
  <c r="CL103" i="12"/>
  <c r="CL71" i="12"/>
  <c r="CL107" i="7"/>
  <c r="CL75" i="7"/>
  <c r="CL109" i="20"/>
  <c r="CL77" i="20"/>
  <c r="CL100" i="15"/>
  <c r="CL68" i="15"/>
  <c r="CL93" i="10"/>
  <c r="CL61" i="10"/>
  <c r="CL114" i="1"/>
  <c r="CL82" i="1"/>
  <c r="CL106" i="4"/>
  <c r="CL74" i="4"/>
  <c r="CL98" i="10"/>
  <c r="CL66" i="10"/>
  <c r="CL108" i="15"/>
  <c r="CL76" i="15"/>
  <c r="CL98" i="7"/>
  <c r="CL66" i="7"/>
  <c r="CL106" i="8"/>
  <c r="CL74" i="8"/>
  <c r="CL117" i="4"/>
  <c r="CL85" i="4"/>
  <c r="CL91" i="21"/>
  <c r="CL59" i="21"/>
  <c r="CL117" i="21"/>
  <c r="CL85" i="21"/>
  <c r="CL113" i="15"/>
  <c r="CL81" i="15"/>
  <c r="CL93" i="16"/>
  <c r="CL61" i="16"/>
  <c r="CL110" i="6"/>
  <c r="CL78" i="6"/>
  <c r="CL118" i="2"/>
  <c r="CL86" i="2"/>
  <c r="CL93" i="18"/>
  <c r="CL61" i="18"/>
  <c r="CL98" i="17"/>
  <c r="CL66" i="17"/>
  <c r="CL109" i="15"/>
  <c r="CL77" i="15"/>
  <c r="CL104" i="11"/>
  <c r="CL72" i="11"/>
  <c r="CL110" i="7"/>
  <c r="CL78" i="7"/>
  <c r="CL111" i="7"/>
  <c r="CL79" i="7"/>
  <c r="CL91" i="4"/>
  <c r="CL59" i="4"/>
  <c r="CL104" i="19"/>
  <c r="CL72" i="19"/>
  <c r="CL99" i="19"/>
  <c r="CL67" i="19"/>
  <c r="CL93" i="19"/>
  <c r="CL61" i="19"/>
  <c r="CL95" i="7"/>
  <c r="CL63" i="7"/>
  <c r="CL97" i="4"/>
  <c r="CL65" i="4"/>
  <c r="CL100" i="18"/>
  <c r="CL68" i="18"/>
  <c r="CM95" i="5"/>
  <c r="CM63" i="5"/>
  <c r="CL96" i="10"/>
  <c r="CL64" i="10"/>
  <c r="CL115" i="21"/>
  <c r="CL83" i="21"/>
  <c r="CL108" i="11"/>
  <c r="CL76" i="11"/>
  <c r="CL95" i="10"/>
  <c r="CL63" i="10"/>
  <c r="CL112" i="9"/>
  <c r="CL80" i="9"/>
  <c r="CL118" i="13"/>
  <c r="CL86" i="13"/>
  <c r="CM97" i="21"/>
  <c r="CM65" i="21"/>
  <c r="CL110" i="2"/>
  <c r="CL78" i="2"/>
  <c r="CL119" i="5"/>
  <c r="CL87" i="5"/>
  <c r="CL102" i="2"/>
  <c r="CL70" i="2"/>
  <c r="CL100" i="8"/>
  <c r="CL68" i="8"/>
  <c r="CL96" i="15"/>
  <c r="CL64" i="15"/>
  <c r="CM106" i="5"/>
  <c r="CM74" i="5"/>
  <c r="CL100" i="2"/>
  <c r="CL68" i="2"/>
  <c r="CL101" i="2"/>
  <c r="CL69" i="2"/>
  <c r="CL91" i="10"/>
  <c r="CL59" i="10"/>
  <c r="CL115" i="4"/>
  <c r="CL83" i="4"/>
  <c r="CL113" i="18"/>
  <c r="CL81" i="18"/>
  <c r="CL110" i="1"/>
  <c r="CL78" i="1"/>
  <c r="CL91" i="15"/>
  <c r="CL59" i="15"/>
  <c r="CL92" i="11"/>
  <c r="CL60" i="11"/>
  <c r="CL115" i="6"/>
  <c r="CL83" i="6"/>
  <c r="CL93" i="6"/>
  <c r="CL61" i="6"/>
  <c r="CL115" i="11"/>
  <c r="CL83" i="11"/>
  <c r="CL103" i="6"/>
  <c r="CL71" i="6"/>
  <c r="CL107" i="11"/>
  <c r="CL75" i="11"/>
  <c r="CL108" i="10"/>
  <c r="CL76" i="10"/>
  <c r="CL110" i="15"/>
  <c r="CL78" i="15"/>
  <c r="CL96" i="16"/>
  <c r="CL64" i="16"/>
  <c r="CL93" i="2"/>
  <c r="CL61" i="2"/>
  <c r="CL113" i="3"/>
  <c r="CL81" i="3"/>
  <c r="CL97" i="10"/>
  <c r="CL65" i="10"/>
  <c r="CL118" i="19"/>
  <c r="CL86" i="19"/>
  <c r="CL102" i="18"/>
  <c r="CL70" i="18"/>
  <c r="CL116" i="11"/>
  <c r="CL84" i="11"/>
  <c r="CL97" i="9"/>
  <c r="CL65" i="9"/>
  <c r="CL119" i="15"/>
  <c r="CL87" i="15"/>
  <c r="CL114" i="12"/>
  <c r="CL82" i="12"/>
  <c r="CL99" i="5"/>
  <c r="CL67" i="5"/>
  <c r="CL98" i="3"/>
  <c r="CL66" i="3"/>
  <c r="CL98" i="20"/>
  <c r="CL66" i="20"/>
  <c r="CL112" i="20"/>
  <c r="CL80" i="20"/>
  <c r="CL96" i="2"/>
  <c r="CL64" i="2"/>
  <c r="CL115" i="8"/>
  <c r="CL83" i="8"/>
  <c r="CL118" i="5"/>
  <c r="CL86" i="5"/>
  <c r="CL115" i="15"/>
  <c r="CL83" i="15"/>
  <c r="CL114" i="13"/>
  <c r="CL82" i="13"/>
  <c r="CL100" i="11"/>
  <c r="CL68" i="11"/>
  <c r="CL103" i="21"/>
  <c r="CL71" i="21"/>
  <c r="CL105" i="7"/>
  <c r="CL73" i="7"/>
  <c r="CL116" i="8"/>
  <c r="CL84" i="8"/>
  <c r="CL100" i="6"/>
  <c r="CL68" i="6"/>
  <c r="CL104" i="6"/>
  <c r="CL72" i="6"/>
  <c r="CL95" i="9"/>
  <c r="CL63" i="9"/>
  <c r="CL105" i="1"/>
  <c r="CL73" i="1"/>
  <c r="CL115" i="19"/>
  <c r="CL83" i="19"/>
  <c r="CL118" i="21"/>
  <c r="CL86" i="21"/>
  <c r="CM99" i="8"/>
  <c r="CM67" i="8"/>
  <c r="CJ58" i="7"/>
  <c r="CJ90" i="7"/>
  <c r="CJ90" i="20"/>
  <c r="CJ58" i="20"/>
  <c r="AE47" i="4"/>
  <c r="AF15" i="4"/>
  <c r="CL15" i="4" s="1" a="1"/>
  <c r="CL15" i="4" s="1"/>
  <c r="CL121" i="17"/>
  <c r="CL89" i="17"/>
  <c r="CL124" i="17"/>
  <c r="CL127" i="17" s="1"/>
  <c r="CL120" i="17" s="1"/>
  <c r="CL88" i="17"/>
  <c r="CL121" i="5"/>
  <c r="CL89" i="5"/>
  <c r="CL121" i="9"/>
  <c r="CL89" i="9"/>
  <c r="CL121" i="13"/>
  <c r="CL89" i="13"/>
  <c r="CM100" i="4"/>
  <c r="CM68" i="4"/>
  <c r="CL102" i="4"/>
  <c r="CL70" i="4"/>
  <c r="CL103" i="20"/>
  <c r="CL71" i="20"/>
  <c r="CL92" i="17"/>
  <c r="CL60" i="17"/>
  <c r="CL110" i="8"/>
  <c r="CL78" i="8"/>
  <c r="CL97" i="12"/>
  <c r="CL65" i="12"/>
  <c r="CL112" i="15"/>
  <c r="CL80" i="15"/>
  <c r="CL104" i="2"/>
  <c r="CL72" i="2"/>
  <c r="CL94" i="10"/>
  <c r="CL62" i="10"/>
  <c r="CL108" i="17"/>
  <c r="CL76" i="17"/>
  <c r="CL93" i="12"/>
  <c r="CL61" i="12"/>
  <c r="CL93" i="17"/>
  <c r="CL61" i="17"/>
  <c r="CL92" i="9"/>
  <c r="CL60" i="9"/>
  <c r="CL92" i="15"/>
  <c r="CL60" i="15"/>
  <c r="CL110" i="12"/>
  <c r="CL78" i="12"/>
  <c r="CL98" i="18"/>
  <c r="CL66" i="18"/>
  <c r="CL91" i="6"/>
  <c r="CL59" i="6"/>
  <c r="CL96" i="1"/>
  <c r="CL64" i="1"/>
  <c r="CL96" i="20"/>
  <c r="CL64" i="20"/>
  <c r="CM117" i="7"/>
  <c r="CM85" i="7"/>
  <c r="CL106" i="2"/>
  <c r="CL74" i="2"/>
  <c r="CL93" i="7"/>
  <c r="CL61" i="7"/>
  <c r="CL92" i="1"/>
  <c r="CL60" i="1"/>
  <c r="CM97" i="7"/>
  <c r="CM65" i="7"/>
  <c r="CL114" i="11"/>
  <c r="CL82" i="11"/>
  <c r="CL109" i="17"/>
  <c r="CL77" i="17"/>
  <c r="CL94" i="13"/>
  <c r="CL62" i="13"/>
  <c r="CL106" i="7"/>
  <c r="CL74" i="7"/>
  <c r="CL107" i="9"/>
  <c r="CL75" i="9"/>
  <c r="CL115" i="12"/>
  <c r="CL83" i="12"/>
  <c r="CL93" i="1"/>
  <c r="CL61" i="1"/>
  <c r="CL119" i="12"/>
  <c r="CL87" i="12"/>
  <c r="CL97" i="5"/>
  <c r="CL65" i="5"/>
  <c r="CL110" i="11"/>
  <c r="CL78" i="11"/>
  <c r="CL105" i="20"/>
  <c r="CL73" i="20"/>
  <c r="CL116" i="17"/>
  <c r="CL84" i="17"/>
  <c r="CL98" i="14"/>
  <c r="CL66" i="14"/>
  <c r="CL94" i="17"/>
  <c r="CL62" i="17"/>
  <c r="CL95" i="12"/>
  <c r="CL63" i="12"/>
  <c r="CL112" i="18"/>
  <c r="CL80" i="18"/>
  <c r="CL99" i="20"/>
  <c r="CL67" i="20"/>
  <c r="CL98" i="2"/>
  <c r="CL66" i="2"/>
  <c r="CL103" i="3"/>
  <c r="CL71" i="3"/>
  <c r="CL104" i="20"/>
  <c r="CL72" i="20"/>
  <c r="AG47" i="3"/>
  <c r="AE47" i="20"/>
  <c r="AF15" i="20"/>
  <c r="CL15" i="20" s="1" a="1"/>
  <c r="CL15" i="20" s="1"/>
  <c r="CJ58" i="21"/>
  <c r="CJ90" i="21"/>
  <c r="CJ90" i="17"/>
  <c r="CJ58" i="17"/>
  <c r="CL121" i="11"/>
  <c r="CL89" i="11"/>
  <c r="CL124" i="8"/>
  <c r="CL127" i="8" s="1"/>
  <c r="CL120" i="8" s="1"/>
  <c r="CL88" i="8"/>
  <c r="CL124" i="5"/>
  <c r="CL127" i="5" s="1"/>
  <c r="CL120" i="5" s="1"/>
  <c r="CL88" i="5"/>
  <c r="CL121" i="16"/>
  <c r="CL89" i="16"/>
  <c r="CL98" i="13"/>
  <c r="CL66" i="13"/>
  <c r="CL99" i="14"/>
  <c r="CL67" i="14"/>
  <c r="CL94" i="14"/>
  <c r="CL62" i="14"/>
  <c r="CL91" i="8"/>
  <c r="CL59" i="8"/>
  <c r="CL114" i="15"/>
  <c r="CL82" i="15"/>
  <c r="CL104" i="12"/>
  <c r="CL72" i="12"/>
  <c r="CL119" i="10"/>
  <c r="CL87" i="10"/>
  <c r="CL113" i="5"/>
  <c r="CL81" i="5"/>
  <c r="CL119" i="13"/>
  <c r="CL87" i="13"/>
  <c r="CL91" i="1"/>
  <c r="CL59" i="1"/>
  <c r="CL103" i="18"/>
  <c r="CL71" i="18"/>
  <c r="CL97" i="2"/>
  <c r="CL65" i="2"/>
  <c r="CL110" i="16"/>
  <c r="CL78" i="16"/>
  <c r="CL112" i="19"/>
  <c r="CL80" i="19"/>
  <c r="CL119" i="6"/>
  <c r="CL87" i="6"/>
  <c r="CL98" i="16"/>
  <c r="CL66" i="16"/>
  <c r="CL93" i="9"/>
  <c r="CL61" i="9"/>
  <c r="CL107" i="5"/>
  <c r="CL75" i="5"/>
  <c r="CL107" i="1"/>
  <c r="CL75" i="1"/>
  <c r="CL93" i="14"/>
  <c r="CL61" i="14"/>
  <c r="CL97" i="15"/>
  <c r="CL65" i="15"/>
  <c r="CL102" i="13"/>
  <c r="CL70" i="13"/>
  <c r="CL117" i="11"/>
  <c r="CL85" i="11"/>
  <c r="CL116" i="6"/>
  <c r="CL84" i="6"/>
  <c r="CL119" i="16"/>
  <c r="CL87" i="16"/>
  <c r="CL94" i="1"/>
  <c r="CL62" i="1"/>
  <c r="CL115" i="3"/>
  <c r="CL83" i="3"/>
  <c r="CL97" i="16"/>
  <c r="CL65" i="16"/>
  <c r="CL102" i="14"/>
  <c r="CL70" i="14"/>
  <c r="CL111" i="6"/>
  <c r="CL79" i="6"/>
  <c r="CL92" i="18"/>
  <c r="CL60" i="18"/>
  <c r="CL100" i="16"/>
  <c r="CL68" i="16"/>
  <c r="CM94" i="6"/>
  <c r="CM62" i="6"/>
  <c r="CL91" i="17"/>
  <c r="CL59" i="17"/>
  <c r="CL105" i="3"/>
  <c r="CL73" i="3"/>
  <c r="CL96" i="18"/>
  <c r="CL64" i="18"/>
  <c r="CL119" i="7"/>
  <c r="CL87" i="7"/>
  <c r="CL119" i="4"/>
  <c r="CL87" i="4"/>
  <c r="CL113" i="13"/>
  <c r="CL81" i="13"/>
  <c r="CL115" i="13"/>
  <c r="CL83" i="13"/>
  <c r="CL101" i="3"/>
  <c r="CL69" i="3"/>
  <c r="CL117" i="6"/>
  <c r="CL85" i="6"/>
  <c r="CL113" i="17"/>
  <c r="CL81" i="17"/>
  <c r="CL104" i="21"/>
  <c r="CL72" i="21"/>
  <c r="CL93" i="13"/>
  <c r="CL61" i="13"/>
  <c r="CL108" i="16"/>
  <c r="CL76" i="16"/>
  <c r="CL118" i="8"/>
  <c r="CL86" i="8"/>
  <c r="CL114" i="7"/>
  <c r="CL82" i="7"/>
  <c r="CL105" i="12"/>
  <c r="CL73" i="12"/>
  <c r="CL100" i="12"/>
  <c r="CL68" i="12"/>
  <c r="CL92" i="5"/>
  <c r="CL60" i="5"/>
  <c r="CL106" i="12"/>
  <c r="CL74" i="12"/>
  <c r="CL94" i="12"/>
  <c r="CL62" i="12"/>
  <c r="CL97" i="14"/>
  <c r="CL65" i="14"/>
  <c r="CL108" i="8"/>
  <c r="CL76" i="8"/>
  <c r="CL98" i="19"/>
  <c r="CL66" i="19"/>
  <c r="CL106" i="3"/>
  <c r="CL74" i="3"/>
  <c r="CL116" i="14"/>
  <c r="CL84" i="14"/>
  <c r="CL114" i="4"/>
  <c r="CL82" i="4"/>
  <c r="CL95" i="17"/>
  <c r="CL63" i="17"/>
  <c r="CL113" i="19"/>
  <c r="CL81" i="19"/>
  <c r="CL107" i="12"/>
  <c r="CL75" i="12"/>
  <c r="CL108" i="12"/>
  <c r="CL76" i="12"/>
  <c r="CL95" i="2"/>
  <c r="CL63" i="2"/>
  <c r="CL100" i="14"/>
  <c r="CL68" i="14"/>
  <c r="CL114" i="14"/>
  <c r="CL82" i="14"/>
  <c r="CL92" i="7"/>
  <c r="CL60" i="7"/>
  <c r="CL103" i="15"/>
  <c r="CL71" i="15"/>
  <c r="CL110" i="17"/>
  <c r="CL78" i="17"/>
  <c r="CL101" i="11"/>
  <c r="CL69" i="11"/>
  <c r="CL118" i="11"/>
  <c r="CL86" i="11"/>
  <c r="CL104" i="4"/>
  <c r="CL72" i="4"/>
  <c r="CL117" i="19"/>
  <c r="CL85" i="19"/>
  <c r="CL104" i="14"/>
  <c r="CL72" i="14"/>
  <c r="CL110" i="14"/>
  <c r="CL78" i="14"/>
  <c r="CL100" i="20"/>
  <c r="CL68" i="20"/>
  <c r="CL119" i="14"/>
  <c r="CL87" i="14"/>
  <c r="CL111" i="2"/>
  <c r="CL79" i="2"/>
  <c r="CL110" i="3"/>
  <c r="CL78" i="3"/>
  <c r="CL111" i="1"/>
  <c r="CL79" i="1"/>
  <c r="CL97" i="20"/>
  <c r="CL65" i="20"/>
  <c r="CL118" i="18"/>
  <c r="CL86" i="18"/>
  <c r="CL98" i="6"/>
  <c r="CL66" i="6"/>
  <c r="CL98" i="12"/>
  <c r="CL66" i="12"/>
  <c r="CL111" i="10"/>
  <c r="CL79" i="10"/>
  <c r="CL111" i="19"/>
  <c r="CL79" i="19"/>
  <c r="CL95" i="20"/>
  <c r="CL63" i="20"/>
  <c r="CM92" i="3"/>
  <c r="CM60" i="3"/>
  <c r="CL92" i="4"/>
  <c r="CL60" i="4"/>
  <c r="CL114" i="5"/>
  <c r="CL82" i="5"/>
  <c r="CL109" i="3"/>
  <c r="CL77" i="3"/>
  <c r="CL101" i="20"/>
  <c r="CL69" i="20"/>
  <c r="CL117" i="14"/>
  <c r="CL85" i="14"/>
  <c r="CL101" i="1"/>
  <c r="CL69" i="1"/>
  <c r="CL103" i="19"/>
  <c r="CL71" i="19"/>
  <c r="CL97" i="6"/>
  <c r="CL65" i="6"/>
  <c r="CL107" i="17"/>
  <c r="CL75" i="17"/>
  <c r="CL106" i="13"/>
  <c r="CL74" i="13"/>
  <c r="CL103" i="7"/>
  <c r="CL71" i="7"/>
  <c r="CL116" i="2"/>
  <c r="CL84" i="2"/>
  <c r="CL108" i="5"/>
  <c r="CL76" i="5"/>
  <c r="CJ90" i="12"/>
  <c r="CJ58" i="12"/>
  <c r="AE47" i="15"/>
  <c r="AF15" i="15"/>
  <c r="CL15" i="15" s="1" a="1"/>
  <c r="CL15" i="15" s="1"/>
  <c r="AE47" i="21"/>
  <c r="AF15" i="21"/>
  <c r="CL15" i="21" s="1" a="1"/>
  <c r="CL15" i="21" s="1"/>
  <c r="AE47" i="7"/>
  <c r="AF15" i="7"/>
  <c r="CL15" i="7" s="1" a="1"/>
  <c r="CL15" i="7" s="1"/>
  <c r="CJ58" i="4"/>
  <c r="CJ90" i="4"/>
  <c r="CL124" i="16"/>
  <c r="CL127" i="16" s="1"/>
  <c r="CL120" i="16" s="1"/>
  <c r="CL88" i="16"/>
  <c r="CL124" i="3"/>
  <c r="CL127" i="3" s="1"/>
  <c r="CL120" i="3" s="1"/>
  <c r="CL88" i="3"/>
  <c r="CL121" i="1"/>
  <c r="CL89" i="1"/>
  <c r="CL124" i="10"/>
  <c r="CL127" i="10" s="1"/>
  <c r="CL120" i="10" s="1"/>
  <c r="CL88" i="10"/>
  <c r="CL121" i="3"/>
  <c r="CL89" i="3"/>
  <c r="CL119" i="2"/>
  <c r="CL87" i="2"/>
  <c r="CL116" i="9"/>
  <c r="CL84" i="9"/>
  <c r="CL108" i="18"/>
  <c r="CL76" i="18"/>
  <c r="CL108" i="4"/>
  <c r="CL76" i="4"/>
  <c r="CL105" i="15"/>
  <c r="CL73" i="15"/>
  <c r="CL99" i="16"/>
  <c r="CL67" i="16"/>
  <c r="CL104" i="15"/>
  <c r="CL72" i="15"/>
  <c r="CL113" i="16"/>
  <c r="CL81" i="16"/>
  <c r="CL115" i="17"/>
  <c r="CL83" i="17"/>
  <c r="CL115" i="20"/>
  <c r="CL83" i="20"/>
  <c r="CL105" i="18"/>
  <c r="CL73" i="18"/>
  <c r="CL115" i="16"/>
  <c r="CL83" i="16"/>
  <c r="CL100" i="17"/>
  <c r="CL68" i="17"/>
  <c r="CL97" i="17"/>
  <c r="CL65" i="17"/>
  <c r="CL94" i="16"/>
  <c r="CL62" i="16"/>
  <c r="CL113" i="12"/>
  <c r="CL81" i="12"/>
  <c r="CL111" i="21"/>
  <c r="CL79" i="21"/>
  <c r="CL112" i="16"/>
  <c r="CL80" i="16"/>
  <c r="CL107" i="4"/>
  <c r="CL75" i="4"/>
  <c r="CL104" i="7"/>
  <c r="CL72" i="7"/>
  <c r="CL91" i="2"/>
  <c r="CL59" i="2"/>
  <c r="CL109" i="7"/>
  <c r="CL77" i="7"/>
  <c r="CL95" i="11"/>
  <c r="CL63" i="11"/>
  <c r="CL100" i="3"/>
  <c r="CL68" i="3"/>
  <c r="CL96" i="3"/>
  <c r="CL64" i="3"/>
  <c r="CL112" i="3"/>
  <c r="CL80" i="3"/>
  <c r="CM95" i="6"/>
  <c r="CM63" i="6"/>
  <c r="CL103" i="13"/>
  <c r="CL71" i="13"/>
  <c r="CL95" i="1"/>
  <c r="CL63" i="1"/>
  <c r="CL116" i="20"/>
  <c r="CL84" i="20"/>
  <c r="CL97" i="13"/>
  <c r="CL65" i="13"/>
  <c r="CL104" i="5"/>
  <c r="CL72" i="5"/>
  <c r="CL105" i="9"/>
  <c r="CL73" i="9"/>
  <c r="CL109" i="10"/>
  <c r="CL77" i="10"/>
  <c r="CL110" i="10"/>
  <c r="CL78" i="10"/>
  <c r="CL103" i="8"/>
  <c r="CL71" i="8"/>
  <c r="CL109" i="1"/>
  <c r="CL77" i="1"/>
  <c r="CL119" i="8"/>
  <c r="CL87" i="8"/>
  <c r="CL107" i="10"/>
  <c r="CL75" i="10"/>
  <c r="CL99" i="21"/>
  <c r="CL67" i="21"/>
  <c r="CL110" i="18"/>
  <c r="CL78" i="18"/>
  <c r="CL94" i="5"/>
  <c r="CL62" i="5"/>
  <c r="CL108" i="3"/>
  <c r="CL76" i="3"/>
  <c r="CL118" i="9"/>
  <c r="CL86" i="9"/>
  <c r="CL103" i="2"/>
  <c r="CL71" i="2"/>
  <c r="CL108" i="20"/>
  <c r="CL76" i="20"/>
  <c r="CL95" i="19"/>
  <c r="CL63" i="19"/>
  <c r="CL96" i="13"/>
  <c r="CL64" i="13"/>
  <c r="AG47" i="9"/>
  <c r="AG47" i="19"/>
  <c r="AE47" i="12"/>
  <c r="AF15" i="12"/>
  <c r="CL15" i="12" s="1" a="1"/>
  <c r="CL15" i="12" s="1"/>
  <c r="CJ90" i="15"/>
  <c r="CJ58" i="15"/>
  <c r="AE47" i="8"/>
  <c r="AF15" i="8"/>
  <c r="CL15" i="8" s="1" a="1"/>
  <c r="CL15" i="8" s="1"/>
  <c r="CL121" i="19"/>
  <c r="CL89" i="19"/>
  <c r="CL121" i="2"/>
  <c r="CL89" i="2"/>
  <c r="CL124" i="18"/>
  <c r="CL127" i="18" s="1"/>
  <c r="CL120" i="18" s="1"/>
  <c r="CL88" i="18"/>
  <c r="CL124" i="21"/>
  <c r="CL127" i="21" s="1"/>
  <c r="CL120" i="21" s="1"/>
  <c r="CL88" i="21"/>
  <c r="CL121" i="4"/>
  <c r="CL89" i="4"/>
  <c r="CL124" i="4"/>
  <c r="CL127" i="4" s="1"/>
  <c r="CL120" i="4" s="1"/>
  <c r="CL88" i="4"/>
  <c r="CL96" i="4"/>
  <c r="CL64" i="4"/>
  <c r="CL106" i="14"/>
  <c r="CL74" i="14"/>
  <c r="CM116" i="19"/>
  <c r="CM84" i="19"/>
  <c r="CL118" i="4"/>
  <c r="CL86" i="4"/>
  <c r="CL108" i="1"/>
  <c r="CL76" i="1"/>
  <c r="CL108" i="13"/>
  <c r="CL76" i="13"/>
  <c r="CL110" i="20"/>
  <c r="CL78" i="20"/>
  <c r="CL109" i="2"/>
  <c r="CL77" i="2"/>
  <c r="CL114" i="10"/>
  <c r="CL82" i="10"/>
  <c r="CL102" i="5"/>
  <c r="CL70" i="5"/>
  <c r="CL115" i="18"/>
  <c r="CL83" i="18"/>
  <c r="CL112" i="6"/>
  <c r="CL80" i="6"/>
  <c r="CL91" i="5"/>
  <c r="CL59" i="5"/>
  <c r="CL118" i="10"/>
  <c r="CL86" i="10"/>
  <c r="CM96" i="8"/>
  <c r="CM64" i="8"/>
  <c r="CL117" i="13"/>
  <c r="CL85" i="13"/>
  <c r="CL112" i="5"/>
  <c r="CL80" i="5"/>
  <c r="CL112" i="14"/>
  <c r="CL80" i="14"/>
  <c r="CL93" i="8"/>
  <c r="CL61" i="8"/>
  <c r="CL99" i="9"/>
  <c r="CL67" i="9"/>
  <c r="CL119" i="11"/>
  <c r="CL87" i="11"/>
  <c r="CL113" i="11"/>
  <c r="CL81" i="11"/>
  <c r="CL105" i="19"/>
  <c r="CL73" i="19"/>
  <c r="CL93" i="15"/>
  <c r="CL61" i="15"/>
  <c r="CL100" i="1"/>
  <c r="CL68" i="1"/>
  <c r="CM102" i="6"/>
  <c r="CM70" i="6"/>
  <c r="CL91" i="12"/>
  <c r="CL59" i="12"/>
  <c r="CL116" i="5"/>
  <c r="CL84" i="5"/>
  <c r="CL119" i="9"/>
  <c r="CL87" i="9"/>
  <c r="CL116" i="12"/>
  <c r="CL84" i="12"/>
  <c r="CL106" i="16"/>
  <c r="CL74" i="16"/>
  <c r="CL92" i="21"/>
  <c r="CL60" i="21"/>
  <c r="CL105" i="5"/>
  <c r="CL73" i="5"/>
  <c r="CL117" i="20"/>
  <c r="CL85" i="20"/>
  <c r="CL99" i="3"/>
  <c r="CL67" i="3"/>
  <c r="CL101" i="18"/>
  <c r="CL69" i="18"/>
  <c r="CM117" i="3"/>
  <c r="CM85" i="3"/>
  <c r="CL104" i="16"/>
  <c r="CL72" i="16"/>
  <c r="CL91" i="13"/>
  <c r="CL59" i="13"/>
  <c r="CL91" i="20"/>
  <c r="CL59" i="20"/>
  <c r="CM99" i="2"/>
  <c r="CM67" i="2"/>
  <c r="CL99" i="4"/>
  <c r="CL67" i="4"/>
  <c r="CL96" i="11"/>
  <c r="CL64" i="11"/>
  <c r="CL101" i="21"/>
  <c r="CL69" i="21"/>
  <c r="CL118" i="20"/>
  <c r="CL86" i="20"/>
  <c r="CL109" i="21"/>
  <c r="CL77" i="21"/>
  <c r="CL109" i="9"/>
  <c r="CL77" i="9"/>
  <c r="CL98" i="11"/>
  <c r="CL66" i="11"/>
  <c r="CL94" i="3"/>
  <c r="CL62" i="3"/>
  <c r="CL96" i="14"/>
  <c r="CL64" i="14"/>
  <c r="CL109" i="12"/>
  <c r="CL77" i="12"/>
  <c r="CL111" i="18"/>
  <c r="CL79" i="18"/>
  <c r="CL106" i="21"/>
  <c r="CL74" i="21"/>
  <c r="CL119" i="3"/>
  <c r="CL87" i="3"/>
  <c r="CL101" i="4"/>
  <c r="CL69" i="4"/>
  <c r="CL114" i="20"/>
  <c r="CL82" i="20"/>
  <c r="CL103" i="17"/>
  <c r="CL71" i="17"/>
  <c r="CL118" i="7"/>
  <c r="CL86" i="7"/>
  <c r="CL102" i="15"/>
  <c r="CL70" i="15"/>
  <c r="CL115" i="5"/>
  <c r="CL83" i="5"/>
  <c r="CL103" i="4"/>
  <c r="CL71" i="4"/>
  <c r="CL107" i="3"/>
  <c r="CL75" i="3"/>
  <c r="CL114" i="21"/>
  <c r="CL82" i="21"/>
  <c r="CL118" i="1"/>
  <c r="CL86" i="1"/>
  <c r="CL107" i="20"/>
  <c r="CL75" i="20"/>
  <c r="CL105" i="4"/>
  <c r="CL73" i="4"/>
  <c r="CL119" i="21"/>
  <c r="CL87" i="21"/>
  <c r="CL97" i="3"/>
  <c r="CL65" i="3"/>
  <c r="CL118" i="14"/>
  <c r="CL86" i="14"/>
  <c r="CL116" i="21"/>
  <c r="CL84" i="21"/>
  <c r="CL99" i="15"/>
  <c r="CL67" i="15"/>
  <c r="CM104" i="8"/>
  <c r="CM72" i="8"/>
  <c r="CL102" i="11"/>
  <c r="CL70" i="11"/>
  <c r="CL112" i="2"/>
  <c r="CL80" i="2"/>
  <c r="CL118" i="3"/>
  <c r="CL86" i="3"/>
  <c r="CL101" i="8"/>
  <c r="CL69" i="8"/>
  <c r="CL118" i="12"/>
  <c r="CL86" i="12"/>
  <c r="CL94" i="19"/>
  <c r="CL62" i="19"/>
  <c r="CL104" i="10"/>
  <c r="CL72" i="10"/>
  <c r="CL92" i="6"/>
  <c r="CL60" i="6"/>
  <c r="CL98" i="8"/>
  <c r="CL66" i="8"/>
  <c r="CL102" i="7"/>
  <c r="CL70" i="7"/>
  <c r="CL109" i="4"/>
  <c r="CL77" i="4"/>
  <c r="CL106" i="9"/>
  <c r="CL74" i="9"/>
  <c r="CL111" i="3"/>
  <c r="CL79" i="3"/>
  <c r="CL118" i="16"/>
  <c r="CL86" i="16"/>
  <c r="CL94" i="8"/>
  <c r="CL62" i="8"/>
  <c r="CL99" i="10"/>
  <c r="CL67" i="10"/>
  <c r="CL99" i="13"/>
  <c r="CL67" i="13"/>
  <c r="CL117" i="15"/>
  <c r="CL85" i="15"/>
  <c r="CL106" i="20"/>
  <c r="CL74" i="20"/>
  <c r="CL108" i="19"/>
  <c r="CL76" i="19"/>
  <c r="CM92" i="20"/>
  <c r="CM60" i="20"/>
  <c r="CL113" i="9"/>
  <c r="CL81" i="9"/>
  <c r="CL111" i="13"/>
  <c r="CL79" i="13"/>
  <c r="CL112" i="11"/>
  <c r="CL80" i="11"/>
  <c r="CL94" i="21"/>
  <c r="CL62" i="21"/>
  <c r="CL108" i="6"/>
  <c r="CL76" i="6"/>
  <c r="CL99" i="11"/>
  <c r="CL67" i="11"/>
  <c r="CL112" i="8"/>
  <c r="CL80" i="8"/>
  <c r="CL102" i="17"/>
  <c r="CL70" i="17"/>
  <c r="CL113" i="10"/>
  <c r="CL81" i="10"/>
  <c r="CL115" i="7"/>
  <c r="CL83" i="7"/>
  <c r="CL117" i="12"/>
  <c r="CL85" i="12"/>
  <c r="CL110" i="21"/>
  <c r="CL78" i="21"/>
  <c r="CM112" i="17"/>
  <c r="CM80" i="17"/>
  <c r="AE47" i="6"/>
  <c r="AF15" i="6"/>
  <c r="CL15" i="6" s="1" a="1"/>
  <c r="CL15" i="6" s="1"/>
  <c r="CJ90" i="8"/>
  <c r="CJ58" i="8"/>
  <c r="AE47" i="18"/>
  <c r="AF15" i="18"/>
  <c r="CL15" i="18" s="1" a="1"/>
  <c r="CL15" i="18" s="1"/>
  <c r="CN121" i="15"/>
  <c r="CN89" i="15"/>
  <c r="CL124" i="9"/>
  <c r="CL127" i="9" s="1"/>
  <c r="CL120" i="9" s="1"/>
  <c r="CL88" i="9"/>
  <c r="CL124" i="2"/>
  <c r="CL127" i="2" s="1"/>
  <c r="CL120" i="2" s="1"/>
  <c r="CL88" i="2"/>
  <c r="CL124" i="11"/>
  <c r="CL127" i="11" s="1"/>
  <c r="CL120" i="11" s="1"/>
  <c r="CL88" i="11"/>
  <c r="CL124" i="7"/>
  <c r="CL127" i="7" s="1"/>
  <c r="CL120" i="7" s="1"/>
  <c r="CL88" i="7"/>
  <c r="CL98" i="4"/>
  <c r="CL66" i="4"/>
  <c r="CL96" i="5"/>
  <c r="CL64" i="5"/>
  <c r="CL102" i="20"/>
  <c r="CL70" i="20"/>
  <c r="CL105" i="21"/>
  <c r="CL73" i="21"/>
  <c r="CL112" i="13"/>
  <c r="CL80" i="13"/>
  <c r="CL105" i="8"/>
  <c r="CL73" i="8"/>
  <c r="CL97" i="19"/>
  <c r="CL65" i="19"/>
  <c r="CL104" i="13"/>
  <c r="CL72" i="13"/>
  <c r="CL108" i="2"/>
  <c r="CL76" i="2"/>
  <c r="CL116" i="7"/>
  <c r="CL84" i="7"/>
  <c r="CL102" i="16"/>
  <c r="CL70" i="16"/>
  <c r="CM94" i="9"/>
  <c r="CM62" i="9"/>
  <c r="CL113" i="2"/>
  <c r="CL81" i="2"/>
  <c r="CL114" i="18"/>
  <c r="CL82" i="18"/>
  <c r="CL101" i="17"/>
  <c r="CL69" i="17"/>
  <c r="CL103" i="10"/>
  <c r="CL71" i="10"/>
  <c r="CL96" i="21"/>
  <c r="CL64" i="21"/>
  <c r="CL100" i="10"/>
  <c r="CL68" i="10"/>
  <c r="CL114" i="3"/>
  <c r="CL82" i="3"/>
  <c r="CL109" i="5"/>
  <c r="CL77" i="5"/>
  <c r="CL111" i="17"/>
  <c r="CL79" i="17"/>
  <c r="CL102" i="1"/>
  <c r="CL70" i="1"/>
  <c r="CL93" i="11"/>
  <c r="CL61" i="11"/>
  <c r="CL105" i="16"/>
  <c r="CL73" i="16"/>
  <c r="CL116" i="15"/>
  <c r="CL84" i="15"/>
  <c r="CL109" i="19"/>
  <c r="CL77" i="19"/>
  <c r="CL106" i="11"/>
  <c r="CL74" i="11"/>
  <c r="CL111" i="14"/>
  <c r="CL79" i="14"/>
  <c r="CM114" i="9"/>
  <c r="CM82" i="9"/>
  <c r="CL103" i="16"/>
  <c r="CL71" i="16"/>
  <c r="CL116" i="1"/>
  <c r="CL84" i="1"/>
  <c r="CL95" i="18"/>
  <c r="CL63" i="18"/>
  <c r="CL102" i="10"/>
  <c r="CL70" i="10"/>
  <c r="CL91" i="9"/>
  <c r="CL59" i="9"/>
  <c r="CL117" i="17"/>
  <c r="CL85" i="17"/>
  <c r="CL98" i="9"/>
  <c r="CL66" i="9"/>
  <c r="CL102" i="3"/>
  <c r="CL70" i="3"/>
  <c r="CL103" i="11"/>
  <c r="CL71" i="11"/>
  <c r="CL107" i="18"/>
  <c r="CL75" i="18"/>
  <c r="CL96" i="17"/>
  <c r="CL64" i="17"/>
  <c r="CL116" i="13"/>
  <c r="CL84" i="13"/>
  <c r="CL94" i="2"/>
  <c r="CL62" i="2"/>
  <c r="AG47" i="16"/>
  <c r="CJ90" i="6"/>
  <c r="CJ58" i="6"/>
  <c r="CJ58" i="2"/>
  <c r="CJ90" i="2"/>
  <c r="CJ90" i="18"/>
  <c r="CJ58" i="18"/>
  <c r="CL121" i="10"/>
  <c r="CL89" i="10"/>
  <c r="CL124" i="20"/>
  <c r="CL127" i="20" s="1"/>
  <c r="CL120" i="20" s="1"/>
  <c r="CL88" i="20"/>
  <c r="CL121" i="14"/>
  <c r="CL89" i="14"/>
  <c r="CL121" i="6"/>
  <c r="CL89" i="6"/>
  <c r="CL121" i="7"/>
  <c r="CL89" i="7"/>
  <c r="CL124" i="1"/>
  <c r="CL127" i="1" s="1"/>
  <c r="CL120" i="1" s="1"/>
  <c r="CL88" i="1"/>
  <c r="CL124" i="19"/>
  <c r="CL127" i="19" s="1"/>
  <c r="CL120" i="19" s="1"/>
  <c r="CL88" i="19"/>
  <c r="CL121" i="21"/>
  <c r="CL89" i="21"/>
  <c r="CL124" i="13"/>
  <c r="CL127" i="13" s="1"/>
  <c r="CL120" i="13" s="1"/>
  <c r="CL88" i="13"/>
  <c r="CL121" i="18"/>
  <c r="CL89" i="18"/>
  <c r="CL124" i="15"/>
  <c r="CL127" i="15" s="1"/>
  <c r="CL120" i="15" s="1"/>
  <c r="CL88" i="15"/>
  <c r="CL107" i="21"/>
  <c r="CL75" i="21"/>
  <c r="CL109" i="13"/>
  <c r="CL77" i="13"/>
  <c r="CL95" i="3"/>
  <c r="CL63" i="3"/>
  <c r="CL91" i="19"/>
  <c r="CL59" i="19"/>
  <c r="CL101" i="16"/>
  <c r="CL69" i="16"/>
  <c r="CL113" i="1"/>
  <c r="CL81" i="1"/>
  <c r="CL115" i="1"/>
  <c r="CL83" i="1"/>
  <c r="CL101" i="10"/>
  <c r="CL69" i="10"/>
  <c r="CL103" i="5"/>
  <c r="CL71" i="5"/>
  <c r="CL116" i="3"/>
  <c r="CL84" i="3"/>
  <c r="CL91" i="16"/>
  <c r="CL59" i="16"/>
  <c r="CL107" i="16"/>
  <c r="CL75" i="16"/>
  <c r="CL107" i="6"/>
  <c r="CL75" i="6"/>
  <c r="CL110" i="4"/>
  <c r="CL78" i="4"/>
  <c r="CL108" i="21"/>
  <c r="CL76" i="21"/>
  <c r="CL117" i="8"/>
  <c r="CL85" i="8"/>
  <c r="CL101" i="12"/>
  <c r="CL69" i="12"/>
  <c r="CL97" i="11"/>
  <c r="CL65" i="11"/>
  <c r="CL94" i="15"/>
  <c r="CL62" i="15"/>
  <c r="CL97" i="18"/>
  <c r="CL65" i="18"/>
  <c r="CL107" i="15"/>
  <c r="CL75" i="15"/>
  <c r="CM107" i="2"/>
  <c r="CM75" i="2"/>
  <c r="CL117" i="10"/>
  <c r="CL85" i="10"/>
  <c r="CL105" i="2"/>
  <c r="CL73" i="2"/>
  <c r="CL102" i="9"/>
  <c r="CL70" i="9"/>
  <c r="CL100" i="21"/>
  <c r="CL68" i="21"/>
  <c r="CL107" i="19"/>
  <c r="CL75" i="19"/>
  <c r="CL116" i="18"/>
  <c r="CL84" i="18"/>
  <c r="CL102" i="19"/>
  <c r="CL70" i="19"/>
  <c r="CL107" i="8"/>
  <c r="CL75" i="8"/>
  <c r="CL118" i="15"/>
  <c r="CL86" i="15"/>
  <c r="CL102" i="12"/>
  <c r="CL70" i="12"/>
  <c r="CL111" i="16"/>
  <c r="CL79" i="16"/>
  <c r="CL115" i="10"/>
  <c r="CL83" i="10"/>
  <c r="CL109" i="16"/>
  <c r="CL77" i="16"/>
  <c r="CL117" i="5"/>
  <c r="CL85" i="5"/>
  <c r="CL115" i="9"/>
  <c r="CL83" i="9"/>
  <c r="CM113" i="14"/>
  <c r="CM81" i="14"/>
  <c r="CL92" i="12"/>
  <c r="CL60" i="12"/>
  <c r="CL103" i="14"/>
  <c r="CL71" i="14"/>
  <c r="CL101" i="15"/>
  <c r="CL69" i="15"/>
  <c r="CL99" i="1"/>
  <c r="CL67" i="1"/>
  <c r="CL111" i="20"/>
  <c r="CL79" i="20"/>
  <c r="CL91" i="3"/>
  <c r="CL59" i="3"/>
  <c r="CL99" i="12"/>
  <c r="CL67" i="12"/>
  <c r="CL112" i="21"/>
  <c r="CL80" i="21"/>
  <c r="CL113" i="21"/>
  <c r="CL81" i="21"/>
  <c r="CL118" i="17"/>
  <c r="CL86" i="17"/>
  <c r="CL102" i="21"/>
  <c r="CL70" i="21"/>
  <c r="CL95" i="4"/>
  <c r="CL63" i="4"/>
  <c r="CL92" i="8"/>
  <c r="CL60" i="8"/>
  <c r="CL93" i="20"/>
  <c r="CL61" i="20"/>
  <c r="CL103" i="1"/>
  <c r="CL71" i="1"/>
  <c r="CL92" i="13"/>
  <c r="CL60" i="13"/>
  <c r="CL105" i="13"/>
  <c r="CL73" i="13"/>
  <c r="CM94" i="7"/>
  <c r="CM62" i="7"/>
  <c r="CL94" i="4"/>
  <c r="CL62" i="4"/>
  <c r="CL100" i="9"/>
  <c r="CL68" i="9"/>
  <c r="CL92" i="2"/>
  <c r="CL60" i="2"/>
  <c r="CL119" i="1"/>
  <c r="CL87" i="1"/>
  <c r="CL116" i="10"/>
  <c r="CL84" i="10"/>
  <c r="CL111" i="15"/>
  <c r="CL79" i="15"/>
  <c r="CL115" i="2"/>
  <c r="CL83" i="2"/>
  <c r="CL93" i="3"/>
  <c r="CL61" i="3"/>
  <c r="CL96" i="6"/>
  <c r="CL64" i="6"/>
  <c r="CL104" i="1"/>
  <c r="CL72" i="1"/>
  <c r="CL97" i="1"/>
  <c r="CL65" i="1"/>
  <c r="CL96" i="7"/>
  <c r="CL64" i="7"/>
  <c r="CL104" i="3"/>
  <c r="CL72" i="3"/>
  <c r="CL105" i="6"/>
  <c r="CL73" i="6"/>
  <c r="CL97" i="8"/>
  <c r="CL65" i="8"/>
  <c r="CL112" i="10"/>
  <c r="CL80" i="10"/>
  <c r="CL105" i="11"/>
  <c r="CL73" i="11"/>
  <c r="CL91" i="14"/>
  <c r="CL59" i="14"/>
  <c r="CL104" i="18"/>
  <c r="CL72" i="18"/>
  <c r="CL114" i="17"/>
  <c r="CL82" i="17"/>
  <c r="CM106" i="10"/>
  <c r="CM74" i="10"/>
  <c r="CL111" i="4"/>
  <c r="CL79" i="4"/>
  <c r="CL114" i="6"/>
  <c r="CL82" i="6"/>
  <c r="CL109" i="11"/>
  <c r="CL77" i="11"/>
  <c r="CL110" i="9"/>
  <c r="CL78" i="9"/>
  <c r="CL96" i="12"/>
  <c r="CL64" i="12"/>
  <c r="CL92" i="19"/>
  <c r="CL60" i="19"/>
  <c r="CL104" i="17"/>
  <c r="CL72" i="17"/>
  <c r="CL108" i="14"/>
  <c r="CL76" i="14"/>
  <c r="CL111" i="8"/>
  <c r="CL79" i="8"/>
  <c r="CL117" i="1"/>
  <c r="CL85" i="1"/>
  <c r="CL91" i="11"/>
  <c r="CL59" i="11"/>
  <c r="CL119" i="18"/>
  <c r="CL87" i="18"/>
  <c r="CM113" i="6"/>
  <c r="CM81" i="6"/>
  <c r="CL92" i="10"/>
  <c r="CL60" i="10"/>
  <c r="CL94" i="11"/>
  <c r="CL62" i="11"/>
  <c r="CL116" i="16"/>
  <c r="CL84" i="16"/>
  <c r="CL96" i="19"/>
  <c r="CL64" i="19"/>
  <c r="CL95" i="15"/>
  <c r="CL63" i="15"/>
  <c r="CL107" i="14"/>
  <c r="CL75" i="14"/>
  <c r="CL119" i="20"/>
  <c r="CL87" i="20"/>
  <c r="CL113" i="20"/>
  <c r="CL81" i="20"/>
  <c r="CL118" i="6"/>
  <c r="CL86" i="6"/>
  <c r="CL117" i="2"/>
  <c r="CL85" i="2"/>
  <c r="CL98" i="15"/>
  <c r="CL66" i="15"/>
  <c r="CL111" i="11"/>
  <c r="CL79" i="11"/>
  <c r="CL105" i="14"/>
  <c r="CL73" i="14"/>
  <c r="CM109" i="8"/>
  <c r="CM77" i="8"/>
  <c r="CM113" i="7"/>
  <c r="CM81" i="7"/>
  <c r="CL106" i="17"/>
  <c r="CL74" i="17"/>
  <c r="CL113" i="4"/>
  <c r="CL81" i="4"/>
  <c r="CL91" i="18"/>
  <c r="CL59" i="18"/>
  <c r="CL103" i="9"/>
  <c r="CL71" i="9"/>
  <c r="CL100" i="13"/>
  <c r="CL68" i="13"/>
  <c r="CL110" i="13"/>
  <c r="CL78" i="13"/>
  <c r="CM101" i="19"/>
  <c r="CM69" i="19"/>
  <c r="CL102" i="8"/>
  <c r="CL70" i="8"/>
  <c r="CL98" i="5"/>
  <c r="CL66" i="5"/>
  <c r="CL106" i="19"/>
  <c r="CL74" i="19"/>
  <c r="CL105" i="17"/>
  <c r="CL73" i="17"/>
  <c r="CL114" i="16"/>
  <c r="CL82" i="16"/>
  <c r="CL95" i="16"/>
  <c r="CL63" i="16"/>
  <c r="CL106" i="18"/>
  <c r="CL74" i="18"/>
  <c r="CL100" i="5"/>
  <c r="CL68" i="5"/>
  <c r="CL111" i="12"/>
  <c r="CL79" i="12"/>
  <c r="CL109" i="14"/>
  <c r="CL77" i="14"/>
  <c r="CL113" i="8"/>
  <c r="CL81" i="8"/>
  <c r="CL115" i="14"/>
  <c r="CL83" i="14"/>
  <c r="CL111" i="9"/>
  <c r="CL79" i="9"/>
  <c r="CL106" i="15"/>
  <c r="CL74" i="15"/>
  <c r="CL101" i="7"/>
  <c r="CL69" i="7"/>
  <c r="CL101" i="9"/>
  <c r="CL69" i="9"/>
  <c r="CL111" i="5"/>
  <c r="CL79" i="5"/>
  <c r="CL107" i="13"/>
  <c r="CL75" i="13"/>
  <c r="CL119" i="17"/>
  <c r="CL87" i="17"/>
  <c r="CL109" i="18"/>
  <c r="CL77" i="18"/>
  <c r="CL117" i="9"/>
  <c r="CL85" i="9"/>
  <c r="CL106" i="6"/>
  <c r="CL74" i="6"/>
  <c r="CL95" i="8"/>
  <c r="CL63" i="8"/>
  <c r="CL110" i="19"/>
  <c r="CL78" i="19"/>
  <c r="CL119" i="19"/>
  <c r="CL87" i="19"/>
  <c r="CL92" i="16"/>
  <c r="CL60" i="16"/>
  <c r="CL100" i="19"/>
  <c r="CL68" i="19"/>
  <c r="CL114" i="19"/>
  <c r="CL82" i="19"/>
  <c r="CL93" i="5"/>
  <c r="CL61" i="5"/>
  <c r="CL99" i="18"/>
  <c r="CL67" i="18"/>
  <c r="CL96" i="9"/>
  <c r="CL64" i="9"/>
  <c r="CL95" i="13"/>
  <c r="CL63" i="13"/>
  <c r="CM117" i="16"/>
  <c r="CM85" i="16"/>
  <c r="CL95" i="14"/>
  <c r="CL63" i="14"/>
  <c r="CL101" i="6"/>
  <c r="CL69" i="6"/>
  <c r="CL110" i="5"/>
  <c r="CL78" i="5"/>
  <c r="CL98" i="21"/>
  <c r="CL66" i="21"/>
  <c r="CL93" i="21"/>
  <c r="CL61" i="21"/>
  <c r="CL114" i="8"/>
  <c r="CL82" i="8"/>
  <c r="CL95" i="21"/>
  <c r="CL63" i="21"/>
  <c r="CL106" i="1"/>
  <c r="CL74" i="1"/>
  <c r="AE47" i="2"/>
  <c r="AF15" i="2"/>
  <c r="CL15" i="2" s="1" a="1"/>
  <c r="CL15" i="2" s="1"/>
  <c r="AE47" i="17"/>
  <c r="AF15" i="17"/>
  <c r="CL15" i="17" s="1" a="1"/>
  <c r="CL15" i="17" s="1"/>
  <c r="CL90" i="3"/>
  <c r="CL58" i="3"/>
  <c r="CL90" i="9"/>
  <c r="CL58" i="9"/>
  <c r="CL90" i="19"/>
  <c r="CL58" i="19"/>
  <c r="CL90" i="16"/>
  <c r="CL58" i="16"/>
  <c r="AH44" i="2"/>
  <c r="CN44" i="2" s="1" a="1"/>
  <c r="CN44" i="2" s="1"/>
  <c r="AH23" i="13"/>
  <c r="CN23" i="13" s="1" a="1"/>
  <c r="CN23" i="13" s="1"/>
  <c r="AH41" i="9"/>
  <c r="CN41" i="9" s="1" a="1"/>
  <c r="CN41" i="9" s="1"/>
  <c r="AH24" i="14"/>
  <c r="CN24" i="14" s="1" a="1"/>
  <c r="CN24" i="14" s="1"/>
  <c r="AH33" i="18"/>
  <c r="CN33" i="18" s="1" a="1"/>
  <c r="CN33" i="18" s="1"/>
  <c r="AH19" i="14"/>
  <c r="CN19" i="14" s="1" a="1"/>
  <c r="CN19" i="14" s="1"/>
  <c r="AH33" i="4"/>
  <c r="CN33" i="4" s="1" a="1"/>
  <c r="CN33" i="4" s="1"/>
  <c r="AH16" i="8"/>
  <c r="CN16" i="8" s="1" a="1"/>
  <c r="CN16" i="8" s="1"/>
  <c r="AH30" i="15"/>
  <c r="CN30" i="15" s="1" a="1"/>
  <c r="CN30" i="15" s="1"/>
  <c r="AH39" i="15"/>
  <c r="CN39" i="15" s="1" a="1"/>
  <c r="CN39" i="15" s="1"/>
  <c r="AH24" i="16"/>
  <c r="CN24" i="16" s="1" a="1"/>
  <c r="CN24" i="16" s="1"/>
  <c r="AH29" i="12"/>
  <c r="CN29" i="12" s="1" a="1"/>
  <c r="CN29" i="12" s="1"/>
  <c r="AH29" i="15"/>
  <c r="CN29" i="15" s="1" a="1"/>
  <c r="CN29" i="15" s="1"/>
  <c r="AH44" i="10"/>
  <c r="CN44" i="10" s="1" a="1"/>
  <c r="CN44" i="10" s="1"/>
  <c r="AH38" i="16"/>
  <c r="CN38" i="16" s="1" a="1"/>
  <c r="CN38" i="16" s="1"/>
  <c r="AH38" i="5"/>
  <c r="CN38" i="5" s="1" a="1"/>
  <c r="CN38" i="5" s="1"/>
  <c r="AH40" i="17"/>
  <c r="CN40" i="17" s="1" a="1"/>
  <c r="CN40" i="17" s="1"/>
  <c r="AH44" i="13"/>
  <c r="CN44" i="13" s="1" a="1"/>
  <c r="CN44" i="13" s="1"/>
  <c r="AH40" i="20"/>
  <c r="CN40" i="20" s="1" a="1"/>
  <c r="CN40" i="20" s="1"/>
  <c r="AH16" i="1"/>
  <c r="CN16" i="1" s="1" a="1"/>
  <c r="CN16" i="1" s="1"/>
  <c r="AH30" i="18"/>
  <c r="CN30" i="18" s="1" a="1"/>
  <c r="CN30" i="18" s="1"/>
  <c r="AH28" i="18"/>
  <c r="CN28" i="18" s="1" a="1"/>
  <c r="CN28" i="18" s="1"/>
  <c r="AH40" i="16"/>
  <c r="CN40" i="16" s="1" a="1"/>
  <c r="CN40" i="16" s="1"/>
  <c r="AH22" i="2"/>
  <c r="CN22" i="2" s="1" a="1"/>
  <c r="CN22" i="2" s="1"/>
  <c r="AH25" i="17"/>
  <c r="CN25" i="17" s="1" a="1"/>
  <c r="CN25" i="17" s="1"/>
  <c r="AH35" i="16"/>
  <c r="CN35" i="16" s="1" a="1"/>
  <c r="CN35" i="16" s="1"/>
  <c r="AH22" i="17"/>
  <c r="CN22" i="17" s="1" a="1"/>
  <c r="CN22" i="17" s="1"/>
  <c r="AH37" i="19"/>
  <c r="CN37" i="19" s="1" a="1"/>
  <c r="CN37" i="19" s="1"/>
  <c r="AH19" i="16"/>
  <c r="CN19" i="16" s="1" a="1"/>
  <c r="CN19" i="16" s="1"/>
  <c r="AH38" i="12"/>
  <c r="CN38" i="12" s="1" a="1"/>
  <c r="CN38" i="12" s="1"/>
  <c r="AH44" i="6"/>
  <c r="CN44" i="6" s="1" a="1"/>
  <c r="CN44" i="6" s="1"/>
  <c r="AH36" i="21"/>
  <c r="CN36" i="21" s="1" a="1"/>
  <c r="CN36" i="21" s="1"/>
  <c r="AH23" i="16"/>
  <c r="CN23" i="16" s="1" a="1"/>
  <c r="CN23" i="16" s="1"/>
  <c r="AH37" i="16"/>
  <c r="CN37" i="16" s="1" a="1"/>
  <c r="CN37" i="16" s="1"/>
  <c r="AH32" i="4"/>
  <c r="CN32" i="4" s="1" a="1"/>
  <c r="CN32" i="4" s="1"/>
  <c r="AH29" i="7"/>
  <c r="CN29" i="7" s="1" a="1"/>
  <c r="CN29" i="7" s="1"/>
  <c r="AH18" i="9"/>
  <c r="CN18" i="9" s="1" a="1"/>
  <c r="CN18" i="9" s="1"/>
  <c r="AH16" i="2"/>
  <c r="CN16" i="2" s="1" a="1"/>
  <c r="CN16" i="2" s="1"/>
  <c r="AH32" i="5"/>
  <c r="CN32" i="5" s="1" a="1"/>
  <c r="CN32" i="5" s="1"/>
  <c r="AH34" i="7"/>
  <c r="CN34" i="7" s="1" a="1"/>
  <c r="CN34" i="7" s="1"/>
  <c r="AH32" i="1"/>
  <c r="CN32" i="1" s="1" a="1"/>
  <c r="CN32" i="1" s="1"/>
  <c r="AH20" i="11"/>
  <c r="CN20" i="11" s="1" a="1"/>
  <c r="CN20" i="11" s="1"/>
  <c r="AH18" i="14"/>
  <c r="CN18" i="14" s="1" a="1"/>
  <c r="CN18" i="14" s="1"/>
  <c r="AH25" i="3"/>
  <c r="CN25" i="3" s="1" a="1"/>
  <c r="CN25" i="3" s="1"/>
  <c r="AH22" i="15"/>
  <c r="CN22" i="15" s="1" a="1"/>
  <c r="CN22" i="15" s="1"/>
  <c r="AH21" i="3"/>
  <c r="CN21" i="3" s="1" a="1"/>
  <c r="CN21" i="3" s="1"/>
  <c r="AH37" i="3"/>
  <c r="CN37" i="3" s="1" a="1"/>
  <c r="CN37" i="3" s="1"/>
  <c r="AH27" i="13"/>
  <c r="CN27" i="13" s="1" a="1"/>
  <c r="CN27" i="13" s="1"/>
  <c r="AI20" i="6"/>
  <c r="CO20" i="6" s="1" a="1"/>
  <c r="CO20" i="6" s="1"/>
  <c r="AH42" i="11"/>
  <c r="CN42" i="11" s="1" a="1"/>
  <c r="CN42" i="11" s="1"/>
  <c r="AH28" i="13"/>
  <c r="CN28" i="13" s="1" a="1"/>
  <c r="CN28" i="13" s="1"/>
  <c r="AH41" i="6"/>
  <c r="CN41" i="6" s="1" a="1"/>
  <c r="CN41" i="6" s="1"/>
  <c r="AH20" i="1"/>
  <c r="CN20" i="1" s="1" a="1"/>
  <c r="CN20" i="1" s="1"/>
  <c r="AH44" i="16"/>
  <c r="CN44" i="16" s="1" a="1"/>
  <c r="CN44" i="16" s="1"/>
  <c r="AH41" i="20"/>
  <c r="CN41" i="20" s="1" a="1"/>
  <c r="CN41" i="20" s="1"/>
  <c r="AH22" i="13"/>
  <c r="CN22" i="13" s="1" a="1"/>
  <c r="CN22" i="13" s="1"/>
  <c r="AH19" i="1"/>
  <c r="CN19" i="1" s="1" a="1"/>
  <c r="CN19" i="1" s="1"/>
  <c r="AH29" i="5"/>
  <c r="CN29" i="5" s="1" a="1"/>
  <c r="CN29" i="5" s="1"/>
  <c r="AH40" i="3"/>
  <c r="CN40" i="3" s="1" a="1"/>
  <c r="CN40" i="3" s="1"/>
  <c r="AH22" i="16"/>
  <c r="CN22" i="16" s="1" a="1"/>
  <c r="CN22" i="16" s="1"/>
  <c r="AH30" i="9"/>
  <c r="CN30" i="9" s="1" a="1"/>
  <c r="CN30" i="9" s="1"/>
  <c r="AH34" i="10"/>
  <c r="CN34" i="10" s="1" a="1"/>
  <c r="CN34" i="10" s="1"/>
  <c r="AH27" i="14"/>
  <c r="CN27" i="14" s="1" a="1"/>
  <c r="CN27" i="14" s="1"/>
  <c r="AH35" i="10"/>
  <c r="CN35" i="10" s="1" a="1"/>
  <c r="CN35" i="10" s="1"/>
  <c r="AH36" i="6"/>
  <c r="CN36" i="6" s="1" a="1"/>
  <c r="CN36" i="6" s="1"/>
  <c r="AH28" i="8"/>
  <c r="CN28" i="8" s="1" a="1"/>
  <c r="CN28" i="8" s="1"/>
  <c r="AH17" i="18"/>
  <c r="CN17" i="18" s="1" a="1"/>
  <c r="CN17" i="18" s="1"/>
  <c r="AH34" i="1"/>
  <c r="CN34" i="1" s="1" a="1"/>
  <c r="CN34" i="1" s="1"/>
  <c r="AH25" i="16"/>
  <c r="CN25" i="16" s="1" a="1"/>
  <c r="CN25" i="16" s="1"/>
  <c r="AH44" i="8"/>
  <c r="CN44" i="8" s="1" a="1"/>
  <c r="CN44" i="8" s="1"/>
  <c r="AI19" i="6"/>
  <c r="CO19" i="6" s="1" a="1"/>
  <c r="CO19" i="6" s="1"/>
  <c r="AH16" i="17"/>
  <c r="CN16" i="17" s="1" a="1"/>
  <c r="CN16" i="17" s="1"/>
  <c r="AH32" i="10"/>
  <c r="CN32" i="10" s="1" a="1"/>
  <c r="CN32" i="10" s="1"/>
  <c r="AH30" i="3"/>
  <c r="CN30" i="3" s="1" a="1"/>
  <c r="CN30" i="3" s="1"/>
  <c r="AH24" i="21"/>
  <c r="CN24" i="21" s="1" a="1"/>
  <c r="CN24" i="21" s="1"/>
  <c r="AH21" i="18"/>
  <c r="CN21" i="18" s="1" a="1"/>
  <c r="CN21" i="18" s="1"/>
  <c r="AH35" i="18"/>
  <c r="CN35" i="18" s="1" a="1"/>
  <c r="CN35" i="18" s="1"/>
  <c r="AH44" i="7"/>
  <c r="CN44" i="7" s="1" a="1"/>
  <c r="CN44" i="7" s="1"/>
  <c r="AH19" i="5"/>
  <c r="CN19" i="5" s="1" a="1"/>
  <c r="CN19" i="5" s="1"/>
  <c r="AH44" i="4"/>
  <c r="CN44" i="4" s="1" a="1"/>
  <c r="CN44" i="4" s="1"/>
  <c r="AH33" i="3"/>
  <c r="CN33" i="3" s="1" a="1"/>
  <c r="CN33" i="3" s="1"/>
  <c r="AH38" i="13"/>
  <c r="CN38" i="13" s="1" a="1"/>
  <c r="CN38" i="13" s="1"/>
  <c r="AH43" i="9"/>
  <c r="CN43" i="9" s="1" a="1"/>
  <c r="CN43" i="9" s="1"/>
  <c r="AH15" i="9"/>
  <c r="CN15" i="9" s="1" a="1"/>
  <c r="CN15" i="9" s="1"/>
  <c r="AH40" i="13"/>
  <c r="CN40" i="13" s="1" a="1"/>
  <c r="CN40" i="13" s="1"/>
  <c r="AH28" i="2"/>
  <c r="CN28" i="2" s="1" a="1"/>
  <c r="CN28" i="2" s="1"/>
  <c r="AH26" i="3"/>
  <c r="CN26" i="3" s="1" a="1"/>
  <c r="CN26" i="3" s="1"/>
  <c r="AH42" i="6"/>
  <c r="CN42" i="6" s="1" a="1"/>
  <c r="CN42" i="6" s="1"/>
  <c r="AH33" i="20"/>
  <c r="CN33" i="20" s="1" a="1"/>
  <c r="CN33" i="20" s="1"/>
  <c r="AH38" i="17"/>
  <c r="CN38" i="17" s="1" a="1"/>
  <c r="CN38" i="17" s="1"/>
  <c r="AH20" i="19"/>
  <c r="CN20" i="19" s="1" a="1"/>
  <c r="CN20" i="19" s="1"/>
  <c r="AH29" i="21"/>
  <c r="CN29" i="21" s="1" a="1"/>
  <c r="CN29" i="21" s="1"/>
  <c r="AH18" i="13"/>
  <c r="CN18" i="13" s="1" a="1"/>
  <c r="CN18" i="13" s="1"/>
  <c r="AH33" i="16"/>
  <c r="CN33" i="16" s="1" a="1"/>
  <c r="CN33" i="16" s="1"/>
  <c r="AH43" i="8"/>
  <c r="CN43" i="8" s="1" a="1"/>
  <c r="CN43" i="8" s="1"/>
  <c r="AH39" i="7"/>
  <c r="CN39" i="7" s="1" a="1"/>
  <c r="CN39" i="7" s="1"/>
  <c r="AH30" i="12"/>
  <c r="CN30" i="12" s="1" a="1"/>
  <c r="CN30" i="12" s="1"/>
  <c r="AH25" i="12"/>
  <c r="CN25" i="12" s="1" a="1"/>
  <c r="CN25" i="12" s="1"/>
  <c r="AH21" i="13"/>
  <c r="CN21" i="13" s="1" a="1"/>
  <c r="CN21" i="13" s="1"/>
  <c r="AH17" i="5"/>
  <c r="CN17" i="5" s="1" a="1"/>
  <c r="CN17" i="5" s="1"/>
  <c r="AH31" i="12"/>
  <c r="CN31" i="12" s="1" a="1"/>
  <c r="CN31" i="12" s="1"/>
  <c r="AH19" i="12"/>
  <c r="CN19" i="12" s="1" a="1"/>
  <c r="CN19" i="12" s="1"/>
  <c r="AH22" i="14"/>
  <c r="CN22" i="14" s="1" a="1"/>
  <c r="CN22" i="14" s="1"/>
  <c r="AH33" i="8"/>
  <c r="CN33" i="8" s="1" a="1"/>
  <c r="CN33" i="8" s="1"/>
  <c r="AH23" i="19"/>
  <c r="CN23" i="19" s="1" a="1"/>
  <c r="CN23" i="19" s="1"/>
  <c r="AH31" i="3"/>
  <c r="CN31" i="3" s="1" a="1"/>
  <c r="CN31" i="3" s="1"/>
  <c r="AH41" i="14"/>
  <c r="CN41" i="14" s="1" a="1"/>
  <c r="CN41" i="14" s="1"/>
  <c r="AH39" i="4"/>
  <c r="CN39" i="4" s="1" a="1"/>
  <c r="CN39" i="4" s="1"/>
  <c r="AH20" i="17"/>
  <c r="CN20" i="17" s="1" a="1"/>
  <c r="CN20" i="17" s="1"/>
  <c r="AH38" i="19"/>
  <c r="CN38" i="19" s="1" a="1"/>
  <c r="CN38" i="19" s="1"/>
  <c r="AH32" i="12"/>
  <c r="CN32" i="12" s="1" a="1"/>
  <c r="CN32" i="12" s="1"/>
  <c r="AH33" i="12"/>
  <c r="CN33" i="12" s="1" a="1"/>
  <c r="CN33" i="12" s="1"/>
  <c r="AH20" i="2"/>
  <c r="CN20" i="2" s="1" a="1"/>
  <c r="CN20" i="2" s="1"/>
  <c r="AH25" i="14"/>
  <c r="CN25" i="14" s="1" a="1"/>
  <c r="CN25" i="14" s="1"/>
  <c r="AH39" i="14"/>
  <c r="CN39" i="14" s="1" a="1"/>
  <c r="CN39" i="14" s="1"/>
  <c r="AH17" i="7"/>
  <c r="CN17" i="7" s="1" a="1"/>
  <c r="CN17" i="7" s="1"/>
  <c r="AH28" i="15"/>
  <c r="CN28" i="15" s="1" a="1"/>
  <c r="CN28" i="15" s="1"/>
  <c r="AH35" i="17"/>
  <c r="CN35" i="17" s="1" a="1"/>
  <c r="CN35" i="17" s="1"/>
  <c r="AH26" i="11"/>
  <c r="CN26" i="11" s="1" a="1"/>
  <c r="CN26" i="11" s="1"/>
  <c r="AH43" i="11"/>
  <c r="CN43" i="11" s="1" a="1"/>
  <c r="CN43" i="11" s="1"/>
  <c r="AH29" i="4"/>
  <c r="CN29" i="4" s="1" a="1"/>
  <c r="CN29" i="4" s="1"/>
  <c r="AH42" i="19"/>
  <c r="CN42" i="19" s="1" a="1"/>
  <c r="CN42" i="19" s="1"/>
  <c r="AH29" i="14"/>
  <c r="CN29" i="14" s="1" a="1"/>
  <c r="CN29" i="14" s="1"/>
  <c r="AH35" i="14"/>
  <c r="CN35" i="14" s="1" a="1"/>
  <c r="CN35" i="14" s="1"/>
  <c r="AH25" i="20"/>
  <c r="CN25" i="20" s="1" a="1"/>
  <c r="CN25" i="20" s="1"/>
  <c r="AH44" i="14"/>
  <c r="CN44" i="14" s="1" a="1"/>
  <c r="CN44" i="14" s="1"/>
  <c r="AH36" i="2"/>
  <c r="CN36" i="2" s="1" a="1"/>
  <c r="CN36" i="2" s="1"/>
  <c r="AH35" i="3"/>
  <c r="CN35" i="3" s="1" a="1"/>
  <c r="CN35" i="3" s="1"/>
  <c r="AH36" i="1"/>
  <c r="CN36" i="1" s="1" a="1"/>
  <c r="CN36" i="1" s="1"/>
  <c r="AH22" i="20"/>
  <c r="CN22" i="20" s="1" a="1"/>
  <c r="CN22" i="20" s="1"/>
  <c r="AH43" i="18"/>
  <c r="CN43" i="18" s="1" a="1"/>
  <c r="CN43" i="18" s="1"/>
  <c r="AH23" i="6"/>
  <c r="CN23" i="6" s="1" a="1"/>
  <c r="CN23" i="6" s="1"/>
  <c r="AH23" i="12"/>
  <c r="CN23" i="12" s="1" a="1"/>
  <c r="CN23" i="12" s="1"/>
  <c r="AH36" i="10"/>
  <c r="CN36" i="10" s="1" a="1"/>
  <c r="CN36" i="10" s="1"/>
  <c r="AH36" i="19"/>
  <c r="CN36" i="19" s="1" a="1"/>
  <c r="CN36" i="19" s="1"/>
  <c r="AH20" i="20"/>
  <c r="CN20" i="20" s="1" a="1"/>
  <c r="CN20" i="20" s="1"/>
  <c r="AI17" i="3"/>
  <c r="CO17" i="3" s="1" a="1"/>
  <c r="CO17" i="3" s="1"/>
  <c r="AH17" i="4"/>
  <c r="CN17" i="4" s="1" a="1"/>
  <c r="CN17" i="4" s="1"/>
  <c r="AH39" i="5"/>
  <c r="CN39" i="5" s="1" a="1"/>
  <c r="CN39" i="5" s="1"/>
  <c r="AH34" i="3"/>
  <c r="CN34" i="3" s="1" a="1"/>
  <c r="CN34" i="3" s="1"/>
  <c r="AH26" i="20"/>
  <c r="CN26" i="20" s="1" a="1"/>
  <c r="CN26" i="20" s="1"/>
  <c r="AH42" i="14"/>
  <c r="CN42" i="14" s="1" a="1"/>
  <c r="CN42" i="14" s="1"/>
  <c r="AH15" i="19"/>
  <c r="CN15" i="19" s="1" a="1"/>
  <c r="CN15" i="19" s="1"/>
  <c r="AH26" i="1"/>
  <c r="CN26" i="1" s="1" a="1"/>
  <c r="CN26" i="1" s="1"/>
  <c r="AH28" i="19"/>
  <c r="CN28" i="19" s="1" a="1"/>
  <c r="CN28" i="19" s="1"/>
  <c r="AH22" i="6"/>
  <c r="CN22" i="6" s="1" a="1"/>
  <c r="CN22" i="6" s="1"/>
  <c r="AH32" i="17"/>
  <c r="CN32" i="17" s="1" a="1"/>
  <c r="CN32" i="17" s="1"/>
  <c r="AH31" i="13"/>
  <c r="CN31" i="13" s="1" a="1"/>
  <c r="CN31" i="13" s="1"/>
  <c r="AH28" i="7"/>
  <c r="CN28" i="7" s="1" a="1"/>
  <c r="CN28" i="7" s="1"/>
  <c r="AH41" i="2"/>
  <c r="CN41" i="2" s="1" a="1"/>
  <c r="CN41" i="2" s="1"/>
  <c r="AH33" i="5"/>
  <c r="CN33" i="5" s="1" a="1"/>
  <c r="CN33" i="5" s="1"/>
  <c r="AH23" i="4"/>
  <c r="CN23" i="4" s="1" a="1"/>
  <c r="CN23" i="4" s="1"/>
  <c r="AH21" i="4"/>
  <c r="CN21" i="4" s="1" a="1"/>
  <c r="CN21" i="4" s="1"/>
  <c r="AH21" i="5"/>
  <c r="CN21" i="5" s="1" a="1"/>
  <c r="CN21" i="5" s="1"/>
  <c r="AH15" i="16"/>
  <c r="CN15" i="16" s="1" a="1"/>
  <c r="CN15" i="16" s="1"/>
  <c r="AH27" i="20"/>
  <c r="CN27" i="20" s="1" a="1"/>
  <c r="CN27" i="20" s="1"/>
  <c r="AH31" i="14"/>
  <c r="CN31" i="14" s="1" a="1"/>
  <c r="CN31" i="14" s="1"/>
  <c r="AH30" i="21"/>
  <c r="CN30" i="21" s="1" a="1"/>
  <c r="CN30" i="21" s="1"/>
  <c r="AI41" i="19"/>
  <c r="CO41" i="19" s="1" a="1"/>
  <c r="CO41" i="19" s="1"/>
  <c r="AH37" i="13"/>
  <c r="CN37" i="13" s="1" a="1"/>
  <c r="CN37" i="13" s="1"/>
  <c r="AH43" i="4"/>
  <c r="CN43" i="4" s="1" a="1"/>
  <c r="CN43" i="4" s="1"/>
  <c r="AH30" i="8"/>
  <c r="CN30" i="8" s="1" a="1"/>
  <c r="CN30" i="8" s="1"/>
  <c r="AH33" i="1"/>
  <c r="CN33" i="1" s="1" a="1"/>
  <c r="CN33" i="1" s="1"/>
  <c r="AH22" i="19"/>
  <c r="CN22" i="19" s="1" a="1"/>
  <c r="CN22" i="19" s="1"/>
  <c r="AH33" i="13"/>
  <c r="CN33" i="13" s="1" a="1"/>
  <c r="CN33" i="13" s="1"/>
  <c r="AH29" i="13"/>
  <c r="CN29" i="13" s="1" a="1"/>
  <c r="CN29" i="13" s="1"/>
  <c r="AH35" i="20"/>
  <c r="CN35" i="20" s="1" a="1"/>
  <c r="CN35" i="20" s="1"/>
  <c r="AH33" i="2"/>
  <c r="CN33" i="2" s="1" a="1"/>
  <c r="CN33" i="2" s="1"/>
  <c r="AH34" i="2"/>
  <c r="CN34" i="2" s="1" a="1"/>
  <c r="CN34" i="2" s="1"/>
  <c r="AH39" i="10"/>
  <c r="CN39" i="10" s="1" a="1"/>
  <c r="CN39" i="10" s="1"/>
  <c r="AH41" i="7"/>
  <c r="CN41" i="7" s="1" a="1"/>
  <c r="CN41" i="7" s="1"/>
  <c r="AH27" i="5"/>
  <c r="CN27" i="5" s="1" a="1"/>
  <c r="CN27" i="5" s="1"/>
  <c r="AH27" i="16"/>
  <c r="CN27" i="16" s="1" a="1"/>
  <c r="CN27" i="16" s="1"/>
  <c r="AH40" i="18"/>
  <c r="CN40" i="18" s="1" a="1"/>
  <c r="CN40" i="18" s="1"/>
  <c r="AI19" i="9"/>
  <c r="CO19" i="9" s="1" a="1"/>
  <c r="CO19" i="9" s="1"/>
  <c r="AH37" i="6"/>
  <c r="CN37" i="6" s="1" a="1"/>
  <c r="CN37" i="6" s="1"/>
  <c r="AH38" i="2"/>
  <c r="CN38" i="2" s="1" a="1"/>
  <c r="CN38" i="2" s="1"/>
  <c r="AH16" i="5"/>
  <c r="CN16" i="5" s="1" a="1"/>
  <c r="CN16" i="5" s="1"/>
  <c r="AH39" i="18"/>
  <c r="CN39" i="18" s="1" a="1"/>
  <c r="CN39" i="18" s="1"/>
  <c r="AH43" i="10"/>
  <c r="CN43" i="10" s="1" a="1"/>
  <c r="CN43" i="10" s="1"/>
  <c r="AH26" i="17"/>
  <c r="CN26" i="17" s="1" a="1"/>
  <c r="CN26" i="17" s="1"/>
  <c r="AI21" i="8"/>
  <c r="CO21" i="8" s="1" a="1"/>
  <c r="CO21" i="8" s="1"/>
  <c r="AH42" i="13"/>
  <c r="CN42" i="13" s="1" a="1"/>
  <c r="CN42" i="13" s="1"/>
  <c r="AH37" i="5"/>
  <c r="CN37" i="5" s="1" a="1"/>
  <c r="CN37" i="5" s="1"/>
  <c r="AH28" i="10"/>
  <c r="CN28" i="10" s="1" a="1"/>
  <c r="CN28" i="10" s="1"/>
  <c r="AH37" i="14"/>
  <c r="CN37" i="14" s="1" a="1"/>
  <c r="CN37" i="14" s="1"/>
  <c r="AH21" i="21"/>
  <c r="CN21" i="21" s="1" a="1"/>
  <c r="CN21" i="21" s="1"/>
  <c r="AH18" i="8"/>
  <c r="CN18" i="8" s="1" a="1"/>
  <c r="CN18" i="8" s="1"/>
  <c r="AH24" i="9"/>
  <c r="CN24" i="9" s="1" a="1"/>
  <c r="CN24" i="9" s="1"/>
  <c r="AH25" i="10"/>
  <c r="CN25" i="10" s="1" a="1"/>
  <c r="CN25" i="10" s="1"/>
  <c r="AH44" i="11"/>
  <c r="CN44" i="11" s="1" a="1"/>
  <c r="CN44" i="11" s="1"/>
  <c r="AH38" i="11"/>
  <c r="CN38" i="11" s="1" a="1"/>
  <c r="CN38" i="11" s="1"/>
  <c r="AH39" i="3"/>
  <c r="CN39" i="3" s="1" a="1"/>
  <c r="CN39" i="3" s="1"/>
  <c r="AH30" i="19"/>
  <c r="CN30" i="19" s="1" a="1"/>
  <c r="CN30" i="19" s="1"/>
  <c r="AH34" i="5"/>
  <c r="CN34" i="5" s="1" a="1"/>
  <c r="CN34" i="5" s="1"/>
  <c r="AH18" i="15"/>
  <c r="CN18" i="15" s="1" a="1"/>
  <c r="CN18" i="15" s="1"/>
  <c r="AH36" i="17"/>
  <c r="CN36" i="17" s="1" a="1"/>
  <c r="CN36" i="17" s="1"/>
  <c r="AH25" i="1"/>
  <c r="CN25" i="1" s="1" a="1"/>
  <c r="CN25" i="1" s="1"/>
  <c r="AH27" i="1"/>
  <c r="CN27" i="1" s="1" a="1"/>
  <c r="CN27" i="1" s="1"/>
  <c r="AI27" i="6"/>
  <c r="CO27" i="6" s="1" a="1"/>
  <c r="CO27" i="6" s="1"/>
  <c r="AH18" i="11"/>
  <c r="CN18" i="11" s="1" a="1"/>
  <c r="CN18" i="11" s="1"/>
  <c r="AH16" i="12"/>
  <c r="CN16" i="12" s="1" a="1"/>
  <c r="CN16" i="12" s="1"/>
  <c r="AH30" i="16"/>
  <c r="CN30" i="16" s="1" a="1"/>
  <c r="CN30" i="16" s="1"/>
  <c r="AH41" i="15"/>
  <c r="CN41" i="15" s="1" a="1"/>
  <c r="CN41" i="15" s="1"/>
  <c r="AH41" i="5"/>
  <c r="CN41" i="5" s="1" a="1"/>
  <c r="CN41" i="5" s="1"/>
  <c r="AH34" i="19"/>
  <c r="CN34" i="19" s="1" a="1"/>
  <c r="CN34" i="19" s="1"/>
  <c r="AH44" i="9"/>
  <c r="CN44" i="9" s="1" a="1"/>
  <c r="CN44" i="9" s="1"/>
  <c r="AH31" i="11"/>
  <c r="CN31" i="11" s="1" a="1"/>
  <c r="CN31" i="11" s="1"/>
  <c r="AH41" i="12"/>
  <c r="CN41" i="12" s="1" a="1"/>
  <c r="CN41" i="12" s="1"/>
  <c r="AH36" i="14"/>
  <c r="CN36" i="14" s="1" a="1"/>
  <c r="CN36" i="14" s="1"/>
  <c r="AH31" i="16"/>
  <c r="CN31" i="16" s="1" a="1"/>
  <c r="CN31" i="16" s="1"/>
  <c r="AI39" i="9"/>
  <c r="CO39" i="9" s="1" a="1"/>
  <c r="CO39" i="9" s="1"/>
  <c r="AH17" i="21"/>
  <c r="CN17" i="21" s="1" a="1"/>
  <c r="CN17" i="21" s="1"/>
  <c r="AH28" i="16"/>
  <c r="CN28" i="16" s="1" a="1"/>
  <c r="CN28" i="16" s="1"/>
  <c r="AH30" i="5"/>
  <c r="CN30" i="5" s="1" a="1"/>
  <c r="CN30" i="5" s="1"/>
  <c r="AH41" i="1"/>
  <c r="CN41" i="1" s="1" a="1"/>
  <c r="CN41" i="1" s="1"/>
  <c r="AH42" i="20"/>
  <c r="CN42" i="20" s="1" a="1"/>
  <c r="CN42" i="20" s="1"/>
  <c r="AH20" i="18"/>
  <c r="CN20" i="18" s="1" a="1"/>
  <c r="CN20" i="18" s="1"/>
  <c r="AH27" i="10"/>
  <c r="CN27" i="10" s="1" a="1"/>
  <c r="CN27" i="10" s="1"/>
  <c r="AH24" i="3"/>
  <c r="CN24" i="3" s="1" a="1"/>
  <c r="CN24" i="3" s="1"/>
  <c r="AH16" i="9"/>
  <c r="CN16" i="9" s="1" a="1"/>
  <c r="CN16" i="9" s="1"/>
  <c r="AH42" i="17"/>
  <c r="CN42" i="17" s="1" a="1"/>
  <c r="CN42" i="17" s="1"/>
  <c r="AH26" i="18"/>
  <c r="CN26" i="18" s="1" a="1"/>
  <c r="CN26" i="18" s="1"/>
  <c r="AH23" i="9"/>
  <c r="CN23" i="9" s="1" a="1"/>
  <c r="CN23" i="9" s="1"/>
  <c r="AI42" i="3"/>
  <c r="CO42" i="3" s="1" a="1"/>
  <c r="CO42" i="3" s="1"/>
  <c r="AH27" i="3"/>
  <c r="CN27" i="3" s="1" a="1"/>
  <c r="CN27" i="3" s="1"/>
  <c r="AH29" i="16"/>
  <c r="CN29" i="16" s="1" a="1"/>
  <c r="CN29" i="16" s="1"/>
  <c r="AH28" i="11"/>
  <c r="CN28" i="11" s="1" a="1"/>
  <c r="CN28" i="11" s="1"/>
  <c r="AH32" i="18"/>
  <c r="CN32" i="18" s="1" a="1"/>
  <c r="CN32" i="18" s="1"/>
  <c r="AH16" i="13"/>
  <c r="CN16" i="13" s="1" a="1"/>
  <c r="CN16" i="13" s="1"/>
  <c r="AH21" i="17"/>
  <c r="CN21" i="17" s="1" a="1"/>
  <c r="CN21" i="17" s="1"/>
  <c r="AH16" i="20"/>
  <c r="CN16" i="20" s="1" a="1"/>
  <c r="CN16" i="20" s="1"/>
  <c r="AI24" i="2"/>
  <c r="CO24" i="2" s="1" a="1"/>
  <c r="CO24" i="2" s="1"/>
  <c r="AH41" i="13"/>
  <c r="CN41" i="13" s="1" a="1"/>
  <c r="CN41" i="13" s="1"/>
  <c r="AH24" i="4"/>
  <c r="CN24" i="4" s="1" a="1"/>
  <c r="CN24" i="4" s="1"/>
  <c r="AH21" i="11"/>
  <c r="CN21" i="11" s="1" a="1"/>
  <c r="CN21" i="11" s="1"/>
  <c r="AH19" i="2"/>
  <c r="CN19" i="2" s="1" a="1"/>
  <c r="CN19" i="2" s="1"/>
  <c r="AH26" i="21"/>
  <c r="CN26" i="21" s="1" a="1"/>
  <c r="CN26" i="21" s="1"/>
  <c r="AH43" i="20"/>
  <c r="CN43" i="20" s="1" a="1"/>
  <c r="CN43" i="20" s="1"/>
  <c r="AH34" i="21"/>
  <c r="CN34" i="21" s="1" a="1"/>
  <c r="CN34" i="21" s="1"/>
  <c r="AH34" i="9"/>
  <c r="CN34" i="9" s="1" a="1"/>
  <c r="CN34" i="9" s="1"/>
  <c r="AH23" i="11"/>
  <c r="CN23" i="11" s="1" a="1"/>
  <c r="CN23" i="11" s="1"/>
  <c r="AH19" i="3"/>
  <c r="CN19" i="3" s="1" a="1"/>
  <c r="CN19" i="3" s="1"/>
  <c r="AH21" i="14"/>
  <c r="CN21" i="14" s="1" a="1"/>
  <c r="CN21" i="14" s="1"/>
  <c r="AH34" i="12"/>
  <c r="CN34" i="12" s="1" a="1"/>
  <c r="CN34" i="12" s="1"/>
  <c r="AH36" i="18"/>
  <c r="CN36" i="18" s="1" a="1"/>
  <c r="CN36" i="18" s="1"/>
  <c r="AH31" i="21"/>
  <c r="CN31" i="21" s="1" a="1"/>
  <c r="CN31" i="21" s="1"/>
  <c r="AH44" i="3"/>
  <c r="CN44" i="3" s="1" a="1"/>
  <c r="CN44" i="3" s="1"/>
  <c r="AH26" i="4"/>
  <c r="CN26" i="4" s="1" a="1"/>
  <c r="CN26" i="4" s="1"/>
  <c r="AH39" i="20"/>
  <c r="CN39" i="20" s="1" a="1"/>
  <c r="CN39" i="20" s="1"/>
  <c r="AH28" i="17"/>
  <c r="CN28" i="17" s="1" a="1"/>
  <c r="CN28" i="17" s="1"/>
  <c r="AH43" i="7"/>
  <c r="CN43" i="7" s="1" a="1"/>
  <c r="CN43" i="7" s="1"/>
  <c r="AH27" i="15"/>
  <c r="CN27" i="15" s="1" a="1"/>
  <c r="CN27" i="15" s="1"/>
  <c r="AH40" i="5"/>
  <c r="CN40" i="5" s="1" a="1"/>
  <c r="CN40" i="5" s="1"/>
  <c r="AH28" i="4"/>
  <c r="CN28" i="4" s="1" a="1"/>
  <c r="CN28" i="4" s="1"/>
  <c r="AH32" i="3"/>
  <c r="CN32" i="3" s="1" a="1"/>
  <c r="CN32" i="3" s="1"/>
  <c r="AH39" i="21"/>
  <c r="CN39" i="21" s="1" a="1"/>
  <c r="CN39" i="21" s="1"/>
  <c r="AH43" i="1"/>
  <c r="CN43" i="1" s="1" a="1"/>
  <c r="CN43" i="1" s="1"/>
  <c r="AH32" i="20"/>
  <c r="CN32" i="20" s="1" a="1"/>
  <c r="CN32" i="20" s="1"/>
  <c r="AH30" i="4"/>
  <c r="CN30" i="4" s="1" a="1"/>
  <c r="CN30" i="4" s="1"/>
  <c r="AH44" i="21"/>
  <c r="CN44" i="21" s="1" a="1"/>
  <c r="CN44" i="21" s="1"/>
  <c r="AH22" i="3"/>
  <c r="CN22" i="3" s="1" a="1"/>
  <c r="CN22" i="3" s="1"/>
  <c r="AH43" i="14"/>
  <c r="CN43" i="14" s="1" a="1"/>
  <c r="CN43" i="14" s="1"/>
  <c r="AH41" i="21"/>
  <c r="CN41" i="21" s="1" a="1"/>
  <c r="CN41" i="21" s="1"/>
  <c r="AH24" i="15"/>
  <c r="CN24" i="15" s="1" a="1"/>
  <c r="CN24" i="15" s="1"/>
  <c r="AI29" i="8"/>
  <c r="CO29" i="8" s="1" a="1"/>
  <c r="CO29" i="8" s="1"/>
  <c r="AH27" i="11"/>
  <c r="CN27" i="11" s="1" a="1"/>
  <c r="CN27" i="11" s="1"/>
  <c r="AH37" i="2"/>
  <c r="CN37" i="2" s="1" a="1"/>
  <c r="CN37" i="2" s="1"/>
  <c r="AH43" i="3"/>
  <c r="CN43" i="3" s="1" a="1"/>
  <c r="CN43" i="3" s="1"/>
  <c r="AH26" i="8"/>
  <c r="CN26" i="8" s="1" a="1"/>
  <c r="CN26" i="8" s="1"/>
  <c r="AH43" i="12"/>
  <c r="CN43" i="12" s="1" a="1"/>
  <c r="CN43" i="12" s="1"/>
  <c r="AH19" i="19"/>
  <c r="CN19" i="19" s="1" a="1"/>
  <c r="CN19" i="19" s="1"/>
  <c r="AH29" i="10"/>
  <c r="CN29" i="10" s="1" a="1"/>
  <c r="CN29" i="10" s="1"/>
  <c r="AH17" i="6"/>
  <c r="CN17" i="6" s="1" a="1"/>
  <c r="CN17" i="6" s="1"/>
  <c r="AH23" i="8"/>
  <c r="CN23" i="8" s="1" a="1"/>
  <c r="CN23" i="8" s="1"/>
  <c r="AH27" i="7"/>
  <c r="CN27" i="7" s="1" a="1"/>
  <c r="CN27" i="7" s="1"/>
  <c r="AH34" i="4"/>
  <c r="CN34" i="4" s="1" a="1"/>
  <c r="CN34" i="4" s="1"/>
  <c r="AH31" i="9"/>
  <c r="CN31" i="9" s="1" a="1"/>
  <c r="CN31" i="9" s="1"/>
  <c r="AH36" i="3"/>
  <c r="CN36" i="3" s="1" a="1"/>
  <c r="CN36" i="3" s="1"/>
  <c r="AH43" i="16"/>
  <c r="CN43" i="16" s="1" a="1"/>
  <c r="CN43" i="16" s="1"/>
  <c r="AH19" i="8"/>
  <c r="CN19" i="8" s="1" a="1"/>
  <c r="CN19" i="8" s="1"/>
  <c r="AH24" i="10"/>
  <c r="CN24" i="10" s="1" a="1"/>
  <c r="CN24" i="10" s="1"/>
  <c r="AH24" i="13"/>
  <c r="CN24" i="13" s="1" a="1"/>
  <c r="CN24" i="13" s="1"/>
  <c r="AH42" i="15"/>
  <c r="CN42" i="15" s="1" a="1"/>
  <c r="CN42" i="15" s="1"/>
  <c r="AH31" i="20"/>
  <c r="CN31" i="20" s="1" a="1"/>
  <c r="CN31" i="20" s="1"/>
  <c r="AH33" i="19"/>
  <c r="CN33" i="19" s="1" a="1"/>
  <c r="CN33" i="19" s="1"/>
  <c r="AI17" i="20"/>
  <c r="CO17" i="20" s="1" a="1"/>
  <c r="CO17" i="20" s="1"/>
  <c r="AH38" i="9"/>
  <c r="CN38" i="9" s="1" a="1"/>
  <c r="CN38" i="9" s="1"/>
  <c r="AH36" i="13"/>
  <c r="CN36" i="13" s="1" a="1"/>
  <c r="CN36" i="13" s="1"/>
  <c r="AH37" i="11"/>
  <c r="CN37" i="11" s="1" a="1"/>
  <c r="CN37" i="11" s="1"/>
  <c r="AH19" i="21"/>
  <c r="CN19" i="21" s="1" a="1"/>
  <c r="CN19" i="21" s="1"/>
  <c r="AH33" i="6"/>
  <c r="CN33" i="6" s="1" a="1"/>
  <c r="CN33" i="6" s="1"/>
  <c r="AH24" i="11"/>
  <c r="CN24" i="11" s="1" a="1"/>
  <c r="CN24" i="11" s="1"/>
  <c r="AH37" i="8"/>
  <c r="CN37" i="8" s="1" a="1"/>
  <c r="CN37" i="8" s="1"/>
  <c r="AH27" i="17"/>
  <c r="CN27" i="17" s="1" a="1"/>
  <c r="CN27" i="17" s="1"/>
  <c r="AH38" i="10"/>
  <c r="CN38" i="10" s="1" a="1"/>
  <c r="CN38" i="10" s="1"/>
  <c r="AH40" i="7"/>
  <c r="CN40" i="7" s="1" a="1"/>
  <c r="CN40" i="7" s="1"/>
  <c r="AH42" i="12"/>
  <c r="CN42" i="12" s="1" a="1"/>
  <c r="CN42" i="12" s="1"/>
  <c r="AH35" i="21"/>
  <c r="CN35" i="21" s="1" a="1"/>
  <c r="CN35" i="21" s="1"/>
  <c r="AI37" i="17"/>
  <c r="CO37" i="17" s="1" a="1"/>
  <c r="CO37" i="17" s="1"/>
  <c r="AH32" i="21"/>
  <c r="CN32" i="21" s="1" a="1"/>
  <c r="CN32" i="21" s="1"/>
  <c r="AH34" i="13"/>
  <c r="CN34" i="13" s="1" a="1"/>
  <c r="CN34" i="13" s="1"/>
  <c r="AH20" i="3"/>
  <c r="CN20" i="3" s="1" a="1"/>
  <c r="CN20" i="3" s="1"/>
  <c r="AH16" i="19"/>
  <c r="CN16" i="19" s="1" a="1"/>
  <c r="CN16" i="19" s="1"/>
  <c r="AH26" i="16"/>
  <c r="CN26" i="16" s="1" a="1"/>
  <c r="CN26" i="16" s="1"/>
  <c r="AH38" i="1"/>
  <c r="CN38" i="1" s="1" a="1"/>
  <c r="CN38" i="1" s="1"/>
  <c r="AH40" i="1"/>
  <c r="CN40" i="1" s="1" a="1"/>
  <c r="CN40" i="1" s="1"/>
  <c r="AH26" i="10"/>
  <c r="CN26" i="10" s="1" a="1"/>
  <c r="CN26" i="10" s="1"/>
  <c r="AH28" i="5"/>
  <c r="CN28" i="5" s="1" a="1"/>
  <c r="CN28" i="5" s="1"/>
  <c r="AH41" i="3"/>
  <c r="CN41" i="3" s="1" a="1"/>
  <c r="CN41" i="3" s="1"/>
  <c r="AH16" i="16"/>
  <c r="CN16" i="16" s="1" a="1"/>
  <c r="CN16" i="16" s="1"/>
  <c r="AH32" i="16"/>
  <c r="CN32" i="16" s="1" a="1"/>
  <c r="CN32" i="16" s="1"/>
  <c r="AH32" i="6"/>
  <c r="CN32" i="6" s="1" a="1"/>
  <c r="CN32" i="6" s="1"/>
  <c r="AH35" i="4"/>
  <c r="CN35" i="4" s="1" a="1"/>
  <c r="CN35" i="4" s="1"/>
  <c r="AH33" i="21"/>
  <c r="CN33" i="21" s="1" a="1"/>
  <c r="CN33" i="21" s="1"/>
  <c r="AH42" i="8"/>
  <c r="CN42" i="8" s="1" a="1"/>
  <c r="CN42" i="8" s="1"/>
  <c r="AH26" i="12"/>
  <c r="CN26" i="12" s="1" a="1"/>
  <c r="CN26" i="12" s="1"/>
  <c r="AH22" i="11"/>
  <c r="CN22" i="11" s="1" a="1"/>
  <c r="CN22" i="11" s="1"/>
  <c r="AH19" i="15"/>
  <c r="CN19" i="15" s="1" a="1"/>
  <c r="CN19" i="15" s="1"/>
  <c r="AH22" i="18"/>
  <c r="CN22" i="18" s="1" a="1"/>
  <c r="CN22" i="18" s="1"/>
  <c r="AH32" i="15"/>
  <c r="CN32" i="15" s="1" a="1"/>
  <c r="CN32" i="15" s="1"/>
  <c r="AI32" i="2"/>
  <c r="CO32" i="2" s="1" a="1"/>
  <c r="CO32" i="2" s="1"/>
  <c r="AH42" i="10"/>
  <c r="CN42" i="10" s="1" a="1"/>
  <c r="CN42" i="10" s="1"/>
  <c r="AH30" i="2"/>
  <c r="CN30" i="2" s="1" a="1"/>
  <c r="CN30" i="2" s="1"/>
  <c r="AH27" i="9"/>
  <c r="CN27" i="9" s="1" a="1"/>
  <c r="CN27" i="9" s="1"/>
  <c r="AH25" i="21"/>
  <c r="CN25" i="21" s="1" a="1"/>
  <c r="CN25" i="21" s="1"/>
  <c r="AH32" i="19"/>
  <c r="CN32" i="19" s="1" a="1"/>
  <c r="CN32" i="19" s="1"/>
  <c r="AH41" i="18"/>
  <c r="CN41" i="18" s="1" a="1"/>
  <c r="CN41" i="18" s="1"/>
  <c r="AH27" i="19"/>
  <c r="CN27" i="19" s="1" a="1"/>
  <c r="CN27" i="19" s="1"/>
  <c r="AH32" i="8"/>
  <c r="CN32" i="8" s="1" a="1"/>
  <c r="CN32" i="8" s="1"/>
  <c r="AH43" i="15"/>
  <c r="CN43" i="15" s="1" a="1"/>
  <c r="CN43" i="15" s="1"/>
  <c r="AH27" i="12"/>
  <c r="CN27" i="12" s="1" a="1"/>
  <c r="CN27" i="12" s="1"/>
  <c r="AH36" i="16"/>
  <c r="CN36" i="16" s="1" a="1"/>
  <c r="CN36" i="16" s="1"/>
  <c r="AH40" i="10"/>
  <c r="CN40" i="10" s="1" a="1"/>
  <c r="CN40" i="10" s="1"/>
  <c r="AH34" i="16"/>
  <c r="CN34" i="16" s="1" a="1"/>
  <c r="CN34" i="16" s="1"/>
  <c r="AH42" i="5"/>
  <c r="CN42" i="5" s="1" a="1"/>
  <c r="CN42" i="5" s="1"/>
  <c r="AH40" i="9"/>
  <c r="CN40" i="9" s="1" a="1"/>
  <c r="CN40" i="9" s="1"/>
  <c r="AI38" i="14"/>
  <c r="CO38" i="14" s="1" a="1"/>
  <c r="CO38" i="14" s="1"/>
  <c r="AH17" i="12"/>
  <c r="CN17" i="12" s="1" a="1"/>
  <c r="CN17" i="12" s="1"/>
  <c r="AH28" i="14"/>
  <c r="CN28" i="14" s="1" a="1"/>
  <c r="CN28" i="14" s="1"/>
  <c r="AH26" i="15"/>
  <c r="CN26" i="15" s="1" a="1"/>
  <c r="CN26" i="15" s="1"/>
  <c r="AH24" i="1"/>
  <c r="CN24" i="1" s="1" a="1"/>
  <c r="CN24" i="1" s="1"/>
  <c r="AH36" i="20"/>
  <c r="CN36" i="20" s="1" a="1"/>
  <c r="CN36" i="20" s="1"/>
  <c r="AH16" i="3"/>
  <c r="CN16" i="3" s="1" a="1"/>
  <c r="CN16" i="3" s="1"/>
  <c r="AH24" i="12"/>
  <c r="CN24" i="12" s="1" a="1"/>
  <c r="CN24" i="12" s="1"/>
  <c r="AH37" i="21"/>
  <c r="CN37" i="21" s="1" a="1"/>
  <c r="CN37" i="21" s="1"/>
  <c r="AH38" i="21"/>
  <c r="CN38" i="21" s="1" a="1"/>
  <c r="CN38" i="21" s="1"/>
  <c r="AH43" i="17"/>
  <c r="CN43" i="17" s="1" a="1"/>
  <c r="CN43" i="17" s="1"/>
  <c r="AH27" i="21"/>
  <c r="CN27" i="21" s="1" a="1"/>
  <c r="CN27" i="21" s="1"/>
  <c r="AH20" i="4"/>
  <c r="CN20" i="4" s="1" a="1"/>
  <c r="CN20" i="4" s="1"/>
  <c r="AH17" i="8"/>
  <c r="CN17" i="8" s="1" a="1"/>
  <c r="CN17" i="8" s="1"/>
  <c r="AH18" i="20"/>
  <c r="CN18" i="20" s="1" a="1"/>
  <c r="CN18" i="20" s="1"/>
  <c r="AH28" i="1"/>
  <c r="CN28" i="1" s="1" a="1"/>
  <c r="CN28" i="1" s="1"/>
  <c r="AH17" i="13"/>
  <c r="CN17" i="13" s="1" a="1"/>
  <c r="CN17" i="13" s="1"/>
  <c r="AH30" i="13"/>
  <c r="CN30" i="13" s="1" a="1"/>
  <c r="CN30" i="13" s="1"/>
  <c r="AI19" i="7"/>
  <c r="CO19" i="7" s="1" a="1"/>
  <c r="CO19" i="7" s="1"/>
  <c r="AH19" i="4"/>
  <c r="CN19" i="4" s="1" a="1"/>
  <c r="CN19" i="4" s="1"/>
  <c r="AH25" i="9"/>
  <c r="CN25" i="9" s="1" a="1"/>
  <c r="CN25" i="9" s="1"/>
  <c r="AH17" i="2"/>
  <c r="CN17" i="2" s="1" a="1"/>
  <c r="CN17" i="2" s="1"/>
  <c r="AH44" i="1"/>
  <c r="CN44" i="1" s="1" a="1"/>
  <c r="CN44" i="1" s="1"/>
  <c r="AH41" i="10"/>
  <c r="CN41" i="10" s="1" a="1"/>
  <c r="CN41" i="10" s="1"/>
  <c r="AH36" i="15"/>
  <c r="CN36" i="15" s="1" a="1"/>
  <c r="CN36" i="15" s="1"/>
  <c r="AH40" i="2"/>
  <c r="CN40" i="2" s="1" a="1"/>
  <c r="CN40" i="2" s="1"/>
  <c r="AH18" i="3"/>
  <c r="CN18" i="3" s="1" a="1"/>
  <c r="CN18" i="3" s="1"/>
  <c r="AH21" i="6"/>
  <c r="CN21" i="6" s="1" a="1"/>
  <c r="CN21" i="6" s="1"/>
  <c r="AH29" i="1"/>
  <c r="CN29" i="1" s="1" a="1"/>
  <c r="CN29" i="1" s="1"/>
  <c r="AH22" i="1"/>
  <c r="CN22" i="1" s="1" a="1"/>
  <c r="CN22" i="1" s="1"/>
  <c r="AH21" i="7"/>
  <c r="CN21" i="7" s="1" a="1"/>
  <c r="CN21" i="7" s="1"/>
  <c r="AH29" i="3"/>
  <c r="CN29" i="3" s="1" a="1"/>
  <c r="CN29" i="3" s="1"/>
  <c r="AH30" i="6"/>
  <c r="CN30" i="6" s="1" a="1"/>
  <c r="CN30" i="6" s="1"/>
  <c r="AH22" i="8"/>
  <c r="CN22" i="8" s="1" a="1"/>
  <c r="CN22" i="8" s="1"/>
  <c r="AH37" i="10"/>
  <c r="CN37" i="10" s="1" a="1"/>
  <c r="CN37" i="10" s="1"/>
  <c r="AH30" i="11"/>
  <c r="CN30" i="11" s="1" a="1"/>
  <c r="CN30" i="11" s="1"/>
  <c r="AH16" i="14"/>
  <c r="CN16" i="14" s="1" a="1"/>
  <c r="CN16" i="14" s="1"/>
  <c r="AH29" i="18"/>
  <c r="CN29" i="18" s="1" a="1"/>
  <c r="CN29" i="18" s="1"/>
  <c r="AH39" i="17"/>
  <c r="CN39" i="17" s="1" a="1"/>
  <c r="CN39" i="17" s="1"/>
  <c r="AI31" i="10"/>
  <c r="CO31" i="10" s="1" a="1"/>
  <c r="CO31" i="10" s="1"/>
  <c r="AH36" i="4"/>
  <c r="CN36" i="4" s="1" a="1"/>
  <c r="CN36" i="4" s="1"/>
  <c r="AH39" i="6"/>
  <c r="CN39" i="6" s="1" a="1"/>
  <c r="CN39" i="6" s="1"/>
  <c r="AH34" i="11"/>
  <c r="CN34" i="11" s="1" a="1"/>
  <c r="CN34" i="11" s="1"/>
  <c r="AH35" i="9"/>
  <c r="CN35" i="9" s="1" a="1"/>
  <c r="CN35" i="9" s="1"/>
  <c r="AH21" i="12"/>
  <c r="CN21" i="12" s="1" a="1"/>
  <c r="CN21" i="12" s="1"/>
  <c r="AH17" i="19"/>
  <c r="CN17" i="19" s="1" a="1"/>
  <c r="CN17" i="19" s="1"/>
  <c r="AH29" i="17"/>
  <c r="CN29" i="17" s="1" a="1"/>
  <c r="CN29" i="17" s="1"/>
  <c r="AH33" i="14"/>
  <c r="CN33" i="14" s="1" a="1"/>
  <c r="CN33" i="14" s="1"/>
  <c r="AH36" i="8"/>
  <c r="CN36" i="8" s="1" a="1"/>
  <c r="CN36" i="8" s="1"/>
  <c r="AH42" i="1"/>
  <c r="CN42" i="1" s="1" a="1"/>
  <c r="CN42" i="1" s="1"/>
  <c r="AH16" i="11"/>
  <c r="CN16" i="11" s="1" a="1"/>
  <c r="CN16" i="11" s="1"/>
  <c r="AH44" i="18"/>
  <c r="CN44" i="18" s="1" a="1"/>
  <c r="CN44" i="18" s="1"/>
  <c r="AI38" i="6"/>
  <c r="CO38" i="6" s="1" a="1"/>
  <c r="CO38" i="6" s="1"/>
  <c r="AH17" i="10"/>
  <c r="CN17" i="10" s="1" a="1"/>
  <c r="CN17" i="10" s="1"/>
  <c r="AH19" i="11"/>
  <c r="CN19" i="11" s="1" a="1"/>
  <c r="CN19" i="11" s="1"/>
  <c r="AH41" i="16"/>
  <c r="CN41" i="16" s="1" a="1"/>
  <c r="CN41" i="16" s="1"/>
  <c r="AH21" i="19"/>
  <c r="CN21" i="19" s="1" a="1"/>
  <c r="CN21" i="19" s="1"/>
  <c r="AH20" i="15"/>
  <c r="CN20" i="15" s="1" a="1"/>
  <c r="CN20" i="15" s="1"/>
  <c r="AH32" i="14"/>
  <c r="CN32" i="14" s="1" a="1"/>
  <c r="CN32" i="14" s="1"/>
  <c r="AH44" i="20"/>
  <c r="CN44" i="20" s="1" a="1"/>
  <c r="CN44" i="20" s="1"/>
  <c r="AH38" i="20"/>
  <c r="CN38" i="20" s="1" a="1"/>
  <c r="CN38" i="20" s="1"/>
  <c r="AH43" i="6"/>
  <c r="CN43" i="6" s="1" a="1"/>
  <c r="CN43" i="6" s="1"/>
  <c r="AH42" i="2"/>
  <c r="CN42" i="2" s="1" a="1"/>
  <c r="CN42" i="2" s="1"/>
  <c r="AH23" i="15"/>
  <c r="CN23" i="15" s="1" a="1"/>
  <c r="CN23" i="15" s="1"/>
  <c r="AH36" i="11"/>
  <c r="CN36" i="11" s="1" a="1"/>
  <c r="CN36" i="11" s="1"/>
  <c r="AH30" i="14"/>
  <c r="CN30" i="14" s="1" a="1"/>
  <c r="CN30" i="14" s="1"/>
  <c r="AI34" i="8"/>
  <c r="CO34" i="8" s="1" a="1"/>
  <c r="CO34" i="8" s="1"/>
  <c r="AI38" i="7"/>
  <c r="CO38" i="7" s="1" a="1"/>
  <c r="CO38" i="7" s="1"/>
  <c r="AH31" i="17"/>
  <c r="CN31" i="17" s="1" a="1"/>
  <c r="CN31" i="17" s="1"/>
  <c r="AH38" i="4"/>
  <c r="CN38" i="4" s="1" a="1"/>
  <c r="CN38" i="4" s="1"/>
  <c r="AH16" i="18"/>
  <c r="CN16" i="18" s="1" a="1"/>
  <c r="CN16" i="18" s="1"/>
  <c r="AH28" i="9"/>
  <c r="CN28" i="9" s="1" a="1"/>
  <c r="CN28" i="9" s="1"/>
  <c r="AH25" i="13"/>
  <c r="CN25" i="13" s="1" a="1"/>
  <c r="CN25" i="13" s="1"/>
  <c r="AH35" i="13"/>
  <c r="CN35" i="13" s="1" a="1"/>
  <c r="CN35" i="13" s="1"/>
  <c r="AI26" i="19"/>
  <c r="CO26" i="19" s="1" a="1"/>
  <c r="CO26" i="19" s="1"/>
  <c r="AH27" i="8"/>
  <c r="CN27" i="8" s="1" a="1"/>
  <c r="CN27" i="8" s="1"/>
  <c r="AH23" i="5"/>
  <c r="CN23" i="5" s="1" a="1"/>
  <c r="CN23" i="5" s="1"/>
  <c r="AH31" i="19"/>
  <c r="CN31" i="19" s="1" a="1"/>
  <c r="CN31" i="19" s="1"/>
  <c r="AH30" i="17"/>
  <c r="CN30" i="17" s="1" a="1"/>
  <c r="CN30" i="17" s="1"/>
  <c r="AH39" i="16"/>
  <c r="CN39" i="16" s="1" a="1"/>
  <c r="CN39" i="16" s="1"/>
  <c r="AH20" i="16"/>
  <c r="CN20" i="16" s="1" a="1"/>
  <c r="CN20" i="16" s="1"/>
  <c r="AH31" i="18"/>
  <c r="CN31" i="18" s="1" a="1"/>
  <c r="CN31" i="18" s="1"/>
  <c r="AH25" i="5"/>
  <c r="CN25" i="5" s="1" a="1"/>
  <c r="CN25" i="5" s="1"/>
  <c r="AH36" i="12"/>
  <c r="CN36" i="12" s="1" a="1"/>
  <c r="CN36" i="12" s="1"/>
  <c r="AH34" i="14"/>
  <c r="CN34" i="14" s="1" a="1"/>
  <c r="CN34" i="14" s="1"/>
  <c r="AH38" i="8"/>
  <c r="CN38" i="8" s="1" a="1"/>
  <c r="CN38" i="8" s="1"/>
  <c r="AH40" i="14"/>
  <c r="CN40" i="14" s="1" a="1"/>
  <c r="CN40" i="14" s="1"/>
  <c r="AH36" i="9"/>
  <c r="CN36" i="9" s="1" a="1"/>
  <c r="CN36" i="9" s="1"/>
  <c r="AH31" i="15"/>
  <c r="CN31" i="15" s="1" a="1"/>
  <c r="CN31" i="15" s="1"/>
  <c r="AH26" i="7"/>
  <c r="CN26" i="7" s="1" a="1"/>
  <c r="CN26" i="7" s="1"/>
  <c r="AH26" i="9"/>
  <c r="CN26" i="9" s="1" a="1"/>
  <c r="CN26" i="9" s="1"/>
  <c r="AH36" i="5"/>
  <c r="CN36" i="5" s="1" a="1"/>
  <c r="CN36" i="5" s="1"/>
  <c r="AH32" i="13"/>
  <c r="CN32" i="13" s="1" a="1"/>
  <c r="CN32" i="13" s="1"/>
  <c r="AH44" i="17"/>
  <c r="CN44" i="17" s="1" a="1"/>
  <c r="CN44" i="17" s="1"/>
  <c r="AH34" i="18"/>
  <c r="CN34" i="18" s="1" a="1"/>
  <c r="CN34" i="18" s="1"/>
  <c r="AH42" i="9"/>
  <c r="CN42" i="9" s="1" a="1"/>
  <c r="CN42" i="9" s="1"/>
  <c r="AH31" i="6"/>
  <c r="CN31" i="6" s="1" a="1"/>
  <c r="CN31" i="6" s="1"/>
  <c r="AH20" i="8"/>
  <c r="CN20" i="8" s="1" a="1"/>
  <c r="CN20" i="8" s="1"/>
  <c r="AH35" i="19"/>
  <c r="CN35" i="19" s="1" a="1"/>
  <c r="CN35" i="19" s="1"/>
  <c r="AH44" i="19"/>
  <c r="CN44" i="19" s="1" a="1"/>
  <c r="CN44" i="19" s="1"/>
  <c r="AH17" i="16"/>
  <c r="CN17" i="16" s="1" a="1"/>
  <c r="CN17" i="16" s="1"/>
  <c r="AH25" i="19"/>
  <c r="CN25" i="19" s="1" a="1"/>
  <c r="CN25" i="19" s="1"/>
  <c r="AH39" i="19"/>
  <c r="CN39" i="19" s="1" a="1"/>
  <c r="CN39" i="19" s="1"/>
  <c r="AH18" i="5"/>
  <c r="CN18" i="5" s="1" a="1"/>
  <c r="CN18" i="5" s="1"/>
  <c r="AH24" i="18"/>
  <c r="CN24" i="18" s="1" a="1"/>
  <c r="CN24" i="18" s="1"/>
  <c r="AH21" i="9"/>
  <c r="CN21" i="9" s="1" a="1"/>
  <c r="CN21" i="9" s="1"/>
  <c r="AH20" i="13"/>
  <c r="CN20" i="13" s="1" a="1"/>
  <c r="CN20" i="13" s="1"/>
  <c r="AI42" i="16"/>
  <c r="CO42" i="16" s="1" a="1"/>
  <c r="CO42" i="16" s="1"/>
  <c r="AH20" i="14"/>
  <c r="CN20" i="14" s="1" a="1"/>
  <c r="CN20" i="14" s="1"/>
  <c r="AH26" i="6"/>
  <c r="CN26" i="6" s="1" a="1"/>
  <c r="CN26" i="6" s="1"/>
  <c r="AH35" i="5"/>
  <c r="CN35" i="5" s="1" a="1"/>
  <c r="CN35" i="5" s="1"/>
  <c r="AH23" i="21"/>
  <c r="CN23" i="21" s="1" a="1"/>
  <c r="CN23" i="21" s="1"/>
  <c r="AH18" i="21"/>
  <c r="CN18" i="21" s="1" a="1"/>
  <c r="CN18" i="21" s="1"/>
  <c r="AH39" i="8"/>
  <c r="CN39" i="8" s="1" a="1"/>
  <c r="CN39" i="8" s="1"/>
  <c r="AH20" i="21"/>
  <c r="CN20" i="21" s="1" a="1"/>
  <c r="CN20" i="21" s="1"/>
  <c r="AH31" i="1"/>
  <c r="CN31" i="1" s="1" a="1"/>
  <c r="CN31" i="1" s="1"/>
  <c r="AI25" i="4"/>
  <c r="CO25" i="4" s="1" a="1"/>
  <c r="CO25" i="4" s="1"/>
  <c r="AH24" i="6"/>
  <c r="CN24" i="6" s="1" a="1"/>
  <c r="CN24" i="6" s="1"/>
  <c r="AH27" i="4"/>
  <c r="CN27" i="4" s="1" a="1"/>
  <c r="CN27" i="4" s="1"/>
  <c r="AH19" i="20"/>
  <c r="CN19" i="20" s="1" a="1"/>
  <c r="CN19" i="20" s="1"/>
  <c r="AH28" i="20"/>
  <c r="CN28" i="20" s="1" a="1"/>
  <c r="CN28" i="20" s="1"/>
  <c r="AH23" i="1"/>
  <c r="CN23" i="1" s="1" a="1"/>
  <c r="CN23" i="1" s="1"/>
  <c r="AH30" i="10"/>
  <c r="CN30" i="10" s="1" a="1"/>
  <c r="CN30" i="10" s="1"/>
  <c r="AH17" i="17"/>
  <c r="CN17" i="17" s="1" a="1"/>
  <c r="CN17" i="17" s="1"/>
  <c r="AH18" i="4"/>
  <c r="CN18" i="4" s="1" a="1"/>
  <c r="CN18" i="4" s="1"/>
  <c r="AH35" i="8"/>
  <c r="CN35" i="8" s="1" a="1"/>
  <c r="CN35" i="8" s="1"/>
  <c r="AH33" i="9"/>
  <c r="CN33" i="9" s="1" a="1"/>
  <c r="CN33" i="9" s="1"/>
  <c r="AH22" i="12"/>
  <c r="CN22" i="12" s="1" a="1"/>
  <c r="CN22" i="12" s="1"/>
  <c r="AH17" i="14"/>
  <c r="CN17" i="14" s="1" a="1"/>
  <c r="CN17" i="14" s="1"/>
  <c r="AH37" i="15"/>
  <c r="CN37" i="15" s="1" a="1"/>
  <c r="CN37" i="15" s="1"/>
  <c r="AH29" i="2"/>
  <c r="CN29" i="2" s="1" a="1"/>
  <c r="CN29" i="2" s="1"/>
  <c r="AH37" i="4"/>
  <c r="CN37" i="4" s="1" a="1"/>
  <c r="CN37" i="4" s="1"/>
  <c r="AH33" i="7"/>
  <c r="CN33" i="7" s="1" a="1"/>
  <c r="CN33" i="7" s="1"/>
  <c r="AH19" i="10"/>
  <c r="CN19" i="10" s="1" a="1"/>
  <c r="CN19" i="10" s="1"/>
  <c r="AH29" i="9"/>
  <c r="CN29" i="9" s="1" a="1"/>
  <c r="CN29" i="9" s="1"/>
  <c r="AH33" i="17"/>
  <c r="CN33" i="17" s="1" a="1"/>
  <c r="CN33" i="17" s="1"/>
  <c r="AH39" i="2"/>
  <c r="CN39" i="2" s="1" a="1"/>
  <c r="CN39" i="2" s="1"/>
  <c r="AH18" i="12"/>
  <c r="CN18" i="12" s="1" a="1"/>
  <c r="CN18" i="12" s="1"/>
  <c r="AH34" i="6"/>
  <c r="CN34" i="6" s="1" a="1"/>
  <c r="CN34" i="6" s="1"/>
  <c r="AH26" i="5"/>
  <c r="CN26" i="5" s="1" a="1"/>
  <c r="CN26" i="5" s="1"/>
  <c r="AH18" i="17"/>
  <c r="CN18" i="17" s="1" a="1"/>
  <c r="CN18" i="17" s="1"/>
  <c r="AH25" i="7"/>
  <c r="CN25" i="7" s="1" a="1"/>
  <c r="CN25" i="7" s="1"/>
  <c r="AH17" i="9"/>
  <c r="CN17" i="9" s="1" a="1"/>
  <c r="CN17" i="9" s="1"/>
  <c r="AH26" i="14"/>
  <c r="CN26" i="14" s="1" a="1"/>
  <c r="CN26" i="14" s="1"/>
  <c r="AH17" i="15"/>
  <c r="CN17" i="15" s="1" a="1"/>
  <c r="CN17" i="15" s="1"/>
  <c r="AH26" i="13"/>
  <c r="CN26" i="13" s="1" a="1"/>
  <c r="CN26" i="13" s="1"/>
  <c r="AH35" i="12"/>
  <c r="CN35" i="12" s="1" a="1"/>
  <c r="CN35" i="12" s="1"/>
  <c r="AH42" i="18"/>
  <c r="CN42" i="18" s="1" a="1"/>
  <c r="CN42" i="18" s="1"/>
  <c r="AH23" i="18"/>
  <c r="CN23" i="18" s="1" a="1"/>
  <c r="CN23" i="18" s="1"/>
  <c r="AH41" i="4"/>
  <c r="CN41" i="4" s="1" a="1"/>
  <c r="CN41" i="4" s="1"/>
  <c r="AH16" i="6"/>
  <c r="CN16" i="6" s="1" a="1"/>
  <c r="CN16" i="6" s="1"/>
  <c r="AH37" i="12"/>
  <c r="CN37" i="12" s="1" a="1"/>
  <c r="CN37" i="12" s="1"/>
  <c r="AH21" i="1"/>
  <c r="CN21" i="1" s="1" a="1"/>
  <c r="CN21" i="1" s="1"/>
  <c r="AH28" i="12"/>
  <c r="CN28" i="12" s="1" a="1"/>
  <c r="CN28" i="12" s="1"/>
  <c r="AH21" i="20"/>
  <c r="CN21" i="20" s="1" a="1"/>
  <c r="CN21" i="20" s="1"/>
  <c r="AH32" i="7"/>
  <c r="CN32" i="7" s="1" a="1"/>
  <c r="CN32" i="7" s="1"/>
  <c r="AI42" i="7"/>
  <c r="CO42" i="7" s="1" a="1"/>
  <c r="CO42" i="7" s="1"/>
  <c r="AH34" i="20"/>
  <c r="CN34" i="20" s="1" a="1"/>
  <c r="CN34" i="20" s="1"/>
  <c r="AH31" i="2"/>
  <c r="CN31" i="2" s="1" a="1"/>
  <c r="CN31" i="2" s="1"/>
  <c r="AH25" i="15"/>
  <c r="CN25" i="15" s="1" a="1"/>
  <c r="CN25" i="15" s="1"/>
  <c r="AH18" i="7"/>
  <c r="CN18" i="7" s="1" a="1"/>
  <c r="CN18" i="7" s="1"/>
  <c r="AH18" i="10"/>
  <c r="CN18" i="10" s="1" a="1"/>
  <c r="CN18" i="10" s="1"/>
  <c r="AH17" i="1"/>
  <c r="CN17" i="1" s="1" a="1"/>
  <c r="CN17" i="1" s="1"/>
  <c r="AH39" i="1"/>
  <c r="CN39" i="1" s="1" a="1"/>
  <c r="CN39" i="1" s="1"/>
  <c r="AI22" i="7"/>
  <c r="CO22" i="7" s="1" a="1"/>
  <c r="CO22" i="7" s="1"/>
  <c r="AH31" i="4"/>
  <c r="CN31" i="4" s="1" a="1"/>
  <c r="CN31" i="4" s="1"/>
  <c r="AH39" i="11"/>
  <c r="CN39" i="11" s="1" a="1"/>
  <c r="CN39" i="11" s="1"/>
  <c r="AH23" i="10"/>
  <c r="CN23" i="10" s="1" a="1"/>
  <c r="CN23" i="10" s="1"/>
  <c r="AH34" i="17"/>
  <c r="CN34" i="17" s="1" a="1"/>
  <c r="CN34" i="17" s="1"/>
  <c r="AH33" i="15"/>
  <c r="CN33" i="15" s="1" a="1"/>
  <c r="CN33" i="15" s="1"/>
  <c r="AH19" i="13"/>
  <c r="CN19" i="13" s="1" a="1"/>
  <c r="CN19" i="13" s="1"/>
  <c r="AH23" i="7"/>
  <c r="CN23" i="7" s="1" a="1"/>
  <c r="CN23" i="7" s="1"/>
  <c r="AH31" i="7"/>
  <c r="CN31" i="7" s="1" a="1"/>
  <c r="CN31" i="7" s="1"/>
  <c r="AH32" i="9"/>
  <c r="CN32" i="9" s="1" a="1"/>
  <c r="CN32" i="9" s="1"/>
  <c r="AH31" i="8"/>
  <c r="CN31" i="8" s="1" a="1"/>
  <c r="CN31" i="8" s="1"/>
  <c r="AH40" i="12"/>
  <c r="CN40" i="12" s="1" a="1"/>
  <c r="CN40" i="12" s="1"/>
  <c r="AH42" i="4"/>
  <c r="CN42" i="4" s="1" a="1"/>
  <c r="CN42" i="4" s="1"/>
  <c r="AH18" i="1"/>
  <c r="CN18" i="1" s="1" a="1"/>
  <c r="CN18" i="1" s="1"/>
  <c r="AH16" i="21"/>
  <c r="CN16" i="21" s="1" a="1"/>
  <c r="CN16" i="21" s="1"/>
  <c r="AH44" i="12"/>
  <c r="CN44" i="12" s="1" a="1"/>
  <c r="CN44" i="12" s="1"/>
  <c r="AH42" i="21"/>
  <c r="CN42" i="21" s="1" a="1"/>
  <c r="CN42" i="21" s="1"/>
  <c r="AH22" i="5"/>
  <c r="CN22" i="5" s="1" a="1"/>
  <c r="CN22" i="5" s="1"/>
  <c r="AH38" i="15"/>
  <c r="CN38" i="15" s="1" a="1"/>
  <c r="CN38" i="15" s="1"/>
  <c r="AH35" i="11"/>
  <c r="CN35" i="11" s="1" a="1"/>
  <c r="CN35" i="11" s="1"/>
  <c r="AH18" i="16"/>
  <c r="CN18" i="16" s="1" a="1"/>
  <c r="CN18" i="16" s="1"/>
  <c r="AH30" i="20"/>
  <c r="CN30" i="20" s="1" a="1"/>
  <c r="CN30" i="20" s="1"/>
  <c r="AH35" i="6"/>
  <c r="CN35" i="6" s="1" a="1"/>
  <c r="CN35" i="6" s="1"/>
  <c r="AH43" i="2"/>
  <c r="CN43" i="2" s="1" a="1"/>
  <c r="CN43" i="2" s="1"/>
  <c r="AH41" i="17"/>
  <c r="CN41" i="17" s="1" a="1"/>
  <c r="CN41" i="17" s="1"/>
  <c r="AH18" i="18"/>
  <c r="CN18" i="18" s="1" a="1"/>
  <c r="CN18" i="18" s="1"/>
  <c r="AH23" i="14"/>
  <c r="CN23" i="14" s="1" a="1"/>
  <c r="CN23" i="14" s="1"/>
  <c r="AH23" i="17"/>
  <c r="CN23" i="17" s="1" a="1"/>
  <c r="CN23" i="17" s="1"/>
  <c r="AH19" i="17"/>
  <c r="CN19" i="17" s="1" a="1"/>
  <c r="CN19" i="17" s="1"/>
  <c r="AH34" i="15"/>
  <c r="CN34" i="15" s="1" a="1"/>
  <c r="CN34" i="15" s="1"/>
  <c r="AH20" i="12"/>
  <c r="CN20" i="12" s="1" a="1"/>
  <c r="CN20" i="12" s="1"/>
  <c r="AH29" i="11"/>
  <c r="CN29" i="11" s="1" a="1"/>
  <c r="CN29" i="11" s="1"/>
  <c r="AH37" i="18"/>
  <c r="CN37" i="18" s="1" a="1"/>
  <c r="CN37" i="18" s="1"/>
  <c r="AH15" i="3"/>
  <c r="CN15" i="3" s="1" a="1"/>
  <c r="CN15" i="3" s="1"/>
  <c r="AH35" i="7"/>
  <c r="CN35" i="7" s="1" a="1"/>
  <c r="CN35" i="7" s="1"/>
  <c r="AH24" i="20"/>
  <c r="CN24" i="20" s="1" a="1"/>
  <c r="CN24" i="20" s="1"/>
  <c r="AH36" i="7"/>
  <c r="CN36" i="7" s="1" a="1"/>
  <c r="CN36" i="7" s="1"/>
  <c r="AH23" i="2"/>
  <c r="CN23" i="2" s="1" a="1"/>
  <c r="CN23" i="2" s="1"/>
  <c r="AH16" i="4"/>
  <c r="CN16" i="4" s="1" a="1"/>
  <c r="CN16" i="4" s="1"/>
  <c r="AH28" i="3"/>
  <c r="CN28" i="3" s="1" a="1"/>
  <c r="CN28" i="3" s="1"/>
  <c r="AH29" i="19"/>
  <c r="CN29" i="19" s="1" a="1"/>
  <c r="CN29" i="19" s="1"/>
  <c r="AH24" i="19"/>
  <c r="CN24" i="19" s="1" a="1"/>
  <c r="CN24" i="19" s="1"/>
  <c r="AH18" i="19"/>
  <c r="CN18" i="19" s="1" a="1"/>
  <c r="CN18" i="19" s="1"/>
  <c r="AH20" i="7"/>
  <c r="CN20" i="7" s="1" a="1"/>
  <c r="CN20" i="7" s="1"/>
  <c r="AH22" i="4"/>
  <c r="CN22" i="4" s="1" a="1"/>
  <c r="CN22" i="4" s="1"/>
  <c r="AH25" i="18"/>
  <c r="CN25" i="18" s="1" a="1"/>
  <c r="CN25" i="18" s="1"/>
  <c r="AH29" i="20"/>
  <c r="CN29" i="20" s="1" a="1"/>
  <c r="CN29" i="20" s="1"/>
  <c r="AI20" i="5"/>
  <c r="CO20" i="5" s="1" a="1"/>
  <c r="CO20" i="5" s="1"/>
  <c r="AH21" i="10"/>
  <c r="CN21" i="10" s="1" a="1"/>
  <c r="CN21" i="10" s="1"/>
  <c r="AH40" i="21"/>
  <c r="CN40" i="21" s="1" a="1"/>
  <c r="CN40" i="21" s="1"/>
  <c r="AH33" i="11"/>
  <c r="CN33" i="11" s="1" a="1"/>
  <c r="CN33" i="11" s="1"/>
  <c r="AH20" i="10"/>
  <c r="CN20" i="10" s="1" a="1"/>
  <c r="CN20" i="10" s="1"/>
  <c r="AH37" i="9"/>
  <c r="CN37" i="9" s="1" a="1"/>
  <c r="CN37" i="9" s="1"/>
  <c r="AH43" i="13"/>
  <c r="CN43" i="13" s="1" a="1"/>
  <c r="CN43" i="13" s="1"/>
  <c r="AI22" i="21"/>
  <c r="CO22" i="21" s="1" a="1"/>
  <c r="CO22" i="21" s="1"/>
  <c r="AH35" i="2"/>
  <c r="CN35" i="2" s="1" a="1"/>
  <c r="CN35" i="2" s="1"/>
  <c r="AH44" i="5"/>
  <c r="CN44" i="5" s="1" a="1"/>
  <c r="CN44" i="5" s="1"/>
  <c r="AH27" i="2"/>
  <c r="CN27" i="2" s="1" a="1"/>
  <c r="CN27" i="2" s="1"/>
  <c r="AH25" i="8"/>
  <c r="CN25" i="8" s="1" a="1"/>
  <c r="CN25" i="8" s="1"/>
  <c r="AH21" i="15"/>
  <c r="CN21" i="15" s="1" a="1"/>
  <c r="CN21" i="15" s="1"/>
  <c r="AI31" i="5"/>
  <c r="CO31" i="5" s="1" a="1"/>
  <c r="CO31" i="5" s="1"/>
  <c r="AH25" i="2"/>
  <c r="CN25" i="2" s="1" a="1"/>
  <c r="CN25" i="2" s="1"/>
  <c r="AH26" i="2"/>
  <c r="CN26" i="2" s="1" a="1"/>
  <c r="CN26" i="2" s="1"/>
  <c r="AH16" i="10"/>
  <c r="CN16" i="10" s="1" a="1"/>
  <c r="CN16" i="10" s="1"/>
  <c r="AH40" i="4"/>
  <c r="CN40" i="4" s="1" a="1"/>
  <c r="CN40" i="4" s="1"/>
  <c r="AH38" i="18"/>
  <c r="CN38" i="18" s="1" a="1"/>
  <c r="CN38" i="18" s="1"/>
  <c r="AH35" i="1"/>
  <c r="CN35" i="1" s="1" a="1"/>
  <c r="CN35" i="1" s="1"/>
  <c r="AH16" i="15"/>
  <c r="CN16" i="15" s="1" a="1"/>
  <c r="CN16" i="15" s="1"/>
  <c r="AH17" i="11"/>
  <c r="CN17" i="11" s="1" a="1"/>
  <c r="CN17" i="11" s="1"/>
  <c r="AH40" i="6"/>
  <c r="CN40" i="6" s="1" a="1"/>
  <c r="CN40" i="6" s="1"/>
  <c r="AH18" i="6"/>
  <c r="CN18" i="6" s="1" a="1"/>
  <c r="CN18" i="6" s="1"/>
  <c r="AH40" i="11"/>
  <c r="CN40" i="11" s="1" a="1"/>
  <c r="CN40" i="11" s="1"/>
  <c r="AH28" i="6"/>
  <c r="CN28" i="6" s="1" a="1"/>
  <c r="CN28" i="6" s="1"/>
  <c r="AH32" i="11"/>
  <c r="CN32" i="11" s="1" a="1"/>
  <c r="CN32" i="11" s="1"/>
  <c r="AH33" i="10"/>
  <c r="CN33" i="10" s="1" a="1"/>
  <c r="CN33" i="10" s="1"/>
  <c r="AH35" i="15"/>
  <c r="CN35" i="15" s="1" a="1"/>
  <c r="CN35" i="15" s="1"/>
  <c r="AH21" i="16"/>
  <c r="CN21" i="16" s="1" a="1"/>
  <c r="CN21" i="16" s="1"/>
  <c r="AH18" i="2"/>
  <c r="CN18" i="2" s="1" a="1"/>
  <c r="CN18" i="2" s="1"/>
  <c r="AH38" i="3"/>
  <c r="CN38" i="3" s="1" a="1"/>
  <c r="CN38" i="3" s="1"/>
  <c r="AH22" i="10"/>
  <c r="CN22" i="10" s="1" a="1"/>
  <c r="CN22" i="10" s="1"/>
  <c r="AH43" i="19"/>
  <c r="CN43" i="19" s="1" a="1"/>
  <c r="CN43" i="19" s="1"/>
  <c r="AH27" i="18"/>
  <c r="CN27" i="18" s="1" a="1"/>
  <c r="CN27" i="18" s="1"/>
  <c r="AH41" i="11"/>
  <c r="CN41" i="11" s="1" a="1"/>
  <c r="CN41" i="11" s="1"/>
  <c r="AH22" i="9"/>
  <c r="CN22" i="9" s="1" a="1"/>
  <c r="CN22" i="9" s="1"/>
  <c r="AH44" i="15"/>
  <c r="CN44" i="15" s="1" a="1"/>
  <c r="CN44" i="15" s="1"/>
  <c r="AH39" i="12"/>
  <c r="CN39" i="12" s="1" a="1"/>
  <c r="CN39" i="12" s="1"/>
  <c r="AH24" i="5"/>
  <c r="CN24" i="5" s="1" a="1"/>
  <c r="CN24" i="5" s="1"/>
  <c r="AH23" i="3"/>
  <c r="CN23" i="3" s="1" a="1"/>
  <c r="CN23" i="3" s="1"/>
  <c r="AH23" i="20"/>
  <c r="CN23" i="20" s="1" a="1"/>
  <c r="CN23" i="20" s="1"/>
  <c r="AH37" i="20"/>
  <c r="CN37" i="20" s="1" a="1"/>
  <c r="CN37" i="20" s="1"/>
  <c r="AH21" i="2"/>
  <c r="CN21" i="2" s="1" a="1"/>
  <c r="CN21" i="2" s="1"/>
  <c r="AH40" i="8"/>
  <c r="CN40" i="8" s="1" a="1"/>
  <c r="CN40" i="8" s="1"/>
  <c r="AH43" i="5"/>
  <c r="CN43" i="5" s="1" a="1"/>
  <c r="CN43" i="5" s="1"/>
  <c r="AH40" i="15"/>
  <c r="CN40" i="15" s="1" a="1"/>
  <c r="CN40" i="15" s="1"/>
  <c r="AH39" i="13"/>
  <c r="CN39" i="13" s="1" a="1"/>
  <c r="CN39" i="13" s="1"/>
  <c r="AH25" i="11"/>
  <c r="CN25" i="11" s="1" a="1"/>
  <c r="CN25" i="11" s="1"/>
  <c r="AH28" i="21"/>
  <c r="CN28" i="21" s="1" a="1"/>
  <c r="CN28" i="21" s="1"/>
  <c r="AH30" i="7"/>
  <c r="CN30" i="7" s="1" a="1"/>
  <c r="CN30" i="7" s="1"/>
  <c r="AH41" i="8"/>
  <c r="CN41" i="8" s="1" a="1"/>
  <c r="CN41" i="8" s="1"/>
  <c r="AH25" i="6"/>
  <c r="CN25" i="6" s="1" a="1"/>
  <c r="CN25" i="6" s="1"/>
  <c r="AH29" i="6"/>
  <c r="CN29" i="6" s="1" a="1"/>
  <c r="CN29" i="6" s="1"/>
  <c r="AH20" i="9"/>
  <c r="CN20" i="9" s="1" a="1"/>
  <c r="CN20" i="9" s="1"/>
  <c r="AH30" i="1"/>
  <c r="CN30" i="1" s="1" a="1"/>
  <c r="CN30" i="1" s="1"/>
  <c r="AH40" i="19"/>
  <c r="CN40" i="19" s="1" a="1"/>
  <c r="CN40" i="19" s="1"/>
  <c r="AH43" i="21"/>
  <c r="CN43" i="21" s="1" a="1"/>
  <c r="CN43" i="21" s="1"/>
  <c r="AI24" i="8"/>
  <c r="CO24" i="8" s="1" a="1"/>
  <c r="CO24" i="8" s="1"/>
  <c r="AH45" i="14"/>
  <c r="CN45" i="14" s="1" a="1"/>
  <c r="CN45" i="14" s="1"/>
  <c r="AH45" i="17"/>
  <c r="CN45" i="17" s="1" a="1"/>
  <c r="CN45" i="17" s="1"/>
  <c r="AH46" i="19"/>
  <c r="CN46" i="19" s="1" a="1"/>
  <c r="CN46" i="19" s="1"/>
  <c r="AH45" i="3"/>
  <c r="CN45" i="3" s="1" a="1"/>
  <c r="CN45" i="3" s="1"/>
  <c r="AH45" i="5"/>
  <c r="CN45" i="5" s="1" a="1"/>
  <c r="CN45" i="5" s="1"/>
  <c r="AH46" i="20"/>
  <c r="CN46" i="20" s="1" a="1"/>
  <c r="CN46" i="20" s="1"/>
  <c r="AH45" i="12"/>
  <c r="CN45" i="12" s="1" a="1"/>
  <c r="CN45" i="12" s="1"/>
  <c r="AH45" i="6"/>
  <c r="CN45" i="6" s="1" a="1"/>
  <c r="CN45" i="6" s="1"/>
  <c r="AH46" i="8"/>
  <c r="CN46" i="8" s="1" a="1"/>
  <c r="CN46" i="8" s="1"/>
  <c r="AH45" i="16"/>
  <c r="CN45" i="16" s="1" a="1"/>
  <c r="CN45" i="16" s="1"/>
  <c r="AH46" i="11"/>
  <c r="CN46" i="11" s="1" a="1"/>
  <c r="CN46" i="11" s="1"/>
  <c r="AH45" i="8"/>
  <c r="CN45" i="8" s="1" a="1"/>
  <c r="CN45" i="8" s="1"/>
  <c r="AH46" i="1"/>
  <c r="CN46" i="1" s="1" a="1"/>
  <c r="CN46" i="1" s="1"/>
  <c r="AH45" i="10"/>
  <c r="CN45" i="10" s="1" a="1"/>
  <c r="CN45" i="10" s="1"/>
  <c r="AH46" i="16"/>
  <c r="CN46" i="16" s="1" a="1"/>
  <c r="CN46" i="16" s="1"/>
  <c r="AH46" i="3"/>
  <c r="CN46" i="3" s="1" a="1"/>
  <c r="CN46" i="3" s="1"/>
  <c r="AJ46" i="15"/>
  <c r="CP46" i="15" s="1" a="1"/>
  <c r="CP46" i="15" s="1"/>
  <c r="AH46" i="2"/>
  <c r="CN46" i="2" s="1" a="1"/>
  <c r="CN46" i="2" s="1"/>
  <c r="AH45" i="9"/>
  <c r="CN45" i="9" s="1" a="1"/>
  <c r="CN45" i="9" s="1"/>
  <c r="AH45" i="18"/>
  <c r="CN45" i="18" s="1" a="1"/>
  <c r="CN45" i="18" s="1"/>
  <c r="AH45" i="2"/>
  <c r="CN45" i="2" s="1" a="1"/>
  <c r="CN45" i="2" s="1"/>
  <c r="AH45" i="21"/>
  <c r="CN45" i="21" s="1" a="1"/>
  <c r="CN45" i="21" s="1"/>
  <c r="AH45" i="11"/>
  <c r="CN45" i="11" s="1" a="1"/>
  <c r="CN45" i="11" s="1"/>
  <c r="AH46" i="4"/>
  <c r="CN46" i="4" s="1" a="1"/>
  <c r="CN46" i="4" s="1"/>
  <c r="AH45" i="7"/>
  <c r="CN45" i="7" s="1" a="1"/>
  <c r="CN45" i="7" s="1"/>
  <c r="AH45" i="4"/>
  <c r="CN45" i="4" s="1" a="1"/>
  <c r="CN45" i="4" s="1"/>
  <c r="AH46" i="10"/>
  <c r="CN46" i="10" s="1" a="1"/>
  <c r="CN46" i="10" s="1"/>
  <c r="AH45" i="20"/>
  <c r="CN45" i="20" s="1" a="1"/>
  <c r="CN45" i="20" s="1"/>
  <c r="AH46" i="14"/>
  <c r="CN46" i="14" s="1" a="1"/>
  <c r="CN46" i="14" s="1"/>
  <c r="AH46" i="6"/>
  <c r="CN46" i="6" s="1" a="1"/>
  <c r="CN46" i="6" s="1"/>
  <c r="AH46" i="7"/>
  <c r="CN46" i="7" s="1" a="1"/>
  <c r="CN46" i="7" s="1"/>
  <c r="AH45" i="1"/>
  <c r="CN45" i="1" s="1" a="1"/>
  <c r="CN45" i="1" s="1"/>
  <c r="AH45" i="19"/>
  <c r="CN45" i="19" s="1" a="1"/>
  <c r="CN45" i="19" s="1"/>
  <c r="AH46" i="21"/>
  <c r="CN46" i="21" s="1" a="1"/>
  <c r="CN46" i="21" s="1"/>
  <c r="AH45" i="13"/>
  <c r="CN45" i="13" s="1" a="1"/>
  <c r="CN45" i="13" s="1"/>
  <c r="AH46" i="18"/>
  <c r="CN46" i="18" s="1" a="1"/>
  <c r="CN46" i="18" s="1"/>
  <c r="AH45" i="15"/>
  <c r="CN45" i="15" s="1" a="1"/>
  <c r="CN45" i="15" s="1"/>
  <c r="AH46" i="17"/>
  <c r="CN46" i="17" s="1" a="1"/>
  <c r="CN46" i="17" s="1"/>
  <c r="AH46" i="5"/>
  <c r="CN46" i="5" s="1" a="1"/>
  <c r="CN46" i="5" s="1"/>
  <c r="AH46" i="9"/>
  <c r="CN46" i="9" s="1" a="1"/>
  <c r="CN46" i="9" s="1"/>
  <c r="AH46" i="13"/>
  <c r="CN46" i="13" s="1" a="1"/>
  <c r="CN46" i="13" s="1"/>
  <c r="AH46" i="12"/>
  <c r="CN46" i="12" s="1" a="1"/>
  <c r="CN46" i="12" s="1"/>
  <c r="CL15" i="1" l="1" a="1"/>
  <c r="CL15" i="1" s="1"/>
  <c r="AG15" i="1"/>
  <c r="AF47" i="1"/>
  <c r="CK90" i="1"/>
  <c r="CK58" i="1"/>
  <c r="CM37" i="7" a="1"/>
  <c r="CM37" i="7" s="1"/>
  <c r="AH37" i="7"/>
  <c r="CL112" i="7"/>
  <c r="CL80" i="7"/>
  <c r="CM19" i="18" a="1"/>
  <c r="CM19" i="18" s="1"/>
  <c r="AH19" i="18"/>
  <c r="CM24" i="7" a="1"/>
  <c r="CM24" i="7" s="1"/>
  <c r="AH24" i="7"/>
  <c r="CL94" i="18"/>
  <c r="CL62" i="18"/>
  <c r="CL99" i="7"/>
  <c r="CL67" i="7"/>
  <c r="CM16" i="7" a="1"/>
  <c r="CM16" i="7" s="1"/>
  <c r="AH16" i="7"/>
  <c r="CL59" i="7"/>
  <c r="CL91" i="7"/>
  <c r="CM24" i="17" a="1"/>
  <c r="CM24" i="17" s="1"/>
  <c r="AH24" i="17"/>
  <c r="CL99" i="17"/>
  <c r="CL67" i="17"/>
  <c r="CN112" i="1"/>
  <c r="CN80" i="1"/>
  <c r="AJ37" i="1"/>
  <c r="CP37" i="1" s="1" a="1"/>
  <c r="CP37" i="1" s="1"/>
  <c r="AG15" i="5"/>
  <c r="CM15" i="5" s="1" a="1"/>
  <c r="CM15" i="5" s="1"/>
  <c r="AF47" i="5"/>
  <c r="CK90" i="11"/>
  <c r="CK58" i="11"/>
  <c r="CK90" i="10"/>
  <c r="CK58" i="10"/>
  <c r="AG15" i="11"/>
  <c r="CM15" i="11" s="1" a="1"/>
  <c r="CM15" i="11" s="1"/>
  <c r="AF47" i="11"/>
  <c r="AG15" i="10"/>
  <c r="CM15" i="10" s="1" a="1"/>
  <c r="CM15" i="10" s="1"/>
  <c r="AF47" i="10"/>
  <c r="CK90" i="13"/>
  <c r="CK58" i="13"/>
  <c r="CK90" i="14"/>
  <c r="CK58" i="14"/>
  <c r="AG15" i="13"/>
  <c r="CM15" i="13" s="1" a="1"/>
  <c r="CM15" i="13" s="1"/>
  <c r="AF47" i="13"/>
  <c r="AF47" i="14"/>
  <c r="AG15" i="14"/>
  <c r="CM15" i="14" s="1" a="1"/>
  <c r="CM15" i="14" s="1"/>
  <c r="CK90" i="5"/>
  <c r="CK58" i="5"/>
  <c r="CM121" i="13"/>
  <c r="CM89" i="13"/>
  <c r="CM124" i="19"/>
  <c r="CM127" i="19" s="1"/>
  <c r="CM120" i="19" s="1"/>
  <c r="CM88" i="19"/>
  <c r="CM124" i="7"/>
  <c r="CM127" i="7" s="1"/>
  <c r="CM120" i="7" s="1"/>
  <c r="CM88" i="7"/>
  <c r="CO121" i="15"/>
  <c r="CO89" i="15"/>
  <c r="CM121" i="8"/>
  <c r="CM89" i="8"/>
  <c r="CM124" i="14"/>
  <c r="CM127" i="14" s="1"/>
  <c r="CM120" i="14" s="1"/>
  <c r="CM88" i="14"/>
  <c r="CM116" i="8"/>
  <c r="CM84" i="8"/>
  <c r="CM96" i="2"/>
  <c r="CM64" i="2"/>
  <c r="CM97" i="9"/>
  <c r="CM65" i="9"/>
  <c r="CM93" i="2"/>
  <c r="CM61" i="2"/>
  <c r="CM115" i="6"/>
  <c r="CM83" i="6"/>
  <c r="CM100" i="2"/>
  <c r="CM68" i="2"/>
  <c r="CN97" i="21"/>
  <c r="CN65" i="21"/>
  <c r="CM100" i="18"/>
  <c r="CM68" i="18"/>
  <c r="CM104" i="19"/>
  <c r="CM72" i="19"/>
  <c r="CM112" i="18"/>
  <c r="CM80" i="18"/>
  <c r="CM116" i="17"/>
  <c r="CM84" i="17"/>
  <c r="CM91" i="21"/>
  <c r="CM59" i="21"/>
  <c r="CM98" i="7"/>
  <c r="CM66" i="7"/>
  <c r="CM114" i="1"/>
  <c r="CM82" i="1"/>
  <c r="CM107" i="7"/>
  <c r="CM75" i="7"/>
  <c r="CM117" i="18"/>
  <c r="CM85" i="18"/>
  <c r="CM93" i="17"/>
  <c r="CM61" i="17"/>
  <c r="CM112" i="4"/>
  <c r="CM80" i="4"/>
  <c r="CM93" i="4"/>
  <c r="CM61" i="4"/>
  <c r="CM99" i="6"/>
  <c r="CM67" i="6"/>
  <c r="CM101" i="6"/>
  <c r="CM69" i="6"/>
  <c r="CM93" i="5"/>
  <c r="CM61" i="5"/>
  <c r="CM106" i="6"/>
  <c r="CM74" i="6"/>
  <c r="CM101" i="7"/>
  <c r="CM69" i="7"/>
  <c r="CM100" i="5"/>
  <c r="CM68" i="5"/>
  <c r="CM102" i="8"/>
  <c r="CM70" i="8"/>
  <c r="CM106" i="17"/>
  <c r="CM74" i="17"/>
  <c r="CM95" i="15"/>
  <c r="CM63" i="15"/>
  <c r="CM117" i="1"/>
  <c r="CM85" i="1"/>
  <c r="CM110" i="9"/>
  <c r="CM78" i="9"/>
  <c r="CM105" i="11"/>
  <c r="CM73" i="11"/>
  <c r="CM104" i="1"/>
  <c r="CM72" i="1"/>
  <c r="CM92" i="2"/>
  <c r="CM60" i="2"/>
  <c r="CM103" i="1"/>
  <c r="CM71" i="1"/>
  <c r="CM112" i="21"/>
  <c r="CM80" i="21"/>
  <c r="CM103" i="14"/>
  <c r="CM71" i="14"/>
  <c r="CM102" i="12"/>
  <c r="CM70" i="12"/>
  <c r="CM102" i="9"/>
  <c r="CM70" i="9"/>
  <c r="CM113" i="1"/>
  <c r="CM81" i="1"/>
  <c r="CM110" i="21"/>
  <c r="CM78" i="21"/>
  <c r="CM94" i="21"/>
  <c r="CM62" i="21"/>
  <c r="CM106" i="20"/>
  <c r="CM74" i="20"/>
  <c r="CM106" i="9"/>
  <c r="CM74" i="9"/>
  <c r="CM118" i="12"/>
  <c r="CM86" i="12"/>
  <c r="CM116" i="21"/>
  <c r="CM84" i="21"/>
  <c r="CM105" i="4"/>
  <c r="CM73" i="4"/>
  <c r="CM114" i="21"/>
  <c r="CM82" i="21"/>
  <c r="CM115" i="5"/>
  <c r="CM83" i="5"/>
  <c r="CM118" i="7"/>
  <c r="CM86" i="7"/>
  <c r="CM119" i="3"/>
  <c r="CM87" i="3"/>
  <c r="CM109" i="12"/>
  <c r="CM77" i="12"/>
  <c r="CM98" i="11"/>
  <c r="CM66" i="11"/>
  <c r="CM101" i="21"/>
  <c r="CM69" i="21"/>
  <c r="CM96" i="17"/>
  <c r="CM64" i="17"/>
  <c r="CM104" i="16"/>
  <c r="CM72" i="16"/>
  <c r="CM101" i="18"/>
  <c r="CM69" i="18"/>
  <c r="CM99" i="3"/>
  <c r="CM67" i="3"/>
  <c r="CM117" i="20"/>
  <c r="CM85" i="20"/>
  <c r="CM92" i="21"/>
  <c r="CM60" i="21"/>
  <c r="CM116" i="12"/>
  <c r="CM84" i="12"/>
  <c r="CM119" i="9"/>
  <c r="CM87" i="9"/>
  <c r="CN102" i="6"/>
  <c r="CN70" i="6"/>
  <c r="CM93" i="15"/>
  <c r="CM61" i="15"/>
  <c r="CM105" i="19"/>
  <c r="CM73" i="19"/>
  <c r="CM119" i="11"/>
  <c r="CM87" i="11"/>
  <c r="CM93" i="8"/>
  <c r="CM61" i="8"/>
  <c r="CM112" i="5"/>
  <c r="CM80" i="5"/>
  <c r="CN96" i="8"/>
  <c r="CN64" i="8"/>
  <c r="CM91" i="5"/>
  <c r="CM59" i="5"/>
  <c r="CM115" i="18"/>
  <c r="CM83" i="18"/>
  <c r="CM114" i="10"/>
  <c r="CM82" i="10"/>
  <c r="CM110" i="20"/>
  <c r="CM78" i="20"/>
  <c r="CM108" i="1"/>
  <c r="CM76" i="1"/>
  <c r="CN116" i="19"/>
  <c r="CN84" i="19"/>
  <c r="CM106" i="13"/>
  <c r="CM74" i="13"/>
  <c r="CM103" i="19"/>
  <c r="CM71" i="19"/>
  <c r="CM101" i="20"/>
  <c r="CM69" i="20"/>
  <c r="CN92" i="3"/>
  <c r="CN60" i="3"/>
  <c r="CM111" i="10"/>
  <c r="CM79" i="10"/>
  <c r="CM118" i="18"/>
  <c r="CM86" i="18"/>
  <c r="CM100" i="20"/>
  <c r="CM68" i="20"/>
  <c r="CM117" i="19"/>
  <c r="CM85" i="19"/>
  <c r="CM101" i="11"/>
  <c r="CM69" i="11"/>
  <c r="CM114" i="14"/>
  <c r="CM82" i="14"/>
  <c r="CM107" i="12"/>
  <c r="CM75" i="12"/>
  <c r="CM116" i="14"/>
  <c r="CM84" i="14"/>
  <c r="CM106" i="12"/>
  <c r="CM74" i="12"/>
  <c r="CM108" i="16"/>
  <c r="CM76" i="16"/>
  <c r="CM113" i="17"/>
  <c r="CM81" i="17"/>
  <c r="CM101" i="3"/>
  <c r="CM69" i="3"/>
  <c r="CM119" i="4"/>
  <c r="CM87" i="4"/>
  <c r="CM96" i="18"/>
  <c r="CM64" i="18"/>
  <c r="CM91" i="17"/>
  <c r="CM59" i="17"/>
  <c r="CM100" i="16"/>
  <c r="CM68" i="16"/>
  <c r="CM111" i="6"/>
  <c r="CM79" i="6"/>
  <c r="CM115" i="3"/>
  <c r="CM83" i="3"/>
  <c r="CM116" i="20"/>
  <c r="CM84" i="20"/>
  <c r="CM103" i="13"/>
  <c r="CM71" i="13"/>
  <c r="CM112" i="3"/>
  <c r="CM80" i="3"/>
  <c r="CM100" i="3"/>
  <c r="CM68" i="3"/>
  <c r="CM109" i="7"/>
  <c r="CM77" i="7"/>
  <c r="CM104" i="7"/>
  <c r="CM72" i="7"/>
  <c r="CM112" i="16"/>
  <c r="CM80" i="16"/>
  <c r="CM113" i="12"/>
  <c r="CM81" i="12"/>
  <c r="CM97" i="17"/>
  <c r="CM65" i="17"/>
  <c r="CM115" i="16"/>
  <c r="CM83" i="16"/>
  <c r="CM115" i="20"/>
  <c r="CM83" i="20"/>
  <c r="CM113" i="16"/>
  <c r="CM81" i="16"/>
  <c r="CM99" i="16"/>
  <c r="CM67" i="16"/>
  <c r="CM108" i="4"/>
  <c r="CM76" i="4"/>
  <c r="CM116" i="9"/>
  <c r="CM84" i="9"/>
  <c r="AF47" i="2"/>
  <c r="AG15" i="2"/>
  <c r="CM15" i="2" s="1" a="1"/>
  <c r="CM15" i="2" s="1"/>
  <c r="CK90" i="15"/>
  <c r="CK58" i="15"/>
  <c r="CM124" i="15"/>
  <c r="CM127" i="15" s="1"/>
  <c r="CM120" i="15" s="1"/>
  <c r="CM88" i="15"/>
  <c r="CM121" i="14"/>
  <c r="CM89" i="14"/>
  <c r="CM124" i="2"/>
  <c r="CM127" i="2" s="1"/>
  <c r="CM120" i="2" s="1"/>
  <c r="CM88" i="2"/>
  <c r="CM121" i="1"/>
  <c r="CM89" i="1"/>
  <c r="CM124" i="5"/>
  <c r="CM127" i="5" s="1"/>
  <c r="CM120" i="5" s="1"/>
  <c r="CM88" i="5"/>
  <c r="CM105" i="1"/>
  <c r="CM73" i="1"/>
  <c r="CM114" i="13"/>
  <c r="CM82" i="13"/>
  <c r="CM98" i="3"/>
  <c r="CM66" i="3"/>
  <c r="CM107" i="11"/>
  <c r="CM75" i="11"/>
  <c r="CM113" i="18"/>
  <c r="CM81" i="18"/>
  <c r="CM102" i="2"/>
  <c r="CM70" i="2"/>
  <c r="CM96" i="10"/>
  <c r="CM64" i="10"/>
  <c r="CM95" i="7"/>
  <c r="CM63" i="7"/>
  <c r="CM111" i="7"/>
  <c r="CM79" i="7"/>
  <c r="CM94" i="17"/>
  <c r="CM62" i="17"/>
  <c r="CM113" i="15"/>
  <c r="CM81" i="15"/>
  <c r="CM106" i="8"/>
  <c r="CM74" i="8"/>
  <c r="CM98" i="10"/>
  <c r="CM66" i="10"/>
  <c r="CM100" i="15"/>
  <c r="CM68" i="15"/>
  <c r="CM112" i="12"/>
  <c r="CM80" i="12"/>
  <c r="CM101" i="14"/>
  <c r="CM69" i="14"/>
  <c r="CM93" i="12"/>
  <c r="CM61" i="12"/>
  <c r="CM92" i="14"/>
  <c r="CM60" i="14"/>
  <c r="CM98" i="1"/>
  <c r="CM66" i="1"/>
  <c r="CM114" i="8"/>
  <c r="CM82" i="8"/>
  <c r="CM95" i="13"/>
  <c r="CM63" i="13"/>
  <c r="CM92" i="16"/>
  <c r="CM60" i="16"/>
  <c r="CM119" i="17"/>
  <c r="CM87" i="17"/>
  <c r="CM113" i="8"/>
  <c r="CM81" i="8"/>
  <c r="CM105" i="17"/>
  <c r="CM73" i="17"/>
  <c r="CM100" i="13"/>
  <c r="CM68" i="13"/>
  <c r="CM105" i="14"/>
  <c r="CM73" i="14"/>
  <c r="CM118" i="6"/>
  <c r="CM86" i="6"/>
  <c r="CM92" i="10"/>
  <c r="CM60" i="10"/>
  <c r="CM104" i="17"/>
  <c r="CM72" i="17"/>
  <c r="CN106" i="10"/>
  <c r="CN74" i="10"/>
  <c r="CM104" i="3"/>
  <c r="CM72" i="3"/>
  <c r="CN94" i="7"/>
  <c r="CN62" i="7"/>
  <c r="CM95" i="4"/>
  <c r="CM63" i="4"/>
  <c r="CM117" i="5"/>
  <c r="CM85" i="5"/>
  <c r="CM102" i="19"/>
  <c r="CM70" i="19"/>
  <c r="CM107" i="15"/>
  <c r="CM75" i="15"/>
  <c r="CM101" i="12"/>
  <c r="CM69" i="12"/>
  <c r="CM116" i="3"/>
  <c r="CM84" i="3"/>
  <c r="CM95" i="3"/>
  <c r="CM63" i="3"/>
  <c r="CM102" i="17"/>
  <c r="CM70" i="17"/>
  <c r="CM113" i="9"/>
  <c r="CM81" i="9"/>
  <c r="CM99" i="10"/>
  <c r="CM67" i="10"/>
  <c r="CM92" i="6"/>
  <c r="CM60" i="6"/>
  <c r="CM102" i="11"/>
  <c r="CM70" i="11"/>
  <c r="CM116" i="13"/>
  <c r="CM84" i="13"/>
  <c r="AH47" i="16"/>
  <c r="AH47" i="9"/>
  <c r="CK58" i="12"/>
  <c r="CK90" i="12"/>
  <c r="AF47" i="15"/>
  <c r="AG15" i="15"/>
  <c r="CM15" i="15" s="1" a="1"/>
  <c r="CM15" i="15" s="1"/>
  <c r="CM121" i="9"/>
  <c r="CM89" i="9"/>
  <c r="CM124" i="1"/>
  <c r="CM127" i="1" s="1"/>
  <c r="CM120" i="1" s="1"/>
  <c r="CM88" i="1"/>
  <c r="CM121" i="4"/>
  <c r="CM89" i="4"/>
  <c r="CM121" i="3"/>
  <c r="CM89" i="3"/>
  <c r="CM124" i="6"/>
  <c r="CM127" i="6" s="1"/>
  <c r="CM120" i="6" s="1"/>
  <c r="CM88" i="6"/>
  <c r="CN99" i="8"/>
  <c r="CN67" i="8"/>
  <c r="CM105" i="7"/>
  <c r="CM73" i="7"/>
  <c r="CM96" i="16"/>
  <c r="CM64" i="16"/>
  <c r="CM103" i="6"/>
  <c r="CM71" i="6"/>
  <c r="CM115" i="4"/>
  <c r="CM83" i="4"/>
  <c r="CM119" i="5"/>
  <c r="CM87" i="5"/>
  <c r="CM103" i="3"/>
  <c r="CM71" i="3"/>
  <c r="CM104" i="11"/>
  <c r="CM72" i="11"/>
  <c r="CM118" i="2"/>
  <c r="CM86" i="2"/>
  <c r="CM97" i="5"/>
  <c r="CM65" i="5"/>
  <c r="CM107" i="9"/>
  <c r="CM75" i="9"/>
  <c r="CM114" i="11"/>
  <c r="CM82" i="11"/>
  <c r="CM106" i="2"/>
  <c r="CM74" i="2"/>
  <c r="CM91" i="6"/>
  <c r="CM59" i="6"/>
  <c r="CM92" i="9"/>
  <c r="CM60" i="9"/>
  <c r="CM114" i="2"/>
  <c r="CM82" i="2"/>
  <c r="CM104" i="2"/>
  <c r="CM72" i="2"/>
  <c r="CM92" i="17"/>
  <c r="CM60" i="17"/>
  <c r="CN100" i="4"/>
  <c r="CN68" i="4"/>
  <c r="CM95" i="14"/>
  <c r="CM63" i="14"/>
  <c r="CM96" i="9"/>
  <c r="CM64" i="9"/>
  <c r="CM119" i="19"/>
  <c r="CM87" i="19"/>
  <c r="CM107" i="13"/>
  <c r="CM75" i="13"/>
  <c r="CM109" i="14"/>
  <c r="CM77" i="14"/>
  <c r="CM106" i="19"/>
  <c r="CM74" i="19"/>
  <c r="CM103" i="9"/>
  <c r="CM71" i="9"/>
  <c r="CM111" i="11"/>
  <c r="CM79" i="11"/>
  <c r="CM96" i="19"/>
  <c r="CM64" i="19"/>
  <c r="CM111" i="8"/>
  <c r="CM79" i="8"/>
  <c r="CM109" i="11"/>
  <c r="CM77" i="11"/>
  <c r="CM111" i="15"/>
  <c r="CM79" i="15"/>
  <c r="CM105" i="13"/>
  <c r="CM73" i="13"/>
  <c r="CM102" i="21"/>
  <c r="CM70" i="21"/>
  <c r="CM111" i="20"/>
  <c r="CM79" i="20"/>
  <c r="CM109" i="16"/>
  <c r="CM77" i="16"/>
  <c r="CM116" i="18"/>
  <c r="CM84" i="18"/>
  <c r="CM97" i="18"/>
  <c r="CM65" i="18"/>
  <c r="CM107" i="6"/>
  <c r="CM75" i="6"/>
  <c r="CM101" i="16"/>
  <c r="CM69" i="16"/>
  <c r="CM117" i="12"/>
  <c r="CM85" i="12"/>
  <c r="CM117" i="15"/>
  <c r="CM85" i="15"/>
  <c r="CM109" i="4"/>
  <c r="CM77" i="4"/>
  <c r="CM101" i="8"/>
  <c r="CM69" i="8"/>
  <c r="CM118" i="14"/>
  <c r="CM86" i="14"/>
  <c r="CM107" i="3"/>
  <c r="CM75" i="3"/>
  <c r="CM103" i="17"/>
  <c r="CM71" i="17"/>
  <c r="CM94" i="2"/>
  <c r="CM62" i="2"/>
  <c r="CM91" i="13"/>
  <c r="CM59" i="13"/>
  <c r="CM117" i="17"/>
  <c r="CM85" i="17"/>
  <c r="CM102" i="10"/>
  <c r="CM70" i="10"/>
  <c r="CM116" i="1"/>
  <c r="CM84" i="1"/>
  <c r="CN114" i="9"/>
  <c r="CN82" i="9"/>
  <c r="CM109" i="19"/>
  <c r="CM77" i="19"/>
  <c r="CM105" i="16"/>
  <c r="CM73" i="16"/>
  <c r="CM102" i="1"/>
  <c r="CM70" i="1"/>
  <c r="CM100" i="10"/>
  <c r="CM68" i="10"/>
  <c r="CM96" i="21"/>
  <c r="CM64" i="21"/>
  <c r="CM101" i="17"/>
  <c r="CM69" i="17"/>
  <c r="CM113" i="2"/>
  <c r="CM81" i="2"/>
  <c r="CM102" i="16"/>
  <c r="CM70" i="16"/>
  <c r="CM104" i="13"/>
  <c r="CM72" i="13"/>
  <c r="CM105" i="8"/>
  <c r="CM73" i="8"/>
  <c r="CM105" i="21"/>
  <c r="CM73" i="21"/>
  <c r="CM96" i="5"/>
  <c r="CM64" i="5"/>
  <c r="CM108" i="5"/>
  <c r="CM76" i="5"/>
  <c r="CM101" i="1"/>
  <c r="CM69" i="1"/>
  <c r="CM109" i="3"/>
  <c r="CM77" i="3"/>
  <c r="CM98" i="12"/>
  <c r="CM66" i="12"/>
  <c r="CM97" i="20"/>
  <c r="CM65" i="20"/>
  <c r="CM111" i="2"/>
  <c r="CM79" i="2"/>
  <c r="CM104" i="4"/>
  <c r="CM72" i="4"/>
  <c r="CM110" i="17"/>
  <c r="CM78" i="17"/>
  <c r="CM100" i="14"/>
  <c r="CM68" i="14"/>
  <c r="CM113" i="19"/>
  <c r="CM81" i="19"/>
  <c r="CM106" i="3"/>
  <c r="CM74" i="3"/>
  <c r="CM92" i="5"/>
  <c r="CM60" i="5"/>
  <c r="CM105" i="12"/>
  <c r="CM73" i="12"/>
  <c r="CM93" i="13"/>
  <c r="CM61" i="13"/>
  <c r="CM108" i="20"/>
  <c r="CM76" i="20"/>
  <c r="CM103" i="2"/>
  <c r="CM71" i="2"/>
  <c r="CM118" i="9"/>
  <c r="CM86" i="9"/>
  <c r="CM94" i="5"/>
  <c r="CM62" i="5"/>
  <c r="CM99" i="21"/>
  <c r="CM67" i="21"/>
  <c r="CM109" i="1"/>
  <c r="CM77" i="1"/>
  <c r="CM110" i="10"/>
  <c r="CM78" i="10"/>
  <c r="CM105" i="9"/>
  <c r="CM73" i="9"/>
  <c r="CM104" i="5"/>
  <c r="CM72" i="5"/>
  <c r="CM119" i="16"/>
  <c r="CM87" i="16"/>
  <c r="CM117" i="11"/>
  <c r="CM85" i="11"/>
  <c r="CM93" i="14"/>
  <c r="CM61" i="14"/>
  <c r="CM107" i="5"/>
  <c r="CM75" i="5"/>
  <c r="CM98" i="16"/>
  <c r="CM66" i="16"/>
  <c r="CM110" i="16"/>
  <c r="CM78" i="16"/>
  <c r="CM103" i="18"/>
  <c r="CM71" i="18"/>
  <c r="CM119" i="13"/>
  <c r="CM87" i="13"/>
  <c r="CM119" i="10"/>
  <c r="CM87" i="10"/>
  <c r="CM114" i="15"/>
  <c r="CM82" i="15"/>
  <c r="CM94" i="14"/>
  <c r="CM62" i="14"/>
  <c r="CM98" i="13"/>
  <c r="CM66" i="13"/>
  <c r="AF47" i="12"/>
  <c r="AG15" i="12"/>
  <c r="CM15" i="12" s="1" a="1"/>
  <c r="CM15" i="12" s="1"/>
  <c r="CK58" i="7"/>
  <c r="CK90" i="7"/>
  <c r="AF47" i="4"/>
  <c r="AG15" i="4"/>
  <c r="CM15" i="4" s="1" a="1"/>
  <c r="CM15" i="4" s="1"/>
  <c r="CM121" i="18"/>
  <c r="CM89" i="18"/>
  <c r="CM124" i="20"/>
  <c r="CM127" i="20" s="1"/>
  <c r="CM120" i="20" s="1"/>
  <c r="CM88" i="20"/>
  <c r="CM124" i="18"/>
  <c r="CM127" i="18" s="1"/>
  <c r="CM120" i="18" s="1"/>
  <c r="CM88" i="18"/>
  <c r="CM124" i="8"/>
  <c r="CM127" i="8" s="1"/>
  <c r="CM120" i="8" s="1"/>
  <c r="CM88" i="8"/>
  <c r="CM124" i="3"/>
  <c r="CM127" i="3" s="1"/>
  <c r="CM120" i="3" s="1"/>
  <c r="CM88" i="3"/>
  <c r="CM95" i="9"/>
  <c r="CM63" i="9"/>
  <c r="CM115" i="15"/>
  <c r="CM83" i="15"/>
  <c r="CM99" i="5"/>
  <c r="CM67" i="5"/>
  <c r="CM118" i="19"/>
  <c r="CM86" i="19"/>
  <c r="CM92" i="11"/>
  <c r="CM60" i="11"/>
  <c r="CN106" i="5"/>
  <c r="CN74" i="5"/>
  <c r="CM118" i="13"/>
  <c r="CM86" i="13"/>
  <c r="CN95" i="5"/>
  <c r="CN63" i="5"/>
  <c r="CM93" i="19"/>
  <c r="CM61" i="19"/>
  <c r="CM99" i="20"/>
  <c r="CM67" i="20"/>
  <c r="CM98" i="17"/>
  <c r="CM66" i="17"/>
  <c r="CM105" i="20"/>
  <c r="CM73" i="20"/>
  <c r="CM93" i="1"/>
  <c r="CM61" i="1"/>
  <c r="CM94" i="13"/>
  <c r="CM62" i="13"/>
  <c r="CM92" i="1"/>
  <c r="CM60" i="1"/>
  <c r="CM96" i="20"/>
  <c r="CM64" i="20"/>
  <c r="CM110" i="12"/>
  <c r="CM78" i="12"/>
  <c r="CM101" i="5"/>
  <c r="CM69" i="5"/>
  <c r="CM94" i="10"/>
  <c r="CM62" i="10"/>
  <c r="CM97" i="12"/>
  <c r="CM65" i="12"/>
  <c r="CM103" i="20"/>
  <c r="CM71" i="20"/>
  <c r="CM93" i="21"/>
  <c r="CM61" i="21"/>
  <c r="CM114" i="19"/>
  <c r="CM82" i="19"/>
  <c r="CM117" i="9"/>
  <c r="CM85" i="9"/>
  <c r="CM106" i="15"/>
  <c r="CM74" i="15"/>
  <c r="CM106" i="18"/>
  <c r="CM74" i="18"/>
  <c r="CN101" i="19"/>
  <c r="CN69" i="19"/>
  <c r="CN113" i="7"/>
  <c r="CN81" i="7"/>
  <c r="CM113" i="20"/>
  <c r="CM81" i="20"/>
  <c r="CN113" i="6"/>
  <c r="CN81" i="6"/>
  <c r="CM114" i="17"/>
  <c r="CM82" i="17"/>
  <c r="CM112" i="10"/>
  <c r="CM80" i="10"/>
  <c r="CM96" i="6"/>
  <c r="CM64" i="6"/>
  <c r="CM93" i="20"/>
  <c r="CM61" i="20"/>
  <c r="CM99" i="12"/>
  <c r="CM67" i="12"/>
  <c r="CM92" i="12"/>
  <c r="CM60" i="12"/>
  <c r="CM118" i="15"/>
  <c r="CM86" i="15"/>
  <c r="CM105" i="2"/>
  <c r="CM73" i="2"/>
  <c r="CM117" i="8"/>
  <c r="CM85" i="8"/>
  <c r="CM103" i="5"/>
  <c r="CM71" i="5"/>
  <c r="CM109" i="13"/>
  <c r="CM77" i="13"/>
  <c r="CM112" i="8"/>
  <c r="CM80" i="8"/>
  <c r="CM94" i="8"/>
  <c r="CM62" i="8"/>
  <c r="CM104" i="10"/>
  <c r="CM72" i="10"/>
  <c r="CM107" i="20"/>
  <c r="CM75" i="20"/>
  <c r="CM106" i="21"/>
  <c r="CM74" i="21"/>
  <c r="CM109" i="9"/>
  <c r="CM77" i="9"/>
  <c r="CN99" i="2"/>
  <c r="CN67" i="2"/>
  <c r="CM102" i="3"/>
  <c r="CM70" i="3"/>
  <c r="CM114" i="3"/>
  <c r="CM82" i="3"/>
  <c r="CK90" i="6"/>
  <c r="CK58" i="6"/>
  <c r="AF47" i="7"/>
  <c r="AG15" i="7"/>
  <c r="CM15" i="7" s="1" a="1"/>
  <c r="CM15" i="7" s="1"/>
  <c r="CK90" i="4"/>
  <c r="CK58" i="4"/>
  <c r="AH47" i="3"/>
  <c r="CM121" i="5"/>
  <c r="CM89" i="5"/>
  <c r="CM121" i="7"/>
  <c r="CM89" i="7"/>
  <c r="CM124" i="11"/>
  <c r="CM127" i="11" s="1"/>
  <c r="CM120" i="11" s="1"/>
  <c r="CM88" i="11"/>
  <c r="CM121" i="16"/>
  <c r="CM89" i="16"/>
  <c r="CM124" i="12"/>
  <c r="CM127" i="12" s="1"/>
  <c r="CM120" i="12" s="1"/>
  <c r="CM88" i="12"/>
  <c r="CM118" i="21"/>
  <c r="CM86" i="21"/>
  <c r="CM103" i="21"/>
  <c r="CM71" i="21"/>
  <c r="CM112" i="20"/>
  <c r="CM80" i="20"/>
  <c r="CM116" i="11"/>
  <c r="CM84" i="11"/>
  <c r="CM110" i="15"/>
  <c r="CM78" i="15"/>
  <c r="CM91" i="15"/>
  <c r="CM59" i="15"/>
  <c r="CM96" i="15"/>
  <c r="CM64" i="15"/>
  <c r="CM112" i="9"/>
  <c r="CM80" i="9"/>
  <c r="CM104" i="20"/>
  <c r="CM72" i="20"/>
  <c r="CM110" i="7"/>
  <c r="CM78" i="7"/>
  <c r="CM98" i="14"/>
  <c r="CM66" i="14"/>
  <c r="CM93" i="16"/>
  <c r="CM61" i="16"/>
  <c r="CM117" i="4"/>
  <c r="CM85" i="4"/>
  <c r="CM108" i="15"/>
  <c r="CM76" i="15"/>
  <c r="CM93" i="10"/>
  <c r="CM61" i="10"/>
  <c r="CM103" i="12"/>
  <c r="CM71" i="12"/>
  <c r="CM101" i="13"/>
  <c r="CM69" i="13"/>
  <c r="CM108" i="7"/>
  <c r="CM76" i="7"/>
  <c r="CM108" i="9"/>
  <c r="CM76" i="9"/>
  <c r="CM94" i="20"/>
  <c r="CM62" i="20"/>
  <c r="CM98" i="21"/>
  <c r="CM66" i="21"/>
  <c r="CM111" i="9"/>
  <c r="CM79" i="9"/>
  <c r="CM95" i="16"/>
  <c r="CM63" i="16"/>
  <c r="CM110" i="13"/>
  <c r="CM78" i="13"/>
  <c r="CN109" i="8"/>
  <c r="CN77" i="8"/>
  <c r="CM119" i="20"/>
  <c r="CM87" i="20"/>
  <c r="CM119" i="18"/>
  <c r="CM87" i="18"/>
  <c r="CM114" i="6"/>
  <c r="CM82" i="6"/>
  <c r="CM97" i="8"/>
  <c r="CM65" i="8"/>
  <c r="CM93" i="3"/>
  <c r="CM61" i="3"/>
  <c r="CM100" i="9"/>
  <c r="CM68" i="9"/>
  <c r="CM118" i="17"/>
  <c r="CM86" i="17"/>
  <c r="CM99" i="1"/>
  <c r="CM67" i="1"/>
  <c r="CM115" i="10"/>
  <c r="CM83" i="10"/>
  <c r="CM107" i="19"/>
  <c r="CM75" i="19"/>
  <c r="CM94" i="15"/>
  <c r="CM62" i="15"/>
  <c r="CM107" i="16"/>
  <c r="CM75" i="16"/>
  <c r="CM91" i="19"/>
  <c r="CM59" i="19"/>
  <c r="CM115" i="7"/>
  <c r="CM83" i="7"/>
  <c r="CM112" i="11"/>
  <c r="CM80" i="11"/>
  <c r="CM99" i="13"/>
  <c r="CM67" i="13"/>
  <c r="CM102" i="7"/>
  <c r="CM70" i="7"/>
  <c r="CM118" i="3"/>
  <c r="CM86" i="3"/>
  <c r="CM97" i="3"/>
  <c r="CM65" i="3"/>
  <c r="CM103" i="4"/>
  <c r="CM71" i="4"/>
  <c r="CM114" i="20"/>
  <c r="CM82" i="20"/>
  <c r="CM96" i="14"/>
  <c r="CM64" i="14"/>
  <c r="CM96" i="11"/>
  <c r="CM64" i="11"/>
  <c r="CM107" i="18"/>
  <c r="CM75" i="18"/>
  <c r="CN117" i="3"/>
  <c r="CN85" i="3"/>
  <c r="CM105" i="5"/>
  <c r="CM73" i="5"/>
  <c r="CM106" i="16"/>
  <c r="CM74" i="16"/>
  <c r="CM116" i="5"/>
  <c r="CM84" i="5"/>
  <c r="CM91" i="12"/>
  <c r="CM59" i="12"/>
  <c r="CM113" i="11"/>
  <c r="CM81" i="11"/>
  <c r="CM99" i="9"/>
  <c r="CM67" i="9"/>
  <c r="CM112" i="14"/>
  <c r="CM80" i="14"/>
  <c r="CM117" i="13"/>
  <c r="CM85" i="13"/>
  <c r="CM118" i="10"/>
  <c r="CM86" i="10"/>
  <c r="CM112" i="6"/>
  <c r="CM80" i="6"/>
  <c r="CM102" i="5"/>
  <c r="CM70" i="5"/>
  <c r="CM109" i="2"/>
  <c r="CM77" i="2"/>
  <c r="CM108" i="13"/>
  <c r="CM76" i="13"/>
  <c r="CM118" i="4"/>
  <c r="CM86" i="4"/>
  <c r="CM106" i="14"/>
  <c r="CM74" i="14"/>
  <c r="CM96" i="4"/>
  <c r="CM64" i="4"/>
  <c r="CM116" i="2"/>
  <c r="CM84" i="2"/>
  <c r="CM107" i="17"/>
  <c r="CM75" i="17"/>
  <c r="CM114" i="5"/>
  <c r="CM82" i="5"/>
  <c r="CM95" i="20"/>
  <c r="CM63" i="20"/>
  <c r="CM98" i="6"/>
  <c r="CM66" i="6"/>
  <c r="CM111" i="1"/>
  <c r="CM79" i="1"/>
  <c r="CM119" i="14"/>
  <c r="CM87" i="14"/>
  <c r="CM110" i="14"/>
  <c r="CM78" i="14"/>
  <c r="CM103" i="15"/>
  <c r="CM71" i="15"/>
  <c r="CM95" i="2"/>
  <c r="CM63" i="2"/>
  <c r="CM95" i="17"/>
  <c r="CM63" i="17"/>
  <c r="CM98" i="19"/>
  <c r="CM66" i="19"/>
  <c r="CM97" i="14"/>
  <c r="CM65" i="14"/>
  <c r="CM96" i="13"/>
  <c r="CM64" i="13"/>
  <c r="CM114" i="7"/>
  <c r="CM82" i="7"/>
  <c r="CM104" i="21"/>
  <c r="CM72" i="21"/>
  <c r="CM117" i="6"/>
  <c r="CM85" i="6"/>
  <c r="CM115" i="13"/>
  <c r="CM83" i="13"/>
  <c r="CM113" i="13"/>
  <c r="CM81" i="13"/>
  <c r="CM119" i="7"/>
  <c r="CM87" i="7"/>
  <c r="CM105" i="3"/>
  <c r="CM73" i="3"/>
  <c r="CN94" i="6"/>
  <c r="CN62" i="6"/>
  <c r="CM92" i="18"/>
  <c r="CM60" i="18"/>
  <c r="CM102" i="14"/>
  <c r="CM70" i="14"/>
  <c r="CM97" i="16"/>
  <c r="CM65" i="16"/>
  <c r="CM94" i="1"/>
  <c r="CM62" i="1"/>
  <c r="CM95" i="1"/>
  <c r="CM63" i="1"/>
  <c r="CN95" i="6"/>
  <c r="CN63" i="6"/>
  <c r="CM96" i="3"/>
  <c r="CM64" i="3"/>
  <c r="CM95" i="11"/>
  <c r="CM63" i="11"/>
  <c r="CM91" i="2"/>
  <c r="CM59" i="2"/>
  <c r="CM107" i="4"/>
  <c r="CM75" i="4"/>
  <c r="CM111" i="21"/>
  <c r="CM79" i="21"/>
  <c r="CM94" i="16"/>
  <c r="CM62" i="16"/>
  <c r="CM100" i="17"/>
  <c r="CM68" i="17"/>
  <c r="CM105" i="18"/>
  <c r="CM73" i="18"/>
  <c r="CM115" i="17"/>
  <c r="CM83" i="17"/>
  <c r="CM104" i="15"/>
  <c r="CM72" i="15"/>
  <c r="CM105" i="15"/>
  <c r="CM73" i="15"/>
  <c r="CM108" i="18"/>
  <c r="CM76" i="18"/>
  <c r="CM119" i="2"/>
  <c r="CM87" i="2"/>
  <c r="CK90" i="17"/>
  <c r="CK58" i="17"/>
  <c r="AF47" i="6"/>
  <c r="AG15" i="6"/>
  <c r="CM15" i="6" s="1" a="1"/>
  <c r="CM15" i="6" s="1"/>
  <c r="CK58" i="8"/>
  <c r="CK90" i="8"/>
  <c r="CK90" i="2"/>
  <c r="CK58" i="2"/>
  <c r="CK90" i="18"/>
  <c r="CK58" i="18"/>
  <c r="CM124" i="13"/>
  <c r="CM127" i="13" s="1"/>
  <c r="CM120" i="13" s="1"/>
  <c r="CM88" i="13"/>
  <c r="CM121" i="10"/>
  <c r="CM89" i="10"/>
  <c r="CM124" i="9"/>
  <c r="CM127" i="9" s="1"/>
  <c r="CM120" i="9" s="1"/>
  <c r="CM88" i="9"/>
  <c r="CM121" i="11"/>
  <c r="CM89" i="11"/>
  <c r="CM121" i="19"/>
  <c r="CM89" i="19"/>
  <c r="CM104" i="6"/>
  <c r="CM72" i="6"/>
  <c r="CM118" i="5"/>
  <c r="CM86" i="5"/>
  <c r="CM114" i="12"/>
  <c r="CM82" i="12"/>
  <c r="CM97" i="10"/>
  <c r="CM65" i="10"/>
  <c r="CM115" i="11"/>
  <c r="CM83" i="11"/>
  <c r="CM91" i="10"/>
  <c r="CM59" i="10"/>
  <c r="CM110" i="2"/>
  <c r="CM78" i="2"/>
  <c r="CM108" i="11"/>
  <c r="CM76" i="11"/>
  <c r="CM97" i="4"/>
  <c r="CM65" i="4"/>
  <c r="CM91" i="4"/>
  <c r="CM59" i="4"/>
  <c r="CM95" i="12"/>
  <c r="CM63" i="12"/>
  <c r="CM117" i="21"/>
  <c r="CM85" i="21"/>
  <c r="CM106" i="4"/>
  <c r="CM74" i="4"/>
  <c r="CM109" i="20"/>
  <c r="CM77" i="20"/>
  <c r="CM116" i="4"/>
  <c r="CM84" i="4"/>
  <c r="CM100" i="7"/>
  <c r="CM68" i="7"/>
  <c r="CM108" i="17"/>
  <c r="CM76" i="17"/>
  <c r="CM105" i="10"/>
  <c r="CM73" i="10"/>
  <c r="CM106" i="1"/>
  <c r="CM74" i="1"/>
  <c r="CN117" i="16"/>
  <c r="CN85" i="16"/>
  <c r="CM110" i="19"/>
  <c r="CM78" i="19"/>
  <c r="CM111" i="5"/>
  <c r="CM79" i="5"/>
  <c r="CM98" i="5"/>
  <c r="CM66" i="5"/>
  <c r="CM91" i="18"/>
  <c r="CM59" i="18"/>
  <c r="CM98" i="15"/>
  <c r="CM66" i="15"/>
  <c r="CM116" i="16"/>
  <c r="CM84" i="16"/>
  <c r="CM108" i="14"/>
  <c r="CM76" i="14"/>
  <c r="CM92" i="19"/>
  <c r="CM60" i="19"/>
  <c r="CM104" i="18"/>
  <c r="CM72" i="18"/>
  <c r="CM96" i="7"/>
  <c r="CM64" i="7"/>
  <c r="CM116" i="10"/>
  <c r="CM84" i="10"/>
  <c r="CM92" i="8"/>
  <c r="CM60" i="8"/>
  <c r="CN113" i="14"/>
  <c r="CN81" i="14"/>
  <c r="CM107" i="8"/>
  <c r="CM75" i="8"/>
  <c r="CM117" i="10"/>
  <c r="CM85" i="10"/>
  <c r="CM108" i="21"/>
  <c r="CM76" i="21"/>
  <c r="CM101" i="10"/>
  <c r="CM69" i="10"/>
  <c r="CM107" i="21"/>
  <c r="CM75" i="21"/>
  <c r="CM99" i="11"/>
  <c r="CM67" i="11"/>
  <c r="CN92" i="20"/>
  <c r="CN60" i="20"/>
  <c r="CM118" i="16"/>
  <c r="CM86" i="16"/>
  <c r="CN104" i="8"/>
  <c r="CN72" i="8"/>
  <c r="CM118" i="1"/>
  <c r="CM86" i="1"/>
  <c r="CM102" i="15"/>
  <c r="CM70" i="15"/>
  <c r="CM109" i="21"/>
  <c r="CM77" i="21"/>
  <c r="CM100" i="1"/>
  <c r="CM68" i="1"/>
  <c r="AH47" i="19"/>
  <c r="AF47" i="17"/>
  <c r="AG15" i="17"/>
  <c r="CM15" i="17" s="1" a="1"/>
  <c r="CM15" i="17" s="1"/>
  <c r="AF47" i="8"/>
  <c r="AG15" i="8"/>
  <c r="CM15" i="8" s="1" a="1"/>
  <c r="CM15" i="8" s="1"/>
  <c r="CK90" i="21"/>
  <c r="CK58" i="21"/>
  <c r="AF47" i="20"/>
  <c r="AG15" i="20"/>
  <c r="CM15" i="20" s="1" a="1"/>
  <c r="CM15" i="20" s="1"/>
  <c r="CM121" i="12"/>
  <c r="CM89" i="12"/>
  <c r="CM121" i="17"/>
  <c r="CM89" i="17"/>
  <c r="CM121" i="21"/>
  <c r="CM89" i="21"/>
  <c r="CM121" i="6"/>
  <c r="CM89" i="6"/>
  <c r="CM124" i="4"/>
  <c r="CM127" i="4" s="1"/>
  <c r="CM120" i="4" s="1"/>
  <c r="CM88" i="4"/>
  <c r="CM124" i="21"/>
  <c r="CM127" i="21" s="1"/>
  <c r="CM120" i="21" s="1"/>
  <c r="CM88" i="21"/>
  <c r="CM121" i="2"/>
  <c r="CM89" i="2"/>
  <c r="CM124" i="10"/>
  <c r="CM127" i="10" s="1"/>
  <c r="CM120" i="10" s="1"/>
  <c r="CM88" i="10"/>
  <c r="CM124" i="16"/>
  <c r="CM127" i="16" s="1"/>
  <c r="CM120" i="16" s="1"/>
  <c r="CM88" i="16"/>
  <c r="CM121" i="20"/>
  <c r="CM89" i="20"/>
  <c r="CM124" i="17"/>
  <c r="CM127" i="17" s="1"/>
  <c r="CM120" i="17" s="1"/>
  <c r="CM88" i="17"/>
  <c r="CM115" i="19"/>
  <c r="CM83" i="19"/>
  <c r="CM100" i="6"/>
  <c r="CM68" i="6"/>
  <c r="CM100" i="11"/>
  <c r="CM68" i="11"/>
  <c r="CM115" i="8"/>
  <c r="CM83" i="8"/>
  <c r="CM98" i="20"/>
  <c r="CM66" i="20"/>
  <c r="CM119" i="15"/>
  <c r="CM87" i="15"/>
  <c r="CM102" i="18"/>
  <c r="CM70" i="18"/>
  <c r="CM113" i="3"/>
  <c r="CM81" i="3"/>
  <c r="CM108" i="10"/>
  <c r="CM76" i="10"/>
  <c r="CM93" i="6"/>
  <c r="CM61" i="6"/>
  <c r="CM110" i="1"/>
  <c r="CM78" i="1"/>
  <c r="CM101" i="2"/>
  <c r="CM69" i="2"/>
  <c r="CM100" i="8"/>
  <c r="CM68" i="8"/>
  <c r="CM95" i="10"/>
  <c r="CM63" i="10"/>
  <c r="CM115" i="21"/>
  <c r="CM83" i="21"/>
  <c r="CM99" i="19"/>
  <c r="CM67" i="19"/>
  <c r="CM98" i="2"/>
  <c r="CM66" i="2"/>
  <c r="CM109" i="15"/>
  <c r="CM77" i="15"/>
  <c r="CM93" i="18"/>
  <c r="CM61" i="18"/>
  <c r="CM110" i="6"/>
  <c r="CM78" i="6"/>
  <c r="CM110" i="11"/>
  <c r="CM78" i="11"/>
  <c r="CM119" i="12"/>
  <c r="CM87" i="12"/>
  <c r="CM115" i="12"/>
  <c r="CM83" i="12"/>
  <c r="CM106" i="7"/>
  <c r="CM74" i="7"/>
  <c r="CM109" i="17"/>
  <c r="CM77" i="17"/>
  <c r="CN97" i="7"/>
  <c r="CN65" i="7"/>
  <c r="CM93" i="7"/>
  <c r="CM61" i="7"/>
  <c r="CN117" i="7"/>
  <c r="CN85" i="7"/>
  <c r="CM96" i="1"/>
  <c r="CM64" i="1"/>
  <c r="CM98" i="18"/>
  <c r="CM66" i="18"/>
  <c r="CM92" i="15"/>
  <c r="CM60" i="15"/>
  <c r="CM109" i="6"/>
  <c r="CM77" i="6"/>
  <c r="CM104" i="9"/>
  <c r="CM72" i="9"/>
  <c r="CM112" i="15"/>
  <c r="CM80" i="15"/>
  <c r="CM110" i="8"/>
  <c r="CM78" i="8"/>
  <c r="CM102" i="4"/>
  <c r="CM70" i="4"/>
  <c r="CM95" i="21"/>
  <c r="CM63" i="21"/>
  <c r="CM110" i="5"/>
  <c r="CM78" i="5"/>
  <c r="CM99" i="18"/>
  <c r="CM67" i="18"/>
  <c r="CM100" i="19"/>
  <c r="CM68" i="19"/>
  <c r="CM95" i="8"/>
  <c r="CM63" i="8"/>
  <c r="CM109" i="18"/>
  <c r="CM77" i="18"/>
  <c r="CM101" i="9"/>
  <c r="CM69" i="9"/>
  <c r="CM115" i="14"/>
  <c r="CM83" i="14"/>
  <c r="CM111" i="12"/>
  <c r="CM79" i="12"/>
  <c r="CM114" i="16"/>
  <c r="CM82" i="16"/>
  <c r="CM113" i="4"/>
  <c r="CM81" i="4"/>
  <c r="CM117" i="2"/>
  <c r="CM85" i="2"/>
  <c r="CM107" i="14"/>
  <c r="CM75" i="14"/>
  <c r="CM94" i="11"/>
  <c r="CM62" i="11"/>
  <c r="CM91" i="11"/>
  <c r="CM59" i="11"/>
  <c r="CM96" i="12"/>
  <c r="CM64" i="12"/>
  <c r="CM111" i="4"/>
  <c r="CM79" i="4"/>
  <c r="CM91" i="14"/>
  <c r="CM59" i="14"/>
  <c r="CM105" i="6"/>
  <c r="CM73" i="6"/>
  <c r="CM97" i="1"/>
  <c r="CM65" i="1"/>
  <c r="CM115" i="2"/>
  <c r="CM83" i="2"/>
  <c r="CM119" i="1"/>
  <c r="CM87" i="1"/>
  <c r="CM94" i="4"/>
  <c r="CM62" i="4"/>
  <c r="CM92" i="13"/>
  <c r="CM60" i="13"/>
  <c r="CM113" i="21"/>
  <c r="CM81" i="21"/>
  <c r="CM91" i="3"/>
  <c r="CM59" i="3"/>
  <c r="CM101" i="15"/>
  <c r="CM69" i="15"/>
  <c r="CM115" i="9"/>
  <c r="CM83" i="9"/>
  <c r="CM111" i="16"/>
  <c r="CM79" i="16"/>
  <c r="CM100" i="21"/>
  <c r="CM68" i="21"/>
  <c r="CN107" i="2"/>
  <c r="CN75" i="2"/>
  <c r="CM97" i="11"/>
  <c r="CM65" i="11"/>
  <c r="CM110" i="4"/>
  <c r="CM78" i="4"/>
  <c r="CM91" i="16"/>
  <c r="CM59" i="16"/>
  <c r="CM115" i="1"/>
  <c r="CM83" i="1"/>
  <c r="CN112" i="17"/>
  <c r="CN80" i="17"/>
  <c r="CM113" i="10"/>
  <c r="CM81" i="10"/>
  <c r="CM108" i="6"/>
  <c r="CM76" i="6"/>
  <c r="CM111" i="13"/>
  <c r="CM79" i="13"/>
  <c r="CM108" i="19"/>
  <c r="CM76" i="19"/>
  <c r="CM111" i="3"/>
  <c r="CM79" i="3"/>
  <c r="CM98" i="8"/>
  <c r="CM66" i="8"/>
  <c r="CM94" i="19"/>
  <c r="CM62" i="19"/>
  <c r="CM112" i="2"/>
  <c r="CM80" i="2"/>
  <c r="CM99" i="15"/>
  <c r="CM67" i="15"/>
  <c r="CM119" i="21"/>
  <c r="CM87" i="21"/>
  <c r="CM101" i="4"/>
  <c r="CM69" i="4"/>
  <c r="CM111" i="18"/>
  <c r="CM79" i="18"/>
  <c r="CM94" i="3"/>
  <c r="CM62" i="3"/>
  <c r="CM118" i="20"/>
  <c r="CM86" i="20"/>
  <c r="CM99" i="4"/>
  <c r="CM67" i="4"/>
  <c r="CM91" i="20"/>
  <c r="CM59" i="20"/>
  <c r="CM103" i="11"/>
  <c r="CM71" i="11"/>
  <c r="CM98" i="9"/>
  <c r="CM66" i="9"/>
  <c r="CM91" i="9"/>
  <c r="CM59" i="9"/>
  <c r="CM95" i="18"/>
  <c r="CM63" i="18"/>
  <c r="CM103" i="16"/>
  <c r="CM71" i="16"/>
  <c r="CM111" i="14"/>
  <c r="CM79" i="14"/>
  <c r="CM106" i="11"/>
  <c r="CM74" i="11"/>
  <c r="CM116" i="15"/>
  <c r="CM84" i="15"/>
  <c r="CM93" i="11"/>
  <c r="CM61" i="11"/>
  <c r="CM111" i="17"/>
  <c r="CM79" i="17"/>
  <c r="CM109" i="5"/>
  <c r="CM77" i="5"/>
  <c r="CM103" i="10"/>
  <c r="CM71" i="10"/>
  <c r="CM114" i="18"/>
  <c r="CM82" i="18"/>
  <c r="CN94" i="9"/>
  <c r="CN62" i="9"/>
  <c r="CM116" i="7"/>
  <c r="CM84" i="7"/>
  <c r="CM108" i="2"/>
  <c r="CM76" i="2"/>
  <c r="CM97" i="19"/>
  <c r="CM65" i="19"/>
  <c r="CM112" i="13"/>
  <c r="CM80" i="13"/>
  <c r="CM102" i="20"/>
  <c r="CM70" i="20"/>
  <c r="CM98" i="4"/>
  <c r="CM66" i="4"/>
  <c r="CM103" i="7"/>
  <c r="CM71" i="7"/>
  <c r="CM97" i="6"/>
  <c r="CM65" i="6"/>
  <c r="CM117" i="14"/>
  <c r="CM85" i="14"/>
  <c r="CM92" i="4"/>
  <c r="CM60" i="4"/>
  <c r="CM111" i="19"/>
  <c r="CM79" i="19"/>
  <c r="CM110" i="3"/>
  <c r="CM78" i="3"/>
  <c r="CM104" i="14"/>
  <c r="CM72" i="14"/>
  <c r="CM118" i="11"/>
  <c r="CM86" i="11"/>
  <c r="CM92" i="7"/>
  <c r="CM60" i="7"/>
  <c r="CM108" i="12"/>
  <c r="CM76" i="12"/>
  <c r="CM114" i="4"/>
  <c r="CM82" i="4"/>
  <c r="CM108" i="8"/>
  <c r="CM76" i="8"/>
  <c r="CM94" i="12"/>
  <c r="CM62" i="12"/>
  <c r="CM100" i="12"/>
  <c r="CM68" i="12"/>
  <c r="CM118" i="8"/>
  <c r="CM86" i="8"/>
  <c r="CM95" i="19"/>
  <c r="CM63" i="19"/>
  <c r="CM108" i="3"/>
  <c r="CM76" i="3"/>
  <c r="CM110" i="18"/>
  <c r="CM78" i="18"/>
  <c r="CM107" i="10"/>
  <c r="CM75" i="10"/>
  <c r="CM119" i="8"/>
  <c r="CM87" i="8"/>
  <c r="CM103" i="8"/>
  <c r="CM71" i="8"/>
  <c r="CM109" i="10"/>
  <c r="CM77" i="10"/>
  <c r="CM97" i="13"/>
  <c r="CM65" i="13"/>
  <c r="CM116" i="6"/>
  <c r="CM84" i="6"/>
  <c r="CM102" i="13"/>
  <c r="CM70" i="13"/>
  <c r="CM97" i="15"/>
  <c r="CM65" i="15"/>
  <c r="CM107" i="1"/>
  <c r="CM75" i="1"/>
  <c r="CM93" i="9"/>
  <c r="CM61" i="9"/>
  <c r="CM119" i="6"/>
  <c r="CM87" i="6"/>
  <c r="CM112" i="19"/>
  <c r="CM80" i="19"/>
  <c r="CM97" i="2"/>
  <c r="CM65" i="2"/>
  <c r="CM91" i="1"/>
  <c r="CM59" i="1"/>
  <c r="CM113" i="5"/>
  <c r="CM81" i="5"/>
  <c r="CM104" i="12"/>
  <c r="CM72" i="12"/>
  <c r="CM91" i="8"/>
  <c r="CM59" i="8"/>
  <c r="CM99" i="14"/>
  <c r="CM67" i="14"/>
  <c r="AF47" i="18"/>
  <c r="AG15" i="18"/>
  <c r="CM15" i="18" s="1" a="1"/>
  <c r="CM15" i="18" s="1"/>
  <c r="AF47" i="21"/>
  <c r="AG15" i="21"/>
  <c r="CM15" i="21" s="1" a="1"/>
  <c r="CM15" i="21" s="1"/>
  <c r="CK90" i="20"/>
  <c r="CK58" i="20"/>
  <c r="CM90" i="19"/>
  <c r="CM58" i="19"/>
  <c r="CM90" i="3"/>
  <c r="CM58" i="3"/>
  <c r="CM90" i="16"/>
  <c r="CM58" i="16"/>
  <c r="CM90" i="9"/>
  <c r="CM58" i="9"/>
  <c r="AJ24" i="8"/>
  <c r="CP24" i="8" s="1" a="1"/>
  <c r="CP24" i="8" s="1"/>
  <c r="AI20" i="9"/>
  <c r="CO20" i="9" s="1" a="1"/>
  <c r="CO20" i="9" s="1"/>
  <c r="AI30" i="7"/>
  <c r="CO30" i="7" s="1" a="1"/>
  <c r="CO30" i="7" s="1"/>
  <c r="AI40" i="15"/>
  <c r="CO40" i="15" s="1" a="1"/>
  <c r="CO40" i="15" s="1"/>
  <c r="AI24" i="5"/>
  <c r="CO24" i="5" s="1" a="1"/>
  <c r="CO24" i="5" s="1"/>
  <c r="AI43" i="19"/>
  <c r="CO43" i="19" s="1" a="1"/>
  <c r="CO43" i="19" s="1"/>
  <c r="AI21" i="16"/>
  <c r="CO21" i="16" s="1" a="1"/>
  <c r="CO21" i="16" s="1"/>
  <c r="AI28" i="6"/>
  <c r="CO28" i="6" s="1" a="1"/>
  <c r="CO28" i="6" s="1"/>
  <c r="AI17" i="11"/>
  <c r="CO17" i="11" s="1" a="1"/>
  <c r="CO17" i="11" s="1"/>
  <c r="AI40" i="4"/>
  <c r="CO40" i="4" s="1" a="1"/>
  <c r="CO40" i="4" s="1"/>
  <c r="AJ31" i="5"/>
  <c r="CP31" i="5" s="1" a="1"/>
  <c r="CP31" i="5" s="1"/>
  <c r="AI44" i="5"/>
  <c r="CO44" i="5" s="1" a="1"/>
  <c r="CO44" i="5" s="1"/>
  <c r="AI43" i="13"/>
  <c r="CO43" i="13" s="1" a="1"/>
  <c r="CO43" i="13" s="1"/>
  <c r="AJ20" i="5"/>
  <c r="CP20" i="5" s="1" a="1"/>
  <c r="CP20" i="5" s="1"/>
  <c r="AI18" i="19"/>
  <c r="CO18" i="19" s="1" a="1"/>
  <c r="CO18" i="19" s="1"/>
  <c r="AI28" i="3"/>
  <c r="CO28" i="3" s="1" a="1"/>
  <c r="CO28" i="3" s="1"/>
  <c r="AI24" i="20"/>
  <c r="CO24" i="20" s="1" a="1"/>
  <c r="CO24" i="20" s="1"/>
  <c r="AI29" i="11"/>
  <c r="CO29" i="11" s="1" a="1"/>
  <c r="CO29" i="11" s="1"/>
  <c r="AI23" i="17"/>
  <c r="CO23" i="17" s="1" a="1"/>
  <c r="CO23" i="17" s="1"/>
  <c r="AI43" i="2"/>
  <c r="CO43" i="2" s="1" a="1"/>
  <c r="CO43" i="2" s="1"/>
  <c r="AI30" i="20"/>
  <c r="CO30" i="20" s="1" a="1"/>
  <c r="CO30" i="20" s="1"/>
  <c r="AI22" i="5"/>
  <c r="CO22" i="5" s="1" a="1"/>
  <c r="CO22" i="5" s="1"/>
  <c r="AI18" i="1"/>
  <c r="CO18" i="1" s="1" a="1"/>
  <c r="CO18" i="1" s="1"/>
  <c r="AI32" i="9"/>
  <c r="CO32" i="9" s="1" a="1"/>
  <c r="CO32" i="9" s="1"/>
  <c r="AI19" i="13"/>
  <c r="CO19" i="13" s="1" a="1"/>
  <c r="CO19" i="13" s="1"/>
  <c r="AI39" i="11"/>
  <c r="CO39" i="11" s="1" a="1"/>
  <c r="CO39" i="11" s="1"/>
  <c r="AI17" i="1"/>
  <c r="CO17" i="1" s="1" a="1"/>
  <c r="CO17" i="1" s="1"/>
  <c r="AI31" i="2"/>
  <c r="CO31" i="2" s="1" a="1"/>
  <c r="CO31" i="2" s="1"/>
  <c r="AI21" i="20"/>
  <c r="CO21" i="20" s="1" a="1"/>
  <c r="CO21" i="20" s="1"/>
  <c r="AI16" i="6"/>
  <c r="CO16" i="6" s="1" a="1"/>
  <c r="CO16" i="6" s="1"/>
  <c r="AI35" i="12"/>
  <c r="CO35" i="12" s="1" a="1"/>
  <c r="CO35" i="12" s="1"/>
  <c r="AI17" i="9"/>
  <c r="CO17" i="9" s="1" a="1"/>
  <c r="CO17" i="9" s="1"/>
  <c r="AI26" i="5"/>
  <c r="CO26" i="5" s="1" a="1"/>
  <c r="CO26" i="5" s="1"/>
  <c r="AI39" i="2"/>
  <c r="CO39" i="2" s="1" a="1"/>
  <c r="CO39" i="2" s="1"/>
  <c r="AI19" i="10"/>
  <c r="CO19" i="10" s="1" a="1"/>
  <c r="CO19" i="10" s="1"/>
  <c r="AI29" i="2"/>
  <c r="CO29" i="2" s="1" a="1"/>
  <c r="CO29" i="2" s="1"/>
  <c r="AI22" i="12"/>
  <c r="CO22" i="12" s="1" a="1"/>
  <c r="CO22" i="12" s="1"/>
  <c r="AI17" i="17"/>
  <c r="CO17" i="17" s="1" a="1"/>
  <c r="CO17" i="17" s="1"/>
  <c r="AI28" i="20"/>
  <c r="CO28" i="20" s="1" a="1"/>
  <c r="CO28" i="20" s="1"/>
  <c r="AJ25" i="4"/>
  <c r="CP25" i="4" s="1" a="1"/>
  <c r="CP25" i="4" s="1"/>
  <c r="AI18" i="21"/>
  <c r="CO18" i="21" s="1" a="1"/>
  <c r="CO18" i="21" s="1"/>
  <c r="AI20" i="14"/>
  <c r="CO20" i="14" s="1" a="1"/>
  <c r="CO20" i="14" s="1"/>
  <c r="AI21" i="9"/>
  <c r="CO21" i="9" s="1" a="1"/>
  <c r="CO21" i="9" s="1"/>
  <c r="AI39" i="19"/>
  <c r="CO39" i="19" s="1" a="1"/>
  <c r="CO39" i="19" s="1"/>
  <c r="AI44" i="19"/>
  <c r="CO44" i="19" s="1" a="1"/>
  <c r="CO44" i="19" s="1"/>
  <c r="AI42" i="9"/>
  <c r="CO42" i="9" s="1" a="1"/>
  <c r="CO42" i="9" s="1"/>
  <c r="AI32" i="13"/>
  <c r="CO32" i="13" s="1" a="1"/>
  <c r="CO32" i="13" s="1"/>
  <c r="AI31" i="15"/>
  <c r="CO31" i="15" s="1" a="1"/>
  <c r="CO31" i="15" s="1"/>
  <c r="AI34" i="14"/>
  <c r="CO34" i="14" s="1" a="1"/>
  <c r="CO34" i="14" s="1"/>
  <c r="AI31" i="18"/>
  <c r="CO31" i="18" s="1" a="1"/>
  <c r="CO31" i="18" s="1"/>
  <c r="AI31" i="19"/>
  <c r="CO31" i="19" s="1" a="1"/>
  <c r="CO31" i="19" s="1"/>
  <c r="AJ26" i="19"/>
  <c r="CP26" i="19" s="1" a="1"/>
  <c r="CP26" i="19" s="1"/>
  <c r="AI28" i="9"/>
  <c r="CO28" i="9" s="1" a="1"/>
  <c r="CO28" i="9" s="1"/>
  <c r="AJ38" i="7"/>
  <c r="CP38" i="7" s="1" a="1"/>
  <c r="CP38" i="7" s="1"/>
  <c r="AI36" i="11"/>
  <c r="CO36" i="11" s="1" a="1"/>
  <c r="CO36" i="11" s="1"/>
  <c r="AI38" i="20"/>
  <c r="CO38" i="20" s="1" a="1"/>
  <c r="CO38" i="20" s="1"/>
  <c r="AI21" i="19"/>
  <c r="CO21" i="19" s="1" a="1"/>
  <c r="CO21" i="19" s="1"/>
  <c r="AJ38" i="6"/>
  <c r="CP38" i="6" s="1" a="1"/>
  <c r="CP38" i="6" s="1"/>
  <c r="AI36" i="8"/>
  <c r="CO36" i="8" s="1" a="1"/>
  <c r="CO36" i="8" s="1"/>
  <c r="AI34" i="11"/>
  <c r="CO34" i="11" s="1" a="1"/>
  <c r="CO34" i="11" s="1"/>
  <c r="AI39" i="17"/>
  <c r="CO39" i="17" s="1" a="1"/>
  <c r="CO39" i="17" s="1"/>
  <c r="AI37" i="10"/>
  <c r="CO37" i="10" s="1" a="1"/>
  <c r="CO37" i="10" s="1"/>
  <c r="AI21" i="6"/>
  <c r="CO21" i="6" s="1" a="1"/>
  <c r="CO21" i="6" s="1"/>
  <c r="AI36" i="15"/>
  <c r="CO36" i="15" s="1" a="1"/>
  <c r="CO36" i="15" s="1"/>
  <c r="AI30" i="13"/>
  <c r="CO30" i="13" s="1" a="1"/>
  <c r="CO30" i="13" s="1"/>
  <c r="AI18" i="20"/>
  <c r="CO18" i="20" s="1" a="1"/>
  <c r="CO18" i="20" s="1"/>
  <c r="AI27" i="21"/>
  <c r="CO27" i="21" s="1" a="1"/>
  <c r="CO27" i="21" s="1"/>
  <c r="AI24" i="12"/>
  <c r="CO24" i="12" s="1" a="1"/>
  <c r="CO24" i="12" s="1"/>
  <c r="AI36" i="20"/>
  <c r="CO36" i="20" s="1" a="1"/>
  <c r="CO36" i="20" s="1"/>
  <c r="AI17" i="12"/>
  <c r="CO17" i="12" s="1" a="1"/>
  <c r="CO17" i="12" s="1"/>
  <c r="AI34" i="16"/>
  <c r="CO34" i="16" s="1" a="1"/>
  <c r="CO34" i="16" s="1"/>
  <c r="AI43" i="15"/>
  <c r="CO43" i="15" s="1" a="1"/>
  <c r="CO43" i="15" s="1"/>
  <c r="AI41" i="18"/>
  <c r="CO41" i="18" s="1" a="1"/>
  <c r="CO41" i="18" s="1"/>
  <c r="AI30" i="2"/>
  <c r="CO30" i="2" s="1" a="1"/>
  <c r="CO30" i="2" s="1"/>
  <c r="AI22" i="18"/>
  <c r="CO22" i="18" s="1" a="1"/>
  <c r="CO22" i="18" s="1"/>
  <c r="AI42" i="8"/>
  <c r="CO42" i="8" s="1" a="1"/>
  <c r="CO42" i="8" s="1"/>
  <c r="AI32" i="6"/>
  <c r="CO32" i="6" s="1" a="1"/>
  <c r="CO32" i="6" s="1"/>
  <c r="AI28" i="5"/>
  <c r="CO28" i="5" s="1" a="1"/>
  <c r="CO28" i="5" s="1"/>
  <c r="AI26" i="16"/>
  <c r="CO26" i="16" s="1" a="1"/>
  <c r="CO26" i="16" s="1"/>
  <c r="AI34" i="13"/>
  <c r="CO34" i="13" s="1" a="1"/>
  <c r="CO34" i="13" s="1"/>
  <c r="AI42" i="12"/>
  <c r="CO42" i="12" s="1" a="1"/>
  <c r="CO42" i="12" s="1"/>
  <c r="AI37" i="8"/>
  <c r="CO37" i="8" s="1" a="1"/>
  <c r="CO37" i="8" s="1"/>
  <c r="AI42" i="15"/>
  <c r="CO42" i="15" s="1" a="1"/>
  <c r="CO42" i="15" s="1"/>
  <c r="AI19" i="8"/>
  <c r="CO19" i="8" s="1" a="1"/>
  <c r="CO19" i="8" s="1"/>
  <c r="AI34" i="4"/>
  <c r="CO34" i="4" s="1" a="1"/>
  <c r="CO34" i="4" s="1"/>
  <c r="AI29" i="10"/>
  <c r="CO29" i="10" s="1" a="1"/>
  <c r="CO29" i="10" s="1"/>
  <c r="AI26" i="8"/>
  <c r="CO26" i="8" s="1" a="1"/>
  <c r="CO26" i="8" s="1"/>
  <c r="AI43" i="14"/>
  <c r="CO43" i="14" s="1" a="1"/>
  <c r="CO43" i="14" s="1"/>
  <c r="AI32" i="20"/>
  <c r="CO32" i="20" s="1" a="1"/>
  <c r="CO32" i="20" s="1"/>
  <c r="AI32" i="3"/>
  <c r="CO32" i="3" s="1" a="1"/>
  <c r="CO32" i="3" s="1"/>
  <c r="AI28" i="17"/>
  <c r="CO28" i="17" s="1" a="1"/>
  <c r="CO28" i="17" s="1"/>
  <c r="AI31" i="21"/>
  <c r="CO31" i="21" s="1" a="1"/>
  <c r="CO31" i="21" s="1"/>
  <c r="AI34" i="9"/>
  <c r="CO34" i="9" s="1" a="1"/>
  <c r="CO34" i="9" s="1"/>
  <c r="AI19" i="2"/>
  <c r="CO19" i="2" s="1" a="1"/>
  <c r="CO19" i="2" s="1"/>
  <c r="AJ24" i="2"/>
  <c r="CP24" i="2" s="1" a="1"/>
  <c r="CP24" i="2" s="1"/>
  <c r="AI16" i="13"/>
  <c r="CO16" i="13" s="1" a="1"/>
  <c r="CO16" i="13" s="1"/>
  <c r="AI27" i="3"/>
  <c r="CO27" i="3" s="1" a="1"/>
  <c r="CO27" i="3" s="1"/>
  <c r="AI42" i="17"/>
  <c r="CO42" i="17" s="1" a="1"/>
  <c r="CO42" i="17" s="1"/>
  <c r="AI27" i="10"/>
  <c r="CO27" i="10" s="1" a="1"/>
  <c r="CO27" i="10" s="1"/>
  <c r="AI41" i="1"/>
  <c r="CO41" i="1" s="1" a="1"/>
  <c r="CO41" i="1" s="1"/>
  <c r="AJ39" i="9"/>
  <c r="CP39" i="9" s="1" a="1"/>
  <c r="CP39" i="9" s="1"/>
  <c r="AI34" i="19"/>
  <c r="CO34" i="19" s="1" a="1"/>
  <c r="CO34" i="19" s="1"/>
  <c r="AI30" i="16"/>
  <c r="CO30" i="16" s="1" a="1"/>
  <c r="CO30" i="16" s="1"/>
  <c r="AI27" i="1"/>
  <c r="CO27" i="1" s="1" a="1"/>
  <c r="CO27" i="1" s="1"/>
  <c r="AI39" i="3"/>
  <c r="CO39" i="3" s="1" a="1"/>
  <c r="CO39" i="3" s="1"/>
  <c r="AI25" i="10"/>
  <c r="CO25" i="10" s="1" a="1"/>
  <c r="CO25" i="10" s="1"/>
  <c r="AI21" i="21"/>
  <c r="CO21" i="21" s="1" a="1"/>
  <c r="CO21" i="21" s="1"/>
  <c r="AI26" i="17"/>
  <c r="CO26" i="17" s="1" a="1"/>
  <c r="CO26" i="17" s="1"/>
  <c r="AI38" i="2"/>
  <c r="CO38" i="2" s="1" a="1"/>
  <c r="CO38" i="2" s="1"/>
  <c r="AI27" i="16"/>
  <c r="CO27" i="16" s="1" a="1"/>
  <c r="CO27" i="16" s="1"/>
  <c r="AI29" i="13"/>
  <c r="CO29" i="13" s="1" a="1"/>
  <c r="CO29" i="13" s="1"/>
  <c r="AI30" i="8"/>
  <c r="CO30" i="8" s="1" a="1"/>
  <c r="CO30" i="8" s="1"/>
  <c r="AI30" i="21"/>
  <c r="CO30" i="21" s="1" a="1"/>
  <c r="CO30" i="21" s="1"/>
  <c r="AI21" i="5"/>
  <c r="CO21" i="5" s="1" a="1"/>
  <c r="CO21" i="5" s="1"/>
  <c r="AI33" i="5"/>
  <c r="CO33" i="5" s="1" a="1"/>
  <c r="CO33" i="5" s="1"/>
  <c r="AI26" i="1"/>
  <c r="CO26" i="1" s="1" a="1"/>
  <c r="CO26" i="1" s="1"/>
  <c r="AI34" i="3"/>
  <c r="CO34" i="3" s="1" a="1"/>
  <c r="CO34" i="3" s="1"/>
  <c r="AI23" i="12"/>
  <c r="CO23" i="12" s="1" a="1"/>
  <c r="CO23" i="12" s="1"/>
  <c r="AI22" i="20"/>
  <c r="CO22" i="20" s="1" a="1"/>
  <c r="CO22" i="20" s="1"/>
  <c r="AI36" i="2"/>
  <c r="CO36" i="2" s="1" a="1"/>
  <c r="CO36" i="2" s="1"/>
  <c r="AI29" i="4"/>
  <c r="CO29" i="4" s="1" a="1"/>
  <c r="CO29" i="4" s="1"/>
  <c r="AI35" i="17"/>
  <c r="CO35" i="17" s="1" a="1"/>
  <c r="CO35" i="17" s="1"/>
  <c r="AI25" i="14"/>
  <c r="CO25" i="14" s="1" a="1"/>
  <c r="CO25" i="14" s="1"/>
  <c r="AI38" i="19"/>
  <c r="CO38" i="19" s="1" a="1"/>
  <c r="CO38" i="19" s="1"/>
  <c r="AI31" i="3"/>
  <c r="CO31" i="3" s="1" a="1"/>
  <c r="CO31" i="3" s="1"/>
  <c r="AI17" i="5"/>
  <c r="CO17" i="5" s="1" a="1"/>
  <c r="CO17" i="5" s="1"/>
  <c r="AI30" i="12"/>
  <c r="CO30" i="12" s="1" a="1"/>
  <c r="CO30" i="12" s="1"/>
  <c r="AI18" i="13"/>
  <c r="CO18" i="13" s="1" a="1"/>
  <c r="CO18" i="13" s="1"/>
  <c r="AI33" i="20"/>
  <c r="CO33" i="20" s="1" a="1"/>
  <c r="CO33" i="20" s="1"/>
  <c r="AI28" i="2"/>
  <c r="CO28" i="2" s="1" a="1"/>
  <c r="CO28" i="2" s="1"/>
  <c r="AI43" i="9"/>
  <c r="CO43" i="9" s="1" a="1"/>
  <c r="CO43" i="9" s="1"/>
  <c r="AI19" i="5"/>
  <c r="CO19" i="5" s="1" a="1"/>
  <c r="CO19" i="5" s="1"/>
  <c r="AI24" i="21"/>
  <c r="CO24" i="21" s="1" a="1"/>
  <c r="CO24" i="21" s="1"/>
  <c r="AI34" i="1"/>
  <c r="CO34" i="1" s="1" a="1"/>
  <c r="CO34" i="1" s="1"/>
  <c r="AI35" i="10"/>
  <c r="CO35" i="10" s="1" a="1"/>
  <c r="CO35" i="10" s="1"/>
  <c r="AI30" i="9"/>
  <c r="CO30" i="9" s="1" a="1"/>
  <c r="CO30" i="9" s="1"/>
  <c r="AI29" i="5"/>
  <c r="CO29" i="5" s="1" a="1"/>
  <c r="CO29" i="5" s="1"/>
  <c r="AI44" i="16"/>
  <c r="CO44" i="16" s="1" a="1"/>
  <c r="CO44" i="16" s="1"/>
  <c r="AI42" i="11"/>
  <c r="CO42" i="11" s="1" a="1"/>
  <c r="CO42" i="11" s="1"/>
  <c r="AI18" i="14"/>
  <c r="CO18" i="14" s="1" a="1"/>
  <c r="CO18" i="14" s="1"/>
  <c r="AI32" i="5"/>
  <c r="CO32" i="5" s="1" a="1"/>
  <c r="CO32" i="5" s="1"/>
  <c r="AI23" i="16"/>
  <c r="CO23" i="16" s="1" a="1"/>
  <c r="CO23" i="16" s="1"/>
  <c r="AI35" i="16"/>
  <c r="CO35" i="16" s="1" a="1"/>
  <c r="CO35" i="16" s="1"/>
  <c r="AI28" i="18"/>
  <c r="CO28" i="18" s="1" a="1"/>
  <c r="CO28" i="18" s="1"/>
  <c r="AI44" i="13"/>
  <c r="CO44" i="13" s="1" a="1"/>
  <c r="CO44" i="13" s="1"/>
  <c r="AI44" i="10"/>
  <c r="CO44" i="10" s="1" a="1"/>
  <c r="CO44" i="10" s="1"/>
  <c r="AI39" i="15"/>
  <c r="CO39" i="15" s="1" a="1"/>
  <c r="CO39" i="15" s="1"/>
  <c r="AI19" i="14"/>
  <c r="CO19" i="14" s="1" a="1"/>
  <c r="CO19" i="14" s="1"/>
  <c r="AI23" i="13"/>
  <c r="CO23" i="13" s="1" a="1"/>
  <c r="CO23" i="13" s="1"/>
  <c r="AI43" i="21"/>
  <c r="CO43" i="21" s="1" a="1"/>
  <c r="CO43" i="21" s="1"/>
  <c r="AI29" i="6"/>
  <c r="CO29" i="6" s="1" a="1"/>
  <c r="CO29" i="6" s="1"/>
  <c r="AI28" i="21"/>
  <c r="CO28" i="21" s="1" a="1"/>
  <c r="CO28" i="21" s="1"/>
  <c r="AI43" i="5"/>
  <c r="CO43" i="5" s="1" a="1"/>
  <c r="CO43" i="5" s="1"/>
  <c r="AI37" i="20"/>
  <c r="CO37" i="20" s="1" a="1"/>
  <c r="CO37" i="20" s="1"/>
  <c r="AI39" i="12"/>
  <c r="CO39" i="12" s="1" a="1"/>
  <c r="CO39" i="12" s="1"/>
  <c r="AI41" i="11"/>
  <c r="CO41" i="11" s="1" a="1"/>
  <c r="CO41" i="11" s="1"/>
  <c r="AI22" i="10"/>
  <c r="CO22" i="10" s="1" a="1"/>
  <c r="CO22" i="10" s="1"/>
  <c r="AI35" i="15"/>
  <c r="CO35" i="15" s="1" a="1"/>
  <c r="CO35" i="15" s="1"/>
  <c r="AI40" i="11"/>
  <c r="CO40" i="11" s="1" a="1"/>
  <c r="CO40" i="11" s="1"/>
  <c r="AI16" i="15"/>
  <c r="CO16" i="15" s="1" a="1"/>
  <c r="CO16" i="15" s="1"/>
  <c r="AI16" i="10"/>
  <c r="CO16" i="10" s="1" a="1"/>
  <c r="CO16" i="10" s="1"/>
  <c r="AI21" i="15"/>
  <c r="CO21" i="15" s="1" a="1"/>
  <c r="CO21" i="15" s="1"/>
  <c r="AI35" i="2"/>
  <c r="CO35" i="2" s="1" a="1"/>
  <c r="CO35" i="2" s="1"/>
  <c r="AI37" i="9"/>
  <c r="CO37" i="9" s="1" a="1"/>
  <c r="CO37" i="9" s="1"/>
  <c r="AI33" i="11"/>
  <c r="CO33" i="11" s="1" a="1"/>
  <c r="CO33" i="11" s="1"/>
  <c r="AI29" i="20"/>
  <c r="CO29" i="20" s="1" a="1"/>
  <c r="CO29" i="20" s="1"/>
  <c r="AI22" i="4"/>
  <c r="CO22" i="4" s="1" a="1"/>
  <c r="CO22" i="4" s="1"/>
  <c r="AI16" i="4"/>
  <c r="CO16" i="4" s="1" a="1"/>
  <c r="CO16" i="4" s="1"/>
  <c r="AI35" i="7"/>
  <c r="CO35" i="7" s="1" a="1"/>
  <c r="CO35" i="7" s="1"/>
  <c r="AI20" i="12"/>
  <c r="CO20" i="12" s="1" a="1"/>
  <c r="CO20" i="12" s="1"/>
  <c r="AI23" i="14"/>
  <c r="CO23" i="14" s="1" a="1"/>
  <c r="CO23" i="14" s="1"/>
  <c r="AI18" i="16"/>
  <c r="CO18" i="16" s="1" a="1"/>
  <c r="CO18" i="16" s="1"/>
  <c r="AI42" i="21"/>
  <c r="CO42" i="21" s="1" a="1"/>
  <c r="CO42" i="21" s="1"/>
  <c r="AI42" i="4"/>
  <c r="CO42" i="4" s="1" a="1"/>
  <c r="CO42" i="4" s="1"/>
  <c r="AI33" i="15"/>
  <c r="CO33" i="15" s="1" a="1"/>
  <c r="CO33" i="15" s="1"/>
  <c r="AI31" i="4"/>
  <c r="CO31" i="4" s="1" a="1"/>
  <c r="CO31" i="4" s="1"/>
  <c r="AI18" i="10"/>
  <c r="CO18" i="10" s="1" a="1"/>
  <c r="CO18" i="10" s="1"/>
  <c r="AI34" i="20"/>
  <c r="CO34" i="20" s="1" a="1"/>
  <c r="CO34" i="20" s="1"/>
  <c r="AI28" i="12"/>
  <c r="CO28" i="12" s="1" a="1"/>
  <c r="CO28" i="12" s="1"/>
  <c r="AI41" i="4"/>
  <c r="CO41" i="4" s="1" a="1"/>
  <c r="CO41" i="4" s="1"/>
  <c r="AI26" i="13"/>
  <c r="CO26" i="13" s="1" a="1"/>
  <c r="CO26" i="13" s="1"/>
  <c r="AI25" i="7"/>
  <c r="CO25" i="7" s="1" a="1"/>
  <c r="CO25" i="7" s="1"/>
  <c r="AI33" i="17"/>
  <c r="CO33" i="17" s="1" a="1"/>
  <c r="CO33" i="17" s="1"/>
  <c r="AI33" i="7"/>
  <c r="CO33" i="7" s="1" a="1"/>
  <c r="CO33" i="7" s="1"/>
  <c r="AI33" i="9"/>
  <c r="CO33" i="9" s="1" a="1"/>
  <c r="CO33" i="9" s="1"/>
  <c r="AI30" i="10"/>
  <c r="CO30" i="10" s="1" a="1"/>
  <c r="CO30" i="10" s="1"/>
  <c r="AI19" i="20"/>
  <c r="CO19" i="20" s="1" a="1"/>
  <c r="CO19" i="20" s="1"/>
  <c r="AI31" i="1"/>
  <c r="CO31" i="1" s="1" a="1"/>
  <c r="CO31" i="1" s="1"/>
  <c r="AI23" i="21"/>
  <c r="CO23" i="21" s="1" a="1"/>
  <c r="CO23" i="21" s="1"/>
  <c r="AJ42" i="16"/>
  <c r="CP42" i="16" s="1" a="1"/>
  <c r="CP42" i="16" s="1"/>
  <c r="AI35" i="19"/>
  <c r="CO35" i="19" s="1" a="1"/>
  <c r="CO35" i="19" s="1"/>
  <c r="AI36" i="5"/>
  <c r="CO36" i="5" s="1" a="1"/>
  <c r="CO36" i="5" s="1"/>
  <c r="AI36" i="9"/>
  <c r="CO36" i="9" s="1" a="1"/>
  <c r="CO36" i="9" s="1"/>
  <c r="AI20" i="16"/>
  <c r="CO20" i="16" s="1" a="1"/>
  <c r="CO20" i="16" s="1"/>
  <c r="AI23" i="5"/>
  <c r="CO23" i="5" s="1" a="1"/>
  <c r="CO23" i="5" s="1"/>
  <c r="AI35" i="13"/>
  <c r="CO35" i="13" s="1" a="1"/>
  <c r="CO35" i="13" s="1"/>
  <c r="AI16" i="18"/>
  <c r="CO16" i="18" s="1" a="1"/>
  <c r="CO16" i="18" s="1"/>
  <c r="AJ34" i="8"/>
  <c r="CP34" i="8" s="1" a="1"/>
  <c r="CP34" i="8" s="1"/>
  <c r="AI23" i="15"/>
  <c r="CO23" i="15" s="1" a="1"/>
  <c r="CO23" i="15" s="1"/>
  <c r="AI44" i="20"/>
  <c r="CO44" i="20" s="1" a="1"/>
  <c r="CO44" i="20" s="1"/>
  <c r="AI41" i="16"/>
  <c r="CO41" i="16" s="1" a="1"/>
  <c r="CO41" i="16" s="1"/>
  <c r="AI44" i="18"/>
  <c r="CO44" i="18" s="1" a="1"/>
  <c r="CO44" i="18" s="1"/>
  <c r="AI33" i="14"/>
  <c r="CO33" i="14" s="1" a="1"/>
  <c r="CO33" i="14" s="1"/>
  <c r="AI17" i="19"/>
  <c r="CO17" i="19" s="1" a="1"/>
  <c r="CO17" i="19" s="1"/>
  <c r="AI39" i="6"/>
  <c r="CO39" i="6" s="1" a="1"/>
  <c r="CO39" i="6" s="1"/>
  <c r="AI29" i="18"/>
  <c r="CO29" i="18" s="1" a="1"/>
  <c r="CO29" i="18" s="1"/>
  <c r="AI22" i="8"/>
  <c r="CO22" i="8" s="1" a="1"/>
  <c r="CO22" i="8" s="1"/>
  <c r="AI21" i="7"/>
  <c r="CO21" i="7" s="1" a="1"/>
  <c r="CO21" i="7" s="1"/>
  <c r="AI18" i="3"/>
  <c r="CO18" i="3" s="1" a="1"/>
  <c r="CO18" i="3" s="1"/>
  <c r="AI41" i="10"/>
  <c r="CO41" i="10" s="1" a="1"/>
  <c r="CO41" i="10" s="1"/>
  <c r="AI25" i="9"/>
  <c r="CO25" i="9" s="1" a="1"/>
  <c r="CO25" i="9" s="1"/>
  <c r="AI17" i="8"/>
  <c r="CO17" i="8" s="1" a="1"/>
  <c r="CO17" i="8" s="1"/>
  <c r="AI43" i="17"/>
  <c r="CO43" i="17" s="1" a="1"/>
  <c r="CO43" i="17" s="1"/>
  <c r="AI24" i="1"/>
  <c r="CO24" i="1" s="1" a="1"/>
  <c r="CO24" i="1" s="1"/>
  <c r="AJ38" i="14"/>
  <c r="CP38" i="14" s="1" a="1"/>
  <c r="CP38" i="14" s="1"/>
  <c r="AI40" i="10"/>
  <c r="CO40" i="10" s="1" a="1"/>
  <c r="CO40" i="10" s="1"/>
  <c r="AI32" i="8"/>
  <c r="CO32" i="8" s="1" a="1"/>
  <c r="CO32" i="8" s="1"/>
  <c r="AI32" i="19"/>
  <c r="CO32" i="19" s="1" a="1"/>
  <c r="CO32" i="19" s="1"/>
  <c r="AI42" i="10"/>
  <c r="CO42" i="10" s="1" a="1"/>
  <c r="CO42" i="10" s="1"/>
  <c r="AI19" i="15"/>
  <c r="CO19" i="15" s="1" a="1"/>
  <c r="CO19" i="15" s="1"/>
  <c r="AI33" i="21"/>
  <c r="CO33" i="21" s="1" a="1"/>
  <c r="CO33" i="21" s="1"/>
  <c r="AI32" i="16"/>
  <c r="CO32" i="16" s="1" a="1"/>
  <c r="CO32" i="16" s="1"/>
  <c r="AI26" i="10"/>
  <c r="CO26" i="10" s="1" a="1"/>
  <c r="CO26" i="10" s="1"/>
  <c r="AI16" i="19"/>
  <c r="CO16" i="19" s="1" a="1"/>
  <c r="CO16" i="19" s="1"/>
  <c r="AI32" i="21"/>
  <c r="CO32" i="21" s="1" a="1"/>
  <c r="CO32" i="21" s="1"/>
  <c r="AI40" i="7"/>
  <c r="CO40" i="7" s="1" a="1"/>
  <c r="CO40" i="7" s="1"/>
  <c r="AI24" i="11"/>
  <c r="CO24" i="11" s="1" a="1"/>
  <c r="CO24" i="11" s="1"/>
  <c r="AI37" i="11"/>
  <c r="CO37" i="11" s="1" a="1"/>
  <c r="CO37" i="11" s="1"/>
  <c r="AJ17" i="20"/>
  <c r="CP17" i="20" s="1" a="1"/>
  <c r="CP17" i="20" s="1"/>
  <c r="AI24" i="13"/>
  <c r="CO24" i="13" s="1" a="1"/>
  <c r="CO24" i="13" s="1"/>
  <c r="AI43" i="16"/>
  <c r="CO43" i="16" s="1" a="1"/>
  <c r="CO43" i="16" s="1"/>
  <c r="AI27" i="7"/>
  <c r="CO27" i="7" s="1" a="1"/>
  <c r="CO27" i="7" s="1"/>
  <c r="AI43" i="3"/>
  <c r="CO43" i="3" s="1" a="1"/>
  <c r="CO43" i="3" s="1"/>
  <c r="AJ29" i="8"/>
  <c r="CP29" i="8" s="1" a="1"/>
  <c r="CP29" i="8" s="1"/>
  <c r="AI22" i="3"/>
  <c r="CO22" i="3" s="1" a="1"/>
  <c r="CO22" i="3" s="1"/>
  <c r="AI43" i="1"/>
  <c r="CO43" i="1" s="1" a="1"/>
  <c r="CO43" i="1" s="1"/>
  <c r="AI28" i="4"/>
  <c r="CO28" i="4" s="1" a="1"/>
  <c r="CO28" i="4" s="1"/>
  <c r="AI27" i="15"/>
  <c r="CO27" i="15" s="1" a="1"/>
  <c r="CO27" i="15" s="1"/>
  <c r="AI39" i="20"/>
  <c r="CO39" i="20" s="1" a="1"/>
  <c r="CO39" i="20" s="1"/>
  <c r="AI21" i="14"/>
  <c r="CO21" i="14" s="1" a="1"/>
  <c r="CO21" i="14" s="1"/>
  <c r="AI34" i="21"/>
  <c r="CO34" i="21" s="1" a="1"/>
  <c r="CO34" i="21" s="1"/>
  <c r="AI21" i="11"/>
  <c r="CO21" i="11" s="1" a="1"/>
  <c r="CO21" i="11" s="1"/>
  <c r="AI32" i="18"/>
  <c r="CO32" i="18" s="1" a="1"/>
  <c r="CO32" i="18" s="1"/>
  <c r="AJ42" i="3"/>
  <c r="CP42" i="3" s="1" a="1"/>
  <c r="CP42" i="3" s="1"/>
  <c r="AI30" i="5"/>
  <c r="CO30" i="5" s="1" a="1"/>
  <c r="CO30" i="5" s="1"/>
  <c r="AI31" i="16"/>
  <c r="CO31" i="16" s="1" a="1"/>
  <c r="CO31" i="16" s="1"/>
  <c r="AI41" i="5"/>
  <c r="CO41" i="5" s="1" a="1"/>
  <c r="CO41" i="5" s="1"/>
  <c r="AI16" i="12"/>
  <c r="CO16" i="12" s="1" a="1"/>
  <c r="CO16" i="12" s="1"/>
  <c r="AI25" i="1"/>
  <c r="CO25" i="1" s="1" a="1"/>
  <c r="CO25" i="1" s="1"/>
  <c r="AI38" i="11"/>
  <c r="CO38" i="11" s="1" a="1"/>
  <c r="CO38" i="11" s="1"/>
  <c r="AI24" i="9"/>
  <c r="CO24" i="9" s="1" a="1"/>
  <c r="CO24" i="9" s="1"/>
  <c r="AI37" i="14"/>
  <c r="CO37" i="14" s="1" a="1"/>
  <c r="CO37" i="14" s="1"/>
  <c r="AI42" i="13"/>
  <c r="CO42" i="13" s="1" a="1"/>
  <c r="CO42" i="13" s="1"/>
  <c r="AI43" i="10"/>
  <c r="CO43" i="10" s="1" a="1"/>
  <c r="CO43" i="10" s="1"/>
  <c r="AI37" i="6"/>
  <c r="CO37" i="6" s="1" a="1"/>
  <c r="CO37" i="6" s="1"/>
  <c r="AI27" i="5"/>
  <c r="CO27" i="5" s="1" a="1"/>
  <c r="CO27" i="5" s="1"/>
  <c r="AI34" i="2"/>
  <c r="CO34" i="2" s="1" a="1"/>
  <c r="CO34" i="2" s="1"/>
  <c r="AI33" i="13"/>
  <c r="CO33" i="13" s="1" a="1"/>
  <c r="CO33" i="13" s="1"/>
  <c r="AI43" i="4"/>
  <c r="CO43" i="4" s="1" a="1"/>
  <c r="CO43" i="4" s="1"/>
  <c r="AI31" i="14"/>
  <c r="CO31" i="14" s="1" a="1"/>
  <c r="CO31" i="14" s="1"/>
  <c r="AI21" i="4"/>
  <c r="CO21" i="4" s="1" a="1"/>
  <c r="CO21" i="4" s="1"/>
  <c r="AI41" i="2"/>
  <c r="CO41" i="2" s="1" a="1"/>
  <c r="CO41" i="2" s="1"/>
  <c r="AI32" i="17"/>
  <c r="CO32" i="17" s="1" a="1"/>
  <c r="CO32" i="17" s="1"/>
  <c r="AI15" i="19"/>
  <c r="CO15" i="19" s="1" a="1"/>
  <c r="CO15" i="19" s="1"/>
  <c r="AI39" i="5"/>
  <c r="CO39" i="5" s="1" a="1"/>
  <c r="CO39" i="5" s="1"/>
  <c r="AI20" i="20"/>
  <c r="CO20" i="20" s="1" a="1"/>
  <c r="CO20" i="20" s="1"/>
  <c r="AI23" i="6"/>
  <c r="CO23" i="6" s="1" a="1"/>
  <c r="CO23" i="6" s="1"/>
  <c r="AI36" i="1"/>
  <c r="CO36" i="1" s="1" a="1"/>
  <c r="CO36" i="1" s="1"/>
  <c r="AI44" i="14"/>
  <c r="CO44" i="14" s="1" a="1"/>
  <c r="CO44" i="14" s="1"/>
  <c r="AI35" i="14"/>
  <c r="CO35" i="14" s="1" a="1"/>
  <c r="CO35" i="14" s="1"/>
  <c r="AI28" i="15"/>
  <c r="CO28" i="15" s="1" a="1"/>
  <c r="CO28" i="15" s="1"/>
  <c r="AI20" i="2"/>
  <c r="CO20" i="2" s="1" a="1"/>
  <c r="CO20" i="2" s="1"/>
  <c r="AI20" i="17"/>
  <c r="CO20" i="17" s="1" a="1"/>
  <c r="CO20" i="17" s="1"/>
  <c r="AI23" i="19"/>
  <c r="CO23" i="19" s="1" a="1"/>
  <c r="CO23" i="19" s="1"/>
  <c r="AI22" i="14"/>
  <c r="CO22" i="14" s="1" a="1"/>
  <c r="CO22" i="14" s="1"/>
  <c r="AI21" i="13"/>
  <c r="CO21" i="13" s="1" a="1"/>
  <c r="CO21" i="13" s="1"/>
  <c r="AI39" i="7"/>
  <c r="CO39" i="7" s="1" a="1"/>
  <c r="CO39" i="7" s="1"/>
  <c r="AI29" i="21"/>
  <c r="CO29" i="21" s="1" a="1"/>
  <c r="CO29" i="21" s="1"/>
  <c r="AI42" i="6"/>
  <c r="CO42" i="6" s="1" a="1"/>
  <c r="CO42" i="6" s="1"/>
  <c r="AI40" i="13"/>
  <c r="CO40" i="13" s="1" a="1"/>
  <c r="CO40" i="13" s="1"/>
  <c r="AI38" i="13"/>
  <c r="CO38" i="13" s="1" a="1"/>
  <c r="CO38" i="13" s="1"/>
  <c r="AI44" i="7"/>
  <c r="CO44" i="7" s="1" a="1"/>
  <c r="CO44" i="7" s="1"/>
  <c r="AI30" i="3"/>
  <c r="CO30" i="3" s="1" a="1"/>
  <c r="CO30" i="3" s="1"/>
  <c r="AJ19" i="6"/>
  <c r="CP19" i="6" s="1" a="1"/>
  <c r="CP19" i="6" s="1"/>
  <c r="AI17" i="18"/>
  <c r="CO17" i="18" s="1" a="1"/>
  <c r="CO17" i="18" s="1"/>
  <c r="AI27" i="14"/>
  <c r="CO27" i="14" s="1" a="1"/>
  <c r="CO27" i="14" s="1"/>
  <c r="AI22" i="16"/>
  <c r="CO22" i="16" s="1" a="1"/>
  <c r="CO22" i="16" s="1"/>
  <c r="AI19" i="1"/>
  <c r="CO19" i="1" s="1" a="1"/>
  <c r="CO19" i="1" s="1"/>
  <c r="AI20" i="1"/>
  <c r="CO20" i="1" s="1" a="1"/>
  <c r="CO20" i="1" s="1"/>
  <c r="AJ20" i="6"/>
  <c r="CP20" i="6" s="1" a="1"/>
  <c r="CP20" i="6" s="1"/>
  <c r="AI21" i="3"/>
  <c r="CO21" i="3" s="1" a="1"/>
  <c r="CO21" i="3" s="1"/>
  <c r="AI20" i="11"/>
  <c r="CO20" i="11" s="1" a="1"/>
  <c r="CO20" i="11" s="1"/>
  <c r="AI16" i="2"/>
  <c r="CO16" i="2" s="1" a="1"/>
  <c r="CO16" i="2" s="1"/>
  <c r="AI32" i="4"/>
  <c r="CO32" i="4" s="1" a="1"/>
  <c r="CO32" i="4" s="1"/>
  <c r="AI36" i="21"/>
  <c r="CO36" i="21" s="1" a="1"/>
  <c r="CO36" i="21" s="1"/>
  <c r="AI19" i="16"/>
  <c r="CO19" i="16" s="1" a="1"/>
  <c r="CO19" i="16" s="1"/>
  <c r="AI25" i="17"/>
  <c r="CO25" i="17" s="1" a="1"/>
  <c r="CO25" i="17" s="1"/>
  <c r="AI30" i="18"/>
  <c r="CO30" i="18" s="1" a="1"/>
  <c r="CO30" i="18" s="1"/>
  <c r="AI40" i="17"/>
  <c r="CO40" i="17" s="1" a="1"/>
  <c r="CO40" i="17" s="1"/>
  <c r="AI29" i="15"/>
  <c r="CO29" i="15" s="1" a="1"/>
  <c r="CO29" i="15" s="1"/>
  <c r="AI30" i="15"/>
  <c r="CO30" i="15" s="1" a="1"/>
  <c r="CO30" i="15" s="1"/>
  <c r="AI33" i="18"/>
  <c r="CO33" i="18" s="1" a="1"/>
  <c r="CO33" i="18" s="1"/>
  <c r="AI44" i="2"/>
  <c r="CO44" i="2" s="1" a="1"/>
  <c r="CO44" i="2" s="1"/>
  <c r="AI40" i="19"/>
  <c r="CO40" i="19" s="1" a="1"/>
  <c r="CO40" i="19" s="1"/>
  <c r="AI25" i="6"/>
  <c r="CO25" i="6" s="1" a="1"/>
  <c r="CO25" i="6" s="1"/>
  <c r="AI25" i="11"/>
  <c r="CO25" i="11" s="1" a="1"/>
  <c r="CO25" i="11" s="1"/>
  <c r="AI40" i="8"/>
  <c r="CO40" i="8" s="1" a="1"/>
  <c r="CO40" i="8" s="1"/>
  <c r="AI23" i="20"/>
  <c r="CO23" i="20" s="1" a="1"/>
  <c r="CO23" i="20" s="1"/>
  <c r="AI44" i="15"/>
  <c r="CO44" i="15" s="1" a="1"/>
  <c r="CO44" i="15" s="1"/>
  <c r="AI27" i="18"/>
  <c r="CO27" i="18" s="1" a="1"/>
  <c r="CO27" i="18" s="1"/>
  <c r="AI38" i="3"/>
  <c r="CO38" i="3" s="1" a="1"/>
  <c r="CO38" i="3" s="1"/>
  <c r="AI33" i="10"/>
  <c r="CO33" i="10" s="1" a="1"/>
  <c r="CO33" i="10" s="1"/>
  <c r="AI18" i="6"/>
  <c r="CO18" i="6" s="1" a="1"/>
  <c r="CO18" i="6" s="1"/>
  <c r="AI35" i="1"/>
  <c r="CO35" i="1" s="1" a="1"/>
  <c r="CO35" i="1" s="1"/>
  <c r="AI26" i="2"/>
  <c r="CO26" i="2" s="1" a="1"/>
  <c r="CO26" i="2" s="1"/>
  <c r="AI25" i="8"/>
  <c r="CO25" i="8" s="1" a="1"/>
  <c r="CO25" i="8" s="1"/>
  <c r="AI20" i="10"/>
  <c r="CO20" i="10" s="1" a="1"/>
  <c r="CO20" i="10" s="1"/>
  <c r="AI40" i="21"/>
  <c r="CO40" i="21" s="1" a="1"/>
  <c r="CO40" i="21" s="1"/>
  <c r="AI24" i="19"/>
  <c r="CO24" i="19" s="1" a="1"/>
  <c r="CO24" i="19" s="1"/>
  <c r="AI23" i="2"/>
  <c r="CO23" i="2" s="1" a="1"/>
  <c r="CO23" i="2" s="1"/>
  <c r="AI15" i="3"/>
  <c r="CO15" i="3" s="1" a="1"/>
  <c r="CO15" i="3" s="1"/>
  <c r="AI34" i="15"/>
  <c r="CO34" i="15" s="1" a="1"/>
  <c r="CO34" i="15" s="1"/>
  <c r="AI18" i="18"/>
  <c r="CO18" i="18" s="1" a="1"/>
  <c r="CO18" i="18" s="1"/>
  <c r="AI35" i="6"/>
  <c r="CO35" i="6" s="1" a="1"/>
  <c r="CO35" i="6" s="1"/>
  <c r="AI35" i="11"/>
  <c r="CO35" i="11" s="1" a="1"/>
  <c r="CO35" i="11" s="1"/>
  <c r="AI44" i="12"/>
  <c r="CO44" i="12" s="1" a="1"/>
  <c r="CO44" i="12" s="1"/>
  <c r="AI40" i="12"/>
  <c r="CO40" i="12" s="1" a="1"/>
  <c r="CO40" i="12" s="1"/>
  <c r="AI31" i="7"/>
  <c r="CO31" i="7" s="1" a="1"/>
  <c r="CO31" i="7" s="1"/>
  <c r="AI34" i="17"/>
  <c r="CO34" i="17" s="1" a="1"/>
  <c r="CO34" i="17" s="1"/>
  <c r="AJ22" i="7"/>
  <c r="CP22" i="7" s="1" a="1"/>
  <c r="CP22" i="7" s="1"/>
  <c r="AI18" i="7"/>
  <c r="CO18" i="7" s="1" a="1"/>
  <c r="CO18" i="7" s="1"/>
  <c r="AJ42" i="7"/>
  <c r="CP42" i="7" s="1" a="1"/>
  <c r="CP42" i="7" s="1"/>
  <c r="AI21" i="1"/>
  <c r="CO21" i="1" s="1" a="1"/>
  <c r="CO21" i="1" s="1"/>
  <c r="AI23" i="18"/>
  <c r="CO23" i="18" s="1" a="1"/>
  <c r="CO23" i="18" s="1"/>
  <c r="AI17" i="15"/>
  <c r="CO17" i="15" s="1" a="1"/>
  <c r="CO17" i="15" s="1"/>
  <c r="AI34" i="6"/>
  <c r="CO34" i="6" s="1" a="1"/>
  <c r="CO34" i="6" s="1"/>
  <c r="AI29" i="9"/>
  <c r="CO29" i="9" s="1" a="1"/>
  <c r="CO29" i="9" s="1"/>
  <c r="AI37" i="15"/>
  <c r="CO37" i="15" s="1" a="1"/>
  <c r="CO37" i="15" s="1"/>
  <c r="AI35" i="8"/>
  <c r="CO35" i="8" s="1" a="1"/>
  <c r="CO35" i="8" s="1"/>
  <c r="AI27" i="4"/>
  <c r="CO27" i="4" s="1" a="1"/>
  <c r="CO27" i="4" s="1"/>
  <c r="AI20" i="21"/>
  <c r="CO20" i="21" s="1" a="1"/>
  <c r="CO20" i="21" s="1"/>
  <c r="AI35" i="5"/>
  <c r="CO35" i="5" s="1" a="1"/>
  <c r="CO35" i="5" s="1"/>
  <c r="AI24" i="18"/>
  <c r="CO24" i="18" s="1" a="1"/>
  <c r="CO24" i="18" s="1"/>
  <c r="AI25" i="19"/>
  <c r="CO25" i="19" s="1" a="1"/>
  <c r="CO25" i="19" s="1"/>
  <c r="AI20" i="8"/>
  <c r="CO20" i="8" s="1" a="1"/>
  <c r="CO20" i="8" s="1"/>
  <c r="AI34" i="18"/>
  <c r="CO34" i="18" s="1" a="1"/>
  <c r="CO34" i="18" s="1"/>
  <c r="AI26" i="9"/>
  <c r="CO26" i="9" s="1" a="1"/>
  <c r="CO26" i="9" s="1"/>
  <c r="AI40" i="14"/>
  <c r="CO40" i="14" s="1" a="1"/>
  <c r="CO40" i="14" s="1"/>
  <c r="AI36" i="12"/>
  <c r="CO36" i="12" s="1" a="1"/>
  <c r="CO36" i="12" s="1"/>
  <c r="AI39" i="16"/>
  <c r="CO39" i="16" s="1" a="1"/>
  <c r="CO39" i="16" s="1"/>
  <c r="AI38" i="4"/>
  <c r="CO38" i="4" s="1" a="1"/>
  <c r="CO38" i="4" s="1"/>
  <c r="AI42" i="2"/>
  <c r="CO42" i="2" s="1" a="1"/>
  <c r="CO42" i="2" s="1"/>
  <c r="AI32" i="14"/>
  <c r="CO32" i="14" s="1" a="1"/>
  <c r="CO32" i="14" s="1"/>
  <c r="AI19" i="11"/>
  <c r="CO19" i="11" s="1" a="1"/>
  <c r="CO19" i="11" s="1"/>
  <c r="AI16" i="11"/>
  <c r="CO16" i="11" s="1" a="1"/>
  <c r="CO16" i="11" s="1"/>
  <c r="AI21" i="12"/>
  <c r="CO21" i="12" s="1" a="1"/>
  <c r="CO21" i="12" s="1"/>
  <c r="AI36" i="4"/>
  <c r="CO36" i="4" s="1" a="1"/>
  <c r="CO36" i="4" s="1"/>
  <c r="AI16" i="14"/>
  <c r="CO16" i="14" s="1" a="1"/>
  <c r="CO16" i="14" s="1"/>
  <c r="AI30" i="6"/>
  <c r="CO30" i="6" s="1" a="1"/>
  <c r="CO30" i="6" s="1"/>
  <c r="AI22" i="1"/>
  <c r="CO22" i="1" s="1" a="1"/>
  <c r="CO22" i="1" s="1"/>
  <c r="AI40" i="2"/>
  <c r="CO40" i="2" s="1" a="1"/>
  <c r="CO40" i="2" s="1"/>
  <c r="AI44" i="1"/>
  <c r="CO44" i="1" s="1" a="1"/>
  <c r="CO44" i="1" s="1"/>
  <c r="AI19" i="4"/>
  <c r="CO19" i="4" s="1" a="1"/>
  <c r="CO19" i="4" s="1"/>
  <c r="AI17" i="13"/>
  <c r="CO17" i="13" s="1" a="1"/>
  <c r="CO17" i="13" s="1"/>
  <c r="AI38" i="21"/>
  <c r="CO38" i="21" s="1" a="1"/>
  <c r="CO38" i="21" s="1"/>
  <c r="AI16" i="3"/>
  <c r="CO16" i="3" s="1" a="1"/>
  <c r="CO16" i="3" s="1"/>
  <c r="AI26" i="15"/>
  <c r="CO26" i="15" s="1" a="1"/>
  <c r="CO26" i="15" s="1"/>
  <c r="AI40" i="9"/>
  <c r="CO40" i="9" s="1" a="1"/>
  <c r="CO40" i="9" s="1"/>
  <c r="AI36" i="16"/>
  <c r="CO36" i="16" s="1" a="1"/>
  <c r="CO36" i="16" s="1"/>
  <c r="AI25" i="21"/>
  <c r="CO25" i="21" s="1" a="1"/>
  <c r="CO25" i="21" s="1"/>
  <c r="AJ32" i="2"/>
  <c r="CP32" i="2" s="1" a="1"/>
  <c r="CP32" i="2" s="1"/>
  <c r="AI22" i="11"/>
  <c r="CO22" i="11" s="1" a="1"/>
  <c r="CO22" i="11" s="1"/>
  <c r="AI35" i="4"/>
  <c r="CO35" i="4" s="1" a="1"/>
  <c r="CO35" i="4" s="1"/>
  <c r="AI16" i="16"/>
  <c r="CO16" i="16" s="1" a="1"/>
  <c r="CO16" i="16" s="1"/>
  <c r="AI40" i="1"/>
  <c r="CO40" i="1" s="1" a="1"/>
  <c r="CO40" i="1" s="1"/>
  <c r="AJ37" i="17"/>
  <c r="CP37" i="17" s="1" a="1"/>
  <c r="CP37" i="17" s="1"/>
  <c r="AI38" i="10"/>
  <c r="CO38" i="10" s="1" a="1"/>
  <c r="CO38" i="10" s="1"/>
  <c r="AI33" i="6"/>
  <c r="CO33" i="6" s="1" a="1"/>
  <c r="CO33" i="6" s="1"/>
  <c r="AI36" i="13"/>
  <c r="CO36" i="13" s="1" a="1"/>
  <c r="CO36" i="13" s="1"/>
  <c r="AI33" i="19"/>
  <c r="CO33" i="19" s="1" a="1"/>
  <c r="CO33" i="19" s="1"/>
  <c r="AI36" i="3"/>
  <c r="CO36" i="3" s="1" a="1"/>
  <c r="CO36" i="3" s="1"/>
  <c r="AI23" i="8"/>
  <c r="CO23" i="8" s="1" a="1"/>
  <c r="CO23" i="8" s="1"/>
  <c r="AI19" i="19"/>
  <c r="CO19" i="19" s="1" a="1"/>
  <c r="CO19" i="19" s="1"/>
  <c r="AI37" i="2"/>
  <c r="CO37" i="2" s="1" a="1"/>
  <c r="CO37" i="2" s="1"/>
  <c r="AI24" i="15"/>
  <c r="CO24" i="15" s="1" a="1"/>
  <c r="CO24" i="15" s="1"/>
  <c r="AI44" i="21"/>
  <c r="CO44" i="21" s="1" a="1"/>
  <c r="CO44" i="21" s="1"/>
  <c r="AI26" i="4"/>
  <c r="CO26" i="4" s="1" a="1"/>
  <c r="CO26" i="4" s="1"/>
  <c r="AI36" i="18"/>
  <c r="CO36" i="18" s="1" a="1"/>
  <c r="CO36" i="18" s="1"/>
  <c r="AI19" i="3"/>
  <c r="CO19" i="3" s="1" a="1"/>
  <c r="CO19" i="3" s="1"/>
  <c r="AI43" i="20"/>
  <c r="CO43" i="20" s="1" a="1"/>
  <c r="CO43" i="20" s="1"/>
  <c r="AI24" i="4"/>
  <c r="CO24" i="4" s="1" a="1"/>
  <c r="CO24" i="4" s="1"/>
  <c r="AI16" i="20"/>
  <c r="CO16" i="20" s="1" a="1"/>
  <c r="CO16" i="20" s="1"/>
  <c r="AI28" i="11"/>
  <c r="CO28" i="11" s="1" a="1"/>
  <c r="CO28" i="11" s="1"/>
  <c r="AI23" i="9"/>
  <c r="CO23" i="9" s="1" a="1"/>
  <c r="CO23" i="9" s="1"/>
  <c r="AI16" i="9"/>
  <c r="CO16" i="9" s="1" a="1"/>
  <c r="CO16" i="9" s="1"/>
  <c r="AI20" i="18"/>
  <c r="CO20" i="18" s="1" a="1"/>
  <c r="CO20" i="18" s="1"/>
  <c r="AI28" i="16"/>
  <c r="CO28" i="16" s="1" a="1"/>
  <c r="CO28" i="16" s="1"/>
  <c r="AI36" i="14"/>
  <c r="CO36" i="14" s="1" a="1"/>
  <c r="CO36" i="14" s="1"/>
  <c r="AI31" i="11"/>
  <c r="CO31" i="11" s="1" a="1"/>
  <c r="CO31" i="11" s="1"/>
  <c r="AI41" i="15"/>
  <c r="CO41" i="15" s="1" a="1"/>
  <c r="CO41" i="15" s="1"/>
  <c r="AI18" i="11"/>
  <c r="CO18" i="11" s="1" a="1"/>
  <c r="CO18" i="11" s="1"/>
  <c r="AI36" i="17"/>
  <c r="CO36" i="17" s="1" a="1"/>
  <c r="CO36" i="17" s="1"/>
  <c r="AI34" i="5"/>
  <c r="CO34" i="5" s="1" a="1"/>
  <c r="CO34" i="5" s="1"/>
  <c r="AI28" i="10"/>
  <c r="CO28" i="10" s="1" a="1"/>
  <c r="CO28" i="10" s="1"/>
  <c r="AI39" i="18"/>
  <c r="CO39" i="18" s="1" a="1"/>
  <c r="CO39" i="18" s="1"/>
  <c r="AJ19" i="9"/>
  <c r="CP19" i="9" s="1" a="1"/>
  <c r="CP19" i="9" s="1"/>
  <c r="AI41" i="7"/>
  <c r="CO41" i="7" s="1" a="1"/>
  <c r="CO41" i="7" s="1"/>
  <c r="AI33" i="2"/>
  <c r="CO33" i="2" s="1" a="1"/>
  <c r="CO33" i="2" s="1"/>
  <c r="AI22" i="19"/>
  <c r="CO22" i="19" s="1" a="1"/>
  <c r="CO22" i="19" s="1"/>
  <c r="AI37" i="13"/>
  <c r="CO37" i="13" s="1" a="1"/>
  <c r="CO37" i="13" s="1"/>
  <c r="AI27" i="20"/>
  <c r="CO27" i="20" s="1" a="1"/>
  <c r="CO27" i="20" s="1"/>
  <c r="AI23" i="4"/>
  <c r="CO23" i="4" s="1" a="1"/>
  <c r="CO23" i="4" s="1"/>
  <c r="AI28" i="7"/>
  <c r="CO28" i="7" s="1" a="1"/>
  <c r="CO28" i="7" s="1"/>
  <c r="AI22" i="6"/>
  <c r="CO22" i="6" s="1" a="1"/>
  <c r="CO22" i="6" s="1"/>
  <c r="AI42" i="14"/>
  <c r="CO42" i="14" s="1" a="1"/>
  <c r="CO42" i="14" s="1"/>
  <c r="AI17" i="4"/>
  <c r="CO17" i="4" s="1" a="1"/>
  <c r="CO17" i="4" s="1"/>
  <c r="AI36" i="19"/>
  <c r="CO36" i="19" s="1" a="1"/>
  <c r="CO36" i="19" s="1"/>
  <c r="AI35" i="3"/>
  <c r="CO35" i="3" s="1" a="1"/>
  <c r="CO35" i="3" s="1"/>
  <c r="AI29" i="14"/>
  <c r="CO29" i="14" s="1" a="1"/>
  <c r="CO29" i="14" s="1"/>
  <c r="AI43" i="11"/>
  <c r="CO43" i="11" s="1" a="1"/>
  <c r="CO43" i="11" s="1"/>
  <c r="AI17" i="7"/>
  <c r="CO17" i="7" s="1" a="1"/>
  <c r="CO17" i="7" s="1"/>
  <c r="AI33" i="12"/>
  <c r="CO33" i="12" s="1" a="1"/>
  <c r="CO33" i="12" s="1"/>
  <c r="AI39" i="4"/>
  <c r="CO39" i="4" s="1" a="1"/>
  <c r="CO39" i="4" s="1"/>
  <c r="AI33" i="8"/>
  <c r="CO33" i="8" s="1" a="1"/>
  <c r="CO33" i="8" s="1"/>
  <c r="AI19" i="12"/>
  <c r="CO19" i="12" s="1" a="1"/>
  <c r="CO19" i="12" s="1"/>
  <c r="AI25" i="12"/>
  <c r="CO25" i="12" s="1" a="1"/>
  <c r="CO25" i="12" s="1"/>
  <c r="AI43" i="8"/>
  <c r="CO43" i="8" s="1" a="1"/>
  <c r="CO43" i="8" s="1"/>
  <c r="AI20" i="19"/>
  <c r="CO20" i="19" s="1" a="1"/>
  <c r="CO20" i="19" s="1"/>
  <c r="AI33" i="3"/>
  <c r="CO33" i="3" s="1" a="1"/>
  <c r="CO33" i="3" s="1"/>
  <c r="AI35" i="18"/>
  <c r="CO35" i="18" s="1" a="1"/>
  <c r="CO35" i="18" s="1"/>
  <c r="AI32" i="10"/>
  <c r="CO32" i="10" s="1" a="1"/>
  <c r="CO32" i="10" s="1"/>
  <c r="AI44" i="8"/>
  <c r="CO44" i="8" s="1" a="1"/>
  <c r="CO44" i="8" s="1"/>
  <c r="AI28" i="8"/>
  <c r="CO28" i="8" s="1" a="1"/>
  <c r="CO28" i="8" s="1"/>
  <c r="AI34" i="10"/>
  <c r="CO34" i="10" s="1" a="1"/>
  <c r="CO34" i="10" s="1"/>
  <c r="AI22" i="13"/>
  <c r="CO22" i="13" s="1" a="1"/>
  <c r="CO22" i="13" s="1"/>
  <c r="AI41" i="6"/>
  <c r="CO41" i="6" s="1" a="1"/>
  <c r="CO41" i="6" s="1"/>
  <c r="AI27" i="13"/>
  <c r="CO27" i="13" s="1" a="1"/>
  <c r="CO27" i="13" s="1"/>
  <c r="AI22" i="15"/>
  <c r="CO22" i="15" s="1" a="1"/>
  <c r="CO22" i="15" s="1"/>
  <c r="AI32" i="1"/>
  <c r="CO32" i="1" s="1" a="1"/>
  <c r="CO32" i="1" s="1"/>
  <c r="AI18" i="9"/>
  <c r="CO18" i="9" s="1" a="1"/>
  <c r="CO18" i="9" s="1"/>
  <c r="AI44" i="6"/>
  <c r="CO44" i="6" s="1" a="1"/>
  <c r="CO44" i="6" s="1"/>
  <c r="AI37" i="19"/>
  <c r="CO37" i="19" s="1" a="1"/>
  <c r="CO37" i="19" s="1"/>
  <c r="AI22" i="2"/>
  <c r="CO22" i="2" s="1" a="1"/>
  <c r="CO22" i="2" s="1"/>
  <c r="AI16" i="1"/>
  <c r="CO16" i="1" s="1" a="1"/>
  <c r="CO16" i="1" s="1"/>
  <c r="AI38" i="5"/>
  <c r="CO38" i="5" s="1" a="1"/>
  <c r="CO38" i="5" s="1"/>
  <c r="AI29" i="12"/>
  <c r="CO29" i="12" s="1" a="1"/>
  <c r="CO29" i="12" s="1"/>
  <c r="AI16" i="8"/>
  <c r="CO16" i="8" s="1" a="1"/>
  <c r="CO16" i="8" s="1"/>
  <c r="AI24" i="14"/>
  <c r="CO24" i="14" s="1" a="1"/>
  <c r="CO24" i="14" s="1"/>
  <c r="AI30" i="1"/>
  <c r="CO30" i="1" s="1" a="1"/>
  <c r="CO30" i="1" s="1"/>
  <c r="AI41" i="8"/>
  <c r="CO41" i="8" s="1" a="1"/>
  <c r="CO41" i="8" s="1"/>
  <c r="AI39" i="13"/>
  <c r="CO39" i="13" s="1" a="1"/>
  <c r="CO39" i="13" s="1"/>
  <c r="AI21" i="2"/>
  <c r="CO21" i="2" s="1" a="1"/>
  <c r="CO21" i="2" s="1"/>
  <c r="AI23" i="3"/>
  <c r="CO23" i="3" s="1" a="1"/>
  <c r="CO23" i="3" s="1"/>
  <c r="AI22" i="9"/>
  <c r="CO22" i="9" s="1" a="1"/>
  <c r="CO22" i="9" s="1"/>
  <c r="AI18" i="2"/>
  <c r="CO18" i="2" s="1" a="1"/>
  <c r="CO18" i="2" s="1"/>
  <c r="AI32" i="11"/>
  <c r="CO32" i="11" s="1" a="1"/>
  <c r="CO32" i="11" s="1"/>
  <c r="AI40" i="6"/>
  <c r="CO40" i="6" s="1" a="1"/>
  <c r="CO40" i="6" s="1"/>
  <c r="AI38" i="18"/>
  <c r="CO38" i="18" s="1" a="1"/>
  <c r="CO38" i="18" s="1"/>
  <c r="AI25" i="2"/>
  <c r="CO25" i="2" s="1" a="1"/>
  <c r="CO25" i="2" s="1"/>
  <c r="AI27" i="2"/>
  <c r="CO27" i="2" s="1" a="1"/>
  <c r="CO27" i="2" s="1"/>
  <c r="AJ22" i="21"/>
  <c r="CP22" i="21" s="1" a="1"/>
  <c r="CP22" i="21" s="1"/>
  <c r="AI21" i="10"/>
  <c r="CO21" i="10" s="1" a="1"/>
  <c r="CO21" i="10" s="1"/>
  <c r="AI25" i="18"/>
  <c r="CO25" i="18" s="1" a="1"/>
  <c r="CO25" i="18" s="1"/>
  <c r="AI20" i="7"/>
  <c r="CO20" i="7" s="1" a="1"/>
  <c r="CO20" i="7" s="1"/>
  <c r="AI29" i="19"/>
  <c r="CO29" i="19" s="1" a="1"/>
  <c r="CO29" i="19" s="1"/>
  <c r="AI36" i="7"/>
  <c r="CO36" i="7" s="1" a="1"/>
  <c r="CO36" i="7" s="1"/>
  <c r="AI37" i="18"/>
  <c r="CO37" i="18" s="1" a="1"/>
  <c r="CO37" i="18" s="1"/>
  <c r="AI19" i="17"/>
  <c r="CO19" i="17" s="1" a="1"/>
  <c r="CO19" i="17" s="1"/>
  <c r="AI41" i="17"/>
  <c r="CO41" i="17" s="1" a="1"/>
  <c r="CO41" i="17" s="1"/>
  <c r="AI38" i="15"/>
  <c r="CO38" i="15" s="1" a="1"/>
  <c r="CO38" i="15" s="1"/>
  <c r="AI16" i="21"/>
  <c r="CO16" i="21" s="1" a="1"/>
  <c r="CO16" i="21" s="1"/>
  <c r="AI31" i="8"/>
  <c r="CO31" i="8" s="1" a="1"/>
  <c r="CO31" i="8" s="1"/>
  <c r="AI23" i="7"/>
  <c r="CO23" i="7" s="1" a="1"/>
  <c r="CO23" i="7" s="1"/>
  <c r="AI23" i="10"/>
  <c r="CO23" i="10" s="1" a="1"/>
  <c r="CO23" i="10" s="1"/>
  <c r="AI39" i="1"/>
  <c r="CO39" i="1" s="1" a="1"/>
  <c r="CO39" i="1" s="1"/>
  <c r="AI25" i="15"/>
  <c r="CO25" i="15" s="1" a="1"/>
  <c r="CO25" i="15" s="1"/>
  <c r="AI32" i="7"/>
  <c r="CO32" i="7" s="1" a="1"/>
  <c r="CO32" i="7" s="1"/>
  <c r="AI37" i="12"/>
  <c r="CO37" i="12" s="1" a="1"/>
  <c r="CO37" i="12" s="1"/>
  <c r="AI42" i="18"/>
  <c r="CO42" i="18" s="1" a="1"/>
  <c r="CO42" i="18" s="1"/>
  <c r="AI26" i="14"/>
  <c r="CO26" i="14" s="1" a="1"/>
  <c r="CO26" i="14" s="1"/>
  <c r="AI18" i="17"/>
  <c r="CO18" i="17" s="1" a="1"/>
  <c r="CO18" i="17" s="1"/>
  <c r="AI18" i="12"/>
  <c r="CO18" i="12" s="1" a="1"/>
  <c r="CO18" i="12" s="1"/>
  <c r="AI37" i="4"/>
  <c r="CO37" i="4" s="1" a="1"/>
  <c r="CO37" i="4" s="1"/>
  <c r="AI17" i="14"/>
  <c r="CO17" i="14" s="1" a="1"/>
  <c r="CO17" i="14" s="1"/>
  <c r="AI18" i="4"/>
  <c r="CO18" i="4" s="1" a="1"/>
  <c r="CO18" i="4" s="1"/>
  <c r="AI23" i="1"/>
  <c r="CO23" i="1" s="1" a="1"/>
  <c r="CO23" i="1" s="1"/>
  <c r="AI24" i="6"/>
  <c r="CO24" i="6" s="1" a="1"/>
  <c r="CO24" i="6" s="1"/>
  <c r="AI39" i="8"/>
  <c r="CO39" i="8" s="1" a="1"/>
  <c r="CO39" i="8" s="1"/>
  <c r="AI26" i="6"/>
  <c r="CO26" i="6" s="1" a="1"/>
  <c r="CO26" i="6" s="1"/>
  <c r="AI20" i="13"/>
  <c r="CO20" i="13" s="1" a="1"/>
  <c r="CO20" i="13" s="1"/>
  <c r="AI18" i="5"/>
  <c r="CO18" i="5" s="1" a="1"/>
  <c r="CO18" i="5" s="1"/>
  <c r="AI17" i="16"/>
  <c r="CO17" i="16" s="1" a="1"/>
  <c r="CO17" i="16" s="1"/>
  <c r="AI31" i="6"/>
  <c r="CO31" i="6" s="1" a="1"/>
  <c r="CO31" i="6" s="1"/>
  <c r="AI44" i="17"/>
  <c r="CO44" i="17" s="1" a="1"/>
  <c r="CO44" i="17" s="1"/>
  <c r="AI26" i="7"/>
  <c r="CO26" i="7" s="1" a="1"/>
  <c r="CO26" i="7" s="1"/>
  <c r="AI38" i="8"/>
  <c r="CO38" i="8" s="1" a="1"/>
  <c r="CO38" i="8" s="1"/>
  <c r="AI25" i="5"/>
  <c r="CO25" i="5" s="1" a="1"/>
  <c r="CO25" i="5" s="1"/>
  <c r="AI30" i="17"/>
  <c r="CO30" i="17" s="1" a="1"/>
  <c r="CO30" i="17" s="1"/>
  <c r="AI27" i="8"/>
  <c r="CO27" i="8" s="1" a="1"/>
  <c r="CO27" i="8" s="1"/>
  <c r="AI25" i="13"/>
  <c r="CO25" i="13" s="1" a="1"/>
  <c r="CO25" i="13" s="1"/>
  <c r="AI31" i="17"/>
  <c r="CO31" i="17" s="1" a="1"/>
  <c r="CO31" i="17" s="1"/>
  <c r="AI30" i="14"/>
  <c r="CO30" i="14" s="1" a="1"/>
  <c r="CO30" i="14" s="1"/>
  <c r="AI43" i="6"/>
  <c r="CO43" i="6" s="1" a="1"/>
  <c r="CO43" i="6" s="1"/>
  <c r="AI20" i="15"/>
  <c r="CO20" i="15" s="1" a="1"/>
  <c r="CO20" i="15" s="1"/>
  <c r="AI17" i="10"/>
  <c r="CO17" i="10" s="1" a="1"/>
  <c r="CO17" i="10" s="1"/>
  <c r="AI42" i="1"/>
  <c r="CO42" i="1" s="1" a="1"/>
  <c r="CO42" i="1" s="1"/>
  <c r="AI29" i="17"/>
  <c r="CO29" i="17" s="1" a="1"/>
  <c r="CO29" i="17" s="1"/>
  <c r="AI35" i="9"/>
  <c r="CO35" i="9" s="1" a="1"/>
  <c r="CO35" i="9" s="1"/>
  <c r="AJ31" i="10"/>
  <c r="CP31" i="10" s="1" a="1"/>
  <c r="CP31" i="10" s="1"/>
  <c r="AI30" i="11"/>
  <c r="CO30" i="11" s="1" a="1"/>
  <c r="CO30" i="11" s="1"/>
  <c r="AI29" i="3"/>
  <c r="CO29" i="3" s="1" a="1"/>
  <c r="CO29" i="3" s="1"/>
  <c r="AI29" i="1"/>
  <c r="CO29" i="1" s="1" a="1"/>
  <c r="CO29" i="1" s="1"/>
  <c r="AI17" i="2"/>
  <c r="CO17" i="2" s="1" a="1"/>
  <c r="CO17" i="2" s="1"/>
  <c r="AJ19" i="7"/>
  <c r="CP19" i="7" s="1" a="1"/>
  <c r="CP19" i="7" s="1"/>
  <c r="AI28" i="1"/>
  <c r="CO28" i="1" s="1" a="1"/>
  <c r="CO28" i="1" s="1"/>
  <c r="AI20" i="4"/>
  <c r="CO20" i="4" s="1" a="1"/>
  <c r="CO20" i="4" s="1"/>
  <c r="AI37" i="21"/>
  <c r="CO37" i="21" s="1" a="1"/>
  <c r="CO37" i="21" s="1"/>
  <c r="AI28" i="14"/>
  <c r="CO28" i="14" s="1" a="1"/>
  <c r="CO28" i="14" s="1"/>
  <c r="AI42" i="5"/>
  <c r="CO42" i="5" s="1" a="1"/>
  <c r="CO42" i="5" s="1"/>
  <c r="AI27" i="12"/>
  <c r="CO27" i="12" s="1" a="1"/>
  <c r="CO27" i="12" s="1"/>
  <c r="AI27" i="19"/>
  <c r="CO27" i="19" s="1" a="1"/>
  <c r="CO27" i="19" s="1"/>
  <c r="AI27" i="9"/>
  <c r="CO27" i="9" s="1" a="1"/>
  <c r="CO27" i="9" s="1"/>
  <c r="AI32" i="15"/>
  <c r="CO32" i="15" s="1" a="1"/>
  <c r="CO32" i="15" s="1"/>
  <c r="AI26" i="12"/>
  <c r="CO26" i="12" s="1" a="1"/>
  <c r="CO26" i="12" s="1"/>
  <c r="AI41" i="3"/>
  <c r="CO41" i="3" s="1" a="1"/>
  <c r="CO41" i="3" s="1"/>
  <c r="AI38" i="1"/>
  <c r="CO38" i="1" s="1" a="1"/>
  <c r="CO38" i="1" s="1"/>
  <c r="AI20" i="3"/>
  <c r="CO20" i="3" s="1" a="1"/>
  <c r="CO20" i="3" s="1"/>
  <c r="AI35" i="21"/>
  <c r="CO35" i="21" s="1" a="1"/>
  <c r="CO35" i="21" s="1"/>
  <c r="AI27" i="17"/>
  <c r="CO27" i="17" s="1" a="1"/>
  <c r="CO27" i="17" s="1"/>
  <c r="AI19" i="21"/>
  <c r="CO19" i="21" s="1" a="1"/>
  <c r="CO19" i="21" s="1"/>
  <c r="AI38" i="9"/>
  <c r="CO38" i="9" s="1" a="1"/>
  <c r="CO38" i="9" s="1"/>
  <c r="AI31" i="20"/>
  <c r="CO31" i="20" s="1" a="1"/>
  <c r="CO31" i="20" s="1"/>
  <c r="AI24" i="10"/>
  <c r="CO24" i="10" s="1" a="1"/>
  <c r="CO24" i="10" s="1"/>
  <c r="AI31" i="9"/>
  <c r="CO31" i="9" s="1" a="1"/>
  <c r="CO31" i="9" s="1"/>
  <c r="AI17" i="6"/>
  <c r="CO17" i="6" s="1" a="1"/>
  <c r="CO17" i="6" s="1"/>
  <c r="AI43" i="12"/>
  <c r="CO43" i="12" s="1" a="1"/>
  <c r="CO43" i="12" s="1"/>
  <c r="AI27" i="11"/>
  <c r="CO27" i="11" s="1" a="1"/>
  <c r="CO27" i="11" s="1"/>
  <c r="AI41" i="21"/>
  <c r="CO41" i="21" s="1" a="1"/>
  <c r="CO41" i="21" s="1"/>
  <c r="AI30" i="4"/>
  <c r="CO30" i="4" s="1" a="1"/>
  <c r="CO30" i="4" s="1"/>
  <c r="AI39" i="21"/>
  <c r="CO39" i="21" s="1" a="1"/>
  <c r="CO39" i="21" s="1"/>
  <c r="AI40" i="5"/>
  <c r="CO40" i="5" s="1" a="1"/>
  <c r="CO40" i="5" s="1"/>
  <c r="AI43" i="7"/>
  <c r="CO43" i="7" s="1" a="1"/>
  <c r="CO43" i="7" s="1"/>
  <c r="AI44" i="3"/>
  <c r="CO44" i="3" s="1" a="1"/>
  <c r="CO44" i="3" s="1"/>
  <c r="AI34" i="12"/>
  <c r="CO34" i="12" s="1" a="1"/>
  <c r="CO34" i="12" s="1"/>
  <c r="AI23" i="11"/>
  <c r="CO23" i="11" s="1" a="1"/>
  <c r="CO23" i="11" s="1"/>
  <c r="AI26" i="21"/>
  <c r="CO26" i="21" s="1" a="1"/>
  <c r="CO26" i="21" s="1"/>
  <c r="AI41" i="13"/>
  <c r="CO41" i="13" s="1" a="1"/>
  <c r="CO41" i="13" s="1"/>
  <c r="AI21" i="17"/>
  <c r="CO21" i="17" s="1" a="1"/>
  <c r="CO21" i="17" s="1"/>
  <c r="AI29" i="16"/>
  <c r="CO29" i="16" s="1" a="1"/>
  <c r="CO29" i="16" s="1"/>
  <c r="AI26" i="18"/>
  <c r="CO26" i="18" s="1" a="1"/>
  <c r="CO26" i="18" s="1"/>
  <c r="AI24" i="3"/>
  <c r="CO24" i="3" s="1" a="1"/>
  <c r="CO24" i="3" s="1"/>
  <c r="AI42" i="20"/>
  <c r="CO42" i="20" s="1" a="1"/>
  <c r="CO42" i="20" s="1"/>
  <c r="AI17" i="21"/>
  <c r="CO17" i="21" s="1" a="1"/>
  <c r="CO17" i="21" s="1"/>
  <c r="AI41" i="12"/>
  <c r="CO41" i="12" s="1" a="1"/>
  <c r="CO41" i="12" s="1"/>
  <c r="AI44" i="9"/>
  <c r="CO44" i="9" s="1" a="1"/>
  <c r="CO44" i="9" s="1"/>
  <c r="AJ27" i="6"/>
  <c r="CP27" i="6" s="1" a="1"/>
  <c r="CP27" i="6" s="1"/>
  <c r="AI18" i="15"/>
  <c r="CO18" i="15" s="1" a="1"/>
  <c r="CO18" i="15" s="1"/>
  <c r="AI30" i="19"/>
  <c r="CO30" i="19" s="1" a="1"/>
  <c r="CO30" i="19" s="1"/>
  <c r="AI44" i="11"/>
  <c r="CO44" i="11" s="1" a="1"/>
  <c r="CO44" i="11" s="1"/>
  <c r="AI18" i="8"/>
  <c r="CO18" i="8" s="1" a="1"/>
  <c r="CO18" i="8" s="1"/>
  <c r="AI37" i="5"/>
  <c r="CO37" i="5" s="1" a="1"/>
  <c r="CO37" i="5" s="1"/>
  <c r="AJ21" i="8"/>
  <c r="CP21" i="8" s="1" a="1"/>
  <c r="CP21" i="8" s="1"/>
  <c r="AI16" i="5"/>
  <c r="CO16" i="5" s="1" a="1"/>
  <c r="CO16" i="5" s="1"/>
  <c r="AI40" i="18"/>
  <c r="CO40" i="18" s="1" a="1"/>
  <c r="CO40" i="18" s="1"/>
  <c r="AI39" i="10"/>
  <c r="CO39" i="10" s="1" a="1"/>
  <c r="CO39" i="10" s="1"/>
  <c r="AI35" i="20"/>
  <c r="CO35" i="20" s="1" a="1"/>
  <c r="CO35" i="20" s="1"/>
  <c r="AI33" i="1"/>
  <c r="CO33" i="1" s="1" a="1"/>
  <c r="CO33" i="1" s="1"/>
  <c r="AJ41" i="19"/>
  <c r="CP41" i="19" s="1" a="1"/>
  <c r="CP41" i="19" s="1"/>
  <c r="AI15" i="16"/>
  <c r="CO15" i="16" s="1" a="1"/>
  <c r="CO15" i="16" s="1"/>
  <c r="AI31" i="13"/>
  <c r="CO31" i="13" s="1" a="1"/>
  <c r="CO31" i="13" s="1"/>
  <c r="AI28" i="19"/>
  <c r="CO28" i="19" s="1" a="1"/>
  <c r="CO28" i="19" s="1"/>
  <c r="AI26" i="20"/>
  <c r="CO26" i="20" s="1" a="1"/>
  <c r="CO26" i="20" s="1"/>
  <c r="AJ17" i="3"/>
  <c r="CP17" i="3" s="1" a="1"/>
  <c r="CP17" i="3" s="1"/>
  <c r="AI36" i="10"/>
  <c r="CO36" i="10" s="1" a="1"/>
  <c r="CO36" i="10" s="1"/>
  <c r="AI43" i="18"/>
  <c r="CO43" i="18" s="1" a="1"/>
  <c r="CO43" i="18" s="1"/>
  <c r="AI25" i="20"/>
  <c r="CO25" i="20" s="1" a="1"/>
  <c r="CO25" i="20" s="1"/>
  <c r="AI42" i="19"/>
  <c r="CO42" i="19" s="1" a="1"/>
  <c r="CO42" i="19" s="1"/>
  <c r="AI26" i="11"/>
  <c r="CO26" i="11" s="1" a="1"/>
  <c r="CO26" i="11" s="1"/>
  <c r="AI39" i="14"/>
  <c r="CO39" i="14" s="1" a="1"/>
  <c r="CO39" i="14" s="1"/>
  <c r="AI32" i="12"/>
  <c r="CO32" i="12" s="1" a="1"/>
  <c r="CO32" i="12" s="1"/>
  <c r="AI41" i="14"/>
  <c r="CO41" i="14" s="1" a="1"/>
  <c r="CO41" i="14" s="1"/>
  <c r="AI31" i="12"/>
  <c r="CO31" i="12" s="1" a="1"/>
  <c r="CO31" i="12" s="1"/>
  <c r="AI33" i="16"/>
  <c r="CO33" i="16" s="1" a="1"/>
  <c r="CO33" i="16" s="1"/>
  <c r="AI38" i="17"/>
  <c r="CO38" i="17" s="1" a="1"/>
  <c r="CO38" i="17" s="1"/>
  <c r="AI26" i="3"/>
  <c r="CO26" i="3" s="1" a="1"/>
  <c r="CO26" i="3" s="1"/>
  <c r="AI15" i="9"/>
  <c r="CO15" i="9" s="1" a="1"/>
  <c r="CO15" i="9" s="1"/>
  <c r="AI44" i="4"/>
  <c r="CO44" i="4" s="1" a="1"/>
  <c r="CO44" i="4" s="1"/>
  <c r="AI21" i="18"/>
  <c r="CO21" i="18" s="1" a="1"/>
  <c r="CO21" i="18" s="1"/>
  <c r="AI16" i="17"/>
  <c r="CO16" i="17" s="1" a="1"/>
  <c r="CO16" i="17" s="1"/>
  <c r="AI25" i="16"/>
  <c r="CO25" i="16" s="1" a="1"/>
  <c r="CO25" i="16" s="1"/>
  <c r="AI36" i="6"/>
  <c r="CO36" i="6" s="1" a="1"/>
  <c r="CO36" i="6" s="1"/>
  <c r="AI40" i="3"/>
  <c r="CO40" i="3" s="1" a="1"/>
  <c r="CO40" i="3" s="1"/>
  <c r="AI41" i="20"/>
  <c r="CO41" i="20" s="1" a="1"/>
  <c r="CO41" i="20" s="1"/>
  <c r="AI28" i="13"/>
  <c r="CO28" i="13" s="1" a="1"/>
  <c r="CO28" i="13" s="1"/>
  <c r="AI37" i="3"/>
  <c r="CO37" i="3" s="1" a="1"/>
  <c r="CO37" i="3" s="1"/>
  <c r="AI25" i="3"/>
  <c r="CO25" i="3" s="1" a="1"/>
  <c r="CO25" i="3" s="1"/>
  <c r="AI34" i="7"/>
  <c r="CO34" i="7" s="1" a="1"/>
  <c r="CO34" i="7" s="1"/>
  <c r="AI29" i="7"/>
  <c r="CO29" i="7" s="1" a="1"/>
  <c r="CO29" i="7" s="1"/>
  <c r="AI37" i="16"/>
  <c r="CO37" i="16" s="1" a="1"/>
  <c r="CO37" i="16" s="1"/>
  <c r="AI38" i="12"/>
  <c r="CO38" i="12" s="1" a="1"/>
  <c r="CO38" i="12" s="1"/>
  <c r="AI22" i="17"/>
  <c r="CO22" i="17" s="1" a="1"/>
  <c r="CO22" i="17" s="1"/>
  <c r="AI40" i="16"/>
  <c r="CO40" i="16" s="1" a="1"/>
  <c r="CO40" i="16" s="1"/>
  <c r="AI40" i="20"/>
  <c r="CO40" i="20" s="1" a="1"/>
  <c r="CO40" i="20" s="1"/>
  <c r="AI38" i="16"/>
  <c r="CO38" i="16" s="1" a="1"/>
  <c r="CO38" i="16" s="1"/>
  <c r="AI24" i="16"/>
  <c r="CO24" i="16" s="1" a="1"/>
  <c r="CO24" i="16" s="1"/>
  <c r="AI33" i="4"/>
  <c r="CO33" i="4" s="1" a="1"/>
  <c r="CO33" i="4" s="1"/>
  <c r="AI41" i="9"/>
  <c r="CO41" i="9" s="1" a="1"/>
  <c r="CO41" i="9" s="1"/>
  <c r="AI46" i="12"/>
  <c r="CO46" i="12" s="1" a="1"/>
  <c r="CO46" i="12" s="1"/>
  <c r="AI46" i="21"/>
  <c r="CO46" i="21" s="1" a="1"/>
  <c r="CO46" i="21" s="1"/>
  <c r="AI45" i="4"/>
  <c r="CO45" i="4" s="1" a="1"/>
  <c r="CO45" i="4" s="1"/>
  <c r="AI45" i="10"/>
  <c r="CO45" i="10" s="1" a="1"/>
  <c r="CO45" i="10" s="1"/>
  <c r="AI45" i="17"/>
  <c r="CO45" i="17" s="1" a="1"/>
  <c r="CO45" i="17" s="1"/>
  <c r="AI46" i="13"/>
  <c r="CO46" i="13" s="1" a="1"/>
  <c r="CO46" i="13" s="1"/>
  <c r="AI45" i="19"/>
  <c r="CO45" i="19" s="1" a="1"/>
  <c r="CO45" i="19" s="1"/>
  <c r="AI45" i="7"/>
  <c r="CO45" i="7" s="1" a="1"/>
  <c r="CO45" i="7" s="1"/>
  <c r="AK46" i="15"/>
  <c r="CQ46" i="15" s="1" a="1"/>
  <c r="CQ46" i="15" s="1"/>
  <c r="AI46" i="8"/>
  <c r="CO46" i="8" s="1" a="1"/>
  <c r="CO46" i="8" s="1"/>
  <c r="AI45" i="14"/>
  <c r="CO45" i="14" s="1" a="1"/>
  <c r="CO45" i="14" s="1"/>
  <c r="AI46" i="17"/>
  <c r="CO46" i="17" s="1" a="1"/>
  <c r="CO46" i="17" s="1"/>
  <c r="AI46" i="6"/>
  <c r="CO46" i="6" s="1" a="1"/>
  <c r="CO46" i="6" s="1"/>
  <c r="AI46" i="2"/>
  <c r="CO46" i="2" s="1" a="1"/>
  <c r="CO46" i="2" s="1"/>
  <c r="AI45" i="16"/>
  <c r="CO45" i="16" s="1" a="1"/>
  <c r="CO45" i="16" s="1"/>
  <c r="AI46" i="20"/>
  <c r="CO46" i="20" s="1" a="1"/>
  <c r="CO46" i="20" s="1"/>
  <c r="AI45" i="15"/>
  <c r="CO45" i="15" s="1" a="1"/>
  <c r="CO45" i="15" s="1"/>
  <c r="AI46" i="14"/>
  <c r="CO46" i="14" s="1" a="1"/>
  <c r="CO46" i="14" s="1"/>
  <c r="AI45" i="2"/>
  <c r="CO45" i="2" s="1" a="1"/>
  <c r="CO45" i="2" s="1"/>
  <c r="AI46" i="1"/>
  <c r="CO46" i="1" s="1" a="1"/>
  <c r="CO46" i="1" s="1"/>
  <c r="AI45" i="5"/>
  <c r="CO45" i="5" s="1" a="1"/>
  <c r="CO45" i="5" s="1"/>
  <c r="AI46" i="9"/>
  <c r="CO46" i="9" s="1" a="1"/>
  <c r="CO46" i="9" s="1"/>
  <c r="AI46" i="18"/>
  <c r="CO46" i="18" s="1" a="1"/>
  <c r="CO46" i="18" s="1"/>
  <c r="AI45" i="1"/>
  <c r="CO45" i="1" s="1" a="1"/>
  <c r="CO45" i="1" s="1"/>
  <c r="AI45" i="20"/>
  <c r="CO45" i="20" s="1" a="1"/>
  <c r="CO45" i="20" s="1"/>
  <c r="AI46" i="4"/>
  <c r="CO46" i="4" s="1" a="1"/>
  <c r="CO46" i="4" s="1"/>
  <c r="AI45" i="18"/>
  <c r="CO45" i="18" s="1" a="1"/>
  <c r="CO45" i="18" s="1"/>
  <c r="AI46" i="3"/>
  <c r="CO46" i="3" s="1" a="1"/>
  <c r="CO46" i="3" s="1"/>
  <c r="AI45" i="8"/>
  <c r="CO45" i="8" s="1" a="1"/>
  <c r="CO45" i="8" s="1"/>
  <c r="AI45" i="6"/>
  <c r="CO45" i="6" s="1" a="1"/>
  <c r="CO45" i="6" s="1"/>
  <c r="AI45" i="3"/>
  <c r="CO45" i="3" s="1" a="1"/>
  <c r="CO45" i="3" s="1"/>
  <c r="AI46" i="5"/>
  <c r="CO46" i="5" s="1" a="1"/>
  <c r="CO46" i="5" s="1"/>
  <c r="AI45" i="13"/>
  <c r="CO45" i="13" s="1" a="1"/>
  <c r="CO45" i="13" s="1"/>
  <c r="AI46" i="7"/>
  <c r="CO46" i="7" s="1" a="1"/>
  <c r="CO46" i="7" s="1"/>
  <c r="AI46" i="10"/>
  <c r="CO46" i="10" s="1" a="1"/>
  <c r="CO46" i="10" s="1"/>
  <c r="AI45" i="11"/>
  <c r="CO45" i="11" s="1" a="1"/>
  <c r="CO45" i="11" s="1"/>
  <c r="AI45" i="9"/>
  <c r="CO45" i="9" s="1" a="1"/>
  <c r="CO45" i="9" s="1"/>
  <c r="AI46" i="16"/>
  <c r="CO46" i="16" s="1" a="1"/>
  <c r="CO46" i="16" s="1"/>
  <c r="AI46" i="11"/>
  <c r="CO46" i="11" s="1" a="1"/>
  <c r="CO46" i="11" s="1"/>
  <c r="AI45" i="12"/>
  <c r="CO45" i="12" s="1" a="1"/>
  <c r="CO45" i="12" s="1"/>
  <c r="AI46" i="19"/>
  <c r="CO46" i="19" s="1" a="1"/>
  <c r="CO46" i="19" s="1"/>
  <c r="AI45" i="21"/>
  <c r="CO45" i="21" s="1" a="1"/>
  <c r="CO45" i="21" s="1"/>
  <c r="CM15" i="1" l="1" a="1"/>
  <c r="CM15" i="1" s="1"/>
  <c r="AG47" i="1"/>
  <c r="AH15" i="1"/>
  <c r="CL90" i="1"/>
  <c r="CL58" i="1"/>
  <c r="CN24" i="7" a="1"/>
  <c r="CN24" i="7" s="1"/>
  <c r="AI24" i="7"/>
  <c r="CM99" i="7"/>
  <c r="CM67" i="7"/>
  <c r="CN16" i="7" a="1"/>
  <c r="CN16" i="7" s="1"/>
  <c r="AI16" i="7"/>
  <c r="CN19" i="18" a="1"/>
  <c r="CN19" i="18" s="1"/>
  <c r="AI19" i="18"/>
  <c r="CM91" i="7"/>
  <c r="CM59" i="7"/>
  <c r="CM62" i="18"/>
  <c r="CM94" i="18"/>
  <c r="CN37" i="7" a="1"/>
  <c r="CN37" i="7" s="1"/>
  <c r="AI37" i="7"/>
  <c r="CM80" i="7"/>
  <c r="CM112" i="7"/>
  <c r="CN24" i="17" a="1"/>
  <c r="CN24" i="17" s="1"/>
  <c r="AI24" i="17"/>
  <c r="CM99" i="17"/>
  <c r="CM67" i="17"/>
  <c r="CO112" i="1"/>
  <c r="CO80" i="1"/>
  <c r="AK37" i="1"/>
  <c r="CQ37" i="1" s="1" a="1"/>
  <c r="CQ37" i="1" s="1"/>
  <c r="AH15" i="11"/>
  <c r="CN15" i="11" s="1" a="1"/>
  <c r="CN15" i="11" s="1"/>
  <c r="AG47" i="11"/>
  <c r="CL90" i="14"/>
  <c r="CL58" i="14"/>
  <c r="AH15" i="14"/>
  <c r="CN15" i="14" s="1" a="1"/>
  <c r="CN15" i="14" s="1"/>
  <c r="AG47" i="14"/>
  <c r="CL90" i="10"/>
  <c r="CL58" i="10"/>
  <c r="CL58" i="13"/>
  <c r="CL90" i="13"/>
  <c r="AG47" i="10"/>
  <c r="AH15" i="10"/>
  <c r="CN15" i="10" s="1" a="1"/>
  <c r="CN15" i="10" s="1"/>
  <c r="AG47" i="13"/>
  <c r="AH15" i="13"/>
  <c r="CN15" i="13" s="1" a="1"/>
  <c r="CN15" i="13" s="1"/>
  <c r="CL90" i="5"/>
  <c r="CL58" i="5"/>
  <c r="CL90" i="11"/>
  <c r="CL58" i="11"/>
  <c r="AG47" i="5"/>
  <c r="AH15" i="5"/>
  <c r="CN15" i="5" s="1" a="1"/>
  <c r="CN15" i="5" s="1"/>
  <c r="AI47" i="19"/>
  <c r="CN124" i="9"/>
  <c r="CN127" i="9" s="1"/>
  <c r="CN120" i="9" s="1"/>
  <c r="CN88" i="9"/>
  <c r="CN124" i="8"/>
  <c r="CN127" i="8" s="1"/>
  <c r="CN120" i="8" s="1"/>
  <c r="CN88" i="8"/>
  <c r="CN124" i="5"/>
  <c r="CN127" i="5" s="1"/>
  <c r="CN120" i="5" s="1"/>
  <c r="CN88" i="5"/>
  <c r="CP121" i="15"/>
  <c r="CP89" i="15"/>
  <c r="CN121" i="12"/>
  <c r="CN89" i="12"/>
  <c r="CN97" i="17"/>
  <c r="CN65" i="17"/>
  <c r="CN116" i="20"/>
  <c r="CN84" i="20"/>
  <c r="CN107" i="12"/>
  <c r="CN75" i="12"/>
  <c r="CO92" i="3"/>
  <c r="CO60" i="3"/>
  <c r="CN110" i="20"/>
  <c r="CN78" i="20"/>
  <c r="CN105" i="19"/>
  <c r="CN73" i="19"/>
  <c r="CN99" i="3"/>
  <c r="CN67" i="3"/>
  <c r="CN119" i="3"/>
  <c r="CN87" i="3"/>
  <c r="CN92" i="6"/>
  <c r="CN60" i="6"/>
  <c r="CN95" i="3"/>
  <c r="CN63" i="3"/>
  <c r="CN102" i="12"/>
  <c r="CN70" i="12"/>
  <c r="CN92" i="2"/>
  <c r="CN60" i="2"/>
  <c r="CN117" i="1"/>
  <c r="CN85" i="1"/>
  <c r="CN105" i="17"/>
  <c r="CN73" i="17"/>
  <c r="CN95" i="13"/>
  <c r="CN63" i="13"/>
  <c r="CN117" i="18"/>
  <c r="CN85" i="18"/>
  <c r="CN91" i="21"/>
  <c r="CN59" i="21"/>
  <c r="CN95" i="7"/>
  <c r="CN63" i="7"/>
  <c r="CN115" i="6"/>
  <c r="CN83" i="6"/>
  <c r="CN116" i="8"/>
  <c r="CN84" i="8"/>
  <c r="CN97" i="2"/>
  <c r="CN65" i="2"/>
  <c r="CN116" i="6"/>
  <c r="CN84" i="6"/>
  <c r="CN108" i="3"/>
  <c r="CN76" i="3"/>
  <c r="CN114" i="4"/>
  <c r="CN82" i="4"/>
  <c r="CN111" i="19"/>
  <c r="CN79" i="19"/>
  <c r="CN97" i="19"/>
  <c r="CN65" i="19"/>
  <c r="CN95" i="18"/>
  <c r="CN63" i="18"/>
  <c r="CN111" i="18"/>
  <c r="CN79" i="18"/>
  <c r="CN94" i="19"/>
  <c r="CN62" i="19"/>
  <c r="CO112" i="17"/>
  <c r="CO80" i="17"/>
  <c r="CN94" i="4"/>
  <c r="CN62" i="4"/>
  <c r="CN99" i="18"/>
  <c r="CN67" i="18"/>
  <c r="CN93" i="7"/>
  <c r="CN61" i="7"/>
  <c r="CN93" i="18"/>
  <c r="CN61" i="18"/>
  <c r="CN95" i="10"/>
  <c r="CN63" i="10"/>
  <c r="CN100" i="11"/>
  <c r="CN68" i="11"/>
  <c r="CN105" i="18"/>
  <c r="CN73" i="18"/>
  <c r="CO95" i="6"/>
  <c r="CO63" i="6"/>
  <c r="CN119" i="7"/>
  <c r="CN87" i="7"/>
  <c r="CN98" i="19"/>
  <c r="CN66" i="19"/>
  <c r="CN98" i="6"/>
  <c r="CN66" i="6"/>
  <c r="CN107" i="17"/>
  <c r="CN75" i="17"/>
  <c r="CN118" i="4"/>
  <c r="CN86" i="4"/>
  <c r="CN112" i="6"/>
  <c r="CN80" i="6"/>
  <c r="CN99" i="9"/>
  <c r="CN67" i="9"/>
  <c r="CN91" i="12"/>
  <c r="CN59" i="12"/>
  <c r="CN105" i="5"/>
  <c r="CN73" i="5"/>
  <c r="CN107" i="18"/>
  <c r="CN75" i="18"/>
  <c r="CN96" i="14"/>
  <c r="CN64" i="14"/>
  <c r="CN118" i="3"/>
  <c r="CN86" i="3"/>
  <c r="CN99" i="13"/>
  <c r="CN67" i="13"/>
  <c r="CN115" i="7"/>
  <c r="CN83" i="7"/>
  <c r="CN107" i="16"/>
  <c r="CN75" i="16"/>
  <c r="CN107" i="19"/>
  <c r="CN75" i="19"/>
  <c r="CN99" i="1"/>
  <c r="CN67" i="1"/>
  <c r="CN96" i="7"/>
  <c r="CN64" i="7"/>
  <c r="CN92" i="19"/>
  <c r="CN60" i="19"/>
  <c r="CN119" i="20"/>
  <c r="CN87" i="20"/>
  <c r="CN110" i="13"/>
  <c r="CN78" i="13"/>
  <c r="CN111" i="9"/>
  <c r="CN79" i="9"/>
  <c r="CN106" i="1"/>
  <c r="CN74" i="1"/>
  <c r="CN100" i="7"/>
  <c r="CN68" i="7"/>
  <c r="CN109" i="20"/>
  <c r="CN77" i="20"/>
  <c r="CN91" i="4"/>
  <c r="CN59" i="4"/>
  <c r="CN108" i="11"/>
  <c r="CN76" i="11"/>
  <c r="CN91" i="10"/>
  <c r="CN59" i="10"/>
  <c r="CN97" i="10"/>
  <c r="CN65" i="10"/>
  <c r="CN118" i="5"/>
  <c r="CN86" i="5"/>
  <c r="CN98" i="13"/>
  <c r="CN66" i="13"/>
  <c r="CN119" i="13"/>
  <c r="CN87" i="13"/>
  <c r="CN98" i="16"/>
  <c r="CN66" i="16"/>
  <c r="CN105" i="9"/>
  <c r="CN73" i="9"/>
  <c r="CN99" i="21"/>
  <c r="CN67" i="21"/>
  <c r="CN108" i="20"/>
  <c r="CN76" i="20"/>
  <c r="CN110" i="17"/>
  <c r="CN78" i="17"/>
  <c r="CN97" i="20"/>
  <c r="CN65" i="20"/>
  <c r="CN101" i="1"/>
  <c r="CN69" i="1"/>
  <c r="CN105" i="21"/>
  <c r="CN73" i="21"/>
  <c r="CN102" i="16"/>
  <c r="CN70" i="16"/>
  <c r="CN96" i="21"/>
  <c r="CN64" i="21"/>
  <c r="CN102" i="1"/>
  <c r="CN70" i="1"/>
  <c r="CO114" i="9"/>
  <c r="CO82" i="9"/>
  <c r="CN102" i="3"/>
  <c r="CN70" i="3"/>
  <c r="CN109" i="9"/>
  <c r="CN77" i="9"/>
  <c r="CN94" i="8"/>
  <c r="CN62" i="8"/>
  <c r="CN112" i="8"/>
  <c r="CN80" i="8"/>
  <c r="CN103" i="5"/>
  <c r="CN71" i="5"/>
  <c r="CN105" i="2"/>
  <c r="CN73" i="2"/>
  <c r="CN92" i="12"/>
  <c r="CN60" i="12"/>
  <c r="CN93" i="20"/>
  <c r="CN61" i="20"/>
  <c r="CN96" i="6"/>
  <c r="CN64" i="6"/>
  <c r="CN109" i="11"/>
  <c r="CN77" i="11"/>
  <c r="CN96" i="19"/>
  <c r="CN64" i="19"/>
  <c r="CN103" i="9"/>
  <c r="CN71" i="9"/>
  <c r="CN109" i="14"/>
  <c r="CN77" i="14"/>
  <c r="CN119" i="19"/>
  <c r="CN87" i="19"/>
  <c r="CN93" i="21"/>
  <c r="CN61" i="21"/>
  <c r="CN97" i="12"/>
  <c r="CN65" i="12"/>
  <c r="CN101" i="5"/>
  <c r="CN69" i="5"/>
  <c r="CN96" i="20"/>
  <c r="CN64" i="20"/>
  <c r="CN94" i="13"/>
  <c r="CN62" i="13"/>
  <c r="CN105" i="20"/>
  <c r="CN73" i="20"/>
  <c r="CN99" i="20"/>
  <c r="CN67" i="20"/>
  <c r="CO95" i="5"/>
  <c r="CO63" i="5"/>
  <c r="CO106" i="5"/>
  <c r="CO74" i="5"/>
  <c r="CN96" i="16"/>
  <c r="CN64" i="16"/>
  <c r="CO99" i="8"/>
  <c r="CO67" i="8"/>
  <c r="CL90" i="8"/>
  <c r="CL58" i="8"/>
  <c r="AG47" i="4"/>
  <c r="AH15" i="4"/>
  <c r="CN15" i="4" s="1" a="1"/>
  <c r="CN15" i="4" s="1"/>
  <c r="CL90" i="21"/>
  <c r="CL58" i="21"/>
  <c r="CN121" i="19"/>
  <c r="CN89" i="19"/>
  <c r="CN124" i="13"/>
  <c r="CN127" i="13" s="1"/>
  <c r="CN120" i="13" s="1"/>
  <c r="CN88" i="13"/>
  <c r="CN124" i="20"/>
  <c r="CN127" i="20" s="1"/>
  <c r="CN120" i="20" s="1"/>
  <c r="CN88" i="20"/>
  <c r="CN124" i="15"/>
  <c r="CN127" i="15" s="1"/>
  <c r="CN120" i="15" s="1"/>
  <c r="CN88" i="15"/>
  <c r="CN121" i="6"/>
  <c r="CN89" i="6"/>
  <c r="CN124" i="17"/>
  <c r="CN127" i="17" s="1"/>
  <c r="CN120" i="17" s="1"/>
  <c r="CN88" i="17"/>
  <c r="CN99" i="16"/>
  <c r="CN67" i="16"/>
  <c r="CN109" i="7"/>
  <c r="CN77" i="7"/>
  <c r="CN100" i="16"/>
  <c r="CN68" i="16"/>
  <c r="CN100" i="20"/>
  <c r="CN68" i="20"/>
  <c r="CO96" i="8"/>
  <c r="CO64" i="8"/>
  <c r="CN119" i="9"/>
  <c r="CN87" i="9"/>
  <c r="CN116" i="13"/>
  <c r="CN84" i="13"/>
  <c r="CN105" i="4"/>
  <c r="CN73" i="4"/>
  <c r="CN113" i="9"/>
  <c r="CN81" i="9"/>
  <c r="CN101" i="12"/>
  <c r="CN69" i="12"/>
  <c r="CN112" i="21"/>
  <c r="CN80" i="21"/>
  <c r="CN105" i="11"/>
  <c r="CN73" i="11"/>
  <c r="CN105" i="14"/>
  <c r="CN73" i="14"/>
  <c r="CN119" i="17"/>
  <c r="CN87" i="17"/>
  <c r="CN98" i="1"/>
  <c r="CN66" i="1"/>
  <c r="CN114" i="1"/>
  <c r="CN82" i="1"/>
  <c r="CN94" i="17"/>
  <c r="CN62" i="17"/>
  <c r="CO97" i="21"/>
  <c r="CO65" i="21"/>
  <c r="CN97" i="9"/>
  <c r="CN65" i="9"/>
  <c r="CN91" i="8"/>
  <c r="CN59" i="8"/>
  <c r="CN93" i="9"/>
  <c r="CN61" i="9"/>
  <c r="CN103" i="8"/>
  <c r="CN71" i="8"/>
  <c r="CN118" i="8"/>
  <c r="CN86" i="8"/>
  <c r="CN104" i="14"/>
  <c r="CN72" i="14"/>
  <c r="CN103" i="7"/>
  <c r="CN71" i="7"/>
  <c r="CN114" i="18"/>
  <c r="CN82" i="18"/>
  <c r="CN116" i="15"/>
  <c r="CN84" i="15"/>
  <c r="CN91" i="20"/>
  <c r="CN59" i="20"/>
  <c r="CN108" i="19"/>
  <c r="CN76" i="19"/>
  <c r="CN110" i="4"/>
  <c r="CN78" i="4"/>
  <c r="CN91" i="3"/>
  <c r="CN59" i="3"/>
  <c r="CN105" i="6"/>
  <c r="CN73" i="6"/>
  <c r="CN117" i="2"/>
  <c r="CN85" i="2"/>
  <c r="CN101" i="9"/>
  <c r="CN69" i="9"/>
  <c r="CN102" i="4"/>
  <c r="CN70" i="4"/>
  <c r="CN92" i="15"/>
  <c r="CN60" i="15"/>
  <c r="CN115" i="12"/>
  <c r="CN83" i="12"/>
  <c r="CN99" i="19"/>
  <c r="CN67" i="19"/>
  <c r="CN110" i="1"/>
  <c r="CN78" i="1"/>
  <c r="CN102" i="18"/>
  <c r="CN70" i="18"/>
  <c r="CN108" i="18"/>
  <c r="CN76" i="18"/>
  <c r="CN107" i="4"/>
  <c r="CN75" i="4"/>
  <c r="CN102" i="14"/>
  <c r="CN70" i="14"/>
  <c r="CN104" i="21"/>
  <c r="CN72" i="21"/>
  <c r="CN103" i="4"/>
  <c r="CN71" i="4"/>
  <c r="AI47" i="9"/>
  <c r="CL90" i="18"/>
  <c r="CL58" i="18"/>
  <c r="CL90" i="6"/>
  <c r="CL58" i="6"/>
  <c r="CL90" i="2"/>
  <c r="CL58" i="2"/>
  <c r="CN121" i="5"/>
  <c r="CN89" i="5"/>
  <c r="CN121" i="20"/>
  <c r="CN89" i="20"/>
  <c r="CN113" i="12"/>
  <c r="CN81" i="12"/>
  <c r="CN115" i="3"/>
  <c r="CN83" i="3"/>
  <c r="CN101" i="3"/>
  <c r="CN69" i="3"/>
  <c r="CN114" i="14"/>
  <c r="CN82" i="14"/>
  <c r="CN101" i="20"/>
  <c r="CN69" i="20"/>
  <c r="CN114" i="10"/>
  <c r="CN82" i="10"/>
  <c r="CN93" i="15"/>
  <c r="CN61" i="15"/>
  <c r="CN101" i="18"/>
  <c r="CN69" i="18"/>
  <c r="CN118" i="7"/>
  <c r="CN86" i="7"/>
  <c r="CN106" i="9"/>
  <c r="CN74" i="9"/>
  <c r="CN113" i="1"/>
  <c r="CN81" i="1"/>
  <c r="CN117" i="5"/>
  <c r="CN85" i="5"/>
  <c r="CN92" i="10"/>
  <c r="CN60" i="10"/>
  <c r="CN100" i="5"/>
  <c r="CN68" i="5"/>
  <c r="CN101" i="6"/>
  <c r="CN69" i="6"/>
  <c r="CN93" i="12"/>
  <c r="CN61" i="12"/>
  <c r="CN98" i="10"/>
  <c r="CN66" i="10"/>
  <c r="CN112" i="18"/>
  <c r="CN80" i="18"/>
  <c r="CN102" i="2"/>
  <c r="CN70" i="2"/>
  <c r="CN98" i="3"/>
  <c r="CN66" i="3"/>
  <c r="CN104" i="12"/>
  <c r="CN72" i="12"/>
  <c r="CN107" i="1"/>
  <c r="CN75" i="1"/>
  <c r="CN119" i="8"/>
  <c r="CN87" i="8"/>
  <c r="CN108" i="12"/>
  <c r="CN76" i="12"/>
  <c r="CN92" i="4"/>
  <c r="CN60" i="4"/>
  <c r="CN108" i="2"/>
  <c r="CN76" i="2"/>
  <c r="CN109" i="5"/>
  <c r="CN77" i="5"/>
  <c r="CN91" i="9"/>
  <c r="CN59" i="9"/>
  <c r="CN101" i="4"/>
  <c r="CN69" i="4"/>
  <c r="CN98" i="8"/>
  <c r="CN66" i="8"/>
  <c r="CN97" i="11"/>
  <c r="CN65" i="11"/>
  <c r="CN113" i="21"/>
  <c r="CN81" i="21"/>
  <c r="CN91" i="14"/>
  <c r="CN59" i="14"/>
  <c r="CN109" i="18"/>
  <c r="CN77" i="18"/>
  <c r="CN98" i="18"/>
  <c r="CN66" i="18"/>
  <c r="CN119" i="12"/>
  <c r="CN87" i="12"/>
  <c r="CN93" i="6"/>
  <c r="CN61" i="6"/>
  <c r="CN100" i="6"/>
  <c r="CN68" i="6"/>
  <c r="CN100" i="17"/>
  <c r="CN68" i="17"/>
  <c r="CN95" i="1"/>
  <c r="CN63" i="1"/>
  <c r="CN113" i="13"/>
  <c r="CN81" i="13"/>
  <c r="CN95" i="17"/>
  <c r="CN63" i="17"/>
  <c r="CN95" i="20"/>
  <c r="CN63" i="20"/>
  <c r="CN108" i="13"/>
  <c r="CN76" i="13"/>
  <c r="CN116" i="5"/>
  <c r="CN84" i="5"/>
  <c r="CO92" i="20"/>
  <c r="CO60" i="20"/>
  <c r="CN107" i="21"/>
  <c r="CN75" i="21"/>
  <c r="CN108" i="21"/>
  <c r="CN76" i="21"/>
  <c r="CN107" i="8"/>
  <c r="CN75" i="8"/>
  <c r="CN100" i="9"/>
  <c r="CN68" i="9"/>
  <c r="CN97" i="8"/>
  <c r="CN65" i="8"/>
  <c r="CN98" i="15"/>
  <c r="CN66" i="15"/>
  <c r="CN98" i="5"/>
  <c r="CN66" i="5"/>
  <c r="CN111" i="5"/>
  <c r="CN79" i="5"/>
  <c r="CN94" i="20"/>
  <c r="CN62" i="20"/>
  <c r="CN108" i="7"/>
  <c r="CN76" i="7"/>
  <c r="CN101" i="13"/>
  <c r="CN69" i="13"/>
  <c r="CN93" i="10"/>
  <c r="CN61" i="10"/>
  <c r="CN117" i="4"/>
  <c r="CN85" i="4"/>
  <c r="CN98" i="14"/>
  <c r="CN66" i="14"/>
  <c r="CN112" i="9"/>
  <c r="CN80" i="9"/>
  <c r="CN91" i="15"/>
  <c r="CN59" i="15"/>
  <c r="CN116" i="11"/>
  <c r="CN84" i="11"/>
  <c r="CN103" i="21"/>
  <c r="CN71" i="21"/>
  <c r="CN94" i="14"/>
  <c r="CN62" i="14"/>
  <c r="CN103" i="18"/>
  <c r="CN71" i="18"/>
  <c r="CN117" i="11"/>
  <c r="CN85" i="11"/>
  <c r="CN110" i="10"/>
  <c r="CN78" i="10"/>
  <c r="CN94" i="5"/>
  <c r="CN62" i="5"/>
  <c r="CN93" i="13"/>
  <c r="CN61" i="13"/>
  <c r="CN106" i="3"/>
  <c r="CN74" i="3"/>
  <c r="CN104" i="4"/>
  <c r="CN72" i="4"/>
  <c r="CN98" i="12"/>
  <c r="CN66" i="12"/>
  <c r="CN105" i="8"/>
  <c r="CN73" i="8"/>
  <c r="CN113" i="2"/>
  <c r="CN81" i="2"/>
  <c r="CN100" i="10"/>
  <c r="CN68" i="10"/>
  <c r="CN105" i="16"/>
  <c r="CN73" i="16"/>
  <c r="CN116" i="1"/>
  <c r="CN84" i="1"/>
  <c r="CN91" i="13"/>
  <c r="CN59" i="13"/>
  <c r="CN107" i="3"/>
  <c r="CN75" i="3"/>
  <c r="CN101" i="8"/>
  <c r="CN69" i="8"/>
  <c r="CN117" i="15"/>
  <c r="CN85" i="15"/>
  <c r="CN117" i="12"/>
  <c r="CN85" i="12"/>
  <c r="CN107" i="6"/>
  <c r="CN75" i="6"/>
  <c r="CN116" i="18"/>
  <c r="CN84" i="18"/>
  <c r="CN111" i="20"/>
  <c r="CN79" i="20"/>
  <c r="CN105" i="13"/>
  <c r="CN73" i="13"/>
  <c r="CN113" i="20"/>
  <c r="CN81" i="20"/>
  <c r="CO101" i="19"/>
  <c r="CO69" i="19"/>
  <c r="CN106" i="15"/>
  <c r="CN74" i="15"/>
  <c r="CN114" i="19"/>
  <c r="CN82" i="19"/>
  <c r="CO100" i="4"/>
  <c r="CO68" i="4"/>
  <c r="CN104" i="2"/>
  <c r="CN72" i="2"/>
  <c r="CN92" i="9"/>
  <c r="CN60" i="9"/>
  <c r="CN106" i="2"/>
  <c r="CN74" i="2"/>
  <c r="CN107" i="9"/>
  <c r="CN75" i="9"/>
  <c r="CN118" i="2"/>
  <c r="CN86" i="2"/>
  <c r="CN103" i="3"/>
  <c r="CN71" i="3"/>
  <c r="CN115" i="4"/>
  <c r="CN83" i="4"/>
  <c r="CN118" i="19"/>
  <c r="CN86" i="19"/>
  <c r="CN115" i="15"/>
  <c r="CN83" i="15"/>
  <c r="AG47" i="18"/>
  <c r="AH15" i="18"/>
  <c r="CN15" i="18" s="1" a="1"/>
  <c r="CN15" i="18" s="1"/>
  <c r="AG47" i="20"/>
  <c r="AH15" i="20"/>
  <c r="CN15" i="20" s="1" a="1"/>
  <c r="CN15" i="20" s="1"/>
  <c r="CL58" i="17"/>
  <c r="CL90" i="17"/>
  <c r="AG47" i="6"/>
  <c r="AH15" i="6"/>
  <c r="CN15" i="6" s="1" a="1"/>
  <c r="CN15" i="6" s="1"/>
  <c r="CL90" i="15"/>
  <c r="CL58" i="15"/>
  <c r="AG47" i="2"/>
  <c r="AH15" i="2"/>
  <c r="CN15" i="2" s="1" a="1"/>
  <c r="CN15" i="2" s="1"/>
  <c r="AG47" i="8"/>
  <c r="AH15" i="8"/>
  <c r="CN15" i="8" s="1" a="1"/>
  <c r="CN15" i="8" s="1"/>
  <c r="CN124" i="11"/>
  <c r="CN127" i="11" s="1"/>
  <c r="CN120" i="11" s="1"/>
  <c r="CN88" i="11"/>
  <c r="CN121" i="1"/>
  <c r="CN89" i="1"/>
  <c r="CN124" i="10"/>
  <c r="CN127" i="10" s="1"/>
  <c r="CN120" i="10" s="1"/>
  <c r="CN88" i="10"/>
  <c r="CN113" i="16"/>
  <c r="CN81" i="16"/>
  <c r="CN100" i="3"/>
  <c r="CN68" i="3"/>
  <c r="CN91" i="17"/>
  <c r="CN59" i="17"/>
  <c r="CN106" i="12"/>
  <c r="CN74" i="12"/>
  <c r="CN112" i="5"/>
  <c r="CN80" i="5"/>
  <c r="CN116" i="12"/>
  <c r="CN84" i="12"/>
  <c r="CN101" i="21"/>
  <c r="CN69" i="21"/>
  <c r="CN116" i="21"/>
  <c r="CN84" i="21"/>
  <c r="CN94" i="21"/>
  <c r="CN62" i="21"/>
  <c r="CN107" i="15"/>
  <c r="CN75" i="15"/>
  <c r="CN95" i="4"/>
  <c r="CN63" i="4"/>
  <c r="CO106" i="10"/>
  <c r="CO74" i="10"/>
  <c r="CN106" i="17"/>
  <c r="CN74" i="17"/>
  <c r="CN106" i="6"/>
  <c r="CN74" i="6"/>
  <c r="CN93" i="4"/>
  <c r="CN61" i="4"/>
  <c r="CN112" i="12"/>
  <c r="CN80" i="12"/>
  <c r="CN113" i="15"/>
  <c r="CN81" i="15"/>
  <c r="CN100" i="18"/>
  <c r="CN68" i="18"/>
  <c r="CN107" i="11"/>
  <c r="CN75" i="11"/>
  <c r="CN105" i="1"/>
  <c r="CN73" i="1"/>
  <c r="CN112" i="19"/>
  <c r="CN80" i="19"/>
  <c r="CN97" i="13"/>
  <c r="CN65" i="13"/>
  <c r="CN100" i="12"/>
  <c r="CN68" i="12"/>
  <c r="CN98" i="4"/>
  <c r="CN66" i="4"/>
  <c r="CN106" i="11"/>
  <c r="CN74" i="11"/>
  <c r="CN99" i="4"/>
  <c r="CN67" i="4"/>
  <c r="CN119" i="21"/>
  <c r="CN87" i="21"/>
  <c r="CN111" i="13"/>
  <c r="CN79" i="13"/>
  <c r="CN111" i="16"/>
  <c r="CN79" i="16"/>
  <c r="CN119" i="1"/>
  <c r="CN87" i="1"/>
  <c r="CN91" i="11"/>
  <c r="CN59" i="11"/>
  <c r="CN114" i="16"/>
  <c r="CN82" i="16"/>
  <c r="CN104" i="9"/>
  <c r="CN72" i="9"/>
  <c r="CO97" i="7"/>
  <c r="CO65" i="7"/>
  <c r="CN109" i="15"/>
  <c r="CN77" i="15"/>
  <c r="CN119" i="15"/>
  <c r="CN87" i="15"/>
  <c r="CN105" i="15"/>
  <c r="CN73" i="15"/>
  <c r="CN91" i="2"/>
  <c r="CN59" i="2"/>
  <c r="CN92" i="18"/>
  <c r="CN60" i="18"/>
  <c r="CN114" i="7"/>
  <c r="CN82" i="7"/>
  <c r="CN110" i="14"/>
  <c r="CN78" i="14"/>
  <c r="CN116" i="2"/>
  <c r="CN84" i="2"/>
  <c r="CN118" i="10"/>
  <c r="CN86" i="10"/>
  <c r="CN113" i="11"/>
  <c r="CN81" i="11"/>
  <c r="CN118" i="1"/>
  <c r="CN86" i="1"/>
  <c r="CN108" i="14"/>
  <c r="CN76" i="14"/>
  <c r="AI47" i="16"/>
  <c r="CL90" i="20"/>
  <c r="CL58" i="20"/>
  <c r="AG47" i="17"/>
  <c r="AH15" i="17"/>
  <c r="CN15" i="17" s="1" a="1"/>
  <c r="CN15" i="17" s="1"/>
  <c r="CL90" i="7"/>
  <c r="CL58" i="7"/>
  <c r="AG47" i="15"/>
  <c r="AH15" i="15"/>
  <c r="CN15" i="15" s="1" a="1"/>
  <c r="CN15" i="15" s="1"/>
  <c r="CN121" i="3"/>
  <c r="CN89" i="3"/>
  <c r="CN124" i="7"/>
  <c r="CN127" i="7" s="1"/>
  <c r="CN120" i="7" s="1"/>
  <c r="CN88" i="7"/>
  <c r="CN121" i="10"/>
  <c r="CN89" i="10"/>
  <c r="CN124" i="18"/>
  <c r="CN127" i="18" s="1"/>
  <c r="CN120" i="18" s="1"/>
  <c r="CN88" i="18"/>
  <c r="CN124" i="2"/>
  <c r="CN127" i="2" s="1"/>
  <c r="CN120" i="2" s="1"/>
  <c r="CN88" i="2"/>
  <c r="CN124" i="14"/>
  <c r="CN127" i="14" s="1"/>
  <c r="CN120" i="14" s="1"/>
  <c r="CN88" i="14"/>
  <c r="CN124" i="4"/>
  <c r="CN127" i="4" s="1"/>
  <c r="CN120" i="4" s="1"/>
  <c r="CN88" i="4"/>
  <c r="CN115" i="20"/>
  <c r="CN83" i="20"/>
  <c r="CN112" i="3"/>
  <c r="CN80" i="3"/>
  <c r="CN96" i="18"/>
  <c r="CN64" i="18"/>
  <c r="CN118" i="18"/>
  <c r="CN86" i="18"/>
  <c r="CO116" i="19"/>
  <c r="CO84" i="19"/>
  <c r="CN93" i="8"/>
  <c r="CN61" i="8"/>
  <c r="CN92" i="21"/>
  <c r="CN60" i="21"/>
  <c r="CN98" i="11"/>
  <c r="CN66" i="11"/>
  <c r="CN115" i="5"/>
  <c r="CN83" i="5"/>
  <c r="CN99" i="10"/>
  <c r="CN67" i="10"/>
  <c r="CN116" i="3"/>
  <c r="CN84" i="3"/>
  <c r="CN103" i="14"/>
  <c r="CN71" i="14"/>
  <c r="CN104" i="1"/>
  <c r="CN72" i="1"/>
  <c r="CN95" i="15"/>
  <c r="CN63" i="15"/>
  <c r="CN113" i="8"/>
  <c r="CN81" i="8"/>
  <c r="CN114" i="8"/>
  <c r="CN82" i="8"/>
  <c r="CN93" i="17"/>
  <c r="CN61" i="17"/>
  <c r="CN98" i="7"/>
  <c r="CN66" i="7"/>
  <c r="CN96" i="10"/>
  <c r="CN64" i="10"/>
  <c r="CN93" i="2"/>
  <c r="CN61" i="2"/>
  <c r="CN113" i="5"/>
  <c r="CN81" i="5"/>
  <c r="CN97" i="15"/>
  <c r="CN65" i="15"/>
  <c r="CN107" i="10"/>
  <c r="CN75" i="10"/>
  <c r="CN94" i="12"/>
  <c r="CN62" i="12"/>
  <c r="CN110" i="3"/>
  <c r="CN78" i="3"/>
  <c r="CN102" i="20"/>
  <c r="CN70" i="20"/>
  <c r="CN103" i="10"/>
  <c r="CN71" i="10"/>
  <c r="CN111" i="17"/>
  <c r="CN79" i="17"/>
  <c r="CN98" i="9"/>
  <c r="CN66" i="9"/>
  <c r="CN111" i="3"/>
  <c r="CN79" i="3"/>
  <c r="CN115" i="1"/>
  <c r="CN83" i="1"/>
  <c r="CN115" i="9"/>
  <c r="CN83" i="9"/>
  <c r="CN115" i="2"/>
  <c r="CN83" i="2"/>
  <c r="CN94" i="11"/>
  <c r="CN62" i="11"/>
  <c r="CN111" i="12"/>
  <c r="CN79" i="12"/>
  <c r="CN110" i="5"/>
  <c r="CN78" i="5"/>
  <c r="CN109" i="6"/>
  <c r="CN77" i="6"/>
  <c r="CN109" i="17"/>
  <c r="CN77" i="17"/>
  <c r="CN100" i="8"/>
  <c r="CN68" i="8"/>
  <c r="CN98" i="20"/>
  <c r="CN66" i="20"/>
  <c r="CN104" i="15"/>
  <c r="CN72" i="15"/>
  <c r="CN95" i="11"/>
  <c r="CN63" i="11"/>
  <c r="CO94" i="6"/>
  <c r="CO62" i="6"/>
  <c r="CN96" i="13"/>
  <c r="CN64" i="13"/>
  <c r="CN119" i="14"/>
  <c r="CN87" i="14"/>
  <c r="CN114" i="5"/>
  <c r="CN82" i="5"/>
  <c r="CN109" i="2"/>
  <c r="CN77" i="2"/>
  <c r="CN117" i="13"/>
  <c r="CN85" i="13"/>
  <c r="CN96" i="11"/>
  <c r="CN64" i="11"/>
  <c r="CN114" i="20"/>
  <c r="CN82" i="20"/>
  <c r="CN97" i="3"/>
  <c r="CN65" i="3"/>
  <c r="CN102" i="7"/>
  <c r="CN70" i="7"/>
  <c r="CN91" i="19"/>
  <c r="CN59" i="19"/>
  <c r="CN94" i="15"/>
  <c r="CN62" i="15"/>
  <c r="CN115" i="10"/>
  <c r="CN83" i="10"/>
  <c r="CN118" i="17"/>
  <c r="CN86" i="17"/>
  <c r="CN116" i="10"/>
  <c r="CN84" i="10"/>
  <c r="CN104" i="18"/>
  <c r="CN72" i="18"/>
  <c r="CN119" i="18"/>
  <c r="CN87" i="18"/>
  <c r="CO109" i="8"/>
  <c r="CO77" i="8"/>
  <c r="CN95" i="16"/>
  <c r="CN63" i="16"/>
  <c r="CO117" i="16"/>
  <c r="CO85" i="16"/>
  <c r="CN105" i="10"/>
  <c r="CN73" i="10"/>
  <c r="CN108" i="17"/>
  <c r="CN76" i="17"/>
  <c r="CN116" i="4"/>
  <c r="CN84" i="4"/>
  <c r="CN106" i="4"/>
  <c r="CN74" i="4"/>
  <c r="CN117" i="21"/>
  <c r="CN85" i="21"/>
  <c r="CN95" i="12"/>
  <c r="CN63" i="12"/>
  <c r="CN97" i="4"/>
  <c r="CN65" i="4"/>
  <c r="CN110" i="2"/>
  <c r="CN78" i="2"/>
  <c r="CN115" i="11"/>
  <c r="CN83" i="11"/>
  <c r="CN114" i="12"/>
  <c r="CN82" i="12"/>
  <c r="CN104" i="6"/>
  <c r="CN72" i="6"/>
  <c r="CN114" i="15"/>
  <c r="CN82" i="15"/>
  <c r="CN110" i="16"/>
  <c r="CN78" i="16"/>
  <c r="CN107" i="5"/>
  <c r="CN75" i="5"/>
  <c r="CN119" i="16"/>
  <c r="CN87" i="16"/>
  <c r="CN109" i="1"/>
  <c r="CN77" i="1"/>
  <c r="CN118" i="9"/>
  <c r="CN86" i="9"/>
  <c r="CN105" i="12"/>
  <c r="CN73" i="12"/>
  <c r="CN113" i="19"/>
  <c r="CN81" i="19"/>
  <c r="CN108" i="5"/>
  <c r="CN76" i="5"/>
  <c r="CN104" i="13"/>
  <c r="CN72" i="13"/>
  <c r="CN101" i="17"/>
  <c r="CN69" i="17"/>
  <c r="CN114" i="3"/>
  <c r="CN82" i="3"/>
  <c r="CN109" i="19"/>
  <c r="CN77" i="19"/>
  <c r="CN102" i="10"/>
  <c r="CN70" i="10"/>
  <c r="CO99" i="2"/>
  <c r="CO67" i="2"/>
  <c r="CN106" i="21"/>
  <c r="CN74" i="21"/>
  <c r="CN107" i="20"/>
  <c r="CN75" i="20"/>
  <c r="CN104" i="10"/>
  <c r="CN72" i="10"/>
  <c r="CN109" i="13"/>
  <c r="CN77" i="13"/>
  <c r="CN117" i="8"/>
  <c r="CN85" i="8"/>
  <c r="CN118" i="15"/>
  <c r="CN86" i="15"/>
  <c r="CN99" i="12"/>
  <c r="CN67" i="12"/>
  <c r="CN112" i="10"/>
  <c r="CN80" i="10"/>
  <c r="CN111" i="8"/>
  <c r="CN79" i="8"/>
  <c r="CN111" i="11"/>
  <c r="CN79" i="11"/>
  <c r="CN106" i="19"/>
  <c r="CN74" i="19"/>
  <c r="CN107" i="13"/>
  <c r="CN75" i="13"/>
  <c r="CN96" i="9"/>
  <c r="CN64" i="9"/>
  <c r="CN103" i="20"/>
  <c r="CN71" i="20"/>
  <c r="CN94" i="10"/>
  <c r="CN62" i="10"/>
  <c r="CN110" i="12"/>
  <c r="CN78" i="12"/>
  <c r="CN92" i="1"/>
  <c r="CN60" i="1"/>
  <c r="CN93" i="1"/>
  <c r="CN61" i="1"/>
  <c r="CN98" i="17"/>
  <c r="CN66" i="17"/>
  <c r="CN93" i="19"/>
  <c r="CN61" i="19"/>
  <c r="CN118" i="13"/>
  <c r="CN86" i="13"/>
  <c r="CN92" i="11"/>
  <c r="CN60" i="11"/>
  <c r="CN105" i="7"/>
  <c r="CN73" i="7"/>
  <c r="AG47" i="7"/>
  <c r="AH15" i="7"/>
  <c r="CN15" i="7" s="1" a="1"/>
  <c r="CN15" i="7" s="1"/>
  <c r="CL90" i="12"/>
  <c r="CL58" i="12"/>
  <c r="CL90" i="4"/>
  <c r="CL58" i="4"/>
  <c r="CN124" i="12"/>
  <c r="CN127" i="12" s="1"/>
  <c r="CN120" i="12" s="1"/>
  <c r="CN88" i="12"/>
  <c r="CN124" i="1"/>
  <c r="CN127" i="1" s="1"/>
  <c r="CN120" i="1" s="1"/>
  <c r="CN88" i="1"/>
  <c r="CN121" i="17"/>
  <c r="CN89" i="17"/>
  <c r="CN121" i="11"/>
  <c r="CN89" i="11"/>
  <c r="CN124" i="3"/>
  <c r="CN127" i="3" s="1"/>
  <c r="CN120" i="3" s="1"/>
  <c r="CN88" i="3"/>
  <c r="CN121" i="18"/>
  <c r="CN89" i="18"/>
  <c r="CN124" i="16"/>
  <c r="CN127" i="16" s="1"/>
  <c r="CN120" i="16" s="1"/>
  <c r="CN88" i="16"/>
  <c r="CN124" i="19"/>
  <c r="CN127" i="19" s="1"/>
  <c r="CN120" i="19" s="1"/>
  <c r="CN88" i="19"/>
  <c r="CN116" i="9"/>
  <c r="CN84" i="9"/>
  <c r="CN112" i="16"/>
  <c r="CN80" i="16"/>
  <c r="CN113" i="17"/>
  <c r="CN81" i="17"/>
  <c r="CN101" i="11"/>
  <c r="CN69" i="11"/>
  <c r="CN103" i="19"/>
  <c r="CN71" i="19"/>
  <c r="CN115" i="18"/>
  <c r="CN83" i="18"/>
  <c r="CO102" i="6"/>
  <c r="CO70" i="6"/>
  <c r="CN104" i="16"/>
  <c r="CN72" i="16"/>
  <c r="CN102" i="11"/>
  <c r="CN70" i="11"/>
  <c r="CN102" i="17"/>
  <c r="CN70" i="17"/>
  <c r="CN102" i="9"/>
  <c r="CN70" i="9"/>
  <c r="CN103" i="1"/>
  <c r="CN71" i="1"/>
  <c r="CN110" i="9"/>
  <c r="CN78" i="9"/>
  <c r="CN100" i="13"/>
  <c r="CN68" i="13"/>
  <c r="CN92" i="16"/>
  <c r="CN60" i="16"/>
  <c r="CN92" i="14"/>
  <c r="CN60" i="14"/>
  <c r="CN107" i="7"/>
  <c r="CN75" i="7"/>
  <c r="CN111" i="7"/>
  <c r="CN79" i="7"/>
  <c r="CN100" i="2"/>
  <c r="CN68" i="2"/>
  <c r="CN96" i="2"/>
  <c r="CN64" i="2"/>
  <c r="CN119" i="6"/>
  <c r="CN87" i="6"/>
  <c r="CN92" i="7"/>
  <c r="CN60" i="7"/>
  <c r="CN117" i="14"/>
  <c r="CN85" i="14"/>
  <c r="CN116" i="7"/>
  <c r="CN84" i="7"/>
  <c r="CN111" i="14"/>
  <c r="CN79" i="14"/>
  <c r="CN118" i="20"/>
  <c r="CN86" i="20"/>
  <c r="CN99" i="15"/>
  <c r="CN67" i="15"/>
  <c r="CN108" i="6"/>
  <c r="CN76" i="6"/>
  <c r="CO107" i="2"/>
  <c r="CO75" i="2"/>
  <c r="CN111" i="4"/>
  <c r="CN79" i="4"/>
  <c r="CN113" i="4"/>
  <c r="CN81" i="4"/>
  <c r="CN95" i="8"/>
  <c r="CN63" i="8"/>
  <c r="CN110" i="8"/>
  <c r="CN78" i="8"/>
  <c r="CN96" i="1"/>
  <c r="CN64" i="1"/>
  <c r="CN110" i="11"/>
  <c r="CN78" i="11"/>
  <c r="CN108" i="10"/>
  <c r="CN76" i="10"/>
  <c r="CN115" i="19"/>
  <c r="CN83" i="19"/>
  <c r="CN94" i="16"/>
  <c r="CN62" i="16"/>
  <c r="CN94" i="1"/>
  <c r="CN62" i="1"/>
  <c r="CN115" i="13"/>
  <c r="CN83" i="13"/>
  <c r="CN95" i="2"/>
  <c r="CN63" i="2"/>
  <c r="CN96" i="4"/>
  <c r="CN64" i="4"/>
  <c r="CN112" i="11"/>
  <c r="CN80" i="11"/>
  <c r="AI47" i="3"/>
  <c r="AG47" i="12"/>
  <c r="AH15" i="12"/>
  <c r="CN15" i="12" s="1" a="1"/>
  <c r="CN15" i="12" s="1"/>
  <c r="CN124" i="21"/>
  <c r="CN127" i="21" s="1"/>
  <c r="CN120" i="21" s="1"/>
  <c r="CN88" i="21"/>
  <c r="CN121" i="16"/>
  <c r="CN89" i="16"/>
  <c r="CN121" i="7"/>
  <c r="CN89" i="7"/>
  <c r="CN124" i="6"/>
  <c r="CN127" i="6" s="1"/>
  <c r="CN120" i="6" s="1"/>
  <c r="CN88" i="6"/>
  <c r="CN121" i="4"/>
  <c r="CN89" i="4"/>
  <c r="CN121" i="9"/>
  <c r="CN89" i="9"/>
  <c r="CN121" i="14"/>
  <c r="CN89" i="14"/>
  <c r="CN121" i="2"/>
  <c r="CN89" i="2"/>
  <c r="CN121" i="8"/>
  <c r="CN89" i="8"/>
  <c r="CN121" i="13"/>
  <c r="CN89" i="13"/>
  <c r="CN121" i="21"/>
  <c r="CN89" i="21"/>
  <c r="CN108" i="4"/>
  <c r="CN76" i="4"/>
  <c r="CN115" i="16"/>
  <c r="CN83" i="16"/>
  <c r="CN104" i="7"/>
  <c r="CN72" i="7"/>
  <c r="CN103" i="13"/>
  <c r="CN71" i="13"/>
  <c r="CN111" i="6"/>
  <c r="CN79" i="6"/>
  <c r="CN119" i="4"/>
  <c r="CN87" i="4"/>
  <c r="CN108" i="16"/>
  <c r="CN76" i="16"/>
  <c r="CN116" i="14"/>
  <c r="CN84" i="14"/>
  <c r="CN117" i="19"/>
  <c r="CN85" i="19"/>
  <c r="CN111" i="10"/>
  <c r="CN79" i="10"/>
  <c r="CN106" i="13"/>
  <c r="CN74" i="13"/>
  <c r="CN108" i="1"/>
  <c r="CN76" i="1"/>
  <c r="CN91" i="5"/>
  <c r="CN59" i="5"/>
  <c r="CN119" i="11"/>
  <c r="CN87" i="11"/>
  <c r="CN117" i="20"/>
  <c r="CN85" i="20"/>
  <c r="CN96" i="17"/>
  <c r="CN64" i="17"/>
  <c r="CN109" i="12"/>
  <c r="CN77" i="12"/>
  <c r="CN114" i="21"/>
  <c r="CN82" i="21"/>
  <c r="CN118" i="12"/>
  <c r="CN86" i="12"/>
  <c r="CN106" i="20"/>
  <c r="CN74" i="20"/>
  <c r="CN110" i="21"/>
  <c r="CN78" i="21"/>
  <c r="CN102" i="19"/>
  <c r="CN70" i="19"/>
  <c r="CO94" i="7"/>
  <c r="CO62" i="7"/>
  <c r="CN104" i="3"/>
  <c r="CN72" i="3"/>
  <c r="CN104" i="17"/>
  <c r="CN72" i="17"/>
  <c r="CN118" i="6"/>
  <c r="CN86" i="6"/>
  <c r="CN102" i="8"/>
  <c r="CN70" i="8"/>
  <c r="CN101" i="7"/>
  <c r="CN69" i="7"/>
  <c r="CN93" i="5"/>
  <c r="CN61" i="5"/>
  <c r="CN99" i="6"/>
  <c r="CN67" i="6"/>
  <c r="CN112" i="4"/>
  <c r="CN80" i="4"/>
  <c r="CN101" i="14"/>
  <c r="CN69" i="14"/>
  <c r="CN100" i="15"/>
  <c r="CN68" i="15"/>
  <c r="CN106" i="8"/>
  <c r="CN74" i="8"/>
  <c r="CN116" i="17"/>
  <c r="CN84" i="17"/>
  <c r="CN104" i="19"/>
  <c r="CN72" i="19"/>
  <c r="CN113" i="18"/>
  <c r="CN81" i="18"/>
  <c r="CN114" i="13"/>
  <c r="CN82" i="13"/>
  <c r="CN99" i="14"/>
  <c r="CN67" i="14"/>
  <c r="CN91" i="1"/>
  <c r="CN59" i="1"/>
  <c r="CN102" i="13"/>
  <c r="CN70" i="13"/>
  <c r="CN109" i="10"/>
  <c r="CN77" i="10"/>
  <c r="CN110" i="18"/>
  <c r="CN78" i="18"/>
  <c r="CN95" i="19"/>
  <c r="CN63" i="19"/>
  <c r="CN108" i="8"/>
  <c r="CN76" i="8"/>
  <c r="CN118" i="11"/>
  <c r="CN86" i="11"/>
  <c r="CN97" i="6"/>
  <c r="CN65" i="6"/>
  <c r="CN112" i="13"/>
  <c r="CN80" i="13"/>
  <c r="CO94" i="9"/>
  <c r="CO62" i="9"/>
  <c r="CN93" i="11"/>
  <c r="CN61" i="11"/>
  <c r="CN103" i="16"/>
  <c r="CN71" i="16"/>
  <c r="CN103" i="11"/>
  <c r="CN71" i="11"/>
  <c r="CN94" i="3"/>
  <c r="CN62" i="3"/>
  <c r="CN112" i="2"/>
  <c r="CN80" i="2"/>
  <c r="CN113" i="10"/>
  <c r="CN81" i="10"/>
  <c r="CN91" i="16"/>
  <c r="CN59" i="16"/>
  <c r="CN100" i="21"/>
  <c r="CN68" i="21"/>
  <c r="CN101" i="15"/>
  <c r="CN69" i="15"/>
  <c r="CN92" i="13"/>
  <c r="CN60" i="13"/>
  <c r="CN97" i="1"/>
  <c r="CN65" i="1"/>
  <c r="CN96" i="12"/>
  <c r="CN64" i="12"/>
  <c r="CN107" i="14"/>
  <c r="CN75" i="14"/>
  <c r="CN115" i="14"/>
  <c r="CN83" i="14"/>
  <c r="CN100" i="19"/>
  <c r="CN68" i="19"/>
  <c r="CN95" i="21"/>
  <c r="CN63" i="21"/>
  <c r="CN112" i="15"/>
  <c r="CN80" i="15"/>
  <c r="CO117" i="7"/>
  <c r="CO85" i="7"/>
  <c r="CN106" i="7"/>
  <c r="CN74" i="7"/>
  <c r="CN110" i="6"/>
  <c r="CN78" i="6"/>
  <c r="CN98" i="2"/>
  <c r="CN66" i="2"/>
  <c r="CN115" i="21"/>
  <c r="CN83" i="21"/>
  <c r="CN101" i="2"/>
  <c r="CN69" i="2"/>
  <c r="CN113" i="3"/>
  <c r="CN81" i="3"/>
  <c r="CN115" i="8"/>
  <c r="CN83" i="8"/>
  <c r="CN119" i="2"/>
  <c r="CN87" i="2"/>
  <c r="CN115" i="17"/>
  <c r="CN83" i="17"/>
  <c r="CN111" i="21"/>
  <c r="CN79" i="21"/>
  <c r="CN96" i="3"/>
  <c r="CN64" i="3"/>
  <c r="CN97" i="16"/>
  <c r="CN65" i="16"/>
  <c r="CN105" i="3"/>
  <c r="CN73" i="3"/>
  <c r="CN117" i="6"/>
  <c r="CN85" i="6"/>
  <c r="CN97" i="14"/>
  <c r="CN65" i="14"/>
  <c r="CN103" i="15"/>
  <c r="CN71" i="15"/>
  <c r="CN111" i="1"/>
  <c r="CN79" i="1"/>
  <c r="CN106" i="14"/>
  <c r="CN74" i="14"/>
  <c r="CN102" i="5"/>
  <c r="CN70" i="5"/>
  <c r="CN112" i="14"/>
  <c r="CN80" i="14"/>
  <c r="CN100" i="1"/>
  <c r="CN68" i="1"/>
  <c r="CN106" i="16"/>
  <c r="CN74" i="16"/>
  <c r="CO117" i="3"/>
  <c r="CO85" i="3"/>
  <c r="CN109" i="21"/>
  <c r="CN77" i="21"/>
  <c r="CN102" i="15"/>
  <c r="CN70" i="15"/>
  <c r="CO104" i="8"/>
  <c r="CO72" i="8"/>
  <c r="CN118" i="16"/>
  <c r="CN86" i="16"/>
  <c r="CN99" i="11"/>
  <c r="CN67" i="11"/>
  <c r="CN101" i="10"/>
  <c r="CN69" i="10"/>
  <c r="CN117" i="10"/>
  <c r="CN85" i="10"/>
  <c r="CO113" i="14"/>
  <c r="CO81" i="14"/>
  <c r="CN92" i="8"/>
  <c r="CN60" i="8"/>
  <c r="CN93" i="3"/>
  <c r="CN61" i="3"/>
  <c r="CN114" i="6"/>
  <c r="CN82" i="6"/>
  <c r="CN116" i="16"/>
  <c r="CN84" i="16"/>
  <c r="CN91" i="18"/>
  <c r="CN59" i="18"/>
  <c r="CN110" i="19"/>
  <c r="CN78" i="19"/>
  <c r="CN98" i="21"/>
  <c r="CN66" i="21"/>
  <c r="CN108" i="9"/>
  <c r="CN76" i="9"/>
  <c r="CN103" i="12"/>
  <c r="CN71" i="12"/>
  <c r="CN108" i="15"/>
  <c r="CN76" i="15"/>
  <c r="CN93" i="16"/>
  <c r="CN61" i="16"/>
  <c r="CN110" i="7"/>
  <c r="CN78" i="7"/>
  <c r="CN104" i="20"/>
  <c r="CN72" i="20"/>
  <c r="CN96" i="15"/>
  <c r="CN64" i="15"/>
  <c r="CN110" i="15"/>
  <c r="CN78" i="15"/>
  <c r="CN112" i="20"/>
  <c r="CN80" i="20"/>
  <c r="CN118" i="21"/>
  <c r="CN86" i="21"/>
  <c r="CN119" i="10"/>
  <c r="CN87" i="10"/>
  <c r="CN93" i="14"/>
  <c r="CN61" i="14"/>
  <c r="CN104" i="5"/>
  <c r="CN72" i="5"/>
  <c r="CN103" i="2"/>
  <c r="CN71" i="2"/>
  <c r="CN92" i="5"/>
  <c r="CN60" i="5"/>
  <c r="CN100" i="14"/>
  <c r="CN68" i="14"/>
  <c r="CN111" i="2"/>
  <c r="CN79" i="2"/>
  <c r="CN109" i="3"/>
  <c r="CN77" i="3"/>
  <c r="CN96" i="5"/>
  <c r="CN64" i="5"/>
  <c r="CN117" i="17"/>
  <c r="CN85" i="17"/>
  <c r="CN94" i="2"/>
  <c r="CN62" i="2"/>
  <c r="CN103" i="17"/>
  <c r="CN71" i="17"/>
  <c r="CN118" i="14"/>
  <c r="CN86" i="14"/>
  <c r="CN109" i="4"/>
  <c r="CN77" i="4"/>
  <c r="CN101" i="16"/>
  <c r="CN69" i="16"/>
  <c r="CN97" i="18"/>
  <c r="CN65" i="18"/>
  <c r="CN109" i="16"/>
  <c r="CN77" i="16"/>
  <c r="CN102" i="21"/>
  <c r="CN70" i="21"/>
  <c r="CN111" i="15"/>
  <c r="CN79" i="15"/>
  <c r="CN114" i="17"/>
  <c r="CN82" i="17"/>
  <c r="CO113" i="6"/>
  <c r="CO81" i="6"/>
  <c r="CO113" i="7"/>
  <c r="CO81" i="7"/>
  <c r="CN106" i="18"/>
  <c r="CN74" i="18"/>
  <c r="CN117" i="9"/>
  <c r="CN85" i="9"/>
  <c r="CN95" i="14"/>
  <c r="CN63" i="14"/>
  <c r="CN92" i="17"/>
  <c r="CN60" i="17"/>
  <c r="CN114" i="2"/>
  <c r="CN82" i="2"/>
  <c r="CN91" i="6"/>
  <c r="CN59" i="6"/>
  <c r="CN114" i="11"/>
  <c r="CN82" i="11"/>
  <c r="CN97" i="5"/>
  <c r="CN65" i="5"/>
  <c r="CN104" i="11"/>
  <c r="CN72" i="11"/>
  <c r="CN119" i="5"/>
  <c r="CN87" i="5"/>
  <c r="CN103" i="6"/>
  <c r="CN71" i="6"/>
  <c r="CN99" i="5"/>
  <c r="CN67" i="5"/>
  <c r="CN95" i="9"/>
  <c r="CN63" i="9"/>
  <c r="AG47" i="21"/>
  <c r="AH15" i="21"/>
  <c r="CN15" i="21" s="1" a="1"/>
  <c r="CN15" i="21" s="1"/>
  <c r="CN90" i="3"/>
  <c r="CN58" i="3"/>
  <c r="CN90" i="16"/>
  <c r="CN58" i="16"/>
  <c r="CN90" i="19"/>
  <c r="CN58" i="19"/>
  <c r="CN90" i="9"/>
  <c r="CN58" i="9"/>
  <c r="AJ38" i="16"/>
  <c r="CP38" i="16" s="1" a="1"/>
  <c r="CP38" i="16" s="1"/>
  <c r="AJ38" i="12"/>
  <c r="CP38" i="12" s="1" a="1"/>
  <c r="CP38" i="12" s="1"/>
  <c r="AJ25" i="3"/>
  <c r="CP25" i="3" s="1" a="1"/>
  <c r="CP25" i="3" s="1"/>
  <c r="AJ40" i="3"/>
  <c r="CP40" i="3" s="1" a="1"/>
  <c r="CP40" i="3" s="1"/>
  <c r="AJ16" i="17"/>
  <c r="CP16" i="17" s="1" a="1"/>
  <c r="CP16" i="17" s="1"/>
  <c r="AJ26" i="3"/>
  <c r="CP26" i="3" s="1" a="1"/>
  <c r="CP26" i="3" s="1"/>
  <c r="AJ31" i="12"/>
  <c r="CP31" i="12" s="1" a="1"/>
  <c r="CP31" i="12" s="1"/>
  <c r="AJ39" i="14"/>
  <c r="CP39" i="14" s="1" a="1"/>
  <c r="CP39" i="14" s="1"/>
  <c r="AJ26" i="20"/>
  <c r="CP26" i="20" s="1" a="1"/>
  <c r="CP26" i="20" s="1"/>
  <c r="AJ15" i="16"/>
  <c r="CP15" i="16" s="1" a="1"/>
  <c r="CP15" i="16" s="1"/>
  <c r="AJ39" i="10"/>
  <c r="CP39" i="10" s="1" a="1"/>
  <c r="CP39" i="10" s="1"/>
  <c r="AJ37" i="5"/>
  <c r="CP37" i="5" s="1" a="1"/>
  <c r="CP37" i="5" s="1"/>
  <c r="AJ18" i="15"/>
  <c r="CP18" i="15" s="1" a="1"/>
  <c r="CP18" i="15" s="1"/>
  <c r="AJ41" i="12"/>
  <c r="CP41" i="12" s="1" a="1"/>
  <c r="CP41" i="12" s="1"/>
  <c r="AJ26" i="18"/>
  <c r="CP26" i="18" s="1" a="1"/>
  <c r="CP26" i="18" s="1"/>
  <c r="AJ26" i="21"/>
  <c r="CP26" i="21" s="1" a="1"/>
  <c r="CP26" i="21" s="1"/>
  <c r="AJ43" i="7"/>
  <c r="CP43" i="7" s="1" a="1"/>
  <c r="CP43" i="7" s="1"/>
  <c r="AJ41" i="21"/>
  <c r="CP41" i="21" s="1" a="1"/>
  <c r="CP41" i="21" s="1"/>
  <c r="AJ31" i="9"/>
  <c r="CP31" i="9" s="1" a="1"/>
  <c r="CP31" i="9" s="1"/>
  <c r="AJ19" i="21"/>
  <c r="CP19" i="21" s="1" a="1"/>
  <c r="CP19" i="21" s="1"/>
  <c r="AJ38" i="1"/>
  <c r="CP38" i="1" s="1" a="1"/>
  <c r="CP38" i="1" s="1"/>
  <c r="AJ32" i="15"/>
  <c r="CP32" i="15" s="1" a="1"/>
  <c r="CP32" i="15" s="1"/>
  <c r="AJ42" i="5"/>
  <c r="CP42" i="5" s="1" a="1"/>
  <c r="CP42" i="5" s="1"/>
  <c r="AJ20" i="4"/>
  <c r="CP20" i="4" s="1" a="1"/>
  <c r="CP20" i="4" s="1"/>
  <c r="AK31" i="10"/>
  <c r="CQ31" i="10" s="1" a="1"/>
  <c r="CQ31" i="10" s="1"/>
  <c r="AJ17" i="10"/>
  <c r="CP17" i="10" s="1" a="1"/>
  <c r="CP17" i="10" s="1"/>
  <c r="AJ31" i="17"/>
  <c r="CP31" i="17" s="1" a="1"/>
  <c r="CP31" i="17" s="1"/>
  <c r="AJ25" i="5"/>
  <c r="CP25" i="5" s="1" a="1"/>
  <c r="CP25" i="5" s="1"/>
  <c r="AJ31" i="6"/>
  <c r="CP31" i="6" s="1" a="1"/>
  <c r="CP31" i="6" s="1"/>
  <c r="AJ26" i="6"/>
  <c r="CP26" i="6" s="1" a="1"/>
  <c r="CP26" i="6" s="1"/>
  <c r="AJ18" i="4"/>
  <c r="CP18" i="4" s="1" a="1"/>
  <c r="CP18" i="4" s="1"/>
  <c r="AJ18" i="12"/>
  <c r="CP18" i="12" s="1" a="1"/>
  <c r="CP18" i="12" s="1"/>
  <c r="AJ37" i="12"/>
  <c r="CP37" i="12" s="1" a="1"/>
  <c r="CP37" i="12" s="1"/>
  <c r="AJ23" i="10"/>
  <c r="CP23" i="10" s="1" a="1"/>
  <c r="CP23" i="10" s="1"/>
  <c r="AJ38" i="15"/>
  <c r="CP38" i="15" s="1" a="1"/>
  <c r="CP38" i="15" s="1"/>
  <c r="AJ37" i="18"/>
  <c r="CP37" i="18" s="1" a="1"/>
  <c r="CP37" i="18" s="1"/>
  <c r="AJ25" i="18"/>
  <c r="CP25" i="18" s="1" a="1"/>
  <c r="CP25" i="18" s="1"/>
  <c r="AJ27" i="2"/>
  <c r="CP27" i="2" s="1" a="1"/>
  <c r="CP27" i="2" s="1"/>
  <c r="AJ32" i="11"/>
  <c r="CP32" i="11" s="1" a="1"/>
  <c r="CP32" i="11" s="1"/>
  <c r="AJ23" i="3"/>
  <c r="CP23" i="3" s="1" a="1"/>
  <c r="CP23" i="3" s="1"/>
  <c r="AJ30" i="1"/>
  <c r="CP30" i="1" s="1" a="1"/>
  <c r="CP30" i="1" s="1"/>
  <c r="AJ29" i="12"/>
  <c r="CP29" i="12" s="1" a="1"/>
  <c r="CP29" i="12" s="1"/>
  <c r="AJ37" i="19"/>
  <c r="CP37" i="19" s="1" a="1"/>
  <c r="CP37" i="19" s="1"/>
  <c r="AJ32" i="1"/>
  <c r="CP32" i="1" s="1" a="1"/>
  <c r="CP32" i="1" s="1"/>
  <c r="AJ22" i="13"/>
  <c r="CP22" i="13" s="1" a="1"/>
  <c r="CP22" i="13" s="1"/>
  <c r="AJ44" i="8"/>
  <c r="CP44" i="8" s="1" a="1"/>
  <c r="CP44" i="8" s="1"/>
  <c r="AJ25" i="12"/>
  <c r="CP25" i="12" s="1" a="1"/>
  <c r="CP25" i="12" s="1"/>
  <c r="AJ33" i="12"/>
  <c r="CP33" i="12" s="1" a="1"/>
  <c r="CP33" i="12" s="1"/>
  <c r="AJ17" i="4"/>
  <c r="CP17" i="4" s="1" a="1"/>
  <c r="CP17" i="4" s="1"/>
  <c r="AJ23" i="4"/>
  <c r="CP23" i="4" s="1" a="1"/>
  <c r="CP23" i="4" s="1"/>
  <c r="AJ33" i="2"/>
  <c r="CP33" i="2" s="1" a="1"/>
  <c r="CP33" i="2" s="1"/>
  <c r="AJ34" i="5"/>
  <c r="CP34" i="5" s="1" a="1"/>
  <c r="CP34" i="5" s="1"/>
  <c r="AJ31" i="11"/>
  <c r="CP31" i="11" s="1" a="1"/>
  <c r="CP31" i="11" s="1"/>
  <c r="AJ16" i="9"/>
  <c r="CP16" i="9" s="1" a="1"/>
  <c r="CP16" i="9" s="1"/>
  <c r="AJ24" i="4"/>
  <c r="CP24" i="4" s="1" a="1"/>
  <c r="CP24" i="4" s="1"/>
  <c r="AJ26" i="4"/>
  <c r="CP26" i="4" s="1" a="1"/>
  <c r="CP26" i="4" s="1"/>
  <c r="AJ44" i="21"/>
  <c r="CP44" i="21" s="1" a="1"/>
  <c r="CP44" i="21" s="1"/>
  <c r="AJ23" i="8"/>
  <c r="CP23" i="8" s="1" a="1"/>
  <c r="CP23" i="8" s="1"/>
  <c r="AJ36" i="13"/>
  <c r="CP36" i="13" s="1" a="1"/>
  <c r="CP36" i="13" s="1"/>
  <c r="AJ22" i="11"/>
  <c r="CP22" i="11" s="1" a="1"/>
  <c r="CP22" i="11" s="1"/>
  <c r="AJ36" i="16"/>
  <c r="CP36" i="16" s="1" a="1"/>
  <c r="CP36" i="16" s="1"/>
  <c r="AJ38" i="21"/>
  <c r="CP38" i="21" s="1" a="1"/>
  <c r="CP38" i="21" s="1"/>
  <c r="AJ44" i="1"/>
  <c r="CP44" i="1" s="1" a="1"/>
  <c r="CP44" i="1" s="1"/>
  <c r="AJ16" i="14"/>
  <c r="CP16" i="14" s="1" a="1"/>
  <c r="CP16" i="14" s="1"/>
  <c r="AJ16" i="11"/>
  <c r="CP16" i="11" s="1" a="1"/>
  <c r="CP16" i="11" s="1"/>
  <c r="AJ39" i="16"/>
  <c r="CP39" i="16" s="1" a="1"/>
  <c r="CP39" i="16" s="1"/>
  <c r="AJ34" i="18"/>
  <c r="CP34" i="18" s="1" a="1"/>
  <c r="CP34" i="18" s="1"/>
  <c r="AJ29" i="9"/>
  <c r="CP29" i="9" s="1" a="1"/>
  <c r="CP29" i="9" s="1"/>
  <c r="AJ23" i="18"/>
  <c r="CP23" i="18" s="1" a="1"/>
  <c r="CP23" i="18" s="1"/>
  <c r="AK22" i="7"/>
  <c r="CQ22" i="7" s="1" a="1"/>
  <c r="CQ22" i="7" s="1"/>
  <c r="AJ44" i="12"/>
  <c r="CP44" i="12" s="1" a="1"/>
  <c r="CP44" i="12" s="1"/>
  <c r="AJ34" i="15"/>
  <c r="CP34" i="15" s="1" a="1"/>
  <c r="CP34" i="15" s="1"/>
  <c r="AJ18" i="6"/>
  <c r="CP18" i="6" s="1" a="1"/>
  <c r="CP18" i="6" s="1"/>
  <c r="AJ44" i="15"/>
  <c r="CP44" i="15" s="1" a="1"/>
  <c r="CP44" i="15" s="1"/>
  <c r="AJ25" i="6"/>
  <c r="CP25" i="6" s="1" a="1"/>
  <c r="CP25" i="6" s="1"/>
  <c r="AJ30" i="15"/>
  <c r="CP30" i="15" s="1" a="1"/>
  <c r="CP30" i="15" s="1"/>
  <c r="AJ25" i="17"/>
  <c r="CP25" i="17" s="1" a="1"/>
  <c r="CP25" i="17" s="1"/>
  <c r="AJ16" i="2"/>
  <c r="CP16" i="2" s="1" a="1"/>
  <c r="CP16" i="2" s="1"/>
  <c r="AJ20" i="1"/>
  <c r="CP20" i="1" s="1" a="1"/>
  <c r="CP20" i="1" s="1"/>
  <c r="AJ17" i="18"/>
  <c r="CP17" i="18" s="1" a="1"/>
  <c r="CP17" i="18" s="1"/>
  <c r="AJ38" i="13"/>
  <c r="CP38" i="13" s="1" a="1"/>
  <c r="CP38" i="13" s="1"/>
  <c r="AJ39" i="7"/>
  <c r="CP39" i="7" s="1" a="1"/>
  <c r="CP39" i="7" s="1"/>
  <c r="AJ20" i="17"/>
  <c r="CP20" i="17" s="1" a="1"/>
  <c r="CP20" i="17" s="1"/>
  <c r="AJ35" i="14"/>
  <c r="CP35" i="14" s="1" a="1"/>
  <c r="CP35" i="14" s="1"/>
  <c r="AJ20" i="20"/>
  <c r="CP20" i="20" s="1" a="1"/>
  <c r="CP20" i="20" s="1"/>
  <c r="AJ41" i="2"/>
  <c r="CP41" i="2" s="1" a="1"/>
  <c r="CP41" i="2" s="1"/>
  <c r="AJ33" i="13"/>
  <c r="CP33" i="13" s="1" a="1"/>
  <c r="CP33" i="13" s="1"/>
  <c r="AJ43" i="10"/>
  <c r="CP43" i="10" s="1" a="1"/>
  <c r="CP43" i="10" s="1"/>
  <c r="AJ38" i="11"/>
  <c r="CP38" i="11" s="1" a="1"/>
  <c r="CP38" i="11" s="1"/>
  <c r="AJ41" i="5"/>
  <c r="CP41" i="5" s="1" a="1"/>
  <c r="CP41" i="5" s="1"/>
  <c r="AJ43" i="1"/>
  <c r="CP43" i="1" s="1" a="1"/>
  <c r="CP43" i="1" s="1"/>
  <c r="AK17" i="20"/>
  <c r="CQ17" i="20" s="1" a="1"/>
  <c r="CQ17" i="20" s="1"/>
  <c r="AJ32" i="21"/>
  <c r="CP32" i="21" s="1" a="1"/>
  <c r="CP32" i="21" s="1"/>
  <c r="AJ33" i="21"/>
  <c r="CP33" i="21" s="1" a="1"/>
  <c r="CP33" i="21" s="1"/>
  <c r="AJ32" i="8"/>
  <c r="CP32" i="8" s="1" a="1"/>
  <c r="CP32" i="8" s="1"/>
  <c r="AJ25" i="9"/>
  <c r="CP25" i="9" s="1" a="1"/>
  <c r="CP25" i="9" s="1"/>
  <c r="AJ22" i="8"/>
  <c r="CP22" i="8" s="1" a="1"/>
  <c r="CP22" i="8" s="1"/>
  <c r="AJ33" i="14"/>
  <c r="CP33" i="14" s="1" a="1"/>
  <c r="CP33" i="14" s="1"/>
  <c r="AJ23" i="15"/>
  <c r="CP23" i="15" s="1" a="1"/>
  <c r="CP23" i="15" s="1"/>
  <c r="AJ23" i="5"/>
  <c r="CP23" i="5" s="1" a="1"/>
  <c r="CP23" i="5" s="1"/>
  <c r="AJ36" i="5"/>
  <c r="CP36" i="5" s="1" a="1"/>
  <c r="CP36" i="5" s="1"/>
  <c r="AJ19" i="20"/>
  <c r="CP19" i="20" s="1" a="1"/>
  <c r="CP19" i="20" s="1"/>
  <c r="AJ33" i="7"/>
  <c r="CP33" i="7" s="1" a="1"/>
  <c r="CP33" i="7" s="1"/>
  <c r="AJ26" i="13"/>
  <c r="CP26" i="13" s="1" a="1"/>
  <c r="CP26" i="13" s="1"/>
  <c r="AJ18" i="10"/>
  <c r="CP18" i="10" s="1" a="1"/>
  <c r="CP18" i="10" s="1"/>
  <c r="AJ42" i="4"/>
  <c r="CP42" i="4" s="1" a="1"/>
  <c r="CP42" i="4" s="1"/>
  <c r="AJ23" i="14"/>
  <c r="CP23" i="14" s="1" a="1"/>
  <c r="CP23" i="14" s="1"/>
  <c r="AJ37" i="9"/>
  <c r="CP37" i="9" s="1" a="1"/>
  <c r="CP37" i="9" s="1"/>
  <c r="AJ16" i="15"/>
  <c r="CP16" i="15" s="1" a="1"/>
  <c r="CP16" i="15" s="1"/>
  <c r="AJ41" i="11"/>
  <c r="CP41" i="11" s="1" a="1"/>
  <c r="CP41" i="11" s="1"/>
  <c r="AJ28" i="21"/>
  <c r="CP28" i="21" s="1" a="1"/>
  <c r="CP28" i="21" s="1"/>
  <c r="AJ19" i="14"/>
  <c r="CP19" i="14" s="1" a="1"/>
  <c r="CP19" i="14" s="1"/>
  <c r="AJ28" i="18"/>
  <c r="CP28" i="18" s="1" a="1"/>
  <c r="CP28" i="18" s="1"/>
  <c r="AJ42" i="11"/>
  <c r="CP42" i="11" s="1" a="1"/>
  <c r="CP42" i="11" s="1"/>
  <c r="AJ35" i="10"/>
  <c r="CP35" i="10" s="1" a="1"/>
  <c r="CP35" i="10" s="1"/>
  <c r="AJ19" i="5"/>
  <c r="CP19" i="5" s="1" a="1"/>
  <c r="CP19" i="5" s="1"/>
  <c r="AJ18" i="13"/>
  <c r="CP18" i="13" s="1" a="1"/>
  <c r="CP18" i="13" s="1"/>
  <c r="AJ31" i="3"/>
  <c r="CP31" i="3" s="1" a="1"/>
  <c r="CP31" i="3" s="1"/>
  <c r="AJ29" i="4"/>
  <c r="CP29" i="4" s="1" a="1"/>
  <c r="CP29" i="4" s="1"/>
  <c r="AJ23" i="12"/>
  <c r="CP23" i="12" s="1" a="1"/>
  <c r="CP23" i="12" s="1"/>
  <c r="AJ30" i="8"/>
  <c r="CP30" i="8" s="1" a="1"/>
  <c r="CP30" i="8" s="1"/>
  <c r="AJ38" i="2"/>
  <c r="CP38" i="2" s="1" a="1"/>
  <c r="CP38" i="2" s="1"/>
  <c r="AJ25" i="10"/>
  <c r="CP25" i="10" s="1" a="1"/>
  <c r="CP25" i="10" s="1"/>
  <c r="AJ30" i="16"/>
  <c r="CP30" i="16" s="1" a="1"/>
  <c r="CP30" i="16" s="1"/>
  <c r="AJ41" i="1"/>
  <c r="CP41" i="1" s="1" a="1"/>
  <c r="CP41" i="1" s="1"/>
  <c r="AJ16" i="13"/>
  <c r="CP16" i="13" s="1" a="1"/>
  <c r="CP16" i="13" s="1"/>
  <c r="AJ32" i="3"/>
  <c r="CP32" i="3" s="1" a="1"/>
  <c r="CP32" i="3" s="1"/>
  <c r="AJ26" i="8"/>
  <c r="CP26" i="8" s="1" a="1"/>
  <c r="CP26" i="8" s="1"/>
  <c r="AJ42" i="15"/>
  <c r="CP42" i="15" s="1" a="1"/>
  <c r="CP42" i="15" s="1"/>
  <c r="AJ42" i="12"/>
  <c r="CP42" i="12" s="1" a="1"/>
  <c r="CP42" i="12" s="1"/>
  <c r="AJ32" i="6"/>
  <c r="CP32" i="6" s="1" a="1"/>
  <c r="CP32" i="6" s="1"/>
  <c r="AJ41" i="18"/>
  <c r="CP41" i="18" s="1" a="1"/>
  <c r="CP41" i="18" s="1"/>
  <c r="AJ36" i="20"/>
  <c r="CP36" i="20" s="1" a="1"/>
  <c r="CP36" i="20" s="1"/>
  <c r="AJ30" i="13"/>
  <c r="CP30" i="13" s="1" a="1"/>
  <c r="CP30" i="13" s="1"/>
  <c r="AJ38" i="20"/>
  <c r="CP38" i="20" s="1" a="1"/>
  <c r="CP38" i="20" s="1"/>
  <c r="AK26" i="19"/>
  <c r="CQ26" i="19" s="1" a="1"/>
  <c r="CQ26" i="19" s="1"/>
  <c r="AJ31" i="15"/>
  <c r="CP31" i="15" s="1" a="1"/>
  <c r="CP31" i="15" s="1"/>
  <c r="AJ39" i="19"/>
  <c r="CP39" i="19" s="1" a="1"/>
  <c r="CP39" i="19" s="1"/>
  <c r="AK25" i="4"/>
  <c r="CQ25" i="4" s="1" a="1"/>
  <c r="CQ25" i="4" s="1"/>
  <c r="AJ29" i="2"/>
  <c r="CP29" i="2" s="1" a="1"/>
  <c r="CP29" i="2" s="1"/>
  <c r="AJ17" i="9"/>
  <c r="CP17" i="9" s="1" a="1"/>
  <c r="CP17" i="9" s="1"/>
  <c r="AJ31" i="2"/>
  <c r="CP31" i="2" s="1" a="1"/>
  <c r="CP31" i="2" s="1"/>
  <c r="AJ32" i="9"/>
  <c r="CP32" i="9" s="1" a="1"/>
  <c r="CP32" i="9" s="1"/>
  <c r="AJ43" i="2"/>
  <c r="CP43" i="2" s="1" a="1"/>
  <c r="CP43" i="2" s="1"/>
  <c r="AJ28" i="3"/>
  <c r="CP28" i="3" s="1" a="1"/>
  <c r="CP28" i="3" s="1"/>
  <c r="AJ40" i="4"/>
  <c r="CP40" i="4" s="1" a="1"/>
  <c r="CP40" i="4" s="1"/>
  <c r="AJ43" i="19"/>
  <c r="CP43" i="19" s="1" a="1"/>
  <c r="CP43" i="19" s="1"/>
  <c r="AJ40" i="15"/>
  <c r="CP40" i="15" s="1" a="1"/>
  <c r="CP40" i="15" s="1"/>
  <c r="AJ41" i="9"/>
  <c r="CP41" i="9" s="1" a="1"/>
  <c r="CP41" i="9" s="1"/>
  <c r="AJ40" i="20"/>
  <c r="CP40" i="20" s="1" a="1"/>
  <c r="CP40" i="20" s="1"/>
  <c r="AJ37" i="16"/>
  <c r="CP37" i="16" s="1" a="1"/>
  <c r="CP37" i="16" s="1"/>
  <c r="AJ37" i="3"/>
  <c r="CP37" i="3" s="1" a="1"/>
  <c r="CP37" i="3" s="1"/>
  <c r="AJ21" i="18"/>
  <c r="CP21" i="18" s="1" a="1"/>
  <c r="CP21" i="18" s="1"/>
  <c r="AJ38" i="17"/>
  <c r="CP38" i="17" s="1" a="1"/>
  <c r="CP38" i="17" s="1"/>
  <c r="AJ26" i="11"/>
  <c r="CP26" i="11" s="1" a="1"/>
  <c r="CP26" i="11" s="1"/>
  <c r="AJ43" i="18"/>
  <c r="CP43" i="18" s="1" a="1"/>
  <c r="CP43" i="18" s="1"/>
  <c r="AJ28" i="19"/>
  <c r="CP28" i="19" s="1" a="1"/>
  <c r="CP28" i="19" s="1"/>
  <c r="AK41" i="19"/>
  <c r="CQ41" i="19" s="1" a="1"/>
  <c r="CQ41" i="19" s="1"/>
  <c r="AJ40" i="18"/>
  <c r="CP40" i="18" s="1" a="1"/>
  <c r="CP40" i="18" s="1"/>
  <c r="AJ18" i="8"/>
  <c r="CP18" i="8" s="1" a="1"/>
  <c r="CP18" i="8" s="1"/>
  <c r="AK27" i="6"/>
  <c r="CQ27" i="6" s="1" a="1"/>
  <c r="CQ27" i="6" s="1"/>
  <c r="AJ17" i="21"/>
  <c r="CP17" i="21" s="1" a="1"/>
  <c r="CP17" i="21" s="1"/>
  <c r="AJ29" i="16"/>
  <c r="CP29" i="16" s="1" a="1"/>
  <c r="CP29" i="16" s="1"/>
  <c r="AJ23" i="11"/>
  <c r="CP23" i="11" s="1" a="1"/>
  <c r="CP23" i="11" s="1"/>
  <c r="AJ40" i="5"/>
  <c r="CP40" i="5" s="1" a="1"/>
  <c r="CP40" i="5" s="1"/>
  <c r="AJ27" i="11"/>
  <c r="CP27" i="11" s="1" a="1"/>
  <c r="CP27" i="11" s="1"/>
  <c r="AJ24" i="10"/>
  <c r="CP24" i="10" s="1" a="1"/>
  <c r="CP24" i="10" s="1"/>
  <c r="AJ27" i="17"/>
  <c r="CP27" i="17" s="1" a="1"/>
  <c r="CP27" i="17" s="1"/>
  <c r="AJ41" i="3"/>
  <c r="CP41" i="3" s="1" a="1"/>
  <c r="CP41" i="3" s="1"/>
  <c r="AJ27" i="9"/>
  <c r="CP27" i="9" s="1" a="1"/>
  <c r="CP27" i="9" s="1"/>
  <c r="AJ28" i="14"/>
  <c r="CP28" i="14" s="1" a="1"/>
  <c r="CP28" i="14" s="1"/>
  <c r="AJ28" i="1"/>
  <c r="CP28" i="1" s="1" a="1"/>
  <c r="CP28" i="1" s="1"/>
  <c r="AJ29" i="1"/>
  <c r="CP29" i="1" s="1" a="1"/>
  <c r="CP29" i="1" s="1"/>
  <c r="AJ35" i="9"/>
  <c r="CP35" i="9" s="1" a="1"/>
  <c r="CP35" i="9" s="1"/>
  <c r="AJ20" i="15"/>
  <c r="CP20" i="15" s="1" a="1"/>
  <c r="CP20" i="15" s="1"/>
  <c r="AJ25" i="13"/>
  <c r="CP25" i="13" s="1" a="1"/>
  <c r="CP25" i="13" s="1"/>
  <c r="AJ38" i="8"/>
  <c r="CP38" i="8" s="1" a="1"/>
  <c r="CP38" i="8" s="1"/>
  <c r="AJ17" i="16"/>
  <c r="CP17" i="16" s="1" a="1"/>
  <c r="CP17" i="16" s="1"/>
  <c r="AJ39" i="8"/>
  <c r="CP39" i="8" s="1" a="1"/>
  <c r="CP39" i="8" s="1"/>
  <c r="AJ17" i="14"/>
  <c r="CP17" i="14" s="1" a="1"/>
  <c r="CP17" i="14" s="1"/>
  <c r="AJ18" i="17"/>
  <c r="CP18" i="17" s="1" a="1"/>
  <c r="CP18" i="17" s="1"/>
  <c r="AJ32" i="7"/>
  <c r="CP32" i="7" s="1" a="1"/>
  <c r="CP32" i="7" s="1"/>
  <c r="AJ23" i="7"/>
  <c r="CP23" i="7" s="1" a="1"/>
  <c r="CP23" i="7" s="1"/>
  <c r="AJ36" i="7"/>
  <c r="CP36" i="7" s="1" a="1"/>
  <c r="CP36" i="7" s="1"/>
  <c r="AJ21" i="10"/>
  <c r="CP21" i="10" s="1" a="1"/>
  <c r="CP21" i="10" s="1"/>
  <c r="AJ25" i="2"/>
  <c r="CP25" i="2" s="1" a="1"/>
  <c r="CP25" i="2" s="1"/>
  <c r="AJ18" i="2"/>
  <c r="CP18" i="2" s="1" a="1"/>
  <c r="CP18" i="2" s="1"/>
  <c r="AJ21" i="2"/>
  <c r="CP21" i="2" s="1" a="1"/>
  <c r="CP21" i="2" s="1"/>
  <c r="AJ38" i="5"/>
  <c r="CP38" i="5" s="1" a="1"/>
  <c r="CP38" i="5" s="1"/>
  <c r="AJ44" i="6"/>
  <c r="CP44" i="6" s="1" a="1"/>
  <c r="CP44" i="6" s="1"/>
  <c r="AJ22" i="15"/>
  <c r="CP22" i="15" s="1" a="1"/>
  <c r="CP22" i="15" s="1"/>
  <c r="AJ32" i="10"/>
  <c r="CP32" i="10" s="1" a="1"/>
  <c r="CP32" i="10" s="1"/>
  <c r="AJ19" i="12"/>
  <c r="CP19" i="12" s="1" a="1"/>
  <c r="CP19" i="12" s="1"/>
  <c r="AJ17" i="7"/>
  <c r="CP17" i="7" s="1" a="1"/>
  <c r="CP17" i="7" s="1"/>
  <c r="AJ35" i="3"/>
  <c r="CP35" i="3" s="1" a="1"/>
  <c r="CP35" i="3" s="1"/>
  <c r="AJ42" i="14"/>
  <c r="CP42" i="14" s="1" a="1"/>
  <c r="CP42" i="14" s="1"/>
  <c r="AJ27" i="20"/>
  <c r="CP27" i="20" s="1" a="1"/>
  <c r="CP27" i="20" s="1"/>
  <c r="AJ41" i="7"/>
  <c r="CP41" i="7" s="1" a="1"/>
  <c r="CP41" i="7" s="1"/>
  <c r="AJ28" i="10"/>
  <c r="CP28" i="10" s="1" a="1"/>
  <c r="CP28" i="10" s="1"/>
  <c r="AJ36" i="17"/>
  <c r="CP36" i="17" s="1" a="1"/>
  <c r="CP36" i="17" s="1"/>
  <c r="AJ36" i="14"/>
  <c r="CP36" i="14" s="1" a="1"/>
  <c r="CP36" i="14" s="1"/>
  <c r="AJ23" i="9"/>
  <c r="CP23" i="9" s="1" a="1"/>
  <c r="CP23" i="9" s="1"/>
  <c r="AJ43" i="20"/>
  <c r="CP43" i="20" s="1" a="1"/>
  <c r="CP43" i="20" s="1"/>
  <c r="AJ24" i="15"/>
  <c r="CP24" i="15" s="1" a="1"/>
  <c r="CP24" i="15" s="1"/>
  <c r="AJ36" i="3"/>
  <c r="CP36" i="3" s="1" a="1"/>
  <c r="CP36" i="3" s="1"/>
  <c r="AJ33" i="6"/>
  <c r="CP33" i="6" s="1" a="1"/>
  <c r="CP33" i="6" s="1"/>
  <c r="AJ40" i="1"/>
  <c r="CP40" i="1" s="1" a="1"/>
  <c r="CP40" i="1" s="1"/>
  <c r="AK32" i="2"/>
  <c r="CQ32" i="2" s="1" a="1"/>
  <c r="CQ32" i="2" s="1"/>
  <c r="AJ40" i="9"/>
  <c r="CP40" i="9" s="1" a="1"/>
  <c r="CP40" i="9" s="1"/>
  <c r="AJ40" i="2"/>
  <c r="CP40" i="2" s="1" a="1"/>
  <c r="CP40" i="2" s="1"/>
  <c r="AJ36" i="4"/>
  <c r="CP36" i="4" s="1" a="1"/>
  <c r="CP36" i="4" s="1"/>
  <c r="AJ19" i="11"/>
  <c r="CP19" i="11" s="1" a="1"/>
  <c r="CP19" i="11" s="1"/>
  <c r="AJ38" i="4"/>
  <c r="CP38" i="4" s="1" a="1"/>
  <c r="CP38" i="4" s="1"/>
  <c r="AJ36" i="12"/>
  <c r="CP36" i="12" s="1" a="1"/>
  <c r="CP36" i="12" s="1"/>
  <c r="AJ20" i="8"/>
  <c r="CP20" i="8" s="1" a="1"/>
  <c r="CP20" i="8" s="1"/>
  <c r="AJ35" i="5"/>
  <c r="CP35" i="5" s="1" a="1"/>
  <c r="CP35" i="5" s="1"/>
  <c r="AJ35" i="8"/>
  <c r="CP35" i="8" s="1" a="1"/>
  <c r="CP35" i="8" s="1"/>
  <c r="AJ34" i="6"/>
  <c r="CP34" i="6" s="1" a="1"/>
  <c r="CP34" i="6" s="1"/>
  <c r="AJ21" i="1"/>
  <c r="CP21" i="1" s="1" a="1"/>
  <c r="CP21" i="1" s="1"/>
  <c r="AJ34" i="17"/>
  <c r="CP34" i="17" s="1" a="1"/>
  <c r="CP34" i="17" s="1"/>
  <c r="AJ35" i="11"/>
  <c r="CP35" i="11" s="1" a="1"/>
  <c r="CP35" i="11" s="1"/>
  <c r="AJ15" i="3"/>
  <c r="CP15" i="3" s="1" a="1"/>
  <c r="CP15" i="3" s="1"/>
  <c r="AJ25" i="8"/>
  <c r="CP25" i="8" s="1" a="1"/>
  <c r="CP25" i="8" s="1"/>
  <c r="AJ33" i="10"/>
  <c r="CP33" i="10" s="1" a="1"/>
  <c r="CP33" i="10" s="1"/>
  <c r="AJ23" i="20"/>
  <c r="CP23" i="20" s="1" a="1"/>
  <c r="CP23" i="20" s="1"/>
  <c r="AJ40" i="19"/>
  <c r="CP40" i="19" s="1" a="1"/>
  <c r="CP40" i="19" s="1"/>
  <c r="AJ29" i="15"/>
  <c r="CP29" i="15" s="1" a="1"/>
  <c r="CP29" i="15" s="1"/>
  <c r="AJ19" i="16"/>
  <c r="CP19" i="16" s="1" a="1"/>
  <c r="CP19" i="16" s="1"/>
  <c r="AJ20" i="11"/>
  <c r="CP20" i="11" s="1" a="1"/>
  <c r="CP20" i="11" s="1"/>
  <c r="AJ19" i="1"/>
  <c r="CP19" i="1" s="1" a="1"/>
  <c r="CP19" i="1" s="1"/>
  <c r="AK19" i="6"/>
  <c r="CQ19" i="6" s="1" a="1"/>
  <c r="CQ19" i="6" s="1"/>
  <c r="AJ40" i="13"/>
  <c r="CP40" i="13" s="1" a="1"/>
  <c r="CP40" i="13" s="1"/>
  <c r="AJ21" i="13"/>
  <c r="CP21" i="13" s="1" a="1"/>
  <c r="CP21" i="13" s="1"/>
  <c r="AJ20" i="2"/>
  <c r="CP20" i="2" s="1" a="1"/>
  <c r="CP20" i="2" s="1"/>
  <c r="AJ44" i="14"/>
  <c r="CP44" i="14" s="1" a="1"/>
  <c r="CP44" i="14" s="1"/>
  <c r="AJ39" i="5"/>
  <c r="CP39" i="5" s="1" a="1"/>
  <c r="CP39" i="5" s="1"/>
  <c r="AJ21" i="4"/>
  <c r="CP21" i="4" s="1" a="1"/>
  <c r="CP21" i="4" s="1"/>
  <c r="AJ34" i="2"/>
  <c r="CP34" i="2" s="1" a="1"/>
  <c r="CP34" i="2" s="1"/>
  <c r="AJ42" i="13"/>
  <c r="CP42" i="13" s="1" a="1"/>
  <c r="CP42" i="13" s="1"/>
  <c r="AJ21" i="11"/>
  <c r="CP21" i="11" s="1" a="1"/>
  <c r="CP21" i="11" s="1"/>
  <c r="AJ39" i="20"/>
  <c r="CP39" i="20" s="1" a="1"/>
  <c r="CP39" i="20" s="1"/>
  <c r="AJ22" i="3"/>
  <c r="CP22" i="3" s="1" a="1"/>
  <c r="CP22" i="3" s="1"/>
  <c r="AJ27" i="7"/>
  <c r="CP27" i="7" s="1" a="1"/>
  <c r="CP27" i="7" s="1"/>
  <c r="AJ37" i="11"/>
  <c r="CP37" i="11" s="1" a="1"/>
  <c r="CP37" i="11" s="1"/>
  <c r="AJ16" i="19"/>
  <c r="CP16" i="19" s="1" a="1"/>
  <c r="CP16" i="19" s="1"/>
  <c r="AJ19" i="15"/>
  <c r="CP19" i="15" s="1" a="1"/>
  <c r="CP19" i="15" s="1"/>
  <c r="AJ40" i="10"/>
  <c r="CP40" i="10" s="1" a="1"/>
  <c r="CP40" i="10" s="1"/>
  <c r="AJ43" i="17"/>
  <c r="CP43" i="17" s="1" a="1"/>
  <c r="CP43" i="17" s="1"/>
  <c r="AJ41" i="10"/>
  <c r="CP41" i="10" s="1" a="1"/>
  <c r="CP41" i="10" s="1"/>
  <c r="AJ29" i="18"/>
  <c r="CP29" i="18" s="1" a="1"/>
  <c r="CP29" i="18" s="1"/>
  <c r="AJ44" i="18"/>
  <c r="CP44" i="18" s="1" a="1"/>
  <c r="CP44" i="18" s="1"/>
  <c r="AK34" i="8"/>
  <c r="CQ34" i="8" s="1" a="1"/>
  <c r="CQ34" i="8" s="1"/>
  <c r="AJ20" i="16"/>
  <c r="CP20" i="16" s="1" a="1"/>
  <c r="CP20" i="16" s="1"/>
  <c r="AK42" i="16"/>
  <c r="CQ42" i="16" s="1" a="1"/>
  <c r="CQ42" i="16" s="1"/>
  <c r="AJ30" i="10"/>
  <c r="CP30" i="10" s="1" a="1"/>
  <c r="CP30" i="10" s="1"/>
  <c r="AJ33" i="17"/>
  <c r="CP33" i="17" s="1" a="1"/>
  <c r="CP33" i="17" s="1"/>
  <c r="AJ41" i="4"/>
  <c r="CP41" i="4" s="1" a="1"/>
  <c r="CP41" i="4" s="1"/>
  <c r="AJ31" i="4"/>
  <c r="CP31" i="4" s="1" a="1"/>
  <c r="CP31" i="4" s="1"/>
  <c r="AJ42" i="21"/>
  <c r="CP42" i="21" s="1" a="1"/>
  <c r="CP42" i="21" s="1"/>
  <c r="AJ20" i="12"/>
  <c r="CP20" i="12" s="1" a="1"/>
  <c r="CP20" i="12" s="1"/>
  <c r="AJ22" i="4"/>
  <c r="CP22" i="4" s="1" a="1"/>
  <c r="CP22" i="4" s="1"/>
  <c r="AJ35" i="2"/>
  <c r="CP35" i="2" s="1" a="1"/>
  <c r="CP35" i="2" s="1"/>
  <c r="AJ40" i="11"/>
  <c r="CP40" i="11" s="1" a="1"/>
  <c r="CP40" i="11" s="1"/>
  <c r="AJ39" i="12"/>
  <c r="CP39" i="12" s="1" a="1"/>
  <c r="CP39" i="12" s="1"/>
  <c r="AJ29" i="6"/>
  <c r="CP29" i="6" s="1" a="1"/>
  <c r="CP29" i="6" s="1"/>
  <c r="AJ39" i="15"/>
  <c r="CP39" i="15" s="1" a="1"/>
  <c r="CP39" i="15" s="1"/>
  <c r="AJ35" i="16"/>
  <c r="CP35" i="16" s="1" a="1"/>
  <c r="CP35" i="16" s="1"/>
  <c r="AJ32" i="5"/>
  <c r="CP32" i="5" s="1" a="1"/>
  <c r="CP32" i="5" s="1"/>
  <c r="AJ44" i="16"/>
  <c r="CP44" i="16" s="1" a="1"/>
  <c r="CP44" i="16" s="1"/>
  <c r="AJ34" i="1"/>
  <c r="CP34" i="1" s="1" a="1"/>
  <c r="CP34" i="1" s="1"/>
  <c r="AJ43" i="9"/>
  <c r="CP43" i="9" s="1" a="1"/>
  <c r="CP43" i="9" s="1"/>
  <c r="AJ30" i="12"/>
  <c r="CP30" i="12" s="1" a="1"/>
  <c r="CP30" i="12" s="1"/>
  <c r="AJ38" i="19"/>
  <c r="CP38" i="19" s="1" a="1"/>
  <c r="CP38" i="19" s="1"/>
  <c r="AJ33" i="5"/>
  <c r="CP33" i="5" s="1" a="1"/>
  <c r="CP33" i="5" s="1"/>
  <c r="AJ29" i="13"/>
  <c r="CP29" i="13" s="1" a="1"/>
  <c r="CP29" i="13" s="1"/>
  <c r="AJ26" i="17"/>
  <c r="CP26" i="17" s="1" a="1"/>
  <c r="CP26" i="17" s="1"/>
  <c r="AJ39" i="3"/>
  <c r="CP39" i="3" s="1" a="1"/>
  <c r="CP39" i="3" s="1"/>
  <c r="AJ34" i="19"/>
  <c r="CP34" i="19" s="1" a="1"/>
  <c r="CP34" i="19" s="1"/>
  <c r="AJ27" i="10"/>
  <c r="CP27" i="10" s="1" a="1"/>
  <c r="CP27" i="10" s="1"/>
  <c r="AK24" i="2"/>
  <c r="CQ24" i="2" s="1" a="1"/>
  <c r="CQ24" i="2" s="1"/>
  <c r="AJ31" i="21"/>
  <c r="CP31" i="21" s="1" a="1"/>
  <c r="CP31" i="21" s="1"/>
  <c r="AJ32" i="20"/>
  <c r="CP32" i="20" s="1" a="1"/>
  <c r="CP32" i="20" s="1"/>
  <c r="AJ29" i="10"/>
  <c r="CP29" i="10" s="1" a="1"/>
  <c r="CP29" i="10" s="1"/>
  <c r="AJ34" i="13"/>
  <c r="CP34" i="13" s="1" a="1"/>
  <c r="CP34" i="13" s="1"/>
  <c r="AJ42" i="8"/>
  <c r="CP42" i="8" s="1" a="1"/>
  <c r="CP42" i="8" s="1"/>
  <c r="AJ43" i="15"/>
  <c r="CP43" i="15" s="1" a="1"/>
  <c r="CP43" i="15" s="1"/>
  <c r="AJ24" i="12"/>
  <c r="CP24" i="12" s="1" a="1"/>
  <c r="CP24" i="12" s="1"/>
  <c r="AJ37" i="10"/>
  <c r="CP37" i="10" s="1" a="1"/>
  <c r="CP37" i="10" s="1"/>
  <c r="AJ36" i="8"/>
  <c r="CP36" i="8" s="1" a="1"/>
  <c r="CP36" i="8" s="1"/>
  <c r="AJ36" i="11"/>
  <c r="CP36" i="11" s="1" a="1"/>
  <c r="CP36" i="11" s="1"/>
  <c r="AJ31" i="19"/>
  <c r="CP31" i="19" s="1" a="1"/>
  <c r="CP31" i="19" s="1"/>
  <c r="AJ32" i="13"/>
  <c r="CP32" i="13" s="1" a="1"/>
  <c r="CP32" i="13" s="1"/>
  <c r="AJ21" i="9"/>
  <c r="CP21" i="9" s="1" a="1"/>
  <c r="CP21" i="9" s="1"/>
  <c r="AJ28" i="20"/>
  <c r="CP28" i="20" s="1" a="1"/>
  <c r="CP28" i="20" s="1"/>
  <c r="AJ19" i="10"/>
  <c r="CP19" i="10" s="1" a="1"/>
  <c r="CP19" i="10" s="1"/>
  <c r="AJ35" i="12"/>
  <c r="CP35" i="12" s="1" a="1"/>
  <c r="CP35" i="12" s="1"/>
  <c r="AJ17" i="1"/>
  <c r="CP17" i="1" s="1" a="1"/>
  <c r="CP17" i="1" s="1"/>
  <c r="AJ18" i="1"/>
  <c r="CP18" i="1" s="1" a="1"/>
  <c r="CP18" i="1" s="1"/>
  <c r="AJ23" i="17"/>
  <c r="CP23" i="17" s="1" a="1"/>
  <c r="CP23" i="17" s="1"/>
  <c r="AJ18" i="19"/>
  <c r="CP18" i="19" s="1" a="1"/>
  <c r="CP18" i="19" s="1"/>
  <c r="AJ43" i="13"/>
  <c r="CP43" i="13" s="1" a="1"/>
  <c r="CP43" i="13" s="1"/>
  <c r="AJ17" i="11"/>
  <c r="CP17" i="11" s="1" a="1"/>
  <c r="CP17" i="11" s="1"/>
  <c r="AJ30" i="7"/>
  <c r="CP30" i="7" s="1" a="1"/>
  <c r="CP30" i="7" s="1"/>
  <c r="AJ33" i="4"/>
  <c r="CP33" i="4" s="1" a="1"/>
  <c r="CP33" i="4" s="1"/>
  <c r="AJ40" i="16"/>
  <c r="CP40" i="16" s="1" a="1"/>
  <c r="CP40" i="16" s="1"/>
  <c r="AJ29" i="7"/>
  <c r="CP29" i="7" s="1" a="1"/>
  <c r="CP29" i="7" s="1"/>
  <c r="AJ28" i="13"/>
  <c r="CP28" i="13" s="1" a="1"/>
  <c r="CP28" i="13" s="1"/>
  <c r="AJ36" i="6"/>
  <c r="CP36" i="6" s="1" a="1"/>
  <c r="CP36" i="6" s="1"/>
  <c r="AJ44" i="4"/>
  <c r="CP44" i="4" s="1" a="1"/>
  <c r="CP44" i="4" s="1"/>
  <c r="AJ33" i="16"/>
  <c r="CP33" i="16" s="1" a="1"/>
  <c r="CP33" i="16" s="1"/>
  <c r="AJ41" i="14"/>
  <c r="CP41" i="14" s="1" a="1"/>
  <c r="CP41" i="14" s="1"/>
  <c r="AJ42" i="19"/>
  <c r="CP42" i="19" s="1" a="1"/>
  <c r="CP42" i="19" s="1"/>
  <c r="AJ36" i="10"/>
  <c r="CP36" i="10" s="1" a="1"/>
  <c r="CP36" i="10" s="1"/>
  <c r="AJ31" i="13"/>
  <c r="CP31" i="13" s="1" a="1"/>
  <c r="CP31" i="13" s="1"/>
  <c r="AJ33" i="1"/>
  <c r="CP33" i="1" s="1" a="1"/>
  <c r="CP33" i="1" s="1"/>
  <c r="AJ16" i="5"/>
  <c r="CP16" i="5" s="1" a="1"/>
  <c r="CP16" i="5" s="1"/>
  <c r="AJ44" i="11"/>
  <c r="CP44" i="11" s="1" a="1"/>
  <c r="CP44" i="11" s="1"/>
  <c r="AJ42" i="20"/>
  <c r="CP42" i="20" s="1" a="1"/>
  <c r="CP42" i="20" s="1"/>
  <c r="AJ21" i="17"/>
  <c r="CP21" i="17" s="1" a="1"/>
  <c r="CP21" i="17" s="1"/>
  <c r="AJ34" i="12"/>
  <c r="CP34" i="12" s="1" a="1"/>
  <c r="CP34" i="12" s="1"/>
  <c r="AJ39" i="21"/>
  <c r="CP39" i="21" s="1" a="1"/>
  <c r="CP39" i="21" s="1"/>
  <c r="AJ43" i="12"/>
  <c r="CP43" i="12" s="1" a="1"/>
  <c r="CP43" i="12" s="1"/>
  <c r="AJ31" i="20"/>
  <c r="CP31" i="20" s="1" a="1"/>
  <c r="CP31" i="20" s="1"/>
  <c r="AJ35" i="21"/>
  <c r="CP35" i="21" s="1" a="1"/>
  <c r="CP35" i="21" s="1"/>
  <c r="AJ27" i="19"/>
  <c r="CP27" i="19" s="1" a="1"/>
  <c r="CP27" i="19" s="1"/>
  <c r="AK19" i="7"/>
  <c r="CQ19" i="7" s="1" a="1"/>
  <c r="CQ19" i="7" s="1"/>
  <c r="AJ29" i="3"/>
  <c r="CP29" i="3" s="1" a="1"/>
  <c r="CP29" i="3" s="1"/>
  <c r="AJ29" i="17"/>
  <c r="CP29" i="17" s="1" a="1"/>
  <c r="CP29" i="17" s="1"/>
  <c r="AJ43" i="6"/>
  <c r="CP43" i="6" s="1" a="1"/>
  <c r="CP43" i="6" s="1"/>
  <c r="AJ27" i="8"/>
  <c r="CP27" i="8" s="1" a="1"/>
  <c r="CP27" i="8" s="1"/>
  <c r="AJ26" i="7"/>
  <c r="CP26" i="7" s="1" a="1"/>
  <c r="CP26" i="7" s="1"/>
  <c r="AJ18" i="5"/>
  <c r="CP18" i="5" s="1" a="1"/>
  <c r="CP18" i="5" s="1"/>
  <c r="AJ24" i="6"/>
  <c r="CP24" i="6" s="1" a="1"/>
  <c r="CP24" i="6" s="1"/>
  <c r="AJ37" i="4"/>
  <c r="CP37" i="4" s="1" a="1"/>
  <c r="CP37" i="4" s="1"/>
  <c r="AJ26" i="14"/>
  <c r="CP26" i="14" s="1" a="1"/>
  <c r="CP26" i="14" s="1"/>
  <c r="AJ25" i="15"/>
  <c r="CP25" i="15" s="1" a="1"/>
  <c r="CP25" i="15" s="1"/>
  <c r="AJ31" i="8"/>
  <c r="CP31" i="8" s="1" a="1"/>
  <c r="CP31" i="8" s="1"/>
  <c r="AJ41" i="17"/>
  <c r="CP41" i="17" s="1" a="1"/>
  <c r="CP41" i="17" s="1"/>
  <c r="AJ29" i="19"/>
  <c r="CP29" i="19" s="1" a="1"/>
  <c r="CP29" i="19" s="1"/>
  <c r="AJ38" i="18"/>
  <c r="CP38" i="18" s="1" a="1"/>
  <c r="CP38" i="18" s="1"/>
  <c r="AJ39" i="13"/>
  <c r="CP39" i="13" s="1" a="1"/>
  <c r="CP39" i="13" s="1"/>
  <c r="AJ24" i="14"/>
  <c r="CP24" i="14" s="1" a="1"/>
  <c r="CP24" i="14" s="1"/>
  <c r="AJ16" i="1"/>
  <c r="CP16" i="1" s="1" a="1"/>
  <c r="CP16" i="1" s="1"/>
  <c r="AJ27" i="13"/>
  <c r="CP27" i="13" s="1" a="1"/>
  <c r="CP27" i="13" s="1"/>
  <c r="AJ34" i="10"/>
  <c r="CP34" i="10" s="1" a="1"/>
  <c r="CP34" i="10" s="1"/>
  <c r="AJ35" i="18"/>
  <c r="CP35" i="18" s="1" a="1"/>
  <c r="CP35" i="18" s="1"/>
  <c r="AJ20" i="19"/>
  <c r="CP20" i="19" s="1" a="1"/>
  <c r="CP20" i="19" s="1"/>
  <c r="AJ33" i="8"/>
  <c r="CP33" i="8" s="1" a="1"/>
  <c r="CP33" i="8" s="1"/>
  <c r="AJ43" i="11"/>
  <c r="CP43" i="11" s="1" a="1"/>
  <c r="CP43" i="11" s="1"/>
  <c r="AJ22" i="6"/>
  <c r="CP22" i="6" s="1" a="1"/>
  <c r="CP22" i="6" s="1"/>
  <c r="AJ37" i="13"/>
  <c r="CP37" i="13" s="1" a="1"/>
  <c r="CP37" i="13" s="1"/>
  <c r="AK19" i="9"/>
  <c r="CQ19" i="9" s="1" a="1"/>
  <c r="CQ19" i="9" s="1"/>
  <c r="AJ18" i="11"/>
  <c r="CP18" i="11" s="1" a="1"/>
  <c r="CP18" i="11" s="1"/>
  <c r="AJ28" i="16"/>
  <c r="CP28" i="16" s="1" a="1"/>
  <c r="CP28" i="16" s="1"/>
  <c r="AJ28" i="11"/>
  <c r="CP28" i="11" s="1" a="1"/>
  <c r="CP28" i="11" s="1"/>
  <c r="AJ19" i="3"/>
  <c r="CP19" i="3" s="1" a="1"/>
  <c r="CP19" i="3" s="1"/>
  <c r="AJ37" i="2"/>
  <c r="CP37" i="2" s="1" a="1"/>
  <c r="CP37" i="2" s="1"/>
  <c r="AJ38" i="10"/>
  <c r="CP38" i="10" s="1" a="1"/>
  <c r="CP38" i="10" s="1"/>
  <c r="AJ16" i="16"/>
  <c r="CP16" i="16" s="1" a="1"/>
  <c r="CP16" i="16" s="1"/>
  <c r="AJ25" i="21"/>
  <c r="CP25" i="21" s="1" a="1"/>
  <c r="CP25" i="21" s="1"/>
  <c r="AJ26" i="15"/>
  <c r="CP26" i="15" s="1" a="1"/>
  <c r="CP26" i="15" s="1"/>
  <c r="AJ17" i="13"/>
  <c r="CP17" i="13" s="1" a="1"/>
  <c r="CP17" i="13" s="1"/>
  <c r="AJ22" i="1"/>
  <c r="CP22" i="1" s="1" a="1"/>
  <c r="CP22" i="1" s="1"/>
  <c r="AJ21" i="12"/>
  <c r="CP21" i="12" s="1" a="1"/>
  <c r="CP21" i="12" s="1"/>
  <c r="AJ32" i="14"/>
  <c r="CP32" i="14" s="1" a="1"/>
  <c r="CP32" i="14" s="1"/>
  <c r="AJ40" i="14"/>
  <c r="CP40" i="14" s="1" a="1"/>
  <c r="CP40" i="14" s="1"/>
  <c r="AJ25" i="19"/>
  <c r="CP25" i="19" s="1" a="1"/>
  <c r="CP25" i="19" s="1"/>
  <c r="AJ20" i="21"/>
  <c r="CP20" i="21" s="1" a="1"/>
  <c r="CP20" i="21" s="1"/>
  <c r="AJ37" i="15"/>
  <c r="CP37" i="15" s="1" a="1"/>
  <c r="CP37" i="15" s="1"/>
  <c r="AK42" i="7"/>
  <c r="CQ42" i="7" s="1" a="1"/>
  <c r="CQ42" i="7" s="1"/>
  <c r="AJ31" i="7"/>
  <c r="CP31" i="7" s="1" a="1"/>
  <c r="CP31" i="7" s="1"/>
  <c r="AJ35" i="6"/>
  <c r="CP35" i="6" s="1" a="1"/>
  <c r="CP35" i="6" s="1"/>
  <c r="AJ23" i="2"/>
  <c r="CP23" i="2" s="1" a="1"/>
  <c r="CP23" i="2" s="1"/>
  <c r="AJ40" i="21"/>
  <c r="CP40" i="21" s="1" a="1"/>
  <c r="CP40" i="21" s="1"/>
  <c r="AJ26" i="2"/>
  <c r="CP26" i="2" s="1" a="1"/>
  <c r="CP26" i="2" s="1"/>
  <c r="AJ38" i="3"/>
  <c r="CP38" i="3" s="1" a="1"/>
  <c r="CP38" i="3" s="1"/>
  <c r="AJ40" i="8"/>
  <c r="CP40" i="8" s="1" a="1"/>
  <c r="CP40" i="8" s="1"/>
  <c r="AJ44" i="2"/>
  <c r="CP44" i="2" s="1" a="1"/>
  <c r="CP44" i="2" s="1"/>
  <c r="AJ40" i="17"/>
  <c r="CP40" i="17" s="1" a="1"/>
  <c r="CP40" i="17" s="1"/>
  <c r="AJ36" i="21"/>
  <c r="CP36" i="21" s="1" a="1"/>
  <c r="CP36" i="21" s="1"/>
  <c r="AJ21" i="3"/>
  <c r="CP21" i="3" s="1" a="1"/>
  <c r="CP21" i="3" s="1"/>
  <c r="AJ22" i="16"/>
  <c r="CP22" i="16" s="1" a="1"/>
  <c r="CP22" i="16" s="1"/>
  <c r="AJ30" i="3"/>
  <c r="CP30" i="3" s="1" a="1"/>
  <c r="CP30" i="3" s="1"/>
  <c r="AJ42" i="6"/>
  <c r="CP42" i="6" s="1" a="1"/>
  <c r="CP42" i="6" s="1"/>
  <c r="AJ22" i="14"/>
  <c r="CP22" i="14" s="1" a="1"/>
  <c r="CP22" i="14" s="1"/>
  <c r="AJ28" i="15"/>
  <c r="CP28" i="15" s="1" a="1"/>
  <c r="CP28" i="15" s="1"/>
  <c r="AJ36" i="1"/>
  <c r="CP36" i="1" s="1" a="1"/>
  <c r="CP36" i="1" s="1"/>
  <c r="AJ15" i="19"/>
  <c r="CP15" i="19" s="1" a="1"/>
  <c r="CP15" i="19" s="1"/>
  <c r="AJ31" i="14"/>
  <c r="CP31" i="14" s="1" a="1"/>
  <c r="CP31" i="14" s="1"/>
  <c r="AJ27" i="5"/>
  <c r="CP27" i="5" s="1" a="1"/>
  <c r="CP27" i="5" s="1"/>
  <c r="AJ37" i="14"/>
  <c r="CP37" i="14" s="1" a="1"/>
  <c r="CP37" i="14" s="1"/>
  <c r="AJ25" i="1"/>
  <c r="CP25" i="1" s="1" a="1"/>
  <c r="CP25" i="1" s="1"/>
  <c r="AJ31" i="16"/>
  <c r="CP31" i="16" s="1" a="1"/>
  <c r="CP31" i="16" s="1"/>
  <c r="AK42" i="3"/>
  <c r="CQ42" i="3" s="1" a="1"/>
  <c r="CQ42" i="3" s="1"/>
  <c r="AJ34" i="21"/>
  <c r="CP34" i="21" s="1" a="1"/>
  <c r="CP34" i="21" s="1"/>
  <c r="AJ27" i="15"/>
  <c r="CP27" i="15" s="1" a="1"/>
  <c r="CP27" i="15" s="1"/>
  <c r="AK29" i="8"/>
  <c r="CQ29" i="8" s="1" a="1"/>
  <c r="CQ29" i="8" s="1"/>
  <c r="AJ43" i="16"/>
  <c r="CP43" i="16" s="1" a="1"/>
  <c r="CP43" i="16" s="1"/>
  <c r="AJ24" i="11"/>
  <c r="CP24" i="11" s="1" a="1"/>
  <c r="CP24" i="11" s="1"/>
  <c r="AJ26" i="10"/>
  <c r="CP26" i="10" s="1" a="1"/>
  <c r="CP26" i="10" s="1"/>
  <c r="AJ42" i="10"/>
  <c r="CP42" i="10" s="1" a="1"/>
  <c r="CP42" i="10" s="1"/>
  <c r="AK38" i="14"/>
  <c r="CQ38" i="14" s="1" a="1"/>
  <c r="CQ38" i="14" s="1"/>
  <c r="AJ17" i="8"/>
  <c r="CP17" i="8" s="1" a="1"/>
  <c r="CP17" i="8" s="1"/>
  <c r="AJ18" i="3"/>
  <c r="CP18" i="3" s="1" a="1"/>
  <c r="CP18" i="3" s="1"/>
  <c r="AJ39" i="6"/>
  <c r="CP39" i="6" s="1" a="1"/>
  <c r="CP39" i="6" s="1"/>
  <c r="AJ41" i="16"/>
  <c r="CP41" i="16" s="1" a="1"/>
  <c r="CP41" i="16" s="1"/>
  <c r="AJ16" i="18"/>
  <c r="CP16" i="18" s="1" a="1"/>
  <c r="CP16" i="18" s="1"/>
  <c r="AJ35" i="19"/>
  <c r="CP35" i="19" s="1" a="1"/>
  <c r="CP35" i="19" s="1"/>
  <c r="AJ23" i="21"/>
  <c r="CP23" i="21" s="1" a="1"/>
  <c r="CP23" i="21" s="1"/>
  <c r="AJ33" i="9"/>
  <c r="CP33" i="9" s="1" a="1"/>
  <c r="CP33" i="9" s="1"/>
  <c r="AJ28" i="12"/>
  <c r="CP28" i="12" s="1" a="1"/>
  <c r="CP28" i="12" s="1"/>
  <c r="AJ33" i="15"/>
  <c r="CP33" i="15" s="1" a="1"/>
  <c r="CP33" i="15" s="1"/>
  <c r="AJ18" i="16"/>
  <c r="CP18" i="16" s="1" a="1"/>
  <c r="CP18" i="16" s="1"/>
  <c r="AJ35" i="7"/>
  <c r="CP35" i="7" s="1" a="1"/>
  <c r="CP35" i="7" s="1"/>
  <c r="AJ29" i="20"/>
  <c r="CP29" i="20" s="1" a="1"/>
  <c r="CP29" i="20" s="1"/>
  <c r="AJ21" i="15"/>
  <c r="CP21" i="15" s="1" a="1"/>
  <c r="CP21" i="15" s="1"/>
  <c r="AJ35" i="15"/>
  <c r="CP35" i="15" s="1" a="1"/>
  <c r="CP35" i="15" s="1"/>
  <c r="AJ37" i="20"/>
  <c r="CP37" i="20" s="1" a="1"/>
  <c r="CP37" i="20" s="1"/>
  <c r="AJ43" i="21"/>
  <c r="CP43" i="21" s="1" a="1"/>
  <c r="CP43" i="21" s="1"/>
  <c r="AJ44" i="10"/>
  <c r="CP44" i="10" s="1" a="1"/>
  <c r="CP44" i="10" s="1"/>
  <c r="AJ18" i="14"/>
  <c r="CP18" i="14" s="1" a="1"/>
  <c r="CP18" i="14" s="1"/>
  <c r="AJ29" i="5"/>
  <c r="CP29" i="5" s="1" a="1"/>
  <c r="CP29" i="5" s="1"/>
  <c r="AJ28" i="2"/>
  <c r="CP28" i="2" s="1" a="1"/>
  <c r="CP28" i="2" s="1"/>
  <c r="AJ17" i="5"/>
  <c r="CP17" i="5" s="1" a="1"/>
  <c r="CP17" i="5" s="1"/>
  <c r="AJ25" i="14"/>
  <c r="CP25" i="14" s="1" a="1"/>
  <c r="CP25" i="14" s="1"/>
  <c r="AJ36" i="2"/>
  <c r="CP36" i="2" s="1" a="1"/>
  <c r="CP36" i="2" s="1"/>
  <c r="AJ34" i="3"/>
  <c r="CP34" i="3" s="1" a="1"/>
  <c r="CP34" i="3" s="1"/>
  <c r="AJ21" i="5"/>
  <c r="CP21" i="5" s="1" a="1"/>
  <c r="CP21" i="5" s="1"/>
  <c r="AJ42" i="17"/>
  <c r="CP42" i="17" s="1" a="1"/>
  <c r="CP42" i="17" s="1"/>
  <c r="AJ19" i="2"/>
  <c r="CP19" i="2" s="1" a="1"/>
  <c r="CP19" i="2" s="1"/>
  <c r="AJ28" i="17"/>
  <c r="CP28" i="17" s="1" a="1"/>
  <c r="CP28" i="17" s="1"/>
  <c r="AJ43" i="14"/>
  <c r="CP43" i="14" s="1" a="1"/>
  <c r="CP43" i="14" s="1"/>
  <c r="AJ34" i="4"/>
  <c r="CP34" i="4" s="1" a="1"/>
  <c r="CP34" i="4" s="1"/>
  <c r="AJ26" i="16"/>
  <c r="CP26" i="16" s="1" a="1"/>
  <c r="CP26" i="16" s="1"/>
  <c r="AJ22" i="18"/>
  <c r="CP22" i="18" s="1" a="1"/>
  <c r="CP22" i="18" s="1"/>
  <c r="AJ34" i="16"/>
  <c r="CP34" i="16" s="1" a="1"/>
  <c r="CP34" i="16" s="1"/>
  <c r="AJ27" i="21"/>
  <c r="CP27" i="21" s="1" a="1"/>
  <c r="CP27" i="21" s="1"/>
  <c r="AJ36" i="15"/>
  <c r="CP36" i="15" s="1" a="1"/>
  <c r="CP36" i="15" s="1"/>
  <c r="AJ39" i="17"/>
  <c r="CP39" i="17" s="1" a="1"/>
  <c r="CP39" i="17" s="1"/>
  <c r="AK38" i="6"/>
  <c r="CQ38" i="6" s="1" a="1"/>
  <c r="CQ38" i="6" s="1"/>
  <c r="AK38" i="7"/>
  <c r="CQ38" i="7" s="1" a="1"/>
  <c r="CQ38" i="7" s="1"/>
  <c r="AJ31" i="18"/>
  <c r="CP31" i="18" s="1" a="1"/>
  <c r="CP31" i="18" s="1"/>
  <c r="AJ42" i="9"/>
  <c r="CP42" i="9" s="1" a="1"/>
  <c r="CP42" i="9" s="1"/>
  <c r="AJ20" i="14"/>
  <c r="CP20" i="14" s="1" a="1"/>
  <c r="CP20" i="14" s="1"/>
  <c r="AJ17" i="17"/>
  <c r="CP17" i="17" s="1" a="1"/>
  <c r="CP17" i="17" s="1"/>
  <c r="AJ39" i="2"/>
  <c r="CP39" i="2" s="1" a="1"/>
  <c r="CP39" i="2" s="1"/>
  <c r="AJ16" i="6"/>
  <c r="CP16" i="6" s="1" a="1"/>
  <c r="CP16" i="6" s="1"/>
  <c r="AJ39" i="11"/>
  <c r="CP39" i="11" s="1" a="1"/>
  <c r="CP39" i="11" s="1"/>
  <c r="AJ22" i="5"/>
  <c r="CP22" i="5" s="1" a="1"/>
  <c r="CP22" i="5" s="1"/>
  <c r="AJ29" i="11"/>
  <c r="CP29" i="11" s="1" a="1"/>
  <c r="CP29" i="11" s="1"/>
  <c r="AJ44" i="5"/>
  <c r="CP44" i="5" s="1" a="1"/>
  <c r="CP44" i="5" s="1"/>
  <c r="AJ28" i="6"/>
  <c r="CP28" i="6" s="1" a="1"/>
  <c r="CP28" i="6" s="1"/>
  <c r="AJ24" i="5"/>
  <c r="CP24" i="5" s="1" a="1"/>
  <c r="CP24" i="5" s="1"/>
  <c r="AJ20" i="9"/>
  <c r="CP20" i="9" s="1" a="1"/>
  <c r="CP20" i="9" s="1"/>
  <c r="AJ24" i="16"/>
  <c r="CP24" i="16" s="1" a="1"/>
  <c r="CP24" i="16" s="1"/>
  <c r="AJ22" i="17"/>
  <c r="CP22" i="17" s="1" a="1"/>
  <c r="CP22" i="17" s="1"/>
  <c r="AJ34" i="7"/>
  <c r="CP34" i="7" s="1" a="1"/>
  <c r="CP34" i="7" s="1"/>
  <c r="AJ41" i="20"/>
  <c r="CP41" i="20" s="1" a="1"/>
  <c r="CP41" i="20" s="1"/>
  <c r="AJ25" i="16"/>
  <c r="CP25" i="16" s="1" a="1"/>
  <c r="CP25" i="16" s="1"/>
  <c r="AJ15" i="9"/>
  <c r="CP15" i="9" s="1" a="1"/>
  <c r="CP15" i="9" s="1"/>
  <c r="AJ32" i="12"/>
  <c r="CP32" i="12" s="1" a="1"/>
  <c r="CP32" i="12" s="1"/>
  <c r="AJ25" i="20"/>
  <c r="CP25" i="20" s="1" a="1"/>
  <c r="CP25" i="20" s="1"/>
  <c r="AK17" i="3"/>
  <c r="CQ17" i="3" s="1" a="1"/>
  <c r="CQ17" i="3" s="1"/>
  <c r="AJ35" i="20"/>
  <c r="CP35" i="20" s="1" a="1"/>
  <c r="CP35" i="20" s="1"/>
  <c r="AK21" i="8"/>
  <c r="CQ21" i="8" s="1" a="1"/>
  <c r="CQ21" i="8" s="1"/>
  <c r="AJ30" i="19"/>
  <c r="CP30" i="19" s="1" a="1"/>
  <c r="CP30" i="19" s="1"/>
  <c r="AJ44" i="9"/>
  <c r="CP44" i="9" s="1" a="1"/>
  <c r="CP44" i="9" s="1"/>
  <c r="AJ24" i="3"/>
  <c r="CP24" i="3" s="1" a="1"/>
  <c r="CP24" i="3" s="1"/>
  <c r="AJ41" i="13"/>
  <c r="CP41" i="13" s="1" a="1"/>
  <c r="CP41" i="13" s="1"/>
  <c r="AJ44" i="3"/>
  <c r="CP44" i="3" s="1" a="1"/>
  <c r="CP44" i="3" s="1"/>
  <c r="AJ30" i="4"/>
  <c r="CP30" i="4" s="1" a="1"/>
  <c r="CP30" i="4" s="1"/>
  <c r="AJ17" i="6"/>
  <c r="CP17" i="6" s="1" a="1"/>
  <c r="CP17" i="6" s="1"/>
  <c r="AJ38" i="9"/>
  <c r="CP38" i="9" s="1" a="1"/>
  <c r="CP38" i="9" s="1"/>
  <c r="AJ20" i="3"/>
  <c r="CP20" i="3" s="1" a="1"/>
  <c r="CP20" i="3" s="1"/>
  <c r="AJ26" i="12"/>
  <c r="CP26" i="12" s="1" a="1"/>
  <c r="CP26" i="12" s="1"/>
  <c r="AJ27" i="12"/>
  <c r="CP27" i="12" s="1" a="1"/>
  <c r="CP27" i="12" s="1"/>
  <c r="AJ37" i="21"/>
  <c r="CP37" i="21" s="1" a="1"/>
  <c r="CP37" i="21" s="1"/>
  <c r="AJ17" i="2"/>
  <c r="CP17" i="2" s="1" a="1"/>
  <c r="CP17" i="2" s="1"/>
  <c r="AJ30" i="11"/>
  <c r="CP30" i="11" s="1" a="1"/>
  <c r="CP30" i="11" s="1"/>
  <c r="AJ42" i="1"/>
  <c r="CP42" i="1" s="1" a="1"/>
  <c r="CP42" i="1" s="1"/>
  <c r="AJ30" i="14"/>
  <c r="CP30" i="14" s="1" a="1"/>
  <c r="CP30" i="14" s="1"/>
  <c r="AJ30" i="17"/>
  <c r="CP30" i="17" s="1" a="1"/>
  <c r="CP30" i="17" s="1"/>
  <c r="AJ44" i="17"/>
  <c r="CP44" i="17" s="1" a="1"/>
  <c r="CP44" i="17" s="1"/>
  <c r="AJ20" i="13"/>
  <c r="CP20" i="13" s="1" a="1"/>
  <c r="CP20" i="13" s="1"/>
  <c r="AJ23" i="1"/>
  <c r="CP23" i="1" s="1" a="1"/>
  <c r="CP23" i="1" s="1"/>
  <c r="AJ42" i="18"/>
  <c r="CP42" i="18" s="1" a="1"/>
  <c r="CP42" i="18" s="1"/>
  <c r="AJ39" i="1"/>
  <c r="CP39" i="1" s="1" a="1"/>
  <c r="CP39" i="1" s="1"/>
  <c r="AJ16" i="21"/>
  <c r="CP16" i="21" s="1" a="1"/>
  <c r="CP16" i="21" s="1"/>
  <c r="AJ19" i="17"/>
  <c r="CP19" i="17" s="1" a="1"/>
  <c r="CP19" i="17" s="1"/>
  <c r="AJ20" i="7"/>
  <c r="CP20" i="7" s="1" a="1"/>
  <c r="CP20" i="7" s="1"/>
  <c r="AK22" i="21"/>
  <c r="CQ22" i="21" s="1" a="1"/>
  <c r="CQ22" i="21" s="1"/>
  <c r="AJ40" i="6"/>
  <c r="CP40" i="6" s="1" a="1"/>
  <c r="CP40" i="6" s="1"/>
  <c r="AJ22" i="9"/>
  <c r="CP22" i="9" s="1" a="1"/>
  <c r="CP22" i="9" s="1"/>
  <c r="AJ41" i="8"/>
  <c r="CP41" i="8" s="1" a="1"/>
  <c r="CP41" i="8" s="1"/>
  <c r="AJ16" i="8"/>
  <c r="CP16" i="8" s="1" a="1"/>
  <c r="CP16" i="8" s="1"/>
  <c r="AJ22" i="2"/>
  <c r="CP22" i="2" s="1" a="1"/>
  <c r="CP22" i="2" s="1"/>
  <c r="AJ18" i="9"/>
  <c r="CP18" i="9" s="1" a="1"/>
  <c r="CP18" i="9" s="1"/>
  <c r="AJ41" i="6"/>
  <c r="CP41" i="6" s="1" a="1"/>
  <c r="CP41" i="6" s="1"/>
  <c r="AJ28" i="8"/>
  <c r="CP28" i="8" s="1" a="1"/>
  <c r="CP28" i="8" s="1"/>
  <c r="AJ33" i="3"/>
  <c r="CP33" i="3" s="1" a="1"/>
  <c r="CP33" i="3" s="1"/>
  <c r="AJ43" i="8"/>
  <c r="CP43" i="8" s="1" a="1"/>
  <c r="CP43" i="8" s="1"/>
  <c r="AJ39" i="4"/>
  <c r="CP39" i="4" s="1" a="1"/>
  <c r="CP39" i="4" s="1"/>
  <c r="AJ29" i="14"/>
  <c r="CP29" i="14" s="1" a="1"/>
  <c r="CP29" i="14" s="1"/>
  <c r="AJ36" i="19"/>
  <c r="CP36" i="19" s="1" a="1"/>
  <c r="CP36" i="19" s="1"/>
  <c r="AJ28" i="7"/>
  <c r="CP28" i="7" s="1" a="1"/>
  <c r="CP28" i="7" s="1"/>
  <c r="AJ22" i="19"/>
  <c r="CP22" i="19" s="1" a="1"/>
  <c r="CP22" i="19" s="1"/>
  <c r="AJ39" i="18"/>
  <c r="CP39" i="18" s="1" a="1"/>
  <c r="CP39" i="18" s="1"/>
  <c r="AJ41" i="15"/>
  <c r="CP41" i="15" s="1" a="1"/>
  <c r="CP41" i="15" s="1"/>
  <c r="AJ20" i="18"/>
  <c r="CP20" i="18" s="1" a="1"/>
  <c r="CP20" i="18" s="1"/>
  <c r="AJ16" i="20"/>
  <c r="CP16" i="20" s="1" a="1"/>
  <c r="CP16" i="20" s="1"/>
  <c r="AJ36" i="18"/>
  <c r="CP36" i="18" s="1" a="1"/>
  <c r="CP36" i="18" s="1"/>
  <c r="AJ19" i="19"/>
  <c r="CP19" i="19" s="1" a="1"/>
  <c r="CP19" i="19" s="1"/>
  <c r="AJ33" i="19"/>
  <c r="CP33" i="19" s="1" a="1"/>
  <c r="CP33" i="19" s="1"/>
  <c r="AK37" i="17"/>
  <c r="CQ37" i="17" s="1" a="1"/>
  <c r="CQ37" i="17" s="1"/>
  <c r="AJ35" i="4"/>
  <c r="CP35" i="4" s="1" a="1"/>
  <c r="CP35" i="4" s="1"/>
  <c r="AJ16" i="3"/>
  <c r="CP16" i="3" s="1" a="1"/>
  <c r="CP16" i="3" s="1"/>
  <c r="AJ19" i="4"/>
  <c r="CP19" i="4" s="1" a="1"/>
  <c r="CP19" i="4" s="1"/>
  <c r="AJ30" i="6"/>
  <c r="CP30" i="6" s="1" a="1"/>
  <c r="CP30" i="6" s="1"/>
  <c r="AJ42" i="2"/>
  <c r="CP42" i="2" s="1" a="1"/>
  <c r="CP42" i="2" s="1"/>
  <c r="AJ26" i="9"/>
  <c r="CP26" i="9" s="1" a="1"/>
  <c r="CP26" i="9" s="1"/>
  <c r="AJ24" i="18"/>
  <c r="CP24" i="18" s="1" a="1"/>
  <c r="CP24" i="18" s="1"/>
  <c r="AJ27" i="4"/>
  <c r="CP27" i="4" s="1" a="1"/>
  <c r="CP27" i="4" s="1"/>
  <c r="AJ17" i="15"/>
  <c r="CP17" i="15" s="1" a="1"/>
  <c r="CP17" i="15" s="1"/>
  <c r="AJ18" i="7"/>
  <c r="CP18" i="7" s="1" a="1"/>
  <c r="CP18" i="7" s="1"/>
  <c r="AJ40" i="12"/>
  <c r="CP40" i="12" s="1" a="1"/>
  <c r="CP40" i="12" s="1"/>
  <c r="AJ18" i="18"/>
  <c r="CP18" i="18" s="1" a="1"/>
  <c r="CP18" i="18" s="1"/>
  <c r="AJ24" i="19"/>
  <c r="CP24" i="19" s="1" a="1"/>
  <c r="CP24" i="19" s="1"/>
  <c r="AJ20" i="10"/>
  <c r="CP20" i="10" s="1" a="1"/>
  <c r="CP20" i="10" s="1"/>
  <c r="AJ35" i="1"/>
  <c r="CP35" i="1" s="1" a="1"/>
  <c r="CP35" i="1" s="1"/>
  <c r="AJ27" i="18"/>
  <c r="CP27" i="18" s="1" a="1"/>
  <c r="CP27" i="18" s="1"/>
  <c r="AJ25" i="11"/>
  <c r="CP25" i="11" s="1" a="1"/>
  <c r="CP25" i="11" s="1"/>
  <c r="AJ33" i="18"/>
  <c r="CP33" i="18" s="1" a="1"/>
  <c r="CP33" i="18" s="1"/>
  <c r="AJ30" i="18"/>
  <c r="CP30" i="18" s="1" a="1"/>
  <c r="CP30" i="18" s="1"/>
  <c r="AJ32" i="4"/>
  <c r="CP32" i="4" s="1" a="1"/>
  <c r="CP32" i="4" s="1"/>
  <c r="AK20" i="6"/>
  <c r="CQ20" i="6" s="1" a="1"/>
  <c r="CQ20" i="6" s="1"/>
  <c r="AJ27" i="14"/>
  <c r="CP27" i="14" s="1" a="1"/>
  <c r="CP27" i="14" s="1"/>
  <c r="AJ44" i="7"/>
  <c r="CP44" i="7" s="1" a="1"/>
  <c r="CP44" i="7" s="1"/>
  <c r="AJ29" i="21"/>
  <c r="CP29" i="21" s="1" a="1"/>
  <c r="CP29" i="21" s="1"/>
  <c r="AJ23" i="19"/>
  <c r="CP23" i="19" s="1" a="1"/>
  <c r="CP23" i="19" s="1"/>
  <c r="AJ23" i="6"/>
  <c r="CP23" i="6" s="1" a="1"/>
  <c r="CP23" i="6" s="1"/>
  <c r="AJ32" i="17"/>
  <c r="CP32" i="17" s="1" a="1"/>
  <c r="CP32" i="17" s="1"/>
  <c r="AJ43" i="4"/>
  <c r="CP43" i="4" s="1" a="1"/>
  <c r="CP43" i="4" s="1"/>
  <c r="AJ37" i="6"/>
  <c r="CP37" i="6" s="1" a="1"/>
  <c r="CP37" i="6" s="1"/>
  <c r="AJ24" i="9"/>
  <c r="CP24" i="9" s="1" a="1"/>
  <c r="CP24" i="9" s="1"/>
  <c r="AJ16" i="12"/>
  <c r="CP16" i="12" s="1" a="1"/>
  <c r="CP16" i="12" s="1"/>
  <c r="AJ30" i="5"/>
  <c r="CP30" i="5" s="1" a="1"/>
  <c r="CP30" i="5" s="1"/>
  <c r="AJ32" i="18"/>
  <c r="CP32" i="18" s="1" a="1"/>
  <c r="CP32" i="18" s="1"/>
  <c r="AJ21" i="14"/>
  <c r="CP21" i="14" s="1" a="1"/>
  <c r="CP21" i="14" s="1"/>
  <c r="AJ28" i="4"/>
  <c r="CP28" i="4" s="1" a="1"/>
  <c r="CP28" i="4" s="1"/>
  <c r="AJ43" i="3"/>
  <c r="CP43" i="3" s="1" a="1"/>
  <c r="CP43" i="3" s="1"/>
  <c r="AJ24" i="13"/>
  <c r="CP24" i="13" s="1" a="1"/>
  <c r="CP24" i="13" s="1"/>
  <c r="AJ40" i="7"/>
  <c r="CP40" i="7" s="1" a="1"/>
  <c r="CP40" i="7" s="1"/>
  <c r="AJ32" i="16"/>
  <c r="CP32" i="16" s="1" a="1"/>
  <c r="CP32" i="16" s="1"/>
  <c r="AJ32" i="19"/>
  <c r="CP32" i="19" s="1" a="1"/>
  <c r="CP32" i="19" s="1"/>
  <c r="AJ24" i="1"/>
  <c r="CP24" i="1" s="1" a="1"/>
  <c r="CP24" i="1" s="1"/>
  <c r="AJ21" i="7"/>
  <c r="CP21" i="7" s="1" a="1"/>
  <c r="CP21" i="7" s="1"/>
  <c r="AJ17" i="19"/>
  <c r="CP17" i="19" s="1" a="1"/>
  <c r="CP17" i="19" s="1"/>
  <c r="AJ44" i="20"/>
  <c r="CP44" i="20" s="1" a="1"/>
  <c r="CP44" i="20" s="1"/>
  <c r="AJ35" i="13"/>
  <c r="CP35" i="13" s="1" a="1"/>
  <c r="CP35" i="13" s="1"/>
  <c r="AJ36" i="9"/>
  <c r="CP36" i="9" s="1" a="1"/>
  <c r="CP36" i="9" s="1"/>
  <c r="AJ31" i="1"/>
  <c r="CP31" i="1" s="1" a="1"/>
  <c r="CP31" i="1" s="1"/>
  <c r="AJ25" i="7"/>
  <c r="CP25" i="7" s="1" a="1"/>
  <c r="CP25" i="7" s="1"/>
  <c r="AJ34" i="20"/>
  <c r="CP34" i="20" s="1" a="1"/>
  <c r="CP34" i="20" s="1"/>
  <c r="AJ16" i="4"/>
  <c r="CP16" i="4" s="1" a="1"/>
  <c r="CP16" i="4" s="1"/>
  <c r="AJ33" i="11"/>
  <c r="CP33" i="11" s="1" a="1"/>
  <c r="CP33" i="11" s="1"/>
  <c r="AJ16" i="10"/>
  <c r="CP16" i="10" s="1" a="1"/>
  <c r="CP16" i="10" s="1"/>
  <c r="AJ22" i="10"/>
  <c r="CP22" i="10" s="1" a="1"/>
  <c r="CP22" i="10" s="1"/>
  <c r="AJ43" i="5"/>
  <c r="CP43" i="5" s="1" a="1"/>
  <c r="CP43" i="5" s="1"/>
  <c r="AJ23" i="13"/>
  <c r="CP23" i="13" s="1" a="1"/>
  <c r="CP23" i="13" s="1"/>
  <c r="AJ44" i="13"/>
  <c r="CP44" i="13" s="1" a="1"/>
  <c r="CP44" i="13" s="1"/>
  <c r="AJ23" i="16"/>
  <c r="CP23" i="16" s="1" a="1"/>
  <c r="CP23" i="16" s="1"/>
  <c r="AJ30" i="9"/>
  <c r="CP30" i="9" s="1" a="1"/>
  <c r="CP30" i="9" s="1"/>
  <c r="AJ24" i="21"/>
  <c r="CP24" i="21" s="1" a="1"/>
  <c r="CP24" i="21" s="1"/>
  <c r="AJ33" i="20"/>
  <c r="CP33" i="20" s="1" a="1"/>
  <c r="CP33" i="20" s="1"/>
  <c r="AJ35" i="17"/>
  <c r="CP35" i="17" s="1" a="1"/>
  <c r="CP35" i="17" s="1"/>
  <c r="AJ22" i="20"/>
  <c r="CP22" i="20" s="1" a="1"/>
  <c r="CP22" i="20" s="1"/>
  <c r="AJ26" i="1"/>
  <c r="CP26" i="1" s="1" a="1"/>
  <c r="CP26" i="1" s="1"/>
  <c r="AJ30" i="21"/>
  <c r="CP30" i="21" s="1" a="1"/>
  <c r="CP30" i="21" s="1"/>
  <c r="AJ27" i="16"/>
  <c r="CP27" i="16" s="1" a="1"/>
  <c r="CP27" i="16" s="1"/>
  <c r="AJ21" i="21"/>
  <c r="CP21" i="21" s="1" a="1"/>
  <c r="CP21" i="21" s="1"/>
  <c r="AJ27" i="1"/>
  <c r="CP27" i="1" s="1" a="1"/>
  <c r="CP27" i="1" s="1"/>
  <c r="AK39" i="9"/>
  <c r="CQ39" i="9" s="1" a="1"/>
  <c r="CQ39" i="9" s="1"/>
  <c r="AJ27" i="3"/>
  <c r="CP27" i="3" s="1" a="1"/>
  <c r="CP27" i="3" s="1"/>
  <c r="AJ34" i="9"/>
  <c r="CP34" i="9" s="1" a="1"/>
  <c r="CP34" i="9" s="1"/>
  <c r="AJ19" i="8"/>
  <c r="CP19" i="8" s="1" a="1"/>
  <c r="CP19" i="8" s="1"/>
  <c r="AJ37" i="8"/>
  <c r="CP37" i="8" s="1" a="1"/>
  <c r="CP37" i="8" s="1"/>
  <c r="AJ28" i="5"/>
  <c r="CP28" i="5" s="1" a="1"/>
  <c r="CP28" i="5" s="1"/>
  <c r="AJ30" i="2"/>
  <c r="CP30" i="2" s="1" a="1"/>
  <c r="CP30" i="2" s="1"/>
  <c r="AJ17" i="12"/>
  <c r="CP17" i="12" s="1" a="1"/>
  <c r="CP17" i="12" s="1"/>
  <c r="AJ18" i="20"/>
  <c r="CP18" i="20" s="1" a="1"/>
  <c r="CP18" i="20" s="1"/>
  <c r="AJ21" i="6"/>
  <c r="CP21" i="6" s="1" a="1"/>
  <c r="CP21" i="6" s="1"/>
  <c r="AJ34" i="11"/>
  <c r="CP34" i="11" s="1" a="1"/>
  <c r="CP34" i="11" s="1"/>
  <c r="AJ21" i="19"/>
  <c r="CP21" i="19" s="1" a="1"/>
  <c r="CP21" i="19" s="1"/>
  <c r="AJ28" i="9"/>
  <c r="CP28" i="9" s="1" a="1"/>
  <c r="CP28" i="9" s="1"/>
  <c r="AJ34" i="14"/>
  <c r="CP34" i="14" s="1" a="1"/>
  <c r="CP34" i="14" s="1"/>
  <c r="AJ44" i="19"/>
  <c r="CP44" i="19" s="1" a="1"/>
  <c r="CP44" i="19" s="1"/>
  <c r="AJ18" i="21"/>
  <c r="CP18" i="21" s="1" a="1"/>
  <c r="CP18" i="21" s="1"/>
  <c r="AJ22" i="12"/>
  <c r="CP22" i="12" s="1" a="1"/>
  <c r="CP22" i="12" s="1"/>
  <c r="AJ26" i="5"/>
  <c r="CP26" i="5" s="1" a="1"/>
  <c r="CP26" i="5" s="1"/>
  <c r="AJ21" i="20"/>
  <c r="CP21" i="20" s="1" a="1"/>
  <c r="CP21" i="20" s="1"/>
  <c r="AJ19" i="13"/>
  <c r="CP19" i="13" s="1" a="1"/>
  <c r="CP19" i="13" s="1"/>
  <c r="AJ30" i="20"/>
  <c r="CP30" i="20" s="1" a="1"/>
  <c r="CP30" i="20" s="1"/>
  <c r="AJ24" i="20"/>
  <c r="CP24" i="20" s="1" a="1"/>
  <c r="CP24" i="20" s="1"/>
  <c r="AK20" i="5"/>
  <c r="CQ20" i="5" s="1" a="1"/>
  <c r="CQ20" i="5" s="1"/>
  <c r="AK31" i="5"/>
  <c r="CQ31" i="5" s="1" a="1"/>
  <c r="CQ31" i="5" s="1"/>
  <c r="AJ21" i="16"/>
  <c r="CP21" i="16" s="1" a="1"/>
  <c r="CP21" i="16" s="1"/>
  <c r="AK24" i="8"/>
  <c r="CQ24" i="8" s="1" a="1"/>
  <c r="CQ24" i="8" s="1"/>
  <c r="AJ45" i="21"/>
  <c r="CP45" i="21" s="1" a="1"/>
  <c r="CP45" i="21" s="1"/>
  <c r="AJ46" i="4"/>
  <c r="CP46" i="4" s="1" a="1"/>
  <c r="CP46" i="4" s="1"/>
  <c r="AJ46" i="8"/>
  <c r="CP46" i="8" s="1" a="1"/>
  <c r="CP46" i="8" s="1"/>
  <c r="AJ46" i="19"/>
  <c r="CP46" i="19" s="1" a="1"/>
  <c r="CP46" i="19" s="1"/>
  <c r="AJ45" i="13"/>
  <c r="CP45" i="13" s="1" a="1"/>
  <c r="CP45" i="13" s="1"/>
  <c r="AJ45" i="5"/>
  <c r="CP45" i="5" s="1" a="1"/>
  <c r="CP45" i="5" s="1"/>
  <c r="AJ45" i="15"/>
  <c r="CP45" i="15" s="1" a="1"/>
  <c r="CP45" i="15" s="1"/>
  <c r="AJ46" i="6"/>
  <c r="CP46" i="6" s="1" a="1"/>
  <c r="CP46" i="6" s="1"/>
  <c r="AJ46" i="12"/>
  <c r="CP46" i="12" s="1" a="1"/>
  <c r="CP46" i="12" s="1"/>
  <c r="AJ45" i="12"/>
  <c r="CP45" i="12" s="1" a="1"/>
  <c r="CP45" i="12" s="1"/>
  <c r="AJ45" i="11"/>
  <c r="CP45" i="11" s="1" a="1"/>
  <c r="CP45" i="11" s="1"/>
  <c r="AJ46" i="5"/>
  <c r="CP46" i="5" s="1" a="1"/>
  <c r="CP46" i="5" s="1"/>
  <c r="AJ46" i="3"/>
  <c r="CP46" i="3" s="1" a="1"/>
  <c r="CP46" i="3" s="1"/>
  <c r="AJ45" i="1"/>
  <c r="CP45" i="1" s="1" a="1"/>
  <c r="CP45" i="1" s="1"/>
  <c r="AJ46" i="1"/>
  <c r="CP46" i="1" s="1" a="1"/>
  <c r="CP46" i="1" s="1"/>
  <c r="AJ46" i="20"/>
  <c r="CP46" i="20" s="1" a="1"/>
  <c r="CP46" i="20" s="1"/>
  <c r="AJ46" i="17"/>
  <c r="CP46" i="17" s="1" a="1"/>
  <c r="CP46" i="17" s="1"/>
  <c r="AJ45" i="7"/>
  <c r="CP45" i="7" s="1" a="1"/>
  <c r="CP45" i="7" s="1"/>
  <c r="AJ45" i="10"/>
  <c r="CP45" i="10" s="1" a="1"/>
  <c r="CP45" i="10" s="1"/>
  <c r="AJ46" i="9"/>
  <c r="CP46" i="9" s="1" a="1"/>
  <c r="CP46" i="9" s="1"/>
  <c r="AJ46" i="13"/>
  <c r="CP46" i="13" s="1" a="1"/>
  <c r="CP46" i="13" s="1"/>
  <c r="AJ45" i="8"/>
  <c r="CP45" i="8" s="1" a="1"/>
  <c r="CP45" i="8" s="1"/>
  <c r="AL46" i="15"/>
  <c r="CR46" i="15" s="1" a="1"/>
  <c r="CR46" i="15" s="1"/>
  <c r="AJ46" i="7"/>
  <c r="CP46" i="7" s="1" a="1"/>
  <c r="CP46" i="7" s="1"/>
  <c r="AJ46" i="2"/>
  <c r="CP46" i="2" s="1" a="1"/>
  <c r="CP46" i="2" s="1"/>
  <c r="AJ45" i="9"/>
  <c r="CP45" i="9" s="1" a="1"/>
  <c r="CP45" i="9" s="1"/>
  <c r="AJ45" i="20"/>
  <c r="CP45" i="20" s="1" a="1"/>
  <c r="CP45" i="20" s="1"/>
  <c r="AJ45" i="17"/>
  <c r="CP45" i="17" s="1" a="1"/>
  <c r="CP45" i="17" s="1"/>
  <c r="AJ46" i="11"/>
  <c r="CP46" i="11" s="1" a="1"/>
  <c r="CP46" i="11" s="1"/>
  <c r="AJ46" i="10"/>
  <c r="CP46" i="10" s="1" a="1"/>
  <c r="CP46" i="10" s="1"/>
  <c r="AJ45" i="3"/>
  <c r="CP45" i="3" s="1" a="1"/>
  <c r="CP45" i="3" s="1"/>
  <c r="AJ45" i="18"/>
  <c r="CP45" i="18" s="1" a="1"/>
  <c r="CP45" i="18" s="1"/>
  <c r="AJ46" i="18"/>
  <c r="CP46" i="18" s="1" a="1"/>
  <c r="CP46" i="18" s="1"/>
  <c r="AJ45" i="2"/>
  <c r="CP45" i="2" s="1" a="1"/>
  <c r="CP45" i="2" s="1"/>
  <c r="AJ45" i="16"/>
  <c r="CP45" i="16" s="1" a="1"/>
  <c r="CP45" i="16" s="1"/>
  <c r="AJ45" i="14"/>
  <c r="CP45" i="14" s="1" a="1"/>
  <c r="CP45" i="14" s="1"/>
  <c r="AJ45" i="19"/>
  <c r="CP45" i="19" s="1" a="1"/>
  <c r="CP45" i="19" s="1"/>
  <c r="AJ45" i="4"/>
  <c r="CP45" i="4" s="1" a="1"/>
  <c r="CP45" i="4" s="1"/>
  <c r="AJ45" i="6"/>
  <c r="CP45" i="6" s="1" a="1"/>
  <c r="CP45" i="6" s="1"/>
  <c r="AJ46" i="16"/>
  <c r="CP46" i="16" s="1" a="1"/>
  <c r="CP46" i="16" s="1"/>
  <c r="AJ46" i="14"/>
  <c r="CP46" i="14" s="1" a="1"/>
  <c r="CP46" i="14" s="1"/>
  <c r="AJ46" i="21"/>
  <c r="CP46" i="21" s="1" a="1"/>
  <c r="CP46" i="21" s="1"/>
  <c r="CN15" i="1" l="1" a="1"/>
  <c r="CN15" i="1" s="1"/>
  <c r="AH47" i="1"/>
  <c r="AI15" i="1"/>
  <c r="CM58" i="1"/>
  <c r="CM90" i="1"/>
  <c r="CO19" i="18" a="1"/>
  <c r="CO19" i="18" s="1"/>
  <c r="AJ19" i="18"/>
  <c r="CN94" i="18"/>
  <c r="CN62" i="18"/>
  <c r="CO37" i="7" a="1"/>
  <c r="CO37" i="7" s="1"/>
  <c r="AJ37" i="7"/>
  <c r="CO16" i="7" a="1"/>
  <c r="CO16" i="7" s="1"/>
  <c r="AJ16" i="7"/>
  <c r="CN112" i="7"/>
  <c r="CN80" i="7"/>
  <c r="CN91" i="7"/>
  <c r="CN59" i="7"/>
  <c r="CO24" i="7" a="1"/>
  <c r="CO24" i="7" s="1"/>
  <c r="AJ24" i="7"/>
  <c r="CN99" i="7"/>
  <c r="CN67" i="7"/>
  <c r="CO24" i="17" a="1"/>
  <c r="CO24" i="17" s="1"/>
  <c r="AJ24" i="17"/>
  <c r="CN99" i="17"/>
  <c r="CN67" i="17"/>
  <c r="CP112" i="1"/>
  <c r="CP80" i="1"/>
  <c r="AL37" i="1"/>
  <c r="CR37" i="1" s="1" a="1"/>
  <c r="CR37" i="1" s="1"/>
  <c r="CM90" i="10"/>
  <c r="CM58" i="10"/>
  <c r="CM90" i="14"/>
  <c r="CM58" i="14"/>
  <c r="AI15" i="5"/>
  <c r="CO15" i="5" s="1" a="1"/>
  <c r="CO15" i="5" s="1"/>
  <c r="AH47" i="5"/>
  <c r="AI15" i="10"/>
  <c r="CO15" i="10" s="1" a="1"/>
  <c r="CO15" i="10" s="1"/>
  <c r="AH47" i="10"/>
  <c r="AI15" i="14"/>
  <c r="CO15" i="14" s="1" a="1"/>
  <c r="CO15" i="14" s="1"/>
  <c r="AH47" i="14"/>
  <c r="CM90" i="13"/>
  <c r="CM58" i="13"/>
  <c r="CM90" i="11"/>
  <c r="CM58" i="11"/>
  <c r="CM90" i="5"/>
  <c r="CM58" i="5"/>
  <c r="AH47" i="13"/>
  <c r="AI15" i="13"/>
  <c r="CO15" i="13" s="1" a="1"/>
  <c r="CO15" i="13" s="1"/>
  <c r="AH47" i="11"/>
  <c r="AI15" i="11"/>
  <c r="CO15" i="11" s="1" a="1"/>
  <c r="CO15" i="11" s="1"/>
  <c r="CO121" i="21"/>
  <c r="CO89" i="21"/>
  <c r="CO124" i="2"/>
  <c r="CO127" i="2" s="1"/>
  <c r="CO120" i="2" s="1"/>
  <c r="CO88" i="2"/>
  <c r="CO124" i="9"/>
  <c r="CO127" i="9" s="1"/>
  <c r="CO120" i="9" s="1"/>
  <c r="CO88" i="9"/>
  <c r="CO124" i="7"/>
  <c r="CO127" i="7" s="1"/>
  <c r="CO120" i="7" s="1"/>
  <c r="CO88" i="7"/>
  <c r="CO124" i="12"/>
  <c r="CO127" i="12" s="1"/>
  <c r="CO120" i="12" s="1"/>
  <c r="CO88" i="12"/>
  <c r="CO121" i="4"/>
  <c r="CO89" i="4"/>
  <c r="CO105" i="20"/>
  <c r="CO73" i="20"/>
  <c r="CO103" i="9"/>
  <c r="CO71" i="9"/>
  <c r="CO112" i="8"/>
  <c r="CO80" i="8"/>
  <c r="CO96" i="21"/>
  <c r="CO64" i="21"/>
  <c r="CO99" i="21"/>
  <c r="CO67" i="21"/>
  <c r="CO91" i="10"/>
  <c r="CO59" i="10"/>
  <c r="CO106" i="1"/>
  <c r="CO74" i="1"/>
  <c r="CO99" i="1"/>
  <c r="CO67" i="1"/>
  <c r="CO107" i="18"/>
  <c r="CO75" i="18"/>
  <c r="CO108" i="18"/>
  <c r="CO76" i="18"/>
  <c r="CO93" i="7"/>
  <c r="CO61" i="7"/>
  <c r="CO99" i="18"/>
  <c r="CO67" i="18"/>
  <c r="CO95" i="18"/>
  <c r="CO63" i="18"/>
  <c r="CO114" i="4"/>
  <c r="CO82" i="4"/>
  <c r="CO116" i="6"/>
  <c r="CO84" i="6"/>
  <c r="CO95" i="7"/>
  <c r="CO63" i="7"/>
  <c r="CO119" i="17"/>
  <c r="CO87" i="17"/>
  <c r="CO101" i="12"/>
  <c r="CO69" i="12"/>
  <c r="CO119" i="9"/>
  <c r="CO87" i="9"/>
  <c r="CO99" i="5"/>
  <c r="CO67" i="5"/>
  <c r="CO104" i="11"/>
  <c r="CO72" i="11"/>
  <c r="CO106" i="18"/>
  <c r="CO74" i="18"/>
  <c r="CO101" i="16"/>
  <c r="CO69" i="16"/>
  <c r="CO103" i="2"/>
  <c r="CO71" i="2"/>
  <c r="CO110" i="15"/>
  <c r="CO78" i="15"/>
  <c r="CO108" i="9"/>
  <c r="CO76" i="9"/>
  <c r="CO92" i="8"/>
  <c r="CO60" i="8"/>
  <c r="CO109" i="21"/>
  <c r="CO77" i="21"/>
  <c r="CO112" i="14"/>
  <c r="CO80" i="14"/>
  <c r="CO105" i="3"/>
  <c r="CO73" i="3"/>
  <c r="CO101" i="2"/>
  <c r="CO69" i="2"/>
  <c r="CO95" i="21"/>
  <c r="CO63" i="21"/>
  <c r="CO101" i="15"/>
  <c r="CO69" i="15"/>
  <c r="CO103" i="11"/>
  <c r="CO71" i="11"/>
  <c r="CO118" i="11"/>
  <c r="CO86" i="11"/>
  <c r="CO99" i="14"/>
  <c r="CO67" i="14"/>
  <c r="CO100" i="15"/>
  <c r="CO68" i="15"/>
  <c r="CO104" i="17"/>
  <c r="CO72" i="17"/>
  <c r="CO118" i="12"/>
  <c r="CO86" i="12"/>
  <c r="CO108" i="1"/>
  <c r="CO76" i="1"/>
  <c r="CO103" i="13"/>
  <c r="CO71" i="13"/>
  <c r="CO93" i="19"/>
  <c r="CO61" i="19"/>
  <c r="CO107" i="13"/>
  <c r="CO75" i="13"/>
  <c r="CO117" i="8"/>
  <c r="CO85" i="8"/>
  <c r="CO109" i="19"/>
  <c r="CO77" i="19"/>
  <c r="CO105" i="12"/>
  <c r="CO73" i="12"/>
  <c r="CO114" i="12"/>
  <c r="CO82" i="12"/>
  <c r="CO108" i="17"/>
  <c r="CO76" i="17"/>
  <c r="CO116" i="10"/>
  <c r="CO84" i="10"/>
  <c r="CO113" i="4"/>
  <c r="CO81" i="4"/>
  <c r="AH47" i="2"/>
  <c r="AI15" i="2"/>
  <c r="CO15" i="2" s="1" a="1"/>
  <c r="CO15" i="2" s="1"/>
  <c r="CO124" i="19"/>
  <c r="CO127" i="19" s="1"/>
  <c r="CO120" i="19" s="1"/>
  <c r="CO88" i="19"/>
  <c r="CO121" i="11"/>
  <c r="CO89" i="11"/>
  <c r="CO121" i="13"/>
  <c r="CO89" i="13"/>
  <c r="CO121" i="3"/>
  <c r="CO89" i="3"/>
  <c r="CO124" i="13"/>
  <c r="CO127" i="13" s="1"/>
  <c r="CO120" i="13" s="1"/>
  <c r="CO88" i="13"/>
  <c r="CO94" i="13"/>
  <c r="CO62" i="13"/>
  <c r="CO96" i="19"/>
  <c r="CO64" i="19"/>
  <c r="CO94" i="8"/>
  <c r="CO62" i="8"/>
  <c r="CO102" i="16"/>
  <c r="CO70" i="16"/>
  <c r="CO105" i="9"/>
  <c r="CO73" i="9"/>
  <c r="CO108" i="11"/>
  <c r="CO76" i="11"/>
  <c r="CO92" i="19"/>
  <c r="CO60" i="19"/>
  <c r="CO118" i="3"/>
  <c r="CO86" i="3"/>
  <c r="CO118" i="4"/>
  <c r="CO86" i="4"/>
  <c r="CP95" i="6"/>
  <c r="CP63" i="6"/>
  <c r="CO99" i="19"/>
  <c r="CO67" i="19"/>
  <c r="CO101" i="9"/>
  <c r="CO69" i="9"/>
  <c r="CO110" i="4"/>
  <c r="CO78" i="4"/>
  <c r="CO116" i="15"/>
  <c r="CO84" i="15"/>
  <c r="CO118" i="8"/>
  <c r="CO86" i="8"/>
  <c r="CO97" i="9"/>
  <c r="CO65" i="9"/>
  <c r="CO92" i="2"/>
  <c r="CO60" i="2"/>
  <c r="CO119" i="3"/>
  <c r="CO87" i="3"/>
  <c r="CP92" i="3"/>
  <c r="CP60" i="3"/>
  <c r="CO97" i="17"/>
  <c r="CO65" i="17"/>
  <c r="CO97" i="5"/>
  <c r="CO65" i="5"/>
  <c r="CP113" i="7"/>
  <c r="CP81" i="7"/>
  <c r="CO108" i="15"/>
  <c r="CO76" i="15"/>
  <c r="CO116" i="16"/>
  <c r="CO84" i="16"/>
  <c r="CO118" i="16"/>
  <c r="CO86" i="16"/>
  <c r="CO102" i="5"/>
  <c r="CO70" i="5"/>
  <c r="CO97" i="16"/>
  <c r="CO65" i="16"/>
  <c r="CO115" i="21"/>
  <c r="CO83" i="21"/>
  <c r="CO96" i="12"/>
  <c r="CO64" i="12"/>
  <c r="CO112" i="2"/>
  <c r="CO80" i="2"/>
  <c r="CO112" i="13"/>
  <c r="CO80" i="13"/>
  <c r="CO102" i="13"/>
  <c r="CO70" i="13"/>
  <c r="CO104" i="19"/>
  <c r="CO72" i="19"/>
  <c r="CO101" i="7"/>
  <c r="CO69" i="7"/>
  <c r="CO104" i="7"/>
  <c r="CO72" i="7"/>
  <c r="CO98" i="17"/>
  <c r="CO66" i="17"/>
  <c r="CO106" i="19"/>
  <c r="CO74" i="19"/>
  <c r="CO109" i="13"/>
  <c r="CO77" i="13"/>
  <c r="CO114" i="3"/>
  <c r="CO82" i="3"/>
  <c r="CO118" i="9"/>
  <c r="CO86" i="9"/>
  <c r="CO115" i="11"/>
  <c r="CO83" i="11"/>
  <c r="CO105" i="10"/>
  <c r="CO73" i="10"/>
  <c r="CO118" i="17"/>
  <c r="CO86" i="17"/>
  <c r="CO96" i="11"/>
  <c r="CO64" i="11"/>
  <c r="CO117" i="13"/>
  <c r="CO85" i="13"/>
  <c r="CO119" i="14"/>
  <c r="CO87" i="14"/>
  <c r="CP94" i="6"/>
  <c r="CP62" i="6"/>
  <c r="CO104" i="15"/>
  <c r="CO72" i="15"/>
  <c r="CO100" i="8"/>
  <c r="CO68" i="8"/>
  <c r="CO109" i="17"/>
  <c r="CO77" i="17"/>
  <c r="CO110" i="5"/>
  <c r="CO78" i="5"/>
  <c r="CO94" i="11"/>
  <c r="CO62" i="11"/>
  <c r="CO111" i="3"/>
  <c r="CO79" i="3"/>
  <c r="CO98" i="9"/>
  <c r="CO66" i="9"/>
  <c r="CO116" i="7"/>
  <c r="CO84" i="7"/>
  <c r="CO92" i="7"/>
  <c r="CO60" i="7"/>
  <c r="CO96" i="10"/>
  <c r="CO64" i="10"/>
  <c r="CO107" i="7"/>
  <c r="CO75" i="7"/>
  <c r="CO92" i="16"/>
  <c r="CO60" i="16"/>
  <c r="CO110" i="9"/>
  <c r="CO78" i="9"/>
  <c r="CO102" i="9"/>
  <c r="CO70" i="9"/>
  <c r="CO102" i="11"/>
  <c r="CO70" i="11"/>
  <c r="CO92" i="21"/>
  <c r="CO60" i="21"/>
  <c r="CP116" i="19"/>
  <c r="CP84" i="19"/>
  <c r="CO112" i="3"/>
  <c r="CO80" i="3"/>
  <c r="CO115" i="15"/>
  <c r="CO83" i="15"/>
  <c r="CO103" i="3"/>
  <c r="CO71" i="3"/>
  <c r="CO92" i="9"/>
  <c r="CO60" i="9"/>
  <c r="CO106" i="15"/>
  <c r="CO74" i="15"/>
  <c r="CO107" i="6"/>
  <c r="CO75" i="6"/>
  <c r="CO107" i="3"/>
  <c r="CO75" i="3"/>
  <c r="CO105" i="16"/>
  <c r="CO73" i="16"/>
  <c r="CO93" i="13"/>
  <c r="CO61" i="13"/>
  <c r="CO116" i="11"/>
  <c r="CO84" i="11"/>
  <c r="CO98" i="14"/>
  <c r="CO66" i="14"/>
  <c r="CO108" i="7"/>
  <c r="CO76" i="7"/>
  <c r="CO98" i="5"/>
  <c r="CO66" i="5"/>
  <c r="CO100" i="9"/>
  <c r="CO68" i="9"/>
  <c r="CO107" i="21"/>
  <c r="CO75" i="21"/>
  <c r="CO113" i="11"/>
  <c r="CO81" i="11"/>
  <c r="CO95" i="20"/>
  <c r="CO63" i="20"/>
  <c r="CO113" i="13"/>
  <c r="CO81" i="13"/>
  <c r="CO100" i="17"/>
  <c r="CO68" i="17"/>
  <c r="CO93" i="6"/>
  <c r="CO61" i="6"/>
  <c r="CO119" i="12"/>
  <c r="CO87" i="12"/>
  <c r="CO113" i="21"/>
  <c r="CO81" i="21"/>
  <c r="CO111" i="13"/>
  <c r="CO79" i="13"/>
  <c r="CO99" i="4"/>
  <c r="CO67" i="4"/>
  <c r="CO119" i="8"/>
  <c r="CO87" i="8"/>
  <c r="CO104" i="12"/>
  <c r="CO72" i="12"/>
  <c r="CO102" i="2"/>
  <c r="CO70" i="2"/>
  <c r="CO98" i="10"/>
  <c r="CO66" i="10"/>
  <c r="CO101" i="6"/>
  <c r="CO69" i="6"/>
  <c r="CO92" i="10"/>
  <c r="CO60" i="10"/>
  <c r="CO117" i="5"/>
  <c r="CO85" i="5"/>
  <c r="CO106" i="9"/>
  <c r="CO74" i="9"/>
  <c r="CO101" i="18"/>
  <c r="CO69" i="18"/>
  <c r="CO114" i="10"/>
  <c r="CO82" i="10"/>
  <c r="CO114" i="14"/>
  <c r="CO82" i="14"/>
  <c r="CO115" i="3"/>
  <c r="CO83" i="3"/>
  <c r="AH47" i="15"/>
  <c r="AI15" i="15"/>
  <c r="CO15" i="15" s="1" a="1"/>
  <c r="CO15" i="15" s="1"/>
  <c r="CM90" i="2"/>
  <c r="CM58" i="2"/>
  <c r="CO121" i="14"/>
  <c r="CO89" i="14"/>
  <c r="CO121" i="18"/>
  <c r="CO89" i="18"/>
  <c r="CO121" i="2"/>
  <c r="CO89" i="2"/>
  <c r="CO121" i="17"/>
  <c r="CO89" i="17"/>
  <c r="CO121" i="12"/>
  <c r="CO89" i="12"/>
  <c r="CO124" i="21"/>
  <c r="CO127" i="21" s="1"/>
  <c r="CO120" i="21" s="1"/>
  <c r="CO88" i="21"/>
  <c r="CP106" i="5"/>
  <c r="CP74" i="5"/>
  <c r="CO93" i="21"/>
  <c r="CO61" i="21"/>
  <c r="CO92" i="12"/>
  <c r="CO60" i="12"/>
  <c r="CO102" i="3"/>
  <c r="CO70" i="3"/>
  <c r="CO110" i="17"/>
  <c r="CO78" i="17"/>
  <c r="CO98" i="13"/>
  <c r="CO66" i="13"/>
  <c r="CO109" i="20"/>
  <c r="CO77" i="20"/>
  <c r="CO107" i="19"/>
  <c r="CO75" i="19"/>
  <c r="CO105" i="5"/>
  <c r="CO73" i="5"/>
  <c r="CO98" i="19"/>
  <c r="CO66" i="19"/>
  <c r="CO100" i="11"/>
  <c r="CO68" i="11"/>
  <c r="CO92" i="15"/>
  <c r="CO60" i="15"/>
  <c r="CO105" i="6"/>
  <c r="CO73" i="6"/>
  <c r="CO103" i="7"/>
  <c r="CO71" i="7"/>
  <c r="CO93" i="9"/>
  <c r="CO61" i="9"/>
  <c r="CO94" i="17"/>
  <c r="CO62" i="17"/>
  <c r="CO105" i="17"/>
  <c r="CO73" i="17"/>
  <c r="CO95" i="3"/>
  <c r="CO63" i="3"/>
  <c r="CO105" i="19"/>
  <c r="CO73" i="19"/>
  <c r="CO103" i="6"/>
  <c r="CO71" i="6"/>
  <c r="CO92" i="17"/>
  <c r="CO60" i="17"/>
  <c r="CO102" i="21"/>
  <c r="CO70" i="21"/>
  <c r="CO94" i="2"/>
  <c r="CO62" i="2"/>
  <c r="CO111" i="2"/>
  <c r="CO79" i="2"/>
  <c r="CO119" i="10"/>
  <c r="CO87" i="10"/>
  <c r="CO96" i="15"/>
  <c r="CO64" i="15"/>
  <c r="CO98" i="21"/>
  <c r="CO66" i="21"/>
  <c r="CP113" i="14"/>
  <c r="CP81" i="14"/>
  <c r="CP117" i="3"/>
  <c r="CP85" i="3"/>
  <c r="CO103" i="15"/>
  <c r="CO71" i="15"/>
  <c r="CO119" i="2"/>
  <c r="CO87" i="2"/>
  <c r="CP117" i="7"/>
  <c r="CP85" i="7"/>
  <c r="CO100" i="19"/>
  <c r="CO68" i="19"/>
  <c r="CO100" i="21"/>
  <c r="CO68" i="21"/>
  <c r="CO103" i="16"/>
  <c r="CO71" i="16"/>
  <c r="CO108" i="8"/>
  <c r="CO76" i="8"/>
  <c r="CO114" i="13"/>
  <c r="CO82" i="13"/>
  <c r="CO101" i="14"/>
  <c r="CO69" i="14"/>
  <c r="CO104" i="3"/>
  <c r="CO72" i="3"/>
  <c r="CO114" i="21"/>
  <c r="CO82" i="21"/>
  <c r="CO106" i="13"/>
  <c r="CO74" i="13"/>
  <c r="CO108" i="16"/>
  <c r="CO76" i="16"/>
  <c r="CO94" i="10"/>
  <c r="CO62" i="10"/>
  <c r="CO106" i="21"/>
  <c r="CO74" i="21"/>
  <c r="CO110" i="16"/>
  <c r="CO78" i="16"/>
  <c r="CO117" i="21"/>
  <c r="CO85" i="21"/>
  <c r="CP109" i="8"/>
  <c r="CP77" i="8"/>
  <c r="CO112" i="11"/>
  <c r="CO80" i="11"/>
  <c r="CO115" i="9"/>
  <c r="CO83" i="9"/>
  <c r="AJ47" i="9"/>
  <c r="CM90" i="15"/>
  <c r="CM58" i="15"/>
  <c r="CM58" i="20"/>
  <c r="CM90" i="20"/>
  <c r="CO124" i="18"/>
  <c r="CO127" i="18" s="1"/>
  <c r="CO120" i="18" s="1"/>
  <c r="CO88" i="18"/>
  <c r="CO121" i="7"/>
  <c r="CO89" i="7"/>
  <c r="CO121" i="20"/>
  <c r="CO89" i="20"/>
  <c r="CO121" i="6"/>
  <c r="CO89" i="6"/>
  <c r="CP99" i="8"/>
  <c r="CP67" i="8"/>
  <c r="CO96" i="20"/>
  <c r="CO64" i="20"/>
  <c r="CO109" i="11"/>
  <c r="CO77" i="11"/>
  <c r="CO105" i="21"/>
  <c r="CO73" i="21"/>
  <c r="CO91" i="4"/>
  <c r="CO59" i="4"/>
  <c r="CO111" i="9"/>
  <c r="CO79" i="9"/>
  <c r="CO107" i="16"/>
  <c r="CO75" i="16"/>
  <c r="CO91" i="12"/>
  <c r="CO59" i="12"/>
  <c r="CO107" i="4"/>
  <c r="CO75" i="4"/>
  <c r="CO93" i="18"/>
  <c r="CO61" i="18"/>
  <c r="CP112" i="17"/>
  <c r="CP80" i="17"/>
  <c r="CO108" i="3"/>
  <c r="CO76" i="3"/>
  <c r="CO115" i="6"/>
  <c r="CO83" i="6"/>
  <c r="CO98" i="1"/>
  <c r="CO66" i="1"/>
  <c r="CO112" i="21"/>
  <c r="CO80" i="21"/>
  <c r="CO116" i="13"/>
  <c r="CO84" i="13"/>
  <c r="CO100" i="20"/>
  <c r="CO68" i="20"/>
  <c r="CO99" i="16"/>
  <c r="CO67" i="16"/>
  <c r="CO114" i="11"/>
  <c r="CO82" i="11"/>
  <c r="CP113" i="6"/>
  <c r="CP81" i="6"/>
  <c r="CO109" i="4"/>
  <c r="CO77" i="4"/>
  <c r="CO104" i="5"/>
  <c r="CO72" i="5"/>
  <c r="CO104" i="20"/>
  <c r="CO72" i="20"/>
  <c r="CO110" i="19"/>
  <c r="CO78" i="19"/>
  <c r="CO117" i="10"/>
  <c r="CO85" i="10"/>
  <c r="CO106" i="16"/>
  <c r="CO74" i="16"/>
  <c r="CO97" i="14"/>
  <c r="CO65" i="14"/>
  <c r="CO115" i="8"/>
  <c r="CO83" i="8"/>
  <c r="CO115" i="14"/>
  <c r="CO83" i="14"/>
  <c r="CO91" i="16"/>
  <c r="CO59" i="16"/>
  <c r="CO97" i="6"/>
  <c r="CO65" i="6"/>
  <c r="CO116" i="17"/>
  <c r="CO84" i="17"/>
  <c r="CO102" i="8"/>
  <c r="CO70" i="8"/>
  <c r="CO110" i="21"/>
  <c r="CO78" i="21"/>
  <c r="CO119" i="11"/>
  <c r="CO87" i="11"/>
  <c r="CO119" i="4"/>
  <c r="CO87" i="4"/>
  <c r="CO92" i="11"/>
  <c r="CO60" i="11"/>
  <c r="CO103" i="20"/>
  <c r="CO71" i="20"/>
  <c r="CO99" i="12"/>
  <c r="CO67" i="12"/>
  <c r="CP99" i="2"/>
  <c r="CP67" i="2"/>
  <c r="CO114" i="15"/>
  <c r="CO82" i="15"/>
  <c r="CO106" i="4"/>
  <c r="CO74" i="4"/>
  <c r="CO119" i="18"/>
  <c r="CO87" i="18"/>
  <c r="CO115" i="10"/>
  <c r="CO83" i="10"/>
  <c r="CO102" i="7"/>
  <c r="CO70" i="7"/>
  <c r="CO109" i="2"/>
  <c r="CO77" i="2"/>
  <c r="CO95" i="2"/>
  <c r="CO63" i="2"/>
  <c r="CO94" i="1"/>
  <c r="CO62" i="1"/>
  <c r="CO115" i="19"/>
  <c r="CO83" i="19"/>
  <c r="CO96" i="1"/>
  <c r="CO64" i="1"/>
  <c r="CO95" i="8"/>
  <c r="CO63" i="8"/>
  <c r="CO111" i="4"/>
  <c r="CO79" i="4"/>
  <c r="CP107" i="2"/>
  <c r="CP75" i="2"/>
  <c r="CO99" i="15"/>
  <c r="CO67" i="15"/>
  <c r="CO111" i="14"/>
  <c r="CO79" i="14"/>
  <c r="CO102" i="20"/>
  <c r="CO70" i="20"/>
  <c r="CO94" i="12"/>
  <c r="CO62" i="12"/>
  <c r="CO97" i="15"/>
  <c r="CO65" i="15"/>
  <c r="CO96" i="2"/>
  <c r="CO64" i="2"/>
  <c r="CO111" i="7"/>
  <c r="CO79" i="7"/>
  <c r="CO93" i="17"/>
  <c r="CO61" i="17"/>
  <c r="CO113" i="8"/>
  <c r="CO81" i="8"/>
  <c r="CO104" i="1"/>
  <c r="CO72" i="1"/>
  <c r="CO116" i="3"/>
  <c r="CO84" i="3"/>
  <c r="CO115" i="5"/>
  <c r="CO83" i="5"/>
  <c r="CP102" i="6"/>
  <c r="CP70" i="6"/>
  <c r="CO103" i="19"/>
  <c r="CO71" i="19"/>
  <c r="CO113" i="17"/>
  <c r="CO81" i="17"/>
  <c r="CO112" i="16"/>
  <c r="CO80" i="16"/>
  <c r="CO118" i="19"/>
  <c r="CO86" i="19"/>
  <c r="CO118" i="2"/>
  <c r="CO86" i="2"/>
  <c r="CO104" i="2"/>
  <c r="CO72" i="2"/>
  <c r="CP101" i="19"/>
  <c r="CP69" i="19"/>
  <c r="CO105" i="13"/>
  <c r="CO73" i="13"/>
  <c r="CO117" i="12"/>
  <c r="CO85" i="12"/>
  <c r="CO100" i="10"/>
  <c r="CO68" i="10"/>
  <c r="CO98" i="12"/>
  <c r="CO66" i="12"/>
  <c r="CO94" i="5"/>
  <c r="CO62" i="5"/>
  <c r="CO103" i="18"/>
  <c r="CO71" i="18"/>
  <c r="CO91" i="15"/>
  <c r="CO59" i="15"/>
  <c r="CO117" i="4"/>
  <c r="CO85" i="4"/>
  <c r="CO94" i="20"/>
  <c r="CO62" i="20"/>
  <c r="CO98" i="15"/>
  <c r="CO66" i="15"/>
  <c r="CP92" i="20"/>
  <c r="CP60" i="20"/>
  <c r="CO118" i="10"/>
  <c r="CO86" i="10"/>
  <c r="CO110" i="14"/>
  <c r="CO78" i="14"/>
  <c r="CO92" i="18"/>
  <c r="CO60" i="18"/>
  <c r="CO105" i="15"/>
  <c r="CO73" i="15"/>
  <c r="CP97" i="7"/>
  <c r="CP65" i="7"/>
  <c r="CO91" i="11"/>
  <c r="CO59" i="11"/>
  <c r="CO111" i="16"/>
  <c r="CO79" i="16"/>
  <c r="CO98" i="8"/>
  <c r="CO66" i="8"/>
  <c r="CO91" i="9"/>
  <c r="CO59" i="9"/>
  <c r="CO108" i="2"/>
  <c r="CO76" i="2"/>
  <c r="CO108" i="12"/>
  <c r="CO76" i="12"/>
  <c r="CO97" i="13"/>
  <c r="CO65" i="13"/>
  <c r="CO105" i="1"/>
  <c r="CO73" i="1"/>
  <c r="CO100" i="18"/>
  <c r="CO68" i="18"/>
  <c r="CO112" i="12"/>
  <c r="CO80" i="12"/>
  <c r="CO106" i="6"/>
  <c r="CO74" i="6"/>
  <c r="CP106" i="10"/>
  <c r="CP74" i="10"/>
  <c r="CO107" i="15"/>
  <c r="CO75" i="15"/>
  <c r="CO116" i="21"/>
  <c r="CO84" i="21"/>
  <c r="CO116" i="12"/>
  <c r="CO84" i="12"/>
  <c r="CO106" i="12"/>
  <c r="CO74" i="12"/>
  <c r="CO100" i="3"/>
  <c r="CO68" i="3"/>
  <c r="AH47" i="20"/>
  <c r="AI15" i="20"/>
  <c r="CO15" i="20" s="1" a="1"/>
  <c r="CO15" i="20" s="1"/>
  <c r="CO124" i="14"/>
  <c r="CO127" i="14" s="1"/>
  <c r="CO120" i="14" s="1"/>
  <c r="CO88" i="14"/>
  <c r="CO124" i="17"/>
  <c r="CO127" i="17" s="1"/>
  <c r="CO120" i="17" s="1"/>
  <c r="CO88" i="17"/>
  <c r="CO121" i="9"/>
  <c r="CO89" i="9"/>
  <c r="CO121" i="5"/>
  <c r="CO89" i="5"/>
  <c r="CO121" i="19"/>
  <c r="CO89" i="19"/>
  <c r="CP95" i="5"/>
  <c r="CP63" i="5"/>
  <c r="CO119" i="19"/>
  <c r="CO87" i="19"/>
  <c r="CO105" i="2"/>
  <c r="CO73" i="2"/>
  <c r="CP114" i="9"/>
  <c r="CP82" i="9"/>
  <c r="CO118" i="5"/>
  <c r="CO86" i="5"/>
  <c r="CO100" i="7"/>
  <c r="CO68" i="7"/>
  <c r="CO96" i="7"/>
  <c r="CO64" i="7"/>
  <c r="CO103" i="4"/>
  <c r="CO71" i="4"/>
  <c r="CO107" i="17"/>
  <c r="CO75" i="17"/>
  <c r="CO104" i="21"/>
  <c r="CO72" i="21"/>
  <c r="CO102" i="18"/>
  <c r="CO70" i="18"/>
  <c r="CO94" i="4"/>
  <c r="CO62" i="4"/>
  <c r="CO111" i="18"/>
  <c r="CO79" i="18"/>
  <c r="CO111" i="19"/>
  <c r="CO79" i="19"/>
  <c r="CO97" i="2"/>
  <c r="CO65" i="2"/>
  <c r="CO91" i="21"/>
  <c r="CO59" i="21"/>
  <c r="CO105" i="14"/>
  <c r="CO73" i="14"/>
  <c r="CO113" i="9"/>
  <c r="CO81" i="9"/>
  <c r="CP96" i="8"/>
  <c r="CP64" i="8"/>
  <c r="CO100" i="16"/>
  <c r="CO68" i="16"/>
  <c r="CO119" i="5"/>
  <c r="CO87" i="5"/>
  <c r="CO95" i="14"/>
  <c r="CO63" i="14"/>
  <c r="CO109" i="16"/>
  <c r="CO77" i="16"/>
  <c r="CO117" i="17"/>
  <c r="CO85" i="17"/>
  <c r="CO100" i="14"/>
  <c r="CO68" i="14"/>
  <c r="CO118" i="21"/>
  <c r="CO86" i="21"/>
  <c r="CO103" i="12"/>
  <c r="CO71" i="12"/>
  <c r="CO114" i="6"/>
  <c r="CO82" i="6"/>
  <c r="CP104" i="8"/>
  <c r="CP72" i="8"/>
  <c r="CO106" i="14"/>
  <c r="CO74" i="14"/>
  <c r="CO96" i="3"/>
  <c r="CO64" i="3"/>
  <c r="CO98" i="2"/>
  <c r="CO66" i="2"/>
  <c r="CO97" i="1"/>
  <c r="CO65" i="1"/>
  <c r="CO93" i="11"/>
  <c r="CO61" i="11"/>
  <c r="CO95" i="19"/>
  <c r="CO63" i="19"/>
  <c r="CO112" i="4"/>
  <c r="CO80" i="4"/>
  <c r="CP94" i="7"/>
  <c r="CP62" i="7"/>
  <c r="CO109" i="12"/>
  <c r="CO77" i="12"/>
  <c r="CO111" i="10"/>
  <c r="CO79" i="10"/>
  <c r="CO115" i="16"/>
  <c r="CO83" i="16"/>
  <c r="CO93" i="1"/>
  <c r="CO61" i="1"/>
  <c r="CO111" i="11"/>
  <c r="CO79" i="11"/>
  <c r="CO101" i="17"/>
  <c r="CO69" i="17"/>
  <c r="CO109" i="1"/>
  <c r="CO77" i="1"/>
  <c r="CO110" i="2"/>
  <c r="CO78" i="2"/>
  <c r="CP117" i="16"/>
  <c r="CP85" i="16"/>
  <c r="AJ47" i="16"/>
  <c r="AH47" i="12"/>
  <c r="AI15" i="12"/>
  <c r="CO15" i="12" s="1" a="1"/>
  <c r="CO15" i="12" s="1"/>
  <c r="CO121" i="16"/>
  <c r="CO89" i="16"/>
  <c r="CO124" i="16"/>
  <c r="CO127" i="16" s="1"/>
  <c r="CO120" i="16" s="1"/>
  <c r="CO88" i="16"/>
  <c r="CO124" i="20"/>
  <c r="CO127" i="20" s="1"/>
  <c r="CO120" i="20" s="1"/>
  <c r="CO88" i="20"/>
  <c r="CO124" i="10"/>
  <c r="CO127" i="10" s="1"/>
  <c r="CO120" i="10" s="1"/>
  <c r="CO88" i="10"/>
  <c r="CO124" i="11"/>
  <c r="CO127" i="11" s="1"/>
  <c r="CO120" i="11" s="1"/>
  <c r="CO88" i="11"/>
  <c r="CO121" i="8"/>
  <c r="CO89" i="8"/>
  <c r="CO99" i="20"/>
  <c r="CO67" i="20"/>
  <c r="CO109" i="14"/>
  <c r="CO77" i="14"/>
  <c r="CO103" i="5"/>
  <c r="CO71" i="5"/>
  <c r="CO101" i="1"/>
  <c r="CO69" i="1"/>
  <c r="CO98" i="16"/>
  <c r="CO66" i="16"/>
  <c r="CO97" i="10"/>
  <c r="CO65" i="10"/>
  <c r="CO96" i="14"/>
  <c r="CO64" i="14"/>
  <c r="CO98" i="6"/>
  <c r="CO66" i="6"/>
  <c r="CO105" i="18"/>
  <c r="CO73" i="18"/>
  <c r="CO115" i="12"/>
  <c r="CO83" i="12"/>
  <c r="CO117" i="2"/>
  <c r="CO85" i="2"/>
  <c r="CO108" i="19"/>
  <c r="CO76" i="19"/>
  <c r="CO91" i="20"/>
  <c r="CO59" i="20"/>
  <c r="CO104" i="14"/>
  <c r="CO72" i="14"/>
  <c r="CO91" i="8"/>
  <c r="CO59" i="8"/>
  <c r="CO114" i="1"/>
  <c r="CO82" i="1"/>
  <c r="CO117" i="1"/>
  <c r="CO85" i="1"/>
  <c r="CO92" i="6"/>
  <c r="CO60" i="6"/>
  <c r="CO110" i="20"/>
  <c r="CO78" i="20"/>
  <c r="CO116" i="20"/>
  <c r="CO84" i="20"/>
  <c r="CO117" i="9"/>
  <c r="CO85" i="9"/>
  <c r="CO97" i="18"/>
  <c r="CO65" i="18"/>
  <c r="CO92" i="5"/>
  <c r="CO60" i="5"/>
  <c r="CO112" i="20"/>
  <c r="CO80" i="20"/>
  <c r="CO93" i="3"/>
  <c r="CO61" i="3"/>
  <c r="CO102" i="15"/>
  <c r="CO70" i="15"/>
  <c r="CO111" i="21"/>
  <c r="CO79" i="21"/>
  <c r="CO110" i="6"/>
  <c r="CO78" i="6"/>
  <c r="CO113" i="10"/>
  <c r="CO81" i="10"/>
  <c r="CO110" i="18"/>
  <c r="CO78" i="18"/>
  <c r="CO113" i="18"/>
  <c r="CO81" i="18"/>
  <c r="CO99" i="6"/>
  <c r="CO67" i="6"/>
  <c r="CO96" i="17"/>
  <c r="CO64" i="17"/>
  <c r="CO117" i="19"/>
  <c r="CO85" i="19"/>
  <c r="CO108" i="4"/>
  <c r="CO76" i="4"/>
  <c r="CO92" i="1"/>
  <c r="CO60" i="1"/>
  <c r="CO111" i="8"/>
  <c r="CO79" i="8"/>
  <c r="CO104" i="10"/>
  <c r="CO72" i="10"/>
  <c r="CO104" i="13"/>
  <c r="CO72" i="13"/>
  <c r="CO119" i="16"/>
  <c r="CO87" i="16"/>
  <c r="CO104" i="6"/>
  <c r="CO72" i="6"/>
  <c r="CO116" i="4"/>
  <c r="CO84" i="4"/>
  <c r="CO104" i="18"/>
  <c r="CO72" i="18"/>
  <c r="CO94" i="15"/>
  <c r="CO62" i="15"/>
  <c r="CO97" i="3"/>
  <c r="CO65" i="3"/>
  <c r="CO96" i="4"/>
  <c r="CO64" i="4"/>
  <c r="CO96" i="13"/>
  <c r="CO64" i="13"/>
  <c r="CO95" i="11"/>
  <c r="CO63" i="11"/>
  <c r="CO109" i="6"/>
  <c r="CO77" i="6"/>
  <c r="CO111" i="12"/>
  <c r="CO79" i="12"/>
  <c r="CO115" i="2"/>
  <c r="CO83" i="2"/>
  <c r="CO115" i="1"/>
  <c r="CO83" i="1"/>
  <c r="CO111" i="17"/>
  <c r="CO79" i="17"/>
  <c r="CO117" i="14"/>
  <c r="CO85" i="14"/>
  <c r="CO119" i="6"/>
  <c r="CO87" i="6"/>
  <c r="CO93" i="2"/>
  <c r="CO61" i="2"/>
  <c r="CO92" i="14"/>
  <c r="CO60" i="14"/>
  <c r="CO100" i="13"/>
  <c r="CO68" i="13"/>
  <c r="CO103" i="1"/>
  <c r="CO71" i="1"/>
  <c r="CO102" i="17"/>
  <c r="CO70" i="17"/>
  <c r="CO98" i="11"/>
  <c r="CO66" i="11"/>
  <c r="CO93" i="8"/>
  <c r="CO61" i="8"/>
  <c r="CO118" i="18"/>
  <c r="CO86" i="18"/>
  <c r="CO96" i="18"/>
  <c r="CO64" i="18"/>
  <c r="CO115" i="20"/>
  <c r="CO83" i="20"/>
  <c r="CO115" i="4"/>
  <c r="CO83" i="4"/>
  <c r="CO107" i="9"/>
  <c r="CO75" i="9"/>
  <c r="CP100" i="4"/>
  <c r="CP68" i="4"/>
  <c r="CO113" i="20"/>
  <c r="CO81" i="20"/>
  <c r="CO111" i="20"/>
  <c r="CO79" i="20"/>
  <c r="CO117" i="15"/>
  <c r="CO85" i="15"/>
  <c r="CO91" i="13"/>
  <c r="CO59" i="13"/>
  <c r="CO113" i="2"/>
  <c r="CO81" i="2"/>
  <c r="CO104" i="4"/>
  <c r="CO72" i="4"/>
  <c r="CO110" i="10"/>
  <c r="CO78" i="10"/>
  <c r="CO94" i="14"/>
  <c r="CO62" i="14"/>
  <c r="CO112" i="9"/>
  <c r="CO80" i="9"/>
  <c r="CO93" i="10"/>
  <c r="CO61" i="10"/>
  <c r="CO108" i="14"/>
  <c r="CO76" i="14"/>
  <c r="CO107" i="8"/>
  <c r="CO75" i="8"/>
  <c r="CO108" i="13"/>
  <c r="CO76" i="13"/>
  <c r="CO95" i="17"/>
  <c r="CO63" i="17"/>
  <c r="CO95" i="1"/>
  <c r="CO63" i="1"/>
  <c r="CO100" i="6"/>
  <c r="CO68" i="6"/>
  <c r="CO98" i="18"/>
  <c r="CO66" i="18"/>
  <c r="CO109" i="18"/>
  <c r="CO77" i="18"/>
  <c r="CO91" i="14"/>
  <c r="CO59" i="14"/>
  <c r="CO97" i="11"/>
  <c r="CO65" i="11"/>
  <c r="CO119" i="21"/>
  <c r="CO87" i="21"/>
  <c r="CO106" i="11"/>
  <c r="CO74" i="11"/>
  <c r="CO98" i="4"/>
  <c r="CO66" i="4"/>
  <c r="CO100" i="12"/>
  <c r="CO68" i="12"/>
  <c r="CO107" i="1"/>
  <c r="CO75" i="1"/>
  <c r="CO98" i="3"/>
  <c r="CO66" i="3"/>
  <c r="CO112" i="18"/>
  <c r="CO80" i="18"/>
  <c r="CO93" i="12"/>
  <c r="CO61" i="12"/>
  <c r="CO100" i="5"/>
  <c r="CO68" i="5"/>
  <c r="CO113" i="1"/>
  <c r="CO81" i="1"/>
  <c r="CO118" i="7"/>
  <c r="CO86" i="7"/>
  <c r="CO93" i="15"/>
  <c r="CO61" i="15"/>
  <c r="CO101" i="20"/>
  <c r="CO69" i="20"/>
  <c r="CO101" i="3"/>
  <c r="CO69" i="3"/>
  <c r="CO113" i="12"/>
  <c r="CO81" i="12"/>
  <c r="AH47" i="21"/>
  <c r="AI15" i="21"/>
  <c r="CO15" i="21" s="1" a="1"/>
  <c r="CO15" i="21" s="1"/>
  <c r="CM58" i="12"/>
  <c r="CM90" i="12"/>
  <c r="CM90" i="8"/>
  <c r="CM58" i="8"/>
  <c r="CM58" i="6"/>
  <c r="CM90" i="6"/>
  <c r="CM90" i="18"/>
  <c r="CM58" i="18"/>
  <c r="AH47" i="4"/>
  <c r="AI15" i="4"/>
  <c r="CO15" i="4" s="1" a="1"/>
  <c r="CO15" i="4" s="1"/>
  <c r="CO124" i="6"/>
  <c r="CO127" i="6" s="1"/>
  <c r="CO120" i="6" s="1"/>
  <c r="CO88" i="6"/>
  <c r="CO124" i="3"/>
  <c r="CO127" i="3" s="1"/>
  <c r="CO120" i="3" s="1"/>
  <c r="CO88" i="3"/>
  <c r="CQ121" i="15"/>
  <c r="CQ89" i="15"/>
  <c r="CO121" i="1"/>
  <c r="CO89" i="1"/>
  <c r="CO124" i="15"/>
  <c r="CO127" i="15" s="1"/>
  <c r="CO120" i="15" s="1"/>
  <c r="CO88" i="15"/>
  <c r="CO101" i="5"/>
  <c r="CO69" i="5"/>
  <c r="CO96" i="6"/>
  <c r="CO64" i="6"/>
  <c r="CO102" i="1"/>
  <c r="CO70" i="1"/>
  <c r="CO108" i="20"/>
  <c r="CO76" i="20"/>
  <c r="CO110" i="13"/>
  <c r="CO78" i="13"/>
  <c r="CO115" i="7"/>
  <c r="CO83" i="7"/>
  <c r="CO99" i="9"/>
  <c r="CO67" i="9"/>
  <c r="CO119" i="7"/>
  <c r="CO87" i="7"/>
  <c r="CO110" i="1"/>
  <c r="CO78" i="1"/>
  <c r="CO102" i="4"/>
  <c r="CO70" i="4"/>
  <c r="CO91" i="3"/>
  <c r="CO59" i="3"/>
  <c r="CO114" i="18"/>
  <c r="CO82" i="18"/>
  <c r="CO103" i="8"/>
  <c r="CO71" i="8"/>
  <c r="CP97" i="21"/>
  <c r="CP65" i="21"/>
  <c r="CO95" i="13"/>
  <c r="CO63" i="13"/>
  <c r="CO102" i="12"/>
  <c r="CO70" i="12"/>
  <c r="CO99" i="3"/>
  <c r="CO67" i="3"/>
  <c r="CO107" i="12"/>
  <c r="CO75" i="12"/>
  <c r="CO95" i="9"/>
  <c r="CO63" i="9"/>
  <c r="CO91" i="6"/>
  <c r="CO59" i="6"/>
  <c r="CO114" i="17"/>
  <c r="CO82" i="17"/>
  <c r="CO118" i="14"/>
  <c r="CO86" i="14"/>
  <c r="CO96" i="5"/>
  <c r="CO64" i="5"/>
  <c r="CO93" i="14"/>
  <c r="CO61" i="14"/>
  <c r="CO110" i="7"/>
  <c r="CO78" i="7"/>
  <c r="CO101" i="10"/>
  <c r="CO69" i="10"/>
  <c r="CO100" i="1"/>
  <c r="CO68" i="1"/>
  <c r="CO117" i="6"/>
  <c r="CO85" i="6"/>
  <c r="CO113" i="3"/>
  <c r="CO81" i="3"/>
  <c r="CO112" i="15"/>
  <c r="CO80" i="15"/>
  <c r="CO92" i="13"/>
  <c r="CO60" i="13"/>
  <c r="CO94" i="3"/>
  <c r="CO62" i="3"/>
  <c r="CO91" i="1"/>
  <c r="CO59" i="1"/>
  <c r="CO106" i="8"/>
  <c r="CO74" i="8"/>
  <c r="CO118" i="6"/>
  <c r="CO86" i="6"/>
  <c r="CO106" i="20"/>
  <c r="CO74" i="20"/>
  <c r="CO91" i="5"/>
  <c r="CO59" i="5"/>
  <c r="CO111" i="6"/>
  <c r="CO79" i="6"/>
  <c r="CO118" i="13"/>
  <c r="CO86" i="13"/>
  <c r="CO96" i="9"/>
  <c r="CO64" i="9"/>
  <c r="CO118" i="15"/>
  <c r="CO86" i="15"/>
  <c r="CO102" i="10"/>
  <c r="CO70" i="10"/>
  <c r="CO113" i="19"/>
  <c r="CO81" i="19"/>
  <c r="CO97" i="4"/>
  <c r="CO65" i="4"/>
  <c r="CO98" i="20"/>
  <c r="CO66" i="20"/>
  <c r="AJ47" i="19"/>
  <c r="AJ47" i="3"/>
  <c r="CM90" i="21"/>
  <c r="CM58" i="21"/>
  <c r="AH47" i="7"/>
  <c r="AI15" i="7"/>
  <c r="CO15" i="7" s="1" a="1"/>
  <c r="CO15" i="7" s="1"/>
  <c r="CM90" i="17"/>
  <c r="CM58" i="17"/>
  <c r="AH47" i="8"/>
  <c r="AI15" i="8"/>
  <c r="CO15" i="8" s="1" a="1"/>
  <c r="CO15" i="8" s="1"/>
  <c r="AH47" i="6"/>
  <c r="AI15" i="6"/>
  <c r="CO15" i="6" s="1" a="1"/>
  <c r="CO15" i="6" s="1"/>
  <c r="AH47" i="18"/>
  <c r="AI15" i="18"/>
  <c r="CO15" i="18" s="1" a="1"/>
  <c r="CO15" i="18" s="1"/>
  <c r="CM90" i="4"/>
  <c r="CM58" i="4"/>
  <c r="CO124" i="4"/>
  <c r="CO127" i="4" s="1"/>
  <c r="CO120" i="4" s="1"/>
  <c r="CO88" i="4"/>
  <c r="CO121" i="10"/>
  <c r="CO89" i="10"/>
  <c r="CO124" i="8"/>
  <c r="CO127" i="8" s="1"/>
  <c r="CO120" i="8" s="1"/>
  <c r="CO88" i="8"/>
  <c r="CO124" i="1"/>
  <c r="CO127" i="1" s="1"/>
  <c r="CO120" i="1" s="1"/>
  <c r="CO88" i="1"/>
  <c r="CO124" i="5"/>
  <c r="CO127" i="5" s="1"/>
  <c r="CO120" i="5" s="1"/>
  <c r="CO88" i="5"/>
  <c r="CO96" i="16"/>
  <c r="CO64" i="16"/>
  <c r="CO97" i="12"/>
  <c r="CO65" i="12"/>
  <c r="CO93" i="20"/>
  <c r="CO61" i="20"/>
  <c r="CO109" i="9"/>
  <c r="CO77" i="9"/>
  <c r="CO97" i="20"/>
  <c r="CO65" i="20"/>
  <c r="CO119" i="13"/>
  <c r="CO87" i="13"/>
  <c r="CO119" i="20"/>
  <c r="CO87" i="20"/>
  <c r="CO99" i="13"/>
  <c r="CO67" i="13"/>
  <c r="CO112" i="6"/>
  <c r="CO80" i="6"/>
  <c r="CO102" i="14"/>
  <c r="CO70" i="14"/>
  <c r="CO95" i="10"/>
  <c r="CO63" i="10"/>
  <c r="CO94" i="19"/>
  <c r="CO62" i="19"/>
  <c r="CO97" i="19"/>
  <c r="CO65" i="19"/>
  <c r="CO116" i="8"/>
  <c r="CO84" i="8"/>
  <c r="CO117" i="18"/>
  <c r="CO85" i="18"/>
  <c r="CO105" i="11"/>
  <c r="CO73" i="11"/>
  <c r="CO105" i="4"/>
  <c r="CO73" i="4"/>
  <c r="CO109" i="7"/>
  <c r="CO77" i="7"/>
  <c r="CO114" i="2"/>
  <c r="CO82" i="2"/>
  <c r="CO111" i="15"/>
  <c r="CO79" i="15"/>
  <c r="CO103" i="17"/>
  <c r="CO71" i="17"/>
  <c r="CO109" i="3"/>
  <c r="CO77" i="3"/>
  <c r="CO93" i="16"/>
  <c r="CO61" i="16"/>
  <c r="CO91" i="18"/>
  <c r="CO59" i="18"/>
  <c r="CO99" i="11"/>
  <c r="CO67" i="11"/>
  <c r="CO111" i="1"/>
  <c r="CO79" i="1"/>
  <c r="CO115" i="17"/>
  <c r="CO83" i="17"/>
  <c r="CO106" i="7"/>
  <c r="CO74" i="7"/>
  <c r="CO107" i="14"/>
  <c r="CO75" i="14"/>
  <c r="CP94" i="9"/>
  <c r="CP62" i="9"/>
  <c r="CO109" i="10"/>
  <c r="CO77" i="10"/>
  <c r="CO93" i="5"/>
  <c r="CO61" i="5"/>
  <c r="CO102" i="19"/>
  <c r="CO70" i="19"/>
  <c r="CO117" i="20"/>
  <c r="CO85" i="20"/>
  <c r="CO116" i="14"/>
  <c r="CO84" i="14"/>
  <c r="CO105" i="7"/>
  <c r="CO73" i="7"/>
  <c r="CO110" i="12"/>
  <c r="CO78" i="12"/>
  <c r="CO112" i="10"/>
  <c r="CO80" i="10"/>
  <c r="CO107" i="20"/>
  <c r="CO75" i="20"/>
  <c r="CO108" i="5"/>
  <c r="CO76" i="5"/>
  <c r="CO107" i="5"/>
  <c r="CO75" i="5"/>
  <c r="CO95" i="12"/>
  <c r="CO63" i="12"/>
  <c r="CO95" i="16"/>
  <c r="CO63" i="16"/>
  <c r="CO91" i="19"/>
  <c r="CO59" i="19"/>
  <c r="CO114" i="20"/>
  <c r="CO82" i="20"/>
  <c r="CO114" i="5"/>
  <c r="CO82" i="5"/>
  <c r="CO115" i="13"/>
  <c r="CO83" i="13"/>
  <c r="CO94" i="16"/>
  <c r="CO62" i="16"/>
  <c r="CO108" i="10"/>
  <c r="CO76" i="10"/>
  <c r="CO110" i="11"/>
  <c r="CO78" i="11"/>
  <c r="CO110" i="8"/>
  <c r="CO78" i="8"/>
  <c r="CO108" i="6"/>
  <c r="CO76" i="6"/>
  <c r="CO118" i="20"/>
  <c r="CO86" i="20"/>
  <c r="CO103" i="10"/>
  <c r="CO71" i="10"/>
  <c r="CO110" i="3"/>
  <c r="CO78" i="3"/>
  <c r="CO107" i="10"/>
  <c r="CO75" i="10"/>
  <c r="CO113" i="5"/>
  <c r="CO81" i="5"/>
  <c r="CO100" i="2"/>
  <c r="CO68" i="2"/>
  <c r="CO98" i="7"/>
  <c r="CO66" i="7"/>
  <c r="CO114" i="8"/>
  <c r="CO82" i="8"/>
  <c r="CO95" i="15"/>
  <c r="CO63" i="15"/>
  <c r="CO103" i="14"/>
  <c r="CO71" i="14"/>
  <c r="CO99" i="10"/>
  <c r="CO67" i="10"/>
  <c r="CO104" i="16"/>
  <c r="CO72" i="16"/>
  <c r="CO115" i="18"/>
  <c r="CO83" i="18"/>
  <c r="CO101" i="11"/>
  <c r="CO69" i="11"/>
  <c r="CO116" i="9"/>
  <c r="CO84" i="9"/>
  <c r="CO106" i="2"/>
  <c r="CO74" i="2"/>
  <c r="CO114" i="19"/>
  <c r="CO82" i="19"/>
  <c r="CO116" i="18"/>
  <c r="CO84" i="18"/>
  <c r="CO101" i="8"/>
  <c r="CO69" i="8"/>
  <c r="CO116" i="1"/>
  <c r="CO84" i="1"/>
  <c r="CO105" i="8"/>
  <c r="CO73" i="8"/>
  <c r="CO106" i="3"/>
  <c r="CO74" i="3"/>
  <c r="CO117" i="11"/>
  <c r="CO85" i="11"/>
  <c r="CO103" i="21"/>
  <c r="CO71" i="21"/>
  <c r="CO101" i="13"/>
  <c r="CO69" i="13"/>
  <c r="CO111" i="5"/>
  <c r="CO79" i="5"/>
  <c r="CO97" i="8"/>
  <c r="CO65" i="8"/>
  <c r="CO108" i="21"/>
  <c r="CO76" i="21"/>
  <c r="CO118" i="1"/>
  <c r="CO86" i="1"/>
  <c r="CO116" i="5"/>
  <c r="CO84" i="5"/>
  <c r="CO116" i="2"/>
  <c r="CO84" i="2"/>
  <c r="CO114" i="7"/>
  <c r="CO82" i="7"/>
  <c r="CO91" i="2"/>
  <c r="CO59" i="2"/>
  <c r="CO119" i="15"/>
  <c r="CO87" i="15"/>
  <c r="CO109" i="15"/>
  <c r="CO77" i="15"/>
  <c r="CO104" i="9"/>
  <c r="CO72" i="9"/>
  <c r="CO114" i="16"/>
  <c r="CO82" i="16"/>
  <c r="CO119" i="1"/>
  <c r="CO87" i="1"/>
  <c r="CO101" i="4"/>
  <c r="CO69" i="4"/>
  <c r="CO109" i="5"/>
  <c r="CO77" i="5"/>
  <c r="CO92" i="4"/>
  <c r="CO60" i="4"/>
  <c r="CO112" i="19"/>
  <c r="CO80" i="19"/>
  <c r="CO107" i="11"/>
  <c r="CO75" i="11"/>
  <c r="CO113" i="15"/>
  <c r="CO81" i="15"/>
  <c r="CO93" i="4"/>
  <c r="CO61" i="4"/>
  <c r="CO106" i="17"/>
  <c r="CO74" i="17"/>
  <c r="CO95" i="4"/>
  <c r="CO63" i="4"/>
  <c r="CO94" i="21"/>
  <c r="CO62" i="21"/>
  <c r="CO101" i="21"/>
  <c r="CO69" i="21"/>
  <c r="CO112" i="5"/>
  <c r="CO80" i="5"/>
  <c r="CO91" i="17"/>
  <c r="CO59" i="17"/>
  <c r="CO113" i="16"/>
  <c r="CO81" i="16"/>
  <c r="CM90" i="7"/>
  <c r="CM58" i="7"/>
  <c r="AH47" i="17"/>
  <c r="AI15" i="17"/>
  <c r="CO15" i="17" s="1" a="1"/>
  <c r="CO15" i="17" s="1"/>
  <c r="CO90" i="19"/>
  <c r="CO58" i="19"/>
  <c r="CO90" i="3"/>
  <c r="CO58" i="3"/>
  <c r="CO90" i="9"/>
  <c r="CO58" i="9"/>
  <c r="CO90" i="16"/>
  <c r="CO58" i="16"/>
  <c r="AL24" i="8"/>
  <c r="CR24" i="8" s="1" a="1"/>
  <c r="CR24" i="8" s="1"/>
  <c r="AL20" i="5"/>
  <c r="CR20" i="5" s="1" a="1"/>
  <c r="CR20" i="5" s="1"/>
  <c r="AK21" i="20"/>
  <c r="CQ21" i="20" s="1" a="1"/>
  <c r="CQ21" i="20" s="1"/>
  <c r="AK44" i="19"/>
  <c r="CQ44" i="19" s="1" a="1"/>
  <c r="CQ44" i="19" s="1"/>
  <c r="AK34" i="11"/>
  <c r="CQ34" i="11" s="1" a="1"/>
  <c r="CQ34" i="11" s="1"/>
  <c r="AK30" i="2"/>
  <c r="CQ30" i="2" s="1" a="1"/>
  <c r="CQ30" i="2" s="1"/>
  <c r="AL39" i="9"/>
  <c r="CR39" i="9" s="1" a="1"/>
  <c r="CR39" i="9" s="1"/>
  <c r="AK30" i="21"/>
  <c r="CQ30" i="21" s="1" a="1"/>
  <c r="CQ30" i="21" s="1"/>
  <c r="AK43" i="5"/>
  <c r="CQ43" i="5" s="1" a="1"/>
  <c r="CQ43" i="5" s="1"/>
  <c r="AK16" i="4"/>
  <c r="CQ16" i="4" s="1" a="1"/>
  <c r="CQ16" i="4" s="1"/>
  <c r="AK25" i="7"/>
  <c r="CQ25" i="7" s="1" a="1"/>
  <c r="CQ25" i="7" s="1"/>
  <c r="AK36" i="9"/>
  <c r="CQ36" i="9" s="1" a="1"/>
  <c r="CQ36" i="9" s="1"/>
  <c r="AK21" i="7"/>
  <c r="CQ21" i="7" s="1" a="1"/>
  <c r="CQ21" i="7" s="1"/>
  <c r="AK32" i="16"/>
  <c r="CQ32" i="16" s="1" a="1"/>
  <c r="CQ32" i="16" s="1"/>
  <c r="AK28" i="4"/>
  <c r="CQ28" i="4" s="1" a="1"/>
  <c r="CQ28" i="4" s="1"/>
  <c r="AK16" i="12"/>
  <c r="CQ16" i="12" s="1" a="1"/>
  <c r="CQ16" i="12" s="1"/>
  <c r="AK32" i="17"/>
  <c r="CQ32" i="17" s="1" a="1"/>
  <c r="CQ32" i="17" s="1"/>
  <c r="AK29" i="21"/>
  <c r="CQ29" i="21" s="1" a="1"/>
  <c r="CQ29" i="21" s="1"/>
  <c r="AK32" i="4"/>
  <c r="CQ32" i="4" s="1" a="1"/>
  <c r="CQ32" i="4" s="1"/>
  <c r="AK27" i="18"/>
  <c r="CQ27" i="18" s="1" a="1"/>
  <c r="CQ27" i="18" s="1"/>
  <c r="AK18" i="18"/>
  <c r="CQ18" i="18" s="1" a="1"/>
  <c r="CQ18" i="18" s="1"/>
  <c r="AK19" i="4"/>
  <c r="CQ19" i="4" s="1" a="1"/>
  <c r="CQ19" i="4" s="1"/>
  <c r="AL37" i="17"/>
  <c r="CR37" i="17" s="1" a="1"/>
  <c r="CR37" i="17" s="1"/>
  <c r="AK36" i="18"/>
  <c r="CQ36" i="18" s="1" a="1"/>
  <c r="CQ36" i="18" s="1"/>
  <c r="AK36" i="19"/>
  <c r="CQ36" i="19" s="1" a="1"/>
  <c r="CQ36" i="19" s="1"/>
  <c r="AK33" i="3"/>
  <c r="CQ33" i="3" s="1" a="1"/>
  <c r="CQ33" i="3" s="1"/>
  <c r="AK22" i="2"/>
  <c r="CQ22" i="2" s="1" a="1"/>
  <c r="CQ22" i="2" s="1"/>
  <c r="AK40" i="6"/>
  <c r="CQ40" i="6" s="1" a="1"/>
  <c r="CQ40" i="6" s="1"/>
  <c r="AK16" i="21"/>
  <c r="CQ16" i="21" s="1" a="1"/>
  <c r="CQ16" i="21" s="1"/>
  <c r="AK23" i="1"/>
  <c r="CQ23" i="1" s="1" a="1"/>
  <c r="CQ23" i="1" s="1"/>
  <c r="AK30" i="14"/>
  <c r="CQ30" i="14" s="1" a="1"/>
  <c r="CQ30" i="14" s="1"/>
  <c r="AK37" i="21"/>
  <c r="CQ37" i="21" s="1" a="1"/>
  <c r="CQ37" i="21" s="1"/>
  <c r="AK38" i="9"/>
  <c r="CQ38" i="9" s="1" a="1"/>
  <c r="CQ38" i="9" s="1"/>
  <c r="AK41" i="13"/>
  <c r="CQ41" i="13" s="1" a="1"/>
  <c r="CQ41" i="13" s="1"/>
  <c r="AL21" i="8"/>
  <c r="CR21" i="8" s="1" a="1"/>
  <c r="CR21" i="8" s="1"/>
  <c r="AK25" i="20"/>
  <c r="CQ25" i="20" s="1" a="1"/>
  <c r="CQ25" i="20" s="1"/>
  <c r="AK25" i="16"/>
  <c r="CQ25" i="16" s="1" a="1"/>
  <c r="CQ25" i="16" s="1"/>
  <c r="AK24" i="16"/>
  <c r="CQ24" i="16" s="1" a="1"/>
  <c r="CQ24" i="16" s="1"/>
  <c r="AK44" i="5"/>
  <c r="CQ44" i="5" s="1" a="1"/>
  <c r="CQ44" i="5" s="1"/>
  <c r="AK39" i="11"/>
  <c r="CQ39" i="11" s="1" a="1"/>
  <c r="CQ39" i="11" s="1"/>
  <c r="AK20" i="14"/>
  <c r="CQ20" i="14" s="1" a="1"/>
  <c r="CQ20" i="14" s="1"/>
  <c r="AL38" i="6"/>
  <c r="CR38" i="6" s="1" a="1"/>
  <c r="CR38" i="6" s="1"/>
  <c r="AK34" i="16"/>
  <c r="CQ34" i="16" s="1" a="1"/>
  <c r="CQ34" i="16" s="1"/>
  <c r="AK34" i="4"/>
  <c r="CQ34" i="4" s="1" a="1"/>
  <c r="CQ34" i="4" s="1"/>
  <c r="AK42" i="17"/>
  <c r="CQ42" i="17" s="1" a="1"/>
  <c r="CQ42" i="17" s="1"/>
  <c r="AK25" i="14"/>
  <c r="CQ25" i="14" s="1" a="1"/>
  <c r="CQ25" i="14" s="1"/>
  <c r="AK29" i="5"/>
  <c r="CQ29" i="5" s="1" a="1"/>
  <c r="CQ29" i="5" s="1"/>
  <c r="AK43" i="21"/>
  <c r="CQ43" i="21" s="1" a="1"/>
  <c r="CQ43" i="21" s="1"/>
  <c r="AK29" i="20"/>
  <c r="CQ29" i="20" s="1" a="1"/>
  <c r="CQ29" i="20" s="1"/>
  <c r="AK28" i="12"/>
  <c r="CQ28" i="12" s="1" a="1"/>
  <c r="CQ28" i="12" s="1"/>
  <c r="AK35" i="19"/>
  <c r="CQ35" i="19" s="1" a="1"/>
  <c r="CQ35" i="19" s="1"/>
  <c r="AK39" i="6"/>
  <c r="CQ39" i="6" s="1" a="1"/>
  <c r="CQ39" i="6" s="1"/>
  <c r="AK42" i="10"/>
  <c r="CQ42" i="10" s="1" a="1"/>
  <c r="CQ42" i="10" s="1"/>
  <c r="AL29" i="8"/>
  <c r="CR29" i="8" s="1" a="1"/>
  <c r="CR29" i="8" s="1"/>
  <c r="AK31" i="16"/>
  <c r="CQ31" i="16" s="1" a="1"/>
  <c r="CQ31" i="16" s="1"/>
  <c r="AK31" i="14"/>
  <c r="CQ31" i="14" s="1" a="1"/>
  <c r="CQ31" i="14" s="1"/>
  <c r="AK22" i="14"/>
  <c r="CQ22" i="14" s="1" a="1"/>
  <c r="CQ22" i="14" s="1"/>
  <c r="AK21" i="3"/>
  <c r="CQ21" i="3" s="1" a="1"/>
  <c r="CQ21" i="3" s="1"/>
  <c r="AK40" i="8"/>
  <c r="CQ40" i="8" s="1" a="1"/>
  <c r="CQ40" i="8" s="1"/>
  <c r="AK23" i="2"/>
  <c r="CQ23" i="2" s="1" a="1"/>
  <c r="CQ23" i="2" s="1"/>
  <c r="AK40" i="14"/>
  <c r="CQ40" i="14" s="1" a="1"/>
  <c r="CQ40" i="14" s="1"/>
  <c r="AK22" i="1"/>
  <c r="CQ22" i="1" s="1" a="1"/>
  <c r="CQ22" i="1" s="1"/>
  <c r="AK16" i="16"/>
  <c r="CQ16" i="16" s="1" a="1"/>
  <c r="CQ16" i="16" s="1"/>
  <c r="AK18" i="11"/>
  <c r="CQ18" i="11" s="1" a="1"/>
  <c r="CQ18" i="11" s="1"/>
  <c r="AK22" i="6"/>
  <c r="CQ22" i="6" s="1" a="1"/>
  <c r="CQ22" i="6" s="1"/>
  <c r="AK20" i="19"/>
  <c r="CQ20" i="19" s="1" a="1"/>
  <c r="CQ20" i="19" s="1"/>
  <c r="AK41" i="17"/>
  <c r="CQ41" i="17" s="1" a="1"/>
  <c r="CQ41" i="17" s="1"/>
  <c r="AK37" i="4"/>
  <c r="CQ37" i="4" s="1" a="1"/>
  <c r="CQ37" i="4" s="1"/>
  <c r="AK27" i="8"/>
  <c r="CQ27" i="8" s="1" a="1"/>
  <c r="CQ27" i="8" s="1"/>
  <c r="AL19" i="7"/>
  <c r="CR19" i="7" s="1" a="1"/>
  <c r="CR19" i="7" s="1"/>
  <c r="AK35" i="21"/>
  <c r="CQ35" i="21" s="1" a="1"/>
  <c r="CQ35" i="21" s="1"/>
  <c r="AK34" i="12"/>
  <c r="CQ34" i="12" s="1" a="1"/>
  <c r="CQ34" i="12" s="1"/>
  <c r="AK44" i="11"/>
  <c r="CQ44" i="11" s="1" a="1"/>
  <c r="CQ44" i="11" s="1"/>
  <c r="AK36" i="10"/>
  <c r="CQ36" i="10" s="1" a="1"/>
  <c r="CQ36" i="10" s="1"/>
  <c r="AK44" i="4"/>
  <c r="CQ44" i="4" s="1" a="1"/>
  <c r="CQ44" i="4" s="1"/>
  <c r="AK40" i="16"/>
  <c r="CQ40" i="16" s="1" a="1"/>
  <c r="CQ40" i="16" s="1"/>
  <c r="AK17" i="11"/>
  <c r="CQ17" i="11" s="1" a="1"/>
  <c r="CQ17" i="11" s="1"/>
  <c r="AK18" i="1"/>
  <c r="CQ18" i="1" s="1" a="1"/>
  <c r="CQ18" i="1" s="1"/>
  <c r="AK28" i="20"/>
  <c r="CQ28" i="20" s="1" a="1"/>
  <c r="CQ28" i="20" s="1"/>
  <c r="AK36" i="11"/>
  <c r="CQ36" i="11" s="1" a="1"/>
  <c r="CQ36" i="11" s="1"/>
  <c r="AK24" i="12"/>
  <c r="CQ24" i="12" s="1" a="1"/>
  <c r="CQ24" i="12" s="1"/>
  <c r="AL24" i="2"/>
  <c r="CR24" i="2" s="1" a="1"/>
  <c r="CR24" i="2" s="1"/>
  <c r="AK26" i="17"/>
  <c r="CQ26" i="17" s="1" a="1"/>
  <c r="CQ26" i="17" s="1"/>
  <c r="AK34" i="1"/>
  <c r="CQ34" i="1" s="1" a="1"/>
  <c r="CQ34" i="1" s="1"/>
  <c r="AK39" i="15"/>
  <c r="CQ39" i="15" s="1" a="1"/>
  <c r="CQ39" i="15" s="1"/>
  <c r="AK35" i="2"/>
  <c r="CQ35" i="2" s="1" a="1"/>
  <c r="CQ35" i="2" s="1"/>
  <c r="AK31" i="4"/>
  <c r="CQ31" i="4" s="1" a="1"/>
  <c r="CQ31" i="4" s="1"/>
  <c r="AL42" i="16"/>
  <c r="CR42" i="16" s="1" a="1"/>
  <c r="CR42" i="16" s="1"/>
  <c r="AK44" i="18"/>
  <c r="CQ44" i="18" s="1" a="1"/>
  <c r="CQ44" i="18" s="1"/>
  <c r="AK40" i="10"/>
  <c r="CQ40" i="10" s="1" a="1"/>
  <c r="CQ40" i="10" s="1"/>
  <c r="AK27" i="7"/>
  <c r="CQ27" i="7" s="1" a="1"/>
  <c r="CQ27" i="7" s="1"/>
  <c r="AK34" i="2"/>
  <c r="CQ34" i="2" s="1" a="1"/>
  <c r="CQ34" i="2" s="1"/>
  <c r="AK20" i="2"/>
  <c r="CQ20" i="2" s="1" a="1"/>
  <c r="CQ20" i="2" s="1"/>
  <c r="AK19" i="1"/>
  <c r="CQ19" i="1" s="1" a="1"/>
  <c r="CQ19" i="1" s="1"/>
  <c r="AK40" i="19"/>
  <c r="CQ40" i="19" s="1" a="1"/>
  <c r="CQ40" i="19" s="1"/>
  <c r="AK21" i="1"/>
  <c r="CQ21" i="1" s="1" a="1"/>
  <c r="CQ21" i="1" s="1"/>
  <c r="AK20" i="8"/>
  <c r="CQ20" i="8" s="1" a="1"/>
  <c r="CQ20" i="8" s="1"/>
  <c r="AK36" i="4"/>
  <c r="CQ36" i="4" s="1" a="1"/>
  <c r="CQ36" i="4" s="1"/>
  <c r="AL32" i="2"/>
  <c r="CR32" i="2" s="1" a="1"/>
  <c r="CR32" i="2" s="1"/>
  <c r="AK24" i="15"/>
  <c r="CQ24" i="15" s="1" a="1"/>
  <c r="CQ24" i="15" s="1"/>
  <c r="AK36" i="14"/>
  <c r="CQ36" i="14" s="1" a="1"/>
  <c r="CQ36" i="14" s="1"/>
  <c r="AK27" i="20"/>
  <c r="CQ27" i="20" s="1" a="1"/>
  <c r="CQ27" i="20" s="1"/>
  <c r="AK19" i="12"/>
  <c r="CQ19" i="12" s="1" a="1"/>
  <c r="CQ19" i="12" s="1"/>
  <c r="AK22" i="15"/>
  <c r="CQ22" i="15" s="1" a="1"/>
  <c r="CQ22" i="15" s="1"/>
  <c r="AK21" i="2"/>
  <c r="CQ21" i="2" s="1" a="1"/>
  <c r="CQ21" i="2" s="1"/>
  <c r="AK36" i="7"/>
  <c r="CQ36" i="7" s="1" a="1"/>
  <c r="CQ36" i="7" s="1"/>
  <c r="AK18" i="17"/>
  <c r="CQ18" i="17" s="1" a="1"/>
  <c r="CQ18" i="17" s="1"/>
  <c r="AK38" i="8"/>
  <c r="CQ38" i="8" s="1" a="1"/>
  <c r="CQ38" i="8" s="1"/>
  <c r="AK29" i="1"/>
  <c r="CQ29" i="1" s="1" a="1"/>
  <c r="CQ29" i="1" s="1"/>
  <c r="AK41" i="3"/>
  <c r="CQ41" i="3" s="1" a="1"/>
  <c r="CQ41" i="3" s="1"/>
  <c r="AK40" i="5"/>
  <c r="CQ40" i="5" s="1" a="1"/>
  <c r="CQ40" i="5" s="1"/>
  <c r="AL27" i="6"/>
  <c r="CR27" i="6" s="1" a="1"/>
  <c r="CR27" i="6" s="1"/>
  <c r="AK28" i="19"/>
  <c r="CQ28" i="19" s="1" a="1"/>
  <c r="CQ28" i="19" s="1"/>
  <c r="AK38" i="17"/>
  <c r="CQ38" i="17" s="1" a="1"/>
  <c r="CQ38" i="17" s="1"/>
  <c r="AK37" i="16"/>
  <c r="CQ37" i="16" s="1" a="1"/>
  <c r="CQ37" i="16" s="1"/>
  <c r="AK43" i="19"/>
  <c r="CQ43" i="19" s="1" a="1"/>
  <c r="CQ43" i="19" s="1"/>
  <c r="AK43" i="2"/>
  <c r="CQ43" i="2" s="1" a="1"/>
  <c r="CQ43" i="2" s="1"/>
  <c r="AK29" i="2"/>
  <c r="CQ29" i="2" s="1" a="1"/>
  <c r="CQ29" i="2" s="1"/>
  <c r="AL26" i="19"/>
  <c r="CR26" i="19" s="1" a="1"/>
  <c r="CR26" i="19" s="1"/>
  <c r="AK30" i="13"/>
  <c r="CQ30" i="13" s="1" a="1"/>
  <c r="CQ30" i="13" s="1"/>
  <c r="AK42" i="12"/>
  <c r="CQ42" i="12" s="1" a="1"/>
  <c r="CQ42" i="12" s="1"/>
  <c r="AK25" i="10"/>
  <c r="CQ25" i="10" s="1" a="1"/>
  <c r="CQ25" i="10" s="1"/>
  <c r="AK23" i="12"/>
  <c r="CQ23" i="12" s="1" a="1"/>
  <c r="CQ23" i="12" s="1"/>
  <c r="AK19" i="5"/>
  <c r="CQ19" i="5" s="1" a="1"/>
  <c r="CQ19" i="5" s="1"/>
  <c r="AK28" i="18"/>
  <c r="CQ28" i="18" s="1" a="1"/>
  <c r="CQ28" i="18" s="1"/>
  <c r="AK16" i="15"/>
  <c r="CQ16" i="15" s="1" a="1"/>
  <c r="CQ16" i="15" s="1"/>
  <c r="AK42" i="4"/>
  <c r="CQ42" i="4" s="1" a="1"/>
  <c r="CQ42" i="4" s="1"/>
  <c r="AK19" i="20"/>
  <c r="CQ19" i="20" s="1" a="1"/>
  <c r="CQ19" i="20" s="1"/>
  <c r="AK23" i="15"/>
  <c r="CQ23" i="15" s="1" a="1"/>
  <c r="CQ23" i="15" s="1"/>
  <c r="AL17" i="20"/>
  <c r="CR17" i="20" s="1" a="1"/>
  <c r="CR17" i="20" s="1"/>
  <c r="AK43" i="10"/>
  <c r="CQ43" i="10" s="1" a="1"/>
  <c r="CQ43" i="10" s="1"/>
  <c r="AK35" i="14"/>
  <c r="CQ35" i="14" s="1" a="1"/>
  <c r="CQ35" i="14" s="1"/>
  <c r="AK17" i="18"/>
  <c r="CQ17" i="18" s="1" a="1"/>
  <c r="CQ17" i="18" s="1"/>
  <c r="AK30" i="15"/>
  <c r="CQ30" i="15" s="1" a="1"/>
  <c r="CQ30" i="15" s="1"/>
  <c r="AL22" i="7"/>
  <c r="CR22" i="7" s="1" a="1"/>
  <c r="CR22" i="7" s="1"/>
  <c r="AK16" i="11"/>
  <c r="CQ16" i="11" s="1" a="1"/>
  <c r="CQ16" i="11" s="1"/>
  <c r="AK36" i="16"/>
  <c r="CQ36" i="16" s="1" a="1"/>
  <c r="CQ36" i="16" s="1"/>
  <c r="AK23" i="8"/>
  <c r="CQ23" i="8" s="1" a="1"/>
  <c r="CQ23" i="8" s="1"/>
  <c r="AK16" i="9"/>
  <c r="CQ16" i="9" s="1" a="1"/>
  <c r="CQ16" i="9" s="1"/>
  <c r="AK33" i="2"/>
  <c r="CQ33" i="2" s="1" a="1"/>
  <c r="CQ33" i="2" s="1"/>
  <c r="AK33" i="12"/>
  <c r="CQ33" i="12" s="1" a="1"/>
  <c r="CQ33" i="12" s="1"/>
  <c r="AK22" i="13"/>
  <c r="CQ22" i="13" s="1" a="1"/>
  <c r="CQ22" i="13" s="1"/>
  <c r="AK30" i="1"/>
  <c r="CQ30" i="1" s="1" a="1"/>
  <c r="CQ30" i="1" s="1"/>
  <c r="AK25" i="18"/>
  <c r="CQ25" i="18" s="1" a="1"/>
  <c r="CQ25" i="18" s="1"/>
  <c r="AK37" i="12"/>
  <c r="CQ37" i="12" s="1" a="1"/>
  <c r="CQ37" i="12" s="1"/>
  <c r="AK31" i="6"/>
  <c r="CQ31" i="6" s="1" a="1"/>
  <c r="CQ31" i="6" s="1"/>
  <c r="AL31" i="10"/>
  <c r="CR31" i="10" s="1" a="1"/>
  <c r="CR31" i="10" s="1"/>
  <c r="AK32" i="15"/>
  <c r="CQ32" i="15" s="1" a="1"/>
  <c r="CQ32" i="15" s="1"/>
  <c r="AK41" i="21"/>
  <c r="CQ41" i="21" s="1" a="1"/>
  <c r="CQ41" i="21" s="1"/>
  <c r="AK41" i="12"/>
  <c r="CQ41" i="12" s="1" a="1"/>
  <c r="CQ41" i="12" s="1"/>
  <c r="AK15" i="16"/>
  <c r="CQ15" i="16" s="1" a="1"/>
  <c r="CQ15" i="16" s="1"/>
  <c r="AK31" i="12"/>
  <c r="CQ31" i="12" s="1" a="1"/>
  <c r="CQ31" i="12" s="1"/>
  <c r="AK25" i="3"/>
  <c r="CQ25" i="3" s="1" a="1"/>
  <c r="CQ25" i="3" s="1"/>
  <c r="AK24" i="20"/>
  <c r="CQ24" i="20" s="1" a="1"/>
  <c r="CQ24" i="20" s="1"/>
  <c r="AK26" i="5"/>
  <c r="CQ26" i="5" s="1" a="1"/>
  <c r="CQ26" i="5" s="1"/>
  <c r="AK34" i="14"/>
  <c r="CQ34" i="14" s="1" a="1"/>
  <c r="CQ34" i="14" s="1"/>
  <c r="AK21" i="6"/>
  <c r="CQ21" i="6" s="1" a="1"/>
  <c r="CQ21" i="6" s="1"/>
  <c r="AK28" i="5"/>
  <c r="CQ28" i="5" s="1" a="1"/>
  <c r="CQ28" i="5" s="1"/>
  <c r="AK27" i="1"/>
  <c r="CQ27" i="1" s="1" a="1"/>
  <c r="CQ27" i="1" s="1"/>
  <c r="AK26" i="1"/>
  <c r="CQ26" i="1" s="1" a="1"/>
  <c r="CQ26" i="1" s="1"/>
  <c r="AK33" i="20"/>
  <c r="CQ33" i="20" s="1" a="1"/>
  <c r="CQ33" i="20" s="1"/>
  <c r="AK23" i="16"/>
  <c r="CQ23" i="16" s="1" a="1"/>
  <c r="CQ23" i="16" s="1"/>
  <c r="AK22" i="10"/>
  <c r="CQ22" i="10" s="1" a="1"/>
  <c r="CQ22" i="10" s="1"/>
  <c r="AK35" i="13"/>
  <c r="CQ35" i="13" s="1" a="1"/>
  <c r="CQ35" i="13" s="1"/>
  <c r="AK40" i="7"/>
  <c r="CQ40" i="7" s="1" a="1"/>
  <c r="CQ40" i="7" s="1"/>
  <c r="AK21" i="14"/>
  <c r="CQ21" i="14" s="1" a="1"/>
  <c r="CQ21" i="14" s="1"/>
  <c r="AK24" i="9"/>
  <c r="CQ24" i="9" s="1" a="1"/>
  <c r="CQ24" i="9" s="1"/>
  <c r="AK23" i="6"/>
  <c r="CQ23" i="6" s="1" a="1"/>
  <c r="CQ23" i="6" s="1"/>
  <c r="AK44" i="7"/>
  <c r="CQ44" i="7" s="1" a="1"/>
  <c r="CQ44" i="7" s="1"/>
  <c r="AK30" i="18"/>
  <c r="CQ30" i="18" s="1" a="1"/>
  <c r="CQ30" i="18" s="1"/>
  <c r="AK35" i="1"/>
  <c r="CQ35" i="1" s="1" a="1"/>
  <c r="CQ35" i="1" s="1"/>
  <c r="AK40" i="12"/>
  <c r="CQ40" i="12" s="1" a="1"/>
  <c r="CQ40" i="12" s="1"/>
  <c r="AK27" i="4"/>
  <c r="CQ27" i="4" s="1" a="1"/>
  <c r="CQ27" i="4" s="1"/>
  <c r="AK42" i="2"/>
  <c r="CQ42" i="2" s="1" a="1"/>
  <c r="CQ42" i="2" s="1"/>
  <c r="AK16" i="3"/>
  <c r="CQ16" i="3" s="1" a="1"/>
  <c r="CQ16" i="3" s="1"/>
  <c r="AK33" i="19"/>
  <c r="CQ33" i="19" s="1" a="1"/>
  <c r="CQ33" i="19" s="1"/>
  <c r="AK16" i="20"/>
  <c r="CQ16" i="20" s="1" a="1"/>
  <c r="CQ16" i="20" s="1"/>
  <c r="AK39" i="18"/>
  <c r="CQ39" i="18" s="1" a="1"/>
  <c r="CQ39" i="18" s="1"/>
  <c r="AK29" i="14"/>
  <c r="CQ29" i="14" s="1" a="1"/>
  <c r="CQ29" i="14" s="1"/>
  <c r="AK28" i="8"/>
  <c r="CQ28" i="8" s="1" a="1"/>
  <c r="CQ28" i="8" s="1"/>
  <c r="AK16" i="8"/>
  <c r="CQ16" i="8" s="1" a="1"/>
  <c r="CQ16" i="8" s="1"/>
  <c r="AL22" i="21"/>
  <c r="CR22" i="21" s="1" a="1"/>
  <c r="CR22" i="21" s="1"/>
  <c r="AK39" i="1"/>
  <c r="CQ39" i="1" s="1" a="1"/>
  <c r="CQ39" i="1" s="1"/>
  <c r="AK20" i="13"/>
  <c r="CQ20" i="13" s="1" a="1"/>
  <c r="CQ20" i="13" s="1"/>
  <c r="AK42" i="1"/>
  <c r="CQ42" i="1" s="1" a="1"/>
  <c r="CQ42" i="1" s="1"/>
  <c r="AK27" i="12"/>
  <c r="CQ27" i="12" s="1" a="1"/>
  <c r="CQ27" i="12" s="1"/>
  <c r="AK17" i="6"/>
  <c r="CQ17" i="6" s="1" a="1"/>
  <c r="CQ17" i="6" s="1"/>
  <c r="AK24" i="3"/>
  <c r="CQ24" i="3" s="1" a="1"/>
  <c r="CQ24" i="3" s="1"/>
  <c r="AK35" i="20"/>
  <c r="CQ35" i="20" s="1" a="1"/>
  <c r="CQ35" i="20" s="1"/>
  <c r="AK32" i="12"/>
  <c r="CQ32" i="12" s="1" a="1"/>
  <c r="CQ32" i="12" s="1"/>
  <c r="AK41" i="20"/>
  <c r="CQ41" i="20" s="1" a="1"/>
  <c r="CQ41" i="20" s="1"/>
  <c r="AK20" i="9"/>
  <c r="CQ20" i="9" s="1" a="1"/>
  <c r="CQ20" i="9" s="1"/>
  <c r="AK16" i="6"/>
  <c r="CQ16" i="6" s="1" a="1"/>
  <c r="CQ16" i="6" s="1"/>
  <c r="AK42" i="9"/>
  <c r="CQ42" i="9" s="1" a="1"/>
  <c r="CQ42" i="9" s="1"/>
  <c r="AK39" i="17"/>
  <c r="CQ39" i="17" s="1" a="1"/>
  <c r="CQ39" i="17" s="1"/>
  <c r="AK22" i="18"/>
  <c r="CQ22" i="18" s="1" a="1"/>
  <c r="CQ22" i="18" s="1"/>
  <c r="AK43" i="14"/>
  <c r="CQ43" i="14" s="1" a="1"/>
  <c r="CQ43" i="14" s="1"/>
  <c r="AK21" i="5"/>
  <c r="CQ21" i="5" s="1" a="1"/>
  <c r="CQ21" i="5" s="1"/>
  <c r="AK17" i="5"/>
  <c r="CQ17" i="5" s="1" a="1"/>
  <c r="CQ17" i="5" s="1"/>
  <c r="AK18" i="14"/>
  <c r="CQ18" i="14" s="1" a="1"/>
  <c r="CQ18" i="14" s="1"/>
  <c r="AK37" i="20"/>
  <c r="CQ37" i="20" s="1" a="1"/>
  <c r="CQ37" i="20" s="1"/>
  <c r="AK35" i="7"/>
  <c r="CQ35" i="7" s="1" a="1"/>
  <c r="CQ35" i="7" s="1"/>
  <c r="AK18" i="3"/>
  <c r="CQ18" i="3" s="1" a="1"/>
  <c r="CQ18" i="3" s="1"/>
  <c r="AK26" i="10"/>
  <c r="CQ26" i="10" s="1" a="1"/>
  <c r="CQ26" i="10" s="1"/>
  <c r="AK27" i="15"/>
  <c r="CQ27" i="15" s="1" a="1"/>
  <c r="CQ27" i="15" s="1"/>
  <c r="AK25" i="1"/>
  <c r="CQ25" i="1" s="1" a="1"/>
  <c r="CQ25" i="1" s="1"/>
  <c r="AK15" i="19"/>
  <c r="CQ15" i="19" s="1" a="1"/>
  <c r="CQ15" i="19" s="1"/>
  <c r="AK42" i="6"/>
  <c r="CQ42" i="6" s="1" a="1"/>
  <c r="CQ42" i="6" s="1"/>
  <c r="AK36" i="21"/>
  <c r="CQ36" i="21" s="1" a="1"/>
  <c r="CQ36" i="21" s="1"/>
  <c r="AK38" i="3"/>
  <c r="CQ38" i="3" s="1" a="1"/>
  <c r="CQ38" i="3" s="1"/>
  <c r="AK35" i="6"/>
  <c r="CQ35" i="6" s="1" a="1"/>
  <c r="CQ35" i="6" s="1"/>
  <c r="AK37" i="15"/>
  <c r="CQ37" i="15" s="1" a="1"/>
  <c r="CQ37" i="15" s="1"/>
  <c r="AK17" i="13"/>
  <c r="CQ17" i="13" s="1" a="1"/>
  <c r="CQ17" i="13" s="1"/>
  <c r="AK38" i="10"/>
  <c r="CQ38" i="10" s="1" a="1"/>
  <c r="CQ38" i="10" s="1"/>
  <c r="AK19" i="3"/>
  <c r="CQ19" i="3" s="1" a="1"/>
  <c r="CQ19" i="3" s="1"/>
  <c r="AK35" i="18"/>
  <c r="CQ35" i="18" s="1" a="1"/>
  <c r="CQ35" i="18" s="1"/>
  <c r="AK16" i="1"/>
  <c r="CQ16" i="1" s="1" a="1"/>
  <c r="CQ16" i="1" s="1"/>
  <c r="AK38" i="18"/>
  <c r="CQ38" i="18" s="1" a="1"/>
  <c r="CQ38" i="18" s="1"/>
  <c r="AK31" i="8"/>
  <c r="CQ31" i="8" s="1" a="1"/>
  <c r="CQ31" i="8" s="1"/>
  <c r="AK24" i="6"/>
  <c r="CQ24" i="6" s="1" a="1"/>
  <c r="CQ24" i="6" s="1"/>
  <c r="AK43" i="6"/>
  <c r="CQ43" i="6" s="1" a="1"/>
  <c r="CQ43" i="6" s="1"/>
  <c r="AK31" i="20"/>
  <c r="CQ31" i="20" s="1" a="1"/>
  <c r="CQ31" i="20" s="1"/>
  <c r="AK21" i="17"/>
  <c r="CQ21" i="17" s="1" a="1"/>
  <c r="CQ21" i="17" s="1"/>
  <c r="AK16" i="5"/>
  <c r="CQ16" i="5" s="1" a="1"/>
  <c r="CQ16" i="5" s="1"/>
  <c r="AK42" i="19"/>
  <c r="CQ42" i="19" s="1" a="1"/>
  <c r="CQ42" i="19" s="1"/>
  <c r="AK36" i="6"/>
  <c r="CQ36" i="6" s="1" a="1"/>
  <c r="CQ36" i="6" s="1"/>
  <c r="AK33" i="4"/>
  <c r="CQ33" i="4" s="1" a="1"/>
  <c r="CQ33" i="4" s="1"/>
  <c r="AK43" i="13"/>
  <c r="CQ43" i="13" s="1" a="1"/>
  <c r="CQ43" i="13" s="1"/>
  <c r="AK17" i="1"/>
  <c r="CQ17" i="1" s="1" a="1"/>
  <c r="CQ17" i="1" s="1"/>
  <c r="AK21" i="9"/>
  <c r="CQ21" i="9" s="1" a="1"/>
  <c r="CQ21" i="9" s="1"/>
  <c r="AK36" i="8"/>
  <c r="CQ36" i="8" s="1" a="1"/>
  <c r="CQ36" i="8" s="1"/>
  <c r="AK43" i="15"/>
  <c r="CQ43" i="15" s="1" a="1"/>
  <c r="CQ43" i="15" s="1"/>
  <c r="AK29" i="10"/>
  <c r="CQ29" i="10" s="1" a="1"/>
  <c r="CQ29" i="10" s="1"/>
  <c r="AK27" i="10"/>
  <c r="CQ27" i="10" s="1" a="1"/>
  <c r="CQ27" i="10" s="1"/>
  <c r="AK29" i="13"/>
  <c r="CQ29" i="13" s="1" a="1"/>
  <c r="CQ29" i="13" s="1"/>
  <c r="AK38" i="19"/>
  <c r="CQ38" i="19" s="1" a="1"/>
  <c r="CQ38" i="19" s="1"/>
  <c r="AK44" i="16"/>
  <c r="CQ44" i="16" s="1" a="1"/>
  <c r="CQ44" i="16" s="1"/>
  <c r="AK29" i="6"/>
  <c r="CQ29" i="6" s="1" a="1"/>
  <c r="CQ29" i="6" s="1"/>
  <c r="AK22" i="4"/>
  <c r="CQ22" i="4" s="1" a="1"/>
  <c r="CQ22" i="4" s="1"/>
  <c r="AK41" i="4"/>
  <c r="CQ41" i="4" s="1" a="1"/>
  <c r="CQ41" i="4" s="1"/>
  <c r="AK29" i="18"/>
  <c r="CQ29" i="18" s="1" a="1"/>
  <c r="CQ29" i="18" s="1"/>
  <c r="AK19" i="15"/>
  <c r="CQ19" i="15" s="1" a="1"/>
  <c r="CQ19" i="15" s="1"/>
  <c r="AK22" i="3"/>
  <c r="CQ22" i="3" s="1" a="1"/>
  <c r="CQ22" i="3" s="1"/>
  <c r="AK21" i="4"/>
  <c r="CQ21" i="4" s="1" a="1"/>
  <c r="CQ21" i="4" s="1"/>
  <c r="AK21" i="13"/>
  <c r="CQ21" i="13" s="1" a="1"/>
  <c r="CQ21" i="13" s="1"/>
  <c r="AK20" i="11"/>
  <c r="CQ20" i="11" s="1" a="1"/>
  <c r="CQ20" i="11" s="1"/>
  <c r="AK23" i="20"/>
  <c r="CQ23" i="20" s="1" a="1"/>
  <c r="CQ23" i="20" s="1"/>
  <c r="AK15" i="3"/>
  <c r="CQ15" i="3" s="1" a="1"/>
  <c r="CQ15" i="3" s="1"/>
  <c r="AK34" i="6"/>
  <c r="CQ34" i="6" s="1" a="1"/>
  <c r="CQ34" i="6" s="1"/>
  <c r="AK36" i="12"/>
  <c r="CQ36" i="12" s="1" a="1"/>
  <c r="CQ36" i="12" s="1"/>
  <c r="AK40" i="2"/>
  <c r="CQ40" i="2" s="1" a="1"/>
  <c r="CQ40" i="2" s="1"/>
  <c r="AK40" i="1"/>
  <c r="CQ40" i="1" s="1" a="1"/>
  <c r="CQ40" i="1" s="1"/>
  <c r="AK36" i="17"/>
  <c r="CQ36" i="17" s="1" a="1"/>
  <c r="CQ36" i="17" s="1"/>
  <c r="AK42" i="14"/>
  <c r="CQ42" i="14" s="1" a="1"/>
  <c r="CQ42" i="14" s="1"/>
  <c r="AK44" i="6"/>
  <c r="CQ44" i="6" s="1" a="1"/>
  <c r="CQ44" i="6" s="1"/>
  <c r="AK18" i="2"/>
  <c r="CQ18" i="2" s="1" a="1"/>
  <c r="CQ18" i="2" s="1"/>
  <c r="AK17" i="14"/>
  <c r="CQ17" i="14" s="1" a="1"/>
  <c r="CQ17" i="14" s="1"/>
  <c r="AK25" i="13"/>
  <c r="CQ25" i="13" s="1" a="1"/>
  <c r="CQ25" i="13" s="1"/>
  <c r="AK28" i="1"/>
  <c r="CQ28" i="1" s="1" a="1"/>
  <c r="CQ28" i="1" s="1"/>
  <c r="AK27" i="17"/>
  <c r="CQ27" i="17" s="1" a="1"/>
  <c r="CQ27" i="17" s="1"/>
  <c r="AK23" i="11"/>
  <c r="CQ23" i="11" s="1" a="1"/>
  <c r="CQ23" i="11" s="1"/>
  <c r="AK18" i="8"/>
  <c r="CQ18" i="8" s="1" a="1"/>
  <c r="CQ18" i="8" s="1"/>
  <c r="AK43" i="18"/>
  <c r="CQ43" i="18" s="1" a="1"/>
  <c r="CQ43" i="18" s="1"/>
  <c r="AK21" i="18"/>
  <c r="CQ21" i="18" s="1" a="1"/>
  <c r="CQ21" i="18" s="1"/>
  <c r="AK40" i="20"/>
  <c r="CQ40" i="20" s="1" a="1"/>
  <c r="CQ40" i="20" s="1"/>
  <c r="AK40" i="4"/>
  <c r="CQ40" i="4" s="1" a="1"/>
  <c r="CQ40" i="4" s="1"/>
  <c r="AK32" i="9"/>
  <c r="CQ32" i="9" s="1" a="1"/>
  <c r="CQ32" i="9" s="1"/>
  <c r="AL25" i="4"/>
  <c r="CR25" i="4" s="1" a="1"/>
  <c r="CR25" i="4" s="1"/>
  <c r="AK38" i="20"/>
  <c r="CQ38" i="20" s="1" a="1"/>
  <c r="CQ38" i="20" s="1"/>
  <c r="AK36" i="20"/>
  <c r="CQ36" i="20" s="1" a="1"/>
  <c r="CQ36" i="20" s="1"/>
  <c r="AK42" i="15"/>
  <c r="CQ42" i="15" s="1" a="1"/>
  <c r="CQ42" i="15" s="1"/>
  <c r="AK16" i="13"/>
  <c r="CQ16" i="13" s="1" a="1"/>
  <c r="CQ16" i="13" s="1"/>
  <c r="AK38" i="2"/>
  <c r="CQ38" i="2" s="1" a="1"/>
  <c r="CQ38" i="2" s="1"/>
  <c r="AK29" i="4"/>
  <c r="CQ29" i="4" s="1" a="1"/>
  <c r="CQ29" i="4" s="1"/>
  <c r="AK35" i="10"/>
  <c r="CQ35" i="10" s="1" a="1"/>
  <c r="CQ35" i="10" s="1"/>
  <c r="AK19" i="14"/>
  <c r="CQ19" i="14" s="1" a="1"/>
  <c r="CQ19" i="14" s="1"/>
  <c r="AK37" i="9"/>
  <c r="CQ37" i="9" s="1" a="1"/>
  <c r="CQ37" i="9" s="1"/>
  <c r="AK18" i="10"/>
  <c r="CQ18" i="10" s="1" a="1"/>
  <c r="CQ18" i="10" s="1"/>
  <c r="AK33" i="14"/>
  <c r="CQ33" i="14" s="1" a="1"/>
  <c r="CQ33" i="14" s="1"/>
  <c r="AK32" i="8"/>
  <c r="CQ32" i="8" s="1" a="1"/>
  <c r="CQ32" i="8" s="1"/>
  <c r="AK33" i="13"/>
  <c r="CQ33" i="13" s="1" a="1"/>
  <c r="CQ33" i="13" s="1"/>
  <c r="AK20" i="17"/>
  <c r="CQ20" i="17" s="1" a="1"/>
  <c r="CQ20" i="17" s="1"/>
  <c r="AK20" i="1"/>
  <c r="CQ20" i="1" s="1" a="1"/>
  <c r="CQ20" i="1" s="1"/>
  <c r="AK25" i="6"/>
  <c r="CQ25" i="6" s="1" a="1"/>
  <c r="CQ25" i="6" s="1"/>
  <c r="AK23" i="18"/>
  <c r="CQ23" i="18" s="1" a="1"/>
  <c r="CQ23" i="18" s="1"/>
  <c r="AK34" i="18"/>
  <c r="CQ34" i="18" s="1" a="1"/>
  <c r="CQ34" i="18" s="1"/>
  <c r="AK16" i="14"/>
  <c r="CQ16" i="14" s="1" a="1"/>
  <c r="CQ16" i="14" s="1"/>
  <c r="AK22" i="11"/>
  <c r="CQ22" i="11" s="1" a="1"/>
  <c r="CQ22" i="11" s="1"/>
  <c r="AK44" i="21"/>
  <c r="CQ44" i="21" s="1" a="1"/>
  <c r="CQ44" i="21" s="1"/>
  <c r="AK31" i="11"/>
  <c r="CQ31" i="11" s="1" a="1"/>
  <c r="CQ31" i="11" s="1"/>
  <c r="AK23" i="4"/>
  <c r="CQ23" i="4" s="1" a="1"/>
  <c r="CQ23" i="4" s="1"/>
  <c r="AK25" i="12"/>
  <c r="CQ25" i="12" s="1" a="1"/>
  <c r="CQ25" i="12" s="1"/>
  <c r="AK32" i="1"/>
  <c r="CQ32" i="1" s="1" a="1"/>
  <c r="CQ32" i="1" s="1"/>
  <c r="AK23" i="3"/>
  <c r="CQ23" i="3" s="1" a="1"/>
  <c r="CQ23" i="3" s="1"/>
  <c r="AK37" i="18"/>
  <c r="CQ37" i="18" s="1" a="1"/>
  <c r="CQ37" i="18" s="1"/>
  <c r="AK18" i="12"/>
  <c r="CQ18" i="12" s="1" a="1"/>
  <c r="CQ18" i="12" s="1"/>
  <c r="AK25" i="5"/>
  <c r="CQ25" i="5" s="1" a="1"/>
  <c r="CQ25" i="5" s="1"/>
  <c r="AK38" i="1"/>
  <c r="CQ38" i="1" s="1" a="1"/>
  <c r="CQ38" i="1" s="1"/>
  <c r="AK43" i="7"/>
  <c r="CQ43" i="7" s="1" a="1"/>
  <c r="CQ43" i="7" s="1"/>
  <c r="AK18" i="15"/>
  <c r="CQ18" i="15" s="1" a="1"/>
  <c r="CQ18" i="15" s="1"/>
  <c r="AK26" i="20"/>
  <c r="CQ26" i="20" s="1" a="1"/>
  <c r="CQ26" i="20" s="1"/>
  <c r="AK26" i="3"/>
  <c r="CQ26" i="3" s="1" a="1"/>
  <c r="CQ26" i="3" s="1"/>
  <c r="AK38" i="12"/>
  <c r="CQ38" i="12" s="1" a="1"/>
  <c r="CQ38" i="12" s="1"/>
  <c r="AK21" i="16"/>
  <c r="CQ21" i="16" s="1" a="1"/>
  <c r="CQ21" i="16" s="1"/>
  <c r="AK30" i="20"/>
  <c r="CQ30" i="20" s="1" a="1"/>
  <c r="CQ30" i="20" s="1"/>
  <c r="AK22" i="12"/>
  <c r="CQ22" i="12" s="1" a="1"/>
  <c r="CQ22" i="12" s="1"/>
  <c r="AK28" i="9"/>
  <c r="CQ28" i="9" s="1" a="1"/>
  <c r="CQ28" i="9" s="1"/>
  <c r="AK18" i="20"/>
  <c r="CQ18" i="20" s="1" a="1"/>
  <c r="CQ18" i="20" s="1"/>
  <c r="AK37" i="8"/>
  <c r="CQ37" i="8" s="1" a="1"/>
  <c r="CQ37" i="8" s="1"/>
  <c r="AK34" i="9"/>
  <c r="CQ34" i="9" s="1" a="1"/>
  <c r="CQ34" i="9" s="1"/>
  <c r="AK21" i="21"/>
  <c r="CQ21" i="21" s="1" a="1"/>
  <c r="CQ21" i="21" s="1"/>
  <c r="AK22" i="20"/>
  <c r="CQ22" i="20" s="1" a="1"/>
  <c r="CQ22" i="20" s="1"/>
  <c r="AK24" i="21"/>
  <c r="CQ24" i="21" s="1" a="1"/>
  <c r="CQ24" i="21" s="1"/>
  <c r="AK44" i="13"/>
  <c r="CQ44" i="13" s="1" a="1"/>
  <c r="CQ44" i="13" s="1"/>
  <c r="AK16" i="10"/>
  <c r="CQ16" i="10" s="1" a="1"/>
  <c r="CQ16" i="10" s="1"/>
  <c r="AK31" i="1"/>
  <c r="CQ31" i="1" s="1" a="1"/>
  <c r="CQ31" i="1" s="1"/>
  <c r="AK44" i="20"/>
  <c r="CQ44" i="20" s="1" a="1"/>
  <c r="CQ44" i="20" s="1"/>
  <c r="AK24" i="1"/>
  <c r="CQ24" i="1" s="1" a="1"/>
  <c r="CQ24" i="1" s="1"/>
  <c r="AK24" i="13"/>
  <c r="CQ24" i="13" s="1" a="1"/>
  <c r="CQ24" i="13" s="1"/>
  <c r="AK32" i="18"/>
  <c r="CQ32" i="18" s="1" a="1"/>
  <c r="CQ32" i="18" s="1"/>
  <c r="AK37" i="6"/>
  <c r="CQ37" i="6" s="1" a="1"/>
  <c r="CQ37" i="6" s="1"/>
  <c r="AK27" i="14"/>
  <c r="CQ27" i="14" s="1" a="1"/>
  <c r="CQ27" i="14" s="1"/>
  <c r="AK33" i="18"/>
  <c r="CQ33" i="18" s="1" a="1"/>
  <c r="CQ33" i="18" s="1"/>
  <c r="AK20" i="10"/>
  <c r="CQ20" i="10" s="1" a="1"/>
  <c r="CQ20" i="10" s="1"/>
  <c r="AK18" i="7"/>
  <c r="CQ18" i="7" s="1" a="1"/>
  <c r="CQ18" i="7" s="1"/>
  <c r="AK24" i="18"/>
  <c r="CQ24" i="18" s="1" a="1"/>
  <c r="CQ24" i="18" s="1"/>
  <c r="AK19" i="19"/>
  <c r="CQ19" i="19" s="1" a="1"/>
  <c r="CQ19" i="19" s="1"/>
  <c r="AK20" i="18"/>
  <c r="CQ20" i="18" s="1" a="1"/>
  <c r="CQ20" i="18" s="1"/>
  <c r="AK22" i="19"/>
  <c r="CQ22" i="19" s="1" a="1"/>
  <c r="CQ22" i="19" s="1"/>
  <c r="AK39" i="4"/>
  <c r="CQ39" i="4" s="1" a="1"/>
  <c r="CQ39" i="4" s="1"/>
  <c r="AK41" i="6"/>
  <c r="CQ41" i="6" s="1" a="1"/>
  <c r="CQ41" i="6" s="1"/>
  <c r="AK41" i="8"/>
  <c r="CQ41" i="8" s="1" a="1"/>
  <c r="CQ41" i="8" s="1"/>
  <c r="AK20" i="7"/>
  <c r="CQ20" i="7" s="1" a="1"/>
  <c r="CQ20" i="7" s="1"/>
  <c r="AK42" i="18"/>
  <c r="CQ42" i="18" s="1" a="1"/>
  <c r="CQ42" i="18" s="1"/>
  <c r="AK44" i="17"/>
  <c r="CQ44" i="17" s="1" a="1"/>
  <c r="CQ44" i="17" s="1"/>
  <c r="AK30" i="11"/>
  <c r="CQ30" i="11" s="1" a="1"/>
  <c r="CQ30" i="11" s="1"/>
  <c r="AK26" i="12"/>
  <c r="CQ26" i="12" s="1" a="1"/>
  <c r="CQ26" i="12" s="1"/>
  <c r="AK30" i="4"/>
  <c r="CQ30" i="4" s="1" a="1"/>
  <c r="CQ30" i="4" s="1"/>
  <c r="AK44" i="9"/>
  <c r="CQ44" i="9" s="1" a="1"/>
  <c r="CQ44" i="9" s="1"/>
  <c r="AK34" i="7"/>
  <c r="CQ34" i="7" s="1" a="1"/>
  <c r="CQ34" i="7" s="1"/>
  <c r="AK24" i="5"/>
  <c r="CQ24" i="5" s="1" a="1"/>
  <c r="CQ24" i="5" s="1"/>
  <c r="AK29" i="11"/>
  <c r="CQ29" i="11" s="1" a="1"/>
  <c r="CQ29" i="11" s="1"/>
  <c r="AK39" i="2"/>
  <c r="CQ39" i="2" s="1" a="1"/>
  <c r="CQ39" i="2" s="1"/>
  <c r="AK31" i="18"/>
  <c r="CQ31" i="18" s="1" a="1"/>
  <c r="CQ31" i="18" s="1"/>
  <c r="AK36" i="15"/>
  <c r="CQ36" i="15" s="1" a="1"/>
  <c r="CQ36" i="15" s="1"/>
  <c r="AK26" i="16"/>
  <c r="CQ26" i="16" s="1" a="1"/>
  <c r="CQ26" i="16" s="1"/>
  <c r="AK28" i="17"/>
  <c r="CQ28" i="17" s="1" a="1"/>
  <c r="CQ28" i="17" s="1"/>
  <c r="AK34" i="3"/>
  <c r="CQ34" i="3" s="1" a="1"/>
  <c r="CQ34" i="3" s="1"/>
  <c r="AK28" i="2"/>
  <c r="CQ28" i="2" s="1" a="1"/>
  <c r="CQ28" i="2" s="1"/>
  <c r="AK35" i="15"/>
  <c r="CQ35" i="15" s="1" a="1"/>
  <c r="CQ35" i="15" s="1"/>
  <c r="AK18" i="16"/>
  <c r="CQ18" i="16" s="1" a="1"/>
  <c r="CQ18" i="16" s="1"/>
  <c r="AK33" i="9"/>
  <c r="CQ33" i="9" s="1" a="1"/>
  <c r="CQ33" i="9" s="1"/>
  <c r="AK16" i="18"/>
  <c r="CQ16" i="18" s="1" a="1"/>
  <c r="CQ16" i="18" s="1"/>
  <c r="AK17" i="8"/>
  <c r="CQ17" i="8" s="1" a="1"/>
  <c r="CQ17" i="8" s="1"/>
  <c r="AK24" i="11"/>
  <c r="CQ24" i="11" s="1" a="1"/>
  <c r="CQ24" i="11" s="1"/>
  <c r="AK34" i="21"/>
  <c r="CQ34" i="21" s="1" a="1"/>
  <c r="CQ34" i="21" s="1"/>
  <c r="AK37" i="14"/>
  <c r="CQ37" i="14" s="1" a="1"/>
  <c r="CQ37" i="14" s="1"/>
  <c r="AK36" i="1"/>
  <c r="CQ36" i="1" s="1" a="1"/>
  <c r="CQ36" i="1" s="1"/>
  <c r="AK30" i="3"/>
  <c r="CQ30" i="3" s="1" a="1"/>
  <c r="CQ30" i="3" s="1"/>
  <c r="AK40" i="17"/>
  <c r="CQ40" i="17" s="1" a="1"/>
  <c r="CQ40" i="17" s="1"/>
  <c r="AK26" i="2"/>
  <c r="CQ26" i="2" s="1" a="1"/>
  <c r="CQ26" i="2" s="1"/>
  <c r="AK31" i="7"/>
  <c r="CQ31" i="7" s="1" a="1"/>
  <c r="CQ31" i="7" s="1"/>
  <c r="AK20" i="21"/>
  <c r="CQ20" i="21" s="1" a="1"/>
  <c r="CQ20" i="21" s="1"/>
  <c r="AK32" i="14"/>
  <c r="CQ32" i="14" s="1" a="1"/>
  <c r="CQ32" i="14" s="1"/>
  <c r="AK26" i="15"/>
  <c r="CQ26" i="15" s="1" a="1"/>
  <c r="CQ26" i="15" s="1"/>
  <c r="AK28" i="11"/>
  <c r="CQ28" i="11" s="1" a="1"/>
  <c r="CQ28" i="11" s="1"/>
  <c r="AL19" i="9"/>
  <c r="CR19" i="9" s="1" a="1"/>
  <c r="CR19" i="9" s="1"/>
  <c r="AK43" i="11"/>
  <c r="CQ43" i="11" s="1" a="1"/>
  <c r="CQ43" i="11" s="1"/>
  <c r="AK34" i="10"/>
  <c r="CQ34" i="10" s="1" a="1"/>
  <c r="CQ34" i="10" s="1"/>
  <c r="AK24" i="14"/>
  <c r="CQ24" i="14" s="1" a="1"/>
  <c r="CQ24" i="14" s="1"/>
  <c r="AK25" i="15"/>
  <c r="CQ25" i="15" s="1" a="1"/>
  <c r="CQ25" i="15" s="1"/>
  <c r="AK18" i="5"/>
  <c r="CQ18" i="5" s="1" a="1"/>
  <c r="CQ18" i="5" s="1"/>
  <c r="AK29" i="17"/>
  <c r="CQ29" i="17" s="1" a="1"/>
  <c r="CQ29" i="17" s="1"/>
  <c r="AK27" i="19"/>
  <c r="CQ27" i="19" s="1" a="1"/>
  <c r="CQ27" i="19" s="1"/>
  <c r="AK43" i="12"/>
  <c r="CQ43" i="12" s="1" a="1"/>
  <c r="CQ43" i="12" s="1"/>
  <c r="AK42" i="20"/>
  <c r="CQ42" i="20" s="1" a="1"/>
  <c r="CQ42" i="20" s="1"/>
  <c r="AK33" i="1"/>
  <c r="CQ33" i="1" s="1" a="1"/>
  <c r="CQ33" i="1" s="1"/>
  <c r="AK41" i="14"/>
  <c r="CQ41" i="14" s="1" a="1"/>
  <c r="CQ41" i="14" s="1"/>
  <c r="AK28" i="13"/>
  <c r="CQ28" i="13" s="1" a="1"/>
  <c r="CQ28" i="13" s="1"/>
  <c r="AK30" i="7"/>
  <c r="CQ30" i="7" s="1" a="1"/>
  <c r="CQ30" i="7" s="1"/>
  <c r="AK18" i="19"/>
  <c r="CQ18" i="19" s="1" a="1"/>
  <c r="CQ18" i="19" s="1"/>
  <c r="AK35" i="12"/>
  <c r="CQ35" i="12" s="1" a="1"/>
  <c r="CQ35" i="12" s="1"/>
  <c r="AK32" i="13"/>
  <c r="CQ32" i="13" s="1" a="1"/>
  <c r="CQ32" i="13" s="1"/>
  <c r="AK37" i="10"/>
  <c r="CQ37" i="10" s="1" a="1"/>
  <c r="CQ37" i="10" s="1"/>
  <c r="AK42" i="8"/>
  <c r="CQ42" i="8" s="1" a="1"/>
  <c r="CQ42" i="8" s="1"/>
  <c r="AK32" i="20"/>
  <c r="CQ32" i="20" s="1" a="1"/>
  <c r="CQ32" i="20" s="1"/>
  <c r="AK34" i="19"/>
  <c r="CQ34" i="19" s="1" a="1"/>
  <c r="CQ34" i="19" s="1"/>
  <c r="AK33" i="5"/>
  <c r="CQ33" i="5" s="1" a="1"/>
  <c r="CQ33" i="5" s="1"/>
  <c r="AK30" i="12"/>
  <c r="CQ30" i="12" s="1" a="1"/>
  <c r="CQ30" i="12" s="1"/>
  <c r="AK32" i="5"/>
  <c r="CQ32" i="5" s="1" a="1"/>
  <c r="CQ32" i="5" s="1"/>
  <c r="AK39" i="12"/>
  <c r="CQ39" i="12" s="1" a="1"/>
  <c r="CQ39" i="12" s="1"/>
  <c r="AK20" i="12"/>
  <c r="CQ20" i="12" s="1" a="1"/>
  <c r="CQ20" i="12" s="1"/>
  <c r="AK33" i="17"/>
  <c r="CQ33" i="17" s="1" a="1"/>
  <c r="CQ33" i="17" s="1"/>
  <c r="AK20" i="16"/>
  <c r="CQ20" i="16" s="1" a="1"/>
  <c r="CQ20" i="16" s="1"/>
  <c r="AK41" i="10"/>
  <c r="CQ41" i="10" s="1" a="1"/>
  <c r="CQ41" i="10" s="1"/>
  <c r="AK16" i="19"/>
  <c r="CQ16" i="19" s="1" a="1"/>
  <c r="CQ16" i="19" s="1"/>
  <c r="AK39" i="20"/>
  <c r="CQ39" i="20" s="1" a="1"/>
  <c r="CQ39" i="20" s="1"/>
  <c r="AK39" i="5"/>
  <c r="CQ39" i="5" s="1" a="1"/>
  <c r="CQ39" i="5" s="1"/>
  <c r="AK40" i="13"/>
  <c r="CQ40" i="13" s="1" a="1"/>
  <c r="CQ40" i="13" s="1"/>
  <c r="AK19" i="16"/>
  <c r="CQ19" i="16" s="1" a="1"/>
  <c r="CQ19" i="16" s="1"/>
  <c r="AK33" i="10"/>
  <c r="CQ33" i="10" s="1" a="1"/>
  <c r="CQ33" i="10" s="1"/>
  <c r="AK35" i="11"/>
  <c r="CQ35" i="11" s="1" a="1"/>
  <c r="CQ35" i="11" s="1"/>
  <c r="AK35" i="8"/>
  <c r="CQ35" i="8" s="1" a="1"/>
  <c r="CQ35" i="8" s="1"/>
  <c r="AK38" i="4"/>
  <c r="CQ38" i="4" s="1" a="1"/>
  <c r="CQ38" i="4" s="1"/>
  <c r="AK33" i="6"/>
  <c r="CQ33" i="6" s="1" a="1"/>
  <c r="CQ33" i="6" s="1"/>
  <c r="AK43" i="20"/>
  <c r="CQ43" i="20" s="1" a="1"/>
  <c r="CQ43" i="20" s="1"/>
  <c r="AK28" i="10"/>
  <c r="CQ28" i="10" s="1" a="1"/>
  <c r="CQ28" i="10" s="1"/>
  <c r="AK35" i="3"/>
  <c r="CQ35" i="3" s="1" a="1"/>
  <c r="CQ35" i="3" s="1"/>
  <c r="AK32" i="10"/>
  <c r="CQ32" i="10" s="1" a="1"/>
  <c r="CQ32" i="10" s="1"/>
  <c r="AK38" i="5"/>
  <c r="CQ38" i="5" s="1" a="1"/>
  <c r="CQ38" i="5" s="1"/>
  <c r="AK25" i="2"/>
  <c r="CQ25" i="2" s="1" a="1"/>
  <c r="CQ25" i="2" s="1"/>
  <c r="AK23" i="7"/>
  <c r="CQ23" i="7" s="1" a="1"/>
  <c r="CQ23" i="7" s="1"/>
  <c r="AK39" i="8"/>
  <c r="CQ39" i="8" s="1" a="1"/>
  <c r="CQ39" i="8" s="1"/>
  <c r="AK20" i="15"/>
  <c r="CQ20" i="15" s="1" a="1"/>
  <c r="CQ20" i="15" s="1"/>
  <c r="AK28" i="14"/>
  <c r="CQ28" i="14" s="1" a="1"/>
  <c r="CQ28" i="14" s="1"/>
  <c r="AK24" i="10"/>
  <c r="CQ24" i="10" s="1" a="1"/>
  <c r="CQ24" i="10" s="1"/>
  <c r="AK29" i="16"/>
  <c r="CQ29" i="16" s="1" a="1"/>
  <c r="CQ29" i="16" s="1"/>
  <c r="AK40" i="18"/>
  <c r="CQ40" i="18" s="1" a="1"/>
  <c r="CQ40" i="18" s="1"/>
  <c r="AK26" i="11"/>
  <c r="CQ26" i="11" s="1" a="1"/>
  <c r="CQ26" i="11" s="1"/>
  <c r="AK41" i="9"/>
  <c r="CQ41" i="9" s="1" a="1"/>
  <c r="CQ41" i="9" s="1"/>
  <c r="AK31" i="2"/>
  <c r="CQ31" i="2" s="1" a="1"/>
  <c r="CQ31" i="2" s="1"/>
  <c r="AK39" i="19"/>
  <c r="CQ39" i="19" s="1" a="1"/>
  <c r="CQ39" i="19" s="1"/>
  <c r="AK41" i="18"/>
  <c r="CQ41" i="18" s="1" a="1"/>
  <c r="CQ41" i="18" s="1"/>
  <c r="AK26" i="8"/>
  <c r="CQ26" i="8" s="1" a="1"/>
  <c r="CQ26" i="8" s="1"/>
  <c r="AK41" i="1"/>
  <c r="CQ41" i="1" s="1" a="1"/>
  <c r="CQ41" i="1" s="1"/>
  <c r="AK30" i="8"/>
  <c r="CQ30" i="8" s="1" a="1"/>
  <c r="CQ30" i="8" s="1"/>
  <c r="AK31" i="3"/>
  <c r="CQ31" i="3" s="1" a="1"/>
  <c r="CQ31" i="3" s="1"/>
  <c r="AK42" i="11"/>
  <c r="CQ42" i="11" s="1" a="1"/>
  <c r="CQ42" i="11" s="1"/>
  <c r="AK28" i="21"/>
  <c r="CQ28" i="21" s="1" a="1"/>
  <c r="CQ28" i="21" s="1"/>
  <c r="AK26" i="13"/>
  <c r="CQ26" i="13" s="1" a="1"/>
  <c r="CQ26" i="13" s="1"/>
  <c r="AK36" i="5"/>
  <c r="CQ36" i="5" s="1" a="1"/>
  <c r="CQ36" i="5" s="1"/>
  <c r="AK22" i="8"/>
  <c r="CQ22" i="8" s="1" a="1"/>
  <c r="CQ22" i="8" s="1"/>
  <c r="AK33" i="21"/>
  <c r="CQ33" i="21" s="1" a="1"/>
  <c r="CQ33" i="21" s="1"/>
  <c r="AK43" i="1"/>
  <c r="CQ43" i="1" s="1" a="1"/>
  <c r="CQ43" i="1" s="1"/>
  <c r="AK41" i="5"/>
  <c r="CQ41" i="5" s="1" a="1"/>
  <c r="CQ41" i="5" s="1"/>
  <c r="AK41" i="2"/>
  <c r="CQ41" i="2" s="1" a="1"/>
  <c r="CQ41" i="2" s="1"/>
  <c r="AK39" i="7"/>
  <c r="CQ39" i="7" s="1" a="1"/>
  <c r="CQ39" i="7" s="1"/>
  <c r="AK16" i="2"/>
  <c r="CQ16" i="2" s="1" a="1"/>
  <c r="CQ16" i="2" s="1"/>
  <c r="AK44" i="15"/>
  <c r="CQ44" i="15" s="1" a="1"/>
  <c r="CQ44" i="15" s="1"/>
  <c r="AK34" i="15"/>
  <c r="CQ34" i="15" s="1" a="1"/>
  <c r="CQ34" i="15" s="1"/>
  <c r="AK29" i="9"/>
  <c r="CQ29" i="9" s="1" a="1"/>
  <c r="CQ29" i="9" s="1"/>
  <c r="AK39" i="16"/>
  <c r="CQ39" i="16" s="1" a="1"/>
  <c r="CQ39" i="16" s="1"/>
  <c r="AK44" i="1"/>
  <c r="CQ44" i="1" s="1" a="1"/>
  <c r="CQ44" i="1" s="1"/>
  <c r="AK26" i="4"/>
  <c r="CQ26" i="4" s="1" a="1"/>
  <c r="CQ26" i="4" s="1"/>
  <c r="AK34" i="5"/>
  <c r="CQ34" i="5" s="1" a="1"/>
  <c r="CQ34" i="5" s="1"/>
  <c r="AK17" i="4"/>
  <c r="CQ17" i="4" s="1" a="1"/>
  <c r="CQ17" i="4" s="1"/>
  <c r="AK37" i="19"/>
  <c r="CQ37" i="19" s="1" a="1"/>
  <c r="CQ37" i="19" s="1"/>
  <c r="AK32" i="11"/>
  <c r="CQ32" i="11" s="1" a="1"/>
  <c r="CQ32" i="11" s="1"/>
  <c r="AK38" i="15"/>
  <c r="CQ38" i="15" s="1" a="1"/>
  <c r="CQ38" i="15" s="1"/>
  <c r="AK18" i="4"/>
  <c r="CQ18" i="4" s="1" a="1"/>
  <c r="CQ18" i="4" s="1"/>
  <c r="AK31" i="17"/>
  <c r="CQ31" i="17" s="1" a="1"/>
  <c r="CQ31" i="17" s="1"/>
  <c r="AK20" i="4"/>
  <c r="CQ20" i="4" s="1" a="1"/>
  <c r="CQ20" i="4" s="1"/>
  <c r="AK19" i="21"/>
  <c r="CQ19" i="21" s="1" a="1"/>
  <c r="CQ19" i="21" s="1"/>
  <c r="AK26" i="21"/>
  <c r="CQ26" i="21" s="1" a="1"/>
  <c r="CQ26" i="21" s="1"/>
  <c r="AK37" i="5"/>
  <c r="CQ37" i="5" s="1" a="1"/>
  <c r="CQ37" i="5" s="1"/>
  <c r="AK16" i="17"/>
  <c r="CQ16" i="17" s="1" a="1"/>
  <c r="CQ16" i="17" s="1"/>
  <c r="AK38" i="16"/>
  <c r="CQ38" i="16" s="1" a="1"/>
  <c r="CQ38" i="16" s="1"/>
  <c r="AL31" i="5"/>
  <c r="CR31" i="5" s="1" a="1"/>
  <c r="CR31" i="5" s="1"/>
  <c r="AK19" i="13"/>
  <c r="CQ19" i="13" s="1" a="1"/>
  <c r="CQ19" i="13" s="1"/>
  <c r="AK18" i="21"/>
  <c r="CQ18" i="21" s="1" a="1"/>
  <c r="CQ18" i="21" s="1"/>
  <c r="AK21" i="19"/>
  <c r="CQ21" i="19" s="1" a="1"/>
  <c r="CQ21" i="19" s="1"/>
  <c r="AK17" i="12"/>
  <c r="CQ17" i="12" s="1" a="1"/>
  <c r="CQ17" i="12" s="1"/>
  <c r="AK19" i="8"/>
  <c r="CQ19" i="8" s="1" a="1"/>
  <c r="CQ19" i="8" s="1"/>
  <c r="AK27" i="3"/>
  <c r="CQ27" i="3" s="1" a="1"/>
  <c r="CQ27" i="3" s="1"/>
  <c r="AK27" i="16"/>
  <c r="CQ27" i="16" s="1" a="1"/>
  <c r="CQ27" i="16" s="1"/>
  <c r="AK35" i="17"/>
  <c r="CQ35" i="17" s="1" a="1"/>
  <c r="CQ35" i="17" s="1"/>
  <c r="AK30" i="9"/>
  <c r="CQ30" i="9" s="1" a="1"/>
  <c r="CQ30" i="9" s="1"/>
  <c r="AK23" i="13"/>
  <c r="CQ23" i="13" s="1" a="1"/>
  <c r="CQ23" i="13" s="1"/>
  <c r="AK33" i="11"/>
  <c r="CQ33" i="11" s="1" a="1"/>
  <c r="CQ33" i="11" s="1"/>
  <c r="AK34" i="20"/>
  <c r="CQ34" i="20" s="1" a="1"/>
  <c r="CQ34" i="20" s="1"/>
  <c r="AK17" i="19"/>
  <c r="CQ17" i="19" s="1" a="1"/>
  <c r="CQ17" i="19" s="1"/>
  <c r="AK32" i="19"/>
  <c r="CQ32" i="19" s="1" a="1"/>
  <c r="CQ32" i="19" s="1"/>
  <c r="AK43" i="3"/>
  <c r="CQ43" i="3" s="1" a="1"/>
  <c r="CQ43" i="3" s="1"/>
  <c r="AK30" i="5"/>
  <c r="CQ30" i="5" s="1" a="1"/>
  <c r="CQ30" i="5" s="1"/>
  <c r="AK43" i="4"/>
  <c r="CQ43" i="4" s="1" a="1"/>
  <c r="CQ43" i="4" s="1"/>
  <c r="AK23" i="19"/>
  <c r="CQ23" i="19" s="1" a="1"/>
  <c r="CQ23" i="19" s="1"/>
  <c r="AL20" i="6"/>
  <c r="CR20" i="6" s="1" a="1"/>
  <c r="CR20" i="6" s="1"/>
  <c r="AK25" i="11"/>
  <c r="CQ25" i="11" s="1" a="1"/>
  <c r="CQ25" i="11" s="1"/>
  <c r="AK24" i="19"/>
  <c r="CQ24" i="19" s="1" a="1"/>
  <c r="CQ24" i="19" s="1"/>
  <c r="AK17" i="15"/>
  <c r="CQ17" i="15" s="1" a="1"/>
  <c r="CQ17" i="15" s="1"/>
  <c r="AK26" i="9"/>
  <c r="CQ26" i="9" s="1" a="1"/>
  <c r="CQ26" i="9" s="1"/>
  <c r="AK30" i="6"/>
  <c r="CQ30" i="6" s="1" a="1"/>
  <c r="CQ30" i="6" s="1"/>
  <c r="AK35" i="4"/>
  <c r="CQ35" i="4" s="1" a="1"/>
  <c r="CQ35" i="4" s="1"/>
  <c r="AK41" i="15"/>
  <c r="CQ41" i="15" s="1" a="1"/>
  <c r="CQ41" i="15" s="1"/>
  <c r="AK28" i="7"/>
  <c r="CQ28" i="7" s="1" a="1"/>
  <c r="CQ28" i="7" s="1"/>
  <c r="AK43" i="8"/>
  <c r="CQ43" i="8" s="1" a="1"/>
  <c r="CQ43" i="8" s="1"/>
  <c r="AK18" i="9"/>
  <c r="CQ18" i="9" s="1" a="1"/>
  <c r="CQ18" i="9" s="1"/>
  <c r="AK22" i="9"/>
  <c r="CQ22" i="9" s="1" a="1"/>
  <c r="CQ22" i="9" s="1"/>
  <c r="AK19" i="17"/>
  <c r="CQ19" i="17" s="1" a="1"/>
  <c r="CQ19" i="17" s="1"/>
  <c r="AK30" i="17"/>
  <c r="CQ30" i="17" s="1" a="1"/>
  <c r="CQ30" i="17" s="1"/>
  <c r="AK17" i="2"/>
  <c r="CQ17" i="2" s="1" a="1"/>
  <c r="CQ17" i="2" s="1"/>
  <c r="AK20" i="3"/>
  <c r="CQ20" i="3" s="1" a="1"/>
  <c r="CQ20" i="3" s="1"/>
  <c r="AK44" i="3"/>
  <c r="CQ44" i="3" s="1" a="1"/>
  <c r="CQ44" i="3" s="1"/>
  <c r="AK30" i="19"/>
  <c r="CQ30" i="19" s="1" a="1"/>
  <c r="CQ30" i="19" s="1"/>
  <c r="AL17" i="3"/>
  <c r="CR17" i="3" s="1" a="1"/>
  <c r="CR17" i="3" s="1"/>
  <c r="AK15" i="9"/>
  <c r="CQ15" i="9" s="1" a="1"/>
  <c r="CQ15" i="9" s="1"/>
  <c r="AK22" i="17"/>
  <c r="CQ22" i="17" s="1" a="1"/>
  <c r="CQ22" i="17" s="1"/>
  <c r="AK28" i="6"/>
  <c r="CQ28" i="6" s="1" a="1"/>
  <c r="CQ28" i="6" s="1"/>
  <c r="AK22" i="5"/>
  <c r="CQ22" i="5" s="1" a="1"/>
  <c r="CQ22" i="5" s="1"/>
  <c r="AK17" i="17"/>
  <c r="CQ17" i="17" s="1" a="1"/>
  <c r="CQ17" i="17" s="1"/>
  <c r="AL38" i="7"/>
  <c r="CR38" i="7" s="1" a="1"/>
  <c r="CR38" i="7" s="1"/>
  <c r="AK27" i="21"/>
  <c r="CQ27" i="21" s="1" a="1"/>
  <c r="CQ27" i="21" s="1"/>
  <c r="AK19" i="2"/>
  <c r="CQ19" i="2" s="1" a="1"/>
  <c r="CQ19" i="2" s="1"/>
  <c r="AK36" i="2"/>
  <c r="CQ36" i="2" s="1" a="1"/>
  <c r="CQ36" i="2" s="1"/>
  <c r="AK44" i="10"/>
  <c r="CQ44" i="10" s="1" a="1"/>
  <c r="CQ44" i="10" s="1"/>
  <c r="AK21" i="15"/>
  <c r="CQ21" i="15" s="1" a="1"/>
  <c r="CQ21" i="15" s="1"/>
  <c r="AK33" i="15"/>
  <c r="CQ33" i="15" s="1" a="1"/>
  <c r="CQ33" i="15" s="1"/>
  <c r="AK23" i="21"/>
  <c r="CQ23" i="21" s="1" a="1"/>
  <c r="CQ23" i="21" s="1"/>
  <c r="AK41" i="16"/>
  <c r="CQ41" i="16" s="1" a="1"/>
  <c r="CQ41" i="16" s="1"/>
  <c r="AL38" i="14"/>
  <c r="CR38" i="14" s="1" a="1"/>
  <c r="CR38" i="14" s="1"/>
  <c r="AK43" i="16"/>
  <c r="CQ43" i="16" s="1" a="1"/>
  <c r="CQ43" i="16" s="1"/>
  <c r="AL42" i="3"/>
  <c r="CR42" i="3" s="1" a="1"/>
  <c r="CR42" i="3" s="1"/>
  <c r="AK27" i="5"/>
  <c r="CQ27" i="5" s="1" a="1"/>
  <c r="CQ27" i="5" s="1"/>
  <c r="AK28" i="15"/>
  <c r="CQ28" i="15" s="1" a="1"/>
  <c r="CQ28" i="15" s="1"/>
  <c r="AK22" i="16"/>
  <c r="CQ22" i="16" s="1" a="1"/>
  <c r="CQ22" i="16" s="1"/>
  <c r="AK44" i="2"/>
  <c r="CQ44" i="2" s="1" a="1"/>
  <c r="CQ44" i="2" s="1"/>
  <c r="AK40" i="21"/>
  <c r="CQ40" i="21" s="1" a="1"/>
  <c r="CQ40" i="21" s="1"/>
  <c r="AL42" i="7"/>
  <c r="CR42" i="7" s="1" a="1"/>
  <c r="CR42" i="7" s="1"/>
  <c r="AK25" i="19"/>
  <c r="CQ25" i="19" s="1" a="1"/>
  <c r="CQ25" i="19" s="1"/>
  <c r="AK21" i="12"/>
  <c r="CQ21" i="12" s="1" a="1"/>
  <c r="CQ21" i="12" s="1"/>
  <c r="AK25" i="21"/>
  <c r="CQ25" i="21" s="1" a="1"/>
  <c r="CQ25" i="21" s="1"/>
  <c r="AK37" i="2"/>
  <c r="CQ37" i="2" s="1" a="1"/>
  <c r="CQ37" i="2" s="1"/>
  <c r="AK28" i="16"/>
  <c r="CQ28" i="16" s="1" a="1"/>
  <c r="CQ28" i="16" s="1"/>
  <c r="AK37" i="13"/>
  <c r="CQ37" i="13" s="1" a="1"/>
  <c r="CQ37" i="13" s="1"/>
  <c r="AK33" i="8"/>
  <c r="CQ33" i="8" s="1" a="1"/>
  <c r="CQ33" i="8" s="1"/>
  <c r="AK27" i="13"/>
  <c r="CQ27" i="13" s="1" a="1"/>
  <c r="CQ27" i="13" s="1"/>
  <c r="AK39" i="13"/>
  <c r="CQ39" i="13" s="1" a="1"/>
  <c r="CQ39" i="13" s="1"/>
  <c r="AK29" i="19"/>
  <c r="CQ29" i="19" s="1" a="1"/>
  <c r="CQ29" i="19" s="1"/>
  <c r="AK26" i="14"/>
  <c r="CQ26" i="14" s="1" a="1"/>
  <c r="CQ26" i="14" s="1"/>
  <c r="AK26" i="7"/>
  <c r="CQ26" i="7" s="1" a="1"/>
  <c r="CQ26" i="7" s="1"/>
  <c r="AK29" i="3"/>
  <c r="CQ29" i="3" s="1" a="1"/>
  <c r="CQ29" i="3" s="1"/>
  <c r="AK39" i="21"/>
  <c r="CQ39" i="21" s="1" a="1"/>
  <c r="CQ39" i="21" s="1"/>
  <c r="AK31" i="13"/>
  <c r="CQ31" i="13" s="1" a="1"/>
  <c r="CQ31" i="13" s="1"/>
  <c r="AK33" i="16"/>
  <c r="CQ33" i="16" s="1" a="1"/>
  <c r="CQ33" i="16" s="1"/>
  <c r="AK29" i="7"/>
  <c r="CQ29" i="7" s="1" a="1"/>
  <c r="CQ29" i="7" s="1"/>
  <c r="AK23" i="17"/>
  <c r="CQ23" i="17" s="1" a="1"/>
  <c r="CQ23" i="17" s="1"/>
  <c r="AK19" i="10"/>
  <c r="CQ19" i="10" s="1" a="1"/>
  <c r="CQ19" i="10" s="1"/>
  <c r="AK31" i="19"/>
  <c r="CQ31" i="19" s="1" a="1"/>
  <c r="CQ31" i="19" s="1"/>
  <c r="AK34" i="13"/>
  <c r="CQ34" i="13" s="1" a="1"/>
  <c r="CQ34" i="13" s="1"/>
  <c r="AK31" i="21"/>
  <c r="CQ31" i="21" s="1" a="1"/>
  <c r="CQ31" i="21" s="1"/>
  <c r="AK39" i="3"/>
  <c r="CQ39" i="3" s="1" a="1"/>
  <c r="CQ39" i="3" s="1"/>
  <c r="AK43" i="9"/>
  <c r="CQ43" i="9" s="1" a="1"/>
  <c r="CQ43" i="9" s="1"/>
  <c r="AK35" i="16"/>
  <c r="CQ35" i="16" s="1" a="1"/>
  <c r="CQ35" i="16" s="1"/>
  <c r="AK40" i="11"/>
  <c r="CQ40" i="11" s="1" a="1"/>
  <c r="CQ40" i="11" s="1"/>
  <c r="AK42" i="21"/>
  <c r="CQ42" i="21" s="1" a="1"/>
  <c r="CQ42" i="21" s="1"/>
  <c r="AK30" i="10"/>
  <c r="CQ30" i="10" s="1" a="1"/>
  <c r="CQ30" i="10" s="1"/>
  <c r="AL34" i="8"/>
  <c r="CR34" i="8" s="1" a="1"/>
  <c r="CR34" i="8" s="1"/>
  <c r="AK43" i="17"/>
  <c r="CQ43" i="17" s="1" a="1"/>
  <c r="CQ43" i="17" s="1"/>
  <c r="AK37" i="11"/>
  <c r="CQ37" i="11" s="1" a="1"/>
  <c r="CQ37" i="11" s="1"/>
  <c r="AK21" i="11"/>
  <c r="CQ21" i="11" s="1" a="1"/>
  <c r="CQ21" i="11" s="1"/>
  <c r="AK42" i="13"/>
  <c r="CQ42" i="13" s="1" a="1"/>
  <c r="CQ42" i="13" s="1"/>
  <c r="AK44" i="14"/>
  <c r="CQ44" i="14" s="1" a="1"/>
  <c r="CQ44" i="14" s="1"/>
  <c r="AL19" i="6"/>
  <c r="CR19" i="6" s="1" a="1"/>
  <c r="CR19" i="6" s="1"/>
  <c r="AK29" i="15"/>
  <c r="CQ29" i="15" s="1" a="1"/>
  <c r="CQ29" i="15" s="1"/>
  <c r="AK25" i="8"/>
  <c r="CQ25" i="8" s="1" a="1"/>
  <c r="CQ25" i="8" s="1"/>
  <c r="AK34" i="17"/>
  <c r="CQ34" i="17" s="1" a="1"/>
  <c r="CQ34" i="17" s="1"/>
  <c r="AK35" i="5"/>
  <c r="CQ35" i="5" s="1" a="1"/>
  <c r="CQ35" i="5" s="1"/>
  <c r="AK19" i="11"/>
  <c r="CQ19" i="11" s="1" a="1"/>
  <c r="CQ19" i="11" s="1"/>
  <c r="AK40" i="9"/>
  <c r="CQ40" i="9" s="1" a="1"/>
  <c r="CQ40" i="9" s="1"/>
  <c r="AK36" i="3"/>
  <c r="CQ36" i="3" s="1" a="1"/>
  <c r="CQ36" i="3" s="1"/>
  <c r="AK23" i="9"/>
  <c r="CQ23" i="9" s="1" a="1"/>
  <c r="CQ23" i="9" s="1"/>
  <c r="AK41" i="7"/>
  <c r="CQ41" i="7" s="1" a="1"/>
  <c r="CQ41" i="7" s="1"/>
  <c r="AK17" i="7"/>
  <c r="CQ17" i="7" s="1" a="1"/>
  <c r="CQ17" i="7" s="1"/>
  <c r="AK21" i="10"/>
  <c r="CQ21" i="10" s="1" a="1"/>
  <c r="CQ21" i="10" s="1"/>
  <c r="AK32" i="7"/>
  <c r="CQ32" i="7" s="1" a="1"/>
  <c r="CQ32" i="7" s="1"/>
  <c r="AK17" i="16"/>
  <c r="CQ17" i="16" s="1" a="1"/>
  <c r="CQ17" i="16" s="1"/>
  <c r="AK35" i="9"/>
  <c r="CQ35" i="9" s="1" a="1"/>
  <c r="CQ35" i="9" s="1"/>
  <c r="AK27" i="9"/>
  <c r="CQ27" i="9" s="1" a="1"/>
  <c r="CQ27" i="9" s="1"/>
  <c r="AK27" i="11"/>
  <c r="CQ27" i="11" s="1" a="1"/>
  <c r="CQ27" i="11" s="1"/>
  <c r="AK17" i="21"/>
  <c r="CQ17" i="21" s="1" a="1"/>
  <c r="CQ17" i="21" s="1"/>
  <c r="AL41" i="19"/>
  <c r="CR41" i="19" s="1" a="1"/>
  <c r="CR41" i="19" s="1"/>
  <c r="AK37" i="3"/>
  <c r="CQ37" i="3" s="1" a="1"/>
  <c r="CQ37" i="3" s="1"/>
  <c r="AK40" i="15"/>
  <c r="CQ40" i="15" s="1" a="1"/>
  <c r="CQ40" i="15" s="1"/>
  <c r="AK28" i="3"/>
  <c r="CQ28" i="3" s="1" a="1"/>
  <c r="CQ28" i="3" s="1"/>
  <c r="AK17" i="9"/>
  <c r="CQ17" i="9" s="1" a="1"/>
  <c r="CQ17" i="9" s="1"/>
  <c r="AK31" i="15"/>
  <c r="CQ31" i="15" s="1" a="1"/>
  <c r="CQ31" i="15" s="1"/>
  <c r="AK32" i="6"/>
  <c r="CQ32" i="6" s="1" a="1"/>
  <c r="CQ32" i="6" s="1"/>
  <c r="AK32" i="3"/>
  <c r="CQ32" i="3" s="1" a="1"/>
  <c r="CQ32" i="3" s="1"/>
  <c r="AK30" i="16"/>
  <c r="CQ30" i="16" s="1" a="1"/>
  <c r="CQ30" i="16" s="1"/>
  <c r="AK18" i="13"/>
  <c r="CQ18" i="13" s="1" a="1"/>
  <c r="CQ18" i="13" s="1"/>
  <c r="AK41" i="11"/>
  <c r="CQ41" i="11" s="1" a="1"/>
  <c r="CQ41" i="11" s="1"/>
  <c r="AK23" i="14"/>
  <c r="CQ23" i="14" s="1" a="1"/>
  <c r="CQ23" i="14" s="1"/>
  <c r="AK33" i="7"/>
  <c r="CQ33" i="7" s="1" a="1"/>
  <c r="CQ33" i="7" s="1"/>
  <c r="AK23" i="5"/>
  <c r="CQ23" i="5" s="1" a="1"/>
  <c r="CQ23" i="5" s="1"/>
  <c r="AK25" i="9"/>
  <c r="CQ25" i="9" s="1" a="1"/>
  <c r="CQ25" i="9" s="1"/>
  <c r="AK32" i="21"/>
  <c r="CQ32" i="21" s="1" a="1"/>
  <c r="CQ32" i="21" s="1"/>
  <c r="AK38" i="11"/>
  <c r="CQ38" i="11" s="1" a="1"/>
  <c r="CQ38" i="11" s="1"/>
  <c r="AK20" i="20"/>
  <c r="CQ20" i="20" s="1" a="1"/>
  <c r="CQ20" i="20" s="1"/>
  <c r="AK38" i="13"/>
  <c r="CQ38" i="13" s="1" a="1"/>
  <c r="CQ38" i="13" s="1"/>
  <c r="AK25" i="17"/>
  <c r="CQ25" i="17" s="1" a="1"/>
  <c r="CQ25" i="17" s="1"/>
  <c r="AK18" i="6"/>
  <c r="CQ18" i="6" s="1" a="1"/>
  <c r="CQ18" i="6" s="1"/>
  <c r="AK44" i="12"/>
  <c r="CQ44" i="12" s="1" a="1"/>
  <c r="CQ44" i="12" s="1"/>
  <c r="AK38" i="21"/>
  <c r="CQ38" i="21" s="1" a="1"/>
  <c r="CQ38" i="21" s="1"/>
  <c r="AK36" i="13"/>
  <c r="CQ36" i="13" s="1" a="1"/>
  <c r="CQ36" i="13" s="1"/>
  <c r="AK24" i="4"/>
  <c r="CQ24" i="4" s="1" a="1"/>
  <c r="CQ24" i="4" s="1"/>
  <c r="AK44" i="8"/>
  <c r="CQ44" i="8" s="1" a="1"/>
  <c r="CQ44" i="8" s="1"/>
  <c r="AK29" i="12"/>
  <c r="CQ29" i="12" s="1" a="1"/>
  <c r="CQ29" i="12" s="1"/>
  <c r="AK27" i="2"/>
  <c r="CQ27" i="2" s="1" a="1"/>
  <c r="CQ27" i="2" s="1"/>
  <c r="AK23" i="10"/>
  <c r="CQ23" i="10" s="1" a="1"/>
  <c r="CQ23" i="10" s="1"/>
  <c r="AK26" i="6"/>
  <c r="CQ26" i="6" s="1" a="1"/>
  <c r="CQ26" i="6" s="1"/>
  <c r="AK17" i="10"/>
  <c r="CQ17" i="10" s="1" a="1"/>
  <c r="CQ17" i="10" s="1"/>
  <c r="AK42" i="5"/>
  <c r="CQ42" i="5" s="1" a="1"/>
  <c r="CQ42" i="5" s="1"/>
  <c r="AK31" i="9"/>
  <c r="CQ31" i="9" s="1" a="1"/>
  <c r="CQ31" i="9" s="1"/>
  <c r="AK26" i="18"/>
  <c r="CQ26" i="18" s="1" a="1"/>
  <c r="CQ26" i="18" s="1"/>
  <c r="AK39" i="10"/>
  <c r="CQ39" i="10" s="1" a="1"/>
  <c r="CQ39" i="10" s="1"/>
  <c r="AK39" i="14"/>
  <c r="CQ39" i="14" s="1" a="1"/>
  <c r="CQ39" i="14" s="1"/>
  <c r="AK40" i="3"/>
  <c r="CQ40" i="3" s="1" a="1"/>
  <c r="CQ40" i="3" s="1"/>
  <c r="AK46" i="16"/>
  <c r="CQ46" i="16" s="1" a="1"/>
  <c r="CQ46" i="16" s="1"/>
  <c r="AK45" i="14"/>
  <c r="CQ45" i="14" s="1" a="1"/>
  <c r="CQ45" i="14" s="1"/>
  <c r="AK45" i="18"/>
  <c r="CQ45" i="18" s="1" a="1"/>
  <c r="CQ45" i="18" s="1"/>
  <c r="AK45" i="17"/>
  <c r="CQ45" i="17" s="1" a="1"/>
  <c r="CQ45" i="17" s="1"/>
  <c r="AK46" i="7"/>
  <c r="CQ46" i="7" s="1" a="1"/>
  <c r="CQ46" i="7" s="1"/>
  <c r="AK46" i="9"/>
  <c r="CQ46" i="9" s="1" a="1"/>
  <c r="CQ46" i="9" s="1"/>
  <c r="AK46" i="20"/>
  <c r="CQ46" i="20" s="1" a="1"/>
  <c r="CQ46" i="20" s="1"/>
  <c r="AK46" i="5"/>
  <c r="CQ46" i="5" s="1" a="1"/>
  <c r="CQ46" i="5" s="1"/>
  <c r="AK46" i="6"/>
  <c r="CQ46" i="6" s="1" a="1"/>
  <c r="CQ46" i="6" s="1"/>
  <c r="AK46" i="19"/>
  <c r="CQ46" i="19" s="1" a="1"/>
  <c r="CQ46" i="19" s="1"/>
  <c r="AK45" i="6"/>
  <c r="CQ45" i="6" s="1" a="1"/>
  <c r="CQ45" i="6" s="1"/>
  <c r="AK45" i="16"/>
  <c r="CQ45" i="16" s="1" a="1"/>
  <c r="CQ45" i="16" s="1"/>
  <c r="AK45" i="3"/>
  <c r="CQ45" i="3" s="1" a="1"/>
  <c r="CQ45" i="3" s="1"/>
  <c r="AK45" i="20"/>
  <c r="CQ45" i="20" s="1" a="1"/>
  <c r="CQ45" i="20" s="1"/>
  <c r="AM46" i="15"/>
  <c r="CS46" i="15" s="1" a="1"/>
  <c r="CS46" i="15" s="1"/>
  <c r="AK45" i="10"/>
  <c r="CQ45" i="10" s="1" a="1"/>
  <c r="CQ45" i="10" s="1"/>
  <c r="AK46" i="1"/>
  <c r="CQ46" i="1" s="1" a="1"/>
  <c r="CQ46" i="1" s="1"/>
  <c r="AK45" i="11"/>
  <c r="CQ45" i="11" s="1" a="1"/>
  <c r="CQ45" i="11" s="1"/>
  <c r="AK45" i="15"/>
  <c r="CQ45" i="15" s="1" a="1"/>
  <c r="CQ45" i="15" s="1"/>
  <c r="AK46" i="8"/>
  <c r="CQ46" i="8" s="1" a="1"/>
  <c r="CQ46" i="8" s="1"/>
  <c r="AK45" i="4"/>
  <c r="CQ45" i="4" s="1" a="1"/>
  <c r="CQ45" i="4" s="1"/>
  <c r="AK45" i="5"/>
  <c r="CQ45" i="5" s="1" a="1"/>
  <c r="CQ45" i="5" s="1"/>
  <c r="AK46" i="21"/>
  <c r="CQ46" i="21" s="1" a="1"/>
  <c r="CQ46" i="21" s="1"/>
  <c r="AK46" i="10"/>
  <c r="CQ46" i="10" s="1" a="1"/>
  <c r="CQ46" i="10" s="1"/>
  <c r="AK45" i="8"/>
  <c r="CQ45" i="8" s="1" a="1"/>
  <c r="CQ45" i="8" s="1"/>
  <c r="AK45" i="12"/>
  <c r="CQ45" i="12" s="1" a="1"/>
  <c r="CQ45" i="12" s="1"/>
  <c r="AK45" i="2"/>
  <c r="CQ45" i="2" s="1" a="1"/>
  <c r="CQ45" i="2" s="1"/>
  <c r="AK45" i="9"/>
  <c r="CQ45" i="9" s="1" a="1"/>
  <c r="CQ45" i="9" s="1"/>
  <c r="AK45" i="7"/>
  <c r="CQ45" i="7" s="1" a="1"/>
  <c r="CQ45" i="7" s="1"/>
  <c r="AK45" i="1"/>
  <c r="CQ45" i="1" s="1" a="1"/>
  <c r="CQ45" i="1" s="1"/>
  <c r="AK46" i="4"/>
  <c r="CQ46" i="4" s="1" a="1"/>
  <c r="CQ46" i="4" s="1"/>
  <c r="AK46" i="14"/>
  <c r="CQ46" i="14" s="1" a="1"/>
  <c r="CQ46" i="14" s="1"/>
  <c r="AK45" i="19"/>
  <c r="CQ45" i="19" s="1" a="1"/>
  <c r="CQ45" i="19" s="1"/>
  <c r="AK46" i="18"/>
  <c r="CQ46" i="18" s="1" a="1"/>
  <c r="CQ46" i="18" s="1"/>
  <c r="AK46" i="11"/>
  <c r="CQ46" i="11" s="1" a="1"/>
  <c r="CQ46" i="11" s="1"/>
  <c r="AK46" i="2"/>
  <c r="CQ46" i="2" s="1" a="1"/>
  <c r="CQ46" i="2" s="1"/>
  <c r="AK46" i="13"/>
  <c r="CQ46" i="13" s="1" a="1"/>
  <c r="CQ46" i="13" s="1"/>
  <c r="AK46" i="17"/>
  <c r="CQ46" i="17" s="1" a="1"/>
  <c r="CQ46" i="17" s="1"/>
  <c r="AK46" i="3"/>
  <c r="CQ46" i="3" s="1" a="1"/>
  <c r="CQ46" i="3" s="1"/>
  <c r="AK46" i="12"/>
  <c r="CQ46" i="12" s="1" a="1"/>
  <c r="CQ46" i="12" s="1"/>
  <c r="AK45" i="13"/>
  <c r="CQ45" i="13" s="1" a="1"/>
  <c r="CQ45" i="13" s="1"/>
  <c r="AK45" i="21"/>
  <c r="CQ45" i="21" s="1" a="1"/>
  <c r="CQ45" i="21" s="1"/>
  <c r="CO15" i="1" l="1" a="1"/>
  <c r="CO15" i="1" s="1"/>
  <c r="AI47" i="1"/>
  <c r="AJ15" i="1"/>
  <c r="CN90" i="1"/>
  <c r="CN58" i="1"/>
  <c r="CP16" i="7" a="1"/>
  <c r="CP16" i="7" s="1"/>
  <c r="AK16" i="7"/>
  <c r="CO91" i="7"/>
  <c r="CO59" i="7"/>
  <c r="CP24" i="7" a="1"/>
  <c r="CP24" i="7" s="1"/>
  <c r="AK24" i="7"/>
  <c r="CP37" i="7" a="1"/>
  <c r="CP37" i="7" s="1"/>
  <c r="AK37" i="7"/>
  <c r="CO99" i="7"/>
  <c r="CO67" i="7"/>
  <c r="CO112" i="7"/>
  <c r="CO80" i="7"/>
  <c r="CP19" i="18" a="1"/>
  <c r="CP19" i="18" s="1"/>
  <c r="AK19" i="18"/>
  <c r="CO94" i="18"/>
  <c r="CO62" i="18"/>
  <c r="CP24" i="17" a="1"/>
  <c r="CP24" i="17" s="1"/>
  <c r="AK24" i="17"/>
  <c r="CO67" i="17"/>
  <c r="CO99" i="17"/>
  <c r="CQ112" i="1"/>
  <c r="CQ80" i="1"/>
  <c r="AM37" i="1"/>
  <c r="CS37" i="1" s="1" a="1"/>
  <c r="CS37" i="1" s="1"/>
  <c r="CN58" i="11"/>
  <c r="CN90" i="11"/>
  <c r="AJ15" i="10"/>
  <c r="CP15" i="10" s="1" a="1"/>
  <c r="CP15" i="10" s="1"/>
  <c r="AI47" i="10"/>
  <c r="CN90" i="13"/>
  <c r="CN58" i="13"/>
  <c r="CN58" i="5"/>
  <c r="CN90" i="5"/>
  <c r="AJ15" i="13"/>
  <c r="CP15" i="13" s="1" a="1"/>
  <c r="CP15" i="13" s="1"/>
  <c r="AI47" i="13"/>
  <c r="AJ15" i="5"/>
  <c r="CP15" i="5" s="1" a="1"/>
  <c r="CP15" i="5" s="1"/>
  <c r="AI47" i="5"/>
  <c r="CN90" i="14"/>
  <c r="CN58" i="14"/>
  <c r="AI47" i="14"/>
  <c r="AJ15" i="14"/>
  <c r="CP15" i="14" s="1" a="1"/>
  <c r="CP15" i="14" s="1"/>
  <c r="CN58" i="10"/>
  <c r="CN90" i="10"/>
  <c r="AJ15" i="11"/>
  <c r="CP15" i="11" s="1" a="1"/>
  <c r="CP15" i="11" s="1"/>
  <c r="AI47" i="11"/>
  <c r="CP121" i="4"/>
  <c r="CP89" i="4"/>
  <c r="CP115" i="3"/>
  <c r="CP83" i="3"/>
  <c r="CP116" i="7"/>
  <c r="CP84" i="7"/>
  <c r="CP124" i="1"/>
  <c r="CP127" i="1" s="1"/>
  <c r="CP120" i="1" s="1"/>
  <c r="CP88" i="1"/>
  <c r="CP124" i="11"/>
  <c r="CP127" i="11" s="1"/>
  <c r="CP120" i="11" s="1"/>
  <c r="CP88" i="11"/>
  <c r="CP121" i="19"/>
  <c r="CP89" i="19"/>
  <c r="CP124" i="14"/>
  <c r="CP127" i="14" s="1"/>
  <c r="CP120" i="14" s="1"/>
  <c r="CP88" i="14"/>
  <c r="CP117" i="5"/>
  <c r="CP85" i="5"/>
  <c r="CP100" i="17"/>
  <c r="CP68" i="17"/>
  <c r="CP108" i="7"/>
  <c r="CP76" i="7"/>
  <c r="CP107" i="6"/>
  <c r="CP75" i="6"/>
  <c r="CQ116" i="19"/>
  <c r="CQ84" i="19"/>
  <c r="CP98" i="9"/>
  <c r="CP66" i="9"/>
  <c r="CQ94" i="6"/>
  <c r="CQ62" i="6"/>
  <c r="CP117" i="21"/>
  <c r="CP85" i="21"/>
  <c r="CP102" i="13"/>
  <c r="CP70" i="13"/>
  <c r="CQ117" i="7"/>
  <c r="CQ85" i="7"/>
  <c r="CQ113" i="14"/>
  <c r="CQ81" i="14"/>
  <c r="CP97" i="17"/>
  <c r="CP65" i="17"/>
  <c r="CP118" i="8"/>
  <c r="CP86" i="8"/>
  <c r="CP99" i="19"/>
  <c r="CP67" i="19"/>
  <c r="CP118" i="4"/>
  <c r="CP86" i="4"/>
  <c r="CP98" i="13"/>
  <c r="CP66" i="13"/>
  <c r="CP93" i="21"/>
  <c r="CP61" i="21"/>
  <c r="CP94" i="21"/>
  <c r="CP62" i="21"/>
  <c r="CP92" i="4"/>
  <c r="CP60" i="4"/>
  <c r="CP119" i="15"/>
  <c r="CP87" i="15"/>
  <c r="CP111" i="5"/>
  <c r="CP79" i="5"/>
  <c r="CP101" i="8"/>
  <c r="CP69" i="8"/>
  <c r="CP101" i="11"/>
  <c r="CP69" i="11"/>
  <c r="CP100" i="2"/>
  <c r="CP68" i="2"/>
  <c r="CP113" i="4"/>
  <c r="CP81" i="4"/>
  <c r="CP114" i="20"/>
  <c r="CP82" i="20"/>
  <c r="CP105" i="12"/>
  <c r="CP73" i="12"/>
  <c r="CP93" i="19"/>
  <c r="CP61" i="19"/>
  <c r="CP104" i="17"/>
  <c r="CP72" i="17"/>
  <c r="CP103" i="11"/>
  <c r="CP71" i="11"/>
  <c r="CP105" i="3"/>
  <c r="CP73" i="3"/>
  <c r="CP93" i="16"/>
  <c r="CP61" i="16"/>
  <c r="CP111" i="15"/>
  <c r="CP79" i="15"/>
  <c r="CP119" i="9"/>
  <c r="CP87" i="9"/>
  <c r="CP116" i="6"/>
  <c r="CP84" i="6"/>
  <c r="CP94" i="19"/>
  <c r="CP62" i="19"/>
  <c r="CP91" i="10"/>
  <c r="CP59" i="10"/>
  <c r="CP103" i="9"/>
  <c r="CP71" i="9"/>
  <c r="CP118" i="7"/>
  <c r="CP86" i="7"/>
  <c r="CP100" i="12"/>
  <c r="CP68" i="12"/>
  <c r="CP108" i="13"/>
  <c r="CP76" i="13"/>
  <c r="CP94" i="14"/>
  <c r="CP62" i="14"/>
  <c r="CQ100" i="4"/>
  <c r="CQ68" i="4"/>
  <c r="CP102" i="17"/>
  <c r="CP70" i="17"/>
  <c r="CP115" i="2"/>
  <c r="CP83" i="2"/>
  <c r="CP113" i="18"/>
  <c r="CP81" i="18"/>
  <c r="CN90" i="18"/>
  <c r="CN58" i="18"/>
  <c r="CN58" i="4"/>
  <c r="CN90" i="4"/>
  <c r="AI47" i="20"/>
  <c r="AJ15" i="20"/>
  <c r="CP15" i="20" s="1" a="1"/>
  <c r="CP15" i="20" s="1"/>
  <c r="CN58" i="15"/>
  <c r="CN90" i="15"/>
  <c r="CP121" i="11"/>
  <c r="CP89" i="11"/>
  <c r="CP124" i="18"/>
  <c r="CP127" i="18" s="1"/>
  <c r="CP120" i="18" s="1"/>
  <c r="CP88" i="18"/>
  <c r="CP98" i="5"/>
  <c r="CP66" i="5"/>
  <c r="CP105" i="10"/>
  <c r="CP73" i="10"/>
  <c r="CP124" i="19"/>
  <c r="CP127" i="19" s="1"/>
  <c r="CP120" i="19" s="1"/>
  <c r="CP88" i="19"/>
  <c r="CP121" i="1"/>
  <c r="CP89" i="1"/>
  <c r="CP121" i="7"/>
  <c r="CP89" i="7"/>
  <c r="CP114" i="10"/>
  <c r="CP82" i="10"/>
  <c r="CP104" i="12"/>
  <c r="CP72" i="12"/>
  <c r="CP113" i="13"/>
  <c r="CP81" i="13"/>
  <c r="CP98" i="14"/>
  <c r="CP66" i="14"/>
  <c r="CP92" i="21"/>
  <c r="CP60" i="21"/>
  <c r="CP109" i="17"/>
  <c r="CP77" i="17"/>
  <c r="CP118" i="17"/>
  <c r="CP86" i="17"/>
  <c r="CP114" i="3"/>
  <c r="CP82" i="3"/>
  <c r="CP104" i="7"/>
  <c r="CP72" i="7"/>
  <c r="CP101" i="14"/>
  <c r="CP69" i="14"/>
  <c r="CP100" i="21"/>
  <c r="CP68" i="21"/>
  <c r="CP102" i="5"/>
  <c r="CP70" i="5"/>
  <c r="CP119" i="10"/>
  <c r="CP87" i="10"/>
  <c r="CP92" i="17"/>
  <c r="CP60" i="17"/>
  <c r="CP95" i="3"/>
  <c r="CP63" i="3"/>
  <c r="CP103" i="7"/>
  <c r="CP71" i="7"/>
  <c r="CP100" i="11"/>
  <c r="CP68" i="11"/>
  <c r="CP94" i="8"/>
  <c r="CP62" i="8"/>
  <c r="CP107" i="11"/>
  <c r="CP75" i="11"/>
  <c r="CP114" i="16"/>
  <c r="CP82" i="16"/>
  <c r="CP118" i="1"/>
  <c r="CP86" i="1"/>
  <c r="CP106" i="3"/>
  <c r="CP74" i="3"/>
  <c r="CP115" i="18"/>
  <c r="CP83" i="18"/>
  <c r="CP113" i="5"/>
  <c r="CP81" i="5"/>
  <c r="CP110" i="8"/>
  <c r="CP78" i="8"/>
  <c r="CP91" i="19"/>
  <c r="CP59" i="19"/>
  <c r="CP108" i="5"/>
  <c r="CP76" i="5"/>
  <c r="CP105" i="7"/>
  <c r="CP73" i="7"/>
  <c r="CP109" i="10"/>
  <c r="CP77" i="10"/>
  <c r="CP106" i="7"/>
  <c r="CP74" i="7"/>
  <c r="CP92" i="8"/>
  <c r="CP60" i="8"/>
  <c r="CP109" i="7"/>
  <c r="CP77" i="7"/>
  <c r="CP117" i="18"/>
  <c r="CP85" i="18"/>
  <c r="CP95" i="10"/>
  <c r="CP63" i="10"/>
  <c r="CP119" i="20"/>
  <c r="CP87" i="20"/>
  <c r="CP109" i="9"/>
  <c r="CP77" i="9"/>
  <c r="CP101" i="3"/>
  <c r="CP69" i="3"/>
  <c r="CP112" i="18"/>
  <c r="CP80" i="18"/>
  <c r="CP91" i="14"/>
  <c r="CP59" i="14"/>
  <c r="CP110" i="10"/>
  <c r="CP78" i="10"/>
  <c r="CP107" i="9"/>
  <c r="CP75" i="9"/>
  <c r="CP103" i="1"/>
  <c r="CP71" i="1"/>
  <c r="CP111" i="17"/>
  <c r="CP79" i="17"/>
  <c r="CP95" i="11"/>
  <c r="CP63" i="11"/>
  <c r="CP97" i="3"/>
  <c r="CP65" i="3"/>
  <c r="CP116" i="4"/>
  <c r="CP84" i="4"/>
  <c r="CP113" i="19"/>
  <c r="CP81" i="19"/>
  <c r="CP118" i="15"/>
  <c r="CP86" i="15"/>
  <c r="CP118" i="13"/>
  <c r="CP86" i="13"/>
  <c r="CP91" i="5"/>
  <c r="CP59" i="5"/>
  <c r="CP91" i="1"/>
  <c r="CP59" i="1"/>
  <c r="CP94" i="3"/>
  <c r="CP62" i="3"/>
  <c r="CP112" i="15"/>
  <c r="CP80" i="15"/>
  <c r="CP117" i="6"/>
  <c r="CP85" i="6"/>
  <c r="CP101" i="10"/>
  <c r="CP69" i="10"/>
  <c r="CP110" i="7"/>
  <c r="CP78" i="7"/>
  <c r="CP96" i="5"/>
  <c r="CP64" i="5"/>
  <c r="CP114" i="17"/>
  <c r="CP82" i="17"/>
  <c r="CP95" i="9"/>
  <c r="CP63" i="9"/>
  <c r="CP99" i="3"/>
  <c r="CP67" i="3"/>
  <c r="CP95" i="13"/>
  <c r="CP63" i="13"/>
  <c r="CP103" i="8"/>
  <c r="CP71" i="8"/>
  <c r="CP108" i="19"/>
  <c r="CP76" i="19"/>
  <c r="CP115" i="12"/>
  <c r="CP83" i="12"/>
  <c r="CP98" i="6"/>
  <c r="CP66" i="6"/>
  <c r="CP97" i="10"/>
  <c r="CP65" i="10"/>
  <c r="CP102" i="1"/>
  <c r="CP70" i="1"/>
  <c r="CP109" i="14"/>
  <c r="CP77" i="14"/>
  <c r="CP100" i="3"/>
  <c r="CP68" i="3"/>
  <c r="CP116" i="21"/>
  <c r="CP84" i="21"/>
  <c r="CP112" i="12"/>
  <c r="CP80" i="12"/>
  <c r="CP108" i="12"/>
  <c r="CP76" i="12"/>
  <c r="CP111" i="16"/>
  <c r="CP79" i="16"/>
  <c r="CP118" i="10"/>
  <c r="CP86" i="10"/>
  <c r="CP98" i="15"/>
  <c r="CP66" i="15"/>
  <c r="CP103" i="18"/>
  <c r="CP71" i="18"/>
  <c r="CP104" i="2"/>
  <c r="CP72" i="2"/>
  <c r="CP113" i="17"/>
  <c r="CP81" i="17"/>
  <c r="CP116" i="3"/>
  <c r="CP84" i="3"/>
  <c r="CP111" i="7"/>
  <c r="CP79" i="7"/>
  <c r="CP102" i="20"/>
  <c r="CP70" i="20"/>
  <c r="CP111" i="4"/>
  <c r="CP79" i="4"/>
  <c r="CP115" i="19"/>
  <c r="CP83" i="19"/>
  <c r="CQ117" i="16"/>
  <c r="CQ85" i="16"/>
  <c r="CP109" i="1"/>
  <c r="CP77" i="1"/>
  <c r="CP93" i="1"/>
  <c r="CP61" i="1"/>
  <c r="CP111" i="10"/>
  <c r="CP79" i="10"/>
  <c r="CQ94" i="7"/>
  <c r="CQ62" i="7"/>
  <c r="CP93" i="11"/>
  <c r="CP61" i="11"/>
  <c r="CP115" i="14"/>
  <c r="CP83" i="14"/>
  <c r="CP96" i="3"/>
  <c r="CP64" i="3"/>
  <c r="CQ104" i="8"/>
  <c r="CQ72" i="8"/>
  <c r="CP103" i="12"/>
  <c r="CP71" i="12"/>
  <c r="CP100" i="14"/>
  <c r="CP68" i="14"/>
  <c r="CP109" i="16"/>
  <c r="CP77" i="16"/>
  <c r="CP119" i="5"/>
  <c r="CP87" i="5"/>
  <c r="CQ96" i="8"/>
  <c r="CQ64" i="8"/>
  <c r="CP105" i="14"/>
  <c r="CP73" i="14"/>
  <c r="CP97" i="2"/>
  <c r="CP65" i="2"/>
  <c r="CP111" i="18"/>
  <c r="CP79" i="18"/>
  <c r="CP104" i="21"/>
  <c r="CP72" i="21"/>
  <c r="CP107" i="16"/>
  <c r="CP75" i="16"/>
  <c r="CP91" i="4"/>
  <c r="CP59" i="4"/>
  <c r="CP105" i="21"/>
  <c r="CP73" i="21"/>
  <c r="CP109" i="11"/>
  <c r="CP77" i="11"/>
  <c r="CQ99" i="8"/>
  <c r="CQ67" i="8"/>
  <c r="AI47" i="18"/>
  <c r="AJ15" i="18"/>
  <c r="CP15" i="18" s="1" a="1"/>
  <c r="CP15" i="18" s="1"/>
  <c r="CP124" i="6"/>
  <c r="CP127" i="6" s="1"/>
  <c r="CP120" i="6" s="1"/>
  <c r="CP88" i="6"/>
  <c r="CP93" i="6"/>
  <c r="CP61" i="6"/>
  <c r="CP96" i="10"/>
  <c r="CP64" i="10"/>
  <c r="CP124" i="21"/>
  <c r="CP127" i="21" s="1"/>
  <c r="CP120" i="21" s="1"/>
  <c r="CP88" i="21"/>
  <c r="CP121" i="13"/>
  <c r="CP89" i="13"/>
  <c r="CP124" i="8"/>
  <c r="CP127" i="8" s="1"/>
  <c r="CP120" i="8" s="1"/>
  <c r="CP88" i="8"/>
  <c r="CP121" i="6"/>
  <c r="CP89" i="6"/>
  <c r="CP121" i="16"/>
  <c r="CP89" i="16"/>
  <c r="CP92" i="10"/>
  <c r="CP60" i="10"/>
  <c r="CP99" i="4"/>
  <c r="CP67" i="4"/>
  <c r="CP107" i="21"/>
  <c r="CP75" i="21"/>
  <c r="CP115" i="15"/>
  <c r="CP83" i="15"/>
  <c r="CP92" i="16"/>
  <c r="CP60" i="16"/>
  <c r="CP111" i="3"/>
  <c r="CP79" i="3"/>
  <c r="CP119" i="14"/>
  <c r="CP87" i="14"/>
  <c r="CP115" i="11"/>
  <c r="CP83" i="11"/>
  <c r="CP106" i="19"/>
  <c r="CP74" i="19"/>
  <c r="CP114" i="21"/>
  <c r="CP82" i="21"/>
  <c r="CP108" i="8"/>
  <c r="CP76" i="8"/>
  <c r="CP115" i="21"/>
  <c r="CP83" i="21"/>
  <c r="CP116" i="16"/>
  <c r="CP84" i="16"/>
  <c r="CP94" i="2"/>
  <c r="CP62" i="2"/>
  <c r="CP94" i="17"/>
  <c r="CP62" i="17"/>
  <c r="CP105" i="6"/>
  <c r="CP73" i="6"/>
  <c r="CP105" i="5"/>
  <c r="CP73" i="5"/>
  <c r="CP105" i="9"/>
  <c r="CP73" i="9"/>
  <c r="CP94" i="13"/>
  <c r="CP62" i="13"/>
  <c r="CP95" i="4"/>
  <c r="CP63" i="4"/>
  <c r="CP109" i="5"/>
  <c r="CP77" i="5"/>
  <c r="CP91" i="2"/>
  <c r="CP59" i="2"/>
  <c r="CP101" i="13"/>
  <c r="CP69" i="13"/>
  <c r="CP116" i="18"/>
  <c r="CP84" i="18"/>
  <c r="CP95" i="15"/>
  <c r="CP63" i="15"/>
  <c r="CP118" i="20"/>
  <c r="CP86" i="20"/>
  <c r="CP115" i="13"/>
  <c r="CP83" i="13"/>
  <c r="CP95" i="12"/>
  <c r="CP63" i="12"/>
  <c r="CP112" i="10"/>
  <c r="CP80" i="10"/>
  <c r="CP117" i="20"/>
  <c r="CP85" i="20"/>
  <c r="CP93" i="5"/>
  <c r="CP61" i="5"/>
  <c r="CP111" i="1"/>
  <c r="CP79" i="1"/>
  <c r="CP110" i="15"/>
  <c r="CP78" i="15"/>
  <c r="CP106" i="18"/>
  <c r="CP74" i="18"/>
  <c r="CP105" i="4"/>
  <c r="CP73" i="4"/>
  <c r="CP114" i="4"/>
  <c r="CP82" i="4"/>
  <c r="CP112" i="6"/>
  <c r="CP80" i="6"/>
  <c r="CP119" i="13"/>
  <c r="CP87" i="13"/>
  <c r="CP97" i="12"/>
  <c r="CP65" i="12"/>
  <c r="CP113" i="1"/>
  <c r="CP81" i="1"/>
  <c r="CP98" i="4"/>
  <c r="CP66" i="4"/>
  <c r="CP100" i="6"/>
  <c r="CP68" i="6"/>
  <c r="CP117" i="15"/>
  <c r="CP85" i="15"/>
  <c r="CP118" i="18"/>
  <c r="CP86" i="18"/>
  <c r="CP93" i="2"/>
  <c r="CP61" i="2"/>
  <c r="CP111" i="12"/>
  <c r="CP79" i="12"/>
  <c r="CP118" i="6"/>
  <c r="CP86" i="6"/>
  <c r="AK47" i="9"/>
  <c r="CN90" i="21"/>
  <c r="CN58" i="21"/>
  <c r="CR121" i="15"/>
  <c r="CR89" i="15"/>
  <c r="CP113" i="21"/>
  <c r="CP81" i="21"/>
  <c r="CP102" i="9"/>
  <c r="CP70" i="9"/>
  <c r="CP121" i="18"/>
  <c r="CP89" i="18"/>
  <c r="CP124" i="13"/>
  <c r="CP127" i="13" s="1"/>
  <c r="CP120" i="13" s="1"/>
  <c r="CP88" i="13"/>
  <c r="CP124" i="4"/>
  <c r="CP127" i="4" s="1"/>
  <c r="CP120" i="4" s="1"/>
  <c r="CP88" i="4"/>
  <c r="CP121" i="12"/>
  <c r="CP89" i="12"/>
  <c r="CP121" i="14"/>
  <c r="CP89" i="14"/>
  <c r="CP121" i="10"/>
  <c r="CP89" i="10"/>
  <c r="CP124" i="10"/>
  <c r="CP127" i="10" s="1"/>
  <c r="CP120" i="10" s="1"/>
  <c r="CP88" i="10"/>
  <c r="CP121" i="5"/>
  <c r="CP89" i="5"/>
  <c r="CP101" i="6"/>
  <c r="CP69" i="6"/>
  <c r="CP111" i="13"/>
  <c r="CP79" i="13"/>
  <c r="CP95" i="20"/>
  <c r="CP63" i="20"/>
  <c r="CP116" i="11"/>
  <c r="CP84" i="11"/>
  <c r="CP106" i="15"/>
  <c r="CP74" i="15"/>
  <c r="CP102" i="11"/>
  <c r="CP70" i="11"/>
  <c r="CP92" i="7"/>
  <c r="CP60" i="7"/>
  <c r="CP100" i="8"/>
  <c r="CP68" i="8"/>
  <c r="CQ109" i="8"/>
  <c r="CQ77" i="8"/>
  <c r="CP106" i="21"/>
  <c r="CP74" i="21"/>
  <c r="CP108" i="16"/>
  <c r="CP76" i="16"/>
  <c r="CP104" i="19"/>
  <c r="CP72" i="19"/>
  <c r="CP96" i="12"/>
  <c r="CP64" i="12"/>
  <c r="CQ117" i="3"/>
  <c r="CQ85" i="3"/>
  <c r="CP97" i="5"/>
  <c r="CP65" i="5"/>
  <c r="CP92" i="2"/>
  <c r="CP60" i="2"/>
  <c r="CP116" i="15"/>
  <c r="CP84" i="15"/>
  <c r="CQ95" i="6"/>
  <c r="CQ63" i="6"/>
  <c r="CP109" i="20"/>
  <c r="CP77" i="20"/>
  <c r="CP92" i="12"/>
  <c r="CP60" i="12"/>
  <c r="CP112" i="5"/>
  <c r="CP80" i="5"/>
  <c r="CP112" i="19"/>
  <c r="CP80" i="19"/>
  <c r="CP104" i="9"/>
  <c r="CP72" i="9"/>
  <c r="CP108" i="21"/>
  <c r="CP76" i="21"/>
  <c r="CP105" i="8"/>
  <c r="CP73" i="8"/>
  <c r="CP116" i="9"/>
  <c r="CP84" i="9"/>
  <c r="CP114" i="8"/>
  <c r="CP82" i="8"/>
  <c r="CP108" i="6"/>
  <c r="CP76" i="6"/>
  <c r="CP114" i="5"/>
  <c r="CP82" i="5"/>
  <c r="CP114" i="12"/>
  <c r="CP82" i="12"/>
  <c r="CP107" i="13"/>
  <c r="CP75" i="13"/>
  <c r="CP118" i="12"/>
  <c r="CP86" i="12"/>
  <c r="CP118" i="11"/>
  <c r="CP86" i="11"/>
  <c r="CP101" i="2"/>
  <c r="CP69" i="2"/>
  <c r="CP91" i="18"/>
  <c r="CP59" i="18"/>
  <c r="CP103" i="17"/>
  <c r="CP71" i="17"/>
  <c r="CP95" i="7"/>
  <c r="CP63" i="7"/>
  <c r="CP107" i="18"/>
  <c r="CP75" i="18"/>
  <c r="CP99" i="21"/>
  <c r="CP67" i="21"/>
  <c r="CP105" i="20"/>
  <c r="CP73" i="20"/>
  <c r="CP106" i="11"/>
  <c r="CP74" i="11"/>
  <c r="CP109" i="18"/>
  <c r="CP77" i="18"/>
  <c r="CP95" i="1"/>
  <c r="CP63" i="1"/>
  <c r="CP93" i="10"/>
  <c r="CP61" i="10"/>
  <c r="CP104" i="4"/>
  <c r="CP72" i="4"/>
  <c r="CP111" i="20"/>
  <c r="CP79" i="20"/>
  <c r="CP115" i="4"/>
  <c r="CP83" i="4"/>
  <c r="CP100" i="13"/>
  <c r="CP68" i="13"/>
  <c r="CP119" i="6"/>
  <c r="CP87" i="6"/>
  <c r="CP109" i="6"/>
  <c r="CP77" i="6"/>
  <c r="CP96" i="13"/>
  <c r="CP64" i="13"/>
  <c r="CP94" i="15"/>
  <c r="CP62" i="15"/>
  <c r="CP97" i="4"/>
  <c r="CP65" i="4"/>
  <c r="CP104" i="13"/>
  <c r="CP72" i="13"/>
  <c r="CP111" i="8"/>
  <c r="CP79" i="8"/>
  <c r="CP108" i="4"/>
  <c r="CP76" i="4"/>
  <c r="CP96" i="17"/>
  <c r="CP64" i="17"/>
  <c r="CP99" i="6"/>
  <c r="CP67" i="6"/>
  <c r="CP110" i="18"/>
  <c r="CP78" i="18"/>
  <c r="CP113" i="10"/>
  <c r="CP81" i="10"/>
  <c r="CP110" i="6"/>
  <c r="CP78" i="6"/>
  <c r="CP93" i="3"/>
  <c r="CP61" i="3"/>
  <c r="CP112" i="20"/>
  <c r="CP80" i="20"/>
  <c r="CP117" i="9"/>
  <c r="CP85" i="9"/>
  <c r="CP116" i="20"/>
  <c r="CP84" i="20"/>
  <c r="CP92" i="6"/>
  <c r="CP60" i="6"/>
  <c r="CP114" i="1"/>
  <c r="CP82" i="1"/>
  <c r="CP104" i="14"/>
  <c r="CP72" i="14"/>
  <c r="CP91" i="3"/>
  <c r="CP59" i="3"/>
  <c r="CP110" i="1"/>
  <c r="CP78" i="1"/>
  <c r="CP99" i="9"/>
  <c r="CP67" i="9"/>
  <c r="CP110" i="13"/>
  <c r="CP78" i="13"/>
  <c r="CP98" i="16"/>
  <c r="CP66" i="16"/>
  <c r="CP101" i="5"/>
  <c r="CP69" i="5"/>
  <c r="CP106" i="12"/>
  <c r="CP74" i="12"/>
  <c r="CP107" i="15"/>
  <c r="CP75" i="15"/>
  <c r="CP100" i="18"/>
  <c r="CP68" i="18"/>
  <c r="CP108" i="2"/>
  <c r="CP76" i="2"/>
  <c r="CP91" i="11"/>
  <c r="CP59" i="11"/>
  <c r="CP105" i="15"/>
  <c r="CP73" i="15"/>
  <c r="CP94" i="20"/>
  <c r="CP62" i="20"/>
  <c r="CP94" i="5"/>
  <c r="CP62" i="5"/>
  <c r="CP117" i="12"/>
  <c r="CP85" i="12"/>
  <c r="CP118" i="2"/>
  <c r="CP86" i="2"/>
  <c r="CP103" i="19"/>
  <c r="CP71" i="19"/>
  <c r="CP104" i="1"/>
  <c r="CP72" i="1"/>
  <c r="CP96" i="2"/>
  <c r="CP64" i="2"/>
  <c r="CP111" i="14"/>
  <c r="CP79" i="14"/>
  <c r="CP95" i="8"/>
  <c r="CP63" i="8"/>
  <c r="CP94" i="1"/>
  <c r="CP62" i="1"/>
  <c r="CP102" i="7"/>
  <c r="CP70" i="7"/>
  <c r="CP106" i="4"/>
  <c r="CP74" i="4"/>
  <c r="CP99" i="12"/>
  <c r="CP67" i="12"/>
  <c r="CP92" i="11"/>
  <c r="CP60" i="11"/>
  <c r="CP119" i="11"/>
  <c r="CP87" i="11"/>
  <c r="CP102" i="8"/>
  <c r="CP70" i="8"/>
  <c r="CP97" i="14"/>
  <c r="CP65" i="14"/>
  <c r="CP117" i="10"/>
  <c r="CP85" i="10"/>
  <c r="CP104" i="20"/>
  <c r="CP72" i="20"/>
  <c r="CQ113" i="6"/>
  <c r="CQ81" i="6"/>
  <c r="CP99" i="16"/>
  <c r="CP67" i="16"/>
  <c r="CP116" i="13"/>
  <c r="CP84" i="13"/>
  <c r="CP98" i="1"/>
  <c r="CP66" i="1"/>
  <c r="CP108" i="3"/>
  <c r="CP76" i="3"/>
  <c r="CQ112" i="17"/>
  <c r="CQ80" i="17"/>
  <c r="CP93" i="18"/>
  <c r="CP61" i="18"/>
  <c r="CP107" i="17"/>
  <c r="CP75" i="17"/>
  <c r="CP96" i="7"/>
  <c r="CP64" i="7"/>
  <c r="CP118" i="5"/>
  <c r="CP86" i="5"/>
  <c r="CQ114" i="9"/>
  <c r="CQ82" i="9"/>
  <c r="CP119" i="19"/>
  <c r="CP87" i="19"/>
  <c r="CN90" i="6"/>
  <c r="CN58" i="6"/>
  <c r="AI47" i="7"/>
  <c r="AJ15" i="7"/>
  <c r="CP15" i="7" s="1" a="1"/>
  <c r="CP15" i="7" s="1"/>
  <c r="AI47" i="21"/>
  <c r="AJ15" i="21"/>
  <c r="CP15" i="21" s="1" a="1"/>
  <c r="CP15" i="21" s="1"/>
  <c r="CN90" i="12"/>
  <c r="CN58" i="12"/>
  <c r="CP121" i="3"/>
  <c r="CP89" i="3"/>
  <c r="CP121" i="20"/>
  <c r="CP89" i="20"/>
  <c r="CP113" i="11"/>
  <c r="CP81" i="11"/>
  <c r="CP94" i="11"/>
  <c r="CP62" i="11"/>
  <c r="CP124" i="12"/>
  <c r="CP127" i="12" s="1"/>
  <c r="CP120" i="12" s="1"/>
  <c r="CP88" i="12"/>
  <c r="CP124" i="7"/>
  <c r="CP127" i="7" s="1"/>
  <c r="CP120" i="7" s="1"/>
  <c r="CP88" i="7"/>
  <c r="CP124" i="3"/>
  <c r="CP127" i="3" s="1"/>
  <c r="CP120" i="3" s="1"/>
  <c r="CP88" i="3"/>
  <c r="CP121" i="2"/>
  <c r="CP89" i="2"/>
  <c r="CP124" i="9"/>
  <c r="CP127" i="9" s="1"/>
  <c r="CP120" i="9" s="1"/>
  <c r="CP88" i="9"/>
  <c r="CP121" i="8"/>
  <c r="CP89" i="8"/>
  <c r="CP124" i="16"/>
  <c r="CP127" i="16" s="1"/>
  <c r="CP120" i="16" s="1"/>
  <c r="CP88" i="16"/>
  <c r="CP124" i="17"/>
  <c r="CP127" i="17" s="1"/>
  <c r="CP120" i="17" s="1"/>
  <c r="CP88" i="17"/>
  <c r="CP101" i="18"/>
  <c r="CP69" i="18"/>
  <c r="CP119" i="8"/>
  <c r="CP87" i="8"/>
  <c r="CP119" i="12"/>
  <c r="CP87" i="12"/>
  <c r="CP100" i="9"/>
  <c r="CP68" i="9"/>
  <c r="CP105" i="16"/>
  <c r="CP73" i="16"/>
  <c r="CP112" i="3"/>
  <c r="CP80" i="3"/>
  <c r="CP107" i="7"/>
  <c r="CP75" i="7"/>
  <c r="CP115" i="9"/>
  <c r="CP83" i="9"/>
  <c r="CP117" i="13"/>
  <c r="CP85" i="13"/>
  <c r="CP110" i="16"/>
  <c r="CP78" i="16"/>
  <c r="CP94" i="10"/>
  <c r="CP62" i="10"/>
  <c r="CP112" i="13"/>
  <c r="CP80" i="13"/>
  <c r="CP119" i="2"/>
  <c r="CP87" i="2"/>
  <c r="CP98" i="21"/>
  <c r="CP66" i="21"/>
  <c r="CQ92" i="3"/>
  <c r="CQ60" i="3"/>
  <c r="CP97" i="9"/>
  <c r="CP65" i="9"/>
  <c r="CP101" i="9"/>
  <c r="CP69" i="9"/>
  <c r="CP118" i="3"/>
  <c r="CP86" i="3"/>
  <c r="CP110" i="17"/>
  <c r="CP78" i="17"/>
  <c r="CQ106" i="5"/>
  <c r="CQ74" i="5"/>
  <c r="CP106" i="17"/>
  <c r="CP74" i="17"/>
  <c r="CP101" i="4"/>
  <c r="CP69" i="4"/>
  <c r="CP114" i="7"/>
  <c r="CP82" i="7"/>
  <c r="CP104" i="16"/>
  <c r="CP72" i="16"/>
  <c r="CP107" i="10"/>
  <c r="CP75" i="10"/>
  <c r="CP110" i="11"/>
  <c r="CP78" i="11"/>
  <c r="CP116" i="10"/>
  <c r="CP84" i="10"/>
  <c r="CP109" i="19"/>
  <c r="CP77" i="19"/>
  <c r="CP103" i="13"/>
  <c r="CP71" i="13"/>
  <c r="CP100" i="15"/>
  <c r="CP68" i="15"/>
  <c r="CP101" i="15"/>
  <c r="CP69" i="15"/>
  <c r="CP112" i="14"/>
  <c r="CP80" i="14"/>
  <c r="CP114" i="2"/>
  <c r="CP82" i="2"/>
  <c r="CP101" i="12"/>
  <c r="CP69" i="12"/>
  <c r="CP97" i="19"/>
  <c r="CP65" i="19"/>
  <c r="CP108" i="18"/>
  <c r="CP76" i="18"/>
  <c r="CP106" i="1"/>
  <c r="CP74" i="1"/>
  <c r="CP112" i="8"/>
  <c r="CP80" i="8"/>
  <c r="CP101" i="20"/>
  <c r="CP69" i="20"/>
  <c r="CP98" i="3"/>
  <c r="CP66" i="3"/>
  <c r="CP93" i="8"/>
  <c r="CP61" i="8"/>
  <c r="AK47" i="19"/>
  <c r="AI47" i="6"/>
  <c r="AJ15" i="6"/>
  <c r="CP15" i="6" s="1" a="1"/>
  <c r="CP15" i="6" s="1"/>
  <c r="CN90" i="7"/>
  <c r="CN58" i="7"/>
  <c r="AI47" i="12"/>
  <c r="AJ15" i="12"/>
  <c r="CP15" i="12" s="1" a="1"/>
  <c r="CP15" i="12" s="1"/>
  <c r="CP121" i="21"/>
  <c r="CP89" i="21"/>
  <c r="CP98" i="10"/>
  <c r="CP66" i="10"/>
  <c r="CP107" i="3"/>
  <c r="CP75" i="3"/>
  <c r="CP104" i="15"/>
  <c r="CP72" i="15"/>
  <c r="CP118" i="9"/>
  <c r="CP86" i="9"/>
  <c r="CP98" i="17"/>
  <c r="CP66" i="17"/>
  <c r="CP104" i="3"/>
  <c r="CP72" i="3"/>
  <c r="CP103" i="16"/>
  <c r="CP71" i="16"/>
  <c r="CP97" i="16"/>
  <c r="CP65" i="16"/>
  <c r="CP108" i="15"/>
  <c r="CP76" i="15"/>
  <c r="CP102" i="21"/>
  <c r="CP70" i="21"/>
  <c r="CP105" i="19"/>
  <c r="CP73" i="19"/>
  <c r="CP93" i="9"/>
  <c r="CP61" i="9"/>
  <c r="CP92" i="15"/>
  <c r="CP60" i="15"/>
  <c r="CP107" i="19"/>
  <c r="CP75" i="19"/>
  <c r="CP102" i="16"/>
  <c r="CP70" i="16"/>
  <c r="CP113" i="16"/>
  <c r="CP81" i="16"/>
  <c r="CP93" i="4"/>
  <c r="CP61" i="4"/>
  <c r="CP116" i="2"/>
  <c r="CP84" i="2"/>
  <c r="CP103" i="21"/>
  <c r="CP71" i="21"/>
  <c r="CP114" i="19"/>
  <c r="CP82" i="19"/>
  <c r="CP99" i="10"/>
  <c r="CP67" i="10"/>
  <c r="CP110" i="3"/>
  <c r="CP78" i="3"/>
  <c r="CP108" i="10"/>
  <c r="CP76" i="10"/>
  <c r="CP107" i="5"/>
  <c r="CP75" i="5"/>
  <c r="CP110" i="12"/>
  <c r="CP78" i="12"/>
  <c r="CP102" i="19"/>
  <c r="CP70" i="19"/>
  <c r="CQ94" i="9"/>
  <c r="CQ62" i="9"/>
  <c r="CP115" i="17"/>
  <c r="CP83" i="17"/>
  <c r="CP108" i="9"/>
  <c r="CP76" i="9"/>
  <c r="CP101" i="16"/>
  <c r="CP69" i="16"/>
  <c r="CP116" i="8"/>
  <c r="CP84" i="8"/>
  <c r="CP99" i="18"/>
  <c r="CP67" i="18"/>
  <c r="CP99" i="13"/>
  <c r="CP67" i="13"/>
  <c r="CP97" i="20"/>
  <c r="CP65" i="20"/>
  <c r="CP96" i="16"/>
  <c r="CP64" i="16"/>
  <c r="CP100" i="5"/>
  <c r="CP68" i="5"/>
  <c r="CP98" i="18"/>
  <c r="CP66" i="18"/>
  <c r="CP107" i="8"/>
  <c r="CP75" i="8"/>
  <c r="CP113" i="2"/>
  <c r="CP81" i="2"/>
  <c r="CP115" i="20"/>
  <c r="CP83" i="20"/>
  <c r="CP92" i="14"/>
  <c r="CP60" i="14"/>
  <c r="CP115" i="1"/>
  <c r="CP83" i="1"/>
  <c r="CP96" i="4"/>
  <c r="CP64" i="4"/>
  <c r="CP104" i="6"/>
  <c r="CP72" i="6"/>
  <c r="CP96" i="9"/>
  <c r="CP64" i="9"/>
  <c r="CP106" i="20"/>
  <c r="CP74" i="20"/>
  <c r="CP92" i="13"/>
  <c r="CP60" i="13"/>
  <c r="CP113" i="3"/>
  <c r="CP81" i="3"/>
  <c r="CP100" i="1"/>
  <c r="CP68" i="1"/>
  <c r="CP93" i="14"/>
  <c r="CP61" i="14"/>
  <c r="CP118" i="14"/>
  <c r="CP86" i="14"/>
  <c r="CP91" i="6"/>
  <c r="CP59" i="6"/>
  <c r="CP102" i="12"/>
  <c r="CP70" i="12"/>
  <c r="CQ97" i="21"/>
  <c r="CQ65" i="21"/>
  <c r="CP114" i="18"/>
  <c r="CP82" i="18"/>
  <c r="CP117" i="2"/>
  <c r="CP85" i="2"/>
  <c r="CP105" i="18"/>
  <c r="CP73" i="18"/>
  <c r="CP96" i="14"/>
  <c r="CP64" i="14"/>
  <c r="CP108" i="20"/>
  <c r="CP76" i="20"/>
  <c r="CP103" i="5"/>
  <c r="CP71" i="5"/>
  <c r="CP99" i="20"/>
  <c r="CP67" i="20"/>
  <c r="CQ106" i="10"/>
  <c r="CQ74" i="10"/>
  <c r="CP105" i="1"/>
  <c r="CP73" i="1"/>
  <c r="CP91" i="9"/>
  <c r="CP59" i="9"/>
  <c r="CP92" i="18"/>
  <c r="CP60" i="18"/>
  <c r="CQ92" i="20"/>
  <c r="CQ60" i="20"/>
  <c r="CP117" i="4"/>
  <c r="CP85" i="4"/>
  <c r="CP98" i="12"/>
  <c r="CP66" i="12"/>
  <c r="CP105" i="13"/>
  <c r="CP73" i="13"/>
  <c r="CP118" i="19"/>
  <c r="CP86" i="19"/>
  <c r="CQ102" i="6"/>
  <c r="CQ70" i="6"/>
  <c r="CP113" i="8"/>
  <c r="CP81" i="8"/>
  <c r="CP97" i="15"/>
  <c r="CP65" i="15"/>
  <c r="CP99" i="15"/>
  <c r="CP67" i="15"/>
  <c r="CP96" i="1"/>
  <c r="CP64" i="1"/>
  <c r="CP95" i="2"/>
  <c r="CP63" i="2"/>
  <c r="CP115" i="10"/>
  <c r="CP83" i="10"/>
  <c r="CP110" i="2"/>
  <c r="CP78" i="2"/>
  <c r="CP101" i="17"/>
  <c r="CP69" i="17"/>
  <c r="CP111" i="11"/>
  <c r="CP79" i="11"/>
  <c r="CP115" i="16"/>
  <c r="CP83" i="16"/>
  <c r="CP109" i="12"/>
  <c r="CP77" i="12"/>
  <c r="CP112" i="4"/>
  <c r="CP80" i="4"/>
  <c r="CP95" i="19"/>
  <c r="CP63" i="19"/>
  <c r="CP91" i="16"/>
  <c r="CP59" i="16"/>
  <c r="CP98" i="2"/>
  <c r="CP66" i="2"/>
  <c r="CP106" i="14"/>
  <c r="CP74" i="14"/>
  <c r="CP114" i="6"/>
  <c r="CP82" i="6"/>
  <c r="CP118" i="21"/>
  <c r="CP86" i="21"/>
  <c r="CP117" i="17"/>
  <c r="CP85" i="17"/>
  <c r="CP95" i="14"/>
  <c r="CP63" i="14"/>
  <c r="CP100" i="16"/>
  <c r="CP68" i="16"/>
  <c r="CP113" i="9"/>
  <c r="CP81" i="9"/>
  <c r="CP91" i="21"/>
  <c r="CP59" i="21"/>
  <c r="CP111" i="19"/>
  <c r="CP79" i="19"/>
  <c r="CP94" i="4"/>
  <c r="CP62" i="4"/>
  <c r="CP102" i="18"/>
  <c r="CP70" i="18"/>
  <c r="CP91" i="12"/>
  <c r="CP59" i="12"/>
  <c r="CP111" i="9"/>
  <c r="CP79" i="9"/>
  <c r="CP96" i="20"/>
  <c r="CP64" i="20"/>
  <c r="CN58" i="17"/>
  <c r="CN90" i="17"/>
  <c r="CP124" i="2"/>
  <c r="CP127" i="2" s="1"/>
  <c r="CP120" i="2" s="1"/>
  <c r="CP88" i="2"/>
  <c r="CP106" i="9"/>
  <c r="CP74" i="9"/>
  <c r="CP92" i="9"/>
  <c r="CP60" i="9"/>
  <c r="CP96" i="11"/>
  <c r="CP64" i="11"/>
  <c r="CP109" i="13"/>
  <c r="CP77" i="13"/>
  <c r="CP106" i="13"/>
  <c r="CP74" i="13"/>
  <c r="CP114" i="13"/>
  <c r="CP82" i="13"/>
  <c r="CP100" i="19"/>
  <c r="CP68" i="19"/>
  <c r="CP118" i="16"/>
  <c r="CP86" i="16"/>
  <c r="CP111" i="2"/>
  <c r="CP79" i="2"/>
  <c r="CP103" i="6"/>
  <c r="CP71" i="6"/>
  <c r="CP105" i="17"/>
  <c r="CP73" i="17"/>
  <c r="CP98" i="19"/>
  <c r="CP66" i="19"/>
  <c r="CP108" i="11"/>
  <c r="CP76" i="11"/>
  <c r="CP96" i="19"/>
  <c r="CP64" i="19"/>
  <c r="CP101" i="21"/>
  <c r="CP69" i="21"/>
  <c r="CP109" i="15"/>
  <c r="CP77" i="15"/>
  <c r="CP97" i="8"/>
  <c r="CP65" i="8"/>
  <c r="CP116" i="1"/>
  <c r="CP84" i="1"/>
  <c r="CP98" i="7"/>
  <c r="CP66" i="7"/>
  <c r="CP95" i="16"/>
  <c r="CP63" i="16"/>
  <c r="CP107" i="20"/>
  <c r="CP75" i="20"/>
  <c r="CP116" i="14"/>
  <c r="CP84" i="14"/>
  <c r="CP107" i="14"/>
  <c r="CP75" i="14"/>
  <c r="CP109" i="21"/>
  <c r="CP77" i="21"/>
  <c r="CP103" i="2"/>
  <c r="CP71" i="2"/>
  <c r="CP104" i="11"/>
  <c r="CP72" i="11"/>
  <c r="CP105" i="11"/>
  <c r="CP73" i="11"/>
  <c r="CP95" i="18"/>
  <c r="CP63" i="18"/>
  <c r="CP102" i="14"/>
  <c r="CP70" i="14"/>
  <c r="CP93" i="20"/>
  <c r="CP61" i="20"/>
  <c r="CP93" i="15"/>
  <c r="CP61" i="15"/>
  <c r="CP107" i="1"/>
  <c r="CP75" i="1"/>
  <c r="CP119" i="21"/>
  <c r="CP87" i="21"/>
  <c r="CP95" i="17"/>
  <c r="CP63" i="17"/>
  <c r="CP112" i="9"/>
  <c r="CP80" i="9"/>
  <c r="CP113" i="20"/>
  <c r="CP81" i="20"/>
  <c r="CP98" i="11"/>
  <c r="CP66" i="11"/>
  <c r="CP104" i="18"/>
  <c r="CP72" i="18"/>
  <c r="CP102" i="10"/>
  <c r="CP70" i="10"/>
  <c r="CP111" i="6"/>
  <c r="CP79" i="6"/>
  <c r="CP106" i="8"/>
  <c r="CP74" i="8"/>
  <c r="CP107" i="12"/>
  <c r="CP75" i="12"/>
  <c r="AK47" i="3"/>
  <c r="AK47" i="16"/>
  <c r="AI47" i="17"/>
  <c r="AJ15" i="17"/>
  <c r="CP15" i="17" s="1" a="1"/>
  <c r="CP15" i="17" s="1"/>
  <c r="CN90" i="8"/>
  <c r="CN58" i="8"/>
  <c r="CN90" i="2"/>
  <c r="CN58" i="2"/>
  <c r="CP124" i="15"/>
  <c r="CP127" i="15" s="1"/>
  <c r="CP120" i="15" s="1"/>
  <c r="CP88" i="15"/>
  <c r="CP121" i="17"/>
  <c r="CP89" i="17"/>
  <c r="CP124" i="5"/>
  <c r="CP127" i="5" s="1"/>
  <c r="CP120" i="5" s="1"/>
  <c r="CP88" i="5"/>
  <c r="CP124" i="20"/>
  <c r="CP127" i="20" s="1"/>
  <c r="CP120" i="20" s="1"/>
  <c r="CP88" i="20"/>
  <c r="CP121" i="9"/>
  <c r="CP89" i="9"/>
  <c r="CP114" i="14"/>
  <c r="CP82" i="14"/>
  <c r="CP102" i="2"/>
  <c r="CP70" i="2"/>
  <c r="CP93" i="13"/>
  <c r="CP61" i="13"/>
  <c r="CP103" i="3"/>
  <c r="CP71" i="3"/>
  <c r="CP110" i="9"/>
  <c r="CP78" i="9"/>
  <c r="CP110" i="5"/>
  <c r="CP78" i="5"/>
  <c r="CP112" i="11"/>
  <c r="CP80" i="11"/>
  <c r="CP101" i="7"/>
  <c r="CP69" i="7"/>
  <c r="CP112" i="2"/>
  <c r="CP80" i="2"/>
  <c r="CP103" i="15"/>
  <c r="CP71" i="15"/>
  <c r="CP96" i="15"/>
  <c r="CP64" i="15"/>
  <c r="CQ113" i="7"/>
  <c r="CQ81" i="7"/>
  <c r="CP119" i="3"/>
  <c r="CP87" i="3"/>
  <c r="CP110" i="4"/>
  <c r="CP78" i="4"/>
  <c r="CP92" i="19"/>
  <c r="CP60" i="19"/>
  <c r="CP102" i="3"/>
  <c r="CP70" i="3"/>
  <c r="CP91" i="17"/>
  <c r="CP59" i="17"/>
  <c r="CP113" i="15"/>
  <c r="CP81" i="15"/>
  <c r="CP119" i="1"/>
  <c r="CP87" i="1"/>
  <c r="CP116" i="5"/>
  <c r="CP84" i="5"/>
  <c r="CP117" i="11"/>
  <c r="CP85" i="11"/>
  <c r="CP106" i="2"/>
  <c r="CP74" i="2"/>
  <c r="CP103" i="14"/>
  <c r="CP71" i="14"/>
  <c r="CP103" i="10"/>
  <c r="CP71" i="10"/>
  <c r="CP94" i="16"/>
  <c r="CP62" i="16"/>
  <c r="CP108" i="17"/>
  <c r="CP76" i="17"/>
  <c r="CP117" i="8"/>
  <c r="CP85" i="8"/>
  <c r="CP108" i="1"/>
  <c r="CP76" i="1"/>
  <c r="CP99" i="14"/>
  <c r="CP67" i="14"/>
  <c r="CP95" i="21"/>
  <c r="CP63" i="21"/>
  <c r="CP99" i="11"/>
  <c r="CP67" i="11"/>
  <c r="CP109" i="3"/>
  <c r="CP77" i="3"/>
  <c r="CP99" i="5"/>
  <c r="CP67" i="5"/>
  <c r="CP119" i="17"/>
  <c r="CP87" i="17"/>
  <c r="CP93" i="7"/>
  <c r="CP61" i="7"/>
  <c r="CP99" i="1"/>
  <c r="CP67" i="1"/>
  <c r="CP96" i="21"/>
  <c r="CP64" i="21"/>
  <c r="CP113" i="12"/>
  <c r="CP81" i="12"/>
  <c r="CP93" i="12"/>
  <c r="CP61" i="12"/>
  <c r="CP97" i="11"/>
  <c r="CP65" i="11"/>
  <c r="CP108" i="14"/>
  <c r="CP76" i="14"/>
  <c r="CP91" i="13"/>
  <c r="CP59" i="13"/>
  <c r="CP96" i="18"/>
  <c r="CP64" i="18"/>
  <c r="CP117" i="14"/>
  <c r="CP85" i="14"/>
  <c r="CP98" i="20"/>
  <c r="CP66" i="20"/>
  <c r="CP119" i="16"/>
  <c r="CP87" i="16"/>
  <c r="CP104" i="10"/>
  <c r="CP72" i="10"/>
  <c r="CP92" i="1"/>
  <c r="CP60" i="1"/>
  <c r="CP117" i="19"/>
  <c r="CP85" i="19"/>
  <c r="CP111" i="21"/>
  <c r="CP79" i="21"/>
  <c r="CP102" i="15"/>
  <c r="CP70" i="15"/>
  <c r="CP92" i="5"/>
  <c r="CP60" i="5"/>
  <c r="CP97" i="18"/>
  <c r="CP65" i="18"/>
  <c r="CP110" i="20"/>
  <c r="CP78" i="20"/>
  <c r="CP117" i="1"/>
  <c r="CP85" i="1"/>
  <c r="CP91" i="8"/>
  <c r="CP59" i="8"/>
  <c r="CP91" i="20"/>
  <c r="CP59" i="20"/>
  <c r="CP102" i="4"/>
  <c r="CP70" i="4"/>
  <c r="CP119" i="7"/>
  <c r="CP87" i="7"/>
  <c r="CP115" i="7"/>
  <c r="CP83" i="7"/>
  <c r="CP101" i="1"/>
  <c r="CP69" i="1"/>
  <c r="CP96" i="6"/>
  <c r="CP64" i="6"/>
  <c r="CP116" i="12"/>
  <c r="CP84" i="12"/>
  <c r="CP106" i="6"/>
  <c r="CP74" i="6"/>
  <c r="CP97" i="13"/>
  <c r="CP65" i="13"/>
  <c r="CP98" i="8"/>
  <c r="CP66" i="8"/>
  <c r="CQ97" i="7"/>
  <c r="CQ65" i="7"/>
  <c r="CP110" i="14"/>
  <c r="CP78" i="14"/>
  <c r="CP91" i="15"/>
  <c r="CP59" i="15"/>
  <c r="CP100" i="10"/>
  <c r="CP68" i="10"/>
  <c r="CQ101" i="19"/>
  <c r="CQ69" i="19"/>
  <c r="CP112" i="16"/>
  <c r="CP80" i="16"/>
  <c r="CP115" i="5"/>
  <c r="CP83" i="5"/>
  <c r="CP93" i="17"/>
  <c r="CP61" i="17"/>
  <c r="CP94" i="12"/>
  <c r="CP62" i="12"/>
  <c r="CQ107" i="2"/>
  <c r="CQ75" i="2"/>
  <c r="CP109" i="2"/>
  <c r="CP77" i="2"/>
  <c r="CP119" i="18"/>
  <c r="CP87" i="18"/>
  <c r="CP114" i="15"/>
  <c r="CP82" i="15"/>
  <c r="CQ99" i="2"/>
  <c r="CQ67" i="2"/>
  <c r="CP103" i="20"/>
  <c r="CP71" i="20"/>
  <c r="CP119" i="4"/>
  <c r="CP87" i="4"/>
  <c r="CP110" i="21"/>
  <c r="CP78" i="21"/>
  <c r="CP116" i="17"/>
  <c r="CP84" i="17"/>
  <c r="CP97" i="6"/>
  <c r="CP65" i="6"/>
  <c r="CP97" i="1"/>
  <c r="CP65" i="1"/>
  <c r="CP115" i="8"/>
  <c r="CP83" i="8"/>
  <c r="CP106" i="16"/>
  <c r="CP74" i="16"/>
  <c r="CP110" i="19"/>
  <c r="CP78" i="19"/>
  <c r="CP104" i="5"/>
  <c r="CP72" i="5"/>
  <c r="CP109" i="4"/>
  <c r="CP77" i="4"/>
  <c r="CP114" i="11"/>
  <c r="CP82" i="11"/>
  <c r="CP100" i="20"/>
  <c r="CP68" i="20"/>
  <c r="CP112" i="21"/>
  <c r="CP80" i="21"/>
  <c r="CP115" i="6"/>
  <c r="CP83" i="6"/>
  <c r="CP107" i="4"/>
  <c r="CP75" i="4"/>
  <c r="CP103" i="4"/>
  <c r="CP71" i="4"/>
  <c r="CP100" i="7"/>
  <c r="CP68" i="7"/>
  <c r="CP105" i="2"/>
  <c r="CP73" i="2"/>
  <c r="CQ95" i="5"/>
  <c r="CQ63" i="5"/>
  <c r="AI47" i="8"/>
  <c r="AJ15" i="8"/>
  <c r="CP15" i="8" s="1" a="1"/>
  <c r="CP15" i="8" s="1"/>
  <c r="AI47" i="4"/>
  <c r="AJ15" i="4"/>
  <c r="CP15" i="4" s="1" a="1"/>
  <c r="CP15" i="4" s="1"/>
  <c r="CN90" i="20"/>
  <c r="CN58" i="20"/>
  <c r="AI47" i="15"/>
  <c r="AJ15" i="15"/>
  <c r="CP15" i="15" s="1" a="1"/>
  <c r="CP15" i="15" s="1"/>
  <c r="AI47" i="2"/>
  <c r="AJ15" i="2"/>
  <c r="CP15" i="2" s="1" a="1"/>
  <c r="CP15" i="2" s="1"/>
  <c r="CP90" i="3"/>
  <c r="CP58" i="3"/>
  <c r="CP90" i="16"/>
  <c r="CP58" i="16"/>
  <c r="CP90" i="9"/>
  <c r="CP58" i="9"/>
  <c r="CP90" i="19"/>
  <c r="CP58" i="19"/>
  <c r="AL26" i="18"/>
  <c r="CR26" i="18" s="1" a="1"/>
  <c r="CR26" i="18" s="1"/>
  <c r="AL26" i="6"/>
  <c r="CR26" i="6" s="1" a="1"/>
  <c r="CR26" i="6" s="1"/>
  <c r="AL44" i="8"/>
  <c r="CR44" i="8" s="1" a="1"/>
  <c r="CR44" i="8" s="1"/>
  <c r="AL36" i="13"/>
  <c r="CR36" i="13" s="1" a="1"/>
  <c r="CR36" i="13" s="1"/>
  <c r="AL44" i="12"/>
  <c r="CR44" i="12" s="1" a="1"/>
  <c r="CR44" i="12" s="1"/>
  <c r="AL20" i="20"/>
  <c r="CR20" i="20" s="1" a="1"/>
  <c r="CR20" i="20" s="1"/>
  <c r="AL25" i="9"/>
  <c r="CR25" i="9" s="1" a="1"/>
  <c r="CR25" i="9" s="1"/>
  <c r="AL41" i="11"/>
  <c r="CR41" i="11" s="1" a="1"/>
  <c r="CR41" i="11" s="1"/>
  <c r="AL30" i="16"/>
  <c r="CR30" i="16" s="1" a="1"/>
  <c r="CR30" i="16" s="1"/>
  <c r="AL31" i="15"/>
  <c r="CR31" i="15" s="1" a="1"/>
  <c r="CR31" i="15" s="1"/>
  <c r="AL37" i="3"/>
  <c r="CR37" i="3" s="1" a="1"/>
  <c r="CR37" i="3" s="1"/>
  <c r="AL27" i="11"/>
  <c r="CR27" i="11" s="1" a="1"/>
  <c r="CR27" i="11" s="1"/>
  <c r="AL32" i="7"/>
  <c r="CR32" i="7" s="1" a="1"/>
  <c r="CR32" i="7" s="1"/>
  <c r="AL17" i="7"/>
  <c r="CR17" i="7" s="1" a="1"/>
  <c r="CR17" i="7" s="1"/>
  <c r="AL40" i="9"/>
  <c r="CR40" i="9" s="1" a="1"/>
  <c r="CR40" i="9" s="1"/>
  <c r="AL25" i="8"/>
  <c r="CR25" i="8" s="1" a="1"/>
  <c r="CR25" i="8" s="1"/>
  <c r="AL42" i="13"/>
  <c r="CR42" i="13" s="1" a="1"/>
  <c r="CR42" i="13" s="1"/>
  <c r="AM34" i="8"/>
  <c r="CS34" i="8" s="1" a="1"/>
  <c r="CS34" i="8" s="1"/>
  <c r="AL35" i="16"/>
  <c r="CR35" i="16" s="1" a="1"/>
  <c r="CR35" i="16" s="1"/>
  <c r="AL31" i="21"/>
  <c r="CR31" i="21" s="1" a="1"/>
  <c r="CR31" i="21" s="1"/>
  <c r="AL19" i="10"/>
  <c r="CR19" i="10" s="1" a="1"/>
  <c r="CR19" i="10" s="1"/>
  <c r="AL33" i="16"/>
  <c r="CR33" i="16" s="1" a="1"/>
  <c r="CR33" i="16" s="1"/>
  <c r="AL29" i="19"/>
  <c r="CR29" i="19" s="1" a="1"/>
  <c r="CR29" i="19" s="1"/>
  <c r="AL37" i="13"/>
  <c r="CR37" i="13" s="1" a="1"/>
  <c r="CR37" i="13" s="1"/>
  <c r="AL21" i="12"/>
  <c r="CR21" i="12" s="1" a="1"/>
  <c r="CR21" i="12" s="1"/>
  <c r="AL44" i="2"/>
  <c r="CR44" i="2" s="1" a="1"/>
  <c r="CR44" i="2" s="1"/>
  <c r="AM42" i="3"/>
  <c r="CS42" i="3" s="1" a="1"/>
  <c r="CS42" i="3" s="1"/>
  <c r="AL23" i="21"/>
  <c r="CR23" i="21" s="1" a="1"/>
  <c r="CR23" i="21" s="1"/>
  <c r="AL22" i="5"/>
  <c r="CR22" i="5" s="1" a="1"/>
  <c r="CR22" i="5" s="1"/>
  <c r="AM17" i="3"/>
  <c r="CS17" i="3" s="1" a="1"/>
  <c r="CS17" i="3" s="1"/>
  <c r="AL17" i="2"/>
  <c r="CR17" i="2" s="1" a="1"/>
  <c r="CR17" i="2" s="1"/>
  <c r="AL22" i="9"/>
  <c r="CR22" i="9" s="1" a="1"/>
  <c r="CR22" i="9" s="1"/>
  <c r="AL41" i="15"/>
  <c r="CR41" i="15" s="1" a="1"/>
  <c r="CR41" i="15" s="1"/>
  <c r="AL26" i="9"/>
  <c r="CR26" i="9" s="1" a="1"/>
  <c r="CR26" i="9" s="1"/>
  <c r="AM20" i="6"/>
  <c r="CS20" i="6" s="1" a="1"/>
  <c r="CS20" i="6" s="1"/>
  <c r="AL43" i="3"/>
  <c r="CR43" i="3" s="1" a="1"/>
  <c r="CR43" i="3" s="1"/>
  <c r="AL34" i="20"/>
  <c r="CR34" i="20" s="1" a="1"/>
  <c r="CR34" i="20" s="1"/>
  <c r="AL35" i="17"/>
  <c r="CR35" i="17" s="1" a="1"/>
  <c r="CR35" i="17" s="1"/>
  <c r="AL17" i="12"/>
  <c r="CR17" i="12" s="1" a="1"/>
  <c r="CR17" i="12" s="1"/>
  <c r="AM31" i="5"/>
  <c r="CS31" i="5" s="1" a="1"/>
  <c r="CS31" i="5" s="1"/>
  <c r="AL37" i="5"/>
  <c r="CR37" i="5" s="1" a="1"/>
  <c r="CR37" i="5" s="1"/>
  <c r="AL31" i="17"/>
  <c r="CR31" i="17" s="1" a="1"/>
  <c r="CR31" i="17" s="1"/>
  <c r="AL37" i="19"/>
  <c r="CR37" i="19" s="1" a="1"/>
  <c r="CR37" i="19" s="1"/>
  <c r="AL26" i="4"/>
  <c r="CR26" i="4" s="1" a="1"/>
  <c r="CR26" i="4" s="1"/>
  <c r="AL29" i="9"/>
  <c r="CR29" i="9" s="1" a="1"/>
  <c r="CR29" i="9" s="1"/>
  <c r="AL39" i="7"/>
  <c r="CR39" i="7" s="1" a="1"/>
  <c r="CR39" i="7" s="1"/>
  <c r="AL33" i="21"/>
  <c r="CR33" i="21" s="1" a="1"/>
  <c r="CR33" i="21" s="1"/>
  <c r="AL30" i="8"/>
  <c r="CR30" i="8" s="1" a="1"/>
  <c r="CR30" i="8" s="1"/>
  <c r="AL41" i="9"/>
  <c r="CR41" i="9" s="1" a="1"/>
  <c r="CR41" i="9" s="1"/>
  <c r="AL29" i="16"/>
  <c r="CR29" i="16" s="1" a="1"/>
  <c r="CR29" i="16" s="1"/>
  <c r="AL39" i="8"/>
  <c r="CR39" i="8" s="1" a="1"/>
  <c r="CR39" i="8" s="1"/>
  <c r="AL32" i="10"/>
  <c r="CR32" i="10" s="1" a="1"/>
  <c r="CR32" i="10" s="1"/>
  <c r="AL33" i="6"/>
  <c r="CR33" i="6" s="1" a="1"/>
  <c r="CR33" i="6" s="1"/>
  <c r="AL35" i="11"/>
  <c r="CR35" i="11" s="1" a="1"/>
  <c r="CR35" i="11" s="1"/>
  <c r="AL39" i="5"/>
  <c r="CR39" i="5" s="1" a="1"/>
  <c r="CR39" i="5" s="1"/>
  <c r="AL41" i="10"/>
  <c r="CR41" i="10" s="1" a="1"/>
  <c r="CR41" i="10" s="1"/>
  <c r="AL39" i="12"/>
  <c r="CR39" i="12" s="1" a="1"/>
  <c r="CR39" i="12" s="1"/>
  <c r="AL34" i="19"/>
  <c r="CR34" i="19" s="1" a="1"/>
  <c r="CR34" i="19" s="1"/>
  <c r="AL32" i="13"/>
  <c r="CR32" i="13" s="1" a="1"/>
  <c r="CR32" i="13" s="1"/>
  <c r="AL28" i="13"/>
  <c r="CR28" i="13" s="1" a="1"/>
  <c r="CR28" i="13" s="1"/>
  <c r="AL43" i="12"/>
  <c r="CR43" i="12" s="1" a="1"/>
  <c r="CR43" i="12" s="1"/>
  <c r="AL25" i="15"/>
  <c r="CR25" i="15" s="1" a="1"/>
  <c r="CR25" i="15" s="1"/>
  <c r="AL43" i="11"/>
  <c r="CR43" i="11" s="1" a="1"/>
  <c r="CR43" i="11" s="1"/>
  <c r="AL26" i="15"/>
  <c r="CR26" i="15" s="1" a="1"/>
  <c r="CR26" i="15" s="1"/>
  <c r="AL26" i="2"/>
  <c r="CR26" i="2" s="1" a="1"/>
  <c r="CR26" i="2" s="1"/>
  <c r="AL37" i="14"/>
  <c r="CR37" i="14" s="1" a="1"/>
  <c r="CR37" i="14" s="1"/>
  <c r="AL16" i="18"/>
  <c r="CR16" i="18" s="1" a="1"/>
  <c r="CR16" i="18" s="1"/>
  <c r="AL28" i="17"/>
  <c r="CR28" i="17" s="1" a="1"/>
  <c r="CR28" i="17" s="1"/>
  <c r="AL39" i="2"/>
  <c r="CR39" i="2" s="1" a="1"/>
  <c r="CR39" i="2" s="1"/>
  <c r="AL26" i="12"/>
  <c r="CR26" i="12" s="1" a="1"/>
  <c r="CR26" i="12" s="1"/>
  <c r="AL20" i="7"/>
  <c r="CR20" i="7" s="1" a="1"/>
  <c r="CR20" i="7" s="1"/>
  <c r="AL22" i="19"/>
  <c r="CR22" i="19" s="1" a="1"/>
  <c r="CR22" i="19" s="1"/>
  <c r="AL33" i="18"/>
  <c r="CR33" i="18" s="1" a="1"/>
  <c r="CR33" i="18" s="1"/>
  <c r="AL32" i="18"/>
  <c r="CR32" i="18" s="1" a="1"/>
  <c r="CR32" i="18" s="1"/>
  <c r="AL31" i="1"/>
  <c r="CR31" i="1" s="1" a="1"/>
  <c r="CR31" i="1" s="1"/>
  <c r="AL24" i="21"/>
  <c r="CR24" i="21" s="1" a="1"/>
  <c r="CR24" i="21" s="1"/>
  <c r="AL37" i="8"/>
  <c r="CR37" i="8" s="1" a="1"/>
  <c r="CR37" i="8" s="1"/>
  <c r="AL30" i="20"/>
  <c r="CR30" i="20" s="1" a="1"/>
  <c r="CR30" i="20" s="1"/>
  <c r="AL26" i="20"/>
  <c r="CR26" i="20" s="1" a="1"/>
  <c r="CR26" i="20" s="1"/>
  <c r="AL23" i="3"/>
  <c r="CR23" i="3" s="1" a="1"/>
  <c r="CR23" i="3" s="1"/>
  <c r="AL31" i="11"/>
  <c r="CR31" i="11" s="1" a="1"/>
  <c r="CR31" i="11" s="1"/>
  <c r="AL34" i="18"/>
  <c r="CR34" i="18" s="1" a="1"/>
  <c r="CR34" i="18" s="1"/>
  <c r="AL20" i="1"/>
  <c r="CR20" i="1" s="1" a="1"/>
  <c r="CR20" i="1" s="1"/>
  <c r="AL18" i="10"/>
  <c r="CR18" i="10" s="1" a="1"/>
  <c r="CR18" i="10" s="1"/>
  <c r="AL29" i="4"/>
  <c r="CR29" i="4" s="1" a="1"/>
  <c r="CR29" i="4" s="1"/>
  <c r="AL36" i="20"/>
  <c r="CR36" i="20" s="1" a="1"/>
  <c r="CR36" i="20" s="1"/>
  <c r="AL40" i="4"/>
  <c r="CR40" i="4" s="1" a="1"/>
  <c r="CR40" i="4" s="1"/>
  <c r="AL18" i="8"/>
  <c r="CR18" i="8" s="1" a="1"/>
  <c r="CR18" i="8" s="1"/>
  <c r="AL25" i="13"/>
  <c r="CR25" i="13" s="1" a="1"/>
  <c r="CR25" i="13" s="1"/>
  <c r="AL44" i="6"/>
  <c r="CR44" i="6" s="1" a="1"/>
  <c r="CR44" i="6" s="1"/>
  <c r="AL34" i="6"/>
  <c r="CR34" i="6" s="1" a="1"/>
  <c r="CR34" i="6" s="1"/>
  <c r="AL21" i="13"/>
  <c r="CR21" i="13" s="1" a="1"/>
  <c r="CR21" i="13" s="1"/>
  <c r="AL19" i="15"/>
  <c r="CR19" i="15" s="1" a="1"/>
  <c r="CR19" i="15" s="1"/>
  <c r="AL22" i="4"/>
  <c r="CR22" i="4" s="1" a="1"/>
  <c r="CR22" i="4" s="1"/>
  <c r="AL29" i="13"/>
  <c r="CR29" i="13" s="1" a="1"/>
  <c r="CR29" i="13" s="1"/>
  <c r="AL36" i="8"/>
  <c r="CR36" i="8" s="1" a="1"/>
  <c r="CR36" i="8" s="1"/>
  <c r="AL33" i="4"/>
  <c r="CR33" i="4" s="1" a="1"/>
  <c r="CR33" i="4" s="1"/>
  <c r="AL21" i="17"/>
  <c r="CR21" i="17" s="1" a="1"/>
  <c r="CR21" i="17" s="1"/>
  <c r="AL24" i="6"/>
  <c r="CR24" i="6" s="1" a="1"/>
  <c r="CR24" i="6" s="1"/>
  <c r="AL35" i="18"/>
  <c r="CR35" i="18" s="1" a="1"/>
  <c r="CR35" i="18" s="1"/>
  <c r="AL38" i="10"/>
  <c r="CR38" i="10" s="1" a="1"/>
  <c r="CR38" i="10" s="1"/>
  <c r="AL35" i="6"/>
  <c r="CR35" i="6" s="1" a="1"/>
  <c r="CR35" i="6" s="1"/>
  <c r="AL15" i="19"/>
  <c r="CR15" i="19" s="1" a="1"/>
  <c r="CR15" i="19" s="1"/>
  <c r="AL18" i="3"/>
  <c r="CR18" i="3" s="1" a="1"/>
  <c r="CR18" i="3" s="1"/>
  <c r="AL37" i="20"/>
  <c r="CR37" i="20" s="1" a="1"/>
  <c r="CR37" i="20" s="1"/>
  <c r="AL42" i="9"/>
  <c r="CR42" i="9" s="1" a="1"/>
  <c r="CR42" i="9" s="1"/>
  <c r="AL41" i="20"/>
  <c r="CR41" i="20" s="1" a="1"/>
  <c r="CR41" i="20" s="1"/>
  <c r="AL17" i="6"/>
  <c r="CR17" i="6" s="1" a="1"/>
  <c r="CR17" i="6" s="1"/>
  <c r="AL39" i="1"/>
  <c r="CR39" i="1" s="1" a="1"/>
  <c r="CR39" i="1" s="1"/>
  <c r="AL29" i="14"/>
  <c r="CR29" i="14" s="1" a="1"/>
  <c r="CR29" i="14" s="1"/>
  <c r="AL16" i="3"/>
  <c r="CR16" i="3" s="1" a="1"/>
  <c r="CR16" i="3" s="1"/>
  <c r="AL35" i="1"/>
  <c r="CR35" i="1" s="1" a="1"/>
  <c r="CR35" i="1" s="1"/>
  <c r="AL24" i="9"/>
  <c r="CR24" i="9" s="1" a="1"/>
  <c r="CR24" i="9" s="1"/>
  <c r="AL35" i="13"/>
  <c r="CR35" i="13" s="1" a="1"/>
  <c r="CR35" i="13" s="1"/>
  <c r="AL23" i="16"/>
  <c r="CR23" i="16" s="1" a="1"/>
  <c r="CR23" i="16" s="1"/>
  <c r="AL26" i="5"/>
  <c r="CR26" i="5" s="1" a="1"/>
  <c r="CR26" i="5" s="1"/>
  <c r="AL31" i="12"/>
  <c r="CR31" i="12" s="1" a="1"/>
  <c r="CR31" i="12" s="1"/>
  <c r="AL32" i="15"/>
  <c r="CR32" i="15" s="1" a="1"/>
  <c r="CR32" i="15" s="1"/>
  <c r="AL25" i="18"/>
  <c r="CR25" i="18" s="1" a="1"/>
  <c r="CR25" i="18" s="1"/>
  <c r="AL33" i="2"/>
  <c r="CR33" i="2" s="1" a="1"/>
  <c r="CR33" i="2" s="1"/>
  <c r="AL16" i="11"/>
  <c r="CR16" i="11" s="1" a="1"/>
  <c r="CR16" i="11" s="1"/>
  <c r="AL30" i="15"/>
  <c r="CR30" i="15" s="1" a="1"/>
  <c r="CR30" i="15" s="1"/>
  <c r="AL19" i="20"/>
  <c r="CR19" i="20" s="1" a="1"/>
  <c r="CR19" i="20" s="1"/>
  <c r="AL19" i="5"/>
  <c r="CR19" i="5" s="1" a="1"/>
  <c r="CR19" i="5" s="1"/>
  <c r="AL42" i="12"/>
  <c r="CR42" i="12" s="1" a="1"/>
  <c r="CR42" i="12" s="1"/>
  <c r="AL43" i="2"/>
  <c r="CR43" i="2" s="1" a="1"/>
  <c r="CR43" i="2" s="1"/>
  <c r="AL28" i="19"/>
  <c r="CR28" i="19" s="1" a="1"/>
  <c r="CR28" i="19" s="1"/>
  <c r="AL29" i="1"/>
  <c r="CR29" i="1" s="1" a="1"/>
  <c r="CR29" i="1" s="1"/>
  <c r="AL21" i="2"/>
  <c r="CR21" i="2" s="1" a="1"/>
  <c r="CR21" i="2" s="1"/>
  <c r="AL36" i="14"/>
  <c r="CR36" i="14" s="1" a="1"/>
  <c r="CR36" i="14" s="1"/>
  <c r="AL20" i="8"/>
  <c r="CR20" i="8" s="1" a="1"/>
  <c r="CR20" i="8" s="1"/>
  <c r="AL19" i="1"/>
  <c r="CR19" i="1" s="1" a="1"/>
  <c r="CR19" i="1" s="1"/>
  <c r="AL27" i="7"/>
  <c r="CR27" i="7" s="1" a="1"/>
  <c r="CR27" i="7" s="1"/>
  <c r="AL31" i="4"/>
  <c r="CR31" i="4" s="1" a="1"/>
  <c r="CR31" i="4" s="1"/>
  <c r="AL24" i="12"/>
  <c r="CR24" i="12" s="1" a="1"/>
  <c r="CR24" i="12" s="1"/>
  <c r="AL17" i="11"/>
  <c r="CR17" i="11" s="1" a="1"/>
  <c r="CR17" i="11" s="1"/>
  <c r="AL44" i="11"/>
  <c r="CR44" i="11" s="1" a="1"/>
  <c r="CR44" i="11" s="1"/>
  <c r="AL27" i="8"/>
  <c r="CR27" i="8" s="1" a="1"/>
  <c r="CR27" i="8" s="1"/>
  <c r="AL22" i="14"/>
  <c r="CR22" i="14" s="1" a="1"/>
  <c r="CR22" i="14" s="1"/>
  <c r="AL42" i="10"/>
  <c r="CR42" i="10" s="1" a="1"/>
  <c r="CR42" i="10" s="1"/>
  <c r="AL29" i="20"/>
  <c r="CR29" i="20" s="1" a="1"/>
  <c r="CR29" i="20" s="1"/>
  <c r="AM38" i="6"/>
  <c r="CS38" i="6" s="1" a="1"/>
  <c r="CS38" i="6" s="1"/>
  <c r="AL24" i="16"/>
  <c r="CR24" i="16" s="1" a="1"/>
  <c r="CR24" i="16" s="1"/>
  <c r="AL41" i="13"/>
  <c r="CR41" i="13" s="1" a="1"/>
  <c r="CR41" i="13" s="1"/>
  <c r="AL23" i="1"/>
  <c r="CR23" i="1" s="1" a="1"/>
  <c r="CR23" i="1" s="1"/>
  <c r="AL33" i="3"/>
  <c r="CR33" i="3" s="1" a="1"/>
  <c r="CR33" i="3" s="1"/>
  <c r="AM37" i="17"/>
  <c r="CS37" i="17" s="1" a="1"/>
  <c r="CS37" i="17" s="1"/>
  <c r="AL18" i="18"/>
  <c r="CR18" i="18" s="1" a="1"/>
  <c r="CR18" i="18" s="1"/>
  <c r="AL32" i="17"/>
  <c r="CR32" i="17" s="1" a="1"/>
  <c r="CR32" i="17" s="1"/>
  <c r="AL21" i="7"/>
  <c r="CR21" i="7" s="1" a="1"/>
  <c r="CR21" i="7" s="1"/>
  <c r="AL43" i="5"/>
  <c r="CR43" i="5" s="1" a="1"/>
  <c r="CR43" i="5" s="1"/>
  <c r="AM39" i="9"/>
  <c r="CS39" i="9" s="1" a="1"/>
  <c r="CS39" i="9" s="1"/>
  <c r="AL44" i="19"/>
  <c r="CR44" i="19" s="1" a="1"/>
  <c r="CR44" i="19" s="1"/>
  <c r="AL40" i="3"/>
  <c r="CR40" i="3" s="1" a="1"/>
  <c r="CR40" i="3" s="1"/>
  <c r="AL31" i="9"/>
  <c r="CR31" i="9" s="1" a="1"/>
  <c r="CR31" i="9" s="1"/>
  <c r="AL23" i="10"/>
  <c r="CR23" i="10" s="1" a="1"/>
  <c r="CR23" i="10" s="1"/>
  <c r="AL38" i="21"/>
  <c r="CR38" i="21" s="1" a="1"/>
  <c r="CR38" i="21" s="1"/>
  <c r="AL18" i="6"/>
  <c r="CR18" i="6" s="1" a="1"/>
  <c r="CR18" i="6" s="1"/>
  <c r="AL38" i="11"/>
  <c r="CR38" i="11" s="1" a="1"/>
  <c r="CR38" i="11" s="1"/>
  <c r="AL23" i="5"/>
  <c r="CR23" i="5" s="1" a="1"/>
  <c r="CR23" i="5" s="1"/>
  <c r="AL32" i="3"/>
  <c r="CR32" i="3" s="1" a="1"/>
  <c r="CR32" i="3" s="1"/>
  <c r="AL17" i="9"/>
  <c r="CR17" i="9" s="1" a="1"/>
  <c r="CR17" i="9" s="1"/>
  <c r="AL27" i="9"/>
  <c r="CR27" i="9" s="1" a="1"/>
  <c r="CR27" i="9" s="1"/>
  <c r="AL21" i="10"/>
  <c r="CR21" i="10" s="1" a="1"/>
  <c r="CR21" i="10" s="1"/>
  <c r="AL41" i="7"/>
  <c r="CR41" i="7" s="1" a="1"/>
  <c r="CR41" i="7" s="1"/>
  <c r="AL19" i="11"/>
  <c r="CR19" i="11" s="1" a="1"/>
  <c r="CR19" i="11" s="1"/>
  <c r="AL29" i="15"/>
  <c r="CR29" i="15" s="1" a="1"/>
  <c r="CR29" i="15" s="1"/>
  <c r="AL21" i="11"/>
  <c r="CR21" i="11" s="1" a="1"/>
  <c r="CR21" i="11" s="1"/>
  <c r="AL30" i="10"/>
  <c r="CR30" i="10" s="1" a="1"/>
  <c r="CR30" i="10" s="1"/>
  <c r="AL43" i="9"/>
  <c r="CR43" i="9" s="1" a="1"/>
  <c r="CR43" i="9" s="1"/>
  <c r="AL34" i="13"/>
  <c r="CR34" i="13" s="1" a="1"/>
  <c r="CR34" i="13" s="1"/>
  <c r="AL23" i="17"/>
  <c r="CR23" i="17" s="1" a="1"/>
  <c r="CR23" i="17" s="1"/>
  <c r="AL31" i="13"/>
  <c r="CR31" i="13" s="1" a="1"/>
  <c r="CR31" i="13" s="1"/>
  <c r="AL29" i="3"/>
  <c r="CR29" i="3" s="1" a="1"/>
  <c r="CR29" i="3" s="1"/>
  <c r="AL39" i="13"/>
  <c r="CR39" i="13" s="1" a="1"/>
  <c r="CR39" i="13" s="1"/>
  <c r="AL28" i="16"/>
  <c r="CR28" i="16" s="1" a="1"/>
  <c r="CR28" i="16" s="1"/>
  <c r="AL25" i="19"/>
  <c r="CR25" i="19" s="1" a="1"/>
  <c r="CR25" i="19" s="1"/>
  <c r="AL22" i="16"/>
  <c r="CR22" i="16" s="1" a="1"/>
  <c r="CR22" i="16" s="1"/>
  <c r="AL43" i="16"/>
  <c r="CR43" i="16" s="1" a="1"/>
  <c r="CR43" i="16" s="1"/>
  <c r="AL33" i="15"/>
  <c r="CR33" i="15" s="1" a="1"/>
  <c r="CR33" i="15" s="1"/>
  <c r="AL36" i="2"/>
  <c r="CR36" i="2" s="1" a="1"/>
  <c r="CR36" i="2" s="1"/>
  <c r="AL27" i="21"/>
  <c r="CR27" i="21" s="1" a="1"/>
  <c r="CR27" i="21" s="1"/>
  <c r="AL28" i="6"/>
  <c r="CR28" i="6" s="1" a="1"/>
  <c r="CR28" i="6" s="1"/>
  <c r="AL30" i="19"/>
  <c r="CR30" i="19" s="1" a="1"/>
  <c r="CR30" i="19" s="1"/>
  <c r="AL30" i="17"/>
  <c r="CR30" i="17" s="1" a="1"/>
  <c r="CR30" i="17" s="1"/>
  <c r="AL18" i="9"/>
  <c r="CR18" i="9" s="1" a="1"/>
  <c r="CR18" i="9" s="1"/>
  <c r="AL17" i="15"/>
  <c r="CR17" i="15" s="1" a="1"/>
  <c r="CR17" i="15" s="1"/>
  <c r="AL23" i="19"/>
  <c r="CR23" i="19" s="1" a="1"/>
  <c r="CR23" i="19" s="1"/>
  <c r="AL32" i="19"/>
  <c r="CR32" i="19" s="1" a="1"/>
  <c r="CR32" i="19" s="1"/>
  <c r="AL33" i="11"/>
  <c r="CR33" i="11" s="1" a="1"/>
  <c r="CR33" i="11" s="1"/>
  <c r="AL27" i="16"/>
  <c r="CR27" i="16" s="1" a="1"/>
  <c r="CR27" i="16" s="1"/>
  <c r="AL21" i="19"/>
  <c r="CR21" i="19" s="1" a="1"/>
  <c r="CR21" i="19" s="1"/>
  <c r="AL38" i="16"/>
  <c r="CR38" i="16" s="1" a="1"/>
  <c r="CR38" i="16" s="1"/>
  <c r="AL26" i="21"/>
  <c r="CR26" i="21" s="1" a="1"/>
  <c r="CR26" i="21" s="1"/>
  <c r="AL18" i="4"/>
  <c r="CR18" i="4" s="1" a="1"/>
  <c r="CR18" i="4" s="1"/>
  <c r="AL34" i="15"/>
  <c r="CR34" i="15" s="1" a="1"/>
  <c r="CR34" i="15" s="1"/>
  <c r="AL41" i="2"/>
  <c r="CR41" i="2" s="1" a="1"/>
  <c r="CR41" i="2" s="1"/>
  <c r="AL22" i="8"/>
  <c r="CR22" i="8" s="1" a="1"/>
  <c r="CR22" i="8" s="1"/>
  <c r="AL28" i="21"/>
  <c r="CR28" i="21" s="1" a="1"/>
  <c r="CR28" i="21" s="1"/>
  <c r="AL41" i="1"/>
  <c r="CR41" i="1" s="1" a="1"/>
  <c r="CR41" i="1" s="1"/>
  <c r="AL39" i="19"/>
  <c r="CR39" i="19" s="1" a="1"/>
  <c r="CR39" i="19" s="1"/>
  <c r="AL24" i="10"/>
  <c r="CR24" i="10" s="1" a="1"/>
  <c r="CR24" i="10" s="1"/>
  <c r="AL23" i="7"/>
  <c r="CR23" i="7" s="1" a="1"/>
  <c r="CR23" i="7" s="1"/>
  <c r="AL35" i="3"/>
  <c r="CR35" i="3" s="1" a="1"/>
  <c r="CR35" i="3" s="1"/>
  <c r="AL33" i="10"/>
  <c r="CR33" i="10" s="1" a="1"/>
  <c r="CR33" i="10" s="1"/>
  <c r="AL20" i="16"/>
  <c r="CR20" i="16" s="1" a="1"/>
  <c r="CR20" i="16" s="1"/>
  <c r="AL32" i="5"/>
  <c r="CR32" i="5" s="1" a="1"/>
  <c r="CR32" i="5" s="1"/>
  <c r="AL32" i="20"/>
  <c r="CR32" i="20" s="1" a="1"/>
  <c r="CR32" i="20" s="1"/>
  <c r="AL35" i="12"/>
  <c r="CR35" i="12" s="1" a="1"/>
  <c r="CR35" i="12" s="1"/>
  <c r="AL41" i="14"/>
  <c r="CR41" i="14" s="1" a="1"/>
  <c r="CR41" i="14" s="1"/>
  <c r="AL27" i="19"/>
  <c r="CR27" i="19" s="1" a="1"/>
  <c r="CR27" i="19" s="1"/>
  <c r="AM19" i="9"/>
  <c r="CS19" i="9" s="1" a="1"/>
  <c r="CS19" i="9" s="1"/>
  <c r="AL32" i="14"/>
  <c r="CR32" i="14" s="1" a="1"/>
  <c r="CR32" i="14" s="1"/>
  <c r="AL40" i="17"/>
  <c r="CR40" i="17" s="1" a="1"/>
  <c r="CR40" i="17" s="1"/>
  <c r="AL34" i="21"/>
  <c r="CR34" i="21" s="1" a="1"/>
  <c r="CR34" i="21" s="1"/>
  <c r="AL33" i="9"/>
  <c r="CR33" i="9" s="1" a="1"/>
  <c r="CR33" i="9" s="1"/>
  <c r="AL28" i="2"/>
  <c r="CR28" i="2" s="1" a="1"/>
  <c r="CR28" i="2" s="1"/>
  <c r="AL26" i="16"/>
  <c r="CR26" i="16" s="1" a="1"/>
  <c r="CR26" i="16" s="1"/>
  <c r="AL29" i="11"/>
  <c r="CR29" i="11" s="1" a="1"/>
  <c r="CR29" i="11" s="1"/>
  <c r="AL30" i="11"/>
  <c r="CR30" i="11" s="1" a="1"/>
  <c r="CR30" i="11" s="1"/>
  <c r="AL41" i="8"/>
  <c r="CR41" i="8" s="1" a="1"/>
  <c r="CR41" i="8" s="1"/>
  <c r="AL20" i="18"/>
  <c r="CR20" i="18" s="1" a="1"/>
  <c r="CR20" i="18" s="1"/>
  <c r="AL24" i="18"/>
  <c r="CR24" i="18" s="1" a="1"/>
  <c r="CR24" i="18" s="1"/>
  <c r="AL27" i="14"/>
  <c r="CR27" i="14" s="1" a="1"/>
  <c r="CR27" i="14" s="1"/>
  <c r="AL24" i="13"/>
  <c r="CR24" i="13" s="1" a="1"/>
  <c r="CR24" i="13" s="1"/>
  <c r="AL22" i="20"/>
  <c r="CR22" i="20" s="1" a="1"/>
  <c r="CR22" i="20" s="1"/>
  <c r="AL18" i="20"/>
  <c r="CR18" i="20" s="1" a="1"/>
  <c r="CR18" i="20" s="1"/>
  <c r="AL21" i="16"/>
  <c r="CR21" i="16" s="1" a="1"/>
  <c r="CR21" i="16" s="1"/>
  <c r="AL18" i="15"/>
  <c r="CR18" i="15" s="1" a="1"/>
  <c r="CR18" i="15" s="1"/>
  <c r="AL25" i="5"/>
  <c r="CR25" i="5" s="1" a="1"/>
  <c r="CR25" i="5" s="1"/>
  <c r="AL32" i="1"/>
  <c r="CR32" i="1" s="1" a="1"/>
  <c r="CR32" i="1" s="1"/>
  <c r="AL44" i="21"/>
  <c r="CR44" i="21" s="1" a="1"/>
  <c r="CR44" i="21" s="1"/>
  <c r="AL23" i="18"/>
  <c r="CR23" i="18" s="1" a="1"/>
  <c r="CR23" i="18" s="1"/>
  <c r="AL20" i="17"/>
  <c r="CR20" i="17" s="1" a="1"/>
  <c r="CR20" i="17" s="1"/>
  <c r="AL32" i="8"/>
  <c r="CR32" i="8" s="1" a="1"/>
  <c r="CR32" i="8" s="1"/>
  <c r="AL37" i="9"/>
  <c r="CR37" i="9" s="1" a="1"/>
  <c r="CR37" i="9" s="1"/>
  <c r="AL38" i="2"/>
  <c r="CR38" i="2" s="1" a="1"/>
  <c r="CR38" i="2" s="1"/>
  <c r="AL38" i="20"/>
  <c r="CR38" i="20" s="1" a="1"/>
  <c r="CR38" i="20" s="1"/>
  <c r="AL40" i="20"/>
  <c r="CR40" i="20" s="1" a="1"/>
  <c r="CR40" i="20" s="1"/>
  <c r="AL23" i="11"/>
  <c r="CR23" i="11" s="1" a="1"/>
  <c r="CR23" i="11" s="1"/>
  <c r="AL17" i="14"/>
  <c r="CR17" i="14" s="1" a="1"/>
  <c r="CR17" i="14" s="1"/>
  <c r="AL40" i="1"/>
  <c r="CR40" i="1" s="1" a="1"/>
  <c r="CR40" i="1" s="1"/>
  <c r="AL15" i="3"/>
  <c r="CR15" i="3" s="1" a="1"/>
  <c r="CR15" i="3" s="1"/>
  <c r="AL21" i="4"/>
  <c r="CR21" i="4" s="1" a="1"/>
  <c r="CR21" i="4" s="1"/>
  <c r="AL29" i="18"/>
  <c r="CR29" i="18" s="1" a="1"/>
  <c r="CR29" i="18" s="1"/>
  <c r="AL29" i="6"/>
  <c r="CR29" i="6" s="1" a="1"/>
  <c r="CR29" i="6" s="1"/>
  <c r="AL27" i="10"/>
  <c r="CR27" i="10" s="1" a="1"/>
  <c r="CR27" i="10" s="1"/>
  <c r="AL21" i="9"/>
  <c r="CR21" i="9" s="1" a="1"/>
  <c r="CR21" i="9" s="1"/>
  <c r="AL36" i="6"/>
  <c r="CR36" i="6" s="1" a="1"/>
  <c r="CR36" i="6" s="1"/>
  <c r="AL31" i="20"/>
  <c r="CR31" i="20" s="1" a="1"/>
  <c r="CR31" i="20" s="1"/>
  <c r="AL31" i="8"/>
  <c r="CR31" i="8" s="1" a="1"/>
  <c r="CR31" i="8" s="1"/>
  <c r="AL17" i="13"/>
  <c r="CR17" i="13" s="1" a="1"/>
  <c r="CR17" i="13" s="1"/>
  <c r="AL38" i="3"/>
  <c r="CR38" i="3" s="1" a="1"/>
  <c r="CR38" i="3" s="1"/>
  <c r="AL25" i="1"/>
  <c r="CR25" i="1" s="1" a="1"/>
  <c r="CR25" i="1" s="1"/>
  <c r="AL18" i="14"/>
  <c r="CR18" i="14" s="1" a="1"/>
  <c r="CR18" i="14" s="1"/>
  <c r="AL43" i="14"/>
  <c r="CR43" i="14" s="1" a="1"/>
  <c r="CR43" i="14" s="1"/>
  <c r="AL16" i="6"/>
  <c r="CR16" i="6" s="1" a="1"/>
  <c r="CR16" i="6" s="1"/>
  <c r="AL32" i="12"/>
  <c r="CR32" i="12" s="1" a="1"/>
  <c r="CR32" i="12" s="1"/>
  <c r="AL27" i="12"/>
  <c r="CR27" i="12" s="1" a="1"/>
  <c r="CR27" i="12" s="1"/>
  <c r="AM22" i="21"/>
  <c r="CS22" i="21" s="1" a="1"/>
  <c r="CS22" i="21" s="1"/>
  <c r="AL39" i="18"/>
  <c r="CR39" i="18" s="1" a="1"/>
  <c r="CR39" i="18" s="1"/>
  <c r="AL42" i="2"/>
  <c r="CR42" i="2" s="1" a="1"/>
  <c r="CR42" i="2" s="1"/>
  <c r="AL30" i="18"/>
  <c r="CR30" i="18" s="1" a="1"/>
  <c r="CR30" i="18" s="1"/>
  <c r="AL21" i="14"/>
  <c r="CR21" i="14" s="1" a="1"/>
  <c r="CR21" i="14" s="1"/>
  <c r="AL33" i="20"/>
  <c r="CR33" i="20" s="1" a="1"/>
  <c r="CR33" i="20" s="1"/>
  <c r="AL28" i="5"/>
  <c r="CR28" i="5" s="1" a="1"/>
  <c r="CR28" i="5" s="1"/>
  <c r="AL24" i="20"/>
  <c r="CR24" i="20" s="1" a="1"/>
  <c r="CR24" i="20" s="1"/>
  <c r="AL15" i="16"/>
  <c r="CR15" i="16" s="1" a="1"/>
  <c r="CR15" i="16" s="1"/>
  <c r="AM31" i="10"/>
  <c r="CS31" i="10" s="1" a="1"/>
  <c r="CS31" i="10" s="1"/>
  <c r="AL30" i="1"/>
  <c r="CR30" i="1" s="1" a="1"/>
  <c r="CR30" i="1" s="1"/>
  <c r="AL16" i="9"/>
  <c r="CR16" i="9" s="1" a="1"/>
  <c r="CR16" i="9" s="1"/>
  <c r="AL17" i="18"/>
  <c r="CR17" i="18" s="1" a="1"/>
  <c r="CR17" i="18" s="1"/>
  <c r="AM17" i="20"/>
  <c r="CS17" i="20" s="1" a="1"/>
  <c r="CS17" i="20" s="1"/>
  <c r="AL42" i="4"/>
  <c r="CR42" i="4" s="1" a="1"/>
  <c r="CR42" i="4" s="1"/>
  <c r="AL23" i="12"/>
  <c r="CR23" i="12" s="1" a="1"/>
  <c r="CR23" i="12" s="1"/>
  <c r="AL30" i="13"/>
  <c r="CR30" i="13" s="1" a="1"/>
  <c r="CR30" i="13" s="1"/>
  <c r="AL43" i="19"/>
  <c r="CR43" i="19" s="1" a="1"/>
  <c r="CR43" i="19" s="1"/>
  <c r="AM27" i="6"/>
  <c r="CS27" i="6" s="1" a="1"/>
  <c r="CS27" i="6" s="1"/>
  <c r="AL38" i="8"/>
  <c r="CR38" i="8" s="1" a="1"/>
  <c r="CR38" i="8" s="1"/>
  <c r="AL22" i="15"/>
  <c r="CR22" i="15" s="1" a="1"/>
  <c r="CR22" i="15" s="1"/>
  <c r="AL24" i="15"/>
  <c r="CR24" i="15" s="1" a="1"/>
  <c r="CR24" i="15" s="1"/>
  <c r="AL21" i="1"/>
  <c r="CR21" i="1" s="1" a="1"/>
  <c r="CR21" i="1" s="1"/>
  <c r="AL20" i="2"/>
  <c r="CR20" i="2" s="1" a="1"/>
  <c r="CR20" i="2" s="1"/>
  <c r="AL40" i="10"/>
  <c r="CR40" i="10" s="1" a="1"/>
  <c r="CR40" i="10" s="1"/>
  <c r="AL35" i="2"/>
  <c r="CR35" i="2" s="1" a="1"/>
  <c r="CR35" i="2" s="1"/>
  <c r="AL26" i="17"/>
  <c r="CR26" i="17" s="1" a="1"/>
  <c r="CR26" i="17" s="1"/>
  <c r="AL36" i="11"/>
  <c r="CR36" i="11" s="1" a="1"/>
  <c r="CR36" i="11" s="1"/>
  <c r="AL40" i="16"/>
  <c r="CR40" i="16" s="1" a="1"/>
  <c r="CR40" i="16" s="1"/>
  <c r="AL34" i="12"/>
  <c r="CR34" i="12" s="1" a="1"/>
  <c r="CR34" i="12" s="1"/>
  <c r="AL37" i="4"/>
  <c r="CR37" i="4" s="1" a="1"/>
  <c r="CR37" i="4" s="1"/>
  <c r="AL20" i="19"/>
  <c r="CR20" i="19" s="1" a="1"/>
  <c r="CR20" i="19" s="1"/>
  <c r="AL16" i="16"/>
  <c r="CR16" i="16" s="1" a="1"/>
  <c r="CR16" i="16" s="1"/>
  <c r="AL23" i="2"/>
  <c r="CR23" i="2" s="1" a="1"/>
  <c r="CR23" i="2" s="1"/>
  <c r="AL31" i="14"/>
  <c r="CR31" i="14" s="1" a="1"/>
  <c r="CR31" i="14" s="1"/>
  <c r="AL39" i="6"/>
  <c r="CR39" i="6" s="1" a="1"/>
  <c r="CR39" i="6" s="1"/>
  <c r="AL43" i="21"/>
  <c r="CR43" i="21" s="1" a="1"/>
  <c r="CR43" i="21" s="1"/>
  <c r="AL42" i="17"/>
  <c r="CR42" i="17" s="1" a="1"/>
  <c r="CR42" i="17" s="1"/>
  <c r="AL20" i="14"/>
  <c r="CR20" i="14" s="1" a="1"/>
  <c r="CR20" i="14" s="1"/>
  <c r="AL25" i="16"/>
  <c r="CR25" i="16" s="1" a="1"/>
  <c r="CR25" i="16" s="1"/>
  <c r="AL38" i="9"/>
  <c r="CR38" i="9" s="1" a="1"/>
  <c r="CR38" i="9" s="1"/>
  <c r="AL16" i="21"/>
  <c r="CR16" i="21" s="1" a="1"/>
  <c r="CR16" i="21" s="1"/>
  <c r="AL36" i="19"/>
  <c r="CR36" i="19" s="1" a="1"/>
  <c r="CR36" i="19" s="1"/>
  <c r="AL19" i="4"/>
  <c r="CR19" i="4" s="1" a="1"/>
  <c r="CR19" i="4" s="1"/>
  <c r="AL27" i="18"/>
  <c r="CR27" i="18" s="1" a="1"/>
  <c r="CR27" i="18" s="1"/>
  <c r="AL16" i="12"/>
  <c r="CR16" i="12" s="1" a="1"/>
  <c r="CR16" i="12" s="1"/>
  <c r="AL36" i="9"/>
  <c r="CR36" i="9" s="1" a="1"/>
  <c r="CR36" i="9" s="1"/>
  <c r="AL21" i="20"/>
  <c r="CR21" i="20" s="1" a="1"/>
  <c r="CR21" i="20" s="1"/>
  <c r="AL39" i="14"/>
  <c r="CR39" i="14" s="1" a="1"/>
  <c r="CR39" i="14" s="1"/>
  <c r="AL42" i="5"/>
  <c r="CR42" i="5" s="1" a="1"/>
  <c r="CR42" i="5" s="1"/>
  <c r="AL27" i="2"/>
  <c r="CR27" i="2" s="1" a="1"/>
  <c r="CR27" i="2" s="1"/>
  <c r="AL25" i="17"/>
  <c r="CR25" i="17" s="1" a="1"/>
  <c r="CR25" i="17" s="1"/>
  <c r="AL33" i="7"/>
  <c r="CR33" i="7" s="1" a="1"/>
  <c r="CR33" i="7" s="1"/>
  <c r="AL18" i="13"/>
  <c r="CR18" i="13" s="1" a="1"/>
  <c r="CR18" i="13" s="1"/>
  <c r="AL32" i="6"/>
  <c r="CR32" i="6" s="1" a="1"/>
  <c r="CR32" i="6" s="1"/>
  <c r="AL28" i="3"/>
  <c r="CR28" i="3" s="1" a="1"/>
  <c r="CR28" i="3" s="1"/>
  <c r="AM41" i="19"/>
  <c r="CS41" i="19" s="1" a="1"/>
  <c r="CS41" i="19" s="1"/>
  <c r="AL35" i="9"/>
  <c r="CR35" i="9" s="1" a="1"/>
  <c r="CR35" i="9" s="1"/>
  <c r="AL23" i="9"/>
  <c r="CR23" i="9" s="1" a="1"/>
  <c r="CR23" i="9" s="1"/>
  <c r="AL35" i="5"/>
  <c r="CR35" i="5" s="1" a="1"/>
  <c r="CR35" i="5" s="1"/>
  <c r="AM19" i="6"/>
  <c r="CS19" i="6" s="1" a="1"/>
  <c r="CS19" i="6" s="1"/>
  <c r="AL37" i="11"/>
  <c r="CR37" i="11" s="1" a="1"/>
  <c r="CR37" i="11" s="1"/>
  <c r="AL42" i="21"/>
  <c r="CR42" i="21" s="1" a="1"/>
  <c r="CR42" i="21" s="1"/>
  <c r="AL26" i="7"/>
  <c r="CR26" i="7" s="1" a="1"/>
  <c r="CR26" i="7" s="1"/>
  <c r="AL27" i="13"/>
  <c r="CR27" i="13" s="1" a="1"/>
  <c r="CR27" i="13" s="1"/>
  <c r="AL37" i="2"/>
  <c r="CR37" i="2" s="1" a="1"/>
  <c r="CR37" i="2" s="1"/>
  <c r="AM42" i="7"/>
  <c r="CS42" i="7" s="1" a="1"/>
  <c r="CS42" i="7" s="1"/>
  <c r="AL28" i="15"/>
  <c r="CR28" i="15" s="1" a="1"/>
  <c r="CR28" i="15" s="1"/>
  <c r="AM38" i="14"/>
  <c r="CS38" i="14" s="1" a="1"/>
  <c r="CS38" i="14" s="1"/>
  <c r="AL21" i="15"/>
  <c r="CR21" i="15" s="1" a="1"/>
  <c r="CR21" i="15" s="1"/>
  <c r="AM38" i="7"/>
  <c r="CS38" i="7" s="1" a="1"/>
  <c r="CS38" i="7" s="1"/>
  <c r="AL22" i="17"/>
  <c r="CR22" i="17" s="1" a="1"/>
  <c r="CR22" i="17" s="1"/>
  <c r="AL44" i="3"/>
  <c r="CR44" i="3" s="1" a="1"/>
  <c r="CR44" i="3" s="1"/>
  <c r="AL43" i="8"/>
  <c r="CR43" i="8" s="1" a="1"/>
  <c r="CR43" i="8" s="1"/>
  <c r="AL35" i="4"/>
  <c r="CR35" i="4" s="1" a="1"/>
  <c r="CR35" i="4" s="1"/>
  <c r="AL24" i="19"/>
  <c r="CR24" i="19" s="1" a="1"/>
  <c r="CR24" i="19" s="1"/>
  <c r="AL43" i="4"/>
  <c r="CR43" i="4" s="1" a="1"/>
  <c r="CR43" i="4" s="1"/>
  <c r="AL17" i="19"/>
  <c r="CR17" i="19" s="1" a="1"/>
  <c r="CR17" i="19" s="1"/>
  <c r="AL23" i="13"/>
  <c r="CR23" i="13" s="1" a="1"/>
  <c r="CR23" i="13" s="1"/>
  <c r="AL27" i="3"/>
  <c r="CR27" i="3" s="1" a="1"/>
  <c r="CR27" i="3" s="1"/>
  <c r="AL18" i="21"/>
  <c r="CR18" i="21" s="1" a="1"/>
  <c r="CR18" i="21" s="1"/>
  <c r="AL16" i="17"/>
  <c r="CR16" i="17" s="1" a="1"/>
  <c r="CR16" i="17" s="1"/>
  <c r="AL19" i="21"/>
  <c r="CR19" i="21" s="1" a="1"/>
  <c r="CR19" i="21" s="1"/>
  <c r="AL38" i="15"/>
  <c r="CR38" i="15" s="1" a="1"/>
  <c r="CR38" i="15" s="1"/>
  <c r="AL17" i="4"/>
  <c r="CR17" i="4" s="1" a="1"/>
  <c r="CR17" i="4" s="1"/>
  <c r="AL44" i="1"/>
  <c r="CR44" i="1" s="1" a="1"/>
  <c r="CR44" i="1" s="1"/>
  <c r="AL44" i="15"/>
  <c r="CR44" i="15" s="1" a="1"/>
  <c r="CR44" i="15" s="1"/>
  <c r="AL41" i="5"/>
  <c r="CR41" i="5" s="1" a="1"/>
  <c r="CR41" i="5" s="1"/>
  <c r="AL36" i="5"/>
  <c r="CR36" i="5" s="1" a="1"/>
  <c r="CR36" i="5" s="1"/>
  <c r="AL42" i="11"/>
  <c r="CR42" i="11" s="1" a="1"/>
  <c r="CR42" i="11" s="1"/>
  <c r="AL26" i="8"/>
  <c r="CR26" i="8" s="1" a="1"/>
  <c r="CR26" i="8" s="1"/>
  <c r="AL31" i="2"/>
  <c r="CR31" i="2" s="1" a="1"/>
  <c r="CR31" i="2" s="1"/>
  <c r="AL26" i="11"/>
  <c r="CR26" i="11" s="1" a="1"/>
  <c r="CR26" i="11" s="1"/>
  <c r="AL28" i="14"/>
  <c r="CR28" i="14" s="1" a="1"/>
  <c r="CR28" i="14" s="1"/>
  <c r="AL25" i="2"/>
  <c r="CR25" i="2" s="1" a="1"/>
  <c r="CR25" i="2" s="1"/>
  <c r="AL28" i="10"/>
  <c r="CR28" i="10" s="1" a="1"/>
  <c r="CR28" i="10" s="1"/>
  <c r="AL38" i="4"/>
  <c r="CR38" i="4" s="1" a="1"/>
  <c r="CR38" i="4" s="1"/>
  <c r="AL19" i="16"/>
  <c r="CR19" i="16" s="1" a="1"/>
  <c r="CR19" i="16" s="1"/>
  <c r="AL39" i="20"/>
  <c r="CR39" i="20" s="1" a="1"/>
  <c r="CR39" i="20" s="1"/>
  <c r="AL33" i="17"/>
  <c r="CR33" i="17" s="1" a="1"/>
  <c r="CR33" i="17" s="1"/>
  <c r="AL30" i="12"/>
  <c r="CR30" i="12" s="1" a="1"/>
  <c r="CR30" i="12" s="1"/>
  <c r="AL42" i="8"/>
  <c r="CR42" i="8" s="1" a="1"/>
  <c r="CR42" i="8" s="1"/>
  <c r="AL18" i="19"/>
  <c r="CR18" i="19" s="1" a="1"/>
  <c r="CR18" i="19" s="1"/>
  <c r="AL33" i="1"/>
  <c r="CR33" i="1" s="1" a="1"/>
  <c r="CR33" i="1" s="1"/>
  <c r="AL29" i="17"/>
  <c r="CR29" i="17" s="1" a="1"/>
  <c r="CR29" i="17" s="1"/>
  <c r="AL24" i="14"/>
  <c r="CR24" i="14" s="1" a="1"/>
  <c r="CR24" i="14" s="1"/>
  <c r="AL28" i="11"/>
  <c r="CR28" i="11" s="1" a="1"/>
  <c r="CR28" i="11" s="1"/>
  <c r="AL20" i="21"/>
  <c r="CR20" i="21" s="1" a="1"/>
  <c r="CR20" i="21" s="1"/>
  <c r="AL30" i="3"/>
  <c r="CR30" i="3" s="1" a="1"/>
  <c r="CR30" i="3" s="1"/>
  <c r="AL24" i="11"/>
  <c r="CR24" i="11" s="1" a="1"/>
  <c r="CR24" i="11" s="1"/>
  <c r="AL18" i="16"/>
  <c r="CR18" i="16" s="1" a="1"/>
  <c r="CR18" i="16" s="1"/>
  <c r="AL34" i="3"/>
  <c r="CR34" i="3" s="1" a="1"/>
  <c r="CR34" i="3" s="1"/>
  <c r="AL36" i="15"/>
  <c r="CR36" i="15" s="1" a="1"/>
  <c r="CR36" i="15" s="1"/>
  <c r="AL24" i="5"/>
  <c r="CR24" i="5" s="1" a="1"/>
  <c r="CR24" i="5" s="1"/>
  <c r="AL44" i="9"/>
  <c r="CR44" i="9" s="1" a="1"/>
  <c r="CR44" i="9" s="1"/>
  <c r="AL44" i="17"/>
  <c r="CR44" i="17" s="1" a="1"/>
  <c r="CR44" i="17" s="1"/>
  <c r="AL41" i="6"/>
  <c r="CR41" i="6" s="1" a="1"/>
  <c r="CR41" i="6" s="1"/>
  <c r="AL19" i="19"/>
  <c r="CR19" i="19" s="1" a="1"/>
  <c r="CR19" i="19" s="1"/>
  <c r="AL18" i="7"/>
  <c r="CR18" i="7" s="1" a="1"/>
  <c r="CR18" i="7" s="1"/>
  <c r="AL24" i="1"/>
  <c r="CR24" i="1" s="1" a="1"/>
  <c r="CR24" i="1" s="1"/>
  <c r="AL16" i="10"/>
  <c r="CR16" i="10" s="1" a="1"/>
  <c r="CR16" i="10" s="1"/>
  <c r="AL21" i="21"/>
  <c r="CR21" i="21" s="1" a="1"/>
  <c r="CR21" i="21" s="1"/>
  <c r="AL28" i="9"/>
  <c r="CR28" i="9" s="1" a="1"/>
  <c r="CR28" i="9" s="1"/>
  <c r="AL38" i="12"/>
  <c r="CR38" i="12" s="1" a="1"/>
  <c r="CR38" i="12" s="1"/>
  <c r="AL43" i="7"/>
  <c r="CR43" i="7" s="1" a="1"/>
  <c r="CR43" i="7" s="1"/>
  <c r="AL18" i="12"/>
  <c r="CR18" i="12" s="1" a="1"/>
  <c r="CR18" i="12" s="1"/>
  <c r="AL25" i="12"/>
  <c r="CR25" i="12" s="1" a="1"/>
  <c r="CR25" i="12" s="1"/>
  <c r="AL22" i="11"/>
  <c r="CR22" i="11" s="1" a="1"/>
  <c r="CR22" i="11" s="1"/>
  <c r="AL33" i="13"/>
  <c r="CR33" i="13" s="1" a="1"/>
  <c r="CR33" i="13" s="1"/>
  <c r="AL33" i="14"/>
  <c r="CR33" i="14" s="1" a="1"/>
  <c r="CR33" i="14" s="1"/>
  <c r="AL19" i="14"/>
  <c r="CR19" i="14" s="1" a="1"/>
  <c r="CR19" i="14" s="1"/>
  <c r="AL16" i="13"/>
  <c r="CR16" i="13" s="1" a="1"/>
  <c r="CR16" i="13" s="1"/>
  <c r="AM25" i="4"/>
  <c r="CS25" i="4" s="1" a="1"/>
  <c r="CS25" i="4" s="1"/>
  <c r="AL21" i="18"/>
  <c r="CR21" i="18" s="1" a="1"/>
  <c r="CR21" i="18" s="1"/>
  <c r="AL27" i="17"/>
  <c r="CR27" i="17" s="1" a="1"/>
  <c r="CR27" i="17" s="1"/>
  <c r="AL42" i="14"/>
  <c r="CR42" i="14" s="1" a="1"/>
  <c r="CR42" i="14" s="1"/>
  <c r="AL40" i="2"/>
  <c r="CR40" i="2" s="1" a="1"/>
  <c r="CR40" i="2" s="1"/>
  <c r="AL23" i="20"/>
  <c r="CR23" i="20" s="1" a="1"/>
  <c r="CR23" i="20" s="1"/>
  <c r="AL44" i="16"/>
  <c r="CR44" i="16" s="1" a="1"/>
  <c r="CR44" i="16" s="1"/>
  <c r="AL29" i="10"/>
  <c r="CR29" i="10" s="1" a="1"/>
  <c r="CR29" i="10" s="1"/>
  <c r="AL17" i="1"/>
  <c r="CR17" i="1" s="1" a="1"/>
  <c r="CR17" i="1" s="1"/>
  <c r="AL42" i="19"/>
  <c r="CR42" i="19" s="1" a="1"/>
  <c r="CR42" i="19" s="1"/>
  <c r="AL38" i="18"/>
  <c r="CR38" i="18" s="1" a="1"/>
  <c r="CR38" i="18" s="1"/>
  <c r="AL36" i="21"/>
  <c r="CR36" i="21" s="1" a="1"/>
  <c r="CR36" i="21" s="1"/>
  <c r="AL27" i="15"/>
  <c r="CR27" i="15" s="1" a="1"/>
  <c r="CR27" i="15" s="1"/>
  <c r="AL17" i="5"/>
  <c r="CR17" i="5" s="1" a="1"/>
  <c r="CR17" i="5" s="1"/>
  <c r="AL22" i="18"/>
  <c r="CR22" i="18" s="1" a="1"/>
  <c r="CR22" i="18" s="1"/>
  <c r="AL35" i="20"/>
  <c r="CR35" i="20" s="1" a="1"/>
  <c r="CR35" i="20" s="1"/>
  <c r="AL42" i="1"/>
  <c r="CR42" i="1" s="1" a="1"/>
  <c r="CR42" i="1" s="1"/>
  <c r="AL16" i="8"/>
  <c r="CR16" i="8" s="1" a="1"/>
  <c r="CR16" i="8" s="1"/>
  <c r="AL16" i="20"/>
  <c r="CR16" i="20" s="1" a="1"/>
  <c r="CR16" i="20" s="1"/>
  <c r="AL27" i="4"/>
  <c r="CR27" i="4" s="1" a="1"/>
  <c r="CR27" i="4" s="1"/>
  <c r="AL44" i="7"/>
  <c r="CR44" i="7" s="1" a="1"/>
  <c r="CR44" i="7" s="1"/>
  <c r="AL40" i="7"/>
  <c r="CR40" i="7" s="1" a="1"/>
  <c r="CR40" i="7" s="1"/>
  <c r="AL26" i="1"/>
  <c r="CR26" i="1" s="1" a="1"/>
  <c r="CR26" i="1" s="1"/>
  <c r="AL21" i="6"/>
  <c r="CR21" i="6" s="1" a="1"/>
  <c r="CR21" i="6" s="1"/>
  <c r="AL41" i="12"/>
  <c r="CR41" i="12" s="1" a="1"/>
  <c r="CR41" i="12" s="1"/>
  <c r="AL31" i="6"/>
  <c r="CR31" i="6" s="1" a="1"/>
  <c r="CR31" i="6" s="1"/>
  <c r="AL22" i="13"/>
  <c r="CR22" i="13" s="1" a="1"/>
  <c r="CR22" i="13" s="1"/>
  <c r="AL23" i="8"/>
  <c r="CR23" i="8" s="1" a="1"/>
  <c r="CR23" i="8" s="1"/>
  <c r="AM22" i="7"/>
  <c r="CS22" i="7" s="1" a="1"/>
  <c r="CS22" i="7" s="1"/>
  <c r="AL35" i="14"/>
  <c r="CR35" i="14" s="1" a="1"/>
  <c r="CR35" i="14" s="1"/>
  <c r="AL16" i="15"/>
  <c r="CR16" i="15" s="1" a="1"/>
  <c r="CR16" i="15" s="1"/>
  <c r="AL25" i="10"/>
  <c r="CR25" i="10" s="1" a="1"/>
  <c r="CR25" i="10" s="1"/>
  <c r="AM26" i="19"/>
  <c r="CS26" i="19" s="1" a="1"/>
  <c r="CS26" i="19" s="1"/>
  <c r="AL37" i="16"/>
  <c r="CR37" i="16" s="1" a="1"/>
  <c r="CR37" i="16" s="1"/>
  <c r="AL40" i="5"/>
  <c r="CR40" i="5" s="1" a="1"/>
  <c r="CR40" i="5" s="1"/>
  <c r="AL18" i="17"/>
  <c r="CR18" i="17" s="1" a="1"/>
  <c r="CR18" i="17" s="1"/>
  <c r="AL19" i="12"/>
  <c r="CR19" i="12" s="1" a="1"/>
  <c r="CR19" i="12" s="1"/>
  <c r="AM32" i="2"/>
  <c r="CS32" i="2" s="1" a="1"/>
  <c r="CS32" i="2" s="1"/>
  <c r="AL34" i="2"/>
  <c r="CR34" i="2" s="1" a="1"/>
  <c r="CR34" i="2" s="1"/>
  <c r="AL44" i="18"/>
  <c r="CR44" i="18" s="1" a="1"/>
  <c r="CR44" i="18" s="1"/>
  <c r="AL39" i="15"/>
  <c r="CR39" i="15" s="1" a="1"/>
  <c r="CR39" i="15" s="1"/>
  <c r="AM24" i="2"/>
  <c r="CS24" i="2" s="1" a="1"/>
  <c r="CS24" i="2" s="1"/>
  <c r="AL28" i="20"/>
  <c r="CR28" i="20" s="1" a="1"/>
  <c r="CR28" i="20" s="1"/>
  <c r="AL44" i="4"/>
  <c r="CR44" i="4" s="1" a="1"/>
  <c r="CR44" i="4" s="1"/>
  <c r="AL35" i="21"/>
  <c r="CR35" i="21" s="1" a="1"/>
  <c r="CR35" i="21" s="1"/>
  <c r="AL41" i="17"/>
  <c r="CR41" i="17" s="1" a="1"/>
  <c r="CR41" i="17" s="1"/>
  <c r="AL22" i="6"/>
  <c r="CR22" i="6" s="1" a="1"/>
  <c r="CR22" i="6" s="1"/>
  <c r="AL22" i="1"/>
  <c r="CR22" i="1" s="1" a="1"/>
  <c r="CR22" i="1" s="1"/>
  <c r="AL40" i="8"/>
  <c r="CR40" i="8" s="1" a="1"/>
  <c r="CR40" i="8" s="1"/>
  <c r="AL31" i="16"/>
  <c r="CR31" i="16" s="1" a="1"/>
  <c r="CR31" i="16" s="1"/>
  <c r="AL35" i="19"/>
  <c r="CR35" i="19" s="1" a="1"/>
  <c r="CR35" i="19" s="1"/>
  <c r="AL29" i="5"/>
  <c r="CR29" i="5" s="1" a="1"/>
  <c r="CR29" i="5" s="1"/>
  <c r="AL34" i="4"/>
  <c r="CR34" i="4" s="1" a="1"/>
  <c r="CR34" i="4" s="1"/>
  <c r="AL39" i="11"/>
  <c r="CR39" i="11" s="1" a="1"/>
  <c r="CR39" i="11" s="1"/>
  <c r="AL25" i="20"/>
  <c r="CR25" i="20" s="1" a="1"/>
  <c r="CR25" i="20" s="1"/>
  <c r="AL37" i="21"/>
  <c r="CR37" i="21" s="1" a="1"/>
  <c r="CR37" i="21" s="1"/>
  <c r="AL40" i="6"/>
  <c r="CR40" i="6" s="1" a="1"/>
  <c r="CR40" i="6" s="1"/>
  <c r="AL32" i="4"/>
  <c r="CR32" i="4" s="1" a="1"/>
  <c r="CR32" i="4" s="1"/>
  <c r="AL28" i="4"/>
  <c r="CR28" i="4" s="1" a="1"/>
  <c r="CR28" i="4" s="1"/>
  <c r="AL25" i="7"/>
  <c r="CR25" i="7" s="1" a="1"/>
  <c r="CR25" i="7" s="1"/>
  <c r="AL30" i="2"/>
  <c r="CR30" i="2" s="1" a="1"/>
  <c r="CR30" i="2" s="1"/>
  <c r="AM20" i="5"/>
  <c r="CS20" i="5" s="1" a="1"/>
  <c r="CS20" i="5" s="1"/>
  <c r="AL39" i="10"/>
  <c r="CR39" i="10" s="1" a="1"/>
  <c r="CR39" i="10" s="1"/>
  <c r="AL17" i="10"/>
  <c r="CR17" i="10" s="1" a="1"/>
  <c r="CR17" i="10" s="1"/>
  <c r="AL29" i="12"/>
  <c r="CR29" i="12" s="1" a="1"/>
  <c r="CR29" i="12" s="1"/>
  <c r="AL24" i="4"/>
  <c r="CR24" i="4" s="1" a="1"/>
  <c r="CR24" i="4" s="1"/>
  <c r="AL38" i="13"/>
  <c r="CR38" i="13" s="1" a="1"/>
  <c r="CR38" i="13" s="1"/>
  <c r="AL32" i="21"/>
  <c r="CR32" i="21" s="1" a="1"/>
  <c r="CR32" i="21" s="1"/>
  <c r="AL23" i="14"/>
  <c r="CR23" i="14" s="1" a="1"/>
  <c r="CR23" i="14" s="1"/>
  <c r="AL40" i="15"/>
  <c r="CR40" i="15" s="1" a="1"/>
  <c r="CR40" i="15" s="1"/>
  <c r="AL17" i="21"/>
  <c r="CR17" i="21" s="1" a="1"/>
  <c r="CR17" i="21" s="1"/>
  <c r="AL17" i="16"/>
  <c r="CR17" i="16" s="1" a="1"/>
  <c r="CR17" i="16" s="1"/>
  <c r="AL36" i="3"/>
  <c r="CR36" i="3" s="1" a="1"/>
  <c r="CR36" i="3" s="1"/>
  <c r="AL34" i="17"/>
  <c r="CR34" i="17" s="1" a="1"/>
  <c r="CR34" i="17" s="1"/>
  <c r="AL44" i="14"/>
  <c r="CR44" i="14" s="1" a="1"/>
  <c r="CR44" i="14" s="1"/>
  <c r="AL43" i="17"/>
  <c r="CR43" i="17" s="1" a="1"/>
  <c r="CR43" i="17" s="1"/>
  <c r="AL40" i="11"/>
  <c r="CR40" i="11" s="1" a="1"/>
  <c r="CR40" i="11" s="1"/>
  <c r="AL39" i="3"/>
  <c r="CR39" i="3" s="1" a="1"/>
  <c r="CR39" i="3" s="1"/>
  <c r="AL31" i="19"/>
  <c r="CR31" i="19" s="1" a="1"/>
  <c r="CR31" i="19" s="1"/>
  <c r="AL29" i="7"/>
  <c r="CR29" i="7" s="1" a="1"/>
  <c r="CR29" i="7" s="1"/>
  <c r="AL39" i="21"/>
  <c r="CR39" i="21" s="1" a="1"/>
  <c r="CR39" i="21" s="1"/>
  <c r="AL26" i="14"/>
  <c r="CR26" i="14" s="1" a="1"/>
  <c r="CR26" i="14" s="1"/>
  <c r="AL33" i="8"/>
  <c r="CR33" i="8" s="1" a="1"/>
  <c r="CR33" i="8" s="1"/>
  <c r="AL25" i="21"/>
  <c r="CR25" i="21" s="1" a="1"/>
  <c r="CR25" i="21" s="1"/>
  <c r="AL40" i="21"/>
  <c r="CR40" i="21" s="1" a="1"/>
  <c r="CR40" i="21" s="1"/>
  <c r="AL27" i="5"/>
  <c r="CR27" i="5" s="1" a="1"/>
  <c r="CR27" i="5" s="1"/>
  <c r="AL41" i="16"/>
  <c r="CR41" i="16" s="1" a="1"/>
  <c r="CR41" i="16" s="1"/>
  <c r="AL44" i="10"/>
  <c r="CR44" i="10" s="1" a="1"/>
  <c r="CR44" i="10" s="1"/>
  <c r="AL19" i="2"/>
  <c r="CR19" i="2" s="1" a="1"/>
  <c r="CR19" i="2" s="1"/>
  <c r="AL17" i="17"/>
  <c r="CR17" i="17" s="1" a="1"/>
  <c r="CR17" i="17" s="1"/>
  <c r="AL15" i="9"/>
  <c r="CR15" i="9" s="1" a="1"/>
  <c r="CR15" i="9" s="1"/>
  <c r="AL20" i="3"/>
  <c r="CR20" i="3" s="1" a="1"/>
  <c r="CR20" i="3" s="1"/>
  <c r="AL19" i="17"/>
  <c r="CR19" i="17" s="1" a="1"/>
  <c r="CR19" i="17" s="1"/>
  <c r="AL28" i="7"/>
  <c r="CR28" i="7" s="1" a="1"/>
  <c r="CR28" i="7" s="1"/>
  <c r="AL30" i="6"/>
  <c r="CR30" i="6" s="1" a="1"/>
  <c r="CR30" i="6" s="1"/>
  <c r="AL25" i="11"/>
  <c r="CR25" i="11" s="1" a="1"/>
  <c r="CR25" i="11" s="1"/>
  <c r="AL30" i="5"/>
  <c r="CR30" i="5" s="1" a="1"/>
  <c r="CR30" i="5" s="1"/>
  <c r="AL30" i="9"/>
  <c r="CR30" i="9" s="1" a="1"/>
  <c r="CR30" i="9" s="1"/>
  <c r="AL19" i="8"/>
  <c r="CR19" i="8" s="1" a="1"/>
  <c r="CR19" i="8" s="1"/>
  <c r="AL19" i="13"/>
  <c r="CR19" i="13" s="1" a="1"/>
  <c r="CR19" i="13" s="1"/>
  <c r="AL20" i="4"/>
  <c r="CR20" i="4" s="1" a="1"/>
  <c r="CR20" i="4" s="1"/>
  <c r="AL32" i="11"/>
  <c r="CR32" i="11" s="1" a="1"/>
  <c r="CR32" i="11" s="1"/>
  <c r="AL34" i="5"/>
  <c r="CR34" i="5" s="1" a="1"/>
  <c r="CR34" i="5" s="1"/>
  <c r="AL39" i="16"/>
  <c r="CR39" i="16" s="1" a="1"/>
  <c r="CR39" i="16" s="1"/>
  <c r="AL16" i="2"/>
  <c r="CR16" i="2" s="1" a="1"/>
  <c r="CR16" i="2" s="1"/>
  <c r="AL43" i="1"/>
  <c r="CR43" i="1" s="1" a="1"/>
  <c r="CR43" i="1" s="1"/>
  <c r="AL26" i="13"/>
  <c r="CR26" i="13" s="1" a="1"/>
  <c r="CR26" i="13" s="1"/>
  <c r="AL31" i="3"/>
  <c r="CR31" i="3" s="1" a="1"/>
  <c r="CR31" i="3" s="1"/>
  <c r="AL41" i="18"/>
  <c r="CR41" i="18" s="1" a="1"/>
  <c r="CR41" i="18" s="1"/>
  <c r="AL40" i="18"/>
  <c r="CR40" i="18" s="1" a="1"/>
  <c r="CR40" i="18" s="1"/>
  <c r="AL20" i="15"/>
  <c r="CR20" i="15" s="1" a="1"/>
  <c r="CR20" i="15" s="1"/>
  <c r="AL38" i="5"/>
  <c r="CR38" i="5" s="1" a="1"/>
  <c r="CR38" i="5" s="1"/>
  <c r="AL43" i="20"/>
  <c r="CR43" i="20" s="1" a="1"/>
  <c r="CR43" i="20" s="1"/>
  <c r="AL35" i="8"/>
  <c r="CR35" i="8" s="1" a="1"/>
  <c r="CR35" i="8" s="1"/>
  <c r="AL40" i="13"/>
  <c r="CR40" i="13" s="1" a="1"/>
  <c r="CR40" i="13" s="1"/>
  <c r="AL16" i="19"/>
  <c r="CR16" i="19" s="1" a="1"/>
  <c r="CR16" i="19" s="1"/>
  <c r="AL20" i="12"/>
  <c r="CR20" i="12" s="1" a="1"/>
  <c r="CR20" i="12" s="1"/>
  <c r="AL33" i="5"/>
  <c r="CR33" i="5" s="1" a="1"/>
  <c r="CR33" i="5" s="1"/>
  <c r="AL37" i="10"/>
  <c r="CR37" i="10" s="1" a="1"/>
  <c r="CR37" i="10" s="1"/>
  <c r="AL30" i="7"/>
  <c r="CR30" i="7" s="1" a="1"/>
  <c r="CR30" i="7" s="1"/>
  <c r="AL42" i="20"/>
  <c r="CR42" i="20" s="1" a="1"/>
  <c r="CR42" i="20" s="1"/>
  <c r="AL18" i="5"/>
  <c r="CR18" i="5" s="1" a="1"/>
  <c r="CR18" i="5" s="1"/>
  <c r="AL34" i="10"/>
  <c r="CR34" i="10" s="1" a="1"/>
  <c r="CR34" i="10" s="1"/>
  <c r="AL31" i="7"/>
  <c r="CR31" i="7" s="1" a="1"/>
  <c r="CR31" i="7" s="1"/>
  <c r="AL36" i="1"/>
  <c r="CR36" i="1" s="1" a="1"/>
  <c r="CR36" i="1" s="1"/>
  <c r="AL17" i="8"/>
  <c r="CR17" i="8" s="1" a="1"/>
  <c r="CR17" i="8" s="1"/>
  <c r="AL35" i="15"/>
  <c r="CR35" i="15" s="1" a="1"/>
  <c r="CR35" i="15" s="1"/>
  <c r="AL31" i="18"/>
  <c r="CR31" i="18" s="1" a="1"/>
  <c r="CR31" i="18" s="1"/>
  <c r="AL34" i="7"/>
  <c r="CR34" i="7" s="1" a="1"/>
  <c r="CR34" i="7" s="1"/>
  <c r="AL30" i="4"/>
  <c r="CR30" i="4" s="1" a="1"/>
  <c r="CR30" i="4" s="1"/>
  <c r="AL42" i="18"/>
  <c r="CR42" i="18" s="1" a="1"/>
  <c r="CR42" i="18" s="1"/>
  <c r="AL39" i="4"/>
  <c r="CR39" i="4" s="1" a="1"/>
  <c r="CR39" i="4" s="1"/>
  <c r="AL20" i="10"/>
  <c r="CR20" i="10" s="1" a="1"/>
  <c r="CR20" i="10" s="1"/>
  <c r="AL37" i="6"/>
  <c r="CR37" i="6" s="1" a="1"/>
  <c r="CR37" i="6" s="1"/>
  <c r="AL44" i="20"/>
  <c r="CR44" i="20" s="1" a="1"/>
  <c r="CR44" i="20" s="1"/>
  <c r="AL44" i="13"/>
  <c r="CR44" i="13" s="1" a="1"/>
  <c r="CR44" i="13" s="1"/>
  <c r="AL34" i="9"/>
  <c r="CR34" i="9" s="1" a="1"/>
  <c r="CR34" i="9" s="1"/>
  <c r="AL22" i="12"/>
  <c r="CR22" i="12" s="1" a="1"/>
  <c r="CR22" i="12" s="1"/>
  <c r="AL26" i="3"/>
  <c r="CR26" i="3" s="1" a="1"/>
  <c r="CR26" i="3" s="1"/>
  <c r="AL38" i="1"/>
  <c r="CR38" i="1" s="1" a="1"/>
  <c r="CR38" i="1" s="1"/>
  <c r="AL37" i="18"/>
  <c r="CR37" i="18" s="1" a="1"/>
  <c r="CR37" i="18" s="1"/>
  <c r="AL23" i="4"/>
  <c r="CR23" i="4" s="1" a="1"/>
  <c r="CR23" i="4" s="1"/>
  <c r="AL16" i="14"/>
  <c r="CR16" i="14" s="1" a="1"/>
  <c r="CR16" i="14" s="1"/>
  <c r="AL25" i="6"/>
  <c r="CR25" i="6" s="1" a="1"/>
  <c r="CR25" i="6" s="1"/>
  <c r="AL35" i="10"/>
  <c r="CR35" i="10" s="1" a="1"/>
  <c r="CR35" i="10" s="1"/>
  <c r="AL42" i="15"/>
  <c r="CR42" i="15" s="1" a="1"/>
  <c r="CR42" i="15" s="1"/>
  <c r="AL32" i="9"/>
  <c r="CR32" i="9" s="1" a="1"/>
  <c r="CR32" i="9" s="1"/>
  <c r="AL43" i="18"/>
  <c r="CR43" i="18" s="1" a="1"/>
  <c r="CR43" i="18" s="1"/>
  <c r="AL28" i="1"/>
  <c r="CR28" i="1" s="1" a="1"/>
  <c r="CR28" i="1" s="1"/>
  <c r="AL18" i="2"/>
  <c r="CR18" i="2" s="1" a="1"/>
  <c r="CR18" i="2" s="1"/>
  <c r="AL36" i="17"/>
  <c r="CR36" i="17" s="1" a="1"/>
  <c r="CR36" i="17" s="1"/>
  <c r="AL36" i="12"/>
  <c r="CR36" i="12" s="1" a="1"/>
  <c r="CR36" i="12" s="1"/>
  <c r="AL20" i="11"/>
  <c r="CR20" i="11" s="1" a="1"/>
  <c r="CR20" i="11" s="1"/>
  <c r="AL22" i="3"/>
  <c r="CR22" i="3" s="1" a="1"/>
  <c r="CR22" i="3" s="1"/>
  <c r="AL41" i="4"/>
  <c r="CR41" i="4" s="1" a="1"/>
  <c r="CR41" i="4" s="1"/>
  <c r="AL38" i="19"/>
  <c r="CR38" i="19" s="1" a="1"/>
  <c r="CR38" i="19" s="1"/>
  <c r="AL43" i="15"/>
  <c r="CR43" i="15" s="1" a="1"/>
  <c r="CR43" i="15" s="1"/>
  <c r="AL43" i="13"/>
  <c r="CR43" i="13" s="1" a="1"/>
  <c r="CR43" i="13" s="1"/>
  <c r="AL16" i="5"/>
  <c r="CR16" i="5" s="1" a="1"/>
  <c r="CR16" i="5" s="1"/>
  <c r="AL43" i="6"/>
  <c r="CR43" i="6" s="1" a="1"/>
  <c r="CR43" i="6" s="1"/>
  <c r="AL16" i="1"/>
  <c r="CR16" i="1" s="1" a="1"/>
  <c r="CR16" i="1" s="1"/>
  <c r="AL19" i="3"/>
  <c r="CR19" i="3" s="1" a="1"/>
  <c r="CR19" i="3" s="1"/>
  <c r="AL37" i="15"/>
  <c r="CR37" i="15" s="1" a="1"/>
  <c r="CR37" i="15" s="1"/>
  <c r="AL42" i="6"/>
  <c r="CR42" i="6" s="1" a="1"/>
  <c r="CR42" i="6" s="1"/>
  <c r="AL26" i="10"/>
  <c r="CR26" i="10" s="1" a="1"/>
  <c r="CR26" i="10" s="1"/>
  <c r="AL35" i="7"/>
  <c r="CR35" i="7" s="1" a="1"/>
  <c r="CR35" i="7" s="1"/>
  <c r="AL21" i="5"/>
  <c r="CR21" i="5" s="1" a="1"/>
  <c r="CR21" i="5" s="1"/>
  <c r="AL39" i="17"/>
  <c r="CR39" i="17" s="1" a="1"/>
  <c r="CR39" i="17" s="1"/>
  <c r="AL20" i="9"/>
  <c r="CR20" i="9" s="1" a="1"/>
  <c r="CR20" i="9" s="1"/>
  <c r="AL24" i="3"/>
  <c r="CR24" i="3" s="1" a="1"/>
  <c r="CR24" i="3" s="1"/>
  <c r="AL20" i="13"/>
  <c r="CR20" i="13" s="1" a="1"/>
  <c r="CR20" i="13" s="1"/>
  <c r="AL28" i="8"/>
  <c r="CR28" i="8" s="1" a="1"/>
  <c r="CR28" i="8" s="1"/>
  <c r="AL33" i="19"/>
  <c r="CR33" i="19" s="1" a="1"/>
  <c r="CR33" i="19" s="1"/>
  <c r="AL40" i="12"/>
  <c r="CR40" i="12" s="1" a="1"/>
  <c r="CR40" i="12" s="1"/>
  <c r="AL23" i="6"/>
  <c r="CR23" i="6" s="1" a="1"/>
  <c r="CR23" i="6" s="1"/>
  <c r="AL22" i="10"/>
  <c r="CR22" i="10" s="1" a="1"/>
  <c r="CR22" i="10" s="1"/>
  <c r="AL27" i="1"/>
  <c r="CR27" i="1" s="1" a="1"/>
  <c r="CR27" i="1" s="1"/>
  <c r="AL34" i="14"/>
  <c r="CR34" i="14" s="1" a="1"/>
  <c r="CR34" i="14" s="1"/>
  <c r="AL25" i="3"/>
  <c r="CR25" i="3" s="1" a="1"/>
  <c r="CR25" i="3" s="1"/>
  <c r="AL41" i="21"/>
  <c r="CR41" i="21" s="1" a="1"/>
  <c r="CR41" i="21" s="1"/>
  <c r="AL37" i="12"/>
  <c r="CR37" i="12" s="1" a="1"/>
  <c r="CR37" i="12" s="1"/>
  <c r="AL33" i="12"/>
  <c r="CR33" i="12" s="1" a="1"/>
  <c r="CR33" i="12" s="1"/>
  <c r="AL36" i="16"/>
  <c r="CR36" i="16" s="1" a="1"/>
  <c r="CR36" i="16" s="1"/>
  <c r="AL43" i="10"/>
  <c r="CR43" i="10" s="1" a="1"/>
  <c r="CR43" i="10" s="1"/>
  <c r="AL23" i="15"/>
  <c r="CR23" i="15" s="1" a="1"/>
  <c r="CR23" i="15" s="1"/>
  <c r="AL28" i="18"/>
  <c r="CR28" i="18" s="1" a="1"/>
  <c r="CR28" i="18" s="1"/>
  <c r="AL29" i="2"/>
  <c r="CR29" i="2" s="1" a="1"/>
  <c r="CR29" i="2" s="1"/>
  <c r="AL38" i="17"/>
  <c r="CR38" i="17" s="1" a="1"/>
  <c r="CR38" i="17" s="1"/>
  <c r="AL41" i="3"/>
  <c r="CR41" i="3" s="1" a="1"/>
  <c r="CR41" i="3" s="1"/>
  <c r="AL36" i="7"/>
  <c r="CR36" i="7" s="1" a="1"/>
  <c r="CR36" i="7" s="1"/>
  <c r="AL27" i="20"/>
  <c r="CR27" i="20" s="1" a="1"/>
  <c r="CR27" i="20" s="1"/>
  <c r="AL36" i="4"/>
  <c r="CR36" i="4" s="1" a="1"/>
  <c r="CR36" i="4" s="1"/>
  <c r="AL40" i="19"/>
  <c r="CR40" i="19" s="1" a="1"/>
  <c r="CR40" i="19" s="1"/>
  <c r="AM42" i="16"/>
  <c r="CS42" i="16" s="1" a="1"/>
  <c r="CS42" i="16" s="1"/>
  <c r="AL34" i="1"/>
  <c r="CR34" i="1" s="1" a="1"/>
  <c r="CR34" i="1" s="1"/>
  <c r="AL18" i="1"/>
  <c r="CR18" i="1" s="1" a="1"/>
  <c r="CR18" i="1" s="1"/>
  <c r="AL36" i="10"/>
  <c r="CR36" i="10" s="1" a="1"/>
  <c r="CR36" i="10" s="1"/>
  <c r="AM19" i="7"/>
  <c r="CS19" i="7" s="1" a="1"/>
  <c r="CS19" i="7" s="1"/>
  <c r="AL18" i="11"/>
  <c r="CR18" i="11" s="1" a="1"/>
  <c r="CR18" i="11" s="1"/>
  <c r="AL40" i="14"/>
  <c r="CR40" i="14" s="1" a="1"/>
  <c r="CR40" i="14" s="1"/>
  <c r="AL21" i="3"/>
  <c r="CR21" i="3" s="1" a="1"/>
  <c r="CR21" i="3" s="1"/>
  <c r="AM29" i="8"/>
  <c r="CS29" i="8" s="1" a="1"/>
  <c r="CS29" i="8" s="1"/>
  <c r="AL28" i="12"/>
  <c r="CR28" i="12" s="1" a="1"/>
  <c r="CR28" i="12" s="1"/>
  <c r="AL25" i="14"/>
  <c r="CR25" i="14" s="1" a="1"/>
  <c r="CR25" i="14" s="1"/>
  <c r="AL34" i="16"/>
  <c r="CR34" i="16" s="1" a="1"/>
  <c r="CR34" i="16" s="1"/>
  <c r="AL44" i="5"/>
  <c r="CR44" i="5" s="1" a="1"/>
  <c r="CR44" i="5" s="1"/>
  <c r="AM21" i="8"/>
  <c r="CS21" i="8" s="1" a="1"/>
  <c r="CS21" i="8" s="1"/>
  <c r="AL30" i="14"/>
  <c r="CR30" i="14" s="1" a="1"/>
  <c r="CR30" i="14" s="1"/>
  <c r="AL22" i="2"/>
  <c r="CR22" i="2" s="1" a="1"/>
  <c r="CR22" i="2" s="1"/>
  <c r="AL36" i="18"/>
  <c r="CR36" i="18" s="1" a="1"/>
  <c r="CR36" i="18" s="1"/>
  <c r="AL29" i="21"/>
  <c r="CR29" i="21" s="1" a="1"/>
  <c r="CR29" i="21" s="1"/>
  <c r="AL32" i="16"/>
  <c r="CR32" i="16" s="1" a="1"/>
  <c r="CR32" i="16" s="1"/>
  <c r="AL16" i="4"/>
  <c r="CR16" i="4" s="1" a="1"/>
  <c r="CR16" i="4" s="1"/>
  <c r="AL30" i="21"/>
  <c r="CR30" i="21" s="1" a="1"/>
  <c r="CR30" i="21" s="1"/>
  <c r="AL34" i="11"/>
  <c r="CR34" i="11" s="1" a="1"/>
  <c r="CR34" i="11" s="1"/>
  <c r="AM24" i="8"/>
  <c r="CS24" i="8" s="1" a="1"/>
  <c r="CS24" i="8" s="1"/>
  <c r="AL46" i="12"/>
  <c r="CR46" i="12" s="1" a="1"/>
  <c r="CR46" i="12" s="1"/>
  <c r="AL46" i="2"/>
  <c r="CR46" i="2" s="1" a="1"/>
  <c r="CR46" i="2" s="1"/>
  <c r="AL46" i="14"/>
  <c r="CR46" i="14" s="1" a="1"/>
  <c r="CR46" i="14" s="1"/>
  <c r="AL45" i="9"/>
  <c r="CR45" i="9" s="1" a="1"/>
  <c r="CR45" i="9" s="1"/>
  <c r="AL46" i="10"/>
  <c r="CR46" i="10" s="1" a="1"/>
  <c r="CR46" i="10" s="1"/>
  <c r="AL46" i="8"/>
  <c r="CR46" i="8" s="1" a="1"/>
  <c r="CR46" i="8" s="1"/>
  <c r="AL45" i="10"/>
  <c r="CR45" i="10" s="1" a="1"/>
  <c r="CR45" i="10" s="1"/>
  <c r="AL45" i="16"/>
  <c r="CR45" i="16" s="1" a="1"/>
  <c r="CR45" i="16" s="1"/>
  <c r="AL46" i="5"/>
  <c r="CR46" i="5" s="1" a="1"/>
  <c r="CR46" i="5" s="1"/>
  <c r="AL45" i="17"/>
  <c r="CR45" i="17" s="1" a="1"/>
  <c r="CR45" i="17" s="1"/>
  <c r="AL46" i="3"/>
  <c r="CR46" i="3" s="1" a="1"/>
  <c r="CR46" i="3" s="1"/>
  <c r="AL46" i="11"/>
  <c r="CR46" i="11" s="1" a="1"/>
  <c r="CR46" i="11" s="1"/>
  <c r="AL46" i="4"/>
  <c r="CR46" i="4" s="1" a="1"/>
  <c r="CR46" i="4" s="1"/>
  <c r="AL45" i="2"/>
  <c r="CR45" i="2" s="1" a="1"/>
  <c r="CR45" i="2" s="1"/>
  <c r="AL46" i="21"/>
  <c r="CR46" i="21" s="1" a="1"/>
  <c r="CR46" i="21" s="1"/>
  <c r="AL45" i="15"/>
  <c r="CR45" i="15" s="1" a="1"/>
  <c r="CR45" i="15" s="1"/>
  <c r="AN46" i="15"/>
  <c r="CT46" i="15" s="1" a="1"/>
  <c r="CT46" i="15" s="1"/>
  <c r="AL45" i="6"/>
  <c r="CR45" i="6" s="1" a="1"/>
  <c r="CR45" i="6" s="1"/>
  <c r="AL46" i="20"/>
  <c r="CR46" i="20" s="1" a="1"/>
  <c r="CR46" i="20" s="1"/>
  <c r="AL45" i="18"/>
  <c r="CR45" i="18" s="1" a="1"/>
  <c r="CR45" i="18" s="1"/>
  <c r="AL45" i="21"/>
  <c r="CR45" i="21" s="1" a="1"/>
  <c r="CR45" i="21" s="1"/>
  <c r="AL46" i="17"/>
  <c r="CR46" i="17" s="1" a="1"/>
  <c r="CR46" i="17" s="1"/>
  <c r="AL46" i="18"/>
  <c r="CR46" i="18" s="1" a="1"/>
  <c r="CR46" i="18" s="1"/>
  <c r="AL45" i="1"/>
  <c r="CR45" i="1" s="1" a="1"/>
  <c r="CR45" i="1" s="1"/>
  <c r="AL45" i="12"/>
  <c r="CR45" i="12" s="1" a="1"/>
  <c r="CR45" i="12" s="1"/>
  <c r="AL45" i="5"/>
  <c r="CR45" i="5" s="1" a="1"/>
  <c r="CR45" i="5" s="1"/>
  <c r="AL45" i="11"/>
  <c r="CR45" i="11" s="1" a="1"/>
  <c r="CR45" i="11" s="1"/>
  <c r="AL45" i="20"/>
  <c r="CR45" i="20" s="1" a="1"/>
  <c r="CR45" i="20" s="1"/>
  <c r="AL46" i="19"/>
  <c r="CR46" i="19" s="1" a="1"/>
  <c r="CR46" i="19" s="1"/>
  <c r="AL46" i="9"/>
  <c r="CR46" i="9" s="1" a="1"/>
  <c r="CR46" i="9" s="1"/>
  <c r="AL45" i="14"/>
  <c r="CR45" i="14" s="1" a="1"/>
  <c r="CR45" i="14" s="1"/>
  <c r="AL45" i="13"/>
  <c r="CR45" i="13" s="1" a="1"/>
  <c r="CR45" i="13" s="1"/>
  <c r="AL46" i="13"/>
  <c r="CR46" i="13" s="1" a="1"/>
  <c r="CR46" i="13" s="1"/>
  <c r="AL45" i="19"/>
  <c r="CR45" i="19" s="1" a="1"/>
  <c r="CR45" i="19" s="1"/>
  <c r="AL45" i="7"/>
  <c r="CR45" i="7" s="1" a="1"/>
  <c r="CR45" i="7" s="1"/>
  <c r="AL45" i="8"/>
  <c r="CR45" i="8" s="1" a="1"/>
  <c r="CR45" i="8" s="1"/>
  <c r="AL45" i="4"/>
  <c r="CR45" i="4" s="1" a="1"/>
  <c r="CR45" i="4" s="1"/>
  <c r="AL46" i="1"/>
  <c r="CR46" i="1" s="1" a="1"/>
  <c r="CR46" i="1" s="1"/>
  <c r="AL45" i="3"/>
  <c r="CR45" i="3" s="1" a="1"/>
  <c r="CR45" i="3" s="1"/>
  <c r="AL46" i="6"/>
  <c r="CR46" i="6" s="1" a="1"/>
  <c r="CR46" i="6" s="1"/>
  <c r="AL46" i="7"/>
  <c r="CR46" i="7" s="1" a="1"/>
  <c r="CR46" i="7" s="1"/>
  <c r="AL46" i="16"/>
  <c r="CR46" i="16" s="1" a="1"/>
  <c r="CR46" i="16" s="1"/>
  <c r="CP15" i="1" l="1" a="1"/>
  <c r="CP15" i="1" s="1"/>
  <c r="AK15" i="1"/>
  <c r="AJ47" i="1"/>
  <c r="CO90" i="1"/>
  <c r="CO58" i="1"/>
  <c r="CP112" i="7"/>
  <c r="CP80" i="7"/>
  <c r="CQ37" i="7" a="1"/>
  <c r="CQ37" i="7" s="1"/>
  <c r="AL37" i="7"/>
  <c r="CQ19" i="18" a="1"/>
  <c r="CQ19" i="18" s="1"/>
  <c r="AL19" i="18"/>
  <c r="CQ24" i="7" a="1"/>
  <c r="CQ24" i="7" s="1"/>
  <c r="AL24" i="7"/>
  <c r="CP94" i="18"/>
  <c r="CP62" i="18"/>
  <c r="CP99" i="7"/>
  <c r="CP67" i="7"/>
  <c r="CQ16" i="7" a="1"/>
  <c r="CQ16" i="7" s="1"/>
  <c r="AL16" i="7"/>
  <c r="CP91" i="7"/>
  <c r="CP59" i="7"/>
  <c r="CQ24" i="17" a="1"/>
  <c r="CQ24" i="17" s="1"/>
  <c r="AL24" i="17"/>
  <c r="CP67" i="17"/>
  <c r="CP99" i="17"/>
  <c r="CR112" i="1"/>
  <c r="CR80" i="1"/>
  <c r="AN37" i="1"/>
  <c r="CT37" i="1" s="1" a="1"/>
  <c r="CT37" i="1" s="1"/>
  <c r="CO90" i="11"/>
  <c r="CO58" i="11"/>
  <c r="AK15" i="11"/>
  <c r="CQ15" i="11" s="1" a="1"/>
  <c r="CQ15" i="11" s="1"/>
  <c r="AJ47" i="11"/>
  <c r="CO90" i="5"/>
  <c r="CO58" i="5"/>
  <c r="AJ47" i="5"/>
  <c r="AK15" i="5"/>
  <c r="CQ15" i="5" s="1" a="1"/>
  <c r="CQ15" i="5" s="1"/>
  <c r="CO90" i="10"/>
  <c r="CO58" i="10"/>
  <c r="CO90" i="14"/>
  <c r="CO58" i="14"/>
  <c r="AJ47" i="14"/>
  <c r="AK15" i="14"/>
  <c r="CQ15" i="14" s="1" a="1"/>
  <c r="CQ15" i="14" s="1"/>
  <c r="CO90" i="13"/>
  <c r="CO58" i="13"/>
  <c r="AJ47" i="10"/>
  <c r="AK15" i="10"/>
  <c r="CQ15" i="10" s="1" a="1"/>
  <c r="CQ15" i="10" s="1"/>
  <c r="AK15" i="13"/>
  <c r="CQ15" i="13" s="1" a="1"/>
  <c r="CQ15" i="13" s="1"/>
  <c r="AJ47" i="13"/>
  <c r="CQ124" i="14"/>
  <c r="CQ127" i="14" s="1"/>
  <c r="CQ120" i="14" s="1"/>
  <c r="CQ88" i="14"/>
  <c r="CQ121" i="20"/>
  <c r="CQ89" i="20"/>
  <c r="CQ121" i="14"/>
  <c r="CQ89" i="14"/>
  <c r="CQ100" i="14"/>
  <c r="CQ68" i="14"/>
  <c r="CQ102" i="20"/>
  <c r="CQ70" i="20"/>
  <c r="CQ121" i="16"/>
  <c r="CQ89" i="16"/>
  <c r="CQ124" i="19"/>
  <c r="CQ127" i="19" s="1"/>
  <c r="CQ120" i="19" s="1"/>
  <c r="CQ88" i="19"/>
  <c r="CQ124" i="5"/>
  <c r="CQ127" i="5" s="1"/>
  <c r="CQ120" i="5" s="1"/>
  <c r="CQ88" i="5"/>
  <c r="CQ121" i="17"/>
  <c r="CQ89" i="17"/>
  <c r="CQ124" i="2"/>
  <c r="CQ127" i="2" s="1"/>
  <c r="CQ120" i="2" s="1"/>
  <c r="CQ88" i="2"/>
  <c r="CQ121" i="8"/>
  <c r="CQ89" i="8"/>
  <c r="CQ105" i="21"/>
  <c r="CQ73" i="21"/>
  <c r="CR96" i="8"/>
  <c r="CR64" i="8"/>
  <c r="CQ93" i="11"/>
  <c r="CQ61" i="11"/>
  <c r="CQ116" i="21"/>
  <c r="CQ84" i="21"/>
  <c r="CQ108" i="19"/>
  <c r="CQ76" i="19"/>
  <c r="CQ95" i="9"/>
  <c r="CQ63" i="9"/>
  <c r="CQ91" i="1"/>
  <c r="CQ59" i="1"/>
  <c r="CQ95" i="11"/>
  <c r="CQ63" i="11"/>
  <c r="CQ110" i="10"/>
  <c r="CQ78" i="10"/>
  <c r="CQ101" i="3"/>
  <c r="CQ69" i="3"/>
  <c r="CQ114" i="4"/>
  <c r="CQ82" i="4"/>
  <c r="CQ111" i="1"/>
  <c r="CQ79" i="1"/>
  <c r="CQ108" i="5"/>
  <c r="CQ76" i="5"/>
  <c r="CQ115" i="18"/>
  <c r="CQ83" i="18"/>
  <c r="CQ101" i="13"/>
  <c r="CQ69" i="13"/>
  <c r="CQ94" i="13"/>
  <c r="CQ62" i="13"/>
  <c r="CQ94" i="17"/>
  <c r="CQ62" i="17"/>
  <c r="CQ115" i="21"/>
  <c r="CQ83" i="21"/>
  <c r="CQ115" i="11"/>
  <c r="CQ83" i="11"/>
  <c r="CQ115" i="15"/>
  <c r="CQ83" i="15"/>
  <c r="CQ104" i="12"/>
  <c r="CQ72" i="12"/>
  <c r="CQ107" i="4"/>
  <c r="CQ75" i="4"/>
  <c r="CQ104" i="5"/>
  <c r="CQ72" i="5"/>
  <c r="CQ119" i="4"/>
  <c r="CQ87" i="4"/>
  <c r="CQ94" i="12"/>
  <c r="CQ62" i="12"/>
  <c r="CQ110" i="14"/>
  <c r="CQ78" i="14"/>
  <c r="CQ101" i="1"/>
  <c r="CQ69" i="1"/>
  <c r="CQ110" i="20"/>
  <c r="CQ78" i="20"/>
  <c r="CQ91" i="13"/>
  <c r="CQ59" i="13"/>
  <c r="CQ91" i="10"/>
  <c r="CQ59" i="10"/>
  <c r="CQ99" i="5"/>
  <c r="CQ67" i="5"/>
  <c r="CQ99" i="14"/>
  <c r="CQ67" i="14"/>
  <c r="CQ94" i="16"/>
  <c r="CQ62" i="16"/>
  <c r="CQ117" i="11"/>
  <c r="CQ85" i="11"/>
  <c r="CQ91" i="17"/>
  <c r="CQ59" i="17"/>
  <c r="CQ118" i="8"/>
  <c r="CQ86" i="8"/>
  <c r="CQ103" i="15"/>
  <c r="CQ71" i="15"/>
  <c r="CQ110" i="5"/>
  <c r="CQ78" i="5"/>
  <c r="CQ108" i="7"/>
  <c r="CQ76" i="7"/>
  <c r="CQ96" i="20"/>
  <c r="CQ64" i="20"/>
  <c r="CQ91" i="21"/>
  <c r="CQ59" i="21"/>
  <c r="CQ98" i="2"/>
  <c r="CQ66" i="2"/>
  <c r="CQ110" i="2"/>
  <c r="CQ78" i="2"/>
  <c r="CQ118" i="19"/>
  <c r="CQ86" i="19"/>
  <c r="CQ105" i="1"/>
  <c r="CQ73" i="1"/>
  <c r="CQ105" i="18"/>
  <c r="CQ73" i="18"/>
  <c r="CQ93" i="14"/>
  <c r="CQ61" i="14"/>
  <c r="CQ100" i="5"/>
  <c r="CQ68" i="5"/>
  <c r="CO90" i="15"/>
  <c r="CO58" i="15"/>
  <c r="CO58" i="8"/>
  <c r="CO90" i="8"/>
  <c r="AJ47" i="6"/>
  <c r="AK15" i="6"/>
  <c r="CQ15" i="6" s="1" a="1"/>
  <c r="CQ15" i="6" s="1"/>
  <c r="AJ47" i="21"/>
  <c r="AK15" i="21"/>
  <c r="CQ15" i="21" s="1" a="1"/>
  <c r="CQ15" i="21" s="1"/>
  <c r="CQ121" i="19"/>
  <c r="CQ89" i="19"/>
  <c r="CQ121" i="4"/>
  <c r="CQ89" i="4"/>
  <c r="CQ91" i="4"/>
  <c r="CQ59" i="4"/>
  <c r="CQ103" i="18"/>
  <c r="CQ71" i="18"/>
  <c r="CQ103" i="8"/>
  <c r="CQ71" i="8"/>
  <c r="CQ117" i="6"/>
  <c r="CQ85" i="6"/>
  <c r="CQ113" i="19"/>
  <c r="CQ81" i="19"/>
  <c r="CQ118" i="18"/>
  <c r="CQ86" i="18"/>
  <c r="CQ98" i="4"/>
  <c r="CQ66" i="4"/>
  <c r="CQ112" i="6"/>
  <c r="CQ80" i="6"/>
  <c r="CQ117" i="20"/>
  <c r="CQ85" i="20"/>
  <c r="CQ118" i="20"/>
  <c r="CQ86" i="20"/>
  <c r="CQ118" i="1"/>
  <c r="CQ86" i="1"/>
  <c r="CQ94" i="8"/>
  <c r="CQ62" i="8"/>
  <c r="CQ119" i="10"/>
  <c r="CQ87" i="10"/>
  <c r="CQ104" i="7"/>
  <c r="CQ72" i="7"/>
  <c r="CQ113" i="13"/>
  <c r="CQ81" i="13"/>
  <c r="CQ100" i="20"/>
  <c r="CQ68" i="20"/>
  <c r="CQ97" i="6"/>
  <c r="CQ65" i="6"/>
  <c r="CQ109" i="2"/>
  <c r="CQ77" i="2"/>
  <c r="CQ100" i="10"/>
  <c r="CQ68" i="10"/>
  <c r="CQ116" i="12"/>
  <c r="CQ84" i="12"/>
  <c r="CQ113" i="18"/>
  <c r="CQ81" i="18"/>
  <c r="CQ98" i="20"/>
  <c r="CQ66" i="20"/>
  <c r="CQ94" i="14"/>
  <c r="CQ62" i="14"/>
  <c r="CQ113" i="12"/>
  <c r="CQ81" i="12"/>
  <c r="CQ116" i="6"/>
  <c r="CQ84" i="6"/>
  <c r="CQ104" i="17"/>
  <c r="CQ72" i="17"/>
  <c r="CQ113" i="4"/>
  <c r="CQ81" i="4"/>
  <c r="CQ111" i="5"/>
  <c r="CQ79" i="5"/>
  <c r="CQ93" i="21"/>
  <c r="CQ61" i="21"/>
  <c r="CQ98" i="9"/>
  <c r="CQ66" i="9"/>
  <c r="CQ113" i="9"/>
  <c r="CQ81" i="9"/>
  <c r="CQ91" i="16"/>
  <c r="CQ59" i="16"/>
  <c r="CQ97" i="15"/>
  <c r="CQ65" i="15"/>
  <c r="CQ92" i="18"/>
  <c r="CQ60" i="18"/>
  <c r="CQ108" i="20"/>
  <c r="CQ76" i="20"/>
  <c r="CQ107" i="12"/>
  <c r="CQ75" i="12"/>
  <c r="CQ96" i="4"/>
  <c r="CQ64" i="4"/>
  <c r="CQ113" i="2"/>
  <c r="CQ81" i="2"/>
  <c r="CQ93" i="15"/>
  <c r="CQ61" i="15"/>
  <c r="CQ104" i="11"/>
  <c r="CQ72" i="11"/>
  <c r="CQ108" i="10"/>
  <c r="CQ76" i="10"/>
  <c r="CQ99" i="10"/>
  <c r="CQ67" i="10"/>
  <c r="CQ113" i="16"/>
  <c r="CQ81" i="16"/>
  <c r="CQ107" i="19"/>
  <c r="CQ75" i="19"/>
  <c r="CQ93" i="9"/>
  <c r="CQ61" i="9"/>
  <c r="CQ102" i="21"/>
  <c r="CQ70" i="21"/>
  <c r="CQ97" i="16"/>
  <c r="CQ65" i="16"/>
  <c r="CQ104" i="3"/>
  <c r="CQ72" i="3"/>
  <c r="CQ118" i="9"/>
  <c r="CQ86" i="9"/>
  <c r="CQ94" i="11"/>
  <c r="CQ62" i="11"/>
  <c r="CQ119" i="19"/>
  <c r="CQ87" i="19"/>
  <c r="CQ107" i="17"/>
  <c r="CQ75" i="17"/>
  <c r="CQ98" i="1"/>
  <c r="CQ66" i="1"/>
  <c r="CQ119" i="11"/>
  <c r="CQ87" i="11"/>
  <c r="CQ106" i="4"/>
  <c r="CQ74" i="4"/>
  <c r="CQ111" i="14"/>
  <c r="CQ79" i="14"/>
  <c r="CQ118" i="2"/>
  <c r="CQ86" i="2"/>
  <c r="CQ100" i="18"/>
  <c r="CQ68" i="18"/>
  <c r="CQ110" i="1"/>
  <c r="CQ78" i="1"/>
  <c r="CQ92" i="6"/>
  <c r="CQ60" i="6"/>
  <c r="CQ112" i="20"/>
  <c r="CQ80" i="20"/>
  <c r="CQ113" i="10"/>
  <c r="CQ81" i="10"/>
  <c r="CQ108" i="4"/>
  <c r="CQ76" i="4"/>
  <c r="CQ94" i="15"/>
  <c r="CQ62" i="15"/>
  <c r="CQ119" i="6"/>
  <c r="CQ87" i="6"/>
  <c r="CQ111" i="20"/>
  <c r="CQ79" i="20"/>
  <c r="CQ95" i="1"/>
  <c r="CQ63" i="1"/>
  <c r="CQ99" i="21"/>
  <c r="CQ67" i="21"/>
  <c r="CQ91" i="18"/>
  <c r="CQ59" i="18"/>
  <c r="CQ118" i="11"/>
  <c r="CQ86" i="11"/>
  <c r="CQ107" i="13"/>
  <c r="CQ75" i="13"/>
  <c r="CQ114" i="5"/>
  <c r="CQ82" i="5"/>
  <c r="CQ114" i="8"/>
  <c r="CQ82" i="8"/>
  <c r="CQ105" i="8"/>
  <c r="CQ73" i="8"/>
  <c r="CQ104" i="9"/>
  <c r="CQ72" i="9"/>
  <c r="CQ112" i="5"/>
  <c r="CQ80" i="5"/>
  <c r="CQ109" i="20"/>
  <c r="CQ77" i="20"/>
  <c r="CQ116" i="15"/>
  <c r="CQ84" i="15"/>
  <c r="CQ97" i="5"/>
  <c r="CQ65" i="5"/>
  <c r="CR117" i="3"/>
  <c r="CR85" i="3"/>
  <c r="CQ104" i="19"/>
  <c r="CQ72" i="19"/>
  <c r="CQ106" i="21"/>
  <c r="CQ74" i="21"/>
  <c r="CQ100" i="8"/>
  <c r="CQ68" i="8"/>
  <c r="CQ102" i="11"/>
  <c r="CQ70" i="11"/>
  <c r="CQ116" i="11"/>
  <c r="CQ84" i="11"/>
  <c r="CQ111" i="13"/>
  <c r="CQ79" i="13"/>
  <c r="AJ47" i="15"/>
  <c r="AK15" i="15"/>
  <c r="CQ15" i="15" s="1" a="1"/>
  <c r="CQ15" i="15" s="1"/>
  <c r="AJ47" i="8"/>
  <c r="AK15" i="8"/>
  <c r="CQ15" i="8" s="1" a="1"/>
  <c r="CQ15" i="8" s="1"/>
  <c r="CO90" i="21"/>
  <c r="CO58" i="21"/>
  <c r="CQ124" i="4"/>
  <c r="CQ127" i="4" s="1"/>
  <c r="CQ120" i="4" s="1"/>
  <c r="CQ88" i="4"/>
  <c r="CQ124" i="21"/>
  <c r="CQ127" i="21" s="1"/>
  <c r="CQ120" i="21" s="1"/>
  <c r="CQ88" i="21"/>
  <c r="CQ121" i="12"/>
  <c r="CQ89" i="12"/>
  <c r="CQ119" i="5"/>
  <c r="CQ87" i="5"/>
  <c r="CQ115" i="19"/>
  <c r="CQ83" i="19"/>
  <c r="CQ100" i="3"/>
  <c r="CQ68" i="3"/>
  <c r="CQ114" i="17"/>
  <c r="CQ82" i="17"/>
  <c r="CQ118" i="6"/>
  <c r="CQ86" i="6"/>
  <c r="CQ111" i="12"/>
  <c r="CQ79" i="12"/>
  <c r="CQ97" i="12"/>
  <c r="CQ65" i="12"/>
  <c r="CQ117" i="18"/>
  <c r="CQ85" i="18"/>
  <c r="CQ106" i="7"/>
  <c r="CQ74" i="7"/>
  <c r="CQ95" i="12"/>
  <c r="CQ63" i="12"/>
  <c r="CQ107" i="11"/>
  <c r="CQ75" i="11"/>
  <c r="CQ100" i="11"/>
  <c r="CQ68" i="11"/>
  <c r="CQ95" i="3"/>
  <c r="CQ63" i="3"/>
  <c r="CQ100" i="21"/>
  <c r="CQ68" i="21"/>
  <c r="CQ118" i="17"/>
  <c r="CQ86" i="17"/>
  <c r="CQ92" i="10"/>
  <c r="CQ60" i="10"/>
  <c r="CQ110" i="19"/>
  <c r="CQ78" i="19"/>
  <c r="CQ103" i="20"/>
  <c r="CQ71" i="20"/>
  <c r="CQ93" i="17"/>
  <c r="CQ61" i="17"/>
  <c r="CR97" i="7"/>
  <c r="CR65" i="7"/>
  <c r="CQ91" i="20"/>
  <c r="CQ59" i="20"/>
  <c r="CQ102" i="15"/>
  <c r="CQ70" i="15"/>
  <c r="CQ104" i="10"/>
  <c r="CQ72" i="10"/>
  <c r="CQ102" i="17"/>
  <c r="CQ70" i="17"/>
  <c r="CQ97" i="11"/>
  <c r="CQ65" i="11"/>
  <c r="CQ99" i="1"/>
  <c r="CQ67" i="1"/>
  <c r="CQ111" i="15"/>
  <c r="CQ79" i="15"/>
  <c r="CQ105" i="3"/>
  <c r="CQ73" i="3"/>
  <c r="CQ105" i="12"/>
  <c r="CQ73" i="12"/>
  <c r="CQ101" i="11"/>
  <c r="CQ69" i="11"/>
  <c r="CQ92" i="4"/>
  <c r="CQ60" i="4"/>
  <c r="CQ118" i="4"/>
  <c r="CQ86" i="4"/>
  <c r="CR117" i="7"/>
  <c r="CR85" i="7"/>
  <c r="CQ117" i="21"/>
  <c r="CQ85" i="21"/>
  <c r="CQ103" i="3"/>
  <c r="CQ71" i="3"/>
  <c r="CQ102" i="2"/>
  <c r="CQ70" i="2"/>
  <c r="CQ102" i="18"/>
  <c r="CQ70" i="18"/>
  <c r="CQ118" i="21"/>
  <c r="CQ86" i="21"/>
  <c r="CQ115" i="16"/>
  <c r="CQ83" i="16"/>
  <c r="CQ115" i="10"/>
  <c r="CQ83" i="10"/>
  <c r="CQ105" i="13"/>
  <c r="CQ73" i="13"/>
  <c r="CR106" i="10"/>
  <c r="CR74" i="10"/>
  <c r="CQ117" i="2"/>
  <c r="CQ85" i="2"/>
  <c r="CQ96" i="9"/>
  <c r="CQ64" i="9"/>
  <c r="CQ92" i="14"/>
  <c r="CQ60" i="14"/>
  <c r="CQ98" i="18"/>
  <c r="CQ66" i="18"/>
  <c r="CQ95" i="18"/>
  <c r="CQ63" i="18"/>
  <c r="CQ109" i="21"/>
  <c r="CQ77" i="21"/>
  <c r="CQ107" i="20"/>
  <c r="CQ75" i="20"/>
  <c r="CQ103" i="21"/>
  <c r="CQ71" i="21"/>
  <c r="CQ98" i="5"/>
  <c r="CQ66" i="5"/>
  <c r="CO90" i="12"/>
  <c r="CO58" i="12"/>
  <c r="CQ121" i="13"/>
  <c r="CQ89" i="13"/>
  <c r="CS121" i="15"/>
  <c r="CS89" i="15"/>
  <c r="CQ121" i="10"/>
  <c r="CQ89" i="10"/>
  <c r="CR104" i="8"/>
  <c r="CR72" i="8"/>
  <c r="CQ116" i="3"/>
  <c r="CQ84" i="3"/>
  <c r="CQ124" i="8"/>
  <c r="CQ127" i="8" s="1"/>
  <c r="CQ120" i="8" s="1"/>
  <c r="CQ88" i="8"/>
  <c r="CQ124" i="20"/>
  <c r="CQ127" i="20" s="1"/>
  <c r="CQ120" i="20" s="1"/>
  <c r="CQ88" i="20"/>
  <c r="CQ124" i="18"/>
  <c r="CQ127" i="18" s="1"/>
  <c r="CQ120" i="18" s="1"/>
  <c r="CQ88" i="18"/>
  <c r="CQ121" i="11"/>
  <c r="CQ89" i="11"/>
  <c r="CQ124" i="9"/>
  <c r="CQ127" i="9" s="1"/>
  <c r="CQ120" i="9" s="1"/>
  <c r="CQ88" i="9"/>
  <c r="CQ107" i="16"/>
  <c r="CQ75" i="16"/>
  <c r="CQ97" i="2"/>
  <c r="CQ65" i="2"/>
  <c r="CQ96" i="3"/>
  <c r="CQ64" i="3"/>
  <c r="CQ109" i="1"/>
  <c r="CQ77" i="1"/>
  <c r="CQ113" i="17"/>
  <c r="CQ81" i="17"/>
  <c r="CQ108" i="12"/>
  <c r="CQ76" i="12"/>
  <c r="CQ98" i="6"/>
  <c r="CQ66" i="6"/>
  <c r="CQ96" i="5"/>
  <c r="CQ64" i="5"/>
  <c r="CQ91" i="5"/>
  <c r="CQ59" i="5"/>
  <c r="CQ111" i="17"/>
  <c r="CQ79" i="17"/>
  <c r="CQ109" i="9"/>
  <c r="CQ77" i="9"/>
  <c r="CQ105" i="4"/>
  <c r="CQ73" i="4"/>
  <c r="CQ91" i="19"/>
  <c r="CQ59" i="19"/>
  <c r="CQ116" i="18"/>
  <c r="CQ84" i="18"/>
  <c r="CQ95" i="4"/>
  <c r="CQ63" i="4"/>
  <c r="CQ105" i="6"/>
  <c r="CQ73" i="6"/>
  <c r="CQ116" i="16"/>
  <c r="CQ84" i="16"/>
  <c r="CQ106" i="19"/>
  <c r="CQ74" i="19"/>
  <c r="CQ92" i="16"/>
  <c r="CQ60" i="16"/>
  <c r="CQ100" i="7"/>
  <c r="CQ68" i="7"/>
  <c r="CQ114" i="11"/>
  <c r="CQ82" i="11"/>
  <c r="CR99" i="2"/>
  <c r="CR67" i="2"/>
  <c r="CQ115" i="5"/>
  <c r="CQ83" i="5"/>
  <c r="CQ98" i="8"/>
  <c r="CQ66" i="8"/>
  <c r="CQ115" i="7"/>
  <c r="CQ83" i="7"/>
  <c r="CQ97" i="18"/>
  <c r="CQ65" i="18"/>
  <c r="CQ115" i="2"/>
  <c r="CQ83" i="2"/>
  <c r="CQ108" i="14"/>
  <c r="CQ76" i="14"/>
  <c r="CQ103" i="9"/>
  <c r="CQ71" i="9"/>
  <c r="CQ119" i="17"/>
  <c r="CQ87" i="17"/>
  <c r="CQ95" i="21"/>
  <c r="CQ63" i="21"/>
  <c r="CQ108" i="17"/>
  <c r="CQ76" i="17"/>
  <c r="CQ106" i="2"/>
  <c r="CQ74" i="2"/>
  <c r="CQ113" i="15"/>
  <c r="CQ81" i="15"/>
  <c r="CQ99" i="19"/>
  <c r="CQ67" i="19"/>
  <c r="CQ96" i="15"/>
  <c r="CQ64" i="15"/>
  <c r="CQ107" i="6"/>
  <c r="CQ75" i="6"/>
  <c r="CQ117" i="5"/>
  <c r="CQ85" i="5"/>
  <c r="CQ94" i="4"/>
  <c r="CQ62" i="4"/>
  <c r="CQ114" i="6"/>
  <c r="CQ82" i="6"/>
  <c r="CQ111" i="11"/>
  <c r="CQ79" i="11"/>
  <c r="CQ113" i="8"/>
  <c r="CQ81" i="8"/>
  <c r="CQ98" i="12"/>
  <c r="CQ66" i="12"/>
  <c r="CQ114" i="18"/>
  <c r="CQ82" i="18"/>
  <c r="CQ91" i="6"/>
  <c r="CQ59" i="6"/>
  <c r="CQ100" i="1"/>
  <c r="CQ68" i="1"/>
  <c r="CQ106" i="8"/>
  <c r="CQ74" i="8"/>
  <c r="CQ98" i="11"/>
  <c r="CQ66" i="11"/>
  <c r="CQ112" i="9"/>
  <c r="CQ80" i="9"/>
  <c r="CQ119" i="21"/>
  <c r="CQ87" i="21"/>
  <c r="CQ96" i="16"/>
  <c r="CQ64" i="16"/>
  <c r="CQ99" i="13"/>
  <c r="CQ67" i="13"/>
  <c r="CQ116" i="8"/>
  <c r="CQ84" i="8"/>
  <c r="CQ101" i="16"/>
  <c r="CQ69" i="16"/>
  <c r="CQ115" i="17"/>
  <c r="CQ83" i="17"/>
  <c r="CQ102" i="19"/>
  <c r="CQ70" i="19"/>
  <c r="CQ107" i="5"/>
  <c r="CQ75" i="5"/>
  <c r="CQ97" i="8"/>
  <c r="CQ65" i="8"/>
  <c r="CQ96" i="19"/>
  <c r="CQ64" i="19"/>
  <c r="CQ98" i="19"/>
  <c r="CQ66" i="19"/>
  <c r="CQ105" i="17"/>
  <c r="CQ73" i="17"/>
  <c r="CQ111" i="2"/>
  <c r="CQ79" i="2"/>
  <c r="CQ100" i="19"/>
  <c r="CQ68" i="19"/>
  <c r="CQ106" i="13"/>
  <c r="CQ74" i="13"/>
  <c r="CQ105" i="10"/>
  <c r="CQ73" i="10"/>
  <c r="CQ116" i="7"/>
  <c r="CQ84" i="7"/>
  <c r="CQ92" i="9"/>
  <c r="CQ60" i="9"/>
  <c r="CQ113" i="11"/>
  <c r="CQ81" i="11"/>
  <c r="CQ98" i="10"/>
  <c r="CQ66" i="10"/>
  <c r="CR114" i="9"/>
  <c r="CR82" i="9"/>
  <c r="CQ93" i="18"/>
  <c r="CQ61" i="18"/>
  <c r="CQ116" i="13"/>
  <c r="CQ84" i="13"/>
  <c r="CQ104" i="20"/>
  <c r="CQ72" i="20"/>
  <c r="CQ92" i="11"/>
  <c r="CQ60" i="11"/>
  <c r="CQ102" i="7"/>
  <c r="CQ70" i="7"/>
  <c r="CQ96" i="2"/>
  <c r="CQ64" i="2"/>
  <c r="CQ117" i="12"/>
  <c r="CQ85" i="12"/>
  <c r="CQ105" i="15"/>
  <c r="CQ73" i="15"/>
  <c r="CQ107" i="15"/>
  <c r="CQ75" i="15"/>
  <c r="CQ98" i="16"/>
  <c r="CQ66" i="16"/>
  <c r="CQ91" i="3"/>
  <c r="CQ59" i="3"/>
  <c r="CQ116" i="20"/>
  <c r="CQ84" i="20"/>
  <c r="CQ93" i="3"/>
  <c r="CQ61" i="3"/>
  <c r="CQ110" i="18"/>
  <c r="CQ78" i="18"/>
  <c r="CQ111" i="8"/>
  <c r="CQ79" i="8"/>
  <c r="CQ96" i="13"/>
  <c r="CQ64" i="13"/>
  <c r="CQ100" i="13"/>
  <c r="CQ68" i="13"/>
  <c r="CQ104" i="4"/>
  <c r="CQ72" i="4"/>
  <c r="CQ109" i="18"/>
  <c r="CQ77" i="18"/>
  <c r="CQ101" i="20"/>
  <c r="CQ69" i="20"/>
  <c r="CQ106" i="1"/>
  <c r="CQ74" i="1"/>
  <c r="CQ97" i="19"/>
  <c r="CQ65" i="19"/>
  <c r="CQ114" i="2"/>
  <c r="CQ82" i="2"/>
  <c r="CQ112" i="14"/>
  <c r="CQ80" i="14"/>
  <c r="CQ100" i="15"/>
  <c r="CQ68" i="15"/>
  <c r="CQ109" i="19"/>
  <c r="CQ77" i="19"/>
  <c r="CQ110" i="11"/>
  <c r="CQ78" i="11"/>
  <c r="CQ104" i="16"/>
  <c r="CQ72" i="16"/>
  <c r="CQ101" i="4"/>
  <c r="CQ69" i="4"/>
  <c r="CR106" i="5"/>
  <c r="CR74" i="5"/>
  <c r="CQ118" i="3"/>
  <c r="CQ86" i="3"/>
  <c r="CQ97" i="9"/>
  <c r="CQ65" i="9"/>
  <c r="CQ119" i="2"/>
  <c r="CQ87" i="2"/>
  <c r="CQ110" i="16"/>
  <c r="CQ78" i="16"/>
  <c r="CQ115" i="9"/>
  <c r="CQ83" i="9"/>
  <c r="CQ112" i="3"/>
  <c r="CQ80" i="3"/>
  <c r="CQ100" i="9"/>
  <c r="CQ68" i="9"/>
  <c r="CQ119" i="8"/>
  <c r="CQ87" i="8"/>
  <c r="AJ47" i="12"/>
  <c r="AK15" i="12"/>
  <c r="CQ15" i="12" s="1" a="1"/>
  <c r="CQ15" i="12" s="1"/>
  <c r="CO58" i="7"/>
  <c r="CO90" i="7"/>
  <c r="CO58" i="20"/>
  <c r="CO90" i="20"/>
  <c r="CQ121" i="7"/>
  <c r="CQ89" i="7"/>
  <c r="CQ124" i="12"/>
  <c r="CQ127" i="12" s="1"/>
  <c r="CQ120" i="12" s="1"/>
  <c r="CQ88" i="12"/>
  <c r="CQ121" i="5"/>
  <c r="CQ89" i="5"/>
  <c r="CQ111" i="18"/>
  <c r="CQ79" i="18"/>
  <c r="CQ111" i="16"/>
  <c r="CQ79" i="16"/>
  <c r="CQ121" i="6"/>
  <c r="CQ89" i="6"/>
  <c r="CQ124" i="13"/>
  <c r="CQ127" i="13" s="1"/>
  <c r="CQ120" i="13" s="1"/>
  <c r="CQ88" i="13"/>
  <c r="CQ124" i="1"/>
  <c r="CQ127" i="1" s="1"/>
  <c r="CQ120" i="1" s="1"/>
  <c r="CQ88" i="1"/>
  <c r="CQ124" i="15"/>
  <c r="CQ127" i="15" s="1"/>
  <c r="CQ120" i="15" s="1"/>
  <c r="CQ88" i="15"/>
  <c r="CQ124" i="16"/>
  <c r="CQ127" i="16" s="1"/>
  <c r="CQ120" i="16" s="1"/>
  <c r="CQ88" i="16"/>
  <c r="CR99" i="8"/>
  <c r="CR67" i="8"/>
  <c r="CQ109" i="16"/>
  <c r="CQ77" i="16"/>
  <c r="CR94" i="7"/>
  <c r="CR62" i="7"/>
  <c r="CQ111" i="4"/>
  <c r="CQ79" i="4"/>
  <c r="CQ98" i="15"/>
  <c r="CQ66" i="15"/>
  <c r="CQ109" i="14"/>
  <c r="CQ77" i="14"/>
  <c r="CQ95" i="13"/>
  <c r="CQ63" i="13"/>
  <c r="CQ112" i="15"/>
  <c r="CQ80" i="15"/>
  <c r="CQ116" i="4"/>
  <c r="CQ84" i="4"/>
  <c r="CQ107" i="9"/>
  <c r="CQ75" i="9"/>
  <c r="CQ112" i="18"/>
  <c r="CQ80" i="18"/>
  <c r="CQ95" i="10"/>
  <c r="CQ63" i="10"/>
  <c r="CQ110" i="15"/>
  <c r="CQ78" i="15"/>
  <c r="CQ105" i="7"/>
  <c r="CQ73" i="7"/>
  <c r="CQ113" i="5"/>
  <c r="CQ81" i="5"/>
  <c r="CQ91" i="2"/>
  <c r="CQ59" i="2"/>
  <c r="CQ105" i="9"/>
  <c r="CQ73" i="9"/>
  <c r="CQ108" i="8"/>
  <c r="CQ76" i="8"/>
  <c r="CQ119" i="14"/>
  <c r="CQ87" i="14"/>
  <c r="CQ114" i="10"/>
  <c r="CQ82" i="10"/>
  <c r="CQ106" i="16"/>
  <c r="CQ74" i="16"/>
  <c r="CQ116" i="17"/>
  <c r="CQ84" i="17"/>
  <c r="CQ91" i="15"/>
  <c r="CQ59" i="15"/>
  <c r="CQ91" i="8"/>
  <c r="CQ59" i="8"/>
  <c r="CQ111" i="21"/>
  <c r="CQ79" i="21"/>
  <c r="CQ119" i="16"/>
  <c r="CQ87" i="16"/>
  <c r="CQ96" i="18"/>
  <c r="CQ64" i="18"/>
  <c r="CQ100" i="12"/>
  <c r="CQ68" i="12"/>
  <c r="CQ109" i="3"/>
  <c r="CQ77" i="3"/>
  <c r="CQ108" i="1"/>
  <c r="CQ76" i="1"/>
  <c r="CQ103" i="10"/>
  <c r="CQ71" i="10"/>
  <c r="CQ116" i="5"/>
  <c r="CQ84" i="5"/>
  <c r="CQ102" i="3"/>
  <c r="CQ70" i="3"/>
  <c r="CQ119" i="3"/>
  <c r="CQ87" i="3"/>
  <c r="CQ112" i="2"/>
  <c r="CQ80" i="2"/>
  <c r="CQ112" i="11"/>
  <c r="CQ80" i="11"/>
  <c r="CQ100" i="17"/>
  <c r="CQ68" i="17"/>
  <c r="CQ100" i="16"/>
  <c r="CQ68" i="16"/>
  <c r="CQ95" i="19"/>
  <c r="CQ63" i="19"/>
  <c r="CQ95" i="2"/>
  <c r="CQ63" i="2"/>
  <c r="CQ102" i="10"/>
  <c r="CQ70" i="10"/>
  <c r="AL47" i="9"/>
  <c r="AL47" i="16"/>
  <c r="AL47" i="3"/>
  <c r="AJ47" i="7"/>
  <c r="AK15" i="7"/>
  <c r="CQ15" i="7" s="1" a="1"/>
  <c r="CQ15" i="7" s="1"/>
  <c r="AJ47" i="20"/>
  <c r="AK15" i="20"/>
  <c r="CQ15" i="20" s="1" a="1"/>
  <c r="CQ15" i="20" s="1"/>
  <c r="CQ124" i="11"/>
  <c r="CQ127" i="11" s="1"/>
  <c r="CQ120" i="11" s="1"/>
  <c r="CQ88" i="11"/>
  <c r="CQ124" i="10"/>
  <c r="CQ127" i="10" s="1"/>
  <c r="CQ120" i="10" s="1"/>
  <c r="CQ88" i="10"/>
  <c r="CQ105" i="14"/>
  <c r="CQ73" i="14"/>
  <c r="CR117" i="16"/>
  <c r="CR85" i="16"/>
  <c r="CQ112" i="12"/>
  <c r="CQ80" i="12"/>
  <c r="CQ115" i="12"/>
  <c r="CQ83" i="12"/>
  <c r="CQ110" i="7"/>
  <c r="CQ78" i="7"/>
  <c r="CQ118" i="13"/>
  <c r="CQ86" i="13"/>
  <c r="CQ93" i="2"/>
  <c r="CQ61" i="2"/>
  <c r="CQ100" i="6"/>
  <c r="CQ68" i="6"/>
  <c r="CQ119" i="13"/>
  <c r="CQ87" i="13"/>
  <c r="CQ92" i="8"/>
  <c r="CQ60" i="8"/>
  <c r="CQ112" i="10"/>
  <c r="CQ80" i="10"/>
  <c r="CQ95" i="15"/>
  <c r="CQ63" i="15"/>
  <c r="CQ114" i="16"/>
  <c r="CQ82" i="16"/>
  <c r="CQ103" i="7"/>
  <c r="CQ71" i="7"/>
  <c r="CQ102" i="5"/>
  <c r="CQ70" i="5"/>
  <c r="CQ114" i="3"/>
  <c r="CQ82" i="3"/>
  <c r="CQ92" i="21"/>
  <c r="CQ60" i="21"/>
  <c r="CQ99" i="4"/>
  <c r="CQ67" i="4"/>
  <c r="CQ115" i="6"/>
  <c r="CQ83" i="6"/>
  <c r="CQ115" i="8"/>
  <c r="CQ83" i="8"/>
  <c r="CQ114" i="15"/>
  <c r="CQ82" i="15"/>
  <c r="CQ112" i="16"/>
  <c r="CQ80" i="16"/>
  <c r="CQ97" i="13"/>
  <c r="CQ65" i="13"/>
  <c r="CQ119" i="7"/>
  <c r="CQ87" i="7"/>
  <c r="CQ92" i="5"/>
  <c r="CQ60" i="5"/>
  <c r="CQ117" i="19"/>
  <c r="CQ85" i="19"/>
  <c r="CQ117" i="14"/>
  <c r="CQ85" i="14"/>
  <c r="CR100" i="4"/>
  <c r="CR68" i="4"/>
  <c r="CQ93" i="12"/>
  <c r="CQ61" i="12"/>
  <c r="CQ93" i="7"/>
  <c r="CQ61" i="7"/>
  <c r="CQ93" i="16"/>
  <c r="CQ61" i="16"/>
  <c r="CQ93" i="19"/>
  <c r="CQ61" i="19"/>
  <c r="CQ100" i="2"/>
  <c r="CQ68" i="2"/>
  <c r="CQ119" i="15"/>
  <c r="CQ87" i="15"/>
  <c r="CQ98" i="13"/>
  <c r="CQ66" i="13"/>
  <c r="CQ97" i="17"/>
  <c r="CQ65" i="17"/>
  <c r="CQ102" i="13"/>
  <c r="CQ70" i="13"/>
  <c r="CR94" i="6"/>
  <c r="CR62" i="6"/>
  <c r="CQ93" i="13"/>
  <c r="CQ61" i="13"/>
  <c r="CQ114" i="14"/>
  <c r="CQ82" i="14"/>
  <c r="CQ111" i="19"/>
  <c r="CQ79" i="19"/>
  <c r="CQ106" i="14"/>
  <c r="CQ74" i="14"/>
  <c r="CQ101" i="17"/>
  <c r="CQ69" i="17"/>
  <c r="CR102" i="6"/>
  <c r="CR70" i="6"/>
  <c r="CQ91" i="9"/>
  <c r="CQ59" i="9"/>
  <c r="CQ96" i="14"/>
  <c r="CQ64" i="14"/>
  <c r="CQ118" i="14"/>
  <c r="CQ86" i="14"/>
  <c r="CQ106" i="20"/>
  <c r="CQ74" i="20"/>
  <c r="CQ115" i="1"/>
  <c r="CQ83" i="1"/>
  <c r="CQ107" i="8"/>
  <c r="CQ75" i="8"/>
  <c r="CQ93" i="20"/>
  <c r="CQ61" i="20"/>
  <c r="CQ105" i="11"/>
  <c r="CQ73" i="11"/>
  <c r="CQ107" i="14"/>
  <c r="CQ75" i="14"/>
  <c r="CQ95" i="16"/>
  <c r="CQ63" i="16"/>
  <c r="CQ114" i="19"/>
  <c r="CQ82" i="19"/>
  <c r="CQ116" i="2"/>
  <c r="CQ84" i="2"/>
  <c r="CQ102" i="16"/>
  <c r="CQ70" i="16"/>
  <c r="CQ92" i="15"/>
  <c r="CQ60" i="15"/>
  <c r="CQ105" i="19"/>
  <c r="CQ73" i="19"/>
  <c r="CQ108" i="15"/>
  <c r="CQ76" i="15"/>
  <c r="CQ103" i="16"/>
  <c r="CQ71" i="16"/>
  <c r="CQ98" i="17"/>
  <c r="CQ66" i="17"/>
  <c r="CQ96" i="11"/>
  <c r="CQ64" i="11"/>
  <c r="CQ96" i="10"/>
  <c r="CQ64" i="10"/>
  <c r="CQ107" i="3"/>
  <c r="CQ75" i="3"/>
  <c r="CQ93" i="6"/>
  <c r="CQ61" i="6"/>
  <c r="CQ118" i="5"/>
  <c r="CQ86" i="5"/>
  <c r="CR112" i="17"/>
  <c r="CR80" i="17"/>
  <c r="CQ99" i="16"/>
  <c r="CQ67" i="16"/>
  <c r="CQ117" i="10"/>
  <c r="CQ85" i="10"/>
  <c r="CQ99" i="12"/>
  <c r="CQ67" i="12"/>
  <c r="CQ94" i="1"/>
  <c r="CQ62" i="1"/>
  <c r="CQ104" i="1"/>
  <c r="CQ72" i="1"/>
  <c r="CQ94" i="5"/>
  <c r="CQ62" i="5"/>
  <c r="CQ91" i="11"/>
  <c r="CQ59" i="11"/>
  <c r="CQ106" i="12"/>
  <c r="CQ74" i="12"/>
  <c r="CQ110" i="13"/>
  <c r="CQ78" i="13"/>
  <c r="CQ104" i="14"/>
  <c r="CQ72" i="14"/>
  <c r="CQ117" i="9"/>
  <c r="CQ85" i="9"/>
  <c r="CQ99" i="6"/>
  <c r="CQ67" i="6"/>
  <c r="CQ104" i="13"/>
  <c r="CQ72" i="13"/>
  <c r="CQ109" i="6"/>
  <c r="CQ77" i="6"/>
  <c r="CQ93" i="8"/>
  <c r="CQ61" i="8"/>
  <c r="CQ93" i="10"/>
  <c r="CQ61" i="10"/>
  <c r="CQ106" i="11"/>
  <c r="CQ74" i="11"/>
  <c r="CQ105" i="20"/>
  <c r="CQ73" i="20"/>
  <c r="CQ107" i="18"/>
  <c r="CQ75" i="18"/>
  <c r="CQ95" i="7"/>
  <c r="CQ63" i="7"/>
  <c r="CQ103" i="17"/>
  <c r="CQ71" i="17"/>
  <c r="CQ101" i="2"/>
  <c r="CQ69" i="2"/>
  <c r="CQ118" i="12"/>
  <c r="CQ86" i="12"/>
  <c r="CQ114" i="12"/>
  <c r="CQ82" i="12"/>
  <c r="CQ108" i="6"/>
  <c r="CQ76" i="6"/>
  <c r="CQ116" i="9"/>
  <c r="CQ84" i="9"/>
  <c r="CQ108" i="21"/>
  <c r="CQ76" i="21"/>
  <c r="CQ112" i="19"/>
  <c r="CQ80" i="19"/>
  <c r="CQ92" i="12"/>
  <c r="CQ60" i="12"/>
  <c r="CR95" i="6"/>
  <c r="CR63" i="6"/>
  <c r="CQ92" i="2"/>
  <c r="CQ60" i="2"/>
  <c r="CQ96" i="12"/>
  <c r="CQ64" i="12"/>
  <c r="CQ108" i="16"/>
  <c r="CQ76" i="16"/>
  <c r="CR109" i="8"/>
  <c r="CR77" i="8"/>
  <c r="CQ92" i="7"/>
  <c r="CQ60" i="7"/>
  <c r="CQ106" i="15"/>
  <c r="CQ74" i="15"/>
  <c r="CQ95" i="20"/>
  <c r="CQ63" i="20"/>
  <c r="CQ101" i="6"/>
  <c r="CQ69" i="6"/>
  <c r="CO58" i="2"/>
  <c r="CO90" i="2"/>
  <c r="CO90" i="4"/>
  <c r="CO58" i="4"/>
  <c r="CO90" i="17"/>
  <c r="CO58" i="17"/>
  <c r="CQ124" i="3"/>
  <c r="CQ127" i="3" s="1"/>
  <c r="CQ120" i="3" s="1"/>
  <c r="CQ88" i="3"/>
  <c r="CQ121" i="18"/>
  <c r="CQ89" i="18"/>
  <c r="CQ121" i="3"/>
  <c r="CQ89" i="3"/>
  <c r="CQ104" i="21"/>
  <c r="CQ72" i="21"/>
  <c r="CQ111" i="10"/>
  <c r="CQ79" i="10"/>
  <c r="CQ104" i="2"/>
  <c r="CQ72" i="2"/>
  <c r="CQ102" i="1"/>
  <c r="CQ70" i="1"/>
  <c r="CQ99" i="3"/>
  <c r="CQ67" i="3"/>
  <c r="CQ94" i="3"/>
  <c r="CQ62" i="3"/>
  <c r="CQ97" i="3"/>
  <c r="CQ65" i="3"/>
  <c r="CQ117" i="15"/>
  <c r="CQ85" i="15"/>
  <c r="CQ113" i="1"/>
  <c r="CQ81" i="1"/>
  <c r="CQ109" i="7"/>
  <c r="CQ77" i="7"/>
  <c r="CQ109" i="10"/>
  <c r="CQ77" i="10"/>
  <c r="CQ115" i="13"/>
  <c r="CQ83" i="13"/>
  <c r="CQ106" i="3"/>
  <c r="CQ74" i="3"/>
  <c r="CQ92" i="17"/>
  <c r="CQ60" i="17"/>
  <c r="CQ101" i="14"/>
  <c r="CQ69" i="14"/>
  <c r="CQ109" i="17"/>
  <c r="CQ77" i="17"/>
  <c r="CQ98" i="14"/>
  <c r="CQ66" i="14"/>
  <c r="CR95" i="5"/>
  <c r="CR63" i="5"/>
  <c r="CQ103" i="4"/>
  <c r="CQ71" i="4"/>
  <c r="CQ109" i="4"/>
  <c r="CQ77" i="4"/>
  <c r="CQ110" i="21"/>
  <c r="CQ78" i="21"/>
  <c r="CR107" i="2"/>
  <c r="CR75" i="2"/>
  <c r="CQ96" i="6"/>
  <c r="CQ64" i="6"/>
  <c r="CQ117" i="1"/>
  <c r="CQ85" i="1"/>
  <c r="CQ108" i="13"/>
  <c r="CQ76" i="13"/>
  <c r="CQ96" i="21"/>
  <c r="CQ64" i="21"/>
  <c r="CQ119" i="9"/>
  <c r="CQ87" i="9"/>
  <c r="CQ103" i="11"/>
  <c r="CQ71" i="11"/>
  <c r="CQ114" i="20"/>
  <c r="CQ82" i="20"/>
  <c r="CQ101" i="8"/>
  <c r="CQ69" i="8"/>
  <c r="CQ94" i="21"/>
  <c r="CQ62" i="21"/>
  <c r="CQ110" i="4"/>
  <c r="CQ78" i="4"/>
  <c r="CR113" i="14"/>
  <c r="CR81" i="14"/>
  <c r="CQ110" i="9"/>
  <c r="CQ78" i="9"/>
  <c r="CQ111" i="9"/>
  <c r="CQ79" i="9"/>
  <c r="CQ95" i="14"/>
  <c r="CQ63" i="14"/>
  <c r="CQ112" i="4"/>
  <c r="CQ80" i="4"/>
  <c r="CQ96" i="1"/>
  <c r="CQ64" i="1"/>
  <c r="CQ117" i="4"/>
  <c r="CQ85" i="4"/>
  <c r="CQ99" i="20"/>
  <c r="CQ67" i="20"/>
  <c r="CR97" i="21"/>
  <c r="CR65" i="21"/>
  <c r="CQ113" i="3"/>
  <c r="CQ81" i="3"/>
  <c r="CQ104" i="6"/>
  <c r="CQ72" i="6"/>
  <c r="CQ115" i="20"/>
  <c r="CQ83" i="20"/>
  <c r="CQ107" i="1"/>
  <c r="CQ75" i="1"/>
  <c r="CQ102" i="14"/>
  <c r="CQ70" i="14"/>
  <c r="CQ103" i="2"/>
  <c r="CQ71" i="2"/>
  <c r="CQ116" i="14"/>
  <c r="CQ84" i="14"/>
  <c r="CQ110" i="3"/>
  <c r="CQ78" i="3"/>
  <c r="CQ93" i="4"/>
  <c r="CQ61" i="4"/>
  <c r="CQ106" i="9"/>
  <c r="CQ74" i="9"/>
  <c r="AL47" i="19"/>
  <c r="AJ47" i="2"/>
  <c r="AK15" i="2"/>
  <c r="CQ15" i="2" s="1" a="1"/>
  <c r="CQ15" i="2" s="1"/>
  <c r="AJ47" i="4"/>
  <c r="AK15" i="4"/>
  <c r="CQ15" i="4" s="1" a="1"/>
  <c r="CQ15" i="4" s="1"/>
  <c r="AJ47" i="17"/>
  <c r="AK15" i="17"/>
  <c r="CQ15" i="17" s="1" a="1"/>
  <c r="CQ15" i="17" s="1"/>
  <c r="CO90" i="18"/>
  <c r="CO58" i="18"/>
  <c r="CQ124" i="7"/>
  <c r="CQ127" i="7" s="1"/>
  <c r="CQ120" i="7" s="1"/>
  <c r="CQ88" i="7"/>
  <c r="CQ121" i="21"/>
  <c r="CQ89" i="21"/>
  <c r="CQ109" i="11"/>
  <c r="CQ77" i="11"/>
  <c r="CQ115" i="14"/>
  <c r="CQ83" i="14"/>
  <c r="CQ118" i="10"/>
  <c r="CQ86" i="10"/>
  <c r="CQ121" i="1"/>
  <c r="CQ89" i="1"/>
  <c r="CQ121" i="9"/>
  <c r="CQ89" i="9"/>
  <c r="CQ124" i="6"/>
  <c r="CQ127" i="6" s="1"/>
  <c r="CQ120" i="6" s="1"/>
  <c r="CQ88" i="6"/>
  <c r="CQ124" i="17"/>
  <c r="CQ127" i="17" s="1"/>
  <c r="CQ120" i="17" s="1"/>
  <c r="CQ88" i="17"/>
  <c r="CQ121" i="2"/>
  <c r="CQ89" i="2"/>
  <c r="CQ103" i="12"/>
  <c r="CQ71" i="12"/>
  <c r="CQ93" i="1"/>
  <c r="CQ61" i="1"/>
  <c r="CQ111" i="7"/>
  <c r="CQ79" i="7"/>
  <c r="CQ97" i="10"/>
  <c r="CQ65" i="10"/>
  <c r="CQ101" i="10"/>
  <c r="CQ69" i="10"/>
  <c r="CQ118" i="15"/>
  <c r="CQ86" i="15"/>
  <c r="CQ103" i="1"/>
  <c r="CQ71" i="1"/>
  <c r="CQ91" i="14"/>
  <c r="CQ59" i="14"/>
  <c r="CQ119" i="20"/>
  <c r="CQ87" i="20"/>
  <c r="CQ106" i="18"/>
  <c r="CQ74" i="18"/>
  <c r="CQ93" i="5"/>
  <c r="CQ61" i="5"/>
  <c r="CQ110" i="8"/>
  <c r="CQ78" i="8"/>
  <c r="CQ109" i="5"/>
  <c r="CQ77" i="5"/>
  <c r="CQ105" i="5"/>
  <c r="CQ73" i="5"/>
  <c r="CQ94" i="2"/>
  <c r="CQ62" i="2"/>
  <c r="CQ114" i="21"/>
  <c r="CQ82" i="21"/>
  <c r="CQ111" i="3"/>
  <c r="CQ79" i="3"/>
  <c r="CQ107" i="21"/>
  <c r="CQ75" i="21"/>
  <c r="CQ105" i="2"/>
  <c r="CQ73" i="2"/>
  <c r="CQ112" i="21"/>
  <c r="CQ80" i="21"/>
  <c r="CQ97" i="1"/>
  <c r="CQ65" i="1"/>
  <c r="CQ119" i="18"/>
  <c r="CQ87" i="18"/>
  <c r="CR101" i="19"/>
  <c r="CR69" i="19"/>
  <c r="CQ106" i="6"/>
  <c r="CQ74" i="6"/>
  <c r="CQ102" i="4"/>
  <c r="CQ70" i="4"/>
  <c r="CQ92" i="1"/>
  <c r="CQ60" i="1"/>
  <c r="CQ118" i="7"/>
  <c r="CQ86" i="7"/>
  <c r="CQ94" i="19"/>
  <c r="CQ62" i="19"/>
  <c r="CQ99" i="11"/>
  <c r="CQ67" i="11"/>
  <c r="CQ117" i="8"/>
  <c r="CQ85" i="8"/>
  <c r="CQ103" i="14"/>
  <c r="CQ71" i="14"/>
  <c r="CQ119" i="1"/>
  <c r="CQ87" i="1"/>
  <c r="CQ92" i="19"/>
  <c r="CQ60" i="19"/>
  <c r="CR113" i="7"/>
  <c r="CR81" i="7"/>
  <c r="CQ101" i="7"/>
  <c r="CQ69" i="7"/>
  <c r="CR116" i="19"/>
  <c r="CR84" i="19"/>
  <c r="CQ91" i="12"/>
  <c r="CQ59" i="12"/>
  <c r="CQ117" i="17"/>
  <c r="CQ85" i="17"/>
  <c r="CQ109" i="12"/>
  <c r="CQ77" i="12"/>
  <c r="CQ99" i="15"/>
  <c r="CQ67" i="15"/>
  <c r="CR92" i="20"/>
  <c r="CR60" i="20"/>
  <c r="CQ103" i="5"/>
  <c r="CQ71" i="5"/>
  <c r="CQ102" i="12"/>
  <c r="CQ70" i="12"/>
  <c r="CQ92" i="13"/>
  <c r="CQ60" i="13"/>
  <c r="CQ111" i="6"/>
  <c r="CQ79" i="6"/>
  <c r="CQ104" i="18"/>
  <c r="CQ72" i="18"/>
  <c r="CQ113" i="20"/>
  <c r="CQ81" i="20"/>
  <c r="CQ95" i="17"/>
  <c r="CQ63" i="17"/>
  <c r="CQ97" i="20"/>
  <c r="CQ65" i="20"/>
  <c r="CQ99" i="18"/>
  <c r="CQ67" i="18"/>
  <c r="CQ108" i="9"/>
  <c r="CQ76" i="9"/>
  <c r="CR94" i="9"/>
  <c r="CR62" i="9"/>
  <c r="CQ110" i="12"/>
  <c r="CQ78" i="12"/>
  <c r="CQ98" i="7"/>
  <c r="CQ66" i="7"/>
  <c r="CQ116" i="1"/>
  <c r="CQ84" i="1"/>
  <c r="CQ109" i="15"/>
  <c r="CQ77" i="15"/>
  <c r="CQ101" i="21"/>
  <c r="CQ69" i="21"/>
  <c r="CQ108" i="11"/>
  <c r="CQ76" i="11"/>
  <c r="CQ103" i="6"/>
  <c r="CQ71" i="6"/>
  <c r="CQ118" i="16"/>
  <c r="CQ86" i="16"/>
  <c r="CQ114" i="13"/>
  <c r="CQ82" i="13"/>
  <c r="CQ109" i="13"/>
  <c r="CQ77" i="13"/>
  <c r="CQ104" i="15"/>
  <c r="CQ72" i="15"/>
  <c r="CQ102" i="9"/>
  <c r="CQ70" i="9"/>
  <c r="CQ113" i="21"/>
  <c r="CQ81" i="21"/>
  <c r="CQ115" i="3"/>
  <c r="CQ83" i="3"/>
  <c r="CQ96" i="7"/>
  <c r="CQ64" i="7"/>
  <c r="CQ108" i="3"/>
  <c r="CQ76" i="3"/>
  <c r="CR113" i="6"/>
  <c r="CR81" i="6"/>
  <c r="CQ97" i="14"/>
  <c r="CQ65" i="14"/>
  <c r="CQ102" i="8"/>
  <c r="CQ70" i="8"/>
  <c r="CQ95" i="8"/>
  <c r="CQ63" i="8"/>
  <c r="CQ103" i="19"/>
  <c r="CQ71" i="19"/>
  <c r="CQ94" i="20"/>
  <c r="CQ62" i="20"/>
  <c r="CQ108" i="2"/>
  <c r="CQ76" i="2"/>
  <c r="CQ101" i="5"/>
  <c r="CQ69" i="5"/>
  <c r="CQ99" i="9"/>
  <c r="CQ67" i="9"/>
  <c r="CQ114" i="1"/>
  <c r="CQ82" i="1"/>
  <c r="CQ110" i="6"/>
  <c r="CQ78" i="6"/>
  <c r="CQ96" i="17"/>
  <c r="CQ64" i="17"/>
  <c r="CQ97" i="4"/>
  <c r="CQ65" i="4"/>
  <c r="CQ115" i="4"/>
  <c r="CQ83" i="4"/>
  <c r="CQ98" i="3"/>
  <c r="CQ66" i="3"/>
  <c r="CQ112" i="8"/>
  <c r="CQ80" i="8"/>
  <c r="CQ108" i="18"/>
  <c r="CQ76" i="18"/>
  <c r="CQ101" i="12"/>
  <c r="CQ69" i="12"/>
  <c r="CQ101" i="15"/>
  <c r="CQ69" i="15"/>
  <c r="CQ103" i="13"/>
  <c r="CQ71" i="13"/>
  <c r="CQ116" i="10"/>
  <c r="CQ84" i="10"/>
  <c r="CQ107" i="10"/>
  <c r="CQ75" i="10"/>
  <c r="CQ114" i="7"/>
  <c r="CQ82" i="7"/>
  <c r="CQ106" i="17"/>
  <c r="CQ74" i="17"/>
  <c r="CQ110" i="17"/>
  <c r="CQ78" i="17"/>
  <c r="CQ101" i="9"/>
  <c r="CQ69" i="9"/>
  <c r="CR92" i="3"/>
  <c r="CR60" i="3"/>
  <c r="CQ98" i="21"/>
  <c r="CQ66" i="21"/>
  <c r="CQ112" i="13"/>
  <c r="CQ80" i="13"/>
  <c r="CQ94" i="10"/>
  <c r="CQ62" i="10"/>
  <c r="CQ117" i="13"/>
  <c r="CQ85" i="13"/>
  <c r="CQ107" i="7"/>
  <c r="CQ75" i="7"/>
  <c r="CQ105" i="16"/>
  <c r="CQ73" i="16"/>
  <c r="CQ119" i="12"/>
  <c r="CQ87" i="12"/>
  <c r="CQ101" i="18"/>
  <c r="CQ69" i="18"/>
  <c r="CO90" i="6"/>
  <c r="CO58" i="6"/>
  <c r="AJ47" i="18"/>
  <c r="AK15" i="18"/>
  <c r="CQ15" i="18" s="1" a="1"/>
  <c r="CQ15" i="18" s="1"/>
  <c r="CQ90" i="19"/>
  <c r="CQ58" i="19"/>
  <c r="CQ90" i="9"/>
  <c r="CQ58" i="9"/>
  <c r="CQ90" i="16"/>
  <c r="CQ58" i="16"/>
  <c r="CQ90" i="3"/>
  <c r="CQ58" i="3"/>
  <c r="AN24" i="8"/>
  <c r="CT24" i="8" s="1" a="1"/>
  <c r="CT24" i="8" s="1"/>
  <c r="AM32" i="16"/>
  <c r="CS32" i="16" s="1" a="1"/>
  <c r="CS32" i="16" s="1"/>
  <c r="AM22" i="2"/>
  <c r="CS22" i="2" s="1" a="1"/>
  <c r="CS22" i="2" s="1"/>
  <c r="AM34" i="16"/>
  <c r="CS34" i="16" s="1" a="1"/>
  <c r="CS34" i="16" s="1"/>
  <c r="AM21" i="3"/>
  <c r="CS21" i="3" s="1" a="1"/>
  <c r="CS21" i="3" s="1"/>
  <c r="AN19" i="7"/>
  <c r="CT19" i="7" s="1" a="1"/>
  <c r="CT19" i="7" s="1"/>
  <c r="AM34" i="1"/>
  <c r="CS34" i="1" s="1" a="1"/>
  <c r="CS34" i="1" s="1"/>
  <c r="AM36" i="4"/>
  <c r="CS36" i="4" s="1" a="1"/>
  <c r="CS36" i="4" s="1"/>
  <c r="AM38" i="17"/>
  <c r="CS38" i="17" s="1" a="1"/>
  <c r="CS38" i="17" s="1"/>
  <c r="AM23" i="15"/>
  <c r="CS23" i="15" s="1" a="1"/>
  <c r="CS23" i="15" s="1"/>
  <c r="AM33" i="12"/>
  <c r="CS33" i="12" s="1" a="1"/>
  <c r="CS33" i="12" s="1"/>
  <c r="AM34" i="14"/>
  <c r="CS34" i="14" s="1" a="1"/>
  <c r="CS34" i="14" s="1"/>
  <c r="AM23" i="6"/>
  <c r="CS23" i="6" s="1" a="1"/>
  <c r="CS23" i="6" s="1"/>
  <c r="AM20" i="13"/>
  <c r="CS20" i="13" s="1" a="1"/>
  <c r="CS20" i="13" s="1"/>
  <c r="AM21" i="5"/>
  <c r="CS21" i="5" s="1" a="1"/>
  <c r="CS21" i="5" s="1"/>
  <c r="AM37" i="15"/>
  <c r="CS37" i="15" s="1" a="1"/>
  <c r="CS37" i="15" s="1"/>
  <c r="AM16" i="5"/>
  <c r="CS16" i="5" s="1" a="1"/>
  <c r="CS16" i="5" s="1"/>
  <c r="AM41" i="4"/>
  <c r="CS41" i="4" s="1" a="1"/>
  <c r="CS41" i="4" s="1"/>
  <c r="AM36" i="17"/>
  <c r="CS36" i="17" s="1" a="1"/>
  <c r="CS36" i="17" s="1"/>
  <c r="AM32" i="9"/>
  <c r="CS32" i="9" s="1" a="1"/>
  <c r="CS32" i="9" s="1"/>
  <c r="AM37" i="18"/>
  <c r="CS37" i="18" s="1" a="1"/>
  <c r="CS37" i="18" s="1"/>
  <c r="AM34" i="9"/>
  <c r="CS34" i="9" s="1" a="1"/>
  <c r="CS34" i="9" s="1"/>
  <c r="AM20" i="10"/>
  <c r="CS20" i="10" s="1" a="1"/>
  <c r="CS20" i="10" s="1"/>
  <c r="AM30" i="4"/>
  <c r="CS30" i="4" s="1" a="1"/>
  <c r="CS30" i="4" s="1"/>
  <c r="AM35" i="15"/>
  <c r="CS35" i="15" s="1" a="1"/>
  <c r="CS35" i="15" s="1"/>
  <c r="AM30" i="7"/>
  <c r="CS30" i="7" s="1" a="1"/>
  <c r="CS30" i="7" s="1"/>
  <c r="AM16" i="19"/>
  <c r="CS16" i="19" s="1" a="1"/>
  <c r="CS16" i="19" s="1"/>
  <c r="AM38" i="5"/>
  <c r="CS38" i="5" s="1" a="1"/>
  <c r="CS38" i="5" s="1"/>
  <c r="AM41" i="18"/>
  <c r="CS41" i="18" s="1" a="1"/>
  <c r="CS41" i="18" s="1"/>
  <c r="AM16" i="2"/>
  <c r="CS16" i="2" s="1" a="1"/>
  <c r="CS16" i="2" s="1"/>
  <c r="AM20" i="4"/>
  <c r="CS20" i="4" s="1" a="1"/>
  <c r="CS20" i="4" s="1"/>
  <c r="AM30" i="9"/>
  <c r="CS30" i="9" s="1" a="1"/>
  <c r="CS30" i="9" s="1"/>
  <c r="AM30" i="6"/>
  <c r="CS30" i="6" s="1" a="1"/>
  <c r="CS30" i="6" s="1"/>
  <c r="AM15" i="9"/>
  <c r="CS15" i="9" s="1" a="1"/>
  <c r="CS15" i="9" s="1"/>
  <c r="AM41" i="16"/>
  <c r="CS41" i="16" s="1" a="1"/>
  <c r="CS41" i="16" s="1"/>
  <c r="AM33" i="8"/>
  <c r="CS33" i="8" s="1" a="1"/>
  <c r="CS33" i="8" s="1"/>
  <c r="AM31" i="19"/>
  <c r="CS31" i="19" s="1" a="1"/>
  <c r="CS31" i="19" s="1"/>
  <c r="AM44" i="14"/>
  <c r="CS44" i="14" s="1" a="1"/>
  <c r="CS44" i="14" s="1"/>
  <c r="AM17" i="16"/>
  <c r="CS17" i="16" s="1" a="1"/>
  <c r="CS17" i="16" s="1"/>
  <c r="AM39" i="10"/>
  <c r="CS39" i="10" s="1" a="1"/>
  <c r="CS39" i="10" s="1"/>
  <c r="AM25" i="7"/>
  <c r="CS25" i="7" s="1" a="1"/>
  <c r="CS25" i="7" s="1"/>
  <c r="AM39" i="11"/>
  <c r="CS39" i="11" s="1" a="1"/>
  <c r="CS39" i="11" s="1"/>
  <c r="AM31" i="16"/>
  <c r="CS31" i="16" s="1" a="1"/>
  <c r="CS31" i="16" s="1"/>
  <c r="AM41" i="17"/>
  <c r="CS41" i="17" s="1" a="1"/>
  <c r="CS41" i="17" s="1"/>
  <c r="AN24" i="2"/>
  <c r="CT24" i="2" s="1" a="1"/>
  <c r="CT24" i="2" s="1"/>
  <c r="AM40" i="5"/>
  <c r="CS40" i="5" s="1" a="1"/>
  <c r="CS40" i="5" s="1"/>
  <c r="AM16" i="15"/>
  <c r="CS16" i="15" s="1" a="1"/>
  <c r="CS16" i="15" s="1"/>
  <c r="AM23" i="8"/>
  <c r="CS23" i="8" s="1" a="1"/>
  <c r="CS23" i="8" s="1"/>
  <c r="AM40" i="7"/>
  <c r="CS40" i="7" s="1" a="1"/>
  <c r="CS40" i="7" s="1"/>
  <c r="AM16" i="8"/>
  <c r="CS16" i="8" s="1" a="1"/>
  <c r="CS16" i="8" s="1"/>
  <c r="AM22" i="18"/>
  <c r="CS22" i="18" s="1" a="1"/>
  <c r="CS22" i="18" s="1"/>
  <c r="AM36" i="21"/>
  <c r="CS36" i="21" s="1" a="1"/>
  <c r="CS36" i="21" s="1"/>
  <c r="AM44" i="16"/>
  <c r="CS44" i="16" s="1" a="1"/>
  <c r="CS44" i="16" s="1"/>
  <c r="AM40" i="2"/>
  <c r="CS40" i="2" s="1" a="1"/>
  <c r="CS40" i="2" s="1"/>
  <c r="AM21" i="18"/>
  <c r="CS21" i="18" s="1" a="1"/>
  <c r="CS21" i="18" s="1"/>
  <c r="AM33" i="14"/>
  <c r="CS33" i="14" s="1" a="1"/>
  <c r="CS33" i="14" s="1"/>
  <c r="AM25" i="12"/>
  <c r="CS25" i="12" s="1" a="1"/>
  <c r="CS25" i="12" s="1"/>
  <c r="AM28" i="9"/>
  <c r="CS28" i="9" s="1" a="1"/>
  <c r="CS28" i="9" s="1"/>
  <c r="AM44" i="17"/>
  <c r="CS44" i="17" s="1" a="1"/>
  <c r="CS44" i="17" s="1"/>
  <c r="AM34" i="3"/>
  <c r="CS34" i="3" s="1" a="1"/>
  <c r="CS34" i="3" s="1"/>
  <c r="AM20" i="21"/>
  <c r="CS20" i="21" s="1" a="1"/>
  <c r="CS20" i="21" s="1"/>
  <c r="AM33" i="1"/>
  <c r="CS33" i="1" s="1" a="1"/>
  <c r="CS33" i="1" s="1"/>
  <c r="AM33" i="17"/>
  <c r="CS33" i="17" s="1" a="1"/>
  <c r="CS33" i="17" s="1"/>
  <c r="AM28" i="10"/>
  <c r="CS28" i="10" s="1" a="1"/>
  <c r="CS28" i="10" s="1"/>
  <c r="AM31" i="2"/>
  <c r="CS31" i="2" s="1" a="1"/>
  <c r="CS31" i="2" s="1"/>
  <c r="AM41" i="5"/>
  <c r="CS41" i="5" s="1" a="1"/>
  <c r="CS41" i="5" s="1"/>
  <c r="AM38" i="15"/>
  <c r="CS38" i="15" s="1" a="1"/>
  <c r="CS38" i="15" s="1"/>
  <c r="AM27" i="3"/>
  <c r="CS27" i="3" s="1" a="1"/>
  <c r="CS27" i="3" s="1"/>
  <c r="AM24" i="19"/>
  <c r="CS24" i="19" s="1" a="1"/>
  <c r="CS24" i="19" s="1"/>
  <c r="AM44" i="3"/>
  <c r="CS44" i="3" s="1" a="1"/>
  <c r="CS44" i="3" s="1"/>
  <c r="AM21" i="15"/>
  <c r="CS21" i="15" s="1" a="1"/>
  <c r="CS21" i="15" s="1"/>
  <c r="AM37" i="2"/>
  <c r="CS37" i="2" s="1" a="1"/>
  <c r="CS37" i="2" s="1"/>
  <c r="AM37" i="11"/>
  <c r="CS37" i="11" s="1" a="1"/>
  <c r="CS37" i="11" s="1"/>
  <c r="AM32" i="6"/>
  <c r="CS32" i="6" s="1" a="1"/>
  <c r="CS32" i="6" s="1"/>
  <c r="AM25" i="17"/>
  <c r="CS25" i="17" s="1" a="1"/>
  <c r="CS25" i="17" s="1"/>
  <c r="AM42" i="5"/>
  <c r="CS42" i="5" s="1" a="1"/>
  <c r="CS42" i="5" s="1"/>
  <c r="AM19" i="4"/>
  <c r="CS19" i="4" s="1" a="1"/>
  <c r="CS19" i="4" s="1"/>
  <c r="AM25" i="16"/>
  <c r="CS25" i="16" s="1" a="1"/>
  <c r="CS25" i="16" s="1"/>
  <c r="AM39" i="6"/>
  <c r="CS39" i="6" s="1" a="1"/>
  <c r="CS39" i="6" s="1"/>
  <c r="AM20" i="19"/>
  <c r="CS20" i="19" s="1" a="1"/>
  <c r="CS20" i="19" s="1"/>
  <c r="AM36" i="11"/>
  <c r="CS36" i="11" s="1" a="1"/>
  <c r="CS36" i="11" s="1"/>
  <c r="AM20" i="2"/>
  <c r="CS20" i="2" s="1" a="1"/>
  <c r="CS20" i="2" s="1"/>
  <c r="AM38" i="8"/>
  <c r="CS38" i="8" s="1" a="1"/>
  <c r="CS38" i="8" s="1"/>
  <c r="AM23" i="12"/>
  <c r="CS23" i="12" s="1" a="1"/>
  <c r="CS23" i="12" s="1"/>
  <c r="AM15" i="16"/>
  <c r="CS15" i="16" s="1" a="1"/>
  <c r="CS15" i="16" s="1"/>
  <c r="AM39" i="18"/>
  <c r="CS39" i="18" s="1" a="1"/>
  <c r="CS39" i="18" s="1"/>
  <c r="AM16" i="6"/>
  <c r="CS16" i="6" s="1" a="1"/>
  <c r="CS16" i="6" s="1"/>
  <c r="AM25" i="1"/>
  <c r="CS25" i="1" s="1" a="1"/>
  <c r="CS25" i="1" s="1"/>
  <c r="AM31" i="8"/>
  <c r="CS31" i="8" s="1" a="1"/>
  <c r="CS31" i="8" s="1"/>
  <c r="AM27" i="10"/>
  <c r="CS27" i="10" s="1" a="1"/>
  <c r="CS27" i="10" s="1"/>
  <c r="AM15" i="3"/>
  <c r="CS15" i="3" s="1" a="1"/>
  <c r="CS15" i="3" s="1"/>
  <c r="AM23" i="11"/>
  <c r="CS23" i="11" s="1" a="1"/>
  <c r="CS23" i="11" s="1"/>
  <c r="AM37" i="9"/>
  <c r="CS37" i="9" s="1" a="1"/>
  <c r="CS37" i="9" s="1"/>
  <c r="AM44" i="21"/>
  <c r="CS44" i="21" s="1" a="1"/>
  <c r="CS44" i="21" s="1"/>
  <c r="AM21" i="16"/>
  <c r="CS21" i="16" s="1" a="1"/>
  <c r="CS21" i="16" s="1"/>
  <c r="AM24" i="13"/>
  <c r="CS24" i="13" s="1" a="1"/>
  <c r="CS24" i="13" s="1"/>
  <c r="AM41" i="8"/>
  <c r="CS41" i="8" s="1" a="1"/>
  <c r="CS41" i="8" s="1"/>
  <c r="AM26" i="16"/>
  <c r="CS26" i="16" s="1" a="1"/>
  <c r="CS26" i="16" s="1"/>
  <c r="AM40" i="17"/>
  <c r="CS40" i="17" s="1" a="1"/>
  <c r="CS40" i="17" s="1"/>
  <c r="AM27" i="19"/>
  <c r="CS27" i="19" s="1" a="1"/>
  <c r="CS27" i="19" s="1"/>
  <c r="AM32" i="5"/>
  <c r="CS32" i="5" s="1" a="1"/>
  <c r="CS32" i="5" s="1"/>
  <c r="AM22" i="8"/>
  <c r="CS22" i="8" s="1" a="1"/>
  <c r="CS22" i="8" s="1"/>
  <c r="AM21" i="19"/>
  <c r="CS21" i="19" s="1" a="1"/>
  <c r="CS21" i="19" s="1"/>
  <c r="AM23" i="19"/>
  <c r="CS23" i="19" s="1" a="1"/>
  <c r="CS23" i="19" s="1"/>
  <c r="AM30" i="17"/>
  <c r="CS30" i="17" s="1" a="1"/>
  <c r="CS30" i="17" s="1"/>
  <c r="AM36" i="2"/>
  <c r="CS36" i="2" s="1" a="1"/>
  <c r="CS36" i="2" s="1"/>
  <c r="AM25" i="19"/>
  <c r="CS25" i="19" s="1" a="1"/>
  <c r="CS25" i="19" s="1"/>
  <c r="AM31" i="13"/>
  <c r="CS31" i="13" s="1" a="1"/>
  <c r="CS31" i="13" s="1"/>
  <c r="AM30" i="10"/>
  <c r="CS30" i="10" s="1" a="1"/>
  <c r="CS30" i="10" s="1"/>
  <c r="AM41" i="7"/>
  <c r="CS41" i="7" s="1" a="1"/>
  <c r="CS41" i="7" s="1"/>
  <c r="AM17" i="9"/>
  <c r="CS17" i="9" s="1" a="1"/>
  <c r="CS17" i="9" s="1"/>
  <c r="AM38" i="11"/>
  <c r="CS38" i="11" s="1" a="1"/>
  <c r="CS38" i="11" s="1"/>
  <c r="AM23" i="10"/>
  <c r="CS23" i="10" s="1" a="1"/>
  <c r="CS23" i="10" s="1"/>
  <c r="AN39" i="9"/>
  <c r="CT39" i="9" s="1" a="1"/>
  <c r="CT39" i="9" s="1"/>
  <c r="AM18" i="18"/>
  <c r="CS18" i="18" s="1" a="1"/>
  <c r="CS18" i="18" s="1"/>
  <c r="AM41" i="13"/>
  <c r="CS41" i="13" s="1" a="1"/>
  <c r="CS41" i="13" s="1"/>
  <c r="AM29" i="20"/>
  <c r="CS29" i="20" s="1" a="1"/>
  <c r="CS29" i="20" s="1"/>
  <c r="AM17" i="11"/>
  <c r="CS17" i="11" s="1" a="1"/>
  <c r="CS17" i="11" s="1"/>
  <c r="AM27" i="7"/>
  <c r="CS27" i="7" s="1" a="1"/>
  <c r="CS27" i="7" s="1"/>
  <c r="AM21" i="2"/>
  <c r="CS21" i="2" s="1" a="1"/>
  <c r="CS21" i="2" s="1"/>
  <c r="AM42" i="12"/>
  <c r="CS42" i="12" s="1" a="1"/>
  <c r="CS42" i="12" s="1"/>
  <c r="AM30" i="15"/>
  <c r="CS30" i="15" s="1" a="1"/>
  <c r="CS30" i="15" s="1"/>
  <c r="AM32" i="15"/>
  <c r="CS32" i="15" s="1" a="1"/>
  <c r="CS32" i="15" s="1"/>
  <c r="AM23" i="16"/>
  <c r="CS23" i="16" s="1" a="1"/>
  <c r="CS23" i="16" s="1"/>
  <c r="AM16" i="3"/>
  <c r="CS16" i="3" s="1" a="1"/>
  <c r="CS16" i="3" s="1"/>
  <c r="AM41" i="20"/>
  <c r="CS41" i="20" s="1" a="1"/>
  <c r="CS41" i="20" s="1"/>
  <c r="AM18" i="3"/>
  <c r="CS18" i="3" s="1" a="1"/>
  <c r="CS18" i="3" s="1"/>
  <c r="AM35" i="18"/>
  <c r="CS35" i="18" s="1" a="1"/>
  <c r="CS35" i="18" s="1"/>
  <c r="AM36" i="8"/>
  <c r="CS36" i="8" s="1" a="1"/>
  <c r="CS36" i="8" s="1"/>
  <c r="AM21" i="13"/>
  <c r="CS21" i="13" s="1" a="1"/>
  <c r="CS21" i="13" s="1"/>
  <c r="AM25" i="13"/>
  <c r="CS25" i="13" s="1" a="1"/>
  <c r="CS25" i="13" s="1"/>
  <c r="AM29" i="4"/>
  <c r="CS29" i="4" s="1" a="1"/>
  <c r="CS29" i="4" s="1"/>
  <c r="AM34" i="18"/>
  <c r="CS34" i="18" s="1" a="1"/>
  <c r="CS34" i="18" s="1"/>
  <c r="AM26" i="20"/>
  <c r="CS26" i="20" s="1" a="1"/>
  <c r="CS26" i="20" s="1"/>
  <c r="AM31" i="1"/>
  <c r="CS31" i="1" s="1" a="1"/>
  <c r="CS31" i="1" s="1"/>
  <c r="AM22" i="19"/>
  <c r="CS22" i="19" s="1" a="1"/>
  <c r="CS22" i="19" s="1"/>
  <c r="AM39" i="2"/>
  <c r="CS39" i="2" s="1" a="1"/>
  <c r="CS39" i="2" s="1"/>
  <c r="AM37" i="14"/>
  <c r="CS37" i="14" s="1" a="1"/>
  <c r="CS37" i="14" s="1"/>
  <c r="AM25" i="15"/>
  <c r="CS25" i="15" s="1" a="1"/>
  <c r="CS25" i="15" s="1"/>
  <c r="AM34" i="19"/>
  <c r="CS34" i="19" s="1" a="1"/>
  <c r="CS34" i="19" s="1"/>
  <c r="AM35" i="11"/>
  <c r="CS35" i="11" s="1" a="1"/>
  <c r="CS35" i="11" s="1"/>
  <c r="AM29" i="16"/>
  <c r="CS29" i="16" s="1" a="1"/>
  <c r="CS29" i="16" s="1"/>
  <c r="AM26" i="4"/>
  <c r="CS26" i="4" s="1" a="1"/>
  <c r="CS26" i="4" s="1"/>
  <c r="AN31" i="5"/>
  <c r="CT31" i="5" s="1" a="1"/>
  <c r="CT31" i="5" s="1"/>
  <c r="AM43" i="3"/>
  <c r="CS43" i="3" s="1" a="1"/>
  <c r="CS43" i="3" s="1"/>
  <c r="AM22" i="9"/>
  <c r="CS22" i="9" s="1" a="1"/>
  <c r="CS22" i="9" s="1"/>
  <c r="AM44" i="2"/>
  <c r="CS44" i="2" s="1" a="1"/>
  <c r="CS44" i="2" s="1"/>
  <c r="AM35" i="16"/>
  <c r="CS35" i="16" s="1" a="1"/>
  <c r="CS35" i="16" s="1"/>
  <c r="AM40" i="9"/>
  <c r="CS40" i="9" s="1" a="1"/>
  <c r="CS40" i="9" s="1"/>
  <c r="AM37" i="3"/>
  <c r="CS37" i="3" s="1" a="1"/>
  <c r="CS37" i="3" s="1"/>
  <c r="AM25" i="9"/>
  <c r="CS25" i="9" s="1" a="1"/>
  <c r="CS25" i="9" s="1"/>
  <c r="AM44" i="8"/>
  <c r="CS44" i="8" s="1" a="1"/>
  <c r="CS44" i="8" s="1"/>
  <c r="AM34" i="11"/>
  <c r="CS34" i="11" s="1" a="1"/>
  <c r="CS34" i="11" s="1"/>
  <c r="AM29" i="21"/>
  <c r="CS29" i="21" s="1" a="1"/>
  <c r="CS29" i="21" s="1"/>
  <c r="AM30" i="14"/>
  <c r="CS30" i="14" s="1" a="1"/>
  <c r="CS30" i="14" s="1"/>
  <c r="AM25" i="14"/>
  <c r="CS25" i="14" s="1" a="1"/>
  <c r="CS25" i="14" s="1"/>
  <c r="AM40" i="14"/>
  <c r="CS40" i="14" s="1" a="1"/>
  <c r="CS40" i="14" s="1"/>
  <c r="AM36" i="10"/>
  <c r="CS36" i="10" s="1" a="1"/>
  <c r="CS36" i="10" s="1"/>
  <c r="AN42" i="16"/>
  <c r="CT42" i="16" s="1" a="1"/>
  <c r="CT42" i="16" s="1"/>
  <c r="AM27" i="20"/>
  <c r="CS27" i="20" s="1" a="1"/>
  <c r="CS27" i="20" s="1"/>
  <c r="AM29" i="2"/>
  <c r="CS29" i="2" s="1" a="1"/>
  <c r="CS29" i="2" s="1"/>
  <c r="AM43" i="10"/>
  <c r="CS43" i="10" s="1" a="1"/>
  <c r="CS43" i="10" s="1"/>
  <c r="AM37" i="12"/>
  <c r="CS37" i="12" s="1" a="1"/>
  <c r="CS37" i="12" s="1"/>
  <c r="AM27" i="1"/>
  <c r="CS27" i="1" s="1" a="1"/>
  <c r="CS27" i="1" s="1"/>
  <c r="AM40" i="12"/>
  <c r="CS40" i="12" s="1" a="1"/>
  <c r="CS40" i="12" s="1"/>
  <c r="AM24" i="3"/>
  <c r="CS24" i="3" s="1" a="1"/>
  <c r="CS24" i="3" s="1"/>
  <c r="AM35" i="7"/>
  <c r="CS35" i="7" s="1" a="1"/>
  <c r="CS35" i="7" s="1"/>
  <c r="AM19" i="3"/>
  <c r="CS19" i="3" s="1" a="1"/>
  <c r="CS19" i="3" s="1"/>
  <c r="AM43" i="13"/>
  <c r="CS43" i="13" s="1" a="1"/>
  <c r="CS43" i="13" s="1"/>
  <c r="AM22" i="3"/>
  <c r="CS22" i="3" s="1" a="1"/>
  <c r="CS22" i="3" s="1"/>
  <c r="AM18" i="2"/>
  <c r="CS18" i="2" s="1" a="1"/>
  <c r="CS18" i="2" s="1"/>
  <c r="AM42" i="15"/>
  <c r="CS42" i="15" s="1" a="1"/>
  <c r="CS42" i="15" s="1"/>
  <c r="AM25" i="6"/>
  <c r="CS25" i="6" s="1" a="1"/>
  <c r="CS25" i="6" s="1"/>
  <c r="AM38" i="1"/>
  <c r="CS38" i="1" s="1" a="1"/>
  <c r="CS38" i="1" s="1"/>
  <c r="AM44" i="13"/>
  <c r="CS44" i="13" s="1" a="1"/>
  <c r="CS44" i="13" s="1"/>
  <c r="AM34" i="7"/>
  <c r="CS34" i="7" s="1" a="1"/>
  <c r="CS34" i="7" s="1"/>
  <c r="AM17" i="8"/>
  <c r="CS17" i="8" s="1" a="1"/>
  <c r="CS17" i="8" s="1"/>
  <c r="AM34" i="10"/>
  <c r="CS34" i="10" s="1" a="1"/>
  <c r="CS34" i="10" s="1"/>
  <c r="AM37" i="10"/>
  <c r="CS37" i="10" s="1" a="1"/>
  <c r="CS37" i="10" s="1"/>
  <c r="AM40" i="13"/>
  <c r="CS40" i="13" s="1" a="1"/>
  <c r="CS40" i="13" s="1"/>
  <c r="AM20" i="15"/>
  <c r="CS20" i="15" s="1" a="1"/>
  <c r="CS20" i="15" s="1"/>
  <c r="AM31" i="3"/>
  <c r="CS31" i="3" s="1" a="1"/>
  <c r="CS31" i="3" s="1"/>
  <c r="AM39" i="16"/>
  <c r="CS39" i="16" s="1" a="1"/>
  <c r="CS39" i="16" s="1"/>
  <c r="AM28" i="7"/>
  <c r="CS28" i="7" s="1" a="1"/>
  <c r="CS28" i="7" s="1"/>
  <c r="AM17" i="17"/>
  <c r="CS17" i="17" s="1" a="1"/>
  <c r="CS17" i="17" s="1"/>
  <c r="AM27" i="5"/>
  <c r="CS27" i="5" s="1" a="1"/>
  <c r="CS27" i="5" s="1"/>
  <c r="AM26" i="14"/>
  <c r="CS26" i="14" s="1" a="1"/>
  <c r="CS26" i="14" s="1"/>
  <c r="AM39" i="3"/>
  <c r="CS39" i="3" s="1" a="1"/>
  <c r="CS39" i="3" s="1"/>
  <c r="AM34" i="17"/>
  <c r="CS34" i="17" s="1" a="1"/>
  <c r="CS34" i="17" s="1"/>
  <c r="AM17" i="21"/>
  <c r="CS17" i="21" s="1" a="1"/>
  <c r="CS17" i="21" s="1"/>
  <c r="AM23" i="14"/>
  <c r="CS23" i="14" s="1" a="1"/>
  <c r="CS23" i="14" s="1"/>
  <c r="AM24" i="4"/>
  <c r="CS24" i="4" s="1" a="1"/>
  <c r="CS24" i="4" s="1"/>
  <c r="AN20" i="5"/>
  <c r="CT20" i="5" s="1" a="1"/>
  <c r="CT20" i="5" s="1"/>
  <c r="AM28" i="4"/>
  <c r="CS28" i="4" s="1" a="1"/>
  <c r="CS28" i="4" s="1"/>
  <c r="AM40" i="6"/>
  <c r="CS40" i="6" s="1" a="1"/>
  <c r="CS40" i="6" s="1"/>
  <c r="AM34" i="4"/>
  <c r="CS34" i="4" s="1" a="1"/>
  <c r="CS34" i="4" s="1"/>
  <c r="AM40" i="8"/>
  <c r="CS40" i="8" s="1" a="1"/>
  <c r="CS40" i="8" s="1"/>
  <c r="AM35" i="21"/>
  <c r="CS35" i="21" s="1" a="1"/>
  <c r="CS35" i="21" s="1"/>
  <c r="AM39" i="15"/>
  <c r="CS39" i="15" s="1" a="1"/>
  <c r="CS39" i="15" s="1"/>
  <c r="AN32" i="2"/>
  <c r="CT32" i="2" s="1" a="1"/>
  <c r="CT32" i="2" s="1"/>
  <c r="AM37" i="16"/>
  <c r="CS37" i="16" s="1" a="1"/>
  <c r="CS37" i="16" s="1"/>
  <c r="AM22" i="13"/>
  <c r="CS22" i="13" s="1" a="1"/>
  <c r="CS22" i="13" s="1"/>
  <c r="AM21" i="6"/>
  <c r="CS21" i="6" s="1" a="1"/>
  <c r="CS21" i="6" s="1"/>
  <c r="AM44" i="7"/>
  <c r="CS44" i="7" s="1" a="1"/>
  <c r="CS44" i="7" s="1"/>
  <c r="AM42" i="1"/>
  <c r="CS42" i="1" s="1" a="1"/>
  <c r="CS42" i="1" s="1"/>
  <c r="AM17" i="5"/>
  <c r="CS17" i="5" s="1" a="1"/>
  <c r="CS17" i="5" s="1"/>
  <c r="AM42" i="19"/>
  <c r="CS42" i="19" s="1" a="1"/>
  <c r="CS42" i="19" s="1"/>
  <c r="AM42" i="14"/>
  <c r="CS42" i="14" s="1" a="1"/>
  <c r="CS42" i="14" s="1"/>
  <c r="AN25" i="4"/>
  <c r="CT25" i="4" s="1" a="1"/>
  <c r="CT25" i="4" s="1"/>
  <c r="AM33" i="13"/>
  <c r="CS33" i="13" s="1" a="1"/>
  <c r="CS33" i="13" s="1"/>
  <c r="AM18" i="12"/>
  <c r="CS18" i="12" s="1" a="1"/>
  <c r="CS18" i="12" s="1"/>
  <c r="AM21" i="21"/>
  <c r="CS21" i="21" s="1" a="1"/>
  <c r="CS21" i="21" s="1"/>
  <c r="AM18" i="7"/>
  <c r="CS18" i="7" s="1" a="1"/>
  <c r="CS18" i="7" s="1"/>
  <c r="AM44" i="9"/>
  <c r="CS44" i="9" s="1" a="1"/>
  <c r="CS44" i="9" s="1"/>
  <c r="AM18" i="16"/>
  <c r="CS18" i="16" s="1" a="1"/>
  <c r="CS18" i="16" s="1"/>
  <c r="AM28" i="11"/>
  <c r="CS28" i="11" s="1" a="1"/>
  <c r="CS28" i="11" s="1"/>
  <c r="AM18" i="19"/>
  <c r="CS18" i="19" s="1" a="1"/>
  <c r="CS18" i="19" s="1"/>
  <c r="AM39" i="20"/>
  <c r="CS39" i="20" s="1" a="1"/>
  <c r="CS39" i="20" s="1"/>
  <c r="AM25" i="2"/>
  <c r="CS25" i="2" s="1" a="1"/>
  <c r="CS25" i="2" s="1"/>
  <c r="AM26" i="8"/>
  <c r="CS26" i="8" s="1" a="1"/>
  <c r="CS26" i="8" s="1"/>
  <c r="AM44" i="15"/>
  <c r="CS44" i="15" s="1" a="1"/>
  <c r="CS44" i="15" s="1"/>
  <c r="AM19" i="21"/>
  <c r="CS19" i="21" s="1" a="1"/>
  <c r="CS19" i="21" s="1"/>
  <c r="AM23" i="13"/>
  <c r="CS23" i="13" s="1" a="1"/>
  <c r="CS23" i="13" s="1"/>
  <c r="AM35" i="4"/>
  <c r="CS35" i="4" s="1" a="1"/>
  <c r="CS35" i="4" s="1"/>
  <c r="AM22" i="17"/>
  <c r="CS22" i="17" s="1" a="1"/>
  <c r="CS22" i="17" s="1"/>
  <c r="AN38" i="14"/>
  <c r="CT38" i="14" s="1" a="1"/>
  <c r="CT38" i="14" s="1"/>
  <c r="AM27" i="13"/>
  <c r="CS27" i="13" s="1" a="1"/>
  <c r="CS27" i="13" s="1"/>
  <c r="AN19" i="6"/>
  <c r="CT19" i="6" s="1" a="1"/>
  <c r="CT19" i="6" s="1"/>
  <c r="AM35" i="9"/>
  <c r="CS35" i="9" s="1" a="1"/>
  <c r="CS35" i="9" s="1"/>
  <c r="AM18" i="13"/>
  <c r="CS18" i="13" s="1" a="1"/>
  <c r="CS18" i="13" s="1"/>
  <c r="AM39" i="14"/>
  <c r="CS39" i="14" s="1" a="1"/>
  <c r="CS39" i="14" s="1"/>
  <c r="AM36" i="9"/>
  <c r="CS36" i="9" s="1" a="1"/>
  <c r="CS36" i="9" s="1"/>
  <c r="AM36" i="19"/>
  <c r="CS36" i="19" s="1" a="1"/>
  <c r="CS36" i="19" s="1"/>
  <c r="AM20" i="14"/>
  <c r="CS20" i="14" s="1" a="1"/>
  <c r="CS20" i="14" s="1"/>
  <c r="AM31" i="14"/>
  <c r="CS31" i="14" s="1" a="1"/>
  <c r="CS31" i="14" s="1"/>
  <c r="AM37" i="4"/>
  <c r="CS37" i="4" s="1" a="1"/>
  <c r="CS37" i="4" s="1"/>
  <c r="AM26" i="17"/>
  <c r="CS26" i="17" s="1" a="1"/>
  <c r="CS26" i="17" s="1"/>
  <c r="AM21" i="1"/>
  <c r="CS21" i="1" s="1" a="1"/>
  <c r="CS21" i="1" s="1"/>
  <c r="AN27" i="6"/>
  <c r="CT27" i="6" s="1" a="1"/>
  <c r="CT27" i="6" s="1"/>
  <c r="AM42" i="4"/>
  <c r="CS42" i="4" s="1" a="1"/>
  <c r="CS42" i="4" s="1"/>
  <c r="AM16" i="9"/>
  <c r="CS16" i="9" s="1" a="1"/>
  <c r="CS16" i="9" s="1"/>
  <c r="AM24" i="20"/>
  <c r="CS24" i="20" s="1" a="1"/>
  <c r="CS24" i="20" s="1"/>
  <c r="AM21" i="14"/>
  <c r="CS21" i="14" s="1" a="1"/>
  <c r="CS21" i="14" s="1"/>
  <c r="AN22" i="21"/>
  <c r="CT22" i="21" s="1" a="1"/>
  <c r="CT22" i="21" s="1"/>
  <c r="AM43" i="14"/>
  <c r="CS43" i="14" s="1" a="1"/>
  <c r="CS43" i="14" s="1"/>
  <c r="AM38" i="3"/>
  <c r="CS38" i="3" s="1" a="1"/>
  <c r="CS38" i="3" s="1"/>
  <c r="AM31" i="20"/>
  <c r="CS31" i="20" s="1" a="1"/>
  <c r="CS31" i="20" s="1"/>
  <c r="AM29" i="6"/>
  <c r="CS29" i="6" s="1" a="1"/>
  <c r="CS29" i="6" s="1"/>
  <c r="AM40" i="1"/>
  <c r="CS40" i="1" s="1" a="1"/>
  <c r="CS40" i="1" s="1"/>
  <c r="AM40" i="20"/>
  <c r="CS40" i="20" s="1" a="1"/>
  <c r="CS40" i="20" s="1"/>
  <c r="AM32" i="8"/>
  <c r="CS32" i="8" s="1" a="1"/>
  <c r="CS32" i="8" s="1"/>
  <c r="AM32" i="1"/>
  <c r="CS32" i="1" s="1" a="1"/>
  <c r="CS32" i="1" s="1"/>
  <c r="AM18" i="20"/>
  <c r="CS18" i="20" s="1" a="1"/>
  <c r="CS18" i="20" s="1"/>
  <c r="AM27" i="14"/>
  <c r="CS27" i="14" s="1" a="1"/>
  <c r="CS27" i="14" s="1"/>
  <c r="AM30" i="11"/>
  <c r="CS30" i="11" s="1" a="1"/>
  <c r="CS30" i="11" s="1"/>
  <c r="AM28" i="2"/>
  <c r="CS28" i="2" s="1" a="1"/>
  <c r="CS28" i="2" s="1"/>
  <c r="AM32" i="14"/>
  <c r="CS32" i="14" s="1" a="1"/>
  <c r="CS32" i="14" s="1"/>
  <c r="AM41" i="14"/>
  <c r="CS41" i="14" s="1" a="1"/>
  <c r="CS41" i="14" s="1"/>
  <c r="AM20" i="16"/>
  <c r="CS20" i="16" s="1" a="1"/>
  <c r="CS20" i="16" s="1"/>
  <c r="AM35" i="3"/>
  <c r="CS35" i="3" s="1" a="1"/>
  <c r="CS35" i="3" s="1"/>
  <c r="AM39" i="19"/>
  <c r="CS39" i="19" s="1" a="1"/>
  <c r="CS39" i="19" s="1"/>
  <c r="AM41" i="2"/>
  <c r="CS41" i="2" s="1" a="1"/>
  <c r="CS41" i="2" s="1"/>
  <c r="AM18" i="4"/>
  <c r="CS18" i="4" s="1" a="1"/>
  <c r="CS18" i="4" s="1"/>
  <c r="AM27" i="16"/>
  <c r="CS27" i="16" s="1" a="1"/>
  <c r="CS27" i="16" s="1"/>
  <c r="AM17" i="15"/>
  <c r="CS17" i="15" s="1" a="1"/>
  <c r="CS17" i="15" s="1"/>
  <c r="AM30" i="19"/>
  <c r="CS30" i="19" s="1" a="1"/>
  <c r="CS30" i="19" s="1"/>
  <c r="AM33" i="15"/>
  <c r="CS33" i="15" s="1" a="1"/>
  <c r="CS33" i="15" s="1"/>
  <c r="AM28" i="16"/>
  <c r="CS28" i="16" s="1" a="1"/>
  <c r="CS28" i="16" s="1"/>
  <c r="AM23" i="17"/>
  <c r="CS23" i="17" s="1" a="1"/>
  <c r="CS23" i="17" s="1"/>
  <c r="AM21" i="11"/>
  <c r="CS21" i="11" s="1" a="1"/>
  <c r="CS21" i="11" s="1"/>
  <c r="AM21" i="10"/>
  <c r="CS21" i="10" s="1" a="1"/>
  <c r="CS21" i="10" s="1"/>
  <c r="AM32" i="3"/>
  <c r="CS32" i="3" s="1" a="1"/>
  <c r="CS32" i="3" s="1"/>
  <c r="AM18" i="6"/>
  <c r="CS18" i="6" s="1" a="1"/>
  <c r="CS18" i="6" s="1"/>
  <c r="AM31" i="9"/>
  <c r="CS31" i="9" s="1" a="1"/>
  <c r="CS31" i="9" s="1"/>
  <c r="AM43" i="5"/>
  <c r="CS43" i="5" s="1" a="1"/>
  <c r="CS43" i="5" s="1"/>
  <c r="AN37" i="17"/>
  <c r="CT37" i="17" s="1" a="1"/>
  <c r="CT37" i="17" s="1"/>
  <c r="AM24" i="16"/>
  <c r="CS24" i="16" s="1" a="1"/>
  <c r="CS24" i="16" s="1"/>
  <c r="AM42" i="10"/>
  <c r="CS42" i="10" s="1" a="1"/>
  <c r="CS42" i="10" s="1"/>
  <c r="AM24" i="12"/>
  <c r="CS24" i="12" s="1" a="1"/>
  <c r="CS24" i="12" s="1"/>
  <c r="AM19" i="1"/>
  <c r="CS19" i="1" s="1" a="1"/>
  <c r="CS19" i="1" s="1"/>
  <c r="AM29" i="1"/>
  <c r="CS29" i="1" s="1" a="1"/>
  <c r="CS29" i="1" s="1"/>
  <c r="AM19" i="5"/>
  <c r="CS19" i="5" s="1" a="1"/>
  <c r="CS19" i="5" s="1"/>
  <c r="AM16" i="11"/>
  <c r="CS16" i="11" s="1" a="1"/>
  <c r="CS16" i="11" s="1"/>
  <c r="AM31" i="12"/>
  <c r="CS31" i="12" s="1" a="1"/>
  <c r="CS31" i="12" s="1"/>
  <c r="AM35" i="13"/>
  <c r="CS35" i="13" s="1" a="1"/>
  <c r="CS35" i="13" s="1"/>
  <c r="AM29" i="14"/>
  <c r="CS29" i="14" s="1" a="1"/>
  <c r="CS29" i="14" s="1"/>
  <c r="AM42" i="9"/>
  <c r="CS42" i="9" s="1" a="1"/>
  <c r="CS42" i="9" s="1"/>
  <c r="AM15" i="19"/>
  <c r="CS15" i="19" s="1" a="1"/>
  <c r="CS15" i="19" s="1"/>
  <c r="AM24" i="6"/>
  <c r="CS24" i="6" s="1" a="1"/>
  <c r="CS24" i="6" s="1"/>
  <c r="AM29" i="13"/>
  <c r="CS29" i="13" s="1" a="1"/>
  <c r="CS29" i="13" s="1"/>
  <c r="AM34" i="6"/>
  <c r="CS34" i="6" s="1" a="1"/>
  <c r="CS34" i="6" s="1"/>
  <c r="AM18" i="8"/>
  <c r="CS18" i="8" s="1" a="1"/>
  <c r="CS18" i="8" s="1"/>
  <c r="AM18" i="10"/>
  <c r="CS18" i="10" s="1" a="1"/>
  <c r="CS18" i="10" s="1"/>
  <c r="AM31" i="11"/>
  <c r="CS31" i="11" s="1" a="1"/>
  <c r="CS31" i="11" s="1"/>
  <c r="AM30" i="20"/>
  <c r="CS30" i="20" s="1" a="1"/>
  <c r="CS30" i="20" s="1"/>
  <c r="AM32" i="18"/>
  <c r="CS32" i="18" s="1" a="1"/>
  <c r="CS32" i="18" s="1"/>
  <c r="AM20" i="7"/>
  <c r="CS20" i="7" s="1" a="1"/>
  <c r="CS20" i="7" s="1"/>
  <c r="AM28" i="17"/>
  <c r="CS28" i="17" s="1" a="1"/>
  <c r="CS28" i="17" s="1"/>
  <c r="AM26" i="2"/>
  <c r="CS26" i="2" s="1" a="1"/>
  <c r="CS26" i="2" s="1"/>
  <c r="AM43" i="12"/>
  <c r="CS43" i="12" s="1" a="1"/>
  <c r="CS43" i="12" s="1"/>
  <c r="AM39" i="12"/>
  <c r="CS39" i="12" s="1" a="1"/>
  <c r="CS39" i="12" s="1"/>
  <c r="AM33" i="6"/>
  <c r="CS33" i="6" s="1" a="1"/>
  <c r="CS33" i="6" s="1"/>
  <c r="AM41" i="9"/>
  <c r="CS41" i="9" s="1" a="1"/>
  <c r="CS41" i="9" s="1"/>
  <c r="AM33" i="21"/>
  <c r="CS33" i="21" s="1" a="1"/>
  <c r="CS33" i="21" s="1"/>
  <c r="AM37" i="19"/>
  <c r="CS37" i="19" s="1" a="1"/>
  <c r="CS37" i="19" s="1"/>
  <c r="AM17" i="12"/>
  <c r="CS17" i="12" s="1" a="1"/>
  <c r="CS17" i="12" s="1"/>
  <c r="AN20" i="6"/>
  <c r="CT20" i="6" s="1" a="1"/>
  <c r="CT20" i="6" s="1"/>
  <c r="AM17" i="2"/>
  <c r="CS17" i="2" s="1" a="1"/>
  <c r="CS17" i="2" s="1"/>
  <c r="AM21" i="12"/>
  <c r="CS21" i="12" s="1" a="1"/>
  <c r="CS21" i="12" s="1"/>
  <c r="AM33" i="16"/>
  <c r="CS33" i="16" s="1" a="1"/>
  <c r="CS33" i="16" s="1"/>
  <c r="AN34" i="8"/>
  <c r="CT34" i="8" s="1" a="1"/>
  <c r="CT34" i="8" s="1"/>
  <c r="AM17" i="7"/>
  <c r="CS17" i="7" s="1" a="1"/>
  <c r="CS17" i="7" s="1"/>
  <c r="AM31" i="15"/>
  <c r="CS31" i="15" s="1" a="1"/>
  <c r="CS31" i="15" s="1"/>
  <c r="AM20" i="20"/>
  <c r="CS20" i="20" s="1" a="1"/>
  <c r="CS20" i="20" s="1"/>
  <c r="AM26" i="6"/>
  <c r="CS26" i="6" s="1" a="1"/>
  <c r="CS26" i="6" s="1"/>
  <c r="AM30" i="21"/>
  <c r="CS30" i="21" s="1" a="1"/>
  <c r="CS30" i="21" s="1"/>
  <c r="AN21" i="8"/>
  <c r="CT21" i="8" s="1" a="1"/>
  <c r="CT21" i="8" s="1"/>
  <c r="AM28" i="12"/>
  <c r="CS28" i="12" s="1" a="1"/>
  <c r="CS28" i="12" s="1"/>
  <c r="AM18" i="11"/>
  <c r="CS18" i="11" s="1" a="1"/>
  <c r="CS18" i="11" s="1"/>
  <c r="AM18" i="1"/>
  <c r="CS18" i="1" s="1" a="1"/>
  <c r="CS18" i="1" s="1"/>
  <c r="AM36" i="7"/>
  <c r="CS36" i="7" s="1" a="1"/>
  <c r="CS36" i="7" s="1"/>
  <c r="AM41" i="21"/>
  <c r="CS41" i="21" s="1" a="1"/>
  <c r="CS41" i="21" s="1"/>
  <c r="AM22" i="10"/>
  <c r="CS22" i="10" s="1" a="1"/>
  <c r="CS22" i="10" s="1"/>
  <c r="AM33" i="19"/>
  <c r="CS33" i="19" s="1" a="1"/>
  <c r="CS33" i="19" s="1"/>
  <c r="AM20" i="9"/>
  <c r="CS20" i="9" s="1" a="1"/>
  <c r="CS20" i="9" s="1"/>
  <c r="AM26" i="10"/>
  <c r="CS26" i="10" s="1" a="1"/>
  <c r="CS26" i="10" s="1"/>
  <c r="AM16" i="1"/>
  <c r="CS16" i="1" s="1" a="1"/>
  <c r="CS16" i="1" s="1"/>
  <c r="AM43" i="15"/>
  <c r="CS43" i="15" s="1" a="1"/>
  <c r="CS43" i="15" s="1"/>
  <c r="AM20" i="11"/>
  <c r="CS20" i="11" s="1" a="1"/>
  <c r="CS20" i="11" s="1"/>
  <c r="AM28" i="1"/>
  <c r="CS28" i="1" s="1" a="1"/>
  <c r="CS28" i="1" s="1"/>
  <c r="AM35" i="10"/>
  <c r="CS35" i="10" s="1" a="1"/>
  <c r="CS35" i="10" s="1"/>
  <c r="AM16" i="14"/>
  <c r="CS16" i="14" s="1" a="1"/>
  <c r="CS16" i="14" s="1"/>
  <c r="AM26" i="3"/>
  <c r="CS26" i="3" s="1" a="1"/>
  <c r="CS26" i="3" s="1"/>
  <c r="AM44" i="20"/>
  <c r="CS44" i="20" s="1" a="1"/>
  <c r="CS44" i="20" s="1"/>
  <c r="AM39" i="4"/>
  <c r="CS39" i="4" s="1" a="1"/>
  <c r="CS39" i="4" s="1"/>
  <c r="AM31" i="18"/>
  <c r="CS31" i="18" s="1" a="1"/>
  <c r="CS31" i="18" s="1"/>
  <c r="AM36" i="1"/>
  <c r="CS36" i="1" s="1" a="1"/>
  <c r="CS36" i="1" s="1"/>
  <c r="AM18" i="5"/>
  <c r="CS18" i="5" s="1" a="1"/>
  <c r="CS18" i="5" s="1"/>
  <c r="AM33" i="5"/>
  <c r="CS33" i="5" s="1" a="1"/>
  <c r="CS33" i="5" s="1"/>
  <c r="AM35" i="8"/>
  <c r="CS35" i="8" s="1" a="1"/>
  <c r="CS35" i="8" s="1"/>
  <c r="AM40" i="18"/>
  <c r="CS40" i="18" s="1" a="1"/>
  <c r="CS40" i="18" s="1"/>
  <c r="AM26" i="13"/>
  <c r="CS26" i="13" s="1" a="1"/>
  <c r="CS26" i="13" s="1"/>
  <c r="AM34" i="5"/>
  <c r="CS34" i="5" s="1" a="1"/>
  <c r="CS34" i="5" s="1"/>
  <c r="AM19" i="13"/>
  <c r="CS19" i="13" s="1" a="1"/>
  <c r="CS19" i="13" s="1"/>
  <c r="AM30" i="5"/>
  <c r="CS30" i="5" s="1" a="1"/>
  <c r="CS30" i="5" s="1"/>
  <c r="AM19" i="17"/>
  <c r="CS19" i="17" s="1" a="1"/>
  <c r="CS19" i="17" s="1"/>
  <c r="AM19" i="2"/>
  <c r="CS19" i="2" s="1" a="1"/>
  <c r="CS19" i="2" s="1"/>
  <c r="AM40" i="21"/>
  <c r="CS40" i="21" s="1" a="1"/>
  <c r="CS40" i="21" s="1"/>
  <c r="AM39" i="21"/>
  <c r="CS39" i="21" s="1" a="1"/>
  <c r="CS39" i="21" s="1"/>
  <c r="AM40" i="11"/>
  <c r="CS40" i="11" s="1" a="1"/>
  <c r="CS40" i="11" s="1"/>
  <c r="AM36" i="3"/>
  <c r="CS36" i="3" s="1" a="1"/>
  <c r="CS36" i="3" s="1"/>
  <c r="AM40" i="15"/>
  <c r="CS40" i="15" s="1" a="1"/>
  <c r="CS40" i="15" s="1"/>
  <c r="AM32" i="21"/>
  <c r="CS32" i="21" s="1" a="1"/>
  <c r="CS32" i="21" s="1"/>
  <c r="AM29" i="12"/>
  <c r="CS29" i="12" s="1" a="1"/>
  <c r="CS29" i="12" s="1"/>
  <c r="AM30" i="2"/>
  <c r="CS30" i="2" s="1" a="1"/>
  <c r="CS30" i="2" s="1"/>
  <c r="AM32" i="4"/>
  <c r="CS32" i="4" s="1" a="1"/>
  <c r="CS32" i="4" s="1"/>
  <c r="AM37" i="21"/>
  <c r="CS37" i="21" s="1" a="1"/>
  <c r="CS37" i="21" s="1"/>
  <c r="AM29" i="5"/>
  <c r="CS29" i="5" s="1" a="1"/>
  <c r="CS29" i="5" s="1"/>
  <c r="AM22" i="1"/>
  <c r="CS22" i="1" s="1" a="1"/>
  <c r="CS22" i="1" s="1"/>
  <c r="AM44" i="4"/>
  <c r="CS44" i="4" s="1" a="1"/>
  <c r="CS44" i="4" s="1"/>
  <c r="AM44" i="18"/>
  <c r="CS44" i="18" s="1" a="1"/>
  <c r="CS44" i="18" s="1"/>
  <c r="AM19" i="12"/>
  <c r="CS19" i="12" s="1" a="1"/>
  <c r="CS19" i="12" s="1"/>
  <c r="AN26" i="19"/>
  <c r="CT26" i="19" s="1" a="1"/>
  <c r="CT26" i="19" s="1"/>
  <c r="AM35" i="14"/>
  <c r="CS35" i="14" s="1" a="1"/>
  <c r="CS35" i="14" s="1"/>
  <c r="AM31" i="6"/>
  <c r="CS31" i="6" s="1" a="1"/>
  <c r="CS31" i="6" s="1"/>
  <c r="AM26" i="1"/>
  <c r="CS26" i="1" s="1" a="1"/>
  <c r="CS26" i="1" s="1"/>
  <c r="AM27" i="4"/>
  <c r="CS27" i="4" s="1" a="1"/>
  <c r="CS27" i="4" s="1"/>
  <c r="AM35" i="20"/>
  <c r="CS35" i="20" s="1" a="1"/>
  <c r="CS35" i="20" s="1"/>
  <c r="AM17" i="1"/>
  <c r="CS17" i="1" s="1" a="1"/>
  <c r="CS17" i="1" s="1"/>
  <c r="AM16" i="13"/>
  <c r="CS16" i="13" s="1" a="1"/>
  <c r="CS16" i="13" s="1"/>
  <c r="AM43" i="7"/>
  <c r="CS43" i="7" s="1" a="1"/>
  <c r="CS43" i="7" s="1"/>
  <c r="AM16" i="10"/>
  <c r="CS16" i="10" s="1" a="1"/>
  <c r="CS16" i="10" s="1"/>
  <c r="AM19" i="19"/>
  <c r="CS19" i="19" s="1" a="1"/>
  <c r="CS19" i="19" s="1"/>
  <c r="AM24" i="5"/>
  <c r="CS24" i="5" s="1" a="1"/>
  <c r="CS24" i="5" s="1"/>
  <c r="AM24" i="11"/>
  <c r="CS24" i="11" s="1" a="1"/>
  <c r="CS24" i="11" s="1"/>
  <c r="AM24" i="14"/>
  <c r="CS24" i="14" s="1" a="1"/>
  <c r="CS24" i="14" s="1"/>
  <c r="AM42" i="8"/>
  <c r="CS42" i="8" s="1" a="1"/>
  <c r="CS42" i="8" s="1"/>
  <c r="AM19" i="16"/>
  <c r="CS19" i="16" s="1" a="1"/>
  <c r="CS19" i="16" s="1"/>
  <c r="AM28" i="14"/>
  <c r="CS28" i="14" s="1" a="1"/>
  <c r="CS28" i="14" s="1"/>
  <c r="AM42" i="11"/>
  <c r="CS42" i="11" s="1" a="1"/>
  <c r="CS42" i="11" s="1"/>
  <c r="AM44" i="1"/>
  <c r="CS44" i="1" s="1" a="1"/>
  <c r="CS44" i="1" s="1"/>
  <c r="AM16" i="17"/>
  <c r="CS16" i="17" s="1" a="1"/>
  <c r="CS16" i="17" s="1"/>
  <c r="AM17" i="19"/>
  <c r="CS17" i="19" s="1" a="1"/>
  <c r="CS17" i="19" s="1"/>
  <c r="AM43" i="8"/>
  <c r="CS43" i="8" s="1" a="1"/>
  <c r="CS43" i="8" s="1"/>
  <c r="AN38" i="7"/>
  <c r="CT38" i="7" s="1" a="1"/>
  <c r="CT38" i="7" s="1"/>
  <c r="AM28" i="15"/>
  <c r="CS28" i="15" s="1" a="1"/>
  <c r="CS28" i="15" s="1"/>
  <c r="AM26" i="7"/>
  <c r="CS26" i="7" s="1" a="1"/>
  <c r="CS26" i="7" s="1"/>
  <c r="AM35" i="5"/>
  <c r="CS35" i="5" s="1" a="1"/>
  <c r="CS35" i="5" s="1"/>
  <c r="AN41" i="19"/>
  <c r="CT41" i="19" s="1" a="1"/>
  <c r="CT41" i="19" s="1"/>
  <c r="AM33" i="7"/>
  <c r="CS33" i="7" s="1" a="1"/>
  <c r="CS33" i="7" s="1"/>
  <c r="AM21" i="20"/>
  <c r="CS21" i="20" s="1" a="1"/>
  <c r="CS21" i="20" s="1"/>
  <c r="AM16" i="12"/>
  <c r="CS16" i="12" s="1" a="1"/>
  <c r="CS16" i="12" s="1"/>
  <c r="AM16" i="21"/>
  <c r="CS16" i="21" s="1" a="1"/>
  <c r="CS16" i="21" s="1"/>
  <c r="AM42" i="17"/>
  <c r="CS42" i="17" s="1" a="1"/>
  <c r="CS42" i="17" s="1"/>
  <c r="AM23" i="2"/>
  <c r="CS23" i="2" s="1" a="1"/>
  <c r="CS23" i="2" s="1"/>
  <c r="AM34" i="12"/>
  <c r="CS34" i="12" s="1" a="1"/>
  <c r="CS34" i="12" s="1"/>
  <c r="AM35" i="2"/>
  <c r="CS35" i="2" s="1" a="1"/>
  <c r="CS35" i="2" s="1"/>
  <c r="AM24" i="15"/>
  <c r="CS24" i="15" s="1" a="1"/>
  <c r="CS24" i="15" s="1"/>
  <c r="AM43" i="19"/>
  <c r="CS43" i="19" s="1" a="1"/>
  <c r="CS43" i="19" s="1"/>
  <c r="AN17" i="20"/>
  <c r="CT17" i="20" s="1" a="1"/>
  <c r="CT17" i="20" s="1"/>
  <c r="AM30" i="1"/>
  <c r="CS30" i="1" s="1" a="1"/>
  <c r="CS30" i="1" s="1"/>
  <c r="AM28" i="5"/>
  <c r="CS28" i="5" s="1" a="1"/>
  <c r="CS28" i="5" s="1"/>
  <c r="AM30" i="18"/>
  <c r="CS30" i="18" s="1" a="1"/>
  <c r="CS30" i="18" s="1"/>
  <c r="AM27" i="12"/>
  <c r="CS27" i="12" s="1" a="1"/>
  <c r="CS27" i="12" s="1"/>
  <c r="AM18" i="14"/>
  <c r="CS18" i="14" s="1" a="1"/>
  <c r="CS18" i="14" s="1"/>
  <c r="AM17" i="13"/>
  <c r="CS17" i="13" s="1" a="1"/>
  <c r="CS17" i="13" s="1"/>
  <c r="AM36" i="6"/>
  <c r="CS36" i="6" s="1" a="1"/>
  <c r="CS36" i="6" s="1"/>
  <c r="AM29" i="18"/>
  <c r="CS29" i="18" s="1" a="1"/>
  <c r="CS29" i="18" s="1"/>
  <c r="AM38" i="20"/>
  <c r="CS38" i="20" s="1" a="1"/>
  <c r="CS38" i="20" s="1"/>
  <c r="AM20" i="17"/>
  <c r="CS20" i="17" s="1" a="1"/>
  <c r="CS20" i="17" s="1"/>
  <c r="AM25" i="5"/>
  <c r="CS25" i="5" s="1" a="1"/>
  <c r="CS25" i="5" s="1"/>
  <c r="AM22" i="20"/>
  <c r="CS22" i="20" s="1" a="1"/>
  <c r="CS22" i="20" s="1"/>
  <c r="AM24" i="18"/>
  <c r="CS24" i="18" s="1" a="1"/>
  <c r="CS24" i="18" s="1"/>
  <c r="AM33" i="9"/>
  <c r="CS33" i="9" s="1" a="1"/>
  <c r="CS33" i="9" s="1"/>
  <c r="AN19" i="9"/>
  <c r="CT19" i="9" s="1" a="1"/>
  <c r="CT19" i="9" s="1"/>
  <c r="AM35" i="12"/>
  <c r="CS35" i="12" s="1" a="1"/>
  <c r="CS35" i="12" s="1"/>
  <c r="AM23" i="7"/>
  <c r="CS23" i="7" s="1" a="1"/>
  <c r="CS23" i="7" s="1"/>
  <c r="AM41" i="1"/>
  <c r="CS41" i="1" s="1" a="1"/>
  <c r="CS41" i="1" s="1"/>
  <c r="AM34" i="15"/>
  <c r="CS34" i="15" s="1" a="1"/>
  <c r="CS34" i="15" s="1"/>
  <c r="AM26" i="21"/>
  <c r="CS26" i="21" s="1" a="1"/>
  <c r="CS26" i="21" s="1"/>
  <c r="AM33" i="11"/>
  <c r="CS33" i="11" s="1" a="1"/>
  <c r="CS33" i="11" s="1"/>
  <c r="AM28" i="6"/>
  <c r="CS28" i="6" s="1" a="1"/>
  <c r="CS28" i="6" s="1"/>
  <c r="AM43" i="16"/>
  <c r="CS43" i="16" s="1" a="1"/>
  <c r="CS43" i="16" s="1"/>
  <c r="AM39" i="13"/>
  <c r="CS39" i="13" s="1" a="1"/>
  <c r="CS39" i="13" s="1"/>
  <c r="AM34" i="13"/>
  <c r="CS34" i="13" s="1" a="1"/>
  <c r="CS34" i="13" s="1"/>
  <c r="AM29" i="15"/>
  <c r="CS29" i="15" s="1" a="1"/>
  <c r="CS29" i="15" s="1"/>
  <c r="AM27" i="9"/>
  <c r="CS27" i="9" s="1" a="1"/>
  <c r="CS27" i="9" s="1"/>
  <c r="AM38" i="21"/>
  <c r="CS38" i="21" s="1" a="1"/>
  <c r="CS38" i="21" s="1"/>
  <c r="AM40" i="3"/>
  <c r="CS40" i="3" s="1" a="1"/>
  <c r="CS40" i="3" s="1"/>
  <c r="AM21" i="7"/>
  <c r="CS21" i="7" s="1" a="1"/>
  <c r="CS21" i="7" s="1"/>
  <c r="AM33" i="3"/>
  <c r="CS33" i="3" s="1" a="1"/>
  <c r="CS33" i="3" s="1"/>
  <c r="AN38" i="6"/>
  <c r="CT38" i="6" s="1" a="1"/>
  <c r="CT38" i="6" s="1"/>
  <c r="AM22" i="14"/>
  <c r="CS22" i="14" s="1" a="1"/>
  <c r="CS22" i="14" s="1"/>
  <c r="AM27" i="8"/>
  <c r="CS27" i="8" s="1" a="1"/>
  <c r="CS27" i="8" s="1"/>
  <c r="AM20" i="8"/>
  <c r="CS20" i="8" s="1" a="1"/>
  <c r="CS20" i="8" s="1"/>
  <c r="AM28" i="19"/>
  <c r="CS28" i="19" s="1" a="1"/>
  <c r="CS28" i="19" s="1"/>
  <c r="AM19" i="20"/>
  <c r="CS19" i="20" s="1" a="1"/>
  <c r="CS19" i="20" s="1"/>
  <c r="AM33" i="2"/>
  <c r="CS33" i="2" s="1" a="1"/>
  <c r="CS33" i="2" s="1"/>
  <c r="AM26" i="5"/>
  <c r="CS26" i="5" s="1" a="1"/>
  <c r="CS26" i="5" s="1"/>
  <c r="AM24" i="9"/>
  <c r="CS24" i="9" s="1" a="1"/>
  <c r="CS24" i="9" s="1"/>
  <c r="AM39" i="1"/>
  <c r="CS39" i="1" s="1" a="1"/>
  <c r="CS39" i="1" s="1"/>
  <c r="AM35" i="6"/>
  <c r="CS35" i="6" s="1" a="1"/>
  <c r="CS35" i="6" s="1"/>
  <c r="AM21" i="17"/>
  <c r="CS21" i="17" s="1" a="1"/>
  <c r="CS21" i="17" s="1"/>
  <c r="AM22" i="4"/>
  <c r="CS22" i="4" s="1" a="1"/>
  <c r="CS22" i="4" s="1"/>
  <c r="AM40" i="4"/>
  <c r="CS40" i="4" s="1" a="1"/>
  <c r="CS40" i="4" s="1"/>
  <c r="AM23" i="3"/>
  <c r="CS23" i="3" s="1" a="1"/>
  <c r="CS23" i="3" s="1"/>
  <c r="AM37" i="8"/>
  <c r="CS37" i="8" s="1" a="1"/>
  <c r="CS37" i="8" s="1"/>
  <c r="AM33" i="18"/>
  <c r="CS33" i="18" s="1" a="1"/>
  <c r="CS33" i="18" s="1"/>
  <c r="AM26" i="12"/>
  <c r="CS26" i="12" s="1" a="1"/>
  <c r="CS26" i="12" s="1"/>
  <c r="AM26" i="15"/>
  <c r="CS26" i="15" s="1" a="1"/>
  <c r="CS26" i="15" s="1"/>
  <c r="AM28" i="13"/>
  <c r="CS28" i="13" s="1" a="1"/>
  <c r="CS28" i="13" s="1"/>
  <c r="AM41" i="10"/>
  <c r="CS41" i="10" s="1" a="1"/>
  <c r="CS41" i="10" s="1"/>
  <c r="AM32" i="10"/>
  <c r="CS32" i="10" s="1" a="1"/>
  <c r="CS32" i="10" s="1"/>
  <c r="AM39" i="7"/>
  <c r="CS39" i="7" s="1" a="1"/>
  <c r="CS39" i="7" s="1"/>
  <c r="AM31" i="17"/>
  <c r="CS31" i="17" s="1" a="1"/>
  <c r="CS31" i="17" s="1"/>
  <c r="AM35" i="17"/>
  <c r="CS35" i="17" s="1" a="1"/>
  <c r="CS35" i="17" s="1"/>
  <c r="AM26" i="9"/>
  <c r="CS26" i="9" s="1" a="1"/>
  <c r="CS26" i="9" s="1"/>
  <c r="AN17" i="3"/>
  <c r="CT17" i="3" s="1" a="1"/>
  <c r="CT17" i="3" s="1"/>
  <c r="AM23" i="21"/>
  <c r="CS23" i="21" s="1" a="1"/>
  <c r="CS23" i="21" s="1"/>
  <c r="AM37" i="13"/>
  <c r="CS37" i="13" s="1" a="1"/>
  <c r="CS37" i="13" s="1"/>
  <c r="AM19" i="10"/>
  <c r="CS19" i="10" s="1" a="1"/>
  <c r="CS19" i="10" s="1"/>
  <c r="AM42" i="13"/>
  <c r="CS42" i="13" s="1" a="1"/>
  <c r="CS42" i="13" s="1"/>
  <c r="AM32" i="7"/>
  <c r="CS32" i="7" s="1" a="1"/>
  <c r="CS32" i="7" s="1"/>
  <c r="AM30" i="16"/>
  <c r="CS30" i="16" s="1" a="1"/>
  <c r="CS30" i="16" s="1"/>
  <c r="AM44" i="12"/>
  <c r="CS44" i="12" s="1" a="1"/>
  <c r="CS44" i="12" s="1"/>
  <c r="AM26" i="18"/>
  <c r="CS26" i="18" s="1" a="1"/>
  <c r="CS26" i="18" s="1"/>
  <c r="AM16" i="4"/>
  <c r="CS16" i="4" s="1" a="1"/>
  <c r="CS16" i="4" s="1"/>
  <c r="AM36" i="18"/>
  <c r="CS36" i="18" s="1" a="1"/>
  <c r="CS36" i="18" s="1"/>
  <c r="AM44" i="5"/>
  <c r="CS44" i="5" s="1" a="1"/>
  <c r="CS44" i="5" s="1"/>
  <c r="AN29" i="8"/>
  <c r="CT29" i="8" s="1" a="1"/>
  <c r="CT29" i="8" s="1"/>
  <c r="AM40" i="19"/>
  <c r="CS40" i="19" s="1" a="1"/>
  <c r="CS40" i="19" s="1"/>
  <c r="AM41" i="3"/>
  <c r="CS41" i="3" s="1" a="1"/>
  <c r="CS41" i="3" s="1"/>
  <c r="AM28" i="18"/>
  <c r="CS28" i="18" s="1" a="1"/>
  <c r="CS28" i="18" s="1"/>
  <c r="AM36" i="16"/>
  <c r="CS36" i="16" s="1" a="1"/>
  <c r="CS36" i="16" s="1"/>
  <c r="AM25" i="3"/>
  <c r="CS25" i="3" s="1" a="1"/>
  <c r="CS25" i="3" s="1"/>
  <c r="AM28" i="8"/>
  <c r="CS28" i="8" s="1" a="1"/>
  <c r="CS28" i="8" s="1"/>
  <c r="AM39" i="17"/>
  <c r="CS39" i="17" s="1" a="1"/>
  <c r="CS39" i="17" s="1"/>
  <c r="AM42" i="6"/>
  <c r="CS42" i="6" s="1" a="1"/>
  <c r="CS42" i="6" s="1"/>
  <c r="AM43" i="6"/>
  <c r="CS43" i="6" s="1" a="1"/>
  <c r="CS43" i="6" s="1"/>
  <c r="AM38" i="19"/>
  <c r="CS38" i="19" s="1" a="1"/>
  <c r="CS38" i="19" s="1"/>
  <c r="AM36" i="12"/>
  <c r="CS36" i="12" s="1" a="1"/>
  <c r="CS36" i="12" s="1"/>
  <c r="AM43" i="18"/>
  <c r="CS43" i="18" s="1" a="1"/>
  <c r="CS43" i="18" s="1"/>
  <c r="AM23" i="4"/>
  <c r="CS23" i="4" s="1" a="1"/>
  <c r="CS23" i="4" s="1"/>
  <c r="AM22" i="12"/>
  <c r="CS22" i="12" s="1" a="1"/>
  <c r="CS22" i="12" s="1"/>
  <c r="AM37" i="6"/>
  <c r="CS37" i="6" s="1" a="1"/>
  <c r="CS37" i="6" s="1"/>
  <c r="AM42" i="18"/>
  <c r="CS42" i="18" s="1" a="1"/>
  <c r="CS42" i="18" s="1"/>
  <c r="AM31" i="7"/>
  <c r="CS31" i="7" s="1" a="1"/>
  <c r="CS31" i="7" s="1"/>
  <c r="AM42" i="20"/>
  <c r="CS42" i="20" s="1" a="1"/>
  <c r="CS42" i="20" s="1"/>
  <c r="AM20" i="12"/>
  <c r="CS20" i="12" s="1" a="1"/>
  <c r="CS20" i="12" s="1"/>
  <c r="AM43" i="20"/>
  <c r="CS43" i="20" s="1" a="1"/>
  <c r="CS43" i="20" s="1"/>
  <c r="AM43" i="1"/>
  <c r="CS43" i="1" s="1" a="1"/>
  <c r="CS43" i="1" s="1"/>
  <c r="AM32" i="11"/>
  <c r="CS32" i="11" s="1" a="1"/>
  <c r="CS32" i="11" s="1"/>
  <c r="AM19" i="8"/>
  <c r="CS19" i="8" s="1" a="1"/>
  <c r="CS19" i="8" s="1"/>
  <c r="AM25" i="11"/>
  <c r="CS25" i="11" s="1" a="1"/>
  <c r="CS25" i="11" s="1"/>
  <c r="AM20" i="3"/>
  <c r="CS20" i="3" s="1" a="1"/>
  <c r="CS20" i="3" s="1"/>
  <c r="AM44" i="10"/>
  <c r="CS44" i="10" s="1" a="1"/>
  <c r="CS44" i="10" s="1"/>
  <c r="AM25" i="21"/>
  <c r="CS25" i="21" s="1" a="1"/>
  <c r="CS25" i="21" s="1"/>
  <c r="AM29" i="7"/>
  <c r="CS29" i="7" s="1" a="1"/>
  <c r="CS29" i="7" s="1"/>
  <c r="AM43" i="17"/>
  <c r="CS43" i="17" s="1" a="1"/>
  <c r="CS43" i="17" s="1"/>
  <c r="AM38" i="13"/>
  <c r="CS38" i="13" s="1" a="1"/>
  <c r="CS38" i="13" s="1"/>
  <c r="AM17" i="10"/>
  <c r="CS17" i="10" s="1" a="1"/>
  <c r="CS17" i="10" s="1"/>
  <c r="AM25" i="20"/>
  <c r="CS25" i="20" s="1" a="1"/>
  <c r="CS25" i="20" s="1"/>
  <c r="AM35" i="19"/>
  <c r="CS35" i="19" s="1" a="1"/>
  <c r="CS35" i="19" s="1"/>
  <c r="AM22" i="6"/>
  <c r="CS22" i="6" s="1" a="1"/>
  <c r="CS22" i="6" s="1"/>
  <c r="AM28" i="20"/>
  <c r="CS28" i="20" s="1" a="1"/>
  <c r="CS28" i="20" s="1"/>
  <c r="AM34" i="2"/>
  <c r="CS34" i="2" s="1" a="1"/>
  <c r="CS34" i="2" s="1"/>
  <c r="AM18" i="17"/>
  <c r="CS18" i="17" s="1" a="1"/>
  <c r="CS18" i="17" s="1"/>
  <c r="AM25" i="10"/>
  <c r="CS25" i="10" s="1" a="1"/>
  <c r="CS25" i="10" s="1"/>
  <c r="AN22" i="7"/>
  <c r="CT22" i="7" s="1" a="1"/>
  <c r="CT22" i="7" s="1"/>
  <c r="AM41" i="12"/>
  <c r="CS41" i="12" s="1" a="1"/>
  <c r="CS41" i="12" s="1"/>
  <c r="AM16" i="20"/>
  <c r="CS16" i="20" s="1" a="1"/>
  <c r="CS16" i="20" s="1"/>
  <c r="AM27" i="15"/>
  <c r="CS27" i="15" s="1" a="1"/>
  <c r="CS27" i="15" s="1"/>
  <c r="AM38" i="18"/>
  <c r="CS38" i="18" s="1" a="1"/>
  <c r="CS38" i="18" s="1"/>
  <c r="AM29" i="10"/>
  <c r="CS29" i="10" s="1" a="1"/>
  <c r="CS29" i="10" s="1"/>
  <c r="AM23" i="20"/>
  <c r="CS23" i="20" s="1" a="1"/>
  <c r="CS23" i="20" s="1"/>
  <c r="AM27" i="17"/>
  <c r="CS27" i="17" s="1" a="1"/>
  <c r="CS27" i="17" s="1"/>
  <c r="AM19" i="14"/>
  <c r="CS19" i="14" s="1" a="1"/>
  <c r="CS19" i="14" s="1"/>
  <c r="AM22" i="11"/>
  <c r="CS22" i="11" s="1" a="1"/>
  <c r="CS22" i="11" s="1"/>
  <c r="AM38" i="12"/>
  <c r="CS38" i="12" s="1" a="1"/>
  <c r="CS38" i="12" s="1"/>
  <c r="AM24" i="1"/>
  <c r="CS24" i="1" s="1" a="1"/>
  <c r="CS24" i="1" s="1"/>
  <c r="AM41" i="6"/>
  <c r="CS41" i="6" s="1" a="1"/>
  <c r="CS41" i="6" s="1"/>
  <c r="AM36" i="15"/>
  <c r="CS36" i="15" s="1" a="1"/>
  <c r="CS36" i="15" s="1"/>
  <c r="AM30" i="3"/>
  <c r="CS30" i="3" s="1" a="1"/>
  <c r="CS30" i="3" s="1"/>
  <c r="AM29" i="17"/>
  <c r="CS29" i="17" s="1" a="1"/>
  <c r="CS29" i="17" s="1"/>
  <c r="AM30" i="12"/>
  <c r="CS30" i="12" s="1" a="1"/>
  <c r="CS30" i="12" s="1"/>
  <c r="AM38" i="4"/>
  <c r="CS38" i="4" s="1" a="1"/>
  <c r="CS38" i="4" s="1"/>
  <c r="AM26" i="11"/>
  <c r="CS26" i="11" s="1" a="1"/>
  <c r="CS26" i="11" s="1"/>
  <c r="AM36" i="5"/>
  <c r="CS36" i="5" s="1" a="1"/>
  <c r="CS36" i="5" s="1"/>
  <c r="AM17" i="4"/>
  <c r="CS17" i="4" s="1" a="1"/>
  <c r="CS17" i="4" s="1"/>
  <c r="AM18" i="21"/>
  <c r="CS18" i="21" s="1" a="1"/>
  <c r="CS18" i="21" s="1"/>
  <c r="AM43" i="4"/>
  <c r="CS43" i="4" s="1" a="1"/>
  <c r="CS43" i="4" s="1"/>
  <c r="AN42" i="7"/>
  <c r="CT42" i="7" s="1" a="1"/>
  <c r="CT42" i="7" s="1"/>
  <c r="AM42" i="21"/>
  <c r="CS42" i="21" s="1" a="1"/>
  <c r="CS42" i="21" s="1"/>
  <c r="AM23" i="9"/>
  <c r="CS23" i="9" s="1" a="1"/>
  <c r="CS23" i="9" s="1"/>
  <c r="AM28" i="3"/>
  <c r="CS28" i="3" s="1" a="1"/>
  <c r="CS28" i="3" s="1"/>
  <c r="AM27" i="2"/>
  <c r="CS27" i="2" s="1" a="1"/>
  <c r="CS27" i="2" s="1"/>
  <c r="AM27" i="18"/>
  <c r="CS27" i="18" s="1" a="1"/>
  <c r="CS27" i="18" s="1"/>
  <c r="AM38" i="9"/>
  <c r="CS38" i="9" s="1" a="1"/>
  <c r="CS38" i="9" s="1"/>
  <c r="AM43" i="21"/>
  <c r="CS43" i="21" s="1" a="1"/>
  <c r="CS43" i="21" s="1"/>
  <c r="AM16" i="16"/>
  <c r="CS16" i="16" s="1" a="1"/>
  <c r="CS16" i="16" s="1"/>
  <c r="AM40" i="16"/>
  <c r="CS40" i="16" s="1" a="1"/>
  <c r="CS40" i="16" s="1"/>
  <c r="AM40" i="10"/>
  <c r="CS40" i="10" s="1" a="1"/>
  <c r="CS40" i="10" s="1"/>
  <c r="AM22" i="15"/>
  <c r="CS22" i="15" s="1" a="1"/>
  <c r="CS22" i="15" s="1"/>
  <c r="AM30" i="13"/>
  <c r="CS30" i="13" s="1" a="1"/>
  <c r="CS30" i="13" s="1"/>
  <c r="AM17" i="18"/>
  <c r="CS17" i="18" s="1" a="1"/>
  <c r="CS17" i="18" s="1"/>
  <c r="AN31" i="10"/>
  <c r="CT31" i="10" s="1" a="1"/>
  <c r="CT31" i="10" s="1"/>
  <c r="AM33" i="20"/>
  <c r="CS33" i="20" s="1" a="1"/>
  <c r="CS33" i="20" s="1"/>
  <c r="AM42" i="2"/>
  <c r="CS42" i="2" s="1" a="1"/>
  <c r="CS42" i="2" s="1"/>
  <c r="AM32" i="12"/>
  <c r="CS32" i="12" s="1" a="1"/>
  <c r="CS32" i="12" s="1"/>
  <c r="AM21" i="9"/>
  <c r="CS21" i="9" s="1" a="1"/>
  <c r="CS21" i="9" s="1"/>
  <c r="AM21" i="4"/>
  <c r="CS21" i="4" s="1" a="1"/>
  <c r="CS21" i="4" s="1"/>
  <c r="AM17" i="14"/>
  <c r="CS17" i="14" s="1" a="1"/>
  <c r="CS17" i="14" s="1"/>
  <c r="AM38" i="2"/>
  <c r="CS38" i="2" s="1" a="1"/>
  <c r="CS38" i="2" s="1"/>
  <c r="AM23" i="18"/>
  <c r="CS23" i="18" s="1" a="1"/>
  <c r="CS23" i="18" s="1"/>
  <c r="AM18" i="15"/>
  <c r="CS18" i="15" s="1" a="1"/>
  <c r="CS18" i="15" s="1"/>
  <c r="AM20" i="18"/>
  <c r="CS20" i="18" s="1" a="1"/>
  <c r="CS20" i="18" s="1"/>
  <c r="AM29" i="11"/>
  <c r="CS29" i="11" s="1" a="1"/>
  <c r="CS29" i="11" s="1"/>
  <c r="AM34" i="21"/>
  <c r="CS34" i="21" s="1" a="1"/>
  <c r="CS34" i="21" s="1"/>
  <c r="AM32" i="20"/>
  <c r="CS32" i="20" s="1" a="1"/>
  <c r="CS32" i="20" s="1"/>
  <c r="AM33" i="10"/>
  <c r="CS33" i="10" s="1" a="1"/>
  <c r="CS33" i="10" s="1"/>
  <c r="AM24" i="10"/>
  <c r="CS24" i="10" s="1" a="1"/>
  <c r="CS24" i="10" s="1"/>
  <c r="AM28" i="21"/>
  <c r="CS28" i="21" s="1" a="1"/>
  <c r="CS28" i="21" s="1"/>
  <c r="AM38" i="16"/>
  <c r="CS38" i="16" s="1" a="1"/>
  <c r="CS38" i="16" s="1"/>
  <c r="AM32" i="19"/>
  <c r="CS32" i="19" s="1" a="1"/>
  <c r="CS32" i="19" s="1"/>
  <c r="AM18" i="9"/>
  <c r="CS18" i="9" s="1" a="1"/>
  <c r="CS18" i="9" s="1"/>
  <c r="AM27" i="21"/>
  <c r="CS27" i="21" s="1" a="1"/>
  <c r="CS27" i="21" s="1"/>
  <c r="AM22" i="16"/>
  <c r="CS22" i="16" s="1" a="1"/>
  <c r="CS22" i="16" s="1"/>
  <c r="AM29" i="3"/>
  <c r="CS29" i="3" s="1" a="1"/>
  <c r="CS29" i="3" s="1"/>
  <c r="AM43" i="9"/>
  <c r="CS43" i="9" s="1" a="1"/>
  <c r="CS43" i="9" s="1"/>
  <c r="AM19" i="11"/>
  <c r="CS19" i="11" s="1" a="1"/>
  <c r="CS19" i="11" s="1"/>
  <c r="AM23" i="5"/>
  <c r="CS23" i="5" s="1" a="1"/>
  <c r="CS23" i="5" s="1"/>
  <c r="AM44" i="19"/>
  <c r="CS44" i="19" s="1" a="1"/>
  <c r="CS44" i="19" s="1"/>
  <c r="AM32" i="17"/>
  <c r="CS32" i="17" s="1" a="1"/>
  <c r="CS32" i="17" s="1"/>
  <c r="AM23" i="1"/>
  <c r="CS23" i="1" s="1" a="1"/>
  <c r="CS23" i="1" s="1"/>
  <c r="AM44" i="11"/>
  <c r="CS44" i="11" s="1" a="1"/>
  <c r="CS44" i="11" s="1"/>
  <c r="AM31" i="4"/>
  <c r="CS31" i="4" s="1" a="1"/>
  <c r="CS31" i="4" s="1"/>
  <c r="AM36" i="14"/>
  <c r="CS36" i="14" s="1" a="1"/>
  <c r="CS36" i="14" s="1"/>
  <c r="AM43" i="2"/>
  <c r="CS43" i="2" s="1" a="1"/>
  <c r="CS43" i="2" s="1"/>
  <c r="AM25" i="18"/>
  <c r="CS25" i="18" s="1" a="1"/>
  <c r="CS25" i="18" s="1"/>
  <c r="AM35" i="1"/>
  <c r="CS35" i="1" s="1" a="1"/>
  <c r="CS35" i="1" s="1"/>
  <c r="AM17" i="6"/>
  <c r="CS17" i="6" s="1" a="1"/>
  <c r="CS17" i="6" s="1"/>
  <c r="AM37" i="20"/>
  <c r="CS37" i="20" s="1" a="1"/>
  <c r="CS37" i="20" s="1"/>
  <c r="AM38" i="10"/>
  <c r="CS38" i="10" s="1" a="1"/>
  <c r="CS38" i="10" s="1"/>
  <c r="AM33" i="4"/>
  <c r="CS33" i="4" s="1" a="1"/>
  <c r="CS33" i="4" s="1"/>
  <c r="AM19" i="15"/>
  <c r="CS19" i="15" s="1" a="1"/>
  <c r="CS19" i="15" s="1"/>
  <c r="AM44" i="6"/>
  <c r="CS44" i="6" s="1" a="1"/>
  <c r="CS44" i="6" s="1"/>
  <c r="AM36" i="20"/>
  <c r="CS36" i="20" s="1" a="1"/>
  <c r="CS36" i="20" s="1"/>
  <c r="AM20" i="1"/>
  <c r="CS20" i="1" s="1" a="1"/>
  <c r="CS20" i="1" s="1"/>
  <c r="AM24" i="21"/>
  <c r="CS24" i="21" s="1" a="1"/>
  <c r="CS24" i="21" s="1"/>
  <c r="AM16" i="18"/>
  <c r="CS16" i="18" s="1" a="1"/>
  <c r="CS16" i="18" s="1"/>
  <c r="AM43" i="11"/>
  <c r="CS43" i="11" s="1" a="1"/>
  <c r="CS43" i="11" s="1"/>
  <c r="AM32" i="13"/>
  <c r="CS32" i="13" s="1" a="1"/>
  <c r="CS32" i="13" s="1"/>
  <c r="AM39" i="5"/>
  <c r="CS39" i="5" s="1" a="1"/>
  <c r="CS39" i="5" s="1"/>
  <c r="AM39" i="8"/>
  <c r="CS39" i="8" s="1" a="1"/>
  <c r="CS39" i="8" s="1"/>
  <c r="AM30" i="8"/>
  <c r="CS30" i="8" s="1" a="1"/>
  <c r="CS30" i="8" s="1"/>
  <c r="AM29" i="9"/>
  <c r="CS29" i="9" s="1" a="1"/>
  <c r="CS29" i="9" s="1"/>
  <c r="AM37" i="5"/>
  <c r="CS37" i="5" s="1" a="1"/>
  <c r="CS37" i="5" s="1"/>
  <c r="AM34" i="20"/>
  <c r="CS34" i="20" s="1" a="1"/>
  <c r="CS34" i="20" s="1"/>
  <c r="AM41" i="15"/>
  <c r="CS41" i="15" s="1" a="1"/>
  <c r="CS41" i="15" s="1"/>
  <c r="AM22" i="5"/>
  <c r="CS22" i="5" s="1" a="1"/>
  <c r="CS22" i="5" s="1"/>
  <c r="AN42" i="3"/>
  <c r="CT42" i="3" s="1" a="1"/>
  <c r="CT42" i="3" s="1"/>
  <c r="AM29" i="19"/>
  <c r="CS29" i="19" s="1" a="1"/>
  <c r="CS29" i="19" s="1"/>
  <c r="AM31" i="21"/>
  <c r="CS31" i="21" s="1" a="1"/>
  <c r="CS31" i="21" s="1"/>
  <c r="AM25" i="8"/>
  <c r="CS25" i="8" s="1" a="1"/>
  <c r="CS25" i="8" s="1"/>
  <c r="AM27" i="11"/>
  <c r="CS27" i="11" s="1" a="1"/>
  <c r="CS27" i="11" s="1"/>
  <c r="AM41" i="11"/>
  <c r="CS41" i="11" s="1" a="1"/>
  <c r="CS41" i="11" s="1"/>
  <c r="AM36" i="13"/>
  <c r="CS36" i="13" s="1" a="1"/>
  <c r="CS36" i="13" s="1"/>
  <c r="AM46" i="6"/>
  <c r="CS46" i="6" s="1" a="1"/>
  <c r="CS46" i="6" s="1"/>
  <c r="AM45" i="8"/>
  <c r="CS45" i="8" s="1" a="1"/>
  <c r="CS45" i="8" s="1"/>
  <c r="AM45" i="13"/>
  <c r="CS45" i="13" s="1" a="1"/>
  <c r="CS45" i="13" s="1"/>
  <c r="AM45" i="20"/>
  <c r="CS45" i="20" s="1" a="1"/>
  <c r="CS45" i="20" s="1"/>
  <c r="AM45" i="1"/>
  <c r="CS45" i="1" s="1" a="1"/>
  <c r="CS45" i="1" s="1"/>
  <c r="AM45" i="18"/>
  <c r="CS45" i="18" s="1" a="1"/>
  <c r="CS45" i="18" s="1"/>
  <c r="AM45" i="15"/>
  <c r="CS45" i="15" s="1" a="1"/>
  <c r="CS45" i="15" s="1"/>
  <c r="AM46" i="11"/>
  <c r="CS46" i="11" s="1" a="1"/>
  <c r="CS46" i="11" s="1"/>
  <c r="AM45" i="16"/>
  <c r="CS45" i="16" s="1" a="1"/>
  <c r="CS45" i="16" s="1"/>
  <c r="AM45" i="9"/>
  <c r="CS45" i="9" s="1" a="1"/>
  <c r="CS45" i="9" s="1"/>
  <c r="AM45" i="3"/>
  <c r="CS45" i="3" s="1" a="1"/>
  <c r="CS45" i="3" s="1"/>
  <c r="AM45" i="7"/>
  <c r="CS45" i="7" s="1" a="1"/>
  <c r="CS45" i="7" s="1"/>
  <c r="AM45" i="14"/>
  <c r="CS45" i="14" s="1" a="1"/>
  <c r="CS45" i="14" s="1"/>
  <c r="AM45" i="11"/>
  <c r="CS45" i="11" s="1" a="1"/>
  <c r="CS45" i="11" s="1"/>
  <c r="AM46" i="18"/>
  <c r="CS46" i="18" s="1" a="1"/>
  <c r="CS46" i="18" s="1"/>
  <c r="AM46" i="20"/>
  <c r="CS46" i="20" s="1" a="1"/>
  <c r="CS46" i="20" s="1"/>
  <c r="AM46" i="21"/>
  <c r="CS46" i="21" s="1" a="1"/>
  <c r="CS46" i="21" s="1"/>
  <c r="AM46" i="3"/>
  <c r="CS46" i="3" s="1" a="1"/>
  <c r="CS46" i="3" s="1"/>
  <c r="AM45" i="10"/>
  <c r="CS45" i="10" s="1" a="1"/>
  <c r="CS45" i="10" s="1"/>
  <c r="AM46" i="14"/>
  <c r="CS46" i="14" s="1" a="1"/>
  <c r="CS46" i="14" s="1"/>
  <c r="AM46" i="16"/>
  <c r="CS46" i="16" s="1" a="1"/>
  <c r="CS46" i="16" s="1"/>
  <c r="AM46" i="1"/>
  <c r="CS46" i="1" s="1" a="1"/>
  <c r="CS46" i="1" s="1"/>
  <c r="AM45" i="19"/>
  <c r="CS45" i="19" s="1" a="1"/>
  <c r="CS45" i="19" s="1"/>
  <c r="AM46" i="9"/>
  <c r="CS46" i="9" s="1" a="1"/>
  <c r="CS46" i="9" s="1"/>
  <c r="AM45" i="5"/>
  <c r="CS45" i="5" s="1" a="1"/>
  <c r="CS45" i="5" s="1"/>
  <c r="AM46" i="17"/>
  <c r="CS46" i="17" s="1" a="1"/>
  <c r="CS46" i="17" s="1"/>
  <c r="AM45" i="6"/>
  <c r="CS45" i="6" s="1" a="1"/>
  <c r="CS45" i="6" s="1"/>
  <c r="AM45" i="2"/>
  <c r="CS45" i="2" s="1" a="1"/>
  <c r="CS45" i="2" s="1"/>
  <c r="AM45" i="17"/>
  <c r="CS45" i="17" s="1" a="1"/>
  <c r="CS45" i="17" s="1"/>
  <c r="AM46" i="8"/>
  <c r="CS46" i="8" s="1" a="1"/>
  <c r="CS46" i="8" s="1"/>
  <c r="AM46" i="2"/>
  <c r="CS46" i="2" s="1" a="1"/>
  <c r="CS46" i="2" s="1"/>
  <c r="AM46" i="7"/>
  <c r="CS46" i="7" s="1" a="1"/>
  <c r="CS46" i="7" s="1"/>
  <c r="AM45" i="4"/>
  <c r="CS45" i="4" s="1" a="1"/>
  <c r="CS45" i="4" s="1"/>
  <c r="AM46" i="13"/>
  <c r="CS46" i="13" s="1" a="1"/>
  <c r="CS46" i="13" s="1"/>
  <c r="AM46" i="19"/>
  <c r="CS46" i="19" s="1" a="1"/>
  <c r="CS46" i="19" s="1"/>
  <c r="AM45" i="12"/>
  <c r="CS45" i="12" s="1" a="1"/>
  <c r="CS45" i="12" s="1"/>
  <c r="AM45" i="21"/>
  <c r="CS45" i="21" s="1" a="1"/>
  <c r="CS45" i="21" s="1"/>
  <c r="AO46" i="15"/>
  <c r="CU46" i="15" s="1" a="1"/>
  <c r="CU46" i="15" s="1"/>
  <c r="AM46" i="4"/>
  <c r="CS46" i="4" s="1" a="1"/>
  <c r="CS46" i="4" s="1"/>
  <c r="AM46" i="5"/>
  <c r="CS46" i="5" s="1" a="1"/>
  <c r="CS46" i="5" s="1"/>
  <c r="AM46" i="10"/>
  <c r="CS46" i="10" s="1" a="1"/>
  <c r="CS46" i="10" s="1"/>
  <c r="AM46" i="12"/>
  <c r="CS46" i="12" s="1" a="1"/>
  <c r="CS46" i="12" s="1"/>
  <c r="CQ15" i="1" l="1" a="1"/>
  <c r="CQ15" i="1" s="1"/>
  <c r="AK47" i="1"/>
  <c r="AL15" i="1"/>
  <c r="CP58" i="1"/>
  <c r="CP90" i="1"/>
  <c r="CR24" i="7" a="1"/>
  <c r="CR24" i="7" s="1"/>
  <c r="AM24" i="7"/>
  <c r="CQ99" i="7"/>
  <c r="CQ67" i="7"/>
  <c r="CR16" i="7" a="1"/>
  <c r="CR16" i="7" s="1"/>
  <c r="AM16" i="7"/>
  <c r="CR19" i="18" a="1"/>
  <c r="CR19" i="18" s="1"/>
  <c r="AM19" i="18"/>
  <c r="CQ91" i="7"/>
  <c r="CQ59" i="7"/>
  <c r="CQ62" i="18"/>
  <c r="CQ94" i="18"/>
  <c r="CR37" i="7" a="1"/>
  <c r="CR37" i="7" s="1"/>
  <c r="AM37" i="7"/>
  <c r="CQ112" i="7"/>
  <c r="CQ80" i="7"/>
  <c r="CR24" i="17" a="1"/>
  <c r="CR24" i="17" s="1"/>
  <c r="AM24" i="17"/>
  <c r="CQ99" i="17"/>
  <c r="CQ67" i="17"/>
  <c r="CS112" i="1"/>
  <c r="CS80" i="1"/>
  <c r="AO37" i="1"/>
  <c r="CU37" i="1" s="1" a="1"/>
  <c r="CU37" i="1" s="1"/>
  <c r="AP46" i="15"/>
  <c r="CV46" i="15" s="1" a="1"/>
  <c r="CV46" i="15" s="1"/>
  <c r="CP90" i="13"/>
  <c r="CP58" i="13"/>
  <c r="AK47" i="14"/>
  <c r="AL15" i="14"/>
  <c r="CR15" i="14" s="1" a="1"/>
  <c r="CR15" i="14" s="1"/>
  <c r="AK47" i="13"/>
  <c r="AL15" i="13"/>
  <c r="CR15" i="13" s="1" a="1"/>
  <c r="CR15" i="13" s="1"/>
  <c r="CP90" i="10"/>
  <c r="CP58" i="10"/>
  <c r="AL15" i="10"/>
  <c r="CR15" i="10" s="1" a="1"/>
  <c r="CR15" i="10" s="1"/>
  <c r="AK47" i="10"/>
  <c r="AL15" i="11"/>
  <c r="CR15" i="11" s="1" a="1"/>
  <c r="CR15" i="11" s="1"/>
  <c r="AK47" i="11"/>
  <c r="CP90" i="11"/>
  <c r="CP58" i="11"/>
  <c r="CP90" i="5"/>
  <c r="CP58" i="5"/>
  <c r="CP90" i="14"/>
  <c r="CP58" i="14"/>
  <c r="AK47" i="5"/>
  <c r="AL15" i="5"/>
  <c r="CR15" i="5" s="1" a="1"/>
  <c r="CR15" i="5" s="1"/>
  <c r="CR121" i="12"/>
  <c r="CR89" i="12"/>
  <c r="CR124" i="11"/>
  <c r="CR127" i="11" s="1"/>
  <c r="CR120" i="11" s="1"/>
  <c r="CR88" i="11"/>
  <c r="AK47" i="15"/>
  <c r="AL15" i="15"/>
  <c r="CR15" i="15" s="1" a="1"/>
  <c r="CR15" i="15" s="1"/>
  <c r="CR121" i="10"/>
  <c r="CR89" i="10"/>
  <c r="CR124" i="4"/>
  <c r="CR127" i="4" s="1"/>
  <c r="CR120" i="4" s="1"/>
  <c r="CR88" i="4"/>
  <c r="CR124" i="5"/>
  <c r="CR127" i="5" s="1"/>
  <c r="CR120" i="5" s="1"/>
  <c r="CR88" i="5"/>
  <c r="CR121" i="21"/>
  <c r="CR89" i="21"/>
  <c r="CR124" i="16"/>
  <c r="CR127" i="16" s="1"/>
  <c r="CR120" i="16" s="1"/>
  <c r="CR88" i="16"/>
  <c r="CR121" i="6"/>
  <c r="CR89" i="6"/>
  <c r="CS117" i="3"/>
  <c r="CS85" i="3"/>
  <c r="CR114" i="5"/>
  <c r="CR82" i="5"/>
  <c r="CR95" i="1"/>
  <c r="CR63" i="1"/>
  <c r="CR110" i="1"/>
  <c r="CR78" i="1"/>
  <c r="CR94" i="11"/>
  <c r="CR62" i="11"/>
  <c r="CR107" i="20"/>
  <c r="CR75" i="20"/>
  <c r="CR113" i="2"/>
  <c r="CR81" i="2"/>
  <c r="CR108" i="20"/>
  <c r="CR76" i="20"/>
  <c r="CR118" i="21"/>
  <c r="CR86" i="21"/>
  <c r="CR117" i="21"/>
  <c r="CR85" i="21"/>
  <c r="CR111" i="5"/>
  <c r="CR79" i="5"/>
  <c r="CR99" i="1"/>
  <c r="CR67" i="1"/>
  <c r="CR102" i="15"/>
  <c r="CR70" i="15"/>
  <c r="CR109" i="2"/>
  <c r="CR77" i="2"/>
  <c r="CR104" i="7"/>
  <c r="CR72" i="7"/>
  <c r="CR97" i="12"/>
  <c r="CR65" i="12"/>
  <c r="CR114" i="17"/>
  <c r="CR82" i="17"/>
  <c r="CR105" i="16"/>
  <c r="CR73" i="16"/>
  <c r="CR110" i="17"/>
  <c r="CR78" i="17"/>
  <c r="CR97" i="4"/>
  <c r="CR65" i="4"/>
  <c r="CR94" i="20"/>
  <c r="CR62" i="20"/>
  <c r="CR96" i="7"/>
  <c r="CR64" i="7"/>
  <c r="CR101" i="21"/>
  <c r="CR69" i="21"/>
  <c r="CR111" i="6"/>
  <c r="CR79" i="6"/>
  <c r="CR118" i="19"/>
  <c r="CR86" i="19"/>
  <c r="CR96" i="20"/>
  <c r="CR64" i="20"/>
  <c r="CS113" i="7"/>
  <c r="CS81" i="7"/>
  <c r="CR117" i="8"/>
  <c r="CR85" i="8"/>
  <c r="CR91" i="13"/>
  <c r="CR59" i="13"/>
  <c r="CR101" i="1"/>
  <c r="CR69" i="1"/>
  <c r="CR104" i="5"/>
  <c r="CR72" i="5"/>
  <c r="CR115" i="11"/>
  <c r="CR83" i="11"/>
  <c r="CR101" i="13"/>
  <c r="CR69" i="13"/>
  <c r="CR119" i="20"/>
  <c r="CR87" i="20"/>
  <c r="CR101" i="10"/>
  <c r="CR69" i="10"/>
  <c r="CR95" i="20"/>
  <c r="CR63" i="20"/>
  <c r="CS95" i="6"/>
  <c r="CS63" i="6"/>
  <c r="CR101" i="2"/>
  <c r="CR69" i="2"/>
  <c r="CR105" i="20"/>
  <c r="CR73" i="20"/>
  <c r="CR109" i="6"/>
  <c r="CR77" i="6"/>
  <c r="CR117" i="9"/>
  <c r="CR85" i="9"/>
  <c r="CR91" i="11"/>
  <c r="CR59" i="11"/>
  <c r="CR99" i="12"/>
  <c r="CR67" i="12"/>
  <c r="CS112" i="17"/>
  <c r="CS80" i="17"/>
  <c r="CR107" i="3"/>
  <c r="CR75" i="3"/>
  <c r="CR103" i="16"/>
  <c r="CR71" i="16"/>
  <c r="CR110" i="3"/>
  <c r="CR78" i="3"/>
  <c r="CR103" i="2"/>
  <c r="CR71" i="2"/>
  <c r="CR107" i="1"/>
  <c r="CR75" i="1"/>
  <c r="CR104" i="6"/>
  <c r="CR72" i="6"/>
  <c r="CS97" i="21"/>
  <c r="CS65" i="21"/>
  <c r="CR117" i="4"/>
  <c r="CR85" i="4"/>
  <c r="CR112" i="4"/>
  <c r="CR80" i="4"/>
  <c r="CR111" i="9"/>
  <c r="CR79" i="9"/>
  <c r="CR110" i="9"/>
  <c r="CR78" i="9"/>
  <c r="CS113" i="14"/>
  <c r="CS81" i="14"/>
  <c r="CR94" i="21"/>
  <c r="CR62" i="21"/>
  <c r="CR114" i="20"/>
  <c r="CR82" i="20"/>
  <c r="CR119" i="9"/>
  <c r="CR87" i="9"/>
  <c r="CR108" i="13"/>
  <c r="CR76" i="13"/>
  <c r="CR117" i="19"/>
  <c r="CR85" i="19"/>
  <c r="CR119" i="7"/>
  <c r="CR87" i="7"/>
  <c r="CR112" i="16"/>
  <c r="CR80" i="16"/>
  <c r="CR115" i="8"/>
  <c r="CR83" i="8"/>
  <c r="CS95" i="5"/>
  <c r="CS63" i="5"/>
  <c r="CR109" i="17"/>
  <c r="CR77" i="17"/>
  <c r="CR92" i="17"/>
  <c r="CR60" i="17"/>
  <c r="CR114" i="16"/>
  <c r="CR82" i="16"/>
  <c r="CR112" i="10"/>
  <c r="CR80" i="10"/>
  <c r="CR117" i="15"/>
  <c r="CR85" i="15"/>
  <c r="CR94" i="3"/>
  <c r="CR62" i="3"/>
  <c r="CR102" i="1"/>
  <c r="CR70" i="1"/>
  <c r="CR102" i="20"/>
  <c r="CR70" i="20"/>
  <c r="CR100" i="14"/>
  <c r="CR68" i="14"/>
  <c r="CR119" i="8"/>
  <c r="CR87" i="8"/>
  <c r="CR110" i="16"/>
  <c r="CR78" i="16"/>
  <c r="CR97" i="9"/>
  <c r="CR65" i="9"/>
  <c r="CR100" i="15"/>
  <c r="CR68" i="15"/>
  <c r="CR106" i="1"/>
  <c r="CR74" i="1"/>
  <c r="CR100" i="13"/>
  <c r="CR68" i="13"/>
  <c r="CR93" i="3"/>
  <c r="CR61" i="3"/>
  <c r="CR107" i="15"/>
  <c r="CR75" i="15"/>
  <c r="CR102" i="7"/>
  <c r="CR70" i="7"/>
  <c r="CR116" i="13"/>
  <c r="CR84" i="13"/>
  <c r="CR113" i="11"/>
  <c r="CR81" i="11"/>
  <c r="CR106" i="13"/>
  <c r="CR74" i="13"/>
  <c r="CR98" i="19"/>
  <c r="CR66" i="19"/>
  <c r="CR115" i="17"/>
  <c r="CR83" i="17"/>
  <c r="CR96" i="16"/>
  <c r="CR64" i="16"/>
  <c r="CR91" i="6"/>
  <c r="CR59" i="6"/>
  <c r="CR111" i="11"/>
  <c r="CR79" i="11"/>
  <c r="CR94" i="4"/>
  <c r="CR62" i="4"/>
  <c r="CR107" i="6"/>
  <c r="CR75" i="6"/>
  <c r="CR112" i="2"/>
  <c r="CR80" i="2"/>
  <c r="CR102" i="3"/>
  <c r="CR70" i="3"/>
  <c r="CR103" i="10"/>
  <c r="CR71" i="10"/>
  <c r="CR109" i="3"/>
  <c r="CR77" i="3"/>
  <c r="CR100" i="12"/>
  <c r="CR68" i="12"/>
  <c r="CR119" i="16"/>
  <c r="CR87" i="16"/>
  <c r="CR91" i="8"/>
  <c r="CR59" i="8"/>
  <c r="CR91" i="15"/>
  <c r="CR59" i="15"/>
  <c r="CR116" i="17"/>
  <c r="CR84" i="17"/>
  <c r="CR100" i="7"/>
  <c r="CR68" i="7"/>
  <c r="CR92" i="16"/>
  <c r="CR60" i="16"/>
  <c r="CR116" i="16"/>
  <c r="CR84" i="16"/>
  <c r="CR95" i="4"/>
  <c r="CR63" i="4"/>
  <c r="CR91" i="19"/>
  <c r="CR59" i="19"/>
  <c r="CR105" i="4"/>
  <c r="CR73" i="4"/>
  <c r="CR91" i="5"/>
  <c r="CR59" i="5"/>
  <c r="CR98" i="6"/>
  <c r="CR66" i="6"/>
  <c r="CR113" i="17"/>
  <c r="CR81" i="17"/>
  <c r="CR96" i="3"/>
  <c r="CR64" i="3"/>
  <c r="CS99" i="8"/>
  <c r="CS67" i="8"/>
  <c r="CP90" i="7"/>
  <c r="CP58" i="7"/>
  <c r="CP58" i="6"/>
  <c r="CP90" i="6"/>
  <c r="CT121" i="15"/>
  <c r="CT89" i="15"/>
  <c r="CR124" i="9"/>
  <c r="CR127" i="9" s="1"/>
  <c r="CR120" i="9" s="1"/>
  <c r="CR88" i="9"/>
  <c r="AK47" i="4"/>
  <c r="AL15" i="4"/>
  <c r="CR15" i="4" s="1" a="1"/>
  <c r="CR15" i="4" s="1"/>
  <c r="CR124" i="21"/>
  <c r="CR127" i="21" s="1"/>
  <c r="CR120" i="21" s="1"/>
  <c r="CR88" i="21"/>
  <c r="CR124" i="17"/>
  <c r="CR127" i="17" s="1"/>
  <c r="CR120" i="17" s="1"/>
  <c r="CR88" i="17"/>
  <c r="CR121" i="16"/>
  <c r="CR89" i="16"/>
  <c r="CR124" i="14"/>
  <c r="CR127" i="14" s="1"/>
  <c r="CR120" i="14" s="1"/>
  <c r="CR88" i="14"/>
  <c r="CR124" i="1"/>
  <c r="CR127" i="1" s="1"/>
  <c r="CR120" i="1" s="1"/>
  <c r="CR88" i="1"/>
  <c r="CR102" i="11"/>
  <c r="CR70" i="11"/>
  <c r="CR112" i="5"/>
  <c r="CR80" i="5"/>
  <c r="CR108" i="4"/>
  <c r="CR76" i="4"/>
  <c r="CR118" i="2"/>
  <c r="CR86" i="2"/>
  <c r="CR119" i="19"/>
  <c r="CR87" i="19"/>
  <c r="CR102" i="21"/>
  <c r="CR70" i="21"/>
  <c r="CR95" i="18"/>
  <c r="CR63" i="18"/>
  <c r="CR97" i="15"/>
  <c r="CR65" i="15"/>
  <c r="CR102" i="2"/>
  <c r="CR70" i="2"/>
  <c r="CR104" i="17"/>
  <c r="CR72" i="17"/>
  <c r="CR102" i="17"/>
  <c r="CR70" i="17"/>
  <c r="CR116" i="12"/>
  <c r="CR84" i="12"/>
  <c r="CR100" i="20"/>
  <c r="CR68" i="20"/>
  <c r="CR113" i="13"/>
  <c r="CR81" i="13"/>
  <c r="CR100" i="11"/>
  <c r="CR68" i="11"/>
  <c r="CR106" i="7"/>
  <c r="CR74" i="7"/>
  <c r="CR111" i="12"/>
  <c r="CR79" i="12"/>
  <c r="CR111" i="16"/>
  <c r="CR79" i="16"/>
  <c r="CR111" i="18"/>
  <c r="CR79" i="18"/>
  <c r="CR112" i="13"/>
  <c r="CR80" i="13"/>
  <c r="CR107" i="10"/>
  <c r="CR75" i="10"/>
  <c r="CR98" i="3"/>
  <c r="CR66" i="3"/>
  <c r="CR114" i="1"/>
  <c r="CR82" i="1"/>
  <c r="CR102" i="8"/>
  <c r="CR70" i="8"/>
  <c r="CR102" i="9"/>
  <c r="CR70" i="9"/>
  <c r="CR118" i="16"/>
  <c r="CR86" i="16"/>
  <c r="CR95" i="17"/>
  <c r="CR63" i="17"/>
  <c r="CR105" i="18"/>
  <c r="CR73" i="18"/>
  <c r="CR98" i="2"/>
  <c r="CR66" i="2"/>
  <c r="CR110" i="5"/>
  <c r="CR78" i="5"/>
  <c r="CR119" i="1"/>
  <c r="CR87" i="1"/>
  <c r="CR94" i="19"/>
  <c r="CR62" i="19"/>
  <c r="CR94" i="12"/>
  <c r="CR62" i="12"/>
  <c r="CR104" i="12"/>
  <c r="CR72" i="12"/>
  <c r="CR94" i="17"/>
  <c r="CR62" i="17"/>
  <c r="CR93" i="5"/>
  <c r="CR61" i="5"/>
  <c r="CR103" i="1"/>
  <c r="CR71" i="1"/>
  <c r="CR116" i="21"/>
  <c r="CR84" i="21"/>
  <c r="CS96" i="8"/>
  <c r="CS64" i="8"/>
  <c r="CR108" i="16"/>
  <c r="CR76" i="16"/>
  <c r="CR116" i="9"/>
  <c r="CR84" i="9"/>
  <c r="CR102" i="16"/>
  <c r="CR70" i="16"/>
  <c r="AM47" i="3"/>
  <c r="AK47" i="2"/>
  <c r="AL15" i="2"/>
  <c r="CR15" i="2" s="1" a="1"/>
  <c r="CR15" i="2" s="1"/>
  <c r="AK47" i="7"/>
  <c r="AL15" i="7"/>
  <c r="CR15" i="7" s="1" a="1"/>
  <c r="CR15" i="7" s="1"/>
  <c r="AK47" i="6"/>
  <c r="AL15" i="6"/>
  <c r="CR15" i="6" s="1" a="1"/>
  <c r="CR15" i="6" s="1"/>
  <c r="CR121" i="13"/>
  <c r="CR89" i="13"/>
  <c r="CR121" i="5"/>
  <c r="CR89" i="5"/>
  <c r="CR121" i="7"/>
  <c r="CR89" i="7"/>
  <c r="CR121" i="9"/>
  <c r="CR89" i="9"/>
  <c r="CR121" i="20"/>
  <c r="CR89" i="20"/>
  <c r="CR121" i="11"/>
  <c r="CR89" i="11"/>
  <c r="CR97" i="5"/>
  <c r="CR65" i="5"/>
  <c r="CR107" i="13"/>
  <c r="CR75" i="13"/>
  <c r="CR111" i="20"/>
  <c r="CR79" i="20"/>
  <c r="CR111" i="14"/>
  <c r="CR79" i="14"/>
  <c r="CR93" i="9"/>
  <c r="CR61" i="9"/>
  <c r="CR92" i="14"/>
  <c r="CR60" i="14"/>
  <c r="CS106" i="10"/>
  <c r="CS74" i="10"/>
  <c r="CR113" i="9"/>
  <c r="CR81" i="9"/>
  <c r="CR101" i="11"/>
  <c r="CR69" i="11"/>
  <c r="CR113" i="12"/>
  <c r="CR81" i="12"/>
  <c r="CR103" i="20"/>
  <c r="CR71" i="20"/>
  <c r="CR94" i="8"/>
  <c r="CR62" i="8"/>
  <c r="CR113" i="19"/>
  <c r="CR81" i="19"/>
  <c r="CR103" i="18"/>
  <c r="CR71" i="18"/>
  <c r="CR91" i="4"/>
  <c r="CR59" i="4"/>
  <c r="CR98" i="21"/>
  <c r="CR66" i="21"/>
  <c r="CR116" i="10"/>
  <c r="CR84" i="10"/>
  <c r="CR99" i="9"/>
  <c r="CR67" i="9"/>
  <c r="CR97" i="14"/>
  <c r="CR65" i="14"/>
  <c r="CR104" i="15"/>
  <c r="CR72" i="15"/>
  <c r="CR109" i="15"/>
  <c r="CR77" i="15"/>
  <c r="CR99" i="18"/>
  <c r="CR67" i="18"/>
  <c r="CR92" i="13"/>
  <c r="CR60" i="13"/>
  <c r="CR99" i="15"/>
  <c r="CR67" i="15"/>
  <c r="CR118" i="8"/>
  <c r="CR86" i="8"/>
  <c r="CR99" i="14"/>
  <c r="CR67" i="14"/>
  <c r="CR119" i="18"/>
  <c r="CR87" i="18"/>
  <c r="CR114" i="21"/>
  <c r="CR82" i="21"/>
  <c r="CR115" i="18"/>
  <c r="CR83" i="18"/>
  <c r="CR101" i="3"/>
  <c r="CR69" i="3"/>
  <c r="CR95" i="9"/>
  <c r="CR63" i="9"/>
  <c r="CR93" i="1"/>
  <c r="CR61" i="1"/>
  <c r="CR106" i="15"/>
  <c r="CR74" i="15"/>
  <c r="CR92" i="12"/>
  <c r="CR60" i="12"/>
  <c r="CR103" i="17"/>
  <c r="CR71" i="17"/>
  <c r="CR104" i="13"/>
  <c r="CR72" i="13"/>
  <c r="CR94" i="5"/>
  <c r="CR62" i="5"/>
  <c r="CR118" i="5"/>
  <c r="CR86" i="5"/>
  <c r="CR108" i="15"/>
  <c r="CR76" i="15"/>
  <c r="CR93" i="4"/>
  <c r="CR61" i="4"/>
  <c r="CR95" i="16"/>
  <c r="CR63" i="16"/>
  <c r="CR105" i="11"/>
  <c r="CR73" i="11"/>
  <c r="CR107" i="8"/>
  <c r="CR75" i="8"/>
  <c r="CR106" i="20"/>
  <c r="CR74" i="20"/>
  <c r="CR96" i="14"/>
  <c r="CR64" i="14"/>
  <c r="CR106" i="14"/>
  <c r="CR74" i="14"/>
  <c r="CR114" i="14"/>
  <c r="CR82" i="14"/>
  <c r="CS94" i="6"/>
  <c r="CS62" i="6"/>
  <c r="CR97" i="17"/>
  <c r="CR65" i="17"/>
  <c r="CR119" i="15"/>
  <c r="CR87" i="15"/>
  <c r="CR93" i="19"/>
  <c r="CR61" i="19"/>
  <c r="CR93" i="7"/>
  <c r="CR61" i="7"/>
  <c r="CS100" i="4"/>
  <c r="CS68" i="4"/>
  <c r="CR96" i="6"/>
  <c r="CR64" i="6"/>
  <c r="CS107" i="2"/>
  <c r="CS75" i="2"/>
  <c r="CR109" i="4"/>
  <c r="CR77" i="4"/>
  <c r="CR99" i="4"/>
  <c r="CR67" i="4"/>
  <c r="CR114" i="3"/>
  <c r="CR82" i="3"/>
  <c r="CR103" i="7"/>
  <c r="CR71" i="7"/>
  <c r="CR106" i="3"/>
  <c r="CR74" i="3"/>
  <c r="CR109" i="10"/>
  <c r="CR77" i="10"/>
  <c r="CR119" i="13"/>
  <c r="CR87" i="13"/>
  <c r="CR93" i="2"/>
  <c r="CR61" i="2"/>
  <c r="CR110" i="7"/>
  <c r="CR78" i="7"/>
  <c r="CR112" i="12"/>
  <c r="CR80" i="12"/>
  <c r="CS117" i="16"/>
  <c r="CS85" i="16"/>
  <c r="CR105" i="14"/>
  <c r="CR73" i="14"/>
  <c r="CR100" i="9"/>
  <c r="CR68" i="9"/>
  <c r="CR118" i="3"/>
  <c r="CR86" i="3"/>
  <c r="CR104" i="16"/>
  <c r="CR72" i="16"/>
  <c r="CR112" i="14"/>
  <c r="CR80" i="14"/>
  <c r="CR101" i="20"/>
  <c r="CR69" i="20"/>
  <c r="CR96" i="13"/>
  <c r="CR64" i="13"/>
  <c r="CR116" i="20"/>
  <c r="CR84" i="20"/>
  <c r="CR105" i="15"/>
  <c r="CR73" i="15"/>
  <c r="CR92" i="11"/>
  <c r="CR60" i="11"/>
  <c r="CR93" i="18"/>
  <c r="CR61" i="18"/>
  <c r="CR92" i="9"/>
  <c r="CR60" i="9"/>
  <c r="CR100" i="19"/>
  <c r="CR68" i="19"/>
  <c r="CR96" i="19"/>
  <c r="CR64" i="19"/>
  <c r="CR101" i="16"/>
  <c r="CR69" i="16"/>
  <c r="CR119" i="21"/>
  <c r="CR87" i="21"/>
  <c r="CR102" i="10"/>
  <c r="CR70" i="10"/>
  <c r="CR114" i="18"/>
  <c r="CR82" i="18"/>
  <c r="CR98" i="12"/>
  <c r="CR66" i="12"/>
  <c r="CR95" i="19"/>
  <c r="CR63" i="19"/>
  <c r="CR96" i="15"/>
  <c r="CR64" i="15"/>
  <c r="CR113" i="15"/>
  <c r="CR81" i="15"/>
  <c r="CR108" i="17"/>
  <c r="CR76" i="17"/>
  <c r="CR119" i="17"/>
  <c r="CR87" i="17"/>
  <c r="CR108" i="14"/>
  <c r="CR76" i="14"/>
  <c r="CR115" i="7"/>
  <c r="CR83" i="7"/>
  <c r="CR115" i="5"/>
  <c r="CR83" i="5"/>
  <c r="CR106" i="16"/>
  <c r="CR74" i="16"/>
  <c r="CR114" i="10"/>
  <c r="CR82" i="10"/>
  <c r="CR119" i="14"/>
  <c r="CR87" i="14"/>
  <c r="CR91" i="2"/>
  <c r="CR59" i="2"/>
  <c r="CR105" i="7"/>
  <c r="CR73" i="7"/>
  <c r="CR95" i="10"/>
  <c r="CR63" i="10"/>
  <c r="CR107" i="9"/>
  <c r="CR75" i="9"/>
  <c r="CR112" i="15"/>
  <c r="CR80" i="15"/>
  <c r="CR109" i="14"/>
  <c r="CR77" i="14"/>
  <c r="CR111" i="4"/>
  <c r="CR79" i="4"/>
  <c r="CR109" i="16"/>
  <c r="CR77" i="16"/>
  <c r="CP90" i="2"/>
  <c r="CP58" i="2"/>
  <c r="AK47" i="12"/>
  <c r="AL15" i="12"/>
  <c r="CR15" i="12" s="1" a="1"/>
  <c r="CR15" i="12" s="1"/>
  <c r="CR121" i="17"/>
  <c r="CR89" i="17"/>
  <c r="CR124" i="12"/>
  <c r="CR127" i="12" s="1"/>
  <c r="CR120" i="12" s="1"/>
  <c r="CR88" i="12"/>
  <c r="CR124" i="2"/>
  <c r="CR127" i="2" s="1"/>
  <c r="CR120" i="2" s="1"/>
  <c r="CR88" i="2"/>
  <c r="CR121" i="14"/>
  <c r="CR89" i="14"/>
  <c r="CR124" i="7"/>
  <c r="CR127" i="7" s="1"/>
  <c r="CR120" i="7" s="1"/>
  <c r="CR88" i="7"/>
  <c r="CR124" i="20"/>
  <c r="CR127" i="20" s="1"/>
  <c r="CR120" i="20" s="1"/>
  <c r="CR88" i="20"/>
  <c r="CR100" i="8"/>
  <c r="CR68" i="8"/>
  <c r="CR104" i="9"/>
  <c r="CR72" i="9"/>
  <c r="CR113" i="10"/>
  <c r="CR81" i="10"/>
  <c r="CR118" i="9"/>
  <c r="CR86" i="9"/>
  <c r="CR103" i="21"/>
  <c r="CR71" i="21"/>
  <c r="CR115" i="10"/>
  <c r="CR83" i="10"/>
  <c r="CR118" i="4"/>
  <c r="CR86" i="4"/>
  <c r="CR105" i="3"/>
  <c r="CR73" i="3"/>
  <c r="CR98" i="20"/>
  <c r="CR66" i="20"/>
  <c r="CS97" i="7"/>
  <c r="CS65" i="7"/>
  <c r="CR100" i="21"/>
  <c r="CR68" i="21"/>
  <c r="CR118" i="20"/>
  <c r="CR86" i="20"/>
  <c r="CR98" i="4"/>
  <c r="CR66" i="4"/>
  <c r="CR103" i="8"/>
  <c r="CR71" i="8"/>
  <c r="CR107" i="7"/>
  <c r="CR75" i="7"/>
  <c r="CR106" i="17"/>
  <c r="CR74" i="17"/>
  <c r="CR101" i="12"/>
  <c r="CR69" i="12"/>
  <c r="CR96" i="17"/>
  <c r="CR64" i="17"/>
  <c r="CR103" i="19"/>
  <c r="CR71" i="19"/>
  <c r="CR115" i="3"/>
  <c r="CR83" i="3"/>
  <c r="CR103" i="6"/>
  <c r="CR71" i="6"/>
  <c r="CR110" i="12"/>
  <c r="CR78" i="12"/>
  <c r="CR113" i="20"/>
  <c r="CR81" i="20"/>
  <c r="CR103" i="5"/>
  <c r="CR71" i="5"/>
  <c r="CR117" i="17"/>
  <c r="CR85" i="17"/>
  <c r="CR117" i="11"/>
  <c r="CR85" i="11"/>
  <c r="CR91" i="10"/>
  <c r="CR59" i="10"/>
  <c r="CR106" i="6"/>
  <c r="CR74" i="6"/>
  <c r="CR112" i="21"/>
  <c r="CR80" i="21"/>
  <c r="CR107" i="21"/>
  <c r="CR75" i="21"/>
  <c r="CR105" i="5"/>
  <c r="CR73" i="5"/>
  <c r="CR111" i="1"/>
  <c r="CR79" i="1"/>
  <c r="CR95" i="11"/>
  <c r="CR63" i="11"/>
  <c r="CR96" i="12"/>
  <c r="CR64" i="12"/>
  <c r="CR108" i="6"/>
  <c r="CR76" i="6"/>
  <c r="CR106" i="11"/>
  <c r="CR74" i="11"/>
  <c r="CR104" i="14"/>
  <c r="CR72" i="14"/>
  <c r="CR96" i="10"/>
  <c r="CR64" i="10"/>
  <c r="CS102" i="6"/>
  <c r="CS70" i="6"/>
  <c r="AM47" i="9"/>
  <c r="AK47" i="17"/>
  <c r="AL15" i="17"/>
  <c r="CR15" i="17" s="1" a="1"/>
  <c r="CR15" i="17" s="1"/>
  <c r="CP90" i="12"/>
  <c r="CP58" i="12"/>
  <c r="CP90" i="8"/>
  <c r="CP58" i="8"/>
  <c r="CR121" i="3"/>
  <c r="CR89" i="3"/>
  <c r="AM47" i="16"/>
  <c r="CR121" i="4"/>
  <c r="CR89" i="4"/>
  <c r="CR124" i="6"/>
  <c r="CR127" i="6" s="1"/>
  <c r="CR120" i="6" s="1"/>
  <c r="CR88" i="6"/>
  <c r="CR124" i="10"/>
  <c r="CR127" i="10" s="1"/>
  <c r="CR120" i="10" s="1"/>
  <c r="CR88" i="10"/>
  <c r="CR124" i="3"/>
  <c r="CR127" i="3" s="1"/>
  <c r="CR120" i="3" s="1"/>
  <c r="CR88" i="3"/>
  <c r="CR124" i="13"/>
  <c r="CR127" i="13" s="1"/>
  <c r="CR120" i="13" s="1"/>
  <c r="CR88" i="13"/>
  <c r="CR106" i="21"/>
  <c r="CR74" i="21"/>
  <c r="CR105" i="8"/>
  <c r="CR73" i="8"/>
  <c r="CR99" i="21"/>
  <c r="CR67" i="21"/>
  <c r="CR112" i="20"/>
  <c r="CR80" i="20"/>
  <c r="CR106" i="4"/>
  <c r="CR74" i="4"/>
  <c r="CR98" i="5"/>
  <c r="CR66" i="5"/>
  <c r="CR107" i="19"/>
  <c r="CR75" i="19"/>
  <c r="CR109" i="21"/>
  <c r="CR77" i="21"/>
  <c r="CR96" i="4"/>
  <c r="CR64" i="4"/>
  <c r="CR92" i="18"/>
  <c r="CR60" i="18"/>
  <c r="CR102" i="18"/>
  <c r="CR70" i="18"/>
  <c r="CS117" i="7"/>
  <c r="CS85" i="7"/>
  <c r="CR113" i="4"/>
  <c r="CR81" i="4"/>
  <c r="CR104" i="10"/>
  <c r="CR72" i="10"/>
  <c r="CR100" i="10"/>
  <c r="CR68" i="10"/>
  <c r="CR119" i="10"/>
  <c r="CR87" i="10"/>
  <c r="CR95" i="12"/>
  <c r="CR63" i="12"/>
  <c r="CR116" i="3"/>
  <c r="CR84" i="3"/>
  <c r="CR101" i="18"/>
  <c r="CR69" i="18"/>
  <c r="CS92" i="3"/>
  <c r="CS60" i="3"/>
  <c r="CR103" i="13"/>
  <c r="CR71" i="13"/>
  <c r="CR115" i="4"/>
  <c r="CR83" i="4"/>
  <c r="CR101" i="5"/>
  <c r="CR69" i="5"/>
  <c r="CS113" i="6"/>
  <c r="CS81" i="6"/>
  <c r="CR109" i="13"/>
  <c r="CR77" i="13"/>
  <c r="CR116" i="1"/>
  <c r="CR84" i="1"/>
  <c r="CR97" i="20"/>
  <c r="CR65" i="20"/>
  <c r="CR93" i="14"/>
  <c r="CR61" i="14"/>
  <c r="CR110" i="2"/>
  <c r="CR78" i="2"/>
  <c r="CR101" i="7"/>
  <c r="CR69" i="7"/>
  <c r="CR103" i="14"/>
  <c r="CR71" i="14"/>
  <c r="CR118" i="7"/>
  <c r="CR86" i="7"/>
  <c r="CR110" i="20"/>
  <c r="CR78" i="20"/>
  <c r="CR119" i="4"/>
  <c r="CR87" i="4"/>
  <c r="CR115" i="15"/>
  <c r="CR83" i="15"/>
  <c r="CR94" i="13"/>
  <c r="CR62" i="13"/>
  <c r="CR106" i="18"/>
  <c r="CR74" i="18"/>
  <c r="CR118" i="15"/>
  <c r="CR86" i="15"/>
  <c r="CR105" i="21"/>
  <c r="CR73" i="21"/>
  <c r="CR114" i="12"/>
  <c r="CR82" i="12"/>
  <c r="CR93" i="10"/>
  <c r="CR61" i="10"/>
  <c r="CR110" i="13"/>
  <c r="CR78" i="13"/>
  <c r="CR106" i="9"/>
  <c r="CR74" i="9"/>
  <c r="CR105" i="19"/>
  <c r="CR73" i="19"/>
  <c r="CR116" i="14"/>
  <c r="CR84" i="14"/>
  <c r="CR115" i="20"/>
  <c r="CR83" i="20"/>
  <c r="CR113" i="3"/>
  <c r="CR81" i="3"/>
  <c r="CR96" i="1"/>
  <c r="CR64" i="1"/>
  <c r="CR110" i="4"/>
  <c r="CR78" i="4"/>
  <c r="CR101" i="8"/>
  <c r="CR69" i="8"/>
  <c r="CR103" i="11"/>
  <c r="CR71" i="11"/>
  <c r="CR96" i="21"/>
  <c r="CR64" i="21"/>
  <c r="CR117" i="14"/>
  <c r="CR85" i="14"/>
  <c r="CR97" i="13"/>
  <c r="CR65" i="13"/>
  <c r="CR114" i="15"/>
  <c r="CR82" i="15"/>
  <c r="CR115" i="6"/>
  <c r="CR83" i="6"/>
  <c r="CR98" i="14"/>
  <c r="CR66" i="14"/>
  <c r="CR101" i="14"/>
  <c r="CR69" i="14"/>
  <c r="CR95" i="15"/>
  <c r="CR63" i="15"/>
  <c r="CR92" i="8"/>
  <c r="CR60" i="8"/>
  <c r="CR113" i="1"/>
  <c r="CR81" i="1"/>
  <c r="CR97" i="3"/>
  <c r="CR65" i="3"/>
  <c r="CR99" i="3"/>
  <c r="CR67" i="3"/>
  <c r="CR118" i="10"/>
  <c r="CR86" i="10"/>
  <c r="CR111" i="10"/>
  <c r="CR79" i="10"/>
  <c r="CR104" i="21"/>
  <c r="CR72" i="21"/>
  <c r="CR112" i="3"/>
  <c r="CR80" i="3"/>
  <c r="CR119" i="2"/>
  <c r="CR87" i="2"/>
  <c r="CS106" i="5"/>
  <c r="CS74" i="5"/>
  <c r="CR110" i="11"/>
  <c r="CR78" i="11"/>
  <c r="CR114" i="2"/>
  <c r="CR82" i="2"/>
  <c r="CR109" i="18"/>
  <c r="CR77" i="18"/>
  <c r="CR111" i="8"/>
  <c r="CR79" i="8"/>
  <c r="CR91" i="3"/>
  <c r="CR59" i="3"/>
  <c r="CR117" i="12"/>
  <c r="CR85" i="12"/>
  <c r="CS114" i="9"/>
  <c r="CS82" i="9"/>
  <c r="CR116" i="7"/>
  <c r="CR84" i="7"/>
  <c r="CR111" i="2"/>
  <c r="CR79" i="2"/>
  <c r="CR107" i="5"/>
  <c r="CR75" i="5"/>
  <c r="CR116" i="8"/>
  <c r="CR84" i="8"/>
  <c r="CR112" i="9"/>
  <c r="CR80" i="9"/>
  <c r="CR106" i="8"/>
  <c r="CR74" i="8"/>
  <c r="CR113" i="8"/>
  <c r="CR81" i="8"/>
  <c r="CR114" i="6"/>
  <c r="CR82" i="6"/>
  <c r="CR117" i="5"/>
  <c r="CR85" i="5"/>
  <c r="CR112" i="11"/>
  <c r="CR80" i="11"/>
  <c r="CR119" i="3"/>
  <c r="CR87" i="3"/>
  <c r="CR116" i="5"/>
  <c r="CR84" i="5"/>
  <c r="CR108" i="1"/>
  <c r="CR76" i="1"/>
  <c r="CR96" i="18"/>
  <c r="CR64" i="18"/>
  <c r="CR111" i="21"/>
  <c r="CR79" i="21"/>
  <c r="CR114" i="11"/>
  <c r="CR82" i="11"/>
  <c r="CR106" i="19"/>
  <c r="CR74" i="19"/>
  <c r="CR105" i="6"/>
  <c r="CR73" i="6"/>
  <c r="CR116" i="18"/>
  <c r="CR84" i="18"/>
  <c r="CR109" i="9"/>
  <c r="CR77" i="9"/>
  <c r="CR111" i="17"/>
  <c r="CR79" i="17"/>
  <c r="CR96" i="5"/>
  <c r="CR64" i="5"/>
  <c r="CR108" i="12"/>
  <c r="CR76" i="12"/>
  <c r="CR109" i="1"/>
  <c r="CR77" i="1"/>
  <c r="CR97" i="2"/>
  <c r="CR65" i="2"/>
  <c r="CP90" i="18"/>
  <c r="CP58" i="18"/>
  <c r="CP90" i="17"/>
  <c r="CP58" i="17"/>
  <c r="AK47" i="8"/>
  <c r="AL15" i="8"/>
  <c r="CR15" i="8" s="1" a="1"/>
  <c r="CR15" i="8" s="1"/>
  <c r="CR121" i="1"/>
  <c r="CR89" i="1"/>
  <c r="AM47" i="19"/>
  <c r="CR121" i="19"/>
  <c r="CR89" i="19"/>
  <c r="CR121" i="2"/>
  <c r="CR89" i="2"/>
  <c r="CR124" i="19"/>
  <c r="CR127" i="19" s="1"/>
  <c r="CR120" i="19" s="1"/>
  <c r="CR88" i="19"/>
  <c r="CR121" i="18"/>
  <c r="CR89" i="18"/>
  <c r="CR124" i="15"/>
  <c r="CR127" i="15" s="1"/>
  <c r="CR120" i="15" s="1"/>
  <c r="CR88" i="15"/>
  <c r="CR111" i="13"/>
  <c r="CR79" i="13"/>
  <c r="CR116" i="15"/>
  <c r="CR84" i="15"/>
  <c r="CR118" i="11"/>
  <c r="CR86" i="11"/>
  <c r="CR119" i="6"/>
  <c r="CR87" i="6"/>
  <c r="CR100" i="18"/>
  <c r="CR68" i="18"/>
  <c r="CR98" i="1"/>
  <c r="CR66" i="1"/>
  <c r="CR104" i="3"/>
  <c r="CR72" i="3"/>
  <c r="CR99" i="10"/>
  <c r="CR67" i="10"/>
  <c r="CR93" i="15"/>
  <c r="CR61" i="15"/>
  <c r="CR107" i="12"/>
  <c r="CR75" i="12"/>
  <c r="CR115" i="16"/>
  <c r="CR83" i="16"/>
  <c r="CR103" i="3"/>
  <c r="CR71" i="3"/>
  <c r="CR93" i="21"/>
  <c r="CR61" i="21"/>
  <c r="CR111" i="15"/>
  <c r="CR79" i="15"/>
  <c r="CR97" i="11"/>
  <c r="CR65" i="11"/>
  <c r="CR91" i="20"/>
  <c r="CR59" i="20"/>
  <c r="CR97" i="6"/>
  <c r="CR65" i="6"/>
  <c r="CR107" i="11"/>
  <c r="CR75" i="11"/>
  <c r="CR117" i="18"/>
  <c r="CR85" i="18"/>
  <c r="CR118" i="6"/>
  <c r="CR86" i="6"/>
  <c r="CS104" i="8"/>
  <c r="CS72" i="8"/>
  <c r="CR117" i="13"/>
  <c r="CR85" i="13"/>
  <c r="CR114" i="7"/>
  <c r="CR82" i="7"/>
  <c r="CR108" i="18"/>
  <c r="CR76" i="18"/>
  <c r="CR110" i="6"/>
  <c r="CR78" i="6"/>
  <c r="CR95" i="8"/>
  <c r="CR63" i="8"/>
  <c r="CR113" i="21"/>
  <c r="CR81" i="21"/>
  <c r="CS94" i="9"/>
  <c r="CS62" i="9"/>
  <c r="CR105" i="1"/>
  <c r="CR73" i="1"/>
  <c r="CR91" i="21"/>
  <c r="CR59" i="21"/>
  <c r="CR108" i="7"/>
  <c r="CR76" i="7"/>
  <c r="CR92" i="19"/>
  <c r="CR60" i="19"/>
  <c r="CR99" i="11"/>
  <c r="CR67" i="11"/>
  <c r="CR110" i="14"/>
  <c r="CR78" i="14"/>
  <c r="CR107" i="4"/>
  <c r="CR75" i="4"/>
  <c r="CR115" i="21"/>
  <c r="CR83" i="21"/>
  <c r="CR110" i="8"/>
  <c r="CR78" i="8"/>
  <c r="CR91" i="14"/>
  <c r="CR59" i="14"/>
  <c r="CR108" i="19"/>
  <c r="CR76" i="19"/>
  <c r="CR93" i="11"/>
  <c r="CR61" i="11"/>
  <c r="CR92" i="7"/>
  <c r="CR60" i="7"/>
  <c r="CR112" i="19"/>
  <c r="CR80" i="19"/>
  <c r="CR95" i="7"/>
  <c r="CR63" i="7"/>
  <c r="CR99" i="6"/>
  <c r="CR67" i="6"/>
  <c r="CR104" i="1"/>
  <c r="CR72" i="1"/>
  <c r="CR117" i="10"/>
  <c r="CR85" i="10"/>
  <c r="CR96" i="11"/>
  <c r="CR64" i="11"/>
  <c r="CR116" i="2"/>
  <c r="CR84" i="2"/>
  <c r="CR102" i="14"/>
  <c r="CR70" i="14"/>
  <c r="CR99" i="20"/>
  <c r="CR67" i="20"/>
  <c r="CR95" i="14"/>
  <c r="CR63" i="14"/>
  <c r="CR92" i="5"/>
  <c r="CR60" i="5"/>
  <c r="AK47" i="18"/>
  <c r="AL15" i="18"/>
  <c r="CR15" i="18" s="1" a="1"/>
  <c r="CR15" i="18" s="1"/>
  <c r="CP90" i="20"/>
  <c r="CP58" i="20"/>
  <c r="CP90" i="21"/>
  <c r="CP58" i="21"/>
  <c r="CR121" i="8"/>
  <c r="CR89" i="8"/>
  <c r="CR124" i="18"/>
  <c r="CR127" i="18" s="1"/>
  <c r="CR120" i="18" s="1"/>
  <c r="CR88" i="18"/>
  <c r="CR124" i="8"/>
  <c r="CR127" i="8" s="1"/>
  <c r="CR120" i="8" s="1"/>
  <c r="CR88" i="8"/>
  <c r="CR116" i="11"/>
  <c r="CR84" i="11"/>
  <c r="CR104" i="19"/>
  <c r="CR72" i="19"/>
  <c r="CR109" i="20"/>
  <c r="CR77" i="20"/>
  <c r="CR114" i="8"/>
  <c r="CR82" i="8"/>
  <c r="CR91" i="18"/>
  <c r="CR59" i="18"/>
  <c r="CR94" i="15"/>
  <c r="CR62" i="15"/>
  <c r="CR92" i="6"/>
  <c r="CR60" i="6"/>
  <c r="CR119" i="11"/>
  <c r="CR87" i="11"/>
  <c r="CR107" i="17"/>
  <c r="CR75" i="17"/>
  <c r="CR97" i="16"/>
  <c r="CR65" i="16"/>
  <c r="CR113" i="16"/>
  <c r="CR81" i="16"/>
  <c r="CR108" i="10"/>
  <c r="CR76" i="10"/>
  <c r="CR104" i="11"/>
  <c r="CR72" i="11"/>
  <c r="CR98" i="18"/>
  <c r="CR66" i="18"/>
  <c r="CR96" i="9"/>
  <c r="CR64" i="9"/>
  <c r="CR117" i="2"/>
  <c r="CR85" i="2"/>
  <c r="CR105" i="13"/>
  <c r="CR73" i="13"/>
  <c r="CR91" i="16"/>
  <c r="CR59" i="16"/>
  <c r="CR98" i="9"/>
  <c r="CR66" i="9"/>
  <c r="CR92" i="4"/>
  <c r="CR60" i="4"/>
  <c r="CR105" i="12"/>
  <c r="CR73" i="12"/>
  <c r="CR116" i="6"/>
  <c r="CR84" i="6"/>
  <c r="CR94" i="14"/>
  <c r="CR62" i="14"/>
  <c r="CR113" i="18"/>
  <c r="CR81" i="18"/>
  <c r="CR93" i="17"/>
  <c r="CR61" i="17"/>
  <c r="CR110" i="19"/>
  <c r="CR78" i="19"/>
  <c r="CR92" i="10"/>
  <c r="CR60" i="10"/>
  <c r="CR118" i="17"/>
  <c r="CR86" i="17"/>
  <c r="CR95" i="3"/>
  <c r="CR63" i="3"/>
  <c r="CR118" i="1"/>
  <c r="CR86" i="1"/>
  <c r="CR117" i="20"/>
  <c r="CR85" i="20"/>
  <c r="CR112" i="6"/>
  <c r="CR80" i="6"/>
  <c r="CR118" i="18"/>
  <c r="CR86" i="18"/>
  <c r="CR117" i="6"/>
  <c r="CR85" i="6"/>
  <c r="CR100" i="3"/>
  <c r="CR68" i="3"/>
  <c r="CR115" i="19"/>
  <c r="CR83" i="19"/>
  <c r="CR119" i="5"/>
  <c r="CR87" i="5"/>
  <c r="CR119" i="12"/>
  <c r="CR87" i="12"/>
  <c r="CR94" i="10"/>
  <c r="CR62" i="10"/>
  <c r="CR101" i="9"/>
  <c r="CR69" i="9"/>
  <c r="CR101" i="15"/>
  <c r="CR69" i="15"/>
  <c r="CR112" i="8"/>
  <c r="CR80" i="8"/>
  <c r="CR108" i="2"/>
  <c r="CR76" i="2"/>
  <c r="CR108" i="3"/>
  <c r="CR76" i="3"/>
  <c r="CR114" i="13"/>
  <c r="CR82" i="13"/>
  <c r="CR108" i="11"/>
  <c r="CR76" i="11"/>
  <c r="CR98" i="7"/>
  <c r="CR66" i="7"/>
  <c r="CR108" i="9"/>
  <c r="CR76" i="9"/>
  <c r="CR100" i="5"/>
  <c r="CR68" i="5"/>
  <c r="CR104" i="18"/>
  <c r="CR72" i="18"/>
  <c r="CR102" i="12"/>
  <c r="CR70" i="12"/>
  <c r="CS92" i="20"/>
  <c r="CS60" i="20"/>
  <c r="CR109" i="12"/>
  <c r="CR77" i="12"/>
  <c r="CR91" i="12"/>
  <c r="CR59" i="12"/>
  <c r="CS116" i="19"/>
  <c r="CS84" i="19"/>
  <c r="CR103" i="15"/>
  <c r="CR71" i="15"/>
  <c r="CR91" i="17"/>
  <c r="CR59" i="17"/>
  <c r="CR94" i="16"/>
  <c r="CR62" i="16"/>
  <c r="CR99" i="5"/>
  <c r="CR67" i="5"/>
  <c r="CR92" i="1"/>
  <c r="CR60" i="1"/>
  <c r="CR102" i="4"/>
  <c r="CR70" i="4"/>
  <c r="CS101" i="19"/>
  <c r="CS69" i="19"/>
  <c r="CR97" i="1"/>
  <c r="CR65" i="1"/>
  <c r="CR105" i="2"/>
  <c r="CR73" i="2"/>
  <c r="CR111" i="3"/>
  <c r="CR79" i="3"/>
  <c r="CR94" i="2"/>
  <c r="CR62" i="2"/>
  <c r="CR109" i="5"/>
  <c r="CR77" i="5"/>
  <c r="CR108" i="5"/>
  <c r="CR76" i="5"/>
  <c r="CR114" i="4"/>
  <c r="CR82" i="4"/>
  <c r="CR110" i="10"/>
  <c r="CR78" i="10"/>
  <c r="CR91" i="1"/>
  <c r="CR59" i="1"/>
  <c r="CR97" i="10"/>
  <c r="CR65" i="10"/>
  <c r="CR111" i="7"/>
  <c r="CR79" i="7"/>
  <c r="CR103" i="12"/>
  <c r="CR71" i="12"/>
  <c r="CR101" i="6"/>
  <c r="CR69" i="6"/>
  <c r="CS109" i="8"/>
  <c r="CS77" i="8"/>
  <c r="CR92" i="2"/>
  <c r="CR60" i="2"/>
  <c r="CR108" i="21"/>
  <c r="CR76" i="21"/>
  <c r="CR118" i="12"/>
  <c r="CR86" i="12"/>
  <c r="CR107" i="18"/>
  <c r="CR75" i="18"/>
  <c r="CR93" i="8"/>
  <c r="CR61" i="8"/>
  <c r="CR106" i="12"/>
  <c r="CR74" i="12"/>
  <c r="CR94" i="1"/>
  <c r="CR62" i="1"/>
  <c r="CR99" i="16"/>
  <c r="CR67" i="16"/>
  <c r="CR93" i="6"/>
  <c r="CR61" i="6"/>
  <c r="CR98" i="17"/>
  <c r="CR66" i="17"/>
  <c r="CR92" i="15"/>
  <c r="CR60" i="15"/>
  <c r="CR114" i="19"/>
  <c r="CR82" i="19"/>
  <c r="CR107" i="14"/>
  <c r="CR75" i="14"/>
  <c r="CR93" i="20"/>
  <c r="CR61" i="20"/>
  <c r="CR115" i="1"/>
  <c r="CR83" i="1"/>
  <c r="CR118" i="14"/>
  <c r="CR86" i="14"/>
  <c r="CR91" i="9"/>
  <c r="CR59" i="9"/>
  <c r="CR101" i="17"/>
  <c r="CR69" i="17"/>
  <c r="CR111" i="19"/>
  <c r="CR79" i="19"/>
  <c r="CR93" i="13"/>
  <c r="CR61" i="13"/>
  <c r="CR102" i="13"/>
  <c r="CR70" i="13"/>
  <c r="CR98" i="13"/>
  <c r="CR66" i="13"/>
  <c r="CR100" i="2"/>
  <c r="CR68" i="2"/>
  <c r="CR93" i="16"/>
  <c r="CR61" i="16"/>
  <c r="CR93" i="12"/>
  <c r="CR61" i="12"/>
  <c r="CR117" i="1"/>
  <c r="CR85" i="1"/>
  <c r="CR110" i="21"/>
  <c r="CR78" i="21"/>
  <c r="CR103" i="4"/>
  <c r="CR71" i="4"/>
  <c r="CR92" i="21"/>
  <c r="CR60" i="21"/>
  <c r="CR102" i="5"/>
  <c r="CR70" i="5"/>
  <c r="CR115" i="13"/>
  <c r="CR83" i="13"/>
  <c r="CR109" i="7"/>
  <c r="CR77" i="7"/>
  <c r="CR100" i="6"/>
  <c r="CR68" i="6"/>
  <c r="CR118" i="13"/>
  <c r="CR86" i="13"/>
  <c r="CR115" i="12"/>
  <c r="CR83" i="12"/>
  <c r="CR104" i="2"/>
  <c r="CR72" i="2"/>
  <c r="CR115" i="14"/>
  <c r="CR83" i="14"/>
  <c r="CR109" i="11"/>
  <c r="CR77" i="11"/>
  <c r="CR115" i="9"/>
  <c r="CR83" i="9"/>
  <c r="CR101" i="4"/>
  <c r="CR69" i="4"/>
  <c r="CR109" i="19"/>
  <c r="CR77" i="19"/>
  <c r="CR97" i="19"/>
  <c r="CR65" i="19"/>
  <c r="CR104" i="4"/>
  <c r="CR72" i="4"/>
  <c r="CR110" i="18"/>
  <c r="CR78" i="18"/>
  <c r="CR98" i="16"/>
  <c r="CR66" i="16"/>
  <c r="CR96" i="2"/>
  <c r="CR64" i="2"/>
  <c r="CR104" i="20"/>
  <c r="CR72" i="20"/>
  <c r="CR98" i="10"/>
  <c r="CR66" i="10"/>
  <c r="CR105" i="10"/>
  <c r="CR73" i="10"/>
  <c r="CR105" i="17"/>
  <c r="CR73" i="17"/>
  <c r="CR97" i="8"/>
  <c r="CR65" i="8"/>
  <c r="CR102" i="19"/>
  <c r="CR70" i="19"/>
  <c r="CR99" i="13"/>
  <c r="CR67" i="13"/>
  <c r="CR98" i="11"/>
  <c r="CR66" i="11"/>
  <c r="CR100" i="1"/>
  <c r="CR68" i="1"/>
  <c r="CR95" i="2"/>
  <c r="CR63" i="2"/>
  <c r="CR100" i="16"/>
  <c r="CR68" i="16"/>
  <c r="CR100" i="17"/>
  <c r="CR68" i="17"/>
  <c r="CR99" i="19"/>
  <c r="CR67" i="19"/>
  <c r="CR106" i="2"/>
  <c r="CR74" i="2"/>
  <c r="CR95" i="21"/>
  <c r="CR63" i="21"/>
  <c r="CR103" i="9"/>
  <c r="CR71" i="9"/>
  <c r="CR115" i="2"/>
  <c r="CR83" i="2"/>
  <c r="CR97" i="18"/>
  <c r="CR65" i="18"/>
  <c r="CR98" i="8"/>
  <c r="CR66" i="8"/>
  <c r="CS99" i="2"/>
  <c r="CS67" i="2"/>
  <c r="CR108" i="8"/>
  <c r="CR76" i="8"/>
  <c r="CR105" i="9"/>
  <c r="CR73" i="9"/>
  <c r="CR113" i="5"/>
  <c r="CR81" i="5"/>
  <c r="CR110" i="15"/>
  <c r="CR78" i="15"/>
  <c r="CR112" i="18"/>
  <c r="CR80" i="18"/>
  <c r="CR116" i="4"/>
  <c r="CR84" i="4"/>
  <c r="CR95" i="13"/>
  <c r="CR63" i="13"/>
  <c r="CR98" i="15"/>
  <c r="CR66" i="15"/>
  <c r="CS94" i="7"/>
  <c r="CS62" i="7"/>
  <c r="CR107" i="16"/>
  <c r="CR75" i="16"/>
  <c r="CP90" i="4"/>
  <c r="CP58" i="4"/>
  <c r="AK47" i="20"/>
  <c r="AL15" i="20"/>
  <c r="CR15" i="20" s="1" a="1"/>
  <c r="CR15" i="20" s="1"/>
  <c r="CP90" i="15"/>
  <c r="CP58" i="15"/>
  <c r="AK47" i="21"/>
  <c r="AL15" i="21"/>
  <c r="CR15" i="21" s="1" a="1"/>
  <c r="CR15" i="21" s="1"/>
  <c r="CR90" i="19"/>
  <c r="CR58" i="19"/>
  <c r="CR90" i="16"/>
  <c r="CR58" i="16"/>
  <c r="CR90" i="3"/>
  <c r="CR58" i="3"/>
  <c r="CR90" i="9"/>
  <c r="CR58" i="9"/>
  <c r="AN25" i="8"/>
  <c r="CT25" i="8" s="1" a="1"/>
  <c r="CT25" i="8" s="1"/>
  <c r="AN22" i="5"/>
  <c r="CT22" i="5" s="1" a="1"/>
  <c r="CT22" i="5" s="1"/>
  <c r="AN29" i="9"/>
  <c r="CT29" i="9" s="1" a="1"/>
  <c r="CT29" i="9" s="1"/>
  <c r="AN32" i="13"/>
  <c r="CT32" i="13" s="1" a="1"/>
  <c r="CT32" i="13" s="1"/>
  <c r="AN36" i="20"/>
  <c r="CT36" i="20" s="1" a="1"/>
  <c r="CT36" i="20" s="1"/>
  <c r="AN38" i="10"/>
  <c r="CT38" i="10" s="1" a="1"/>
  <c r="CT38" i="10" s="1"/>
  <c r="AN36" i="14"/>
  <c r="CT36" i="14" s="1" a="1"/>
  <c r="CT36" i="14" s="1"/>
  <c r="AN43" i="9"/>
  <c r="CT43" i="9" s="1" a="1"/>
  <c r="CT43" i="9" s="1"/>
  <c r="AN18" i="9"/>
  <c r="CT18" i="9" s="1" a="1"/>
  <c r="CT18" i="9" s="1"/>
  <c r="AN28" i="21"/>
  <c r="CT28" i="21" s="1" a="1"/>
  <c r="CT28" i="21" s="1"/>
  <c r="AN17" i="14"/>
  <c r="CT17" i="14" s="1" a="1"/>
  <c r="CT17" i="14" s="1"/>
  <c r="AO31" i="10"/>
  <c r="CU31" i="10" s="1" a="1"/>
  <c r="CU31" i="10" s="1"/>
  <c r="AN40" i="10"/>
  <c r="CT40" i="10" s="1" a="1"/>
  <c r="CT40" i="10" s="1"/>
  <c r="AN38" i="9"/>
  <c r="CT38" i="9" s="1" a="1"/>
  <c r="CT38" i="9" s="1"/>
  <c r="AN43" i="4"/>
  <c r="CT43" i="4" s="1" a="1"/>
  <c r="CT43" i="4" s="1"/>
  <c r="AN26" i="11"/>
  <c r="CT26" i="11" s="1" a="1"/>
  <c r="CT26" i="11" s="1"/>
  <c r="AN30" i="3"/>
  <c r="CT30" i="3" s="1" a="1"/>
  <c r="CT30" i="3" s="1"/>
  <c r="AN38" i="12"/>
  <c r="CT38" i="12" s="1" a="1"/>
  <c r="CT38" i="12" s="1"/>
  <c r="AN23" i="20"/>
  <c r="CT23" i="20" s="1" a="1"/>
  <c r="CT23" i="20" s="1"/>
  <c r="AO22" i="7"/>
  <c r="CU22" i="7" s="1" a="1"/>
  <c r="CU22" i="7" s="1"/>
  <c r="AN28" i="20"/>
  <c r="CT28" i="20" s="1" a="1"/>
  <c r="CT28" i="20" s="1"/>
  <c r="AN25" i="21"/>
  <c r="CT25" i="21" s="1" a="1"/>
  <c r="CT25" i="21" s="1"/>
  <c r="AN19" i="8"/>
  <c r="CT19" i="8" s="1" a="1"/>
  <c r="CT19" i="8" s="1"/>
  <c r="AN43" i="20"/>
  <c r="CT43" i="20" s="1" a="1"/>
  <c r="CT43" i="20" s="1"/>
  <c r="AN23" i="4"/>
  <c r="CT23" i="4" s="1" a="1"/>
  <c r="CT23" i="4" s="1"/>
  <c r="AN38" i="19"/>
  <c r="CT38" i="19" s="1" a="1"/>
  <c r="CT38" i="19" s="1"/>
  <c r="AN28" i="8"/>
  <c r="CT28" i="8" s="1" a="1"/>
  <c r="CT28" i="8" s="1"/>
  <c r="AN28" i="18"/>
  <c r="CT28" i="18" s="1" a="1"/>
  <c r="CT28" i="18" s="1"/>
  <c r="AN16" i="4"/>
  <c r="CT16" i="4" s="1" a="1"/>
  <c r="CT16" i="4" s="1"/>
  <c r="AN32" i="7"/>
  <c r="CT32" i="7" s="1" a="1"/>
  <c r="CT32" i="7" s="1"/>
  <c r="AN23" i="21"/>
  <c r="CT23" i="21" s="1" a="1"/>
  <c r="CT23" i="21" s="1"/>
  <c r="AN31" i="17"/>
  <c r="CT31" i="17" s="1" a="1"/>
  <c r="CT31" i="17" s="1"/>
  <c r="AN41" i="10"/>
  <c r="CT41" i="10" s="1" a="1"/>
  <c r="CT41" i="10" s="1"/>
  <c r="AN26" i="12"/>
  <c r="CT26" i="12" s="1" a="1"/>
  <c r="CT26" i="12" s="1"/>
  <c r="AN21" i="17"/>
  <c r="CT21" i="17" s="1" a="1"/>
  <c r="CT21" i="17" s="1"/>
  <c r="AN24" i="9"/>
  <c r="CT24" i="9" s="1" a="1"/>
  <c r="CT24" i="9" s="1"/>
  <c r="AN28" i="19"/>
  <c r="CT28" i="19" s="1" a="1"/>
  <c r="CT28" i="19" s="1"/>
  <c r="AN22" i="14"/>
  <c r="CT22" i="14" s="1" a="1"/>
  <c r="CT22" i="14" s="1"/>
  <c r="AN40" i="3"/>
  <c r="CT40" i="3" s="1" a="1"/>
  <c r="CT40" i="3" s="1"/>
  <c r="AN29" i="15"/>
  <c r="CT29" i="15" s="1" a="1"/>
  <c r="CT29" i="15" s="1"/>
  <c r="AN28" i="6"/>
  <c r="CT28" i="6" s="1" a="1"/>
  <c r="CT28" i="6" s="1"/>
  <c r="AN34" i="15"/>
  <c r="CT34" i="15" s="1" a="1"/>
  <c r="CT34" i="15" s="1"/>
  <c r="AN35" i="12"/>
  <c r="CT35" i="12" s="1" a="1"/>
  <c r="CT35" i="12" s="1"/>
  <c r="AN24" i="18"/>
  <c r="CT24" i="18" s="1" a="1"/>
  <c r="CT24" i="18" s="1"/>
  <c r="AN38" i="20"/>
  <c r="CT38" i="20" s="1" a="1"/>
  <c r="CT38" i="20" s="1"/>
  <c r="AN17" i="13"/>
  <c r="CT17" i="13" s="1" a="1"/>
  <c r="CT17" i="13" s="1"/>
  <c r="AN28" i="5"/>
  <c r="CT28" i="5" s="1" a="1"/>
  <c r="CT28" i="5" s="1"/>
  <c r="AN24" i="15"/>
  <c r="CT24" i="15" s="1" a="1"/>
  <c r="CT24" i="15" s="1"/>
  <c r="AN42" i="17"/>
  <c r="CT42" i="17" s="1" a="1"/>
  <c r="CT42" i="17" s="1"/>
  <c r="AN43" i="8"/>
  <c r="CT43" i="8" s="1" a="1"/>
  <c r="CT43" i="8" s="1"/>
  <c r="AN42" i="11"/>
  <c r="CT42" i="11" s="1" a="1"/>
  <c r="CT42" i="11" s="1"/>
  <c r="AN24" i="14"/>
  <c r="CT24" i="14" s="1" a="1"/>
  <c r="CT24" i="14" s="1"/>
  <c r="AN16" i="10"/>
  <c r="CT16" i="10" s="1" a="1"/>
  <c r="CT16" i="10" s="1"/>
  <c r="AN31" i="6"/>
  <c r="CT31" i="6" s="1" a="1"/>
  <c r="CT31" i="6" s="1"/>
  <c r="AN44" i="18"/>
  <c r="CT44" i="18" s="1" a="1"/>
  <c r="CT44" i="18" s="1"/>
  <c r="AN37" i="21"/>
  <c r="CT37" i="21" s="1" a="1"/>
  <c r="CT37" i="21" s="1"/>
  <c r="AN32" i="21"/>
  <c r="CT32" i="21" s="1" a="1"/>
  <c r="CT32" i="21" s="1"/>
  <c r="AN39" i="21"/>
  <c r="CT39" i="21" s="1" a="1"/>
  <c r="CT39" i="21" s="1"/>
  <c r="AN30" i="5"/>
  <c r="CT30" i="5" s="1" a="1"/>
  <c r="CT30" i="5" s="1"/>
  <c r="AN40" i="18"/>
  <c r="CT40" i="18" s="1" a="1"/>
  <c r="CT40" i="18" s="1"/>
  <c r="AN36" i="1"/>
  <c r="CT36" i="1" s="1" a="1"/>
  <c r="CT36" i="1" s="1"/>
  <c r="AN26" i="3"/>
  <c r="CT26" i="3" s="1" a="1"/>
  <c r="CT26" i="3" s="1"/>
  <c r="AN20" i="11"/>
  <c r="CT20" i="11" s="1" a="1"/>
  <c r="CT20" i="11" s="1"/>
  <c r="AN20" i="9"/>
  <c r="CT20" i="9" s="1" a="1"/>
  <c r="CT20" i="9" s="1"/>
  <c r="AN18" i="1"/>
  <c r="CT18" i="1" s="1" a="1"/>
  <c r="CT18" i="1" s="1"/>
  <c r="AN31" i="15"/>
  <c r="CT31" i="15" s="1" a="1"/>
  <c r="CT31" i="15" s="1"/>
  <c r="AN21" i="12"/>
  <c r="CT21" i="12" s="1" a="1"/>
  <c r="CT21" i="12" s="1"/>
  <c r="AN17" i="12"/>
  <c r="CT17" i="12" s="1" a="1"/>
  <c r="CT17" i="12" s="1"/>
  <c r="AN33" i="6"/>
  <c r="CT33" i="6" s="1" a="1"/>
  <c r="CT33" i="6" s="1"/>
  <c r="AN28" i="17"/>
  <c r="CT28" i="17" s="1" a="1"/>
  <c r="CT28" i="17" s="1"/>
  <c r="AN31" i="11"/>
  <c r="CT31" i="11" s="1" a="1"/>
  <c r="CT31" i="11" s="1"/>
  <c r="AN29" i="13"/>
  <c r="CT29" i="13" s="1" a="1"/>
  <c r="CT29" i="13" s="1"/>
  <c r="AN29" i="14"/>
  <c r="CT29" i="14" s="1" a="1"/>
  <c r="CT29" i="14" s="1"/>
  <c r="AN19" i="5"/>
  <c r="CT19" i="5" s="1" a="1"/>
  <c r="CT19" i="5" s="1"/>
  <c r="AN43" i="5"/>
  <c r="CT43" i="5" s="1" a="1"/>
  <c r="CT43" i="5" s="1"/>
  <c r="AN21" i="10"/>
  <c r="CT21" i="10" s="1" a="1"/>
  <c r="CT21" i="10" s="1"/>
  <c r="AN33" i="15"/>
  <c r="CT33" i="15" s="1" a="1"/>
  <c r="CT33" i="15" s="1"/>
  <c r="AN18" i="4"/>
  <c r="CT18" i="4" s="1" a="1"/>
  <c r="CT18" i="4" s="1"/>
  <c r="AN20" i="16"/>
  <c r="CT20" i="16" s="1" a="1"/>
  <c r="CT20" i="16" s="1"/>
  <c r="AN30" i="11"/>
  <c r="CT30" i="11" s="1" a="1"/>
  <c r="CT30" i="11" s="1"/>
  <c r="AN32" i="8"/>
  <c r="CT32" i="8" s="1" a="1"/>
  <c r="CT32" i="8" s="1"/>
  <c r="AN31" i="20"/>
  <c r="CT31" i="20" s="1" a="1"/>
  <c r="CT31" i="20" s="1"/>
  <c r="AN21" i="14"/>
  <c r="CT21" i="14" s="1" a="1"/>
  <c r="CT21" i="14" s="1"/>
  <c r="AO27" i="6"/>
  <c r="CU27" i="6" s="1" a="1"/>
  <c r="CU27" i="6" s="1"/>
  <c r="AN31" i="14"/>
  <c r="CT31" i="14" s="1" a="1"/>
  <c r="CT31" i="14" s="1"/>
  <c r="AN39" i="14"/>
  <c r="CT39" i="14" s="1" a="1"/>
  <c r="CT39" i="14" s="1"/>
  <c r="AO19" i="6"/>
  <c r="CU19" i="6" s="1" a="1"/>
  <c r="CU19" i="6" s="1"/>
  <c r="AN22" i="17"/>
  <c r="CT22" i="17" s="1" a="1"/>
  <c r="CT22" i="17" s="1"/>
  <c r="AN44" i="15"/>
  <c r="CT44" i="15" s="1" a="1"/>
  <c r="CT44" i="15" s="1"/>
  <c r="AN18" i="19"/>
  <c r="CT18" i="19" s="1" a="1"/>
  <c r="CT18" i="19" s="1"/>
  <c r="AN18" i="7"/>
  <c r="CT18" i="7" s="1" a="1"/>
  <c r="CT18" i="7" s="1"/>
  <c r="AO25" i="4"/>
  <c r="CU25" i="4" s="1" a="1"/>
  <c r="CU25" i="4" s="1"/>
  <c r="AN21" i="6"/>
  <c r="CT21" i="6" s="1" a="1"/>
  <c r="CT21" i="6" s="1"/>
  <c r="AO32" i="2"/>
  <c r="CU32" i="2" s="1" a="1"/>
  <c r="CU32" i="2" s="1"/>
  <c r="AN34" i="4"/>
  <c r="CT34" i="4" s="1" a="1"/>
  <c r="CT34" i="4" s="1"/>
  <c r="AN24" i="4"/>
  <c r="CT24" i="4" s="1" a="1"/>
  <c r="CT24" i="4" s="1"/>
  <c r="AN39" i="3"/>
  <c r="CT39" i="3" s="1" a="1"/>
  <c r="CT39" i="3" s="1"/>
  <c r="AN28" i="7"/>
  <c r="CT28" i="7" s="1" a="1"/>
  <c r="CT28" i="7" s="1"/>
  <c r="AN31" i="3"/>
  <c r="CT31" i="3" s="1" a="1"/>
  <c r="CT31" i="3" s="1"/>
  <c r="AN34" i="10"/>
  <c r="CT34" i="10" s="1" a="1"/>
  <c r="CT34" i="10" s="1"/>
  <c r="AN44" i="13"/>
  <c r="CT44" i="13" s="1" a="1"/>
  <c r="CT44" i="13" s="1"/>
  <c r="AN18" i="2"/>
  <c r="CT18" i="2" s="1" a="1"/>
  <c r="CT18" i="2" s="1"/>
  <c r="AN35" i="7"/>
  <c r="CT35" i="7" s="1" a="1"/>
  <c r="CT35" i="7" s="1"/>
  <c r="AN37" i="12"/>
  <c r="CT37" i="12" s="1" a="1"/>
  <c r="CT37" i="12" s="1"/>
  <c r="AO42" i="16"/>
  <c r="CU42" i="16" s="1" a="1"/>
  <c r="CU42" i="16" s="1"/>
  <c r="AN30" i="14"/>
  <c r="CT30" i="14" s="1" a="1"/>
  <c r="CT30" i="14" s="1"/>
  <c r="AN25" i="9"/>
  <c r="CT25" i="9" s="1" a="1"/>
  <c r="CT25" i="9" s="1"/>
  <c r="AN43" i="3"/>
  <c r="CT43" i="3" s="1" a="1"/>
  <c r="CT43" i="3" s="1"/>
  <c r="AN29" i="16"/>
  <c r="CT29" i="16" s="1" a="1"/>
  <c r="CT29" i="16" s="1"/>
  <c r="AN37" i="14"/>
  <c r="CT37" i="14" s="1" a="1"/>
  <c r="CT37" i="14" s="1"/>
  <c r="AN26" i="20"/>
  <c r="CT26" i="20" s="1" a="1"/>
  <c r="CT26" i="20" s="1"/>
  <c r="AN21" i="13"/>
  <c r="CT21" i="13" s="1" a="1"/>
  <c r="CT21" i="13" s="1"/>
  <c r="AN41" i="20"/>
  <c r="CT41" i="20" s="1" a="1"/>
  <c r="CT41" i="20" s="1"/>
  <c r="AN30" i="15"/>
  <c r="CT30" i="15" s="1" a="1"/>
  <c r="CT30" i="15" s="1"/>
  <c r="AN17" i="11"/>
  <c r="CT17" i="11" s="1" a="1"/>
  <c r="CT17" i="11" s="1"/>
  <c r="AN18" i="18"/>
  <c r="CT18" i="18" s="1" a="1"/>
  <c r="CT18" i="18" s="1"/>
  <c r="AN17" i="9"/>
  <c r="CT17" i="9" s="1" a="1"/>
  <c r="CT17" i="9" s="1"/>
  <c r="AN25" i="19"/>
  <c r="CT25" i="19" s="1" a="1"/>
  <c r="CT25" i="19" s="1"/>
  <c r="AN21" i="19"/>
  <c r="CT21" i="19" s="1" a="1"/>
  <c r="CT21" i="19" s="1"/>
  <c r="AN26" i="16"/>
  <c r="CT26" i="16" s="1" a="1"/>
  <c r="CT26" i="16" s="1"/>
  <c r="AN44" i="21"/>
  <c r="CT44" i="21" s="1" a="1"/>
  <c r="CT44" i="21" s="1"/>
  <c r="AN27" i="10"/>
  <c r="CT27" i="10" s="1" a="1"/>
  <c r="CT27" i="10" s="1"/>
  <c r="AN39" i="18"/>
  <c r="CT39" i="18" s="1" a="1"/>
  <c r="CT39" i="18" s="1"/>
  <c r="AN23" i="12"/>
  <c r="CT23" i="12" s="1" a="1"/>
  <c r="CT23" i="12" s="1"/>
  <c r="AN20" i="19"/>
  <c r="CT20" i="19" s="1" a="1"/>
  <c r="CT20" i="19" s="1"/>
  <c r="AN21" i="15"/>
  <c r="CT21" i="15" s="1" a="1"/>
  <c r="CT21" i="15" s="1"/>
  <c r="AN38" i="15"/>
  <c r="CT38" i="15" s="1" a="1"/>
  <c r="CT38" i="15" s="1"/>
  <c r="AN33" i="17"/>
  <c r="CT33" i="17" s="1" a="1"/>
  <c r="CT33" i="17" s="1"/>
  <c r="AN44" i="17"/>
  <c r="CT44" i="17" s="1" a="1"/>
  <c r="CT44" i="17" s="1"/>
  <c r="AN33" i="14"/>
  <c r="CT33" i="14" s="1" a="1"/>
  <c r="CT33" i="14" s="1"/>
  <c r="AN40" i="7"/>
  <c r="CT40" i="7" s="1" a="1"/>
  <c r="CT40" i="7" s="1"/>
  <c r="AN40" i="5"/>
  <c r="CT40" i="5" s="1" a="1"/>
  <c r="CT40" i="5" s="1"/>
  <c r="AN31" i="16"/>
  <c r="CT31" i="16" s="1" a="1"/>
  <c r="CT31" i="16" s="1"/>
  <c r="AN39" i="10"/>
  <c r="CT39" i="10" s="1" a="1"/>
  <c r="CT39" i="10" s="1"/>
  <c r="AN44" i="14"/>
  <c r="CT44" i="14" s="1" a="1"/>
  <c r="CT44" i="14" s="1"/>
  <c r="AN15" i="9"/>
  <c r="CT15" i="9" s="1" a="1"/>
  <c r="CT15" i="9" s="1"/>
  <c r="AN16" i="2"/>
  <c r="CT16" i="2" s="1" a="1"/>
  <c r="CT16" i="2" s="1"/>
  <c r="AN30" i="7"/>
  <c r="CT30" i="7" s="1" a="1"/>
  <c r="CT30" i="7" s="1"/>
  <c r="AN20" i="10"/>
  <c r="CT20" i="10" s="1" a="1"/>
  <c r="CT20" i="10" s="1"/>
  <c r="AN32" i="9"/>
  <c r="CT32" i="9" s="1" a="1"/>
  <c r="CT32" i="9" s="1"/>
  <c r="AN37" i="15"/>
  <c r="CT37" i="15" s="1" a="1"/>
  <c r="CT37" i="15" s="1"/>
  <c r="AN34" i="14"/>
  <c r="CT34" i="14" s="1" a="1"/>
  <c r="CT34" i="14" s="1"/>
  <c r="AN36" i="4"/>
  <c r="CT36" i="4" s="1" a="1"/>
  <c r="CT36" i="4" s="1"/>
  <c r="AN34" i="16"/>
  <c r="CT34" i="16" s="1" a="1"/>
  <c r="CT34" i="16" s="1"/>
  <c r="AN36" i="13"/>
  <c r="CT36" i="13" s="1" a="1"/>
  <c r="CT36" i="13" s="1"/>
  <c r="AN31" i="21"/>
  <c r="CT31" i="21" s="1" a="1"/>
  <c r="CT31" i="21" s="1"/>
  <c r="AN41" i="15"/>
  <c r="CT41" i="15" s="1" a="1"/>
  <c r="CT41" i="15" s="1"/>
  <c r="AN30" i="8"/>
  <c r="CT30" i="8" s="1" a="1"/>
  <c r="CT30" i="8" s="1"/>
  <c r="AN43" i="11"/>
  <c r="CT43" i="11" s="1" a="1"/>
  <c r="CT43" i="11" s="1"/>
  <c r="AN24" i="21"/>
  <c r="CT24" i="21" s="1" a="1"/>
  <c r="CT24" i="21" s="1"/>
  <c r="AN44" i="6"/>
  <c r="CT44" i="6" s="1" a="1"/>
  <c r="CT44" i="6" s="1"/>
  <c r="AN37" i="20"/>
  <c r="CT37" i="20" s="1" a="1"/>
  <c r="CT37" i="20" s="1"/>
  <c r="AN25" i="18"/>
  <c r="CT25" i="18" s="1" a="1"/>
  <c r="CT25" i="18" s="1"/>
  <c r="AN31" i="4"/>
  <c r="CT31" i="4" s="1" a="1"/>
  <c r="CT31" i="4" s="1"/>
  <c r="AN23" i="1"/>
  <c r="CT23" i="1" s="1" a="1"/>
  <c r="CT23" i="1" s="1"/>
  <c r="AN23" i="5"/>
  <c r="CT23" i="5" s="1" a="1"/>
  <c r="CT23" i="5" s="1"/>
  <c r="AN29" i="3"/>
  <c r="CT29" i="3" s="1" a="1"/>
  <c r="CT29" i="3" s="1"/>
  <c r="AN32" i="19"/>
  <c r="CT32" i="19" s="1" a="1"/>
  <c r="CT32" i="19" s="1"/>
  <c r="AN24" i="10"/>
  <c r="CT24" i="10" s="1" a="1"/>
  <c r="CT24" i="10" s="1"/>
  <c r="AN34" i="21"/>
  <c r="CT34" i="21" s="1" a="1"/>
  <c r="CT34" i="21" s="1"/>
  <c r="AN18" i="15"/>
  <c r="CT18" i="15" s="1" a="1"/>
  <c r="CT18" i="15" s="1"/>
  <c r="AN21" i="4"/>
  <c r="CT21" i="4" s="1" a="1"/>
  <c r="CT21" i="4" s="1"/>
  <c r="AN32" i="12"/>
  <c r="CT32" i="12" s="1" a="1"/>
  <c r="CT32" i="12" s="1"/>
  <c r="AN17" i="18"/>
  <c r="CT17" i="18" s="1" a="1"/>
  <c r="CT17" i="18" s="1"/>
  <c r="AN40" i="16"/>
  <c r="CT40" i="16" s="1" a="1"/>
  <c r="CT40" i="16" s="1"/>
  <c r="AN27" i="18"/>
  <c r="CT27" i="18" s="1" a="1"/>
  <c r="CT27" i="18" s="1"/>
  <c r="AN28" i="3"/>
  <c r="CT28" i="3" s="1" a="1"/>
  <c r="CT28" i="3" s="1"/>
  <c r="AO42" i="7"/>
  <c r="CU42" i="7" s="1" a="1"/>
  <c r="CU42" i="7" s="1"/>
  <c r="AN18" i="21"/>
  <c r="CT18" i="21" s="1" a="1"/>
  <c r="CT18" i="21" s="1"/>
  <c r="AN38" i="4"/>
  <c r="CT38" i="4" s="1" a="1"/>
  <c r="CT38" i="4" s="1"/>
  <c r="AN36" i="15"/>
  <c r="CT36" i="15" s="1" a="1"/>
  <c r="CT36" i="15" s="1"/>
  <c r="AN22" i="11"/>
  <c r="CT22" i="11" s="1" a="1"/>
  <c r="CT22" i="11" s="1"/>
  <c r="AN29" i="10"/>
  <c r="CT29" i="10" s="1" a="1"/>
  <c r="CT29" i="10" s="1"/>
  <c r="AN16" i="20"/>
  <c r="CT16" i="20" s="1" a="1"/>
  <c r="CT16" i="20" s="1"/>
  <c r="AN25" i="10"/>
  <c r="CT25" i="10" s="1" a="1"/>
  <c r="CT25" i="10" s="1"/>
  <c r="AN22" i="6"/>
  <c r="CT22" i="6" s="1" a="1"/>
  <c r="CT22" i="6" s="1"/>
  <c r="AN44" i="10"/>
  <c r="CT44" i="10" s="1" a="1"/>
  <c r="CT44" i="10" s="1"/>
  <c r="AN32" i="11"/>
  <c r="CT32" i="11" s="1" a="1"/>
  <c r="CT32" i="11" s="1"/>
  <c r="AN20" i="12"/>
  <c r="CT20" i="12" s="1" a="1"/>
  <c r="CT20" i="12" s="1"/>
  <c r="AN42" i="18"/>
  <c r="CT42" i="18" s="1" a="1"/>
  <c r="CT42" i="18" s="1"/>
  <c r="AN43" i="6"/>
  <c r="CT43" i="6" s="1" a="1"/>
  <c r="CT43" i="6" s="1"/>
  <c r="AN41" i="3"/>
  <c r="CT41" i="3" s="1" a="1"/>
  <c r="CT41" i="3" s="1"/>
  <c r="AO29" i="8"/>
  <c r="CU29" i="8" s="1" a="1"/>
  <c r="CU29" i="8" s="1"/>
  <c r="AN26" i="18"/>
  <c r="CT26" i="18" s="1" a="1"/>
  <c r="CT26" i="18" s="1"/>
  <c r="AN42" i="13"/>
  <c r="CT42" i="13" s="1" a="1"/>
  <c r="CT42" i="13" s="1"/>
  <c r="AO17" i="3"/>
  <c r="CU17" i="3" s="1" a="1"/>
  <c r="CU17" i="3" s="1"/>
  <c r="AN39" i="7"/>
  <c r="CT39" i="7" s="1" a="1"/>
  <c r="CT39" i="7" s="1"/>
  <c r="AN28" i="13"/>
  <c r="CT28" i="13" s="1" a="1"/>
  <c r="CT28" i="13" s="1"/>
  <c r="AN33" i="18"/>
  <c r="CT33" i="18" s="1" a="1"/>
  <c r="CT33" i="18" s="1"/>
  <c r="AN40" i="4"/>
  <c r="CT40" i="4" s="1" a="1"/>
  <c r="CT40" i="4" s="1"/>
  <c r="AN35" i="6"/>
  <c r="CT35" i="6" s="1" a="1"/>
  <c r="CT35" i="6" s="1"/>
  <c r="AN26" i="5"/>
  <c r="CT26" i="5" s="1" a="1"/>
  <c r="CT26" i="5" s="1"/>
  <c r="AN20" i="8"/>
  <c r="CT20" i="8" s="1" a="1"/>
  <c r="CT20" i="8" s="1"/>
  <c r="AO38" i="6"/>
  <c r="CU38" i="6" s="1" a="1"/>
  <c r="CU38" i="6" s="1"/>
  <c r="AN38" i="21"/>
  <c r="CT38" i="21" s="1" a="1"/>
  <c r="CT38" i="21" s="1"/>
  <c r="AN34" i="13"/>
  <c r="CT34" i="13" s="1" a="1"/>
  <c r="CT34" i="13" s="1"/>
  <c r="AN41" i="1"/>
  <c r="CT41" i="1" s="1" a="1"/>
  <c r="CT41" i="1" s="1"/>
  <c r="AO19" i="9"/>
  <c r="CU19" i="9" s="1" a="1"/>
  <c r="CU19" i="9" s="1"/>
  <c r="AN22" i="20"/>
  <c r="CT22" i="20" s="1" a="1"/>
  <c r="CT22" i="20" s="1"/>
  <c r="AN18" i="14"/>
  <c r="CT18" i="14" s="1" a="1"/>
  <c r="CT18" i="14" s="1"/>
  <c r="AN30" i="1"/>
  <c r="CT30" i="1" s="1" a="1"/>
  <c r="CT30" i="1" s="1"/>
  <c r="AN35" i="2"/>
  <c r="CT35" i="2" s="1" a="1"/>
  <c r="CT35" i="2" s="1"/>
  <c r="AN16" i="21"/>
  <c r="CT16" i="21" s="1" a="1"/>
  <c r="CT16" i="21" s="1"/>
  <c r="AN33" i="7"/>
  <c r="CT33" i="7" s="1" a="1"/>
  <c r="CT33" i="7" s="1"/>
  <c r="AN26" i="7"/>
  <c r="CT26" i="7" s="1" a="1"/>
  <c r="CT26" i="7" s="1"/>
  <c r="AN17" i="19"/>
  <c r="CT17" i="19" s="1" a="1"/>
  <c r="CT17" i="19" s="1"/>
  <c r="AN28" i="14"/>
  <c r="CT28" i="14" s="1" a="1"/>
  <c r="CT28" i="14" s="1"/>
  <c r="AN24" i="11"/>
  <c r="CT24" i="11" s="1" a="1"/>
  <c r="CT24" i="11" s="1"/>
  <c r="AN43" i="7"/>
  <c r="CT43" i="7" s="1" a="1"/>
  <c r="CT43" i="7" s="1"/>
  <c r="AN35" i="20"/>
  <c r="CT35" i="20" s="1" a="1"/>
  <c r="CT35" i="20" s="1"/>
  <c r="AN35" i="14"/>
  <c r="CT35" i="14" s="1" a="1"/>
  <c r="CT35" i="14" s="1"/>
  <c r="AN44" i="4"/>
  <c r="CT44" i="4" s="1" a="1"/>
  <c r="CT44" i="4" s="1"/>
  <c r="AN32" i="4"/>
  <c r="CT32" i="4" s="1" a="1"/>
  <c r="CT32" i="4" s="1"/>
  <c r="AN40" i="15"/>
  <c r="CT40" i="15" s="1" a="1"/>
  <c r="CT40" i="15" s="1"/>
  <c r="AN40" i="21"/>
  <c r="CT40" i="21" s="1" a="1"/>
  <c r="CT40" i="21" s="1"/>
  <c r="AN19" i="13"/>
  <c r="CT19" i="13" s="1" a="1"/>
  <c r="CT19" i="13" s="1"/>
  <c r="AN35" i="8"/>
  <c r="CT35" i="8" s="1" a="1"/>
  <c r="CT35" i="8" s="1"/>
  <c r="AN31" i="18"/>
  <c r="CT31" i="18" s="1" a="1"/>
  <c r="CT31" i="18" s="1"/>
  <c r="AN16" i="14"/>
  <c r="CT16" i="14" s="1" a="1"/>
  <c r="CT16" i="14" s="1"/>
  <c r="AN43" i="15"/>
  <c r="CT43" i="15" s="1" a="1"/>
  <c r="CT43" i="15" s="1"/>
  <c r="AN33" i="19"/>
  <c r="CT33" i="19" s="1" a="1"/>
  <c r="CT33" i="19" s="1"/>
  <c r="AN18" i="11"/>
  <c r="CT18" i="11" s="1" a="1"/>
  <c r="CT18" i="11" s="1"/>
  <c r="AN30" i="21"/>
  <c r="CT30" i="21" s="1" a="1"/>
  <c r="CT30" i="21" s="1"/>
  <c r="AN17" i="7"/>
  <c r="CT17" i="7" s="1" a="1"/>
  <c r="CT17" i="7" s="1"/>
  <c r="AN37" i="19"/>
  <c r="CT37" i="19" s="1" a="1"/>
  <c r="CT37" i="19" s="1"/>
  <c r="AN39" i="12"/>
  <c r="CT39" i="12" s="1" a="1"/>
  <c r="CT39" i="12" s="1"/>
  <c r="AN20" i="7"/>
  <c r="CT20" i="7" s="1" a="1"/>
  <c r="CT20" i="7" s="1"/>
  <c r="AN18" i="10"/>
  <c r="CT18" i="10" s="1" a="1"/>
  <c r="CT18" i="10" s="1"/>
  <c r="AN24" i="6"/>
  <c r="CT24" i="6" s="1" a="1"/>
  <c r="CT24" i="6" s="1"/>
  <c r="AN35" i="13"/>
  <c r="CT35" i="13" s="1" a="1"/>
  <c r="CT35" i="13" s="1"/>
  <c r="AN29" i="1"/>
  <c r="CT29" i="1" s="1" a="1"/>
  <c r="CT29" i="1" s="1"/>
  <c r="AN42" i="10"/>
  <c r="CT42" i="10" s="1" a="1"/>
  <c r="CT42" i="10" s="1"/>
  <c r="AN31" i="9"/>
  <c r="CT31" i="9" s="1" a="1"/>
  <c r="CT31" i="9" s="1"/>
  <c r="AN21" i="11"/>
  <c r="CT21" i="11" s="1" a="1"/>
  <c r="CT21" i="11" s="1"/>
  <c r="AN30" i="19"/>
  <c r="CT30" i="19" s="1" a="1"/>
  <c r="CT30" i="19" s="1"/>
  <c r="AN41" i="2"/>
  <c r="CT41" i="2" s="1" a="1"/>
  <c r="CT41" i="2" s="1"/>
  <c r="AN41" i="14"/>
  <c r="CT41" i="14" s="1" a="1"/>
  <c r="CT41" i="14" s="1"/>
  <c r="AN27" i="14"/>
  <c r="CT27" i="14" s="1" a="1"/>
  <c r="CT27" i="14" s="1"/>
  <c r="AN40" i="20"/>
  <c r="CT40" i="20" s="1" a="1"/>
  <c r="CT40" i="20" s="1"/>
  <c r="AN38" i="3"/>
  <c r="CT38" i="3" s="1" a="1"/>
  <c r="CT38" i="3" s="1"/>
  <c r="AN24" i="20"/>
  <c r="CT24" i="20" s="1" a="1"/>
  <c r="CT24" i="20" s="1"/>
  <c r="AN21" i="1"/>
  <c r="CT21" i="1" s="1" a="1"/>
  <c r="CT21" i="1" s="1"/>
  <c r="AN20" i="14"/>
  <c r="CT20" i="14" s="1" a="1"/>
  <c r="CT20" i="14" s="1"/>
  <c r="AN35" i="4"/>
  <c r="CT35" i="4" s="1" a="1"/>
  <c r="CT35" i="4" s="1"/>
  <c r="AN26" i="8"/>
  <c r="CT26" i="8" s="1" a="1"/>
  <c r="CT26" i="8" s="1"/>
  <c r="AN28" i="11"/>
  <c r="CT28" i="11" s="1" a="1"/>
  <c r="CT28" i="11" s="1"/>
  <c r="AN21" i="21"/>
  <c r="CT21" i="21" s="1" a="1"/>
  <c r="CT21" i="21" s="1"/>
  <c r="AN42" i="14"/>
  <c r="CT42" i="14" s="1" a="1"/>
  <c r="CT42" i="14" s="1"/>
  <c r="AN17" i="5"/>
  <c r="CT17" i="5" s="1" a="1"/>
  <c r="CT17" i="5" s="1"/>
  <c r="AN22" i="13"/>
  <c r="CT22" i="13" s="1" a="1"/>
  <c r="CT22" i="13" s="1"/>
  <c r="AN39" i="15"/>
  <c r="CT39" i="15" s="1" a="1"/>
  <c r="CT39" i="15" s="1"/>
  <c r="AN40" i="6"/>
  <c r="CT40" i="6" s="1" a="1"/>
  <c r="CT40" i="6" s="1"/>
  <c r="AN23" i="14"/>
  <c r="CT23" i="14" s="1" a="1"/>
  <c r="CT23" i="14" s="1"/>
  <c r="AN26" i="14"/>
  <c r="CT26" i="14" s="1" a="1"/>
  <c r="CT26" i="14" s="1"/>
  <c r="AN20" i="15"/>
  <c r="CT20" i="15" s="1" a="1"/>
  <c r="CT20" i="15" s="1"/>
  <c r="AN17" i="8"/>
  <c r="CT17" i="8" s="1" a="1"/>
  <c r="CT17" i="8" s="1"/>
  <c r="AN38" i="1"/>
  <c r="CT38" i="1" s="1" a="1"/>
  <c r="CT38" i="1" s="1"/>
  <c r="AN22" i="3"/>
  <c r="CT22" i="3" s="1" a="1"/>
  <c r="CT22" i="3" s="1"/>
  <c r="AN24" i="3"/>
  <c r="CT24" i="3" s="1" a="1"/>
  <c r="CT24" i="3" s="1"/>
  <c r="AN43" i="10"/>
  <c r="CT43" i="10" s="1" a="1"/>
  <c r="CT43" i="10" s="1"/>
  <c r="AN36" i="10"/>
  <c r="CT36" i="10" s="1" a="1"/>
  <c r="CT36" i="10" s="1"/>
  <c r="AN29" i="21"/>
  <c r="CT29" i="21" s="1" a="1"/>
  <c r="CT29" i="21" s="1"/>
  <c r="AN37" i="3"/>
  <c r="CT37" i="3" s="1" a="1"/>
  <c r="CT37" i="3" s="1"/>
  <c r="AN44" i="2"/>
  <c r="CT44" i="2" s="1" a="1"/>
  <c r="CT44" i="2" s="1"/>
  <c r="AO31" i="5"/>
  <c r="CU31" i="5" s="1" a="1"/>
  <c r="CU31" i="5" s="1"/>
  <c r="AN35" i="11"/>
  <c r="CT35" i="11" s="1" a="1"/>
  <c r="CT35" i="11" s="1"/>
  <c r="AN39" i="2"/>
  <c r="CT39" i="2" s="1" a="1"/>
  <c r="CT39" i="2" s="1"/>
  <c r="AN34" i="18"/>
  <c r="CT34" i="18" s="1" a="1"/>
  <c r="CT34" i="18" s="1"/>
  <c r="AN36" i="8"/>
  <c r="CT36" i="8" s="1" a="1"/>
  <c r="CT36" i="8" s="1"/>
  <c r="AN16" i="3"/>
  <c r="CT16" i="3" s="1" a="1"/>
  <c r="CT16" i="3" s="1"/>
  <c r="AN42" i="12"/>
  <c r="CT42" i="12" s="1" a="1"/>
  <c r="CT42" i="12" s="1"/>
  <c r="AO39" i="9"/>
  <c r="CU39" i="9" s="1" a="1"/>
  <c r="CU39" i="9" s="1"/>
  <c r="AN41" i="7"/>
  <c r="CT41" i="7" s="1" a="1"/>
  <c r="CT41" i="7" s="1"/>
  <c r="AN36" i="2"/>
  <c r="CT36" i="2" s="1" a="1"/>
  <c r="CT36" i="2" s="1"/>
  <c r="AN32" i="5"/>
  <c r="CT32" i="5" s="1" a="1"/>
  <c r="CT32" i="5" s="1"/>
  <c r="AN41" i="8"/>
  <c r="CT41" i="8" s="1" a="1"/>
  <c r="CT41" i="8" s="1"/>
  <c r="AN37" i="9"/>
  <c r="CT37" i="9" s="1" a="1"/>
  <c r="CT37" i="9" s="1"/>
  <c r="AN31" i="8"/>
  <c r="CT31" i="8" s="1" a="1"/>
  <c r="CT31" i="8" s="1"/>
  <c r="AN38" i="8"/>
  <c r="CT38" i="8" s="1" a="1"/>
  <c r="CT38" i="8" s="1"/>
  <c r="AN39" i="6"/>
  <c r="CT39" i="6" s="1" a="1"/>
  <c r="CT39" i="6" s="1"/>
  <c r="AN42" i="5"/>
  <c r="CT42" i="5" s="1" a="1"/>
  <c r="CT42" i="5" s="1"/>
  <c r="AN37" i="11"/>
  <c r="CT37" i="11" s="1" a="1"/>
  <c r="CT37" i="11" s="1"/>
  <c r="AN44" i="3"/>
  <c r="CT44" i="3" s="1" a="1"/>
  <c r="CT44" i="3" s="1"/>
  <c r="AN41" i="5"/>
  <c r="CT41" i="5" s="1" a="1"/>
  <c r="CT41" i="5" s="1"/>
  <c r="AN33" i="1"/>
  <c r="CT33" i="1" s="1" a="1"/>
  <c r="CT33" i="1" s="1"/>
  <c r="AN21" i="18"/>
  <c r="CT21" i="18" s="1" a="1"/>
  <c r="CT21" i="18" s="1"/>
  <c r="AN36" i="21"/>
  <c r="CT36" i="21" s="1" a="1"/>
  <c r="CT36" i="21" s="1"/>
  <c r="AN39" i="11"/>
  <c r="CT39" i="11" s="1" a="1"/>
  <c r="CT39" i="11" s="1"/>
  <c r="AN31" i="19"/>
  <c r="CT31" i="19" s="1" a="1"/>
  <c r="CT31" i="19" s="1"/>
  <c r="AN30" i="6"/>
  <c r="CT30" i="6" s="1" a="1"/>
  <c r="CT30" i="6" s="1"/>
  <c r="AN41" i="18"/>
  <c r="CT41" i="18" s="1" a="1"/>
  <c r="CT41" i="18" s="1"/>
  <c r="AN34" i="9"/>
  <c r="CT34" i="9" s="1" a="1"/>
  <c r="CT34" i="9" s="1"/>
  <c r="AN36" i="17"/>
  <c r="CT36" i="17" s="1" a="1"/>
  <c r="CT36" i="17" s="1"/>
  <c r="AN21" i="5"/>
  <c r="CT21" i="5" s="1" a="1"/>
  <c r="CT21" i="5" s="1"/>
  <c r="AN33" i="12"/>
  <c r="CT33" i="12" s="1" a="1"/>
  <c r="CT33" i="12" s="1"/>
  <c r="AN34" i="1"/>
  <c r="CT34" i="1" s="1" a="1"/>
  <c r="CT34" i="1" s="1"/>
  <c r="AN22" i="2"/>
  <c r="CT22" i="2" s="1" a="1"/>
  <c r="CT22" i="2" s="1"/>
  <c r="AN41" i="11"/>
  <c r="CT41" i="11" s="1" a="1"/>
  <c r="CT41" i="11" s="1"/>
  <c r="AN29" i="19"/>
  <c r="CT29" i="19" s="1" a="1"/>
  <c r="CT29" i="19" s="1"/>
  <c r="AN34" i="20"/>
  <c r="CT34" i="20" s="1" a="1"/>
  <c r="CT34" i="20" s="1"/>
  <c r="AN39" i="8"/>
  <c r="CT39" i="8" s="1" a="1"/>
  <c r="CT39" i="8" s="1"/>
  <c r="AN16" i="18"/>
  <c r="CT16" i="18" s="1" a="1"/>
  <c r="CT16" i="18" s="1"/>
  <c r="AN19" i="15"/>
  <c r="CT19" i="15" s="1" a="1"/>
  <c r="CT19" i="15" s="1"/>
  <c r="AN17" i="6"/>
  <c r="CT17" i="6" s="1" a="1"/>
  <c r="CT17" i="6" s="1"/>
  <c r="AN44" i="11"/>
  <c r="CT44" i="11" s="1" a="1"/>
  <c r="CT44" i="11" s="1"/>
  <c r="AN32" i="17"/>
  <c r="CT32" i="17" s="1" a="1"/>
  <c r="CT32" i="17" s="1"/>
  <c r="AN22" i="16"/>
  <c r="CT22" i="16" s="1" a="1"/>
  <c r="CT22" i="16" s="1"/>
  <c r="AN38" i="16"/>
  <c r="CT38" i="16" s="1" a="1"/>
  <c r="CT38" i="16" s="1"/>
  <c r="AN33" i="10"/>
  <c r="CT33" i="10" s="1" a="1"/>
  <c r="CT33" i="10" s="1"/>
  <c r="AN29" i="11"/>
  <c r="CT29" i="11" s="1" a="1"/>
  <c r="CT29" i="11" s="1"/>
  <c r="AN23" i="18"/>
  <c r="CT23" i="18" s="1" a="1"/>
  <c r="CT23" i="18" s="1"/>
  <c r="AN21" i="9"/>
  <c r="CT21" i="9" s="1" a="1"/>
  <c r="CT21" i="9" s="1"/>
  <c r="AN42" i="2"/>
  <c r="CT42" i="2" s="1" a="1"/>
  <c r="CT42" i="2" s="1"/>
  <c r="AN30" i="13"/>
  <c r="CT30" i="13" s="1" a="1"/>
  <c r="CT30" i="13" s="1"/>
  <c r="AN16" i="16"/>
  <c r="CT16" i="16" s="1" a="1"/>
  <c r="CT16" i="16" s="1"/>
  <c r="AN23" i="9"/>
  <c r="CT23" i="9" s="1" a="1"/>
  <c r="CT23" i="9" s="1"/>
  <c r="AN17" i="4"/>
  <c r="CT17" i="4" s="1" a="1"/>
  <c r="CT17" i="4" s="1"/>
  <c r="AN30" i="12"/>
  <c r="CT30" i="12" s="1" a="1"/>
  <c r="CT30" i="12" s="1"/>
  <c r="AN41" i="6"/>
  <c r="CT41" i="6" s="1" a="1"/>
  <c r="CT41" i="6" s="1"/>
  <c r="AN19" i="14"/>
  <c r="CT19" i="14" s="1" a="1"/>
  <c r="CT19" i="14" s="1"/>
  <c r="AN38" i="18"/>
  <c r="CT38" i="18" s="1" a="1"/>
  <c r="CT38" i="18" s="1"/>
  <c r="AN18" i="17"/>
  <c r="CT18" i="17" s="1" a="1"/>
  <c r="CT18" i="17" s="1"/>
  <c r="AN35" i="19"/>
  <c r="CT35" i="19" s="1" a="1"/>
  <c r="CT35" i="19" s="1"/>
  <c r="AN17" i="10"/>
  <c r="CT17" i="10" s="1" a="1"/>
  <c r="CT17" i="10" s="1"/>
  <c r="AN43" i="17"/>
  <c r="CT43" i="17" s="1" a="1"/>
  <c r="CT43" i="17" s="1"/>
  <c r="AN20" i="3"/>
  <c r="CT20" i="3" s="1" a="1"/>
  <c r="CT20" i="3" s="1"/>
  <c r="AN43" i="1"/>
  <c r="CT43" i="1" s="1" a="1"/>
  <c r="CT43" i="1" s="1"/>
  <c r="AN42" i="20"/>
  <c r="CT42" i="20" s="1" a="1"/>
  <c r="CT42" i="20" s="1"/>
  <c r="AN37" i="6"/>
  <c r="CT37" i="6" s="1" a="1"/>
  <c r="CT37" i="6" s="1"/>
  <c r="AN43" i="18"/>
  <c r="CT43" i="18" s="1" a="1"/>
  <c r="CT43" i="18" s="1"/>
  <c r="AN42" i="6"/>
  <c r="CT42" i="6" s="1" a="1"/>
  <c r="CT42" i="6" s="1"/>
  <c r="AN25" i="3"/>
  <c r="CT25" i="3" s="1" a="1"/>
  <c r="CT25" i="3" s="1"/>
  <c r="AN40" i="19"/>
  <c r="CT40" i="19" s="1" a="1"/>
  <c r="CT40" i="19" s="1"/>
  <c r="AN44" i="5"/>
  <c r="CT44" i="5" s="1" a="1"/>
  <c r="CT44" i="5" s="1"/>
  <c r="AN44" i="12"/>
  <c r="CT44" i="12" s="1" a="1"/>
  <c r="CT44" i="12" s="1"/>
  <c r="AN19" i="10"/>
  <c r="CT19" i="10" s="1" a="1"/>
  <c r="CT19" i="10" s="1"/>
  <c r="AN26" i="9"/>
  <c r="CT26" i="9" s="1" a="1"/>
  <c r="CT26" i="9" s="1"/>
  <c r="AN26" i="15"/>
  <c r="CT26" i="15" s="1" a="1"/>
  <c r="CT26" i="15" s="1"/>
  <c r="AN37" i="8"/>
  <c r="CT37" i="8" s="1" a="1"/>
  <c r="CT37" i="8" s="1"/>
  <c r="AN33" i="2"/>
  <c r="CT33" i="2" s="1" a="1"/>
  <c r="CT33" i="2" s="1"/>
  <c r="AN33" i="3"/>
  <c r="CT33" i="3" s="1" a="1"/>
  <c r="CT33" i="3" s="1"/>
  <c r="AN39" i="13"/>
  <c r="CT39" i="13" s="1" a="1"/>
  <c r="CT39" i="13" s="1"/>
  <c r="AN33" i="11"/>
  <c r="CT33" i="11" s="1" a="1"/>
  <c r="CT33" i="11" s="1"/>
  <c r="AN23" i="7"/>
  <c r="CT23" i="7" s="1" a="1"/>
  <c r="CT23" i="7" s="1"/>
  <c r="AN33" i="9"/>
  <c r="CT33" i="9" s="1" a="1"/>
  <c r="CT33" i="9" s="1"/>
  <c r="AN25" i="5"/>
  <c r="CT25" i="5" s="1" a="1"/>
  <c r="CT25" i="5" s="1"/>
  <c r="AN29" i="18"/>
  <c r="CT29" i="18" s="1" a="1"/>
  <c r="CT29" i="18" s="1"/>
  <c r="AN27" i="12"/>
  <c r="CT27" i="12" s="1" a="1"/>
  <c r="CT27" i="12" s="1"/>
  <c r="AO17" i="20"/>
  <c r="CU17" i="20" s="1" a="1"/>
  <c r="CU17" i="20" s="1"/>
  <c r="AN34" i="12"/>
  <c r="CT34" i="12" s="1" a="1"/>
  <c r="CT34" i="12" s="1"/>
  <c r="AN16" i="12"/>
  <c r="CT16" i="12" s="1" a="1"/>
  <c r="CT16" i="12" s="1"/>
  <c r="AO41" i="19"/>
  <c r="CU41" i="19" s="1" a="1"/>
  <c r="CU41" i="19" s="1"/>
  <c r="AN28" i="15"/>
  <c r="CT28" i="15" s="1" a="1"/>
  <c r="CT28" i="15" s="1"/>
  <c r="AN16" i="17"/>
  <c r="CT16" i="17" s="1" a="1"/>
  <c r="CT16" i="17" s="1"/>
  <c r="AN19" i="16"/>
  <c r="CT19" i="16" s="1" a="1"/>
  <c r="CT19" i="16" s="1"/>
  <c r="AN24" i="5"/>
  <c r="CT24" i="5" s="1" a="1"/>
  <c r="CT24" i="5" s="1"/>
  <c r="AN17" i="1"/>
  <c r="CT17" i="1" s="1" a="1"/>
  <c r="CT17" i="1" s="1"/>
  <c r="AN27" i="4"/>
  <c r="CT27" i="4" s="1" a="1"/>
  <c r="CT27" i="4" s="1"/>
  <c r="AO26" i="19"/>
  <c r="CU26" i="19" s="1" a="1"/>
  <c r="CU26" i="19" s="1"/>
  <c r="AN22" i="1"/>
  <c r="CT22" i="1" s="1" a="1"/>
  <c r="CT22" i="1" s="1"/>
  <c r="AN30" i="2"/>
  <c r="CT30" i="2" s="1" a="1"/>
  <c r="CT30" i="2" s="1"/>
  <c r="AN36" i="3"/>
  <c r="CT36" i="3" s="1" a="1"/>
  <c r="CT36" i="3" s="1"/>
  <c r="AN19" i="2"/>
  <c r="CT19" i="2" s="1" a="1"/>
  <c r="CT19" i="2" s="1"/>
  <c r="AN34" i="5"/>
  <c r="CT34" i="5" s="1" a="1"/>
  <c r="CT34" i="5" s="1"/>
  <c r="AN33" i="5"/>
  <c r="CT33" i="5" s="1" a="1"/>
  <c r="CT33" i="5" s="1"/>
  <c r="AN39" i="4"/>
  <c r="CT39" i="4" s="1" a="1"/>
  <c r="CT39" i="4" s="1"/>
  <c r="AN35" i="10"/>
  <c r="CT35" i="10" s="1" a="1"/>
  <c r="CT35" i="10" s="1"/>
  <c r="AN16" i="1"/>
  <c r="CT16" i="1" s="1" a="1"/>
  <c r="CT16" i="1" s="1"/>
  <c r="AN22" i="10"/>
  <c r="CT22" i="10" s="1" a="1"/>
  <c r="CT22" i="10" s="1"/>
  <c r="AN36" i="7"/>
  <c r="CT36" i="7" s="1" a="1"/>
  <c r="CT36" i="7" s="1"/>
  <c r="AN28" i="12"/>
  <c r="CT28" i="12" s="1" a="1"/>
  <c r="CT28" i="12" s="1"/>
  <c r="AN26" i="6"/>
  <c r="CT26" i="6" s="1" a="1"/>
  <c r="CT26" i="6" s="1"/>
  <c r="AO34" i="8"/>
  <c r="CU34" i="8" s="1" a="1"/>
  <c r="CU34" i="8" s="1"/>
  <c r="AN17" i="2"/>
  <c r="CT17" i="2" s="1" a="1"/>
  <c r="CT17" i="2" s="1"/>
  <c r="AN33" i="21"/>
  <c r="CT33" i="21" s="1" a="1"/>
  <c r="CT33" i="21" s="1"/>
  <c r="AN43" i="12"/>
  <c r="CT43" i="12" s="1" a="1"/>
  <c r="CT43" i="12" s="1"/>
  <c r="AN32" i="18"/>
  <c r="CT32" i="18" s="1" a="1"/>
  <c r="CT32" i="18" s="1"/>
  <c r="AN18" i="8"/>
  <c r="CT18" i="8" s="1" a="1"/>
  <c r="CT18" i="8" s="1"/>
  <c r="AN15" i="19"/>
  <c r="CT15" i="19" s="1" a="1"/>
  <c r="CT15" i="19" s="1"/>
  <c r="AN31" i="12"/>
  <c r="CT31" i="12" s="1" a="1"/>
  <c r="CT31" i="12" s="1"/>
  <c r="AN19" i="1"/>
  <c r="CT19" i="1" s="1" a="1"/>
  <c r="CT19" i="1" s="1"/>
  <c r="AN24" i="16"/>
  <c r="CT24" i="16" s="1" a="1"/>
  <c r="CT24" i="16" s="1"/>
  <c r="AN18" i="6"/>
  <c r="CT18" i="6" s="1" a="1"/>
  <c r="CT18" i="6" s="1"/>
  <c r="AN23" i="17"/>
  <c r="CT23" i="17" s="1" a="1"/>
  <c r="CT23" i="17" s="1"/>
  <c r="AN17" i="15"/>
  <c r="CT17" i="15" s="1" a="1"/>
  <c r="CT17" i="15" s="1"/>
  <c r="AN39" i="19"/>
  <c r="CT39" i="19" s="1" a="1"/>
  <c r="CT39" i="19" s="1"/>
  <c r="AN32" i="14"/>
  <c r="CT32" i="14" s="1" a="1"/>
  <c r="CT32" i="14" s="1"/>
  <c r="AN18" i="20"/>
  <c r="CT18" i="20" s="1" a="1"/>
  <c r="CT18" i="20" s="1"/>
  <c r="AN40" i="1"/>
  <c r="CT40" i="1" s="1" a="1"/>
  <c r="CT40" i="1" s="1"/>
  <c r="AN43" i="14"/>
  <c r="CT43" i="14" s="1" a="1"/>
  <c r="CT43" i="14" s="1"/>
  <c r="AN16" i="9"/>
  <c r="CT16" i="9" s="1" a="1"/>
  <c r="CT16" i="9" s="1"/>
  <c r="AN26" i="17"/>
  <c r="CT26" i="17" s="1" a="1"/>
  <c r="CT26" i="17" s="1"/>
  <c r="AN36" i="19"/>
  <c r="CT36" i="19" s="1" a="1"/>
  <c r="CT36" i="19" s="1"/>
  <c r="AN18" i="13"/>
  <c r="CT18" i="13" s="1" a="1"/>
  <c r="CT18" i="13" s="1"/>
  <c r="AN27" i="13"/>
  <c r="CT27" i="13" s="1" a="1"/>
  <c r="CT27" i="13" s="1"/>
  <c r="AN23" i="13"/>
  <c r="CT23" i="13" s="1" a="1"/>
  <c r="CT23" i="13" s="1"/>
  <c r="AN25" i="2"/>
  <c r="CT25" i="2" s="1" a="1"/>
  <c r="CT25" i="2" s="1"/>
  <c r="AN18" i="16"/>
  <c r="CT18" i="16" s="1" a="1"/>
  <c r="CT18" i="16" s="1"/>
  <c r="AN18" i="12"/>
  <c r="CT18" i="12" s="1" a="1"/>
  <c r="CT18" i="12" s="1"/>
  <c r="AN42" i="1"/>
  <c r="CT42" i="1" s="1" a="1"/>
  <c r="CT42" i="1" s="1"/>
  <c r="AN35" i="21"/>
  <c r="CT35" i="21" s="1" a="1"/>
  <c r="CT35" i="21" s="1"/>
  <c r="AN28" i="4"/>
  <c r="CT28" i="4" s="1" a="1"/>
  <c r="CT28" i="4" s="1"/>
  <c r="AN17" i="21"/>
  <c r="CT17" i="21" s="1" a="1"/>
  <c r="CT17" i="21" s="1"/>
  <c r="AN27" i="5"/>
  <c r="CT27" i="5" s="1" a="1"/>
  <c r="CT27" i="5" s="1"/>
  <c r="AN40" i="13"/>
  <c r="CT40" i="13" s="1" a="1"/>
  <c r="CT40" i="13" s="1"/>
  <c r="AN34" i="7"/>
  <c r="CT34" i="7" s="1" a="1"/>
  <c r="CT34" i="7" s="1"/>
  <c r="AN25" i="6"/>
  <c r="CT25" i="6" s="1" a="1"/>
  <c r="CT25" i="6" s="1"/>
  <c r="AN43" i="13"/>
  <c r="CT43" i="13" s="1" a="1"/>
  <c r="CT43" i="13" s="1"/>
  <c r="AN40" i="12"/>
  <c r="CT40" i="12" s="1" a="1"/>
  <c r="CT40" i="12" s="1"/>
  <c r="AN29" i="2"/>
  <c r="CT29" i="2" s="1" a="1"/>
  <c r="CT29" i="2" s="1"/>
  <c r="AN40" i="14"/>
  <c r="CT40" i="14" s="1" a="1"/>
  <c r="CT40" i="14" s="1"/>
  <c r="AN34" i="11"/>
  <c r="CT34" i="11" s="1" a="1"/>
  <c r="CT34" i="11" s="1"/>
  <c r="AN40" i="9"/>
  <c r="CT40" i="9" s="1" a="1"/>
  <c r="CT40" i="9" s="1"/>
  <c r="AN26" i="4"/>
  <c r="CT26" i="4" s="1" a="1"/>
  <c r="CT26" i="4" s="1"/>
  <c r="AN34" i="19"/>
  <c r="CT34" i="19" s="1" a="1"/>
  <c r="CT34" i="19" s="1"/>
  <c r="AN22" i="19"/>
  <c r="CT22" i="19" s="1" a="1"/>
  <c r="CT22" i="19" s="1"/>
  <c r="AN29" i="4"/>
  <c r="CT29" i="4" s="1" a="1"/>
  <c r="CT29" i="4" s="1"/>
  <c r="AN35" i="18"/>
  <c r="CT35" i="18" s="1" a="1"/>
  <c r="CT35" i="18" s="1"/>
  <c r="AN23" i="16"/>
  <c r="CT23" i="16" s="1" a="1"/>
  <c r="CT23" i="16" s="1"/>
  <c r="AN21" i="2"/>
  <c r="CT21" i="2" s="1" a="1"/>
  <c r="CT21" i="2" s="1"/>
  <c r="AN29" i="20"/>
  <c r="CT29" i="20" s="1" a="1"/>
  <c r="CT29" i="20" s="1"/>
  <c r="AN23" i="10"/>
  <c r="CT23" i="10" s="1" a="1"/>
  <c r="CT23" i="10" s="1"/>
  <c r="AN30" i="10"/>
  <c r="CT30" i="10" s="1" a="1"/>
  <c r="CT30" i="10" s="1"/>
  <c r="AN30" i="17"/>
  <c r="CT30" i="17" s="1" a="1"/>
  <c r="CT30" i="17" s="1"/>
  <c r="AN22" i="8"/>
  <c r="CT22" i="8" s="1" a="1"/>
  <c r="CT22" i="8" s="1"/>
  <c r="AN27" i="19"/>
  <c r="CT27" i="19" s="1" a="1"/>
  <c r="CT27" i="19" s="1"/>
  <c r="AN24" i="13"/>
  <c r="CT24" i="13" s="1" a="1"/>
  <c r="CT24" i="13" s="1"/>
  <c r="AN23" i="11"/>
  <c r="CT23" i="11" s="1" a="1"/>
  <c r="CT23" i="11" s="1"/>
  <c r="AN25" i="1"/>
  <c r="CT25" i="1" s="1" a="1"/>
  <c r="CT25" i="1" s="1"/>
  <c r="AN15" i="16"/>
  <c r="CT15" i="16" s="1" a="1"/>
  <c r="CT15" i="16" s="1"/>
  <c r="AN20" i="2"/>
  <c r="CT20" i="2" s="1" a="1"/>
  <c r="CT20" i="2" s="1"/>
  <c r="AN25" i="16"/>
  <c r="CT25" i="16" s="1" a="1"/>
  <c r="CT25" i="16" s="1"/>
  <c r="AN25" i="17"/>
  <c r="CT25" i="17" s="1" a="1"/>
  <c r="CT25" i="17" s="1"/>
  <c r="AN24" i="19"/>
  <c r="CT24" i="19" s="1" a="1"/>
  <c r="CT24" i="19" s="1"/>
  <c r="AN31" i="2"/>
  <c r="CT31" i="2" s="1" a="1"/>
  <c r="CT31" i="2" s="1"/>
  <c r="AN20" i="21"/>
  <c r="CT20" i="21" s="1" a="1"/>
  <c r="CT20" i="21" s="1"/>
  <c r="AN28" i="9"/>
  <c r="CT28" i="9" s="1" a="1"/>
  <c r="CT28" i="9" s="1"/>
  <c r="AN40" i="2"/>
  <c r="CT40" i="2" s="1" a="1"/>
  <c r="CT40" i="2" s="1"/>
  <c r="AN22" i="18"/>
  <c r="CT22" i="18" s="1" a="1"/>
  <c r="CT22" i="18" s="1"/>
  <c r="AN23" i="8"/>
  <c r="CT23" i="8" s="1" a="1"/>
  <c r="CT23" i="8" s="1"/>
  <c r="AO24" i="2"/>
  <c r="CU24" i="2" s="1" a="1"/>
  <c r="CU24" i="2" s="1"/>
  <c r="AN33" i="8"/>
  <c r="CT33" i="8" s="1" a="1"/>
  <c r="CT33" i="8" s="1"/>
  <c r="AN30" i="9"/>
  <c r="CT30" i="9" s="1" a="1"/>
  <c r="CT30" i="9" s="1"/>
  <c r="AN38" i="5"/>
  <c r="CT38" i="5" s="1" a="1"/>
  <c r="CT38" i="5" s="1"/>
  <c r="AN35" i="15"/>
  <c r="CT35" i="15" s="1" a="1"/>
  <c r="CT35" i="15" s="1"/>
  <c r="AN37" i="18"/>
  <c r="CT37" i="18" s="1" a="1"/>
  <c r="CT37" i="18" s="1"/>
  <c r="AN41" i="4"/>
  <c r="CT41" i="4" s="1" a="1"/>
  <c r="CT41" i="4" s="1"/>
  <c r="AN20" i="13"/>
  <c r="CT20" i="13" s="1" a="1"/>
  <c r="CT20" i="13" s="1"/>
  <c r="AN23" i="15"/>
  <c r="CT23" i="15" s="1" a="1"/>
  <c r="CT23" i="15" s="1"/>
  <c r="AO19" i="7"/>
  <c r="CU19" i="7" s="1" a="1"/>
  <c r="CU19" i="7" s="1"/>
  <c r="AN32" i="16"/>
  <c r="CT32" i="16" s="1" a="1"/>
  <c r="CT32" i="16" s="1"/>
  <c r="AN27" i="11"/>
  <c r="CT27" i="11" s="1" a="1"/>
  <c r="CT27" i="11" s="1"/>
  <c r="AO42" i="3"/>
  <c r="CU42" i="3" s="1" a="1"/>
  <c r="CU42" i="3" s="1"/>
  <c r="AN37" i="5"/>
  <c r="CT37" i="5" s="1" a="1"/>
  <c r="CT37" i="5" s="1"/>
  <c r="AN39" i="5"/>
  <c r="CT39" i="5" s="1" a="1"/>
  <c r="CT39" i="5" s="1"/>
  <c r="AN20" i="1"/>
  <c r="CT20" i="1" s="1" a="1"/>
  <c r="CT20" i="1" s="1"/>
  <c r="AN33" i="4"/>
  <c r="CT33" i="4" s="1" a="1"/>
  <c r="CT33" i="4" s="1"/>
  <c r="AN35" i="1"/>
  <c r="CT35" i="1" s="1" a="1"/>
  <c r="CT35" i="1" s="1"/>
  <c r="AN43" i="2"/>
  <c r="CT43" i="2" s="1" a="1"/>
  <c r="CT43" i="2" s="1"/>
  <c r="AN44" i="19"/>
  <c r="CT44" i="19" s="1" a="1"/>
  <c r="CT44" i="19" s="1"/>
  <c r="AN19" i="11"/>
  <c r="CT19" i="11" s="1" a="1"/>
  <c r="CT19" i="11" s="1"/>
  <c r="AN27" i="21"/>
  <c r="CT27" i="21" s="1" a="1"/>
  <c r="CT27" i="21" s="1"/>
  <c r="AN32" i="20"/>
  <c r="CT32" i="20" s="1" a="1"/>
  <c r="CT32" i="20" s="1"/>
  <c r="AN20" i="18"/>
  <c r="CT20" i="18" s="1" a="1"/>
  <c r="CT20" i="18" s="1"/>
  <c r="AN38" i="2"/>
  <c r="CT38" i="2" s="1" a="1"/>
  <c r="CT38" i="2" s="1"/>
  <c r="AN33" i="20"/>
  <c r="CT33" i="20" s="1" a="1"/>
  <c r="CT33" i="20" s="1"/>
  <c r="AN22" i="15"/>
  <c r="CT22" i="15" s="1" a="1"/>
  <c r="CT22" i="15" s="1"/>
  <c r="AN43" i="21"/>
  <c r="CT43" i="21" s="1" a="1"/>
  <c r="CT43" i="21" s="1"/>
  <c r="AN27" i="2"/>
  <c r="CT27" i="2" s="1" a="1"/>
  <c r="CT27" i="2" s="1"/>
  <c r="AN42" i="21"/>
  <c r="CT42" i="21" s="1" a="1"/>
  <c r="CT42" i="21" s="1"/>
  <c r="AN36" i="5"/>
  <c r="CT36" i="5" s="1" a="1"/>
  <c r="CT36" i="5" s="1"/>
  <c r="AN29" i="17"/>
  <c r="CT29" i="17" s="1" a="1"/>
  <c r="CT29" i="17" s="1"/>
  <c r="AN24" i="1"/>
  <c r="CT24" i="1" s="1" a="1"/>
  <c r="CT24" i="1" s="1"/>
  <c r="AN27" i="17"/>
  <c r="CT27" i="17" s="1" a="1"/>
  <c r="CT27" i="17" s="1"/>
  <c r="AN27" i="15"/>
  <c r="CT27" i="15" s="1" a="1"/>
  <c r="CT27" i="15" s="1"/>
  <c r="AN41" i="12"/>
  <c r="CT41" i="12" s="1" a="1"/>
  <c r="CT41" i="12" s="1"/>
  <c r="AN34" i="2"/>
  <c r="CT34" i="2" s="1" a="1"/>
  <c r="CT34" i="2" s="1"/>
  <c r="AN25" i="20"/>
  <c r="CT25" i="20" s="1" a="1"/>
  <c r="CT25" i="20" s="1"/>
  <c r="AN38" i="13"/>
  <c r="CT38" i="13" s="1" a="1"/>
  <c r="CT38" i="13" s="1"/>
  <c r="AN29" i="7"/>
  <c r="CT29" i="7" s="1" a="1"/>
  <c r="CT29" i="7" s="1"/>
  <c r="AN25" i="11"/>
  <c r="CT25" i="11" s="1" a="1"/>
  <c r="CT25" i="11" s="1"/>
  <c r="AN31" i="7"/>
  <c r="CT31" i="7" s="1" a="1"/>
  <c r="CT31" i="7" s="1"/>
  <c r="AN22" i="12"/>
  <c r="CT22" i="12" s="1" a="1"/>
  <c r="CT22" i="12" s="1"/>
  <c r="AN36" i="12"/>
  <c r="CT36" i="12" s="1" a="1"/>
  <c r="CT36" i="12" s="1"/>
  <c r="AN39" i="17"/>
  <c r="CT39" i="17" s="1" a="1"/>
  <c r="CT39" i="17" s="1"/>
  <c r="AN36" i="16"/>
  <c r="CT36" i="16" s="1" a="1"/>
  <c r="CT36" i="16" s="1"/>
  <c r="AN36" i="18"/>
  <c r="CT36" i="18" s="1" a="1"/>
  <c r="CT36" i="18" s="1"/>
  <c r="AN30" i="16"/>
  <c r="CT30" i="16" s="1" a="1"/>
  <c r="CT30" i="16" s="1"/>
  <c r="AN37" i="13"/>
  <c r="CT37" i="13" s="1" a="1"/>
  <c r="CT37" i="13" s="1"/>
  <c r="AN35" i="17"/>
  <c r="CT35" i="17" s="1" a="1"/>
  <c r="CT35" i="17" s="1"/>
  <c r="AN32" i="10"/>
  <c r="CT32" i="10" s="1" a="1"/>
  <c r="CT32" i="10" s="1"/>
  <c r="AN23" i="3"/>
  <c r="CT23" i="3" s="1" a="1"/>
  <c r="CT23" i="3" s="1"/>
  <c r="AN22" i="4"/>
  <c r="CT22" i="4" s="1" a="1"/>
  <c r="CT22" i="4" s="1"/>
  <c r="AN39" i="1"/>
  <c r="CT39" i="1" s="1" a="1"/>
  <c r="CT39" i="1" s="1"/>
  <c r="AN19" i="20"/>
  <c r="CT19" i="20" s="1" a="1"/>
  <c r="CT19" i="20" s="1"/>
  <c r="AN27" i="8"/>
  <c r="CT27" i="8" s="1" a="1"/>
  <c r="CT27" i="8" s="1"/>
  <c r="AN21" i="7"/>
  <c r="CT21" i="7" s="1" a="1"/>
  <c r="CT21" i="7" s="1"/>
  <c r="AN27" i="9"/>
  <c r="CT27" i="9" s="1" a="1"/>
  <c r="CT27" i="9" s="1"/>
  <c r="AN43" i="16"/>
  <c r="CT43" i="16" s="1" a="1"/>
  <c r="CT43" i="16" s="1"/>
  <c r="AN26" i="21"/>
  <c r="CT26" i="21" s="1" a="1"/>
  <c r="CT26" i="21" s="1"/>
  <c r="AN20" i="17"/>
  <c r="CT20" i="17" s="1" a="1"/>
  <c r="CT20" i="17" s="1"/>
  <c r="AN36" i="6"/>
  <c r="CT36" i="6" s="1" a="1"/>
  <c r="CT36" i="6" s="1"/>
  <c r="AN30" i="18"/>
  <c r="CT30" i="18" s="1" a="1"/>
  <c r="CT30" i="18" s="1"/>
  <c r="AN43" i="19"/>
  <c r="CT43" i="19" s="1" a="1"/>
  <c r="CT43" i="19" s="1"/>
  <c r="AN23" i="2"/>
  <c r="CT23" i="2" s="1" a="1"/>
  <c r="CT23" i="2" s="1"/>
  <c r="AN21" i="20"/>
  <c r="CT21" i="20" s="1" a="1"/>
  <c r="CT21" i="20" s="1"/>
  <c r="AN35" i="5"/>
  <c r="CT35" i="5" s="1" a="1"/>
  <c r="CT35" i="5" s="1"/>
  <c r="AO38" i="7"/>
  <c r="CU38" i="7" s="1" a="1"/>
  <c r="CU38" i="7" s="1"/>
  <c r="AN44" i="1"/>
  <c r="CT44" i="1" s="1" a="1"/>
  <c r="CT44" i="1" s="1"/>
  <c r="AN42" i="8"/>
  <c r="CT42" i="8" s="1" a="1"/>
  <c r="CT42" i="8" s="1"/>
  <c r="AN19" i="19"/>
  <c r="CT19" i="19" s="1" a="1"/>
  <c r="CT19" i="19" s="1"/>
  <c r="AN16" i="13"/>
  <c r="CT16" i="13" s="1" a="1"/>
  <c r="CT16" i="13" s="1"/>
  <c r="AN26" i="1"/>
  <c r="CT26" i="1" s="1" a="1"/>
  <c r="CT26" i="1" s="1"/>
  <c r="AN19" i="12"/>
  <c r="CT19" i="12" s="1" a="1"/>
  <c r="CT19" i="12" s="1"/>
  <c r="AN29" i="5"/>
  <c r="CT29" i="5" s="1" a="1"/>
  <c r="CT29" i="5" s="1"/>
  <c r="AN29" i="12"/>
  <c r="CT29" i="12" s="1" a="1"/>
  <c r="CT29" i="12" s="1"/>
  <c r="AN40" i="11"/>
  <c r="CT40" i="11" s="1" a="1"/>
  <c r="CT40" i="11" s="1"/>
  <c r="AN19" i="17"/>
  <c r="CT19" i="17" s="1" a="1"/>
  <c r="CT19" i="17" s="1"/>
  <c r="AN26" i="13"/>
  <c r="CT26" i="13" s="1" a="1"/>
  <c r="CT26" i="13" s="1"/>
  <c r="AN18" i="5"/>
  <c r="CT18" i="5" s="1" a="1"/>
  <c r="CT18" i="5" s="1"/>
  <c r="AN44" i="20"/>
  <c r="CT44" i="20" s="1" a="1"/>
  <c r="CT44" i="20" s="1"/>
  <c r="AN28" i="1"/>
  <c r="CT28" i="1" s="1" a="1"/>
  <c r="CT28" i="1" s="1"/>
  <c r="AN26" i="10"/>
  <c r="CT26" i="10" s="1" a="1"/>
  <c r="CT26" i="10" s="1"/>
  <c r="AN41" i="21"/>
  <c r="CT41" i="21" s="1" a="1"/>
  <c r="CT41" i="21" s="1"/>
  <c r="AO21" i="8"/>
  <c r="CU21" i="8" s="1" a="1"/>
  <c r="CU21" i="8" s="1"/>
  <c r="AN20" i="20"/>
  <c r="CT20" i="20" s="1" a="1"/>
  <c r="CT20" i="20" s="1"/>
  <c r="AN33" i="16"/>
  <c r="CT33" i="16" s="1" a="1"/>
  <c r="CT33" i="16" s="1"/>
  <c r="AO20" i="6"/>
  <c r="CU20" i="6" s="1" a="1"/>
  <c r="CU20" i="6" s="1"/>
  <c r="AN41" i="9"/>
  <c r="CT41" i="9" s="1" a="1"/>
  <c r="CT41" i="9" s="1"/>
  <c r="AN26" i="2"/>
  <c r="CT26" i="2" s="1" a="1"/>
  <c r="CT26" i="2" s="1"/>
  <c r="AN30" i="20"/>
  <c r="CT30" i="20" s="1" a="1"/>
  <c r="CT30" i="20" s="1"/>
  <c r="AN34" i="6"/>
  <c r="CT34" i="6" s="1" a="1"/>
  <c r="CT34" i="6" s="1"/>
  <c r="AN42" i="9"/>
  <c r="CT42" i="9" s="1" a="1"/>
  <c r="CT42" i="9" s="1"/>
  <c r="AN16" i="11"/>
  <c r="CT16" i="11" s="1" a="1"/>
  <c r="CT16" i="11" s="1"/>
  <c r="AN24" i="12"/>
  <c r="CT24" i="12" s="1" a="1"/>
  <c r="CT24" i="12" s="1"/>
  <c r="AO37" i="17"/>
  <c r="CU37" i="17" s="1" a="1"/>
  <c r="CU37" i="17" s="1"/>
  <c r="AN32" i="3"/>
  <c r="CT32" i="3" s="1" a="1"/>
  <c r="CT32" i="3" s="1"/>
  <c r="AN28" i="16"/>
  <c r="CT28" i="16" s="1" a="1"/>
  <c r="CT28" i="16" s="1"/>
  <c r="AN27" i="16"/>
  <c r="CT27" i="16" s="1" a="1"/>
  <c r="CT27" i="16" s="1"/>
  <c r="AN35" i="3"/>
  <c r="CT35" i="3" s="1" a="1"/>
  <c r="CT35" i="3" s="1"/>
  <c r="AN28" i="2"/>
  <c r="CT28" i="2" s="1" a="1"/>
  <c r="CT28" i="2" s="1"/>
  <c r="AN32" i="1"/>
  <c r="CT32" i="1" s="1" a="1"/>
  <c r="CT32" i="1" s="1"/>
  <c r="AN29" i="6"/>
  <c r="CT29" i="6" s="1" a="1"/>
  <c r="CT29" i="6" s="1"/>
  <c r="AO22" i="21"/>
  <c r="CU22" i="21" s="1" a="1"/>
  <c r="CU22" i="21" s="1"/>
  <c r="AN42" i="4"/>
  <c r="CT42" i="4" s="1" a="1"/>
  <c r="CT42" i="4" s="1"/>
  <c r="AN37" i="4"/>
  <c r="CT37" i="4" s="1" a="1"/>
  <c r="CT37" i="4" s="1"/>
  <c r="AN36" i="9"/>
  <c r="CT36" i="9" s="1" a="1"/>
  <c r="CT36" i="9" s="1"/>
  <c r="AN35" i="9"/>
  <c r="CT35" i="9" s="1" a="1"/>
  <c r="CT35" i="9" s="1"/>
  <c r="AO38" i="14"/>
  <c r="CU38" i="14" s="1" a="1"/>
  <c r="CU38" i="14" s="1"/>
  <c r="AN19" i="21"/>
  <c r="CT19" i="21" s="1" a="1"/>
  <c r="CT19" i="21" s="1"/>
  <c r="AN39" i="20"/>
  <c r="CT39" i="20" s="1" a="1"/>
  <c r="CT39" i="20" s="1"/>
  <c r="AN44" i="9"/>
  <c r="CT44" i="9" s="1" a="1"/>
  <c r="CT44" i="9" s="1"/>
  <c r="AN33" i="13"/>
  <c r="CT33" i="13" s="1" a="1"/>
  <c r="CT33" i="13" s="1"/>
  <c r="AN42" i="19"/>
  <c r="CT42" i="19" s="1" a="1"/>
  <c r="CT42" i="19" s="1"/>
  <c r="AN44" i="7"/>
  <c r="CT44" i="7" s="1" a="1"/>
  <c r="CT44" i="7" s="1"/>
  <c r="AN37" i="16"/>
  <c r="CT37" i="16" s="1" a="1"/>
  <c r="CT37" i="16" s="1"/>
  <c r="AN40" i="8"/>
  <c r="CT40" i="8" s="1" a="1"/>
  <c r="CT40" i="8" s="1"/>
  <c r="AO20" i="5"/>
  <c r="CU20" i="5" s="1" a="1"/>
  <c r="CU20" i="5" s="1"/>
  <c r="AN34" i="17"/>
  <c r="CT34" i="17" s="1" a="1"/>
  <c r="CT34" i="17" s="1"/>
  <c r="AN17" i="17"/>
  <c r="CT17" i="17" s="1" a="1"/>
  <c r="CT17" i="17" s="1"/>
  <c r="AN39" i="16"/>
  <c r="CT39" i="16" s="1" a="1"/>
  <c r="CT39" i="16" s="1"/>
  <c r="AN37" i="10"/>
  <c r="CT37" i="10" s="1" a="1"/>
  <c r="CT37" i="10" s="1"/>
  <c r="AN42" i="15"/>
  <c r="CT42" i="15" s="1" a="1"/>
  <c r="CT42" i="15" s="1"/>
  <c r="AN19" i="3"/>
  <c r="CT19" i="3" s="1" a="1"/>
  <c r="CT19" i="3" s="1"/>
  <c r="AN27" i="1"/>
  <c r="CT27" i="1" s="1" a="1"/>
  <c r="CT27" i="1" s="1"/>
  <c r="AN27" i="20"/>
  <c r="CT27" i="20" s="1" a="1"/>
  <c r="CT27" i="20" s="1"/>
  <c r="AN25" i="14"/>
  <c r="CT25" i="14" s="1" a="1"/>
  <c r="CT25" i="14" s="1"/>
  <c r="AN44" i="8"/>
  <c r="CT44" i="8" s="1" a="1"/>
  <c r="CT44" i="8" s="1"/>
  <c r="AN35" i="16"/>
  <c r="CT35" i="16" s="1" a="1"/>
  <c r="CT35" i="16" s="1"/>
  <c r="AN22" i="9"/>
  <c r="CT22" i="9" s="1" a="1"/>
  <c r="CT22" i="9" s="1"/>
  <c r="AN25" i="15"/>
  <c r="CT25" i="15" s="1" a="1"/>
  <c r="CT25" i="15" s="1"/>
  <c r="AN31" i="1"/>
  <c r="CT31" i="1" s="1" a="1"/>
  <c r="CT31" i="1" s="1"/>
  <c r="AN25" i="13"/>
  <c r="CT25" i="13" s="1" a="1"/>
  <c r="CT25" i="13" s="1"/>
  <c r="AN18" i="3"/>
  <c r="CT18" i="3" s="1" a="1"/>
  <c r="CT18" i="3" s="1"/>
  <c r="AN32" i="15"/>
  <c r="CT32" i="15" s="1" a="1"/>
  <c r="CT32" i="15" s="1"/>
  <c r="AN27" i="7"/>
  <c r="CT27" i="7" s="1" a="1"/>
  <c r="CT27" i="7" s="1"/>
  <c r="AN41" i="13"/>
  <c r="CT41" i="13" s="1" a="1"/>
  <c r="CT41" i="13" s="1"/>
  <c r="AN38" i="11"/>
  <c r="CT38" i="11" s="1" a="1"/>
  <c r="CT38" i="11" s="1"/>
  <c r="AN31" i="13"/>
  <c r="CT31" i="13" s="1" a="1"/>
  <c r="CT31" i="13" s="1"/>
  <c r="AN23" i="19"/>
  <c r="CT23" i="19" s="1" a="1"/>
  <c r="CT23" i="19" s="1"/>
  <c r="AN40" i="17"/>
  <c r="CT40" i="17" s="1" a="1"/>
  <c r="CT40" i="17" s="1"/>
  <c r="AN21" i="16"/>
  <c r="CT21" i="16" s="1" a="1"/>
  <c r="CT21" i="16" s="1"/>
  <c r="AN15" i="3"/>
  <c r="CT15" i="3" s="1" a="1"/>
  <c r="CT15" i="3" s="1"/>
  <c r="AN16" i="6"/>
  <c r="CT16" i="6" s="1" a="1"/>
  <c r="CT16" i="6" s="1"/>
  <c r="AN36" i="11"/>
  <c r="CT36" i="11" s="1" a="1"/>
  <c r="CT36" i="11" s="1"/>
  <c r="AN19" i="4"/>
  <c r="CT19" i="4" s="1" a="1"/>
  <c r="CT19" i="4" s="1"/>
  <c r="AN32" i="6"/>
  <c r="CT32" i="6" s="1" a="1"/>
  <c r="CT32" i="6" s="1"/>
  <c r="AN37" i="2"/>
  <c r="CT37" i="2" s="1" a="1"/>
  <c r="CT37" i="2" s="1"/>
  <c r="AN27" i="3"/>
  <c r="CT27" i="3" s="1" a="1"/>
  <c r="CT27" i="3" s="1"/>
  <c r="AN28" i="10"/>
  <c r="CT28" i="10" s="1" a="1"/>
  <c r="CT28" i="10" s="1"/>
  <c r="AN34" i="3"/>
  <c r="CT34" i="3" s="1" a="1"/>
  <c r="CT34" i="3" s="1"/>
  <c r="AN25" i="12"/>
  <c r="CT25" i="12" s="1" a="1"/>
  <c r="CT25" i="12" s="1"/>
  <c r="AN44" i="16"/>
  <c r="CT44" i="16" s="1" a="1"/>
  <c r="CT44" i="16" s="1"/>
  <c r="AN16" i="8"/>
  <c r="CT16" i="8" s="1" a="1"/>
  <c r="CT16" i="8" s="1"/>
  <c r="AN16" i="15"/>
  <c r="CT16" i="15" s="1" a="1"/>
  <c r="CT16" i="15" s="1"/>
  <c r="AN41" i="17"/>
  <c r="CT41" i="17" s="1" a="1"/>
  <c r="CT41" i="17" s="1"/>
  <c r="AN25" i="7"/>
  <c r="CT25" i="7" s="1" a="1"/>
  <c r="CT25" i="7" s="1"/>
  <c r="AN17" i="16"/>
  <c r="CT17" i="16" s="1" a="1"/>
  <c r="CT17" i="16" s="1"/>
  <c r="AN41" i="16"/>
  <c r="CT41" i="16" s="1" a="1"/>
  <c r="CT41" i="16" s="1"/>
  <c r="AN20" i="4"/>
  <c r="CT20" i="4" s="1" a="1"/>
  <c r="CT20" i="4" s="1"/>
  <c r="AN16" i="19"/>
  <c r="CT16" i="19" s="1" a="1"/>
  <c r="CT16" i="19" s="1"/>
  <c r="AN30" i="4"/>
  <c r="CT30" i="4" s="1" a="1"/>
  <c r="CT30" i="4" s="1"/>
  <c r="AN16" i="5"/>
  <c r="CT16" i="5" s="1" a="1"/>
  <c r="CT16" i="5" s="1"/>
  <c r="AN23" i="6"/>
  <c r="CT23" i="6" s="1" a="1"/>
  <c r="CT23" i="6" s="1"/>
  <c r="AN38" i="17"/>
  <c r="CT38" i="17" s="1" a="1"/>
  <c r="CT38" i="17" s="1"/>
  <c r="AN21" i="3"/>
  <c r="CT21" i="3" s="1" a="1"/>
  <c r="CT21" i="3" s="1"/>
  <c r="AO24" i="8"/>
  <c r="CU24" i="8" s="1" a="1"/>
  <c r="CU24" i="8" s="1"/>
  <c r="AN46" i="5"/>
  <c r="CT46" i="5" s="1" a="1"/>
  <c r="CT46" i="5" s="1"/>
  <c r="AN45" i="12"/>
  <c r="CT45" i="12" s="1" a="1"/>
  <c r="CT45" i="12" s="1"/>
  <c r="AN46" i="7"/>
  <c r="CT46" i="7" s="1" a="1"/>
  <c r="CT46" i="7" s="1"/>
  <c r="AN45" i="2"/>
  <c r="CT45" i="2" s="1" a="1"/>
  <c r="CT45" i="2" s="1"/>
  <c r="AN46" i="9"/>
  <c r="CT46" i="9" s="1" a="1"/>
  <c r="CT46" i="9" s="1"/>
  <c r="AN46" i="14"/>
  <c r="CT46" i="14" s="1" a="1"/>
  <c r="CT46" i="14" s="1"/>
  <c r="AN46" i="20"/>
  <c r="CT46" i="20" s="1" a="1"/>
  <c r="CT46" i="20" s="1"/>
  <c r="AN45" i="7"/>
  <c r="CT45" i="7" s="1" a="1"/>
  <c r="CT45" i="7" s="1"/>
  <c r="AN46" i="11"/>
  <c r="CT46" i="11" s="1" a="1"/>
  <c r="CT46" i="11" s="1"/>
  <c r="AN45" i="20"/>
  <c r="CT45" i="20" s="1" a="1"/>
  <c r="CT45" i="20" s="1"/>
  <c r="AN46" i="4"/>
  <c r="CT46" i="4" s="1" a="1"/>
  <c r="CT46" i="4" s="1"/>
  <c r="AN46" i="19"/>
  <c r="CT46" i="19" s="1" a="1"/>
  <c r="CT46" i="19" s="1"/>
  <c r="AN46" i="2"/>
  <c r="CT46" i="2" s="1" a="1"/>
  <c r="CT46" i="2" s="1"/>
  <c r="AN45" i="6"/>
  <c r="CT45" i="6" s="1" a="1"/>
  <c r="CT45" i="6" s="1"/>
  <c r="AN45" i="19"/>
  <c r="CT45" i="19" s="1" a="1"/>
  <c r="CT45" i="19" s="1"/>
  <c r="AN45" i="10"/>
  <c r="CT45" i="10" s="1" a="1"/>
  <c r="CT45" i="10" s="1"/>
  <c r="AN46" i="18"/>
  <c r="CT46" i="18" s="1" a="1"/>
  <c r="CT46" i="18" s="1"/>
  <c r="AN45" i="3"/>
  <c r="CT45" i="3" s="1" a="1"/>
  <c r="CT45" i="3" s="1"/>
  <c r="AN45" i="15"/>
  <c r="CT45" i="15" s="1" a="1"/>
  <c r="CT45" i="15" s="1"/>
  <c r="AN45" i="13"/>
  <c r="CT45" i="13" s="1" a="1"/>
  <c r="CT45" i="13" s="1"/>
  <c r="AN46" i="12"/>
  <c r="CT46" i="12" s="1" a="1"/>
  <c r="CT46" i="12" s="1"/>
  <c r="AN46" i="13"/>
  <c r="CT46" i="13" s="1" a="1"/>
  <c r="CT46" i="13" s="1"/>
  <c r="AN46" i="8"/>
  <c r="CT46" i="8" s="1" a="1"/>
  <c r="CT46" i="8" s="1"/>
  <c r="AN46" i="17"/>
  <c r="CT46" i="17" s="1" a="1"/>
  <c r="CT46" i="17" s="1"/>
  <c r="AN46" i="1"/>
  <c r="CT46" i="1" s="1" a="1"/>
  <c r="CT46" i="1" s="1"/>
  <c r="AN46" i="3"/>
  <c r="CT46" i="3" s="1" a="1"/>
  <c r="CT46" i="3" s="1"/>
  <c r="AN45" i="11"/>
  <c r="CT45" i="11" s="1" a="1"/>
  <c r="CT45" i="11" s="1"/>
  <c r="AN45" i="9"/>
  <c r="CT45" i="9" s="1" a="1"/>
  <c r="CT45" i="9" s="1"/>
  <c r="AN45" i="18"/>
  <c r="CT45" i="18" s="1" a="1"/>
  <c r="CT45" i="18" s="1"/>
  <c r="AN45" i="8"/>
  <c r="CT45" i="8" s="1" a="1"/>
  <c r="CT45" i="8" s="1"/>
  <c r="AN46" i="10"/>
  <c r="CT46" i="10" s="1" a="1"/>
  <c r="CT46" i="10" s="1"/>
  <c r="AN45" i="21"/>
  <c r="CT45" i="21" s="1" a="1"/>
  <c r="CT45" i="21" s="1"/>
  <c r="AN45" i="4"/>
  <c r="CT45" i="4" s="1" a="1"/>
  <c r="CT45" i="4" s="1"/>
  <c r="AN45" i="17"/>
  <c r="CT45" i="17" s="1" a="1"/>
  <c r="CT45" i="17" s="1"/>
  <c r="AN45" i="5"/>
  <c r="CT45" i="5" s="1" a="1"/>
  <c r="CT45" i="5" s="1"/>
  <c r="AN46" i="16"/>
  <c r="CT46" i="16" s="1" a="1"/>
  <c r="CT46" i="16" s="1"/>
  <c r="AN46" i="21"/>
  <c r="CT46" i="21" s="1" a="1"/>
  <c r="CT46" i="21" s="1"/>
  <c r="AN45" i="14"/>
  <c r="CT45" i="14" s="1" a="1"/>
  <c r="CT45" i="14" s="1"/>
  <c r="AN45" i="16"/>
  <c r="CT45" i="16" s="1" a="1"/>
  <c r="CT45" i="16" s="1"/>
  <c r="AN45" i="1"/>
  <c r="CT45" i="1" s="1" a="1"/>
  <c r="CT45" i="1" s="1"/>
  <c r="AN46" i="6"/>
  <c r="CT46" i="6" s="1" a="1"/>
  <c r="CT46" i="6" s="1"/>
  <c r="CR15" i="1" l="1" a="1"/>
  <c r="CR15" i="1" s="1"/>
  <c r="AL47" i="1"/>
  <c r="AM15" i="1"/>
  <c r="CQ90" i="1"/>
  <c r="CQ58" i="1"/>
  <c r="CS19" i="18" a="1"/>
  <c r="CS19" i="18" s="1"/>
  <c r="AN19" i="18"/>
  <c r="CR94" i="18"/>
  <c r="CR62" i="18"/>
  <c r="CS37" i="7" a="1"/>
  <c r="CS37" i="7" s="1"/>
  <c r="AN37" i="7"/>
  <c r="CS16" i="7" a="1"/>
  <c r="CS16" i="7" s="1"/>
  <c r="AN16" i="7"/>
  <c r="CR80" i="7"/>
  <c r="CR112" i="7"/>
  <c r="CR91" i="7"/>
  <c r="CR59" i="7"/>
  <c r="CS24" i="7" a="1"/>
  <c r="CS24" i="7" s="1"/>
  <c r="AN24" i="7"/>
  <c r="CR99" i="7"/>
  <c r="CR67" i="7"/>
  <c r="CS24" i="17" a="1"/>
  <c r="CS24" i="17" s="1"/>
  <c r="AN24" i="17"/>
  <c r="CR99" i="17"/>
  <c r="CR67" i="17"/>
  <c r="AP22" i="21"/>
  <c r="CV22" i="21" s="1" a="1"/>
  <c r="CV22" i="21" s="1"/>
  <c r="AP37" i="17"/>
  <c r="CV37" i="17" s="1" a="1"/>
  <c r="CV37" i="17" s="1"/>
  <c r="AP20" i="6"/>
  <c r="CV20" i="6" s="1" a="1"/>
  <c r="CV20" i="6" s="1"/>
  <c r="AP41" i="19"/>
  <c r="CV41" i="19" s="1" a="1"/>
  <c r="CV41" i="19" s="1"/>
  <c r="AP31" i="5"/>
  <c r="CV31" i="5" s="1" a="1"/>
  <c r="CV31" i="5" s="1"/>
  <c r="AP38" i="6"/>
  <c r="CV38" i="6" s="1" a="1"/>
  <c r="CV38" i="6" s="1"/>
  <c r="AP17" i="3"/>
  <c r="CV17" i="3" s="1" a="1"/>
  <c r="CV17" i="3" s="1"/>
  <c r="AP22" i="7"/>
  <c r="CV22" i="7" s="1" a="1"/>
  <c r="CV22" i="7" s="1"/>
  <c r="AP24" i="8"/>
  <c r="CV24" i="8" s="1" a="1"/>
  <c r="CV24" i="8" s="1"/>
  <c r="AP26" i="19"/>
  <c r="CV26" i="19" s="1" a="1"/>
  <c r="CV26" i="19" s="1"/>
  <c r="AP39" i="9"/>
  <c r="CV39" i="9" s="1" a="1"/>
  <c r="CV39" i="9" s="1"/>
  <c r="AP31" i="10"/>
  <c r="CV31" i="10" s="1" a="1"/>
  <c r="CV31" i="10" s="1"/>
  <c r="AQ46" i="15"/>
  <c r="CW46" i="15" s="1" a="1"/>
  <c r="CW46" i="15" s="1"/>
  <c r="AP20" i="5"/>
  <c r="CV20" i="5" s="1" a="1"/>
  <c r="CV20" i="5" s="1"/>
  <c r="AP42" i="7"/>
  <c r="CV42" i="7" s="1" a="1"/>
  <c r="CV42" i="7" s="1"/>
  <c r="AP42" i="16"/>
  <c r="CV42" i="16" s="1" a="1"/>
  <c r="CV42" i="16" s="1"/>
  <c r="AP38" i="14"/>
  <c r="CV38" i="14" s="1" a="1"/>
  <c r="CV38" i="14" s="1"/>
  <c r="AP21" i="8"/>
  <c r="CV21" i="8" s="1" a="1"/>
  <c r="CV21" i="8" s="1"/>
  <c r="AP42" i="3"/>
  <c r="CV42" i="3" s="1" a="1"/>
  <c r="CV42" i="3" s="1"/>
  <c r="AP34" i="8"/>
  <c r="CV34" i="8" s="1" a="1"/>
  <c r="CV34" i="8" s="1"/>
  <c r="AP17" i="20"/>
  <c r="CV17" i="20" s="1" a="1"/>
  <c r="CV17" i="20" s="1"/>
  <c r="AP29" i="8"/>
  <c r="CV29" i="8" s="1" a="1"/>
  <c r="CV29" i="8" s="1"/>
  <c r="CT112" i="1"/>
  <c r="CT80" i="1"/>
  <c r="AP38" i="7"/>
  <c r="CV38" i="7" s="1" a="1"/>
  <c r="CV38" i="7" s="1"/>
  <c r="AP19" i="9"/>
  <c r="CV19" i="9" s="1" a="1"/>
  <c r="CV19" i="9" s="1"/>
  <c r="AP19" i="6"/>
  <c r="CV19" i="6" s="1" a="1"/>
  <c r="CV19" i="6" s="1"/>
  <c r="AP37" i="1"/>
  <c r="CV37" i="1" s="1" a="1"/>
  <c r="CV37" i="1" s="1"/>
  <c r="AP32" i="2"/>
  <c r="CV32" i="2" s="1" a="1"/>
  <c r="CV32" i="2" s="1"/>
  <c r="AP19" i="7"/>
  <c r="CV19" i="7" s="1" a="1"/>
  <c r="CV19" i="7" s="1"/>
  <c r="AP24" i="2"/>
  <c r="CV24" i="2" s="1" a="1"/>
  <c r="CV24" i="2" s="1"/>
  <c r="AP25" i="4"/>
  <c r="CV25" i="4" s="1" a="1"/>
  <c r="CV25" i="4" s="1"/>
  <c r="AP27" i="6"/>
  <c r="CV27" i="6" s="1" a="1"/>
  <c r="CV27" i="6" s="1"/>
  <c r="CQ90" i="11"/>
  <c r="CQ58" i="11"/>
  <c r="AL47" i="13"/>
  <c r="AM15" i="13"/>
  <c r="CS15" i="13" s="1" a="1"/>
  <c r="CS15" i="13" s="1"/>
  <c r="AM15" i="11"/>
  <c r="CS15" i="11" s="1" a="1"/>
  <c r="CS15" i="11" s="1"/>
  <c r="AL47" i="11"/>
  <c r="CQ90" i="5"/>
  <c r="CQ58" i="5"/>
  <c r="AL47" i="14"/>
  <c r="AM15" i="14"/>
  <c r="CS15" i="14" s="1" a="1"/>
  <c r="CS15" i="14" s="1"/>
  <c r="CQ90" i="10"/>
  <c r="CQ58" i="10"/>
  <c r="AL47" i="10"/>
  <c r="AM15" i="10"/>
  <c r="CS15" i="10" s="1" a="1"/>
  <c r="CS15" i="10" s="1"/>
  <c r="CQ90" i="14"/>
  <c r="CQ58" i="14"/>
  <c r="CQ90" i="13"/>
  <c r="CQ58" i="13"/>
  <c r="AL47" i="5"/>
  <c r="AM15" i="5"/>
  <c r="CS15" i="5" s="1" a="1"/>
  <c r="CS15" i="5" s="1"/>
  <c r="CS121" i="1"/>
  <c r="CS89" i="1"/>
  <c r="CS105" i="4"/>
  <c r="CS73" i="4"/>
  <c r="CS102" i="7"/>
  <c r="CS70" i="7"/>
  <c r="CS117" i="19"/>
  <c r="CS85" i="19"/>
  <c r="CS95" i="20"/>
  <c r="CS63" i="20"/>
  <c r="CS114" i="1"/>
  <c r="CS82" i="1"/>
  <c r="CS117" i="21"/>
  <c r="CS85" i="21"/>
  <c r="CS98" i="8"/>
  <c r="CS66" i="8"/>
  <c r="CS109" i="7"/>
  <c r="CS77" i="7"/>
  <c r="CS94" i="1"/>
  <c r="CS62" i="1"/>
  <c r="CS91" i="17"/>
  <c r="CS59" i="17"/>
  <c r="CS117" i="6"/>
  <c r="CS85" i="6"/>
  <c r="CS111" i="10"/>
  <c r="CS79" i="10"/>
  <c r="CS116" i="2"/>
  <c r="CS84" i="2"/>
  <c r="CS115" i="15"/>
  <c r="CS83" i="15"/>
  <c r="CS108" i="18"/>
  <c r="CS76" i="18"/>
  <c r="CS104" i="10"/>
  <c r="CS72" i="10"/>
  <c r="CS93" i="15"/>
  <c r="CS61" i="15"/>
  <c r="CS118" i="11"/>
  <c r="CS86" i="11"/>
  <c r="CS91" i="2"/>
  <c r="CS59" i="2"/>
  <c r="CS96" i="15"/>
  <c r="CS64" i="15"/>
  <c r="CS101" i="16"/>
  <c r="CS69" i="16"/>
  <c r="CS104" i="16"/>
  <c r="CS72" i="16"/>
  <c r="CT107" i="2"/>
  <c r="CT75" i="2"/>
  <c r="CS104" i="13"/>
  <c r="CS72" i="13"/>
  <c r="CS101" i="3"/>
  <c r="CS69" i="3"/>
  <c r="CS97" i="14"/>
  <c r="CS65" i="14"/>
  <c r="CS98" i="21"/>
  <c r="CS66" i="21"/>
  <c r="CS113" i="9"/>
  <c r="CS81" i="9"/>
  <c r="CS92" i="14"/>
  <c r="CS60" i="14"/>
  <c r="CS93" i="9"/>
  <c r="CS61" i="9"/>
  <c r="CS111" i="14"/>
  <c r="CS79" i="14"/>
  <c r="CS100" i="8"/>
  <c r="CS68" i="8"/>
  <c r="AL47" i="18"/>
  <c r="AM15" i="18"/>
  <c r="CS15" i="18" s="1" a="1"/>
  <c r="CS15" i="18" s="1"/>
  <c r="CQ58" i="7"/>
  <c r="CQ90" i="7"/>
  <c r="CQ90" i="15"/>
  <c r="CQ58" i="15"/>
  <c r="AN47" i="3"/>
  <c r="CQ90" i="18"/>
  <c r="CQ58" i="18"/>
  <c r="AL47" i="7"/>
  <c r="AM15" i="7"/>
  <c r="CS15" i="7" s="1" a="1"/>
  <c r="CS15" i="7" s="1"/>
  <c r="AL47" i="15"/>
  <c r="AM15" i="15"/>
  <c r="CS15" i="15" s="1" a="1"/>
  <c r="CS15" i="15" s="1"/>
  <c r="CU121" i="15"/>
  <c r="CU89" i="15"/>
  <c r="CS92" i="16"/>
  <c r="CS60" i="16"/>
  <c r="CS106" i="1"/>
  <c r="CS74" i="1"/>
  <c r="CS112" i="4"/>
  <c r="CS80" i="4"/>
  <c r="CS104" i="5"/>
  <c r="CS72" i="5"/>
  <c r="CS107" i="10"/>
  <c r="CS75" i="10"/>
  <c r="CS108" i="20"/>
  <c r="CS76" i="20"/>
  <c r="CS108" i="8"/>
  <c r="CS76" i="8"/>
  <c r="CS104" i="2"/>
  <c r="CS72" i="2"/>
  <c r="CS92" i="15"/>
  <c r="CS60" i="15"/>
  <c r="CS92" i="1"/>
  <c r="CS60" i="1"/>
  <c r="CS119" i="12"/>
  <c r="CS87" i="12"/>
  <c r="CS104" i="11"/>
  <c r="CS72" i="11"/>
  <c r="CS105" i="6"/>
  <c r="CS73" i="6"/>
  <c r="CS111" i="8"/>
  <c r="CS79" i="8"/>
  <c r="CS106" i="18"/>
  <c r="CS74" i="18"/>
  <c r="CS103" i="14"/>
  <c r="CS71" i="14"/>
  <c r="CS95" i="12"/>
  <c r="CS63" i="12"/>
  <c r="CS93" i="21"/>
  <c r="CS61" i="21"/>
  <c r="CS104" i="3"/>
  <c r="CS72" i="3"/>
  <c r="CS111" i="13"/>
  <c r="CS79" i="13"/>
  <c r="CS106" i="16"/>
  <c r="CS74" i="16"/>
  <c r="CS98" i="12"/>
  <c r="CS66" i="12"/>
  <c r="CS116" i="20"/>
  <c r="CS84" i="20"/>
  <c r="CS93" i="2"/>
  <c r="CS61" i="2"/>
  <c r="CS95" i="16"/>
  <c r="CS63" i="16"/>
  <c r="CS93" i="1"/>
  <c r="CS61" i="1"/>
  <c r="CS114" i="21"/>
  <c r="CS82" i="21"/>
  <c r="CS99" i="14"/>
  <c r="CS67" i="14"/>
  <c r="CS109" i="15"/>
  <c r="CS77" i="15"/>
  <c r="CS124" i="1"/>
  <c r="CS127" i="1" s="1"/>
  <c r="CS120" i="1" s="1"/>
  <c r="CS88" i="1"/>
  <c r="CS124" i="21"/>
  <c r="CS127" i="21" s="1"/>
  <c r="CS120" i="21" s="1"/>
  <c r="CS88" i="21"/>
  <c r="CS121" i="17"/>
  <c r="CS89" i="17"/>
  <c r="CS121" i="18"/>
  <c r="CS89" i="18"/>
  <c r="CS121" i="11"/>
  <c r="CS89" i="11"/>
  <c r="CS121" i="5"/>
  <c r="CS89" i="5"/>
  <c r="CS91" i="19"/>
  <c r="CS59" i="19"/>
  <c r="CS119" i="16"/>
  <c r="CS87" i="16"/>
  <c r="CS111" i="11"/>
  <c r="CS79" i="11"/>
  <c r="CS106" i="13"/>
  <c r="CS74" i="13"/>
  <c r="CS100" i="15"/>
  <c r="CS68" i="15"/>
  <c r="CS94" i="3"/>
  <c r="CS62" i="3"/>
  <c r="CS115" i="8"/>
  <c r="CS83" i="8"/>
  <c r="CT113" i="14"/>
  <c r="CT81" i="14"/>
  <c r="CS103" i="2"/>
  <c r="CS71" i="2"/>
  <c r="CS117" i="9"/>
  <c r="CS85" i="9"/>
  <c r="CT96" i="8"/>
  <c r="CT64" i="8"/>
  <c r="CS94" i="17"/>
  <c r="CS62" i="17"/>
  <c r="CS94" i="19"/>
  <c r="CS62" i="19"/>
  <c r="CS105" i="18"/>
  <c r="CS73" i="18"/>
  <c r="CS96" i="7"/>
  <c r="CS64" i="7"/>
  <c r="CS110" i="17"/>
  <c r="CS78" i="17"/>
  <c r="CS97" i="12"/>
  <c r="CS65" i="12"/>
  <c r="CS116" i="12"/>
  <c r="CS84" i="12"/>
  <c r="CS102" i="2"/>
  <c r="CS70" i="2"/>
  <c r="CS95" i="1"/>
  <c r="CS63" i="1"/>
  <c r="CS98" i="15"/>
  <c r="CS66" i="15"/>
  <c r="CS106" i="2"/>
  <c r="CS74" i="2"/>
  <c r="CS98" i="11"/>
  <c r="CS66" i="11"/>
  <c r="CS96" i="2"/>
  <c r="CS64" i="2"/>
  <c r="CS115" i="9"/>
  <c r="CS83" i="9"/>
  <c r="CS115" i="13"/>
  <c r="CS83" i="13"/>
  <c r="CS93" i="20"/>
  <c r="CS61" i="20"/>
  <c r="CS106" i="12"/>
  <c r="CS74" i="12"/>
  <c r="CS101" i="6"/>
  <c r="CS69" i="6"/>
  <c r="CS109" i="5"/>
  <c r="CS77" i="5"/>
  <c r="CS103" i="15"/>
  <c r="CS71" i="15"/>
  <c r="CS108" i="9"/>
  <c r="CS76" i="9"/>
  <c r="CS118" i="18"/>
  <c r="CS86" i="18"/>
  <c r="CS93" i="17"/>
  <c r="CS61" i="17"/>
  <c r="CS98" i="9"/>
  <c r="CS66" i="9"/>
  <c r="CS108" i="10"/>
  <c r="CS76" i="10"/>
  <c r="CS94" i="15"/>
  <c r="CS62" i="15"/>
  <c r="CS109" i="1"/>
  <c r="CS77" i="1"/>
  <c r="CS106" i="19"/>
  <c r="CS74" i="19"/>
  <c r="CS108" i="1"/>
  <c r="CS76" i="1"/>
  <c r="CS106" i="8"/>
  <c r="CS74" i="8"/>
  <c r="CS109" i="18"/>
  <c r="CS77" i="18"/>
  <c r="CS119" i="2"/>
  <c r="CS87" i="2"/>
  <c r="CS118" i="10"/>
  <c r="CS86" i="10"/>
  <c r="CS92" i="8"/>
  <c r="CS60" i="8"/>
  <c r="CS98" i="14"/>
  <c r="CS66" i="14"/>
  <c r="CS101" i="8"/>
  <c r="CS69" i="8"/>
  <c r="CS95" i="14"/>
  <c r="CS63" i="14"/>
  <c r="CS115" i="20"/>
  <c r="CS83" i="20"/>
  <c r="CS105" i="19"/>
  <c r="CS73" i="19"/>
  <c r="CS104" i="1"/>
  <c r="CS72" i="1"/>
  <c r="CS95" i="7"/>
  <c r="CS63" i="7"/>
  <c r="CS92" i="7"/>
  <c r="CS60" i="7"/>
  <c r="CS108" i="19"/>
  <c r="CS76" i="19"/>
  <c r="CS110" i="8"/>
  <c r="CS78" i="8"/>
  <c r="CS107" i="4"/>
  <c r="CS75" i="4"/>
  <c r="CS92" i="19"/>
  <c r="CS60" i="19"/>
  <c r="CS110" i="2"/>
  <c r="CS78" i="2"/>
  <c r="CS97" i="20"/>
  <c r="CS65" i="20"/>
  <c r="CS109" i="13"/>
  <c r="CS77" i="13"/>
  <c r="CS101" i="5"/>
  <c r="CS69" i="5"/>
  <c r="CS103" i="13"/>
  <c r="CS71" i="13"/>
  <c r="CS101" i="18"/>
  <c r="CS69" i="18"/>
  <c r="CS118" i="6"/>
  <c r="CS86" i="6"/>
  <c r="CS107" i="11"/>
  <c r="CS75" i="11"/>
  <c r="CS97" i="6"/>
  <c r="CS65" i="6"/>
  <c r="CS97" i="11"/>
  <c r="CS65" i="11"/>
  <c r="CT117" i="7"/>
  <c r="CT85" i="7"/>
  <c r="CS92" i="18"/>
  <c r="CS60" i="18"/>
  <c r="CS109" i="21"/>
  <c r="CS77" i="21"/>
  <c r="CS98" i="5"/>
  <c r="CS66" i="5"/>
  <c r="CS112" i="20"/>
  <c r="CS80" i="20"/>
  <c r="CS105" i="8"/>
  <c r="CS73" i="8"/>
  <c r="CS109" i="16"/>
  <c r="CS77" i="16"/>
  <c r="CS107" i="9"/>
  <c r="CS75" i="9"/>
  <c r="CS115" i="5"/>
  <c r="CS83" i="5"/>
  <c r="CS119" i="17"/>
  <c r="CS87" i="17"/>
  <c r="CS114" i="18"/>
  <c r="CS82" i="18"/>
  <c r="CS93" i="18"/>
  <c r="CS61" i="18"/>
  <c r="CS96" i="13"/>
  <c r="CS64" i="13"/>
  <c r="CS118" i="3"/>
  <c r="CS86" i="3"/>
  <c r="CT117" i="16"/>
  <c r="CT85" i="16"/>
  <c r="CS119" i="13"/>
  <c r="CS87" i="13"/>
  <c r="CS114" i="3"/>
  <c r="CS82" i="3"/>
  <c r="CS96" i="6"/>
  <c r="CS64" i="6"/>
  <c r="CS93" i="19"/>
  <c r="CS61" i="19"/>
  <c r="CS114" i="14"/>
  <c r="CS82" i="14"/>
  <c r="CS106" i="20"/>
  <c r="CS74" i="20"/>
  <c r="CS93" i="4"/>
  <c r="CS61" i="4"/>
  <c r="CS106" i="11"/>
  <c r="CS74" i="11"/>
  <c r="CS96" i="12"/>
  <c r="CS64" i="12"/>
  <c r="CS111" i="1"/>
  <c r="CS79" i="1"/>
  <c r="CS107" i="21"/>
  <c r="CS75" i="21"/>
  <c r="CS117" i="11"/>
  <c r="CS85" i="11"/>
  <c r="CS117" i="17"/>
  <c r="CS85" i="17"/>
  <c r="CS113" i="20"/>
  <c r="CS81" i="20"/>
  <c r="CS103" i="6"/>
  <c r="CS71" i="6"/>
  <c r="CS103" i="19"/>
  <c r="CS71" i="19"/>
  <c r="CS101" i="12"/>
  <c r="CS69" i="12"/>
  <c r="CS107" i="7"/>
  <c r="CS75" i="7"/>
  <c r="CS103" i="8"/>
  <c r="CS71" i="8"/>
  <c r="CS118" i="20"/>
  <c r="CS86" i="20"/>
  <c r="CS98" i="20"/>
  <c r="CS66" i="20"/>
  <c r="CS118" i="4"/>
  <c r="CS86" i="4"/>
  <c r="CS115" i="10"/>
  <c r="CS83" i="10"/>
  <c r="CS118" i="9"/>
  <c r="CS86" i="9"/>
  <c r="CS107" i="13"/>
  <c r="CS75" i="13"/>
  <c r="CQ90" i="17"/>
  <c r="CQ58" i="17"/>
  <c r="CS121" i="21"/>
  <c r="CS89" i="21"/>
  <c r="CS124" i="20"/>
  <c r="CS127" i="20" s="1"/>
  <c r="CS120" i="20" s="1"/>
  <c r="CS88" i="20"/>
  <c r="CS103" i="10"/>
  <c r="CS71" i="10"/>
  <c r="CS102" i="1"/>
  <c r="CS70" i="1"/>
  <c r="CS103" i="16"/>
  <c r="CS71" i="16"/>
  <c r="CS91" i="13"/>
  <c r="CS59" i="13"/>
  <c r="CS111" i="18"/>
  <c r="CS79" i="18"/>
  <c r="CS107" i="20"/>
  <c r="CS75" i="20"/>
  <c r="CS112" i="18"/>
  <c r="CS80" i="18"/>
  <c r="CS104" i="20"/>
  <c r="CS72" i="20"/>
  <c r="CS115" i="1"/>
  <c r="CS83" i="1"/>
  <c r="CS105" i="2"/>
  <c r="CS73" i="2"/>
  <c r="CS101" i="15"/>
  <c r="CS69" i="15"/>
  <c r="CS105" i="13"/>
  <c r="CS73" i="13"/>
  <c r="CT106" i="5"/>
  <c r="CT74" i="5"/>
  <c r="CS113" i="3"/>
  <c r="CS81" i="3"/>
  <c r="CS110" i="20"/>
  <c r="CS78" i="20"/>
  <c r="CS117" i="13"/>
  <c r="CS85" i="13"/>
  <c r="CS115" i="16"/>
  <c r="CS83" i="16"/>
  <c r="CS100" i="18"/>
  <c r="CS68" i="18"/>
  <c r="CS112" i="15"/>
  <c r="CS80" i="15"/>
  <c r="CS108" i="14"/>
  <c r="CS76" i="14"/>
  <c r="CS92" i="9"/>
  <c r="CS60" i="9"/>
  <c r="CS105" i="14"/>
  <c r="CS73" i="14"/>
  <c r="CS93" i="7"/>
  <c r="CS61" i="7"/>
  <c r="CS92" i="12"/>
  <c r="CS60" i="12"/>
  <c r="CS106" i="6"/>
  <c r="CS74" i="6"/>
  <c r="CS92" i="13"/>
  <c r="CS60" i="13"/>
  <c r="CS103" i="18"/>
  <c r="CS71" i="18"/>
  <c r="CS101" i="11"/>
  <c r="CS69" i="11"/>
  <c r="CS121" i="16"/>
  <c r="CS89" i="16"/>
  <c r="CS124" i="9"/>
  <c r="CS127" i="9" s="1"/>
  <c r="CS120" i="9" s="1"/>
  <c r="CS88" i="9"/>
  <c r="CS121" i="12"/>
  <c r="CS89" i="12"/>
  <c r="CS121" i="2"/>
  <c r="CS89" i="2"/>
  <c r="CS121" i="9"/>
  <c r="CS89" i="9"/>
  <c r="CS98" i="6"/>
  <c r="CS66" i="6"/>
  <c r="CS100" i="7"/>
  <c r="CS68" i="7"/>
  <c r="CS102" i="3"/>
  <c r="CS70" i="3"/>
  <c r="CS96" i="16"/>
  <c r="CS64" i="16"/>
  <c r="CS107" i="15"/>
  <c r="CS75" i="15"/>
  <c r="CS119" i="8"/>
  <c r="CS87" i="8"/>
  <c r="CS114" i="16"/>
  <c r="CS82" i="16"/>
  <c r="CS108" i="13"/>
  <c r="CS76" i="13"/>
  <c r="CS117" i="4"/>
  <c r="CS85" i="4"/>
  <c r="CS107" i="3"/>
  <c r="CS75" i="3"/>
  <c r="CS116" i="9"/>
  <c r="CS84" i="9"/>
  <c r="CS103" i="1"/>
  <c r="CS71" i="1"/>
  <c r="CS94" i="12"/>
  <c r="CS62" i="12"/>
  <c r="CS110" i="5"/>
  <c r="CS78" i="5"/>
  <c r="CS97" i="4"/>
  <c r="CS65" i="4"/>
  <c r="CS104" i="7"/>
  <c r="CS72" i="7"/>
  <c r="CS104" i="17"/>
  <c r="CS72" i="17"/>
  <c r="CT117" i="3"/>
  <c r="CT85" i="3"/>
  <c r="CS110" i="15"/>
  <c r="CS78" i="15"/>
  <c r="CS97" i="18"/>
  <c r="CS65" i="18"/>
  <c r="CS100" i="16"/>
  <c r="CS68" i="16"/>
  <c r="CS105" i="17"/>
  <c r="CS73" i="17"/>
  <c r="CS97" i="19"/>
  <c r="CS65" i="19"/>
  <c r="CS115" i="12"/>
  <c r="CS83" i="12"/>
  <c r="CS103" i="4"/>
  <c r="CS71" i="4"/>
  <c r="CS98" i="13"/>
  <c r="CS66" i="13"/>
  <c r="CS101" i="17"/>
  <c r="CS69" i="17"/>
  <c r="CS98" i="17"/>
  <c r="CS66" i="17"/>
  <c r="CS118" i="12"/>
  <c r="CS86" i="12"/>
  <c r="CS91" i="1"/>
  <c r="CS59" i="1"/>
  <c r="CS97" i="1"/>
  <c r="CS65" i="1"/>
  <c r="CT92" i="20"/>
  <c r="CT60" i="20"/>
  <c r="CS119" i="5"/>
  <c r="CS87" i="5"/>
  <c r="CS95" i="3"/>
  <c r="CS63" i="3"/>
  <c r="CS116" i="6"/>
  <c r="CS84" i="6"/>
  <c r="CS117" i="2"/>
  <c r="CS85" i="2"/>
  <c r="CS107" i="17"/>
  <c r="CS75" i="17"/>
  <c r="CS109" i="20"/>
  <c r="CS77" i="20"/>
  <c r="CS109" i="9"/>
  <c r="CS77" i="9"/>
  <c r="CS117" i="5"/>
  <c r="CS85" i="5"/>
  <c r="CS92" i="5"/>
  <c r="CS60" i="5"/>
  <c r="AN47" i="9"/>
  <c r="AL47" i="20"/>
  <c r="AM15" i="20"/>
  <c r="CS15" i="20" s="1" a="1"/>
  <c r="CS15" i="20" s="1"/>
  <c r="AL47" i="17"/>
  <c r="AM15" i="17"/>
  <c r="CS15" i="17" s="1" a="1"/>
  <c r="CS15" i="17" s="1"/>
  <c r="CQ58" i="2"/>
  <c r="CQ90" i="2"/>
  <c r="CS124" i="3"/>
  <c r="CS127" i="3" s="1"/>
  <c r="CS120" i="3" s="1"/>
  <c r="CS88" i="3"/>
  <c r="CS113" i="17"/>
  <c r="CS81" i="17"/>
  <c r="CS98" i="19"/>
  <c r="CS66" i="19"/>
  <c r="CS94" i="21"/>
  <c r="CS62" i="21"/>
  <c r="CS101" i="10"/>
  <c r="CS69" i="10"/>
  <c r="CS102" i="9"/>
  <c r="CS70" i="9"/>
  <c r="CS99" i="1"/>
  <c r="CS67" i="1"/>
  <c r="CS112" i="5"/>
  <c r="CS80" i="5"/>
  <c r="CS100" i="1"/>
  <c r="CS68" i="1"/>
  <c r="CS92" i="21"/>
  <c r="CS60" i="21"/>
  <c r="CS107" i="18"/>
  <c r="CS75" i="18"/>
  <c r="CS109" i="12"/>
  <c r="CS77" i="12"/>
  <c r="CS118" i="1"/>
  <c r="CS86" i="1"/>
  <c r="CS114" i="8"/>
  <c r="CS82" i="8"/>
  <c r="CS107" i="5"/>
  <c r="CS75" i="5"/>
  <c r="CS97" i="13"/>
  <c r="CS65" i="13"/>
  <c r="CS95" i="8"/>
  <c r="CS63" i="8"/>
  <c r="CS103" i="7"/>
  <c r="CS71" i="7"/>
  <c r="CS124" i="16"/>
  <c r="CS127" i="16" s="1"/>
  <c r="CS120" i="16" s="1"/>
  <c r="CS88" i="16"/>
  <c r="CS121" i="10"/>
  <c r="CS89" i="10"/>
  <c r="CS121" i="8"/>
  <c r="CS89" i="8"/>
  <c r="CS124" i="10"/>
  <c r="CS127" i="10" s="1"/>
  <c r="CS120" i="10" s="1"/>
  <c r="CS88" i="10"/>
  <c r="CS124" i="7"/>
  <c r="CS127" i="7" s="1"/>
  <c r="CS120" i="7" s="1"/>
  <c r="CS88" i="7"/>
  <c r="CT99" i="8"/>
  <c r="CT67" i="8"/>
  <c r="CS95" i="4"/>
  <c r="CS63" i="4"/>
  <c r="CS100" i="12"/>
  <c r="CS68" i="12"/>
  <c r="CS113" i="11"/>
  <c r="CS81" i="11"/>
  <c r="CS117" i="15"/>
  <c r="CS85" i="15"/>
  <c r="CS112" i="16"/>
  <c r="CS80" i="16"/>
  <c r="CS110" i="9"/>
  <c r="CS78" i="9"/>
  <c r="CS110" i="3"/>
  <c r="CS78" i="3"/>
  <c r="CS109" i="6"/>
  <c r="CS77" i="6"/>
  <c r="CS115" i="11"/>
  <c r="CS83" i="11"/>
  <c r="CS117" i="8"/>
  <c r="CS85" i="8"/>
  <c r="CS111" i="6"/>
  <c r="CS79" i="6"/>
  <c r="CS102" i="8"/>
  <c r="CS70" i="8"/>
  <c r="CS112" i="13"/>
  <c r="CS80" i="13"/>
  <c r="CS106" i="7"/>
  <c r="CS74" i="7"/>
  <c r="CS102" i="15"/>
  <c r="CS70" i="15"/>
  <c r="CS118" i="21"/>
  <c r="CS86" i="21"/>
  <c r="CS113" i="2"/>
  <c r="CS81" i="2"/>
  <c r="CS118" i="2"/>
  <c r="CS86" i="2"/>
  <c r="CS102" i="11"/>
  <c r="CS70" i="11"/>
  <c r="CS113" i="5"/>
  <c r="CS81" i="5"/>
  <c r="CS115" i="2"/>
  <c r="CS83" i="2"/>
  <c r="CS95" i="2"/>
  <c r="CS63" i="2"/>
  <c r="CS105" i="10"/>
  <c r="CS73" i="10"/>
  <c r="CS109" i="11"/>
  <c r="CS77" i="11"/>
  <c r="CS93" i="12"/>
  <c r="CS61" i="12"/>
  <c r="CS91" i="9"/>
  <c r="CS59" i="9"/>
  <c r="CS93" i="6"/>
  <c r="CS61" i="6"/>
  <c r="CS108" i="21"/>
  <c r="CS76" i="21"/>
  <c r="CS110" i="10"/>
  <c r="CS78" i="10"/>
  <c r="CT101" i="19"/>
  <c r="CT69" i="19"/>
  <c r="CT116" i="19"/>
  <c r="CT84" i="19"/>
  <c r="CS98" i="7"/>
  <c r="CS66" i="7"/>
  <c r="CS115" i="19"/>
  <c r="CS83" i="19"/>
  <c r="CS113" i="16"/>
  <c r="CS81" i="16"/>
  <c r="CS108" i="12"/>
  <c r="CS76" i="12"/>
  <c r="CS116" i="5"/>
  <c r="CS84" i="5"/>
  <c r="CS112" i="9"/>
  <c r="CS80" i="9"/>
  <c r="CS114" i="2"/>
  <c r="CS82" i="2"/>
  <c r="CS99" i="3"/>
  <c r="CS67" i="3"/>
  <c r="CS115" i="6"/>
  <c r="CS83" i="6"/>
  <c r="CS110" i="4"/>
  <c r="CS78" i="4"/>
  <c r="CS102" i="14"/>
  <c r="CS70" i="14"/>
  <c r="CS110" i="13"/>
  <c r="CS78" i="13"/>
  <c r="CS105" i="21"/>
  <c r="CS73" i="21"/>
  <c r="CS94" i="13"/>
  <c r="CS62" i="13"/>
  <c r="CS118" i="7"/>
  <c r="CS86" i="7"/>
  <c r="CS105" i="1"/>
  <c r="CS73" i="1"/>
  <c r="CS113" i="21"/>
  <c r="CS81" i="21"/>
  <c r="CS114" i="7"/>
  <c r="CS82" i="7"/>
  <c r="CS100" i="10"/>
  <c r="CS68" i="10"/>
  <c r="CS103" i="3"/>
  <c r="CS71" i="3"/>
  <c r="CS99" i="10"/>
  <c r="CS67" i="10"/>
  <c r="CS98" i="1"/>
  <c r="CS66" i="1"/>
  <c r="CS119" i="6"/>
  <c r="CS87" i="6"/>
  <c r="CS116" i="15"/>
  <c r="CS84" i="15"/>
  <c r="CS111" i="4"/>
  <c r="CS79" i="4"/>
  <c r="CS95" i="10"/>
  <c r="CS63" i="10"/>
  <c r="CS119" i="14"/>
  <c r="CS87" i="14"/>
  <c r="CS115" i="7"/>
  <c r="CS83" i="7"/>
  <c r="CS108" i="17"/>
  <c r="CS76" i="17"/>
  <c r="CS102" i="10"/>
  <c r="CS70" i="10"/>
  <c r="CS96" i="19"/>
  <c r="CS64" i="19"/>
  <c r="CS92" i="11"/>
  <c r="CS60" i="11"/>
  <c r="CS101" i="20"/>
  <c r="CS69" i="20"/>
  <c r="CS112" i="12"/>
  <c r="CS80" i="12"/>
  <c r="CS109" i="10"/>
  <c r="CS77" i="10"/>
  <c r="CS99" i="4"/>
  <c r="CS67" i="4"/>
  <c r="CS119" i="15"/>
  <c r="CS87" i="15"/>
  <c r="CS106" i="14"/>
  <c r="CS74" i="14"/>
  <c r="CS107" i="8"/>
  <c r="CS75" i="8"/>
  <c r="CS108" i="15"/>
  <c r="CS76" i="15"/>
  <c r="CS94" i="5"/>
  <c r="CS62" i="5"/>
  <c r="CS103" i="17"/>
  <c r="CS71" i="17"/>
  <c r="CS106" i="15"/>
  <c r="CS74" i="15"/>
  <c r="CS95" i="9"/>
  <c r="CS63" i="9"/>
  <c r="CS115" i="18"/>
  <c r="CS83" i="18"/>
  <c r="CS112" i="21"/>
  <c r="CS80" i="21"/>
  <c r="CS118" i="8"/>
  <c r="CS86" i="8"/>
  <c r="CS99" i="15"/>
  <c r="CS67" i="15"/>
  <c r="CS99" i="18"/>
  <c r="CS67" i="18"/>
  <c r="CS104" i="15"/>
  <c r="CS72" i="15"/>
  <c r="CS99" i="9"/>
  <c r="CS67" i="9"/>
  <c r="CS116" i="10"/>
  <c r="CS84" i="10"/>
  <c r="CS91" i="4"/>
  <c r="CS59" i="4"/>
  <c r="CS113" i="19"/>
  <c r="CS81" i="19"/>
  <c r="CS94" i="8"/>
  <c r="CS62" i="8"/>
  <c r="CS103" i="20"/>
  <c r="CS71" i="20"/>
  <c r="CS113" i="12"/>
  <c r="CS81" i="12"/>
  <c r="CT106" i="10"/>
  <c r="CT74" i="10"/>
  <c r="CS113" i="10"/>
  <c r="CS81" i="10"/>
  <c r="CS104" i="9"/>
  <c r="CS72" i="9"/>
  <c r="CQ90" i="20"/>
  <c r="CQ58" i="20"/>
  <c r="CQ90" i="8"/>
  <c r="CQ58" i="8"/>
  <c r="AL47" i="2"/>
  <c r="AM15" i="2"/>
  <c r="CS15" i="2" s="1" a="1"/>
  <c r="CS15" i="2" s="1"/>
  <c r="CS124" i="4"/>
  <c r="CS127" i="4" s="1"/>
  <c r="CS120" i="4" s="1"/>
  <c r="CS88" i="4"/>
  <c r="CS121" i="14"/>
  <c r="CS89" i="14"/>
  <c r="CS94" i="4"/>
  <c r="CS62" i="4"/>
  <c r="CS112" i="10"/>
  <c r="CS80" i="10"/>
  <c r="CS91" i="11"/>
  <c r="CS59" i="11"/>
  <c r="CT113" i="7"/>
  <c r="CT81" i="7"/>
  <c r="CS111" i="12"/>
  <c r="CS79" i="12"/>
  <c r="CS119" i="19"/>
  <c r="CS87" i="19"/>
  <c r="CS95" i="21"/>
  <c r="CS63" i="21"/>
  <c r="CS104" i="4"/>
  <c r="CS72" i="4"/>
  <c r="CS100" i="2"/>
  <c r="CS68" i="2"/>
  <c r="CS97" i="10"/>
  <c r="CS65" i="10"/>
  <c r="CS114" i="13"/>
  <c r="CS82" i="13"/>
  <c r="CS111" i="17"/>
  <c r="CS79" i="17"/>
  <c r="CS101" i="14"/>
  <c r="CS69" i="14"/>
  <c r="CS117" i="10"/>
  <c r="CS85" i="10"/>
  <c r="CS96" i="14"/>
  <c r="CS64" i="14"/>
  <c r="CS124" i="5"/>
  <c r="CS127" i="5" s="1"/>
  <c r="CS120" i="5" s="1"/>
  <c r="CS88" i="5"/>
  <c r="CS124" i="11"/>
  <c r="CS127" i="11" s="1"/>
  <c r="CS120" i="11" s="1"/>
  <c r="CS88" i="11"/>
  <c r="CS124" i="13"/>
  <c r="CS127" i="13" s="1"/>
  <c r="CS120" i="13" s="1"/>
  <c r="CS88" i="13"/>
  <c r="CS121" i="19"/>
  <c r="CS89" i="19"/>
  <c r="CS124" i="2"/>
  <c r="CS127" i="2" s="1"/>
  <c r="CS120" i="2" s="1"/>
  <c r="CS88" i="2"/>
  <c r="CS91" i="5"/>
  <c r="CS59" i="5"/>
  <c r="CS116" i="17"/>
  <c r="CS84" i="17"/>
  <c r="CS112" i="2"/>
  <c r="CS80" i="2"/>
  <c r="CS115" i="17"/>
  <c r="CS83" i="17"/>
  <c r="CS93" i="3"/>
  <c r="CS61" i="3"/>
  <c r="CS100" i="14"/>
  <c r="CS68" i="14"/>
  <c r="CS92" i="17"/>
  <c r="CS60" i="17"/>
  <c r="CS119" i="9"/>
  <c r="CS87" i="9"/>
  <c r="CT97" i="21"/>
  <c r="CT65" i="21"/>
  <c r="CT112" i="17"/>
  <c r="CT80" i="17"/>
  <c r="CT95" i="6"/>
  <c r="CT63" i="6"/>
  <c r="CS119" i="20"/>
  <c r="CS87" i="20"/>
  <c r="CS101" i="1"/>
  <c r="CS69" i="1"/>
  <c r="CS96" i="20"/>
  <c r="CS64" i="20"/>
  <c r="CS101" i="21"/>
  <c r="CS69" i="21"/>
  <c r="CS98" i="3"/>
  <c r="CS66" i="3"/>
  <c r="CS111" i="16"/>
  <c r="CS79" i="16"/>
  <c r="CS113" i="13"/>
  <c r="CS81" i="13"/>
  <c r="CS111" i="5"/>
  <c r="CS79" i="5"/>
  <c r="CS102" i="21"/>
  <c r="CS70" i="21"/>
  <c r="CS95" i="13"/>
  <c r="CS63" i="13"/>
  <c r="CS99" i="19"/>
  <c r="CS67" i="19"/>
  <c r="CS99" i="13"/>
  <c r="CS67" i="13"/>
  <c r="CS98" i="16"/>
  <c r="CS66" i="16"/>
  <c r="CS109" i="19"/>
  <c r="CS77" i="19"/>
  <c r="CS118" i="13"/>
  <c r="CS86" i="13"/>
  <c r="CS110" i="21"/>
  <c r="CS78" i="21"/>
  <c r="CS102" i="13"/>
  <c r="CS70" i="13"/>
  <c r="CS107" i="14"/>
  <c r="CS75" i="14"/>
  <c r="CS103" i="12"/>
  <c r="CS71" i="12"/>
  <c r="CS94" i="2"/>
  <c r="CS62" i="2"/>
  <c r="CS99" i="5"/>
  <c r="CS67" i="5"/>
  <c r="CS102" i="12"/>
  <c r="CS70" i="12"/>
  <c r="CS108" i="3"/>
  <c r="CS76" i="3"/>
  <c r="CS101" i="9"/>
  <c r="CS69" i="9"/>
  <c r="CS112" i="6"/>
  <c r="CS80" i="6"/>
  <c r="CS118" i="17"/>
  <c r="CS86" i="17"/>
  <c r="CS105" i="12"/>
  <c r="CS73" i="12"/>
  <c r="CS96" i="9"/>
  <c r="CS64" i="9"/>
  <c r="CS119" i="11"/>
  <c r="CS87" i="11"/>
  <c r="CS104" i="19"/>
  <c r="CS72" i="19"/>
  <c r="CS111" i="21"/>
  <c r="CS79" i="21"/>
  <c r="CS114" i="6"/>
  <c r="CS82" i="6"/>
  <c r="CS111" i="2"/>
  <c r="CS79" i="2"/>
  <c r="CS117" i="12"/>
  <c r="CS85" i="12"/>
  <c r="CS112" i="3"/>
  <c r="CS80" i="3"/>
  <c r="CS95" i="15"/>
  <c r="CS63" i="15"/>
  <c r="CS117" i="14"/>
  <c r="CS85" i="14"/>
  <c r="CS96" i="1"/>
  <c r="CS64" i="1"/>
  <c r="CS96" i="11"/>
  <c r="CS64" i="11"/>
  <c r="CS114" i="12"/>
  <c r="CS82" i="12"/>
  <c r="CS118" i="15"/>
  <c r="CS86" i="15"/>
  <c r="CS119" i="4"/>
  <c r="CS87" i="4"/>
  <c r="CS101" i="7"/>
  <c r="CS69" i="7"/>
  <c r="CT94" i="9"/>
  <c r="CT62" i="9"/>
  <c r="CS110" i="6"/>
  <c r="CS78" i="6"/>
  <c r="CT104" i="8"/>
  <c r="CT72" i="8"/>
  <c r="CS119" i="10"/>
  <c r="CS87" i="10"/>
  <c r="CS111" i="15"/>
  <c r="CS79" i="15"/>
  <c r="CS107" i="12"/>
  <c r="CS75" i="12"/>
  <c r="AN47" i="19"/>
  <c r="AL47" i="8"/>
  <c r="AM15" i="8"/>
  <c r="CS15" i="8" s="1" a="1"/>
  <c r="CS15" i="8" s="1"/>
  <c r="CQ90" i="6"/>
  <c r="CQ58" i="6"/>
  <c r="CQ58" i="4"/>
  <c r="CQ90" i="4"/>
  <c r="CS121" i="6"/>
  <c r="CS89" i="6"/>
  <c r="CS124" i="6"/>
  <c r="CS127" i="6" s="1"/>
  <c r="CS120" i="6" s="1"/>
  <c r="CS88" i="6"/>
  <c r="CS91" i="8"/>
  <c r="CS59" i="8"/>
  <c r="CS110" i="16"/>
  <c r="CS78" i="16"/>
  <c r="CS107" i="1"/>
  <c r="CS75" i="1"/>
  <c r="CS101" i="13"/>
  <c r="CS69" i="13"/>
  <c r="CS109" i="2"/>
  <c r="CS77" i="2"/>
  <c r="CT94" i="7"/>
  <c r="CT62" i="7"/>
  <c r="CS97" i="8"/>
  <c r="CS65" i="8"/>
  <c r="CS117" i="1"/>
  <c r="CS85" i="1"/>
  <c r="CT109" i="8"/>
  <c r="CT77" i="8"/>
  <c r="CS100" i="5"/>
  <c r="CS68" i="5"/>
  <c r="CS110" i="19"/>
  <c r="CS78" i="19"/>
  <c r="CS97" i="2"/>
  <c r="CS65" i="2"/>
  <c r="CT114" i="9"/>
  <c r="CT82" i="9"/>
  <c r="CS103" i="11"/>
  <c r="CS71" i="11"/>
  <c r="CS118" i="5"/>
  <c r="CS86" i="5"/>
  <c r="CS124" i="17"/>
  <c r="CS127" i="17" s="1"/>
  <c r="CS120" i="17" s="1"/>
  <c r="CS88" i="17"/>
  <c r="CS121" i="3"/>
  <c r="CS89" i="3"/>
  <c r="CS124" i="15"/>
  <c r="CS127" i="15" s="1"/>
  <c r="CS120" i="15" s="1"/>
  <c r="CS88" i="15"/>
  <c r="CS121" i="4"/>
  <c r="CS89" i="4"/>
  <c r="CS121" i="7"/>
  <c r="CS89" i="7"/>
  <c r="CS91" i="15"/>
  <c r="CS59" i="15"/>
  <c r="CS107" i="6"/>
  <c r="CS75" i="6"/>
  <c r="CS100" i="13"/>
  <c r="CS68" i="13"/>
  <c r="CS102" i="20"/>
  <c r="CS70" i="20"/>
  <c r="CS119" i="7"/>
  <c r="CS87" i="7"/>
  <c r="CS111" i="9"/>
  <c r="CS79" i="9"/>
  <c r="CS102" i="16"/>
  <c r="CS70" i="16"/>
  <c r="CS105" i="20"/>
  <c r="CS73" i="20"/>
  <c r="CS116" i="21"/>
  <c r="CS84" i="21"/>
  <c r="CS104" i="12"/>
  <c r="CS72" i="12"/>
  <c r="CS119" i="1"/>
  <c r="CS87" i="1"/>
  <c r="CS95" i="17"/>
  <c r="CS63" i="17"/>
  <c r="CS94" i="20"/>
  <c r="CS62" i="20"/>
  <c r="CS105" i="16"/>
  <c r="CS73" i="16"/>
  <c r="CS102" i="17"/>
  <c r="CS70" i="17"/>
  <c r="CS95" i="18"/>
  <c r="CS63" i="18"/>
  <c r="CS110" i="1"/>
  <c r="CS78" i="1"/>
  <c r="CS107" i="16"/>
  <c r="CS75" i="16"/>
  <c r="CS105" i="9"/>
  <c r="CS73" i="9"/>
  <c r="CS103" i="9"/>
  <c r="CS71" i="9"/>
  <c r="CS110" i="18"/>
  <c r="CS78" i="18"/>
  <c r="CS115" i="14"/>
  <c r="CS83" i="14"/>
  <c r="CS102" i="5"/>
  <c r="CS70" i="5"/>
  <c r="CS93" i="16"/>
  <c r="CS61" i="16"/>
  <c r="CS118" i="14"/>
  <c r="CS86" i="14"/>
  <c r="CS99" i="16"/>
  <c r="CS67" i="16"/>
  <c r="CS92" i="2"/>
  <c r="CS60" i="2"/>
  <c r="CS114" i="4"/>
  <c r="CS82" i="4"/>
  <c r="CS102" i="4"/>
  <c r="CS70" i="4"/>
  <c r="CS91" i="12"/>
  <c r="CS59" i="12"/>
  <c r="CS108" i="11"/>
  <c r="CS76" i="11"/>
  <c r="CS112" i="8"/>
  <c r="CS80" i="8"/>
  <c r="CS100" i="3"/>
  <c r="CS68" i="3"/>
  <c r="CS113" i="18"/>
  <c r="CS81" i="18"/>
  <c r="CS91" i="16"/>
  <c r="CS59" i="16"/>
  <c r="CS97" i="16"/>
  <c r="CS65" i="16"/>
  <c r="CS91" i="18"/>
  <c r="CS59" i="18"/>
  <c r="CS96" i="5"/>
  <c r="CS64" i="5"/>
  <c r="CS114" i="11"/>
  <c r="CS82" i="11"/>
  <c r="CS119" i="3"/>
  <c r="CS87" i="3"/>
  <c r="CS116" i="8"/>
  <c r="CS84" i="8"/>
  <c r="CS91" i="3"/>
  <c r="CS59" i="3"/>
  <c r="CS104" i="21"/>
  <c r="CS72" i="21"/>
  <c r="CS114" i="15"/>
  <c r="CS82" i="15"/>
  <c r="CS116" i="14"/>
  <c r="CS84" i="14"/>
  <c r="CS99" i="6"/>
  <c r="CS67" i="6"/>
  <c r="CS93" i="11"/>
  <c r="CS61" i="11"/>
  <c r="CS115" i="21"/>
  <c r="CS83" i="21"/>
  <c r="CS99" i="11"/>
  <c r="CS67" i="11"/>
  <c r="CS93" i="14"/>
  <c r="CS61" i="14"/>
  <c r="CT113" i="6"/>
  <c r="CT81" i="6"/>
  <c r="CT92" i="3"/>
  <c r="CT60" i="3"/>
  <c r="CS117" i="18"/>
  <c r="CS85" i="18"/>
  <c r="CS91" i="20"/>
  <c r="CS59" i="20"/>
  <c r="CS102" i="18"/>
  <c r="CS70" i="18"/>
  <c r="CS107" i="19"/>
  <c r="CS75" i="19"/>
  <c r="CS106" i="4"/>
  <c r="CS74" i="4"/>
  <c r="CS99" i="21"/>
  <c r="CS67" i="21"/>
  <c r="CS106" i="21"/>
  <c r="CS74" i="21"/>
  <c r="CS109" i="14"/>
  <c r="CS77" i="14"/>
  <c r="CS105" i="7"/>
  <c r="CS73" i="7"/>
  <c r="CS114" i="10"/>
  <c r="CS82" i="10"/>
  <c r="CS113" i="15"/>
  <c r="CS81" i="15"/>
  <c r="CS119" i="21"/>
  <c r="CS87" i="21"/>
  <c r="CS100" i="19"/>
  <c r="CS68" i="19"/>
  <c r="CS105" i="15"/>
  <c r="CS73" i="15"/>
  <c r="CS112" i="14"/>
  <c r="CS80" i="14"/>
  <c r="CS100" i="9"/>
  <c r="CS68" i="9"/>
  <c r="CS110" i="7"/>
  <c r="CS78" i="7"/>
  <c r="CS106" i="3"/>
  <c r="CS74" i="3"/>
  <c r="CS109" i="4"/>
  <c r="CS77" i="4"/>
  <c r="CT100" i="4"/>
  <c r="CT68" i="4"/>
  <c r="CS97" i="17"/>
  <c r="CS65" i="17"/>
  <c r="CT102" i="6"/>
  <c r="CT70" i="6"/>
  <c r="CS105" i="11"/>
  <c r="CS73" i="11"/>
  <c r="CS96" i="10"/>
  <c r="CS64" i="10"/>
  <c r="CS104" i="14"/>
  <c r="CS72" i="14"/>
  <c r="CS108" i="6"/>
  <c r="CS76" i="6"/>
  <c r="CS95" i="11"/>
  <c r="CS63" i="11"/>
  <c r="CS105" i="5"/>
  <c r="CS73" i="5"/>
  <c r="CS119" i="18"/>
  <c r="CS87" i="18"/>
  <c r="CS91" i="10"/>
  <c r="CS59" i="10"/>
  <c r="CS103" i="5"/>
  <c r="CS71" i="5"/>
  <c r="CS110" i="12"/>
  <c r="CS78" i="12"/>
  <c r="CS115" i="3"/>
  <c r="CS83" i="3"/>
  <c r="CS96" i="17"/>
  <c r="CS64" i="17"/>
  <c r="CS106" i="17"/>
  <c r="CS74" i="17"/>
  <c r="CS98" i="4"/>
  <c r="CS66" i="4"/>
  <c r="CS100" i="21"/>
  <c r="CS68" i="21"/>
  <c r="CT97" i="7"/>
  <c r="CT65" i="7"/>
  <c r="CS105" i="3"/>
  <c r="CS73" i="3"/>
  <c r="CS103" i="21"/>
  <c r="CS71" i="21"/>
  <c r="CS111" i="20"/>
  <c r="CS79" i="20"/>
  <c r="CS97" i="5"/>
  <c r="CS65" i="5"/>
  <c r="CQ90" i="21"/>
  <c r="CQ58" i="21"/>
  <c r="CQ90" i="12"/>
  <c r="CQ58" i="12"/>
  <c r="AL47" i="6"/>
  <c r="AM15" i="6"/>
  <c r="CS15" i="6" s="1" a="1"/>
  <c r="CS15" i="6" s="1"/>
  <c r="AL47" i="4"/>
  <c r="AM15" i="4"/>
  <c r="CS15" i="4" s="1" a="1"/>
  <c r="CS15" i="4" s="1"/>
  <c r="CS124" i="18"/>
  <c r="CS127" i="18" s="1"/>
  <c r="CS120" i="18" s="1"/>
  <c r="CS88" i="18"/>
  <c r="CS124" i="12"/>
  <c r="CS127" i="12" s="1"/>
  <c r="CS120" i="12" s="1"/>
  <c r="CS88" i="12"/>
  <c r="CT95" i="5"/>
  <c r="CT63" i="5"/>
  <c r="CS101" i="2"/>
  <c r="CS69" i="2"/>
  <c r="CS118" i="19"/>
  <c r="CS86" i="19"/>
  <c r="CS100" i="11"/>
  <c r="CS68" i="11"/>
  <c r="CS108" i="4"/>
  <c r="CS76" i="4"/>
  <c r="CS100" i="17"/>
  <c r="CS68" i="17"/>
  <c r="CS111" i="19"/>
  <c r="CS79" i="19"/>
  <c r="CS108" i="5"/>
  <c r="CS76" i="5"/>
  <c r="CS108" i="2"/>
  <c r="CS76" i="2"/>
  <c r="CS94" i="14"/>
  <c r="CS62" i="14"/>
  <c r="CS92" i="6"/>
  <c r="CS60" i="6"/>
  <c r="CS112" i="11"/>
  <c r="CS80" i="11"/>
  <c r="CS113" i="1"/>
  <c r="CS81" i="1"/>
  <c r="CS93" i="10"/>
  <c r="CS61" i="10"/>
  <c r="CS91" i="21"/>
  <c r="CS59" i="21"/>
  <c r="CT94" i="6"/>
  <c r="CT62" i="6"/>
  <c r="CS124" i="14"/>
  <c r="CS127" i="14" s="1"/>
  <c r="CS120" i="14" s="1"/>
  <c r="CS88" i="14"/>
  <c r="CS124" i="8"/>
  <c r="CS127" i="8" s="1"/>
  <c r="CS120" i="8" s="1"/>
  <c r="CS88" i="8"/>
  <c r="CS121" i="13"/>
  <c r="CS89" i="13"/>
  <c r="CS124" i="19"/>
  <c r="CS127" i="19" s="1"/>
  <c r="CS120" i="19" s="1"/>
  <c r="CS88" i="19"/>
  <c r="CS121" i="20"/>
  <c r="CS89" i="20"/>
  <c r="CS96" i="3"/>
  <c r="CS64" i="3"/>
  <c r="CS116" i="16"/>
  <c r="CS84" i="16"/>
  <c r="CS109" i="3"/>
  <c r="CS77" i="3"/>
  <c r="CS91" i="6"/>
  <c r="CS59" i="6"/>
  <c r="CS116" i="13"/>
  <c r="CS84" i="13"/>
  <c r="CS97" i="9"/>
  <c r="CS65" i="9"/>
  <c r="CS109" i="17"/>
  <c r="CS77" i="17"/>
  <c r="CS114" i="20"/>
  <c r="CS82" i="20"/>
  <c r="CS104" i="6"/>
  <c r="CS72" i="6"/>
  <c r="CS99" i="12"/>
  <c r="CS67" i="12"/>
  <c r="CS108" i="16"/>
  <c r="CS76" i="16"/>
  <c r="CS93" i="5"/>
  <c r="CS61" i="5"/>
  <c r="CS98" i="2"/>
  <c r="CS66" i="2"/>
  <c r="CS118" i="16"/>
  <c r="CS86" i="16"/>
  <c r="CS114" i="17"/>
  <c r="CS82" i="17"/>
  <c r="CS100" i="20"/>
  <c r="CS68" i="20"/>
  <c r="CS97" i="15"/>
  <c r="CS65" i="15"/>
  <c r="CS94" i="11"/>
  <c r="CS62" i="11"/>
  <c r="CS114" i="5"/>
  <c r="CS82" i="5"/>
  <c r="CS116" i="4"/>
  <c r="CS84" i="4"/>
  <c r="CT99" i="2"/>
  <c r="CT67" i="2"/>
  <c r="CS102" i="19"/>
  <c r="CS70" i="19"/>
  <c r="CS98" i="10"/>
  <c r="CS66" i="10"/>
  <c r="CS101" i="4"/>
  <c r="CS69" i="4"/>
  <c r="CS100" i="6"/>
  <c r="CS68" i="6"/>
  <c r="CS93" i="13"/>
  <c r="CS61" i="13"/>
  <c r="CS114" i="19"/>
  <c r="CS82" i="19"/>
  <c r="CS93" i="8"/>
  <c r="CS61" i="8"/>
  <c r="CS111" i="7"/>
  <c r="CS79" i="7"/>
  <c r="CS111" i="3"/>
  <c r="CS79" i="3"/>
  <c r="CS94" i="16"/>
  <c r="CS62" i="16"/>
  <c r="CS104" i="18"/>
  <c r="CS72" i="18"/>
  <c r="CS94" i="10"/>
  <c r="CS62" i="10"/>
  <c r="CS117" i="20"/>
  <c r="CS85" i="20"/>
  <c r="CS92" i="10"/>
  <c r="CS60" i="10"/>
  <c r="CS92" i="4"/>
  <c r="CS60" i="4"/>
  <c r="CS98" i="18"/>
  <c r="CS66" i="18"/>
  <c r="CS116" i="11"/>
  <c r="CS84" i="11"/>
  <c r="CS116" i="18"/>
  <c r="CS84" i="18"/>
  <c r="CS96" i="18"/>
  <c r="CS64" i="18"/>
  <c r="CS113" i="8"/>
  <c r="CS81" i="8"/>
  <c r="CS116" i="7"/>
  <c r="CS84" i="7"/>
  <c r="CS110" i="11"/>
  <c r="CS78" i="11"/>
  <c r="CS97" i="3"/>
  <c r="CS65" i="3"/>
  <c r="CS96" i="21"/>
  <c r="CS64" i="21"/>
  <c r="CS99" i="20"/>
  <c r="CS67" i="20"/>
  <c r="CS106" i="9"/>
  <c r="CS74" i="9"/>
  <c r="CS112" i="19"/>
  <c r="CS80" i="19"/>
  <c r="CS91" i="14"/>
  <c r="CS59" i="14"/>
  <c r="CS110" i="14"/>
  <c r="CS78" i="14"/>
  <c r="CS108" i="7"/>
  <c r="CS76" i="7"/>
  <c r="CS116" i="1"/>
  <c r="CS84" i="1"/>
  <c r="CS115" i="4"/>
  <c r="CS83" i="4"/>
  <c r="CS116" i="3"/>
  <c r="CS84" i="3"/>
  <c r="CS113" i="4"/>
  <c r="CS81" i="4"/>
  <c r="CS96" i="4"/>
  <c r="CS64" i="4"/>
  <c r="CS95" i="19"/>
  <c r="CS63" i="19"/>
  <c r="AN47" i="16"/>
  <c r="AL47" i="21"/>
  <c r="AM15" i="21"/>
  <c r="CS15" i="21" s="1" a="1"/>
  <c r="CS15" i="21" s="1"/>
  <c r="AL47" i="12"/>
  <c r="AM15" i="12"/>
  <c r="CS15" i="12" s="1" a="1"/>
  <c r="CS15" i="12" s="1"/>
  <c r="CS90" i="16"/>
  <c r="CS58" i="16"/>
  <c r="CS90" i="3"/>
  <c r="CS58" i="3"/>
  <c r="CS90" i="9"/>
  <c r="CS58" i="9"/>
  <c r="CS90" i="19"/>
  <c r="CS58" i="19"/>
  <c r="AO16" i="5"/>
  <c r="CU16" i="5" s="1" a="1"/>
  <c r="CU16" i="5" s="1"/>
  <c r="AO20" i="4"/>
  <c r="CU20" i="4" s="1" a="1"/>
  <c r="CU20" i="4" s="1"/>
  <c r="AO41" i="17"/>
  <c r="CU41" i="17" s="1" a="1"/>
  <c r="CU41" i="17" s="1"/>
  <c r="AO25" i="12"/>
  <c r="CU25" i="12" s="1" a="1"/>
  <c r="CU25" i="12" s="1"/>
  <c r="AO37" i="2"/>
  <c r="CU37" i="2" s="1" a="1"/>
  <c r="CU37" i="2" s="1"/>
  <c r="AO40" i="17"/>
  <c r="CU40" i="17" s="1" a="1"/>
  <c r="CU40" i="17" s="1"/>
  <c r="AO38" i="11"/>
  <c r="CU38" i="11" s="1" a="1"/>
  <c r="CU38" i="11" s="1"/>
  <c r="AO18" i="3"/>
  <c r="CU18" i="3" s="1" a="1"/>
  <c r="CU18" i="3" s="1"/>
  <c r="AO25" i="14"/>
  <c r="CU25" i="14" s="1" a="1"/>
  <c r="CU25" i="14" s="1"/>
  <c r="AO42" i="15"/>
  <c r="CU42" i="15" s="1" a="1"/>
  <c r="CU42" i="15" s="1"/>
  <c r="AO17" i="17"/>
  <c r="CU17" i="17" s="1" a="1"/>
  <c r="CU17" i="17" s="1"/>
  <c r="AO37" i="16"/>
  <c r="CU37" i="16" s="1" a="1"/>
  <c r="CU37" i="16" s="1"/>
  <c r="AO44" i="9"/>
  <c r="CU44" i="9" s="1" a="1"/>
  <c r="CU44" i="9" s="1"/>
  <c r="AO35" i="9"/>
  <c r="CU35" i="9" s="1" a="1"/>
  <c r="CU35" i="9" s="1"/>
  <c r="AO35" i="3"/>
  <c r="CU35" i="3" s="1" a="1"/>
  <c r="CU35" i="3" s="1"/>
  <c r="AO34" i="6"/>
  <c r="CU34" i="6" s="1" a="1"/>
  <c r="CU34" i="6" s="1"/>
  <c r="AO44" i="20"/>
  <c r="CU44" i="20" s="1" a="1"/>
  <c r="CU44" i="20" s="1"/>
  <c r="AO40" i="11"/>
  <c r="CU40" i="11" s="1" a="1"/>
  <c r="CU40" i="11" s="1"/>
  <c r="AO26" i="1"/>
  <c r="CU26" i="1" s="1" a="1"/>
  <c r="CU26" i="1" s="1"/>
  <c r="AO42" i="8"/>
  <c r="CU42" i="8" s="1" a="1"/>
  <c r="CU42" i="8" s="1"/>
  <c r="AO21" i="20"/>
  <c r="CU21" i="20" s="1" a="1"/>
  <c r="CU21" i="20" s="1"/>
  <c r="AO36" i="6"/>
  <c r="CU36" i="6" s="1" a="1"/>
  <c r="CU36" i="6" s="1"/>
  <c r="AO26" i="21"/>
  <c r="CU26" i="21" s="1" a="1"/>
  <c r="CU26" i="21" s="1"/>
  <c r="AO27" i="8"/>
  <c r="CU27" i="8" s="1" a="1"/>
  <c r="CU27" i="8" s="1"/>
  <c r="AO23" i="3"/>
  <c r="CU23" i="3" s="1" a="1"/>
  <c r="CU23" i="3" s="1"/>
  <c r="AO37" i="13"/>
  <c r="CU37" i="13" s="1" a="1"/>
  <c r="CU37" i="13" s="1"/>
  <c r="AO36" i="16"/>
  <c r="CU36" i="16" s="1" a="1"/>
  <c r="CU36" i="16" s="1"/>
  <c r="AO31" i="7"/>
  <c r="CU31" i="7" s="1" a="1"/>
  <c r="CU31" i="7" s="1"/>
  <c r="AO38" i="13"/>
  <c r="CU38" i="13" s="1" a="1"/>
  <c r="CU38" i="13" s="1"/>
  <c r="AO27" i="15"/>
  <c r="CU27" i="15" s="1" a="1"/>
  <c r="CU27" i="15" s="1"/>
  <c r="AO36" i="5"/>
  <c r="CU36" i="5" s="1" a="1"/>
  <c r="CU36" i="5" s="1"/>
  <c r="AO43" i="21"/>
  <c r="CU43" i="21" s="1" a="1"/>
  <c r="CU43" i="21" s="1"/>
  <c r="AO38" i="2"/>
  <c r="CU38" i="2" s="1" a="1"/>
  <c r="CU38" i="2" s="1"/>
  <c r="AO27" i="21"/>
  <c r="CU27" i="21" s="1" a="1"/>
  <c r="CU27" i="21" s="1"/>
  <c r="AO43" i="2"/>
  <c r="CU43" i="2" s="1" a="1"/>
  <c r="CU43" i="2" s="1"/>
  <c r="AO27" i="11"/>
  <c r="CU27" i="11" s="1" a="1"/>
  <c r="CU27" i="11" s="1"/>
  <c r="AO20" i="13"/>
  <c r="CU20" i="13" s="1" a="1"/>
  <c r="CU20" i="13" s="1"/>
  <c r="AO38" i="5"/>
  <c r="CU38" i="5" s="1" a="1"/>
  <c r="CU38" i="5" s="1"/>
  <c r="AO40" i="2"/>
  <c r="CU40" i="2" s="1" a="1"/>
  <c r="CU40" i="2" s="1"/>
  <c r="AO24" i="19"/>
  <c r="CU24" i="19" s="1" a="1"/>
  <c r="CU24" i="19" s="1"/>
  <c r="AO20" i="2"/>
  <c r="CU20" i="2" s="1" a="1"/>
  <c r="CU20" i="2" s="1"/>
  <c r="AO24" i="13"/>
  <c r="CU24" i="13" s="1" a="1"/>
  <c r="CU24" i="13" s="1"/>
  <c r="AO30" i="10"/>
  <c r="CU30" i="10" s="1" a="1"/>
  <c r="CU30" i="10" s="1"/>
  <c r="AO23" i="16"/>
  <c r="CU23" i="16" s="1" a="1"/>
  <c r="CU23" i="16" s="1"/>
  <c r="AO34" i="19"/>
  <c r="CU34" i="19" s="1" a="1"/>
  <c r="CU34" i="19" s="1"/>
  <c r="AO34" i="11"/>
  <c r="CU34" i="11" s="1" a="1"/>
  <c r="CU34" i="11" s="1"/>
  <c r="AO43" i="13"/>
  <c r="CU43" i="13" s="1" a="1"/>
  <c r="CU43" i="13" s="1"/>
  <c r="AO35" i="21"/>
  <c r="CU35" i="21" s="1" a="1"/>
  <c r="CU35" i="21" s="1"/>
  <c r="AO18" i="12"/>
  <c r="CU18" i="12" s="1" a="1"/>
  <c r="CU18" i="12" s="1"/>
  <c r="AO27" i="13"/>
  <c r="CU27" i="13" s="1" a="1"/>
  <c r="CU27" i="13" s="1"/>
  <c r="AO16" i="9"/>
  <c r="CU16" i="9" s="1" a="1"/>
  <c r="CU16" i="9" s="1"/>
  <c r="AO32" i="14"/>
  <c r="CU32" i="14" s="1" a="1"/>
  <c r="CU32" i="14" s="1"/>
  <c r="AO18" i="6"/>
  <c r="CU18" i="6" s="1" a="1"/>
  <c r="CU18" i="6" s="1"/>
  <c r="AO15" i="19"/>
  <c r="CU15" i="19" s="1" a="1"/>
  <c r="CU15" i="19" s="1"/>
  <c r="AO33" i="21"/>
  <c r="CU33" i="21" s="1" a="1"/>
  <c r="CU33" i="21" s="1"/>
  <c r="AO28" i="12"/>
  <c r="CU28" i="12" s="1" a="1"/>
  <c r="CU28" i="12" s="1"/>
  <c r="AO35" i="10"/>
  <c r="CU35" i="10" s="1" a="1"/>
  <c r="CU35" i="10" s="1"/>
  <c r="AO19" i="2"/>
  <c r="CU19" i="2" s="1" a="1"/>
  <c r="CU19" i="2" s="1"/>
  <c r="AO24" i="5"/>
  <c r="CU24" i="5" s="1" a="1"/>
  <c r="CU24" i="5" s="1"/>
  <c r="AO27" i="12"/>
  <c r="CU27" i="12" s="1" a="1"/>
  <c r="CU27" i="12" s="1"/>
  <c r="AO23" i="7"/>
  <c r="CU23" i="7" s="1" a="1"/>
  <c r="CU23" i="7" s="1"/>
  <c r="AO33" i="3"/>
  <c r="CU33" i="3" s="1" a="1"/>
  <c r="CU33" i="3" s="1"/>
  <c r="AO26" i="9"/>
  <c r="CU26" i="9" s="1" a="1"/>
  <c r="CU26" i="9" s="1"/>
  <c r="AO40" i="19"/>
  <c r="CU40" i="19" s="1" a="1"/>
  <c r="CU40" i="19" s="1"/>
  <c r="AO37" i="6"/>
  <c r="CU37" i="6" s="1" a="1"/>
  <c r="CU37" i="6" s="1"/>
  <c r="AO43" i="17"/>
  <c r="CU43" i="17" s="1" a="1"/>
  <c r="CU43" i="17" s="1"/>
  <c r="AO30" i="12"/>
  <c r="CU30" i="12" s="1" a="1"/>
  <c r="CU30" i="12" s="1"/>
  <c r="AO21" i="9"/>
  <c r="CU21" i="9" s="1" a="1"/>
  <c r="CU21" i="9" s="1"/>
  <c r="AO38" i="16"/>
  <c r="CU38" i="16" s="1" a="1"/>
  <c r="CU38" i="16" s="1"/>
  <c r="AO44" i="11"/>
  <c r="CU44" i="11" s="1" a="1"/>
  <c r="CU44" i="11" s="1"/>
  <c r="AO29" i="19"/>
  <c r="CU29" i="19" s="1" a="1"/>
  <c r="CU29" i="19" s="1"/>
  <c r="AO33" i="12"/>
  <c r="CU33" i="12" s="1" a="1"/>
  <c r="CU33" i="12" s="1"/>
  <c r="AO36" i="21"/>
  <c r="CU36" i="21" s="1" a="1"/>
  <c r="CU36" i="21" s="1"/>
  <c r="AO41" i="5"/>
  <c r="CU41" i="5" s="1" a="1"/>
  <c r="CU41" i="5" s="1"/>
  <c r="AO39" i="6"/>
  <c r="CU39" i="6" s="1" a="1"/>
  <c r="CU39" i="6" s="1"/>
  <c r="AO37" i="9"/>
  <c r="CU37" i="9" s="1" a="1"/>
  <c r="CU37" i="9" s="1"/>
  <c r="AO36" i="2"/>
  <c r="CU36" i="2" s="1" a="1"/>
  <c r="CU36" i="2" s="1"/>
  <c r="AO42" i="12"/>
  <c r="CU42" i="12" s="1" a="1"/>
  <c r="CU42" i="12" s="1"/>
  <c r="AO39" i="2"/>
  <c r="CU39" i="2" s="1" a="1"/>
  <c r="CU39" i="2" s="1"/>
  <c r="AO37" i="3"/>
  <c r="CU37" i="3" s="1" a="1"/>
  <c r="CU37" i="3" s="1"/>
  <c r="AO24" i="3"/>
  <c r="CU24" i="3" s="1" a="1"/>
  <c r="CU24" i="3" s="1"/>
  <c r="AO20" i="15"/>
  <c r="CU20" i="15" s="1" a="1"/>
  <c r="CU20" i="15" s="1"/>
  <c r="AO40" i="6"/>
  <c r="CU40" i="6" s="1" a="1"/>
  <c r="CU40" i="6" s="1"/>
  <c r="AO42" i="14"/>
  <c r="CU42" i="14" s="1" a="1"/>
  <c r="CU42" i="14" s="1"/>
  <c r="AO35" i="4"/>
  <c r="CU35" i="4" s="1" a="1"/>
  <c r="CU35" i="4" s="1"/>
  <c r="AO21" i="1"/>
  <c r="CU21" i="1" s="1" a="1"/>
  <c r="CU21" i="1" s="1"/>
  <c r="AO27" i="14"/>
  <c r="CU27" i="14" s="1" a="1"/>
  <c r="CU27" i="14" s="1"/>
  <c r="AO21" i="11"/>
  <c r="CU21" i="11" s="1" a="1"/>
  <c r="CU21" i="11" s="1"/>
  <c r="AO35" i="13"/>
  <c r="CU35" i="13" s="1" a="1"/>
  <c r="CU35" i="13" s="1"/>
  <c r="AO39" i="12"/>
  <c r="CU39" i="12" s="1" a="1"/>
  <c r="CU39" i="12" s="1"/>
  <c r="AO30" i="21"/>
  <c r="CU30" i="21" s="1" a="1"/>
  <c r="CU30" i="21" s="1"/>
  <c r="AO43" i="15"/>
  <c r="CU43" i="15" s="1" a="1"/>
  <c r="CU43" i="15" s="1"/>
  <c r="AO19" i="13"/>
  <c r="CU19" i="13" s="1" a="1"/>
  <c r="CU19" i="13" s="1"/>
  <c r="AO44" i="4"/>
  <c r="CU44" i="4" s="1" a="1"/>
  <c r="CU44" i="4" s="1"/>
  <c r="AO43" i="7"/>
  <c r="CU43" i="7" s="1" a="1"/>
  <c r="CU43" i="7" s="1"/>
  <c r="AO26" i="7"/>
  <c r="CU26" i="7" s="1" a="1"/>
  <c r="CU26" i="7" s="1"/>
  <c r="AO30" i="1"/>
  <c r="CU30" i="1" s="1" a="1"/>
  <c r="CU30" i="1" s="1"/>
  <c r="AO38" i="21"/>
  <c r="CU38" i="21" s="1" a="1"/>
  <c r="CU38" i="21" s="1"/>
  <c r="AO35" i="6"/>
  <c r="CU35" i="6" s="1" a="1"/>
  <c r="CU35" i="6" s="1"/>
  <c r="AO39" i="7"/>
  <c r="CU39" i="7" s="1" a="1"/>
  <c r="CU39" i="7" s="1"/>
  <c r="AO44" i="10"/>
  <c r="CU44" i="10" s="1" a="1"/>
  <c r="CU44" i="10" s="1"/>
  <c r="AO25" i="10"/>
  <c r="CU25" i="10" s="1" a="1"/>
  <c r="CU25" i="10" s="1"/>
  <c r="AO36" i="15"/>
  <c r="CU36" i="15" s="1" a="1"/>
  <c r="CU36" i="15" s="1"/>
  <c r="AO28" i="3"/>
  <c r="CU28" i="3" s="1" a="1"/>
  <c r="CU28" i="3" s="1"/>
  <c r="AO32" i="12"/>
  <c r="CU32" i="12" s="1" a="1"/>
  <c r="CU32" i="12" s="1"/>
  <c r="AO24" i="10"/>
  <c r="CU24" i="10" s="1" a="1"/>
  <c r="CU24" i="10" s="1"/>
  <c r="AO23" i="1"/>
  <c r="CU23" i="1" s="1" a="1"/>
  <c r="CU23" i="1" s="1"/>
  <c r="AO44" i="6"/>
  <c r="CU44" i="6" s="1" a="1"/>
  <c r="CU44" i="6" s="1"/>
  <c r="AO41" i="15"/>
  <c r="CU41" i="15" s="1" a="1"/>
  <c r="CU41" i="15" s="1"/>
  <c r="AO36" i="4"/>
  <c r="CU36" i="4" s="1" a="1"/>
  <c r="CU36" i="4" s="1"/>
  <c r="AO20" i="10"/>
  <c r="CU20" i="10" s="1" a="1"/>
  <c r="CU20" i="10" s="1"/>
  <c r="AO44" i="14"/>
  <c r="CU44" i="14" s="1" a="1"/>
  <c r="CU44" i="14" s="1"/>
  <c r="AO40" i="7"/>
  <c r="CU40" i="7" s="1" a="1"/>
  <c r="CU40" i="7" s="1"/>
  <c r="AO33" i="17"/>
  <c r="CU33" i="17" s="1" a="1"/>
  <c r="CU33" i="17" s="1"/>
  <c r="AO27" i="10"/>
  <c r="CU27" i="10" s="1" a="1"/>
  <c r="CU27" i="10" s="1"/>
  <c r="AO21" i="19"/>
  <c r="CU21" i="19" s="1" a="1"/>
  <c r="CU21" i="19" s="1"/>
  <c r="AO17" i="11"/>
  <c r="CU17" i="11" s="1" a="1"/>
  <c r="CU17" i="11" s="1"/>
  <c r="AO26" i="20"/>
  <c r="CU26" i="20" s="1" a="1"/>
  <c r="CU26" i="20" s="1"/>
  <c r="AO37" i="12"/>
  <c r="CU37" i="12" s="1" a="1"/>
  <c r="CU37" i="12" s="1"/>
  <c r="AO34" i="10"/>
  <c r="CU34" i="10" s="1" a="1"/>
  <c r="CU34" i="10" s="1"/>
  <c r="AO24" i="4"/>
  <c r="CU24" i="4" s="1" a="1"/>
  <c r="CU24" i="4" s="1"/>
  <c r="AO44" i="15"/>
  <c r="CU44" i="15" s="1" a="1"/>
  <c r="CU44" i="15" s="1"/>
  <c r="AO31" i="14"/>
  <c r="CU31" i="14" s="1" a="1"/>
  <c r="CU31" i="14" s="1"/>
  <c r="AO32" i="8"/>
  <c r="CU32" i="8" s="1" a="1"/>
  <c r="CU32" i="8" s="1"/>
  <c r="AO33" i="15"/>
  <c r="CU33" i="15" s="1" a="1"/>
  <c r="CU33" i="15" s="1"/>
  <c r="AO19" i="5"/>
  <c r="CU19" i="5" s="1" a="1"/>
  <c r="CU19" i="5" s="1"/>
  <c r="AO28" i="17"/>
  <c r="CU28" i="17" s="1" a="1"/>
  <c r="CU28" i="17" s="1"/>
  <c r="AO31" i="15"/>
  <c r="CU31" i="15" s="1" a="1"/>
  <c r="CU31" i="15" s="1"/>
  <c r="AO20" i="9"/>
  <c r="CU20" i="9" s="1" a="1"/>
  <c r="CU20" i="9" s="1"/>
  <c r="AO40" i="18"/>
  <c r="CU40" i="18" s="1" a="1"/>
  <c r="CU40" i="18" s="1"/>
  <c r="AO37" i="21"/>
  <c r="CU37" i="21" s="1" a="1"/>
  <c r="CU37" i="21" s="1"/>
  <c r="AO43" i="8"/>
  <c r="CU43" i="8" s="1" a="1"/>
  <c r="CU43" i="8" s="1"/>
  <c r="AO24" i="15"/>
  <c r="CU24" i="15" s="1" a="1"/>
  <c r="CU24" i="15" s="1"/>
  <c r="AO24" i="18"/>
  <c r="CU24" i="18" s="1" a="1"/>
  <c r="CU24" i="18" s="1"/>
  <c r="AO29" i="15"/>
  <c r="CU29" i="15" s="1" a="1"/>
  <c r="CU29" i="15" s="1"/>
  <c r="AO24" i="9"/>
  <c r="CU24" i="9" s="1" a="1"/>
  <c r="CU24" i="9" s="1"/>
  <c r="AO41" i="10"/>
  <c r="CU41" i="10" s="1" a="1"/>
  <c r="CU41" i="10" s="1"/>
  <c r="AO16" i="4"/>
  <c r="CU16" i="4" s="1" a="1"/>
  <c r="CU16" i="4" s="1"/>
  <c r="AO38" i="19"/>
  <c r="CU38" i="19" s="1" a="1"/>
  <c r="CU38" i="19" s="1"/>
  <c r="AO19" i="8"/>
  <c r="CU19" i="8" s="1" a="1"/>
  <c r="CU19" i="8" s="1"/>
  <c r="AO28" i="20"/>
  <c r="CU28" i="20" s="1" a="1"/>
  <c r="CU28" i="20" s="1"/>
  <c r="AO38" i="12"/>
  <c r="CU38" i="12" s="1" a="1"/>
  <c r="CU38" i="12" s="1"/>
  <c r="AO38" i="10"/>
  <c r="CU38" i="10" s="1" a="1"/>
  <c r="CU38" i="10" s="1"/>
  <c r="AO29" i="9"/>
  <c r="CU29" i="9" s="1" a="1"/>
  <c r="CU29" i="9" s="1"/>
  <c r="AO21" i="3"/>
  <c r="CU21" i="3" s="1" a="1"/>
  <c r="CU21" i="3" s="1"/>
  <c r="AO41" i="16"/>
  <c r="CU41" i="16" s="1" a="1"/>
  <c r="CU41" i="16" s="1"/>
  <c r="AO16" i="15"/>
  <c r="CU16" i="15" s="1" a="1"/>
  <c r="CU16" i="15" s="1"/>
  <c r="AO34" i="3"/>
  <c r="CU34" i="3" s="1" a="1"/>
  <c r="CU34" i="3" s="1"/>
  <c r="AO32" i="6"/>
  <c r="CU32" i="6" s="1" a="1"/>
  <c r="CU32" i="6" s="1"/>
  <c r="AO16" i="6"/>
  <c r="CU16" i="6" s="1" a="1"/>
  <c r="CU16" i="6" s="1"/>
  <c r="AO41" i="13"/>
  <c r="CU41" i="13" s="1" a="1"/>
  <c r="CU41" i="13" s="1"/>
  <c r="AO25" i="13"/>
  <c r="CU25" i="13" s="1" a="1"/>
  <c r="CU25" i="13" s="1"/>
  <c r="AO22" i="9"/>
  <c r="CU22" i="9" s="1" a="1"/>
  <c r="CU22" i="9" s="1"/>
  <c r="AO27" i="20"/>
  <c r="CU27" i="20" s="1" a="1"/>
  <c r="CU27" i="20" s="1"/>
  <c r="AO34" i="17"/>
  <c r="CU34" i="17" s="1" a="1"/>
  <c r="CU34" i="17" s="1"/>
  <c r="AO44" i="7"/>
  <c r="CU44" i="7" s="1" a="1"/>
  <c r="CU44" i="7" s="1"/>
  <c r="AO39" i="20"/>
  <c r="CU39" i="20" s="1" a="1"/>
  <c r="CU39" i="20" s="1"/>
  <c r="AO36" i="9"/>
  <c r="CU36" i="9" s="1" a="1"/>
  <c r="CU36" i="9" s="1"/>
  <c r="AO29" i="6"/>
  <c r="CU29" i="6" s="1" a="1"/>
  <c r="CU29" i="6" s="1"/>
  <c r="AO27" i="16"/>
  <c r="CU27" i="16" s="1" a="1"/>
  <c r="CU27" i="16" s="1"/>
  <c r="AO24" i="12"/>
  <c r="CU24" i="12" s="1" a="1"/>
  <c r="CU24" i="12" s="1"/>
  <c r="AO30" i="20"/>
  <c r="CU30" i="20" s="1" a="1"/>
  <c r="CU30" i="20" s="1"/>
  <c r="AO33" i="16"/>
  <c r="CU33" i="16" s="1" a="1"/>
  <c r="CU33" i="16" s="1"/>
  <c r="AO41" i="21"/>
  <c r="CU41" i="21" s="1" a="1"/>
  <c r="CU41" i="21" s="1"/>
  <c r="AO18" i="5"/>
  <c r="CU18" i="5" s="1" a="1"/>
  <c r="CU18" i="5" s="1"/>
  <c r="AO29" i="12"/>
  <c r="CU29" i="12" s="1" a="1"/>
  <c r="CU29" i="12" s="1"/>
  <c r="AO44" i="1"/>
  <c r="CU44" i="1" s="1" a="1"/>
  <c r="CU44" i="1" s="1"/>
  <c r="AO23" i="2"/>
  <c r="CU23" i="2" s="1" a="1"/>
  <c r="CU23" i="2" s="1"/>
  <c r="AO20" i="17"/>
  <c r="CU20" i="17" s="1" a="1"/>
  <c r="CU20" i="17" s="1"/>
  <c r="AO43" i="16"/>
  <c r="CU43" i="16" s="1" a="1"/>
  <c r="CU43" i="16" s="1"/>
  <c r="AO19" i="20"/>
  <c r="CU19" i="20" s="1" a="1"/>
  <c r="CU19" i="20" s="1"/>
  <c r="AO30" i="16"/>
  <c r="CU30" i="16" s="1" a="1"/>
  <c r="CU30" i="16" s="1"/>
  <c r="AO39" i="17"/>
  <c r="CU39" i="17" s="1" a="1"/>
  <c r="CU39" i="17" s="1"/>
  <c r="AO25" i="20"/>
  <c r="CU25" i="20" s="1" a="1"/>
  <c r="CU25" i="20" s="1"/>
  <c r="AO27" i="17"/>
  <c r="CU27" i="17" s="1" a="1"/>
  <c r="CU27" i="17" s="1"/>
  <c r="AO22" i="15"/>
  <c r="CU22" i="15" s="1" a="1"/>
  <c r="CU22" i="15" s="1"/>
  <c r="AO20" i="18"/>
  <c r="CU20" i="18" s="1" a="1"/>
  <c r="CU20" i="18" s="1"/>
  <c r="AO19" i="11"/>
  <c r="CU19" i="11" s="1" a="1"/>
  <c r="CU19" i="11" s="1"/>
  <c r="AO35" i="1"/>
  <c r="CU35" i="1" s="1" a="1"/>
  <c r="CU35" i="1" s="1"/>
  <c r="AO39" i="5"/>
  <c r="CU39" i="5" s="1" a="1"/>
  <c r="CU39" i="5" s="1"/>
  <c r="AO32" i="16"/>
  <c r="CU32" i="16" s="1" a="1"/>
  <c r="CU32" i="16" s="1"/>
  <c r="AO41" i="4"/>
  <c r="CU41" i="4" s="1" a="1"/>
  <c r="CU41" i="4" s="1"/>
  <c r="AO30" i="9"/>
  <c r="CU30" i="9" s="1" a="1"/>
  <c r="CU30" i="9" s="1"/>
  <c r="AO28" i="9"/>
  <c r="CU28" i="9" s="1" a="1"/>
  <c r="CU28" i="9" s="1"/>
  <c r="AO15" i="16"/>
  <c r="CU15" i="16" s="1" a="1"/>
  <c r="CU15" i="16" s="1"/>
  <c r="AO27" i="19"/>
  <c r="CU27" i="19" s="1" a="1"/>
  <c r="CU27" i="19" s="1"/>
  <c r="AO23" i="10"/>
  <c r="CU23" i="10" s="1" a="1"/>
  <c r="CU23" i="10" s="1"/>
  <c r="AO35" i="18"/>
  <c r="CU35" i="18" s="1" a="1"/>
  <c r="CU35" i="18" s="1"/>
  <c r="AO26" i="4"/>
  <c r="CU26" i="4" s="1" a="1"/>
  <c r="CU26" i="4" s="1"/>
  <c r="AO40" i="14"/>
  <c r="CU40" i="14" s="1" a="1"/>
  <c r="CU40" i="14" s="1"/>
  <c r="AO25" i="6"/>
  <c r="CU25" i="6" s="1" a="1"/>
  <c r="CU25" i="6" s="1"/>
  <c r="AO27" i="5"/>
  <c r="CU27" i="5" s="1" a="1"/>
  <c r="CU27" i="5" s="1"/>
  <c r="AO18" i="16"/>
  <c r="CU18" i="16" s="1" a="1"/>
  <c r="CU18" i="16" s="1"/>
  <c r="AO18" i="13"/>
  <c r="CU18" i="13" s="1" a="1"/>
  <c r="CU18" i="13" s="1"/>
  <c r="AO43" i="14"/>
  <c r="CU43" i="14" s="1" a="1"/>
  <c r="CU43" i="14" s="1"/>
  <c r="AO39" i="19"/>
  <c r="CU39" i="19" s="1" a="1"/>
  <c r="CU39" i="19" s="1"/>
  <c r="AO24" i="16"/>
  <c r="CU24" i="16" s="1" a="1"/>
  <c r="CU24" i="16" s="1"/>
  <c r="AO18" i="8"/>
  <c r="CU18" i="8" s="1" a="1"/>
  <c r="CU18" i="8" s="1"/>
  <c r="AO17" i="2"/>
  <c r="CU17" i="2" s="1" a="1"/>
  <c r="CU17" i="2" s="1"/>
  <c r="AO36" i="7"/>
  <c r="CU36" i="7" s="1" a="1"/>
  <c r="CU36" i="7" s="1"/>
  <c r="AO39" i="4"/>
  <c r="CU39" i="4" s="1" a="1"/>
  <c r="CU39" i="4" s="1"/>
  <c r="AO36" i="3"/>
  <c r="CU36" i="3" s="1" a="1"/>
  <c r="CU36" i="3" s="1"/>
  <c r="AO27" i="4"/>
  <c r="CU27" i="4" s="1" a="1"/>
  <c r="CU27" i="4" s="1"/>
  <c r="AO19" i="16"/>
  <c r="CU19" i="16" s="1" a="1"/>
  <c r="CU19" i="16" s="1"/>
  <c r="AO16" i="12"/>
  <c r="CU16" i="12" s="1" a="1"/>
  <c r="CU16" i="12" s="1"/>
  <c r="AO29" i="18"/>
  <c r="CU29" i="18" s="1" a="1"/>
  <c r="CU29" i="18" s="1"/>
  <c r="AO33" i="11"/>
  <c r="CU33" i="11" s="1" a="1"/>
  <c r="CU33" i="11" s="1"/>
  <c r="AO37" i="8"/>
  <c r="CU37" i="8" s="1" a="1"/>
  <c r="CU37" i="8" s="1"/>
  <c r="AO19" i="10"/>
  <c r="CU19" i="10" s="1" a="1"/>
  <c r="CU19" i="10" s="1"/>
  <c r="AO25" i="3"/>
  <c r="CU25" i="3" s="1" a="1"/>
  <c r="CU25" i="3" s="1"/>
  <c r="AO42" i="20"/>
  <c r="CU42" i="20" s="1" a="1"/>
  <c r="CU42" i="20" s="1"/>
  <c r="AO17" i="10"/>
  <c r="CU17" i="10" s="1" a="1"/>
  <c r="CU17" i="10" s="1"/>
  <c r="AO38" i="18"/>
  <c r="CU38" i="18" s="1" a="1"/>
  <c r="CU38" i="18" s="1"/>
  <c r="AO17" i="4"/>
  <c r="CU17" i="4" s="1" a="1"/>
  <c r="CU17" i="4" s="1"/>
  <c r="AO16" i="16"/>
  <c r="CU16" i="16" s="1" a="1"/>
  <c r="CU16" i="16" s="1"/>
  <c r="AO23" i="18"/>
  <c r="CU23" i="18" s="1" a="1"/>
  <c r="CU23" i="18" s="1"/>
  <c r="AO22" i="16"/>
  <c r="CU22" i="16" s="1" a="1"/>
  <c r="CU22" i="16" s="1"/>
  <c r="AO16" i="18"/>
  <c r="CU16" i="18" s="1" a="1"/>
  <c r="CU16" i="18" s="1"/>
  <c r="AO41" i="11"/>
  <c r="CU41" i="11" s="1" a="1"/>
  <c r="CU41" i="11" s="1"/>
  <c r="AO21" i="5"/>
  <c r="CU21" i="5" s="1" a="1"/>
  <c r="CU21" i="5" s="1"/>
  <c r="AO41" i="18"/>
  <c r="CU41" i="18" s="1" a="1"/>
  <c r="CU41" i="18" s="1"/>
  <c r="AO39" i="11"/>
  <c r="CU39" i="11" s="1" a="1"/>
  <c r="CU39" i="11" s="1"/>
  <c r="AO21" i="18"/>
  <c r="CU21" i="18" s="1" a="1"/>
  <c r="CU21" i="18" s="1"/>
  <c r="AO44" i="3"/>
  <c r="CU44" i="3" s="1" a="1"/>
  <c r="CU44" i="3" s="1"/>
  <c r="AO38" i="8"/>
  <c r="CU38" i="8" s="1" a="1"/>
  <c r="CU38" i="8" s="1"/>
  <c r="AO41" i="8"/>
  <c r="CU41" i="8" s="1" a="1"/>
  <c r="CU41" i="8" s="1"/>
  <c r="AO41" i="7"/>
  <c r="CU41" i="7" s="1" a="1"/>
  <c r="CU41" i="7" s="1"/>
  <c r="AO16" i="3"/>
  <c r="CU16" i="3" s="1" a="1"/>
  <c r="CU16" i="3" s="1"/>
  <c r="AO35" i="11"/>
  <c r="CU35" i="11" s="1" a="1"/>
  <c r="CU35" i="11" s="1"/>
  <c r="AO29" i="21"/>
  <c r="CU29" i="21" s="1" a="1"/>
  <c r="CU29" i="21" s="1"/>
  <c r="AO22" i="3"/>
  <c r="CU22" i="3" s="1" a="1"/>
  <c r="CU22" i="3" s="1"/>
  <c r="AO39" i="15"/>
  <c r="CU39" i="15" s="1" a="1"/>
  <c r="CU39" i="15" s="1"/>
  <c r="AO21" i="21"/>
  <c r="CU21" i="21" s="1" a="1"/>
  <c r="CU21" i="21" s="1"/>
  <c r="AO24" i="20"/>
  <c r="CU24" i="20" s="1" a="1"/>
  <c r="CU24" i="20" s="1"/>
  <c r="AO41" i="14"/>
  <c r="CU41" i="14" s="1" a="1"/>
  <c r="CU41" i="14" s="1"/>
  <c r="AO31" i="9"/>
  <c r="CU31" i="9" s="1" a="1"/>
  <c r="CU31" i="9" s="1"/>
  <c r="AO24" i="6"/>
  <c r="CU24" i="6" s="1" a="1"/>
  <c r="CU24" i="6" s="1"/>
  <c r="AO37" i="19"/>
  <c r="CU37" i="19" s="1" a="1"/>
  <c r="CU37" i="19" s="1"/>
  <c r="AO18" i="11"/>
  <c r="CU18" i="11" s="1" a="1"/>
  <c r="CU18" i="11" s="1"/>
  <c r="AO16" i="14"/>
  <c r="CU16" i="14" s="1" a="1"/>
  <c r="CU16" i="14" s="1"/>
  <c r="AO40" i="21"/>
  <c r="CU40" i="21" s="1" a="1"/>
  <c r="CU40" i="21" s="1"/>
  <c r="AO35" i="14"/>
  <c r="CU35" i="14" s="1" a="1"/>
  <c r="CU35" i="14" s="1"/>
  <c r="AO24" i="11"/>
  <c r="CU24" i="11" s="1" a="1"/>
  <c r="CU24" i="11" s="1"/>
  <c r="AO33" i="7"/>
  <c r="CU33" i="7" s="1" a="1"/>
  <c r="CU33" i="7" s="1"/>
  <c r="AO18" i="14"/>
  <c r="CU18" i="14" s="1" a="1"/>
  <c r="CU18" i="14" s="1"/>
  <c r="AO41" i="1"/>
  <c r="CU41" i="1" s="1" a="1"/>
  <c r="CU41" i="1" s="1"/>
  <c r="AO40" i="4"/>
  <c r="CU40" i="4" s="1" a="1"/>
  <c r="CU40" i="4" s="1"/>
  <c r="AO41" i="3"/>
  <c r="CU41" i="3" s="1" a="1"/>
  <c r="CU41" i="3" s="1"/>
  <c r="AO42" i="18"/>
  <c r="CU42" i="18" s="1" a="1"/>
  <c r="CU42" i="18" s="1"/>
  <c r="AO16" i="20"/>
  <c r="CU16" i="20" s="1" a="1"/>
  <c r="CU16" i="20" s="1"/>
  <c r="AO38" i="4"/>
  <c r="CU38" i="4" s="1" a="1"/>
  <c r="CU38" i="4" s="1"/>
  <c r="AO27" i="18"/>
  <c r="CU27" i="18" s="1" a="1"/>
  <c r="CU27" i="18" s="1"/>
  <c r="AO21" i="4"/>
  <c r="CU21" i="4" s="1" a="1"/>
  <c r="CU21" i="4" s="1"/>
  <c r="AO32" i="19"/>
  <c r="CU32" i="19" s="1" a="1"/>
  <c r="CU32" i="19" s="1"/>
  <c r="AO31" i="4"/>
  <c r="CU31" i="4" s="1" a="1"/>
  <c r="CU31" i="4" s="1"/>
  <c r="AO24" i="21"/>
  <c r="CU24" i="21" s="1" a="1"/>
  <c r="CU24" i="21" s="1"/>
  <c r="AO31" i="21"/>
  <c r="CU31" i="21" s="1" a="1"/>
  <c r="CU31" i="21" s="1"/>
  <c r="AO34" i="14"/>
  <c r="CU34" i="14" s="1" a="1"/>
  <c r="CU34" i="14" s="1"/>
  <c r="AO30" i="7"/>
  <c r="CU30" i="7" s="1" a="1"/>
  <c r="CU30" i="7" s="1"/>
  <c r="AO39" i="10"/>
  <c r="CU39" i="10" s="1" a="1"/>
  <c r="CU39" i="10" s="1"/>
  <c r="AO38" i="15"/>
  <c r="CU38" i="15" s="1" a="1"/>
  <c r="CU38" i="15" s="1"/>
  <c r="AO20" i="19"/>
  <c r="CU20" i="19" s="1" a="1"/>
  <c r="CU20" i="19" s="1"/>
  <c r="AO44" i="21"/>
  <c r="CU44" i="21" s="1" a="1"/>
  <c r="CU44" i="21" s="1"/>
  <c r="AO25" i="19"/>
  <c r="CU25" i="19" s="1" a="1"/>
  <c r="CU25" i="19" s="1"/>
  <c r="AO30" i="15"/>
  <c r="CU30" i="15" s="1" a="1"/>
  <c r="CU30" i="15" s="1"/>
  <c r="AO37" i="14"/>
  <c r="CU37" i="14" s="1" a="1"/>
  <c r="CU37" i="14" s="1"/>
  <c r="AO25" i="9"/>
  <c r="CU25" i="9" s="1" a="1"/>
  <c r="CU25" i="9" s="1"/>
  <c r="AO35" i="7"/>
  <c r="CU35" i="7" s="1" a="1"/>
  <c r="CU35" i="7" s="1"/>
  <c r="AO31" i="3"/>
  <c r="CU31" i="3" s="1" a="1"/>
  <c r="CU31" i="3" s="1"/>
  <c r="AO34" i="4"/>
  <c r="CU34" i="4" s="1" a="1"/>
  <c r="CU34" i="4" s="1"/>
  <c r="AO22" i="17"/>
  <c r="CU22" i="17" s="1" a="1"/>
  <c r="CU22" i="17" s="1"/>
  <c r="AO30" i="11"/>
  <c r="CU30" i="11" s="1" a="1"/>
  <c r="CU30" i="11" s="1"/>
  <c r="AO21" i="10"/>
  <c r="CU21" i="10" s="1" a="1"/>
  <c r="CU21" i="10" s="1"/>
  <c r="AO29" i="14"/>
  <c r="CU29" i="14" s="1" a="1"/>
  <c r="CU29" i="14" s="1"/>
  <c r="AO33" i="6"/>
  <c r="CU33" i="6" s="1" a="1"/>
  <c r="CU33" i="6" s="1"/>
  <c r="AO20" i="11"/>
  <c r="CU20" i="11" s="1" a="1"/>
  <c r="CU20" i="11" s="1"/>
  <c r="AO30" i="5"/>
  <c r="CU30" i="5" s="1" a="1"/>
  <c r="CU30" i="5" s="1"/>
  <c r="AO44" i="18"/>
  <c r="CU44" i="18" s="1" a="1"/>
  <c r="CU44" i="18" s="1"/>
  <c r="AO16" i="10"/>
  <c r="CU16" i="10" s="1" a="1"/>
  <c r="CU16" i="10" s="1"/>
  <c r="AO28" i="5"/>
  <c r="CU28" i="5" s="1" a="1"/>
  <c r="CU28" i="5" s="1"/>
  <c r="AO35" i="12"/>
  <c r="CU35" i="12" s="1" a="1"/>
  <c r="CU35" i="12" s="1"/>
  <c r="AO40" i="3"/>
  <c r="CU40" i="3" s="1" a="1"/>
  <c r="CU40" i="3" s="1"/>
  <c r="AO21" i="17"/>
  <c r="CU21" i="17" s="1" a="1"/>
  <c r="CU21" i="17" s="1"/>
  <c r="AO31" i="17"/>
  <c r="CU31" i="17" s="1" a="1"/>
  <c r="CU31" i="17" s="1"/>
  <c r="AO23" i="4"/>
  <c r="CU23" i="4" s="1" a="1"/>
  <c r="CU23" i="4" s="1"/>
  <c r="AO25" i="21"/>
  <c r="CU25" i="21" s="1" a="1"/>
  <c r="CU25" i="21" s="1"/>
  <c r="AO30" i="3"/>
  <c r="CU30" i="3" s="1" a="1"/>
  <c r="CU30" i="3" s="1"/>
  <c r="AO28" i="21"/>
  <c r="CU28" i="21" s="1" a="1"/>
  <c r="CU28" i="21" s="1"/>
  <c r="AO36" i="20"/>
  <c r="CU36" i="20" s="1" a="1"/>
  <c r="CU36" i="20" s="1"/>
  <c r="AO22" i="5"/>
  <c r="CU22" i="5" s="1" a="1"/>
  <c r="CU22" i="5" s="1"/>
  <c r="AO38" i="17"/>
  <c r="CU38" i="17" s="1" a="1"/>
  <c r="CU38" i="17" s="1"/>
  <c r="AO30" i="4"/>
  <c r="CU30" i="4" s="1" a="1"/>
  <c r="CU30" i="4" s="1"/>
  <c r="AO17" i="16"/>
  <c r="CU17" i="16" s="1" a="1"/>
  <c r="CU17" i="16" s="1"/>
  <c r="AO16" i="8"/>
  <c r="CU16" i="8" s="1" a="1"/>
  <c r="CU16" i="8" s="1"/>
  <c r="AO28" i="10"/>
  <c r="CU28" i="10" s="1" a="1"/>
  <c r="CU28" i="10" s="1"/>
  <c r="AO19" i="4"/>
  <c r="CU19" i="4" s="1" a="1"/>
  <c r="CU19" i="4" s="1"/>
  <c r="AO15" i="3"/>
  <c r="CU15" i="3" s="1" a="1"/>
  <c r="CU15" i="3" s="1"/>
  <c r="AO23" i="19"/>
  <c r="CU23" i="19" s="1" a="1"/>
  <c r="CU23" i="19" s="1"/>
  <c r="AO27" i="7"/>
  <c r="CU27" i="7" s="1" a="1"/>
  <c r="CU27" i="7" s="1"/>
  <c r="AO31" i="1"/>
  <c r="CU31" i="1" s="1" a="1"/>
  <c r="CU31" i="1" s="1"/>
  <c r="AO35" i="16"/>
  <c r="CU35" i="16" s="1" a="1"/>
  <c r="CU35" i="16" s="1"/>
  <c r="AO27" i="1"/>
  <c r="CU27" i="1" s="1" a="1"/>
  <c r="CU27" i="1" s="1"/>
  <c r="AO37" i="10"/>
  <c r="CU37" i="10" s="1" a="1"/>
  <c r="CU37" i="10" s="1"/>
  <c r="AO42" i="19"/>
  <c r="CU42" i="19" s="1" a="1"/>
  <c r="CU42" i="19" s="1"/>
  <c r="AO19" i="21"/>
  <c r="CU19" i="21" s="1" a="1"/>
  <c r="CU19" i="21" s="1"/>
  <c r="AO37" i="4"/>
  <c r="CU37" i="4" s="1" a="1"/>
  <c r="CU37" i="4" s="1"/>
  <c r="AO32" i="1"/>
  <c r="CU32" i="1" s="1" a="1"/>
  <c r="CU32" i="1" s="1"/>
  <c r="AO28" i="16"/>
  <c r="CU28" i="16" s="1" a="1"/>
  <c r="CU28" i="16" s="1"/>
  <c r="AO16" i="11"/>
  <c r="CU16" i="11" s="1" a="1"/>
  <c r="CU16" i="11" s="1"/>
  <c r="AO26" i="2"/>
  <c r="CU26" i="2" s="1" a="1"/>
  <c r="CU26" i="2" s="1"/>
  <c r="AO20" i="20"/>
  <c r="CU20" i="20" s="1" a="1"/>
  <c r="CU20" i="20" s="1"/>
  <c r="AO26" i="10"/>
  <c r="CU26" i="10" s="1" a="1"/>
  <c r="CU26" i="10" s="1"/>
  <c r="AO26" i="13"/>
  <c r="CU26" i="13" s="1" a="1"/>
  <c r="CU26" i="13" s="1"/>
  <c r="AO29" i="5"/>
  <c r="CU29" i="5" s="1" a="1"/>
  <c r="CU29" i="5" s="1"/>
  <c r="AO16" i="13"/>
  <c r="CU16" i="13" s="1" a="1"/>
  <c r="CU16" i="13" s="1"/>
  <c r="AO43" i="19"/>
  <c r="CU43" i="19" s="1" a="1"/>
  <c r="CU43" i="19" s="1"/>
  <c r="AO27" i="9"/>
  <c r="CU27" i="9" s="1" a="1"/>
  <c r="CU27" i="9" s="1"/>
  <c r="AO39" i="1"/>
  <c r="CU39" i="1" s="1" a="1"/>
  <c r="CU39" i="1" s="1"/>
  <c r="AO32" i="10"/>
  <c r="CU32" i="10" s="1" a="1"/>
  <c r="CU32" i="10" s="1"/>
  <c r="AO36" i="18"/>
  <c r="CU36" i="18" s="1" a="1"/>
  <c r="CU36" i="18" s="1"/>
  <c r="AO36" i="12"/>
  <c r="CU36" i="12" s="1" a="1"/>
  <c r="CU36" i="12" s="1"/>
  <c r="AO25" i="11"/>
  <c r="CU25" i="11" s="1" a="1"/>
  <c r="CU25" i="11" s="1"/>
  <c r="AO34" i="2"/>
  <c r="CU34" i="2" s="1" a="1"/>
  <c r="CU34" i="2" s="1"/>
  <c r="AO24" i="1"/>
  <c r="CU24" i="1" s="1" a="1"/>
  <c r="CU24" i="1" s="1"/>
  <c r="AO42" i="21"/>
  <c r="CU42" i="21" s="1" a="1"/>
  <c r="CU42" i="21" s="1"/>
  <c r="AO33" i="20"/>
  <c r="CU33" i="20" s="1" a="1"/>
  <c r="CU33" i="20" s="1"/>
  <c r="AO32" i="20"/>
  <c r="CU32" i="20" s="1" a="1"/>
  <c r="CU32" i="20" s="1"/>
  <c r="AO44" i="19"/>
  <c r="CU44" i="19" s="1" a="1"/>
  <c r="CU44" i="19" s="1"/>
  <c r="AO33" i="4"/>
  <c r="CU33" i="4" s="1" a="1"/>
  <c r="CU33" i="4" s="1"/>
  <c r="AO37" i="5"/>
  <c r="CU37" i="5" s="1" a="1"/>
  <c r="CU37" i="5" s="1"/>
  <c r="AO37" i="18"/>
  <c r="CU37" i="18" s="1" a="1"/>
  <c r="CU37" i="18" s="1"/>
  <c r="AO33" i="8"/>
  <c r="CU33" i="8" s="1" a="1"/>
  <c r="CU33" i="8" s="1"/>
  <c r="AO23" i="8"/>
  <c r="CU23" i="8" s="1" a="1"/>
  <c r="CU23" i="8" s="1"/>
  <c r="AO20" i="21"/>
  <c r="CU20" i="21" s="1" a="1"/>
  <c r="CU20" i="21" s="1"/>
  <c r="AO25" i="17"/>
  <c r="CU25" i="17" s="1" a="1"/>
  <c r="CU25" i="17" s="1"/>
  <c r="AO25" i="1"/>
  <c r="CU25" i="1" s="1" a="1"/>
  <c r="CU25" i="1" s="1"/>
  <c r="AO22" i="8"/>
  <c r="CU22" i="8" s="1" a="1"/>
  <c r="CU22" i="8" s="1"/>
  <c r="AO29" i="20"/>
  <c r="CU29" i="20" s="1" a="1"/>
  <c r="CU29" i="20" s="1"/>
  <c r="AO29" i="4"/>
  <c r="CU29" i="4" s="1" a="1"/>
  <c r="CU29" i="4" s="1"/>
  <c r="AO29" i="2"/>
  <c r="CU29" i="2" s="1" a="1"/>
  <c r="CU29" i="2" s="1"/>
  <c r="AO34" i="7"/>
  <c r="CU34" i="7" s="1" a="1"/>
  <c r="CU34" i="7" s="1"/>
  <c r="AO17" i="21"/>
  <c r="CU17" i="21" s="1" a="1"/>
  <c r="CU17" i="21" s="1"/>
  <c r="AO42" i="1"/>
  <c r="CU42" i="1" s="1" a="1"/>
  <c r="CU42" i="1" s="1"/>
  <c r="AO25" i="2"/>
  <c r="CU25" i="2" s="1" a="1"/>
  <c r="CU25" i="2" s="1"/>
  <c r="AO36" i="19"/>
  <c r="CU36" i="19" s="1" a="1"/>
  <c r="CU36" i="19" s="1"/>
  <c r="AO40" i="1"/>
  <c r="CU40" i="1" s="1" a="1"/>
  <c r="CU40" i="1" s="1"/>
  <c r="AO17" i="15"/>
  <c r="CU17" i="15" s="1" a="1"/>
  <c r="CU17" i="15" s="1"/>
  <c r="AO19" i="1"/>
  <c r="CU19" i="1" s="1" a="1"/>
  <c r="CU19" i="1" s="1"/>
  <c r="AO32" i="18"/>
  <c r="CU32" i="18" s="1" a="1"/>
  <c r="CU32" i="18" s="1"/>
  <c r="AO22" i="10"/>
  <c r="CU22" i="10" s="1" a="1"/>
  <c r="CU22" i="10" s="1"/>
  <c r="AO33" i="5"/>
  <c r="CU33" i="5" s="1" a="1"/>
  <c r="CU33" i="5" s="1"/>
  <c r="AO30" i="2"/>
  <c r="CU30" i="2" s="1" a="1"/>
  <c r="CU30" i="2" s="1"/>
  <c r="AO17" i="1"/>
  <c r="CU17" i="1" s="1" a="1"/>
  <c r="CU17" i="1" s="1"/>
  <c r="AO16" i="17"/>
  <c r="CU16" i="17" s="1" a="1"/>
  <c r="CU16" i="17" s="1"/>
  <c r="AO34" i="12"/>
  <c r="CU34" i="12" s="1" a="1"/>
  <c r="CU34" i="12" s="1"/>
  <c r="AO25" i="5"/>
  <c r="CU25" i="5" s="1" a="1"/>
  <c r="CU25" i="5" s="1"/>
  <c r="AO39" i="13"/>
  <c r="CU39" i="13" s="1" a="1"/>
  <c r="CU39" i="13" s="1"/>
  <c r="AO33" i="2"/>
  <c r="CU33" i="2" s="1" a="1"/>
  <c r="CU33" i="2" s="1"/>
  <c r="AO26" i="15"/>
  <c r="CU26" i="15" s="1" a="1"/>
  <c r="CU26" i="15" s="1"/>
  <c r="AO44" i="12"/>
  <c r="CU44" i="12" s="1" a="1"/>
  <c r="CU44" i="12" s="1"/>
  <c r="AO42" i="6"/>
  <c r="CU42" i="6" s="1" a="1"/>
  <c r="CU42" i="6" s="1"/>
  <c r="AO43" i="1"/>
  <c r="CU43" i="1" s="1" a="1"/>
  <c r="CU43" i="1" s="1"/>
  <c r="AO35" i="19"/>
  <c r="CU35" i="19" s="1" a="1"/>
  <c r="CU35" i="19" s="1"/>
  <c r="AO19" i="14"/>
  <c r="CU19" i="14" s="1" a="1"/>
  <c r="CU19" i="14" s="1"/>
  <c r="AO30" i="13"/>
  <c r="CU30" i="13" s="1" a="1"/>
  <c r="CU30" i="13" s="1"/>
  <c r="AO29" i="11"/>
  <c r="CU29" i="11" s="1" a="1"/>
  <c r="CU29" i="11" s="1"/>
  <c r="AO17" i="6"/>
  <c r="CU17" i="6" s="1" a="1"/>
  <c r="CU17" i="6" s="1"/>
  <c r="AO39" i="8"/>
  <c r="CU39" i="8" s="1" a="1"/>
  <c r="CU39" i="8" s="1"/>
  <c r="AO22" i="2"/>
  <c r="CU22" i="2" s="1" a="1"/>
  <c r="CU22" i="2" s="1"/>
  <c r="AO36" i="17"/>
  <c r="CU36" i="17" s="1" a="1"/>
  <c r="CU36" i="17" s="1"/>
  <c r="AO30" i="6"/>
  <c r="CU30" i="6" s="1" a="1"/>
  <c r="CU30" i="6" s="1"/>
  <c r="AO37" i="11"/>
  <c r="CU37" i="11" s="1" a="1"/>
  <c r="CU37" i="11" s="1"/>
  <c r="AO32" i="5"/>
  <c r="CU32" i="5" s="1" a="1"/>
  <c r="CU32" i="5" s="1"/>
  <c r="AO36" i="8"/>
  <c r="CU36" i="8" s="1" a="1"/>
  <c r="CU36" i="8" s="1"/>
  <c r="AO36" i="10"/>
  <c r="CU36" i="10" s="1" a="1"/>
  <c r="CU36" i="10" s="1"/>
  <c r="AO38" i="1"/>
  <c r="CU38" i="1" s="1" a="1"/>
  <c r="CU38" i="1" s="1"/>
  <c r="AO26" i="14"/>
  <c r="CU26" i="14" s="1" a="1"/>
  <c r="CU26" i="14" s="1"/>
  <c r="AO22" i="13"/>
  <c r="CU22" i="13" s="1" a="1"/>
  <c r="CU22" i="13" s="1"/>
  <c r="AO28" i="11"/>
  <c r="CU28" i="11" s="1" a="1"/>
  <c r="CU28" i="11" s="1"/>
  <c r="AO38" i="3"/>
  <c r="CU38" i="3" s="1" a="1"/>
  <c r="CU38" i="3" s="1"/>
  <c r="AO41" i="2"/>
  <c r="CU41" i="2" s="1" a="1"/>
  <c r="CU41" i="2" s="1"/>
  <c r="AO42" i="10"/>
  <c r="CU42" i="10" s="1" a="1"/>
  <c r="CU42" i="10" s="1"/>
  <c r="AO18" i="10"/>
  <c r="CU18" i="10" s="1" a="1"/>
  <c r="CU18" i="10" s="1"/>
  <c r="AO31" i="18"/>
  <c r="CU31" i="18" s="1" a="1"/>
  <c r="CU31" i="18" s="1"/>
  <c r="AO40" i="15"/>
  <c r="CU40" i="15" s="1" a="1"/>
  <c r="CU40" i="15" s="1"/>
  <c r="AO35" i="20"/>
  <c r="CU35" i="20" s="1" a="1"/>
  <c r="CU35" i="20" s="1"/>
  <c r="AO28" i="14"/>
  <c r="CU28" i="14" s="1" a="1"/>
  <c r="CU28" i="14" s="1"/>
  <c r="AO16" i="21"/>
  <c r="CU16" i="21" s="1" a="1"/>
  <c r="CU16" i="21" s="1"/>
  <c r="AO20" i="8"/>
  <c r="CU20" i="8" s="1" a="1"/>
  <c r="CU20" i="8" s="1"/>
  <c r="AO33" i="18"/>
  <c r="CU33" i="18" s="1" a="1"/>
  <c r="CU33" i="18" s="1"/>
  <c r="AO42" i="13"/>
  <c r="CU42" i="13" s="1" a="1"/>
  <c r="CU42" i="13" s="1"/>
  <c r="AO20" i="12"/>
  <c r="CU20" i="12" s="1" a="1"/>
  <c r="CU20" i="12" s="1"/>
  <c r="AO29" i="10"/>
  <c r="CU29" i="10" s="1" a="1"/>
  <c r="CU29" i="10" s="1"/>
  <c r="AO18" i="21"/>
  <c r="CU18" i="21" s="1" a="1"/>
  <c r="CU18" i="21" s="1"/>
  <c r="AO40" i="16"/>
  <c r="CU40" i="16" s="1" a="1"/>
  <c r="CU40" i="16" s="1"/>
  <c r="AO18" i="15"/>
  <c r="CU18" i="15" s="1" a="1"/>
  <c r="CU18" i="15" s="1"/>
  <c r="AO29" i="3"/>
  <c r="CU29" i="3" s="1" a="1"/>
  <c r="CU29" i="3" s="1"/>
  <c r="AO25" i="18"/>
  <c r="CU25" i="18" s="1" a="1"/>
  <c r="CU25" i="18" s="1"/>
  <c r="AO43" i="11"/>
  <c r="CU43" i="11" s="1" a="1"/>
  <c r="CU43" i="11" s="1"/>
  <c r="AO36" i="13"/>
  <c r="CU36" i="13" s="1" a="1"/>
  <c r="CU36" i="13" s="1"/>
  <c r="AO37" i="15"/>
  <c r="CU37" i="15" s="1" a="1"/>
  <c r="CU37" i="15" s="1"/>
  <c r="AO16" i="2"/>
  <c r="CU16" i="2" s="1" a="1"/>
  <c r="CU16" i="2" s="1"/>
  <c r="AO31" i="16"/>
  <c r="CU31" i="16" s="1" a="1"/>
  <c r="CU31" i="16" s="1"/>
  <c r="AO33" i="14"/>
  <c r="CU33" i="14" s="1" a="1"/>
  <c r="CU33" i="14" s="1"/>
  <c r="AO21" i="15"/>
  <c r="CU21" i="15" s="1" a="1"/>
  <c r="CU21" i="15" s="1"/>
  <c r="AO23" i="12"/>
  <c r="CU23" i="12" s="1" a="1"/>
  <c r="CU23" i="12" s="1"/>
  <c r="AO26" i="16"/>
  <c r="CU26" i="16" s="1" a="1"/>
  <c r="CU26" i="16" s="1"/>
  <c r="AO17" i="9"/>
  <c r="CU17" i="9" s="1" a="1"/>
  <c r="CU17" i="9" s="1"/>
  <c r="AO41" i="20"/>
  <c r="CU41" i="20" s="1" a="1"/>
  <c r="CU41" i="20" s="1"/>
  <c r="AO29" i="16"/>
  <c r="CU29" i="16" s="1" a="1"/>
  <c r="CU29" i="16" s="1"/>
  <c r="AO30" i="14"/>
  <c r="CU30" i="14" s="1" a="1"/>
  <c r="CU30" i="14" s="1"/>
  <c r="AO18" i="2"/>
  <c r="CU18" i="2" s="1" a="1"/>
  <c r="CU18" i="2" s="1"/>
  <c r="AO28" i="7"/>
  <c r="CU28" i="7" s="1" a="1"/>
  <c r="CU28" i="7" s="1"/>
  <c r="AO18" i="7"/>
  <c r="CU18" i="7" s="1" a="1"/>
  <c r="CU18" i="7" s="1"/>
  <c r="AO21" i="14"/>
  <c r="CU21" i="14" s="1" a="1"/>
  <c r="CU21" i="14" s="1"/>
  <c r="AO20" i="16"/>
  <c r="CU20" i="16" s="1" a="1"/>
  <c r="CU20" i="16" s="1"/>
  <c r="AO43" i="5"/>
  <c r="CU43" i="5" s="1" a="1"/>
  <c r="CU43" i="5" s="1"/>
  <c r="AO29" i="13"/>
  <c r="CU29" i="13" s="1" a="1"/>
  <c r="CU29" i="13" s="1"/>
  <c r="AO17" i="12"/>
  <c r="CU17" i="12" s="1" a="1"/>
  <c r="CU17" i="12" s="1"/>
  <c r="AO18" i="1"/>
  <c r="CU18" i="1" s="1" a="1"/>
  <c r="CU18" i="1" s="1"/>
  <c r="AO26" i="3"/>
  <c r="CU26" i="3" s="1" a="1"/>
  <c r="CU26" i="3" s="1"/>
  <c r="AO39" i="21"/>
  <c r="CU39" i="21" s="1" a="1"/>
  <c r="CU39" i="21" s="1"/>
  <c r="AO31" i="6"/>
  <c r="CU31" i="6" s="1" a="1"/>
  <c r="CU31" i="6" s="1"/>
  <c r="AO24" i="14"/>
  <c r="CU24" i="14" s="1" a="1"/>
  <c r="CU24" i="14" s="1"/>
  <c r="AO17" i="13"/>
  <c r="CU17" i="13" s="1" a="1"/>
  <c r="CU17" i="13" s="1"/>
  <c r="AO34" i="15"/>
  <c r="CU34" i="15" s="1" a="1"/>
  <c r="CU34" i="15" s="1"/>
  <c r="AO22" i="14"/>
  <c r="CU22" i="14" s="1" a="1"/>
  <c r="CU22" i="14" s="1"/>
  <c r="AO23" i="21"/>
  <c r="CU23" i="21" s="1" a="1"/>
  <c r="CU23" i="21" s="1"/>
  <c r="AO28" i="18"/>
  <c r="CU28" i="18" s="1" a="1"/>
  <c r="CU28" i="18" s="1"/>
  <c r="AO26" i="11"/>
  <c r="CU26" i="11" s="1" a="1"/>
  <c r="CU26" i="11" s="1"/>
  <c r="AO38" i="9"/>
  <c r="CU38" i="9" s="1" a="1"/>
  <c r="CU38" i="9" s="1"/>
  <c r="AO17" i="14"/>
  <c r="CU17" i="14" s="1" a="1"/>
  <c r="CU17" i="14" s="1"/>
  <c r="AO18" i="9"/>
  <c r="CU18" i="9" s="1" a="1"/>
  <c r="CU18" i="9" s="1"/>
  <c r="AO36" i="14"/>
  <c r="CU36" i="14" s="1" a="1"/>
  <c r="CU36" i="14" s="1"/>
  <c r="AO25" i="8"/>
  <c r="CU25" i="8" s="1" a="1"/>
  <c r="CU25" i="8" s="1"/>
  <c r="AO23" i="6"/>
  <c r="CU23" i="6" s="1" a="1"/>
  <c r="CU23" i="6" s="1"/>
  <c r="AO16" i="19"/>
  <c r="CU16" i="19" s="1" a="1"/>
  <c r="CU16" i="19" s="1"/>
  <c r="AO25" i="7"/>
  <c r="CU25" i="7" s="1" a="1"/>
  <c r="CU25" i="7" s="1"/>
  <c r="AO44" i="16"/>
  <c r="CU44" i="16" s="1" a="1"/>
  <c r="CU44" i="16" s="1"/>
  <c r="AO27" i="3"/>
  <c r="CU27" i="3" s="1" a="1"/>
  <c r="CU27" i="3" s="1"/>
  <c r="AO36" i="11"/>
  <c r="CU36" i="11" s="1" a="1"/>
  <c r="CU36" i="11" s="1"/>
  <c r="AO21" i="16"/>
  <c r="CU21" i="16" s="1" a="1"/>
  <c r="CU21" i="16" s="1"/>
  <c r="AO31" i="13"/>
  <c r="CU31" i="13" s="1" a="1"/>
  <c r="CU31" i="13" s="1"/>
  <c r="AO32" i="15"/>
  <c r="CU32" i="15" s="1" a="1"/>
  <c r="CU32" i="15" s="1"/>
  <c r="AO25" i="15"/>
  <c r="CU25" i="15" s="1" a="1"/>
  <c r="CU25" i="15" s="1"/>
  <c r="AO44" i="8"/>
  <c r="CU44" i="8" s="1" a="1"/>
  <c r="CU44" i="8" s="1"/>
  <c r="AO19" i="3"/>
  <c r="CU19" i="3" s="1" a="1"/>
  <c r="CU19" i="3" s="1"/>
  <c r="AO39" i="16"/>
  <c r="CU39" i="16" s="1" a="1"/>
  <c r="CU39" i="16" s="1"/>
  <c r="AO40" i="8"/>
  <c r="CU40" i="8" s="1" a="1"/>
  <c r="CU40" i="8" s="1"/>
  <c r="AO33" i="13"/>
  <c r="CU33" i="13" s="1" a="1"/>
  <c r="CU33" i="13" s="1"/>
  <c r="AO42" i="4"/>
  <c r="CU42" i="4" s="1" a="1"/>
  <c r="CU42" i="4" s="1"/>
  <c r="AO28" i="2"/>
  <c r="CU28" i="2" s="1" a="1"/>
  <c r="CU28" i="2" s="1"/>
  <c r="AO32" i="3"/>
  <c r="CU32" i="3" s="1" a="1"/>
  <c r="CU32" i="3" s="1"/>
  <c r="AO42" i="9"/>
  <c r="CU42" i="9" s="1" a="1"/>
  <c r="CU42" i="9" s="1"/>
  <c r="AO41" i="9"/>
  <c r="CU41" i="9" s="1" a="1"/>
  <c r="CU41" i="9" s="1"/>
  <c r="AO28" i="1"/>
  <c r="CU28" i="1" s="1" a="1"/>
  <c r="CU28" i="1" s="1"/>
  <c r="AO19" i="17"/>
  <c r="CU19" i="17" s="1" a="1"/>
  <c r="CU19" i="17" s="1"/>
  <c r="AO19" i="12"/>
  <c r="CU19" i="12" s="1" a="1"/>
  <c r="CU19" i="12" s="1"/>
  <c r="AO19" i="19"/>
  <c r="CU19" i="19" s="1" a="1"/>
  <c r="CU19" i="19" s="1"/>
  <c r="AO35" i="5"/>
  <c r="CU35" i="5" s="1" a="1"/>
  <c r="CU35" i="5" s="1"/>
  <c r="AO30" i="18"/>
  <c r="CU30" i="18" s="1" a="1"/>
  <c r="CU30" i="18" s="1"/>
  <c r="AO21" i="7"/>
  <c r="CU21" i="7" s="1" a="1"/>
  <c r="CU21" i="7" s="1"/>
  <c r="AO22" i="4"/>
  <c r="CU22" i="4" s="1" a="1"/>
  <c r="CU22" i="4" s="1"/>
  <c r="AO35" i="17"/>
  <c r="CU35" i="17" s="1" a="1"/>
  <c r="CU35" i="17" s="1"/>
  <c r="AO22" i="12"/>
  <c r="CU22" i="12" s="1" a="1"/>
  <c r="CU22" i="12" s="1"/>
  <c r="AO29" i="7"/>
  <c r="CU29" i="7" s="1" a="1"/>
  <c r="CU29" i="7" s="1"/>
  <c r="AO41" i="12"/>
  <c r="CU41" i="12" s="1" a="1"/>
  <c r="CU41" i="12" s="1"/>
  <c r="AO29" i="17"/>
  <c r="CU29" i="17" s="1" a="1"/>
  <c r="CU29" i="17" s="1"/>
  <c r="AO27" i="2"/>
  <c r="CU27" i="2" s="1" a="1"/>
  <c r="CU27" i="2" s="1"/>
  <c r="AO20" i="1"/>
  <c r="CU20" i="1" s="1" a="1"/>
  <c r="CU20" i="1" s="1"/>
  <c r="AO23" i="15"/>
  <c r="CU23" i="15" s="1" a="1"/>
  <c r="CU23" i="15" s="1"/>
  <c r="AO35" i="15"/>
  <c r="CU35" i="15" s="1" a="1"/>
  <c r="CU35" i="15" s="1"/>
  <c r="AO22" i="18"/>
  <c r="CU22" i="18" s="1" a="1"/>
  <c r="CU22" i="18" s="1"/>
  <c r="AO31" i="2"/>
  <c r="CU31" i="2" s="1" a="1"/>
  <c r="CU31" i="2" s="1"/>
  <c r="AO25" i="16"/>
  <c r="CU25" i="16" s="1" a="1"/>
  <c r="CU25" i="16" s="1"/>
  <c r="AO23" i="11"/>
  <c r="CU23" i="11" s="1" a="1"/>
  <c r="CU23" i="11" s="1"/>
  <c r="AO30" i="17"/>
  <c r="CU30" i="17" s="1" a="1"/>
  <c r="CU30" i="17" s="1"/>
  <c r="AO21" i="2"/>
  <c r="CU21" i="2" s="1" a="1"/>
  <c r="CU21" i="2" s="1"/>
  <c r="AO22" i="19"/>
  <c r="CU22" i="19" s="1" a="1"/>
  <c r="CU22" i="19" s="1"/>
  <c r="AO40" i="9"/>
  <c r="CU40" i="9" s="1" a="1"/>
  <c r="CU40" i="9" s="1"/>
  <c r="AO40" i="12"/>
  <c r="CU40" i="12" s="1" a="1"/>
  <c r="CU40" i="12" s="1"/>
  <c r="AO40" i="13"/>
  <c r="CU40" i="13" s="1" a="1"/>
  <c r="CU40" i="13" s="1"/>
  <c r="AO28" i="4"/>
  <c r="CU28" i="4" s="1" a="1"/>
  <c r="CU28" i="4" s="1"/>
  <c r="AO23" i="13"/>
  <c r="CU23" i="13" s="1" a="1"/>
  <c r="CU23" i="13" s="1"/>
  <c r="AO26" i="17"/>
  <c r="CU26" i="17" s="1" a="1"/>
  <c r="CU26" i="17" s="1"/>
  <c r="AO18" i="20"/>
  <c r="CU18" i="20" s="1" a="1"/>
  <c r="CU18" i="20" s="1"/>
  <c r="AO23" i="17"/>
  <c r="CU23" i="17" s="1" a="1"/>
  <c r="CU23" i="17" s="1"/>
  <c r="AO31" i="12"/>
  <c r="CU31" i="12" s="1" a="1"/>
  <c r="CU31" i="12" s="1"/>
  <c r="AO43" i="12"/>
  <c r="CU43" i="12" s="1" a="1"/>
  <c r="CU43" i="12" s="1"/>
  <c r="AO26" i="6"/>
  <c r="CU26" i="6" s="1" a="1"/>
  <c r="CU26" i="6" s="1"/>
  <c r="AO16" i="1"/>
  <c r="CU16" i="1" s="1" a="1"/>
  <c r="CU16" i="1" s="1"/>
  <c r="AO34" i="5"/>
  <c r="CU34" i="5" s="1" a="1"/>
  <c r="CU34" i="5" s="1"/>
  <c r="AO22" i="1"/>
  <c r="CU22" i="1" s="1" a="1"/>
  <c r="CU22" i="1" s="1"/>
  <c r="AO28" i="15"/>
  <c r="CU28" i="15" s="1" a="1"/>
  <c r="CU28" i="15" s="1"/>
  <c r="AO33" i="9"/>
  <c r="CU33" i="9" s="1" a="1"/>
  <c r="CU33" i="9" s="1"/>
  <c r="AO44" i="5"/>
  <c r="CU44" i="5" s="1" a="1"/>
  <c r="CU44" i="5" s="1"/>
  <c r="AO43" i="18"/>
  <c r="CU43" i="18" s="1" a="1"/>
  <c r="CU43" i="18" s="1"/>
  <c r="AO20" i="3"/>
  <c r="CU20" i="3" s="1" a="1"/>
  <c r="CU20" i="3" s="1"/>
  <c r="AO18" i="17"/>
  <c r="CU18" i="17" s="1" a="1"/>
  <c r="CU18" i="17" s="1"/>
  <c r="AO41" i="6"/>
  <c r="CU41" i="6" s="1" a="1"/>
  <c r="CU41" i="6" s="1"/>
  <c r="AO23" i="9"/>
  <c r="CU23" i="9" s="1" a="1"/>
  <c r="CU23" i="9" s="1"/>
  <c r="AO42" i="2"/>
  <c r="CU42" i="2" s="1" a="1"/>
  <c r="CU42" i="2" s="1"/>
  <c r="AO33" i="10"/>
  <c r="CU33" i="10" s="1" a="1"/>
  <c r="CU33" i="10" s="1"/>
  <c r="AO32" i="17"/>
  <c r="CU32" i="17" s="1" a="1"/>
  <c r="CU32" i="17" s="1"/>
  <c r="AO19" i="15"/>
  <c r="CU19" i="15" s="1" a="1"/>
  <c r="CU19" i="15" s="1"/>
  <c r="AO34" i="20"/>
  <c r="CU34" i="20" s="1" a="1"/>
  <c r="CU34" i="20" s="1"/>
  <c r="AO34" i="1"/>
  <c r="CU34" i="1" s="1" a="1"/>
  <c r="CU34" i="1" s="1"/>
  <c r="AO34" i="9"/>
  <c r="CU34" i="9" s="1" a="1"/>
  <c r="CU34" i="9" s="1"/>
  <c r="AO31" i="19"/>
  <c r="CU31" i="19" s="1" a="1"/>
  <c r="CU31" i="19" s="1"/>
  <c r="AO33" i="1"/>
  <c r="CU33" i="1" s="1" a="1"/>
  <c r="CU33" i="1" s="1"/>
  <c r="AO42" i="5"/>
  <c r="CU42" i="5" s="1" a="1"/>
  <c r="CU42" i="5" s="1"/>
  <c r="AO31" i="8"/>
  <c r="CU31" i="8" s="1" a="1"/>
  <c r="CU31" i="8" s="1"/>
  <c r="AO34" i="18"/>
  <c r="CU34" i="18" s="1" a="1"/>
  <c r="CU34" i="18" s="1"/>
  <c r="AO44" i="2"/>
  <c r="CU44" i="2" s="1" a="1"/>
  <c r="CU44" i="2" s="1"/>
  <c r="AO43" i="10"/>
  <c r="CU43" i="10" s="1" a="1"/>
  <c r="CU43" i="10" s="1"/>
  <c r="AO17" i="8"/>
  <c r="CU17" i="8" s="1" a="1"/>
  <c r="CU17" i="8" s="1"/>
  <c r="AO23" i="14"/>
  <c r="CU23" i="14" s="1" a="1"/>
  <c r="CU23" i="14" s="1"/>
  <c r="AO17" i="5"/>
  <c r="CU17" i="5" s="1" a="1"/>
  <c r="CU17" i="5" s="1"/>
  <c r="AO26" i="8"/>
  <c r="CU26" i="8" s="1" a="1"/>
  <c r="CU26" i="8" s="1"/>
  <c r="AO20" i="14"/>
  <c r="CU20" i="14" s="1" a="1"/>
  <c r="CU20" i="14" s="1"/>
  <c r="AO40" i="20"/>
  <c r="CU40" i="20" s="1" a="1"/>
  <c r="CU40" i="20" s="1"/>
  <c r="AO30" i="19"/>
  <c r="CU30" i="19" s="1" a="1"/>
  <c r="CU30" i="19" s="1"/>
  <c r="AO29" i="1"/>
  <c r="CU29" i="1" s="1" a="1"/>
  <c r="CU29" i="1" s="1"/>
  <c r="AO20" i="7"/>
  <c r="CU20" i="7" s="1" a="1"/>
  <c r="CU20" i="7" s="1"/>
  <c r="AO17" i="7"/>
  <c r="CU17" i="7" s="1" a="1"/>
  <c r="CU17" i="7" s="1"/>
  <c r="AO33" i="19"/>
  <c r="CU33" i="19" s="1" a="1"/>
  <c r="CU33" i="19" s="1"/>
  <c r="AO35" i="8"/>
  <c r="CU35" i="8" s="1" a="1"/>
  <c r="CU35" i="8" s="1"/>
  <c r="AO32" i="4"/>
  <c r="CU32" i="4" s="1" a="1"/>
  <c r="CU32" i="4" s="1"/>
  <c r="AO17" i="19"/>
  <c r="CU17" i="19" s="1" a="1"/>
  <c r="CU17" i="19" s="1"/>
  <c r="AO35" i="2"/>
  <c r="CU35" i="2" s="1" a="1"/>
  <c r="CU35" i="2" s="1"/>
  <c r="AO22" i="20"/>
  <c r="CU22" i="20" s="1" a="1"/>
  <c r="CU22" i="20" s="1"/>
  <c r="AO34" i="13"/>
  <c r="CU34" i="13" s="1" a="1"/>
  <c r="CU34" i="13" s="1"/>
  <c r="AO26" i="5"/>
  <c r="CU26" i="5" s="1" a="1"/>
  <c r="CU26" i="5" s="1"/>
  <c r="AO28" i="13"/>
  <c r="CU28" i="13" s="1" a="1"/>
  <c r="CU28" i="13" s="1"/>
  <c r="AO26" i="18"/>
  <c r="CU26" i="18" s="1" a="1"/>
  <c r="CU26" i="18" s="1"/>
  <c r="AO43" i="6"/>
  <c r="CU43" i="6" s="1" a="1"/>
  <c r="CU43" i="6" s="1"/>
  <c r="AO32" i="11"/>
  <c r="CU32" i="11" s="1" a="1"/>
  <c r="CU32" i="11" s="1"/>
  <c r="AO22" i="6"/>
  <c r="CU22" i="6" s="1" a="1"/>
  <c r="CU22" i="6" s="1"/>
  <c r="AO22" i="11"/>
  <c r="CU22" i="11" s="1" a="1"/>
  <c r="CU22" i="11" s="1"/>
  <c r="AO17" i="18"/>
  <c r="CU17" i="18" s="1" a="1"/>
  <c r="CU17" i="18" s="1"/>
  <c r="AO34" i="21"/>
  <c r="CU34" i="21" s="1" a="1"/>
  <c r="CU34" i="21" s="1"/>
  <c r="AO23" i="5"/>
  <c r="CU23" i="5" s="1" a="1"/>
  <c r="CU23" i="5" s="1"/>
  <c r="AO37" i="20"/>
  <c r="CU37" i="20" s="1" a="1"/>
  <c r="CU37" i="20" s="1"/>
  <c r="AO30" i="8"/>
  <c r="CU30" i="8" s="1" a="1"/>
  <c r="CU30" i="8" s="1"/>
  <c r="AO34" i="16"/>
  <c r="CU34" i="16" s="1" a="1"/>
  <c r="CU34" i="16" s="1"/>
  <c r="AO32" i="9"/>
  <c r="CU32" i="9" s="1" a="1"/>
  <c r="CU32" i="9" s="1"/>
  <c r="AO15" i="9"/>
  <c r="CU15" i="9" s="1" a="1"/>
  <c r="CU15" i="9" s="1"/>
  <c r="AO40" i="5"/>
  <c r="CU40" i="5" s="1" a="1"/>
  <c r="CU40" i="5" s="1"/>
  <c r="AO44" i="17"/>
  <c r="CU44" i="17" s="1" a="1"/>
  <c r="CU44" i="17" s="1"/>
  <c r="AO39" i="18"/>
  <c r="CU39" i="18" s="1" a="1"/>
  <c r="CU39" i="18" s="1"/>
  <c r="AO18" i="18"/>
  <c r="CU18" i="18" s="1" a="1"/>
  <c r="CU18" i="18" s="1"/>
  <c r="AO21" i="13"/>
  <c r="CU21" i="13" s="1" a="1"/>
  <c r="CU21" i="13" s="1"/>
  <c r="AO43" i="3"/>
  <c r="CU43" i="3" s="1" a="1"/>
  <c r="CU43" i="3" s="1"/>
  <c r="AO44" i="13"/>
  <c r="CU44" i="13" s="1" a="1"/>
  <c r="CU44" i="13" s="1"/>
  <c r="AO39" i="3"/>
  <c r="CU39" i="3" s="1" a="1"/>
  <c r="CU39" i="3" s="1"/>
  <c r="AO21" i="6"/>
  <c r="CU21" i="6" s="1" a="1"/>
  <c r="CU21" i="6" s="1"/>
  <c r="AO18" i="19"/>
  <c r="CU18" i="19" s="1" a="1"/>
  <c r="CU18" i="19" s="1"/>
  <c r="AO39" i="14"/>
  <c r="CU39" i="14" s="1" a="1"/>
  <c r="CU39" i="14" s="1"/>
  <c r="AO31" i="20"/>
  <c r="CU31" i="20" s="1" a="1"/>
  <c r="CU31" i="20" s="1"/>
  <c r="AO18" i="4"/>
  <c r="CU18" i="4" s="1" a="1"/>
  <c r="CU18" i="4" s="1"/>
  <c r="AO31" i="11"/>
  <c r="CU31" i="11" s="1" a="1"/>
  <c r="CU31" i="11" s="1"/>
  <c r="AO21" i="12"/>
  <c r="CU21" i="12" s="1" a="1"/>
  <c r="CU21" i="12" s="1"/>
  <c r="AO36" i="1"/>
  <c r="CU36" i="1" s="1" a="1"/>
  <c r="CU36" i="1" s="1"/>
  <c r="AO32" i="21"/>
  <c r="CU32" i="21" s="1" a="1"/>
  <c r="CU32" i="21" s="1"/>
  <c r="AO42" i="11"/>
  <c r="CU42" i="11" s="1" a="1"/>
  <c r="CU42" i="11" s="1"/>
  <c r="AO42" i="17"/>
  <c r="CU42" i="17" s="1" a="1"/>
  <c r="CU42" i="17" s="1"/>
  <c r="AO38" i="20"/>
  <c r="CU38" i="20" s="1" a="1"/>
  <c r="CU38" i="20" s="1"/>
  <c r="AO28" i="6"/>
  <c r="CU28" i="6" s="1" a="1"/>
  <c r="CU28" i="6" s="1"/>
  <c r="AO28" i="19"/>
  <c r="CU28" i="19" s="1" a="1"/>
  <c r="CU28" i="19" s="1"/>
  <c r="AO26" i="12"/>
  <c r="CU26" i="12" s="1" a="1"/>
  <c r="CU26" i="12" s="1"/>
  <c r="AO32" i="7"/>
  <c r="CU32" i="7" s="1" a="1"/>
  <c r="CU32" i="7" s="1"/>
  <c r="AO28" i="8"/>
  <c r="CU28" i="8" s="1" a="1"/>
  <c r="CU28" i="8" s="1"/>
  <c r="AO43" i="20"/>
  <c r="CU43" i="20" s="1" a="1"/>
  <c r="CU43" i="20" s="1"/>
  <c r="AO23" i="20"/>
  <c r="CU23" i="20" s="1" a="1"/>
  <c r="CU23" i="20" s="1"/>
  <c r="AO43" i="4"/>
  <c r="CU43" i="4" s="1" a="1"/>
  <c r="CU43" i="4" s="1"/>
  <c r="AO40" i="10"/>
  <c r="CU40" i="10" s="1" a="1"/>
  <c r="CU40" i="10" s="1"/>
  <c r="AO43" i="9"/>
  <c r="CU43" i="9" s="1" a="1"/>
  <c r="CU43" i="9" s="1"/>
  <c r="AO32" i="13"/>
  <c r="CU32" i="13" s="1" a="1"/>
  <c r="CU32" i="13" s="1"/>
  <c r="AO45" i="16"/>
  <c r="CU45" i="16" s="1" a="1"/>
  <c r="CU45" i="16" s="1"/>
  <c r="AO45" i="5"/>
  <c r="CU45" i="5" s="1" a="1"/>
  <c r="CU45" i="5" s="1"/>
  <c r="AO46" i="10"/>
  <c r="CU46" i="10" s="1" a="1"/>
  <c r="CU46" i="10" s="1"/>
  <c r="AO45" i="11"/>
  <c r="CU45" i="11" s="1" a="1"/>
  <c r="CU45" i="11" s="1"/>
  <c r="AO46" i="8"/>
  <c r="CU46" i="8" s="1" a="1"/>
  <c r="CU46" i="8" s="1"/>
  <c r="AO45" i="13"/>
  <c r="CU45" i="13" s="1" a="1"/>
  <c r="CU45" i="13" s="1"/>
  <c r="AO45" i="10"/>
  <c r="CU45" i="10" s="1" a="1"/>
  <c r="CU45" i="10" s="1"/>
  <c r="AO46" i="19"/>
  <c r="CU46" i="19" s="1" a="1"/>
  <c r="CU46" i="19" s="1"/>
  <c r="AO45" i="7"/>
  <c r="CU45" i="7" s="1" a="1"/>
  <c r="CU45" i="7" s="1"/>
  <c r="AO45" i="2"/>
  <c r="CU45" i="2" s="1" a="1"/>
  <c r="CU45" i="2" s="1"/>
  <c r="AO45" i="14"/>
  <c r="CU45" i="14" s="1" a="1"/>
  <c r="CU45" i="14" s="1"/>
  <c r="AO45" i="17"/>
  <c r="CU45" i="17" s="1" a="1"/>
  <c r="CU45" i="17" s="1"/>
  <c r="AO45" i="8"/>
  <c r="CU45" i="8" s="1" a="1"/>
  <c r="CU45" i="8" s="1"/>
  <c r="AO46" i="3"/>
  <c r="CU46" i="3" s="1" a="1"/>
  <c r="CU46" i="3" s="1"/>
  <c r="AO46" i="13"/>
  <c r="CU46" i="13" s="1" a="1"/>
  <c r="CU46" i="13" s="1"/>
  <c r="AO45" i="15"/>
  <c r="CU45" i="15" s="1" a="1"/>
  <c r="CU45" i="15" s="1"/>
  <c r="AO45" i="19"/>
  <c r="CU45" i="19" s="1" a="1"/>
  <c r="CU45" i="19" s="1"/>
  <c r="AO46" i="4"/>
  <c r="CU46" i="4" s="1" a="1"/>
  <c r="CU46" i="4" s="1"/>
  <c r="AO46" i="20"/>
  <c r="CU46" i="20" s="1" a="1"/>
  <c r="CU46" i="20" s="1"/>
  <c r="AO46" i="7"/>
  <c r="CU46" i="7" s="1" a="1"/>
  <c r="CU46" i="7" s="1"/>
  <c r="AO46" i="6"/>
  <c r="CU46" i="6" s="1" a="1"/>
  <c r="CU46" i="6" s="1"/>
  <c r="AO46" i="21"/>
  <c r="CU46" i="21" s="1" a="1"/>
  <c r="CU46" i="21" s="1"/>
  <c r="AO45" i="4"/>
  <c r="CU45" i="4" s="1" a="1"/>
  <c r="CU45" i="4" s="1"/>
  <c r="AO45" i="18"/>
  <c r="CU45" i="18" s="1" a="1"/>
  <c r="CU45" i="18" s="1"/>
  <c r="AO46" i="1"/>
  <c r="CU46" i="1" s="1" a="1"/>
  <c r="CU46" i="1" s="1"/>
  <c r="AO45" i="3"/>
  <c r="CU45" i="3" s="1" a="1"/>
  <c r="CU45" i="3" s="1"/>
  <c r="AO45" i="6"/>
  <c r="CU45" i="6" s="1" a="1"/>
  <c r="CU45" i="6" s="1"/>
  <c r="AO45" i="20"/>
  <c r="CU45" i="20" s="1" a="1"/>
  <c r="CU45" i="20" s="1"/>
  <c r="AO46" i="14"/>
  <c r="CU46" i="14" s="1" a="1"/>
  <c r="CU46" i="14" s="1"/>
  <c r="AO45" i="12"/>
  <c r="CU45" i="12" s="1" a="1"/>
  <c r="CU45" i="12" s="1"/>
  <c r="AO45" i="1"/>
  <c r="CU45" i="1" s="1" a="1"/>
  <c r="CU45" i="1" s="1"/>
  <c r="AO46" i="16"/>
  <c r="CU46" i="16" s="1" a="1"/>
  <c r="CU46" i="16" s="1"/>
  <c r="AO45" i="21"/>
  <c r="CU45" i="21" s="1" a="1"/>
  <c r="CU45" i="21" s="1"/>
  <c r="AO45" i="9"/>
  <c r="CU45" i="9" s="1" a="1"/>
  <c r="CU45" i="9" s="1"/>
  <c r="AO46" i="17"/>
  <c r="CU46" i="17" s="1" a="1"/>
  <c r="CU46" i="17" s="1"/>
  <c r="AO46" i="12"/>
  <c r="CU46" i="12" s="1" a="1"/>
  <c r="CU46" i="12" s="1"/>
  <c r="AO46" i="18"/>
  <c r="CU46" i="18" s="1" a="1"/>
  <c r="CU46" i="18" s="1"/>
  <c r="AO46" i="2"/>
  <c r="CU46" i="2" s="1" a="1"/>
  <c r="CU46" i="2" s="1"/>
  <c r="AO46" i="11"/>
  <c r="CU46" i="11" s="1" a="1"/>
  <c r="CU46" i="11" s="1"/>
  <c r="AO46" i="9"/>
  <c r="CU46" i="9" s="1" a="1"/>
  <c r="CU46" i="9" s="1"/>
  <c r="AO46" i="5"/>
  <c r="CU46" i="5" s="1" a="1"/>
  <c r="CU46" i="5" s="1"/>
  <c r="CS15" i="1" l="1" a="1"/>
  <c r="CS15" i="1" s="1"/>
  <c r="AN15" i="1"/>
  <c r="AM47" i="1"/>
  <c r="CR90" i="1"/>
  <c r="CR58" i="1"/>
  <c r="CT16" i="7" a="1"/>
  <c r="CT16" i="7" s="1"/>
  <c r="AO16" i="7"/>
  <c r="CS91" i="7"/>
  <c r="CS59" i="7"/>
  <c r="CT24" i="7" a="1"/>
  <c r="CT24" i="7" s="1"/>
  <c r="AO24" i="7"/>
  <c r="CT37" i="7" a="1"/>
  <c r="CT37" i="7" s="1"/>
  <c r="AO37" i="7"/>
  <c r="CS99" i="7"/>
  <c r="CS67" i="7"/>
  <c r="CS112" i="7"/>
  <c r="CS80" i="7"/>
  <c r="CT19" i="18" a="1"/>
  <c r="CT19" i="18" s="1"/>
  <c r="AO19" i="18"/>
  <c r="CS62" i="18"/>
  <c r="CS94" i="18"/>
  <c r="CT24" i="17" a="1"/>
  <c r="CT24" i="17" s="1"/>
  <c r="AO24" i="17"/>
  <c r="CS99" i="17"/>
  <c r="CS67" i="17"/>
  <c r="AP46" i="11"/>
  <c r="CV46" i="11" s="1" a="1"/>
  <c r="CV46" i="11" s="1"/>
  <c r="AP43" i="3"/>
  <c r="CV43" i="3" s="1" a="1"/>
  <c r="CV43" i="3" s="1"/>
  <c r="AP19" i="15"/>
  <c r="CV19" i="15" s="1" a="1"/>
  <c r="CV19" i="15" s="1"/>
  <c r="AP22" i="12"/>
  <c r="CV22" i="12" s="1" a="1"/>
  <c r="CV22" i="12" s="1"/>
  <c r="AP43" i="5"/>
  <c r="CV43" i="5" s="1" a="1"/>
  <c r="CV43" i="5" s="1"/>
  <c r="AP40" i="15"/>
  <c r="CV40" i="15" s="1" a="1"/>
  <c r="CV40" i="15" s="1"/>
  <c r="AP29" i="20"/>
  <c r="CV29" i="20" s="1" a="1"/>
  <c r="CV29" i="20" s="1"/>
  <c r="AP37" i="4"/>
  <c r="CV37" i="4" s="1" a="1"/>
  <c r="CV37" i="4" s="1"/>
  <c r="AP29" i="14"/>
  <c r="CV29" i="14" s="1" a="1"/>
  <c r="CV29" i="14" s="1"/>
  <c r="AP41" i="8"/>
  <c r="CV41" i="8" s="1" a="1"/>
  <c r="CV41" i="8" s="1"/>
  <c r="AP18" i="13"/>
  <c r="CV18" i="13" s="1" a="1"/>
  <c r="CV18" i="13" s="1"/>
  <c r="AP27" i="20"/>
  <c r="CV27" i="20" s="1" a="1"/>
  <c r="CV27" i="20" s="1"/>
  <c r="AP24" i="10"/>
  <c r="CV24" i="10" s="1" a="1"/>
  <c r="CV24" i="10" s="1"/>
  <c r="AP20" i="15"/>
  <c r="CV20" i="15" s="1" a="1"/>
  <c r="CV20" i="15" s="1"/>
  <c r="AP19" i="2"/>
  <c r="CV19" i="2" s="1" a="1"/>
  <c r="CV19" i="2" s="1"/>
  <c r="AP37" i="13"/>
  <c r="CV37" i="13" s="1" a="1"/>
  <c r="CV37" i="13" s="1"/>
  <c r="AP20" i="4"/>
  <c r="CV20" i="4" s="1" a="1"/>
  <c r="CV20" i="4" s="1"/>
  <c r="AQ17" i="3"/>
  <c r="CW17" i="3" s="1" a="1"/>
  <c r="CW17" i="3" s="1"/>
  <c r="AP46" i="2"/>
  <c r="CV46" i="2" s="1" a="1"/>
  <c r="CV46" i="2" s="1"/>
  <c r="AP45" i="12"/>
  <c r="CV45" i="12" s="1" a="1"/>
  <c r="CV45" i="12" s="1"/>
  <c r="AP46" i="21"/>
  <c r="CV46" i="21" s="1" a="1"/>
  <c r="CV46" i="21" s="1"/>
  <c r="AP46" i="3"/>
  <c r="CV46" i="3" s="1" a="1"/>
  <c r="CV46" i="3" s="1"/>
  <c r="AP45" i="13"/>
  <c r="CV45" i="13" s="1" a="1"/>
  <c r="CV45" i="13" s="1"/>
  <c r="AP40" i="10"/>
  <c r="CV40" i="10" s="1" a="1"/>
  <c r="CV40" i="10" s="1"/>
  <c r="AP28" i="6"/>
  <c r="CV28" i="6" s="1" a="1"/>
  <c r="CV28" i="6" s="1"/>
  <c r="AP18" i="4"/>
  <c r="CV18" i="4" s="1" a="1"/>
  <c r="CV18" i="4" s="1"/>
  <c r="AP21" i="13"/>
  <c r="CV21" i="13" s="1" a="1"/>
  <c r="CV21" i="13" s="1"/>
  <c r="AP30" i="8"/>
  <c r="CV30" i="8" s="1" a="1"/>
  <c r="CV30" i="8" s="1"/>
  <c r="AP43" i="6"/>
  <c r="CV43" i="6" s="1" a="1"/>
  <c r="CV43" i="6" s="1"/>
  <c r="AP32" i="4"/>
  <c r="CV32" i="4" s="1" a="1"/>
  <c r="CV32" i="4" s="1"/>
  <c r="AP20" i="14"/>
  <c r="CV20" i="14" s="1" a="1"/>
  <c r="CV20" i="14" s="1"/>
  <c r="AP31" i="8"/>
  <c r="CV31" i="8" s="1" a="1"/>
  <c r="CV31" i="8" s="1"/>
  <c r="AP32" i="17"/>
  <c r="CV32" i="17" s="1" a="1"/>
  <c r="CV32" i="17" s="1"/>
  <c r="AP44" i="5"/>
  <c r="CV44" i="5" s="1" a="1"/>
  <c r="CV44" i="5" s="1"/>
  <c r="AP31" i="12"/>
  <c r="CV31" i="12" s="1" a="1"/>
  <c r="CV31" i="12" s="1"/>
  <c r="AP40" i="9"/>
  <c r="CV40" i="9" s="1" a="1"/>
  <c r="CV40" i="9" s="1"/>
  <c r="AP35" i="15"/>
  <c r="CV35" i="15" s="1" a="1"/>
  <c r="CV35" i="15" s="1"/>
  <c r="AP35" i="17"/>
  <c r="CV35" i="17" s="1" a="1"/>
  <c r="CV35" i="17" s="1"/>
  <c r="AP28" i="1"/>
  <c r="CV28" i="1" s="1" a="1"/>
  <c r="CV28" i="1" s="1"/>
  <c r="AP39" i="16"/>
  <c r="CV39" i="16" s="1" a="1"/>
  <c r="CV39" i="16" s="1"/>
  <c r="AP27" i="3"/>
  <c r="CV27" i="3" s="1" a="1"/>
  <c r="CV27" i="3" s="1"/>
  <c r="AP17" i="14"/>
  <c r="CV17" i="14" s="1" a="1"/>
  <c r="CV17" i="14" s="1"/>
  <c r="AP24" i="14"/>
  <c r="CV24" i="14" s="1" a="1"/>
  <c r="CV24" i="14" s="1"/>
  <c r="AP20" i="16"/>
  <c r="CV20" i="16" s="1" a="1"/>
  <c r="CV20" i="16" s="1"/>
  <c r="AP17" i="9"/>
  <c r="CV17" i="9" s="1" a="1"/>
  <c r="CV17" i="9" s="1"/>
  <c r="AP36" i="13"/>
  <c r="CV36" i="13" s="1" a="1"/>
  <c r="CV36" i="13" s="1"/>
  <c r="AP20" i="12"/>
  <c r="CV20" i="12" s="1" a="1"/>
  <c r="CV20" i="12" s="1"/>
  <c r="AP31" i="18"/>
  <c r="CV31" i="18" s="1" a="1"/>
  <c r="CV31" i="18" s="1"/>
  <c r="AP26" i="14"/>
  <c r="CV26" i="14" s="1" a="1"/>
  <c r="CV26" i="14" s="1"/>
  <c r="AP22" i="2"/>
  <c r="CV22" i="2" s="1" a="1"/>
  <c r="CV22" i="2" s="1"/>
  <c r="AP42" i="6"/>
  <c r="CV42" i="6" s="1" a="1"/>
  <c r="CV42" i="6" s="1"/>
  <c r="AP17" i="1"/>
  <c r="CV17" i="1" s="1" a="1"/>
  <c r="CV17" i="1" s="1"/>
  <c r="AP36" i="19"/>
  <c r="CV36" i="19" s="1" a="1"/>
  <c r="CV36" i="19" s="1"/>
  <c r="AP22" i="8"/>
  <c r="CV22" i="8" s="1" a="1"/>
  <c r="CV22" i="8" s="1"/>
  <c r="AP33" i="4"/>
  <c r="CV33" i="4" s="1" a="1"/>
  <c r="CV33" i="4" s="1"/>
  <c r="AP36" i="12"/>
  <c r="CV36" i="12" s="1" a="1"/>
  <c r="CV36" i="12" s="1"/>
  <c r="AP26" i="13"/>
  <c r="CV26" i="13" s="1" a="1"/>
  <c r="CV26" i="13" s="1"/>
  <c r="AP19" i="21"/>
  <c r="CV19" i="21" s="1" a="1"/>
  <c r="CV19" i="21" s="1"/>
  <c r="AO47" i="3"/>
  <c r="AP15" i="3"/>
  <c r="CV15" i="3" s="1" a="1"/>
  <c r="CV15" i="3" s="1"/>
  <c r="AP36" i="20"/>
  <c r="CV36" i="20" s="1" a="1"/>
  <c r="CV36" i="20" s="1"/>
  <c r="AP35" i="12"/>
  <c r="CV35" i="12" s="1" a="1"/>
  <c r="CV35" i="12" s="1"/>
  <c r="AP21" i="10"/>
  <c r="CV21" i="10" s="1" a="1"/>
  <c r="CV21" i="10" s="1"/>
  <c r="AP30" i="15"/>
  <c r="CV30" i="15" s="1" a="1"/>
  <c r="CV30" i="15" s="1"/>
  <c r="AP31" i="21"/>
  <c r="CV31" i="21" s="1" a="1"/>
  <c r="CV31" i="21" s="1"/>
  <c r="AP42" i="18"/>
  <c r="CV42" i="18" s="1" a="1"/>
  <c r="CV42" i="18" s="1"/>
  <c r="AP40" i="21"/>
  <c r="CV40" i="21" s="1" a="1"/>
  <c r="CV40" i="21" s="1"/>
  <c r="AP21" i="21"/>
  <c r="CV21" i="21" s="1" a="1"/>
  <c r="CV21" i="21" s="1"/>
  <c r="AP38" i="8"/>
  <c r="CV38" i="8" s="1" a="1"/>
  <c r="CV38" i="8" s="1"/>
  <c r="AP22" i="16"/>
  <c r="CV22" i="16" s="1" a="1"/>
  <c r="CV22" i="16" s="1"/>
  <c r="AP19" i="10"/>
  <c r="CV19" i="10" s="1" a="1"/>
  <c r="CV19" i="10" s="1"/>
  <c r="AP39" i="4"/>
  <c r="CV39" i="4" s="1" a="1"/>
  <c r="CV39" i="4" s="1"/>
  <c r="AP18" i="16"/>
  <c r="CV18" i="16" s="1" a="1"/>
  <c r="CV18" i="16" s="1"/>
  <c r="AO47" i="16"/>
  <c r="AP15" i="16"/>
  <c r="CV15" i="16" s="1" a="1"/>
  <c r="CV15" i="16" s="1"/>
  <c r="AP20" i="18"/>
  <c r="CV20" i="18" s="1" a="1"/>
  <c r="CV20" i="18" s="1"/>
  <c r="AP20" i="17"/>
  <c r="CV20" i="17" s="1" a="1"/>
  <c r="CV20" i="17" s="1"/>
  <c r="AP24" i="12"/>
  <c r="CV24" i="12" s="1" a="1"/>
  <c r="CV24" i="12" s="1"/>
  <c r="AP22" i="9"/>
  <c r="CV22" i="9" s="1" a="1"/>
  <c r="CV22" i="9" s="1"/>
  <c r="AP21" i="3"/>
  <c r="CV21" i="3" s="1" a="1"/>
  <c r="CV21" i="3" s="1"/>
  <c r="AP41" i="10"/>
  <c r="CV41" i="10" s="1" a="1"/>
  <c r="CV41" i="10" s="1"/>
  <c r="AP20" i="9"/>
  <c r="CV20" i="9" s="1" a="1"/>
  <c r="CV20" i="9" s="1"/>
  <c r="AP24" i="4"/>
  <c r="CV24" i="4" s="1" a="1"/>
  <c r="CV24" i="4" s="1"/>
  <c r="AP40" i="7"/>
  <c r="CV40" i="7" s="1" a="1"/>
  <c r="CV40" i="7" s="1"/>
  <c r="AP32" i="12"/>
  <c r="CV32" i="12" s="1" a="1"/>
  <c r="CV32" i="12" s="1"/>
  <c r="AP30" i="1"/>
  <c r="CV30" i="1" s="1" a="1"/>
  <c r="CV30" i="1" s="1"/>
  <c r="AP35" i="13"/>
  <c r="CV35" i="13" s="1" a="1"/>
  <c r="CV35" i="13" s="1"/>
  <c r="AP24" i="3"/>
  <c r="CV24" i="3" s="1" a="1"/>
  <c r="CV24" i="3" s="1"/>
  <c r="AP36" i="21"/>
  <c r="CV36" i="21" s="1" a="1"/>
  <c r="CV36" i="21" s="1"/>
  <c r="AP37" i="6"/>
  <c r="CV37" i="6" s="1" a="1"/>
  <c r="CV37" i="6" s="1"/>
  <c r="AP35" i="10"/>
  <c r="CV35" i="10" s="1" a="1"/>
  <c r="CV35" i="10" s="1"/>
  <c r="AP18" i="12"/>
  <c r="CV18" i="12" s="1" a="1"/>
  <c r="CV18" i="12" s="1"/>
  <c r="AP20" i="2"/>
  <c r="CV20" i="2" s="1" a="1"/>
  <c r="CV20" i="2" s="1"/>
  <c r="AP38" i="2"/>
  <c r="CV38" i="2" s="1" a="1"/>
  <c r="CV38" i="2" s="1"/>
  <c r="AP23" i="3"/>
  <c r="CV23" i="3" s="1" a="1"/>
  <c r="CV23" i="3" s="1"/>
  <c r="AP44" i="20"/>
  <c r="CV44" i="20" s="1" a="1"/>
  <c r="CV44" i="20" s="1"/>
  <c r="AP25" i="14"/>
  <c r="CV25" i="14" s="1" a="1"/>
  <c r="CV25" i="14" s="1"/>
  <c r="AP16" i="5"/>
  <c r="CV16" i="5" s="1" a="1"/>
  <c r="CV16" i="5" s="1"/>
  <c r="AQ19" i="6"/>
  <c r="CW19" i="6" s="1" a="1"/>
  <c r="CW19" i="6" s="1"/>
  <c r="AP45" i="1"/>
  <c r="CV45" i="1" s="1" a="1"/>
  <c r="CV45" i="1" s="1"/>
  <c r="AP28" i="19"/>
  <c r="CV28" i="19" s="1" a="1"/>
  <c r="CV28" i="19" s="1"/>
  <c r="AP17" i="19"/>
  <c r="CV17" i="19" s="1" a="1"/>
  <c r="CV17" i="19" s="1"/>
  <c r="AP40" i="12"/>
  <c r="CV40" i="12" s="1" a="1"/>
  <c r="CV40" i="12" s="1"/>
  <c r="AP18" i="9"/>
  <c r="CV18" i="9" s="1" a="1"/>
  <c r="CV18" i="9" s="1"/>
  <c r="AP37" i="15"/>
  <c r="CV37" i="15" s="1" a="1"/>
  <c r="CV37" i="15" s="1"/>
  <c r="AP43" i="1"/>
  <c r="CV43" i="1" s="1" a="1"/>
  <c r="CV43" i="1" s="1"/>
  <c r="AP25" i="11"/>
  <c r="CV25" i="11" s="1" a="1"/>
  <c r="CV25" i="11" s="1"/>
  <c r="AP22" i="5"/>
  <c r="CV22" i="5" s="1" a="1"/>
  <c r="CV22" i="5" s="1"/>
  <c r="AP35" i="14"/>
  <c r="CV35" i="14" s="1" a="1"/>
  <c r="CV35" i="14" s="1"/>
  <c r="AP25" i="3"/>
  <c r="CV25" i="3" s="1" a="1"/>
  <c r="CV25" i="3" s="1"/>
  <c r="AP19" i="11"/>
  <c r="CV19" i="11" s="1" a="1"/>
  <c r="CV19" i="11" s="1"/>
  <c r="AP16" i="4"/>
  <c r="CV16" i="4" s="1" a="1"/>
  <c r="CV16" i="4" s="1"/>
  <c r="AP39" i="12"/>
  <c r="CV39" i="12" s="1" a="1"/>
  <c r="CV39" i="12" s="1"/>
  <c r="AP27" i="13"/>
  <c r="CV27" i="13" s="1" a="1"/>
  <c r="CV27" i="13" s="1"/>
  <c r="AP42" i="15"/>
  <c r="CV42" i="15" s="1" a="1"/>
  <c r="CV42" i="15" s="1"/>
  <c r="AQ41" i="19"/>
  <c r="CW41" i="19" s="1" a="1"/>
  <c r="CW41" i="19" s="1"/>
  <c r="AP46" i="18"/>
  <c r="CV46" i="18" s="1" a="1"/>
  <c r="CV46" i="18" s="1"/>
  <c r="AP46" i="14"/>
  <c r="CV46" i="14" s="1" a="1"/>
  <c r="CV46" i="14" s="1"/>
  <c r="AP46" i="6"/>
  <c r="CV46" i="6" s="1" a="1"/>
  <c r="CV46" i="6" s="1"/>
  <c r="AP45" i="8"/>
  <c r="CV45" i="8" s="1" a="1"/>
  <c r="CV45" i="8" s="1"/>
  <c r="AP46" i="8"/>
  <c r="CV46" i="8" s="1" a="1"/>
  <c r="CV46" i="8" s="1"/>
  <c r="AP43" i="4"/>
  <c r="CV43" i="4" s="1" a="1"/>
  <c r="CV43" i="4" s="1"/>
  <c r="AP38" i="20"/>
  <c r="CV38" i="20" s="1" a="1"/>
  <c r="CV38" i="20" s="1"/>
  <c r="AP31" i="20"/>
  <c r="CV31" i="20" s="1" a="1"/>
  <c r="CV31" i="20" s="1"/>
  <c r="AP18" i="18"/>
  <c r="CV18" i="18" s="1" a="1"/>
  <c r="CV18" i="18" s="1"/>
  <c r="AP37" i="20"/>
  <c r="CV37" i="20" s="1" a="1"/>
  <c r="CV37" i="20" s="1"/>
  <c r="AP26" i="18"/>
  <c r="CV26" i="18" s="1" a="1"/>
  <c r="CV26" i="18" s="1"/>
  <c r="AP35" i="8"/>
  <c r="CV35" i="8" s="1" a="1"/>
  <c r="CV35" i="8" s="1"/>
  <c r="AP26" i="8"/>
  <c r="CV26" i="8" s="1" a="1"/>
  <c r="CV26" i="8" s="1"/>
  <c r="AP42" i="5"/>
  <c r="CV42" i="5" s="1" a="1"/>
  <c r="CV42" i="5" s="1"/>
  <c r="AP33" i="10"/>
  <c r="CV33" i="10" s="1" a="1"/>
  <c r="CV33" i="10" s="1"/>
  <c r="AP33" i="9"/>
  <c r="CV33" i="9" s="1" a="1"/>
  <c r="CV33" i="9" s="1"/>
  <c r="AP23" i="17"/>
  <c r="CV23" i="17" s="1" a="1"/>
  <c r="CV23" i="17" s="1"/>
  <c r="AP22" i="19"/>
  <c r="CV22" i="19" s="1" a="1"/>
  <c r="CV22" i="19" s="1"/>
  <c r="AP23" i="15"/>
  <c r="CV23" i="15" s="1" a="1"/>
  <c r="CV23" i="15" s="1"/>
  <c r="AP22" i="4"/>
  <c r="CV22" i="4" s="1" a="1"/>
  <c r="CV22" i="4" s="1"/>
  <c r="AP41" i="9"/>
  <c r="CV41" i="9" s="1" a="1"/>
  <c r="CV41" i="9" s="1"/>
  <c r="AP19" i="3"/>
  <c r="CV19" i="3" s="1" a="1"/>
  <c r="CV19" i="3" s="1"/>
  <c r="AP44" i="16"/>
  <c r="CV44" i="16" s="1" a="1"/>
  <c r="CV44" i="16" s="1"/>
  <c r="AP38" i="9"/>
  <c r="CV38" i="9" s="1" a="1"/>
  <c r="CV38" i="9" s="1"/>
  <c r="AP31" i="6"/>
  <c r="CV31" i="6" s="1" a="1"/>
  <c r="CV31" i="6" s="1"/>
  <c r="AP21" i="14"/>
  <c r="CV21" i="14" s="1" a="1"/>
  <c r="CV21" i="14" s="1"/>
  <c r="AP26" i="16"/>
  <c r="CV26" i="16" s="1" a="1"/>
  <c r="CV26" i="16" s="1"/>
  <c r="AP43" i="11"/>
  <c r="CV43" i="11" s="1" a="1"/>
  <c r="CV43" i="11" s="1"/>
  <c r="AP42" i="13"/>
  <c r="CV42" i="13" s="1" a="1"/>
  <c r="CV42" i="13" s="1"/>
  <c r="AP18" i="10"/>
  <c r="CV18" i="10" s="1" a="1"/>
  <c r="CV18" i="10" s="1"/>
  <c r="AP38" i="1"/>
  <c r="CV38" i="1" s="1" a="1"/>
  <c r="CV38" i="1" s="1"/>
  <c r="AP39" i="8"/>
  <c r="CV39" i="8" s="1" a="1"/>
  <c r="CV39" i="8" s="1"/>
  <c r="AP44" i="12"/>
  <c r="CV44" i="12" s="1" a="1"/>
  <c r="CV44" i="12" s="1"/>
  <c r="AP30" i="2"/>
  <c r="CV30" i="2" s="1" a="1"/>
  <c r="CV30" i="2" s="1"/>
  <c r="AP25" i="2"/>
  <c r="CV25" i="2" s="1" a="1"/>
  <c r="CV25" i="2" s="1"/>
  <c r="AP25" i="1"/>
  <c r="CV25" i="1" s="1" a="1"/>
  <c r="CV25" i="1" s="1"/>
  <c r="AP44" i="19"/>
  <c r="CV44" i="19" s="1" a="1"/>
  <c r="CV44" i="19" s="1"/>
  <c r="AP36" i="18"/>
  <c r="CV36" i="18" s="1" a="1"/>
  <c r="CV36" i="18" s="1"/>
  <c r="AP26" i="10"/>
  <c r="CV26" i="10" s="1" a="1"/>
  <c r="CV26" i="10" s="1"/>
  <c r="AP42" i="19"/>
  <c r="CV42" i="19" s="1" a="1"/>
  <c r="CV42" i="19" s="1"/>
  <c r="AP19" i="4"/>
  <c r="CV19" i="4" s="1" a="1"/>
  <c r="CV19" i="4" s="1"/>
  <c r="AP28" i="21"/>
  <c r="CV28" i="21" s="1" a="1"/>
  <c r="CV28" i="21" s="1"/>
  <c r="AP28" i="5"/>
  <c r="CV28" i="5" s="1" a="1"/>
  <c r="CV28" i="5" s="1"/>
  <c r="AP30" i="11"/>
  <c r="CV30" i="11" s="1" a="1"/>
  <c r="CV30" i="11" s="1"/>
  <c r="AP25" i="19"/>
  <c r="CV25" i="19" s="1" a="1"/>
  <c r="CV25" i="19" s="1"/>
  <c r="AP24" i="21"/>
  <c r="CV24" i="21" s="1" a="1"/>
  <c r="CV24" i="21" s="1"/>
  <c r="AP41" i="3"/>
  <c r="CV41" i="3" s="1" a="1"/>
  <c r="CV41" i="3" s="1"/>
  <c r="AP16" i="14"/>
  <c r="CV16" i="14" s="1" a="1"/>
  <c r="CV16" i="14" s="1"/>
  <c r="AP39" i="15"/>
  <c r="CV39" i="15" s="1" a="1"/>
  <c r="CV39" i="15" s="1"/>
  <c r="AP44" i="3"/>
  <c r="CV44" i="3" s="1" a="1"/>
  <c r="CV44" i="3" s="1"/>
  <c r="AP23" i="18"/>
  <c r="CV23" i="18" s="1" a="1"/>
  <c r="CV23" i="18" s="1"/>
  <c r="AP37" i="8"/>
  <c r="CV37" i="8" s="1" a="1"/>
  <c r="CV37" i="8" s="1"/>
  <c r="AP36" i="7"/>
  <c r="CV36" i="7" s="1" a="1"/>
  <c r="CV36" i="7" s="1"/>
  <c r="AP27" i="5"/>
  <c r="CV27" i="5" s="1" a="1"/>
  <c r="CV27" i="5" s="1"/>
  <c r="AP28" i="9"/>
  <c r="CV28" i="9" s="1" a="1"/>
  <c r="CV28" i="9" s="1"/>
  <c r="AP22" i="15"/>
  <c r="CV22" i="15" s="1" a="1"/>
  <c r="CV22" i="15" s="1"/>
  <c r="AP23" i="2"/>
  <c r="CV23" i="2" s="1" a="1"/>
  <c r="CV23" i="2" s="1"/>
  <c r="AP27" i="16"/>
  <c r="CV27" i="16" s="1" a="1"/>
  <c r="CV27" i="16" s="1"/>
  <c r="AP25" i="13"/>
  <c r="CV25" i="13" s="1" a="1"/>
  <c r="CV25" i="13" s="1"/>
  <c r="AP29" i="9"/>
  <c r="CV29" i="9" s="1" a="1"/>
  <c r="CV29" i="9" s="1"/>
  <c r="AP24" i="9"/>
  <c r="CV24" i="9" s="1" a="1"/>
  <c r="CV24" i="9" s="1"/>
  <c r="AP31" i="15"/>
  <c r="CV31" i="15" s="1" a="1"/>
  <c r="CV31" i="15" s="1"/>
  <c r="AP34" i="10"/>
  <c r="CV34" i="10" s="1" a="1"/>
  <c r="CV34" i="10" s="1"/>
  <c r="AP44" i="14"/>
  <c r="CV44" i="14" s="1" a="1"/>
  <c r="CV44" i="14" s="1"/>
  <c r="AP28" i="3"/>
  <c r="CV28" i="3" s="1" a="1"/>
  <c r="CV28" i="3" s="1"/>
  <c r="AP26" i="7"/>
  <c r="CV26" i="7" s="1" a="1"/>
  <c r="CV26" i="7" s="1"/>
  <c r="AP21" i="11"/>
  <c r="CV21" i="11" s="1" a="1"/>
  <c r="CV21" i="11" s="1"/>
  <c r="AP37" i="3"/>
  <c r="CV37" i="3" s="1" a="1"/>
  <c r="CV37" i="3" s="1"/>
  <c r="AP33" i="12"/>
  <c r="CV33" i="12" s="1" a="1"/>
  <c r="CV33" i="12" s="1"/>
  <c r="AP40" i="19"/>
  <c r="CV40" i="19" s="1" a="1"/>
  <c r="CV40" i="19" s="1"/>
  <c r="AP28" i="12"/>
  <c r="CV28" i="12" s="1" a="1"/>
  <c r="CV28" i="12" s="1"/>
  <c r="AP35" i="21"/>
  <c r="CV35" i="21" s="1" a="1"/>
  <c r="CV35" i="21" s="1"/>
  <c r="AP24" i="19"/>
  <c r="CV24" i="19" s="1" a="1"/>
  <c r="CV24" i="19" s="1"/>
  <c r="AP43" i="21"/>
  <c r="CV43" i="21" s="1" a="1"/>
  <c r="CV43" i="21" s="1"/>
  <c r="AP27" i="8"/>
  <c r="CV27" i="8" s="1" a="1"/>
  <c r="CV27" i="8" s="1"/>
  <c r="AP34" i="6"/>
  <c r="CV34" i="6" s="1" a="1"/>
  <c r="CV34" i="6" s="1"/>
  <c r="AP18" i="3"/>
  <c r="CV18" i="3" s="1" a="1"/>
  <c r="CV18" i="3" s="1"/>
  <c r="AQ29" i="8"/>
  <c r="CW29" i="8" s="1" a="1"/>
  <c r="CW29" i="8" s="1"/>
  <c r="AQ21" i="8"/>
  <c r="CW21" i="8" s="1" a="1"/>
  <c r="CW21" i="8" s="1"/>
  <c r="AQ20" i="5"/>
  <c r="CW20" i="5" s="1" a="1"/>
  <c r="CW20" i="5" s="1"/>
  <c r="AQ26" i="19"/>
  <c r="CW26" i="19" s="1" a="1"/>
  <c r="CW26" i="19" s="1"/>
  <c r="AQ38" i="6"/>
  <c r="CW38" i="6" s="1" a="1"/>
  <c r="CW38" i="6" s="1"/>
  <c r="AQ20" i="6"/>
  <c r="CW20" i="6" s="1" a="1"/>
  <c r="CW20" i="6" s="1"/>
  <c r="AP46" i="13"/>
  <c r="CV46" i="13" s="1" a="1"/>
  <c r="CV46" i="13" s="1"/>
  <c r="AP31" i="11"/>
  <c r="CV31" i="11" s="1" a="1"/>
  <c r="CV31" i="11" s="1"/>
  <c r="AP34" i="18"/>
  <c r="CV34" i="18" s="1" a="1"/>
  <c r="CV34" i="18" s="1"/>
  <c r="AP22" i="18"/>
  <c r="CV22" i="18" s="1" a="1"/>
  <c r="CV22" i="18" s="1"/>
  <c r="AP17" i="13"/>
  <c r="CV17" i="13" s="1" a="1"/>
  <c r="CV17" i="13" s="1"/>
  <c r="AP29" i="10"/>
  <c r="CV29" i="10" s="1" a="1"/>
  <c r="CV29" i="10" s="1"/>
  <c r="AP40" i="1"/>
  <c r="CV40" i="1" s="1" a="1"/>
  <c r="CV40" i="1" s="1"/>
  <c r="AP29" i="5"/>
  <c r="CV29" i="5" s="1" a="1"/>
  <c r="CV29" i="5" s="1"/>
  <c r="AP40" i="3"/>
  <c r="CV40" i="3" s="1" a="1"/>
  <c r="CV40" i="3" s="1"/>
  <c r="AP24" i="20"/>
  <c r="CV24" i="20" s="1" a="1"/>
  <c r="CV24" i="20" s="1"/>
  <c r="AP36" i="3"/>
  <c r="CV36" i="3" s="1" a="1"/>
  <c r="CV36" i="3" s="1"/>
  <c r="AP30" i="20"/>
  <c r="CV30" i="20" s="1" a="1"/>
  <c r="CV30" i="20" s="1"/>
  <c r="AP44" i="15"/>
  <c r="CV44" i="15" s="1" a="1"/>
  <c r="CV44" i="15" s="1"/>
  <c r="AP41" i="5"/>
  <c r="CV41" i="5" s="1" a="1"/>
  <c r="CV41" i="5" s="1"/>
  <c r="AP27" i="21"/>
  <c r="CV27" i="21" s="1" a="1"/>
  <c r="CV27" i="21" s="1"/>
  <c r="AQ39" i="9"/>
  <c r="CW39" i="9" s="1" a="1"/>
  <c r="CW39" i="9" s="1"/>
  <c r="AP46" i="12"/>
  <c r="CV46" i="12" s="1" a="1"/>
  <c r="CV46" i="12" s="1"/>
  <c r="AP45" i="20"/>
  <c r="CV45" i="20" s="1" a="1"/>
  <c r="CV45" i="20" s="1"/>
  <c r="AP46" i="7"/>
  <c r="CV46" i="7" s="1" a="1"/>
  <c r="CV46" i="7" s="1"/>
  <c r="AP45" i="17"/>
  <c r="CV45" i="17" s="1" a="1"/>
  <c r="CV45" i="17" s="1"/>
  <c r="AP45" i="11"/>
  <c r="CV45" i="11" s="1" a="1"/>
  <c r="CV45" i="11" s="1"/>
  <c r="AP23" i="20"/>
  <c r="CV23" i="20" s="1" a="1"/>
  <c r="CV23" i="20" s="1"/>
  <c r="AP42" i="17"/>
  <c r="CV42" i="17" s="1" a="1"/>
  <c r="CV42" i="17" s="1"/>
  <c r="AP39" i="14"/>
  <c r="CV39" i="14" s="1" a="1"/>
  <c r="CV39" i="14" s="1"/>
  <c r="AP39" i="18"/>
  <c r="CV39" i="18" s="1" a="1"/>
  <c r="CV39" i="18" s="1"/>
  <c r="AP23" i="5"/>
  <c r="CV23" i="5" s="1" a="1"/>
  <c r="CV23" i="5" s="1"/>
  <c r="AP28" i="13"/>
  <c r="CV28" i="13" s="1" a="1"/>
  <c r="CV28" i="13" s="1"/>
  <c r="AP33" i="19"/>
  <c r="CV33" i="19" s="1" a="1"/>
  <c r="CV33" i="19" s="1"/>
  <c r="AP17" i="5"/>
  <c r="CV17" i="5" s="1" a="1"/>
  <c r="CV17" i="5" s="1"/>
  <c r="AP33" i="1"/>
  <c r="CV33" i="1" s="1" a="1"/>
  <c r="CV33" i="1" s="1"/>
  <c r="AP42" i="2"/>
  <c r="CV42" i="2" s="1" a="1"/>
  <c r="CV42" i="2" s="1"/>
  <c r="AP28" i="15"/>
  <c r="CV28" i="15" s="1" a="1"/>
  <c r="CV28" i="15" s="1"/>
  <c r="AP18" i="20"/>
  <c r="CV18" i="20" s="1" a="1"/>
  <c r="CV18" i="20" s="1"/>
  <c r="AP21" i="2"/>
  <c r="CV21" i="2" s="1" a="1"/>
  <c r="CV21" i="2" s="1"/>
  <c r="AP20" i="1"/>
  <c r="CV20" i="1" s="1" a="1"/>
  <c r="CV20" i="1" s="1"/>
  <c r="AP21" i="7"/>
  <c r="CV21" i="7" s="1" a="1"/>
  <c r="CV21" i="7" s="1"/>
  <c r="AP42" i="9"/>
  <c r="CV42" i="9" s="1" a="1"/>
  <c r="CV42" i="9" s="1"/>
  <c r="AP44" i="8"/>
  <c r="CV44" i="8" s="1" a="1"/>
  <c r="CV44" i="8" s="1"/>
  <c r="AP25" i="7"/>
  <c r="CV25" i="7" s="1" a="1"/>
  <c r="CV25" i="7" s="1"/>
  <c r="AP26" i="11"/>
  <c r="CV26" i="11" s="1" a="1"/>
  <c r="CV26" i="11" s="1"/>
  <c r="AP39" i="21"/>
  <c r="CV39" i="21" s="1" a="1"/>
  <c r="CV39" i="21" s="1"/>
  <c r="AP18" i="7"/>
  <c r="CV18" i="7" s="1" a="1"/>
  <c r="CV18" i="7" s="1"/>
  <c r="AP23" i="12"/>
  <c r="CV23" i="12" s="1" a="1"/>
  <c r="CV23" i="12" s="1"/>
  <c r="AP25" i="18"/>
  <c r="CV25" i="18" s="1" a="1"/>
  <c r="CV25" i="18" s="1"/>
  <c r="AP33" i="18"/>
  <c r="CV33" i="18" s="1" a="1"/>
  <c r="CV33" i="18" s="1"/>
  <c r="AP42" i="10"/>
  <c r="CV42" i="10" s="1" a="1"/>
  <c r="CV42" i="10" s="1"/>
  <c r="AP36" i="10"/>
  <c r="CV36" i="10" s="1" a="1"/>
  <c r="CV36" i="10" s="1"/>
  <c r="AP17" i="6"/>
  <c r="CV17" i="6" s="1" a="1"/>
  <c r="CV17" i="6" s="1"/>
  <c r="AP26" i="15"/>
  <c r="CV26" i="15" s="1" a="1"/>
  <c r="CV26" i="15" s="1"/>
  <c r="AP33" i="5"/>
  <c r="CV33" i="5" s="1" a="1"/>
  <c r="CV33" i="5" s="1"/>
  <c r="AP42" i="1"/>
  <c r="CV42" i="1" s="1" a="1"/>
  <c r="CV42" i="1" s="1"/>
  <c r="AP25" i="17"/>
  <c r="CV25" i="17" s="1" a="1"/>
  <c r="CV25" i="17" s="1"/>
  <c r="AP32" i="20"/>
  <c r="CV32" i="20" s="1" a="1"/>
  <c r="CV32" i="20" s="1"/>
  <c r="AP32" i="10"/>
  <c r="CV32" i="10" s="1" a="1"/>
  <c r="CV32" i="10" s="1"/>
  <c r="AP20" i="20"/>
  <c r="CV20" i="20" s="1" a="1"/>
  <c r="CV20" i="20" s="1"/>
  <c r="AP37" i="10"/>
  <c r="CV37" i="10" s="1" a="1"/>
  <c r="CV37" i="10" s="1"/>
  <c r="AP28" i="10"/>
  <c r="CV28" i="10" s="1" a="1"/>
  <c r="CV28" i="10" s="1"/>
  <c r="AP30" i="3"/>
  <c r="CV30" i="3" s="1" a="1"/>
  <c r="CV30" i="3" s="1"/>
  <c r="AP16" i="10"/>
  <c r="CV16" i="10" s="1" a="1"/>
  <c r="CV16" i="10" s="1"/>
  <c r="AP22" i="17"/>
  <c r="CV22" i="17" s="1" a="1"/>
  <c r="CV22" i="17" s="1"/>
  <c r="AP44" i="21"/>
  <c r="CV44" i="21" s="1" a="1"/>
  <c r="CV44" i="21" s="1"/>
  <c r="AP31" i="4"/>
  <c r="CV31" i="4" s="1" a="1"/>
  <c r="CV31" i="4" s="1"/>
  <c r="AP40" i="4"/>
  <c r="CV40" i="4" s="1" a="1"/>
  <c r="CV40" i="4" s="1"/>
  <c r="AP18" i="11"/>
  <c r="CV18" i="11" s="1" a="1"/>
  <c r="CV18" i="11" s="1"/>
  <c r="AP22" i="3"/>
  <c r="CV22" i="3" s="1" a="1"/>
  <c r="CV22" i="3" s="1"/>
  <c r="AP21" i="18"/>
  <c r="CV21" i="18" s="1" a="1"/>
  <c r="CV21" i="18" s="1"/>
  <c r="AP16" i="16"/>
  <c r="CV16" i="16" s="1" a="1"/>
  <c r="CV16" i="16" s="1"/>
  <c r="AP33" i="11"/>
  <c r="CV33" i="11" s="1" a="1"/>
  <c r="CV33" i="11" s="1"/>
  <c r="AP17" i="2"/>
  <c r="CV17" i="2" s="1" a="1"/>
  <c r="CV17" i="2" s="1"/>
  <c r="AP25" i="6"/>
  <c r="CV25" i="6" s="1" a="1"/>
  <c r="CV25" i="6" s="1"/>
  <c r="AP30" i="9"/>
  <c r="CV30" i="9" s="1" a="1"/>
  <c r="CV30" i="9" s="1"/>
  <c r="AP27" i="17"/>
  <c r="CV27" i="17" s="1" a="1"/>
  <c r="CV27" i="17" s="1"/>
  <c r="AP44" i="1"/>
  <c r="CV44" i="1" s="1" a="1"/>
  <c r="CV44" i="1" s="1"/>
  <c r="AP29" i="6"/>
  <c r="CV29" i="6" s="1" a="1"/>
  <c r="CV29" i="6" s="1"/>
  <c r="AP41" i="13"/>
  <c r="CV41" i="13" s="1" a="1"/>
  <c r="CV41" i="13" s="1"/>
  <c r="AP38" i="10"/>
  <c r="CV38" i="10" s="1" a="1"/>
  <c r="CV38" i="10" s="1"/>
  <c r="AP29" i="15"/>
  <c r="CV29" i="15" s="1" a="1"/>
  <c r="CV29" i="15" s="1"/>
  <c r="AP28" i="17"/>
  <c r="CV28" i="17" s="1" a="1"/>
  <c r="CV28" i="17" s="1"/>
  <c r="AP37" i="12"/>
  <c r="CV37" i="12" s="1" a="1"/>
  <c r="CV37" i="12" s="1"/>
  <c r="AP20" i="10"/>
  <c r="CV20" i="10" s="1" a="1"/>
  <c r="CV20" i="10" s="1"/>
  <c r="AP36" i="15"/>
  <c r="CV36" i="15" s="1" a="1"/>
  <c r="CV36" i="15" s="1"/>
  <c r="AP43" i="7"/>
  <c r="CV43" i="7" s="1" a="1"/>
  <c r="CV43" i="7" s="1"/>
  <c r="AP27" i="14"/>
  <c r="CV27" i="14" s="1" a="1"/>
  <c r="CV27" i="14" s="1"/>
  <c r="AP39" i="2"/>
  <c r="CV39" i="2" s="1" a="1"/>
  <c r="CV39" i="2" s="1"/>
  <c r="AP29" i="19"/>
  <c r="CV29" i="19" s="1" a="1"/>
  <c r="CV29" i="19" s="1"/>
  <c r="AP26" i="9"/>
  <c r="CV26" i="9" s="1" a="1"/>
  <c r="CV26" i="9" s="1"/>
  <c r="AP33" i="21"/>
  <c r="CV33" i="21" s="1" a="1"/>
  <c r="CV33" i="21" s="1"/>
  <c r="AP43" i="13"/>
  <c r="CV43" i="13" s="1" a="1"/>
  <c r="CV43" i="13" s="1"/>
  <c r="AP40" i="2"/>
  <c r="CV40" i="2" s="1" a="1"/>
  <c r="CV40" i="2" s="1"/>
  <c r="AP36" i="5"/>
  <c r="CV36" i="5" s="1" a="1"/>
  <c r="CV36" i="5" s="1"/>
  <c r="AP26" i="21"/>
  <c r="CV26" i="21" s="1" a="1"/>
  <c r="CV26" i="21" s="1"/>
  <c r="AP35" i="3"/>
  <c r="CV35" i="3" s="1" a="1"/>
  <c r="CV35" i="3" s="1"/>
  <c r="AP38" i="11"/>
  <c r="CV38" i="11" s="1" a="1"/>
  <c r="CV38" i="11" s="1"/>
  <c r="AQ24" i="2"/>
  <c r="CW24" i="2" s="1" a="1"/>
  <c r="CW24" i="2" s="1"/>
  <c r="AQ19" i="7"/>
  <c r="CW19" i="7" s="1" a="1"/>
  <c r="CW19" i="7" s="1"/>
  <c r="AQ19" i="9"/>
  <c r="CW19" i="9" s="1" a="1"/>
  <c r="CW19" i="9" s="1"/>
  <c r="AP45" i="10"/>
  <c r="CV45" i="10" s="1" a="1"/>
  <c r="CV45" i="10" s="1"/>
  <c r="AP34" i="16"/>
  <c r="CV34" i="16" s="1" a="1"/>
  <c r="CV34" i="16" s="1"/>
  <c r="AP43" i="18"/>
  <c r="CV43" i="18" s="1" a="1"/>
  <c r="CV43" i="18" s="1"/>
  <c r="AP19" i="17"/>
  <c r="CV19" i="17" s="1" a="1"/>
  <c r="CV19" i="17" s="1"/>
  <c r="AP41" i="20"/>
  <c r="CV41" i="20" s="1" a="1"/>
  <c r="CV41" i="20" s="1"/>
  <c r="AP22" i="13"/>
  <c r="CV22" i="13" s="1" a="1"/>
  <c r="CV22" i="13" s="1"/>
  <c r="AP37" i="5"/>
  <c r="CV37" i="5" s="1" a="1"/>
  <c r="CV37" i="5" s="1"/>
  <c r="AP23" i="19"/>
  <c r="CV23" i="19" s="1" a="1"/>
  <c r="CV23" i="19" s="1"/>
  <c r="AP37" i="14"/>
  <c r="CV37" i="14" s="1" a="1"/>
  <c r="CV37" i="14" s="1"/>
  <c r="AP16" i="18"/>
  <c r="CV16" i="18" s="1" a="1"/>
  <c r="CV16" i="18" s="1"/>
  <c r="AP27" i="19"/>
  <c r="CV27" i="19" s="1" a="1"/>
  <c r="CV27" i="19" s="1"/>
  <c r="AP41" i="16"/>
  <c r="CV41" i="16" s="1" a="1"/>
  <c r="CV41" i="16" s="1"/>
  <c r="AP38" i="21"/>
  <c r="CV38" i="21" s="1" a="1"/>
  <c r="CV38" i="21" s="1"/>
  <c r="AP43" i="17"/>
  <c r="CV43" i="17" s="1" a="1"/>
  <c r="CV43" i="17" s="1"/>
  <c r="AP24" i="13"/>
  <c r="CV24" i="13" s="1" a="1"/>
  <c r="CV24" i="13" s="1"/>
  <c r="AP40" i="11"/>
  <c r="CV40" i="11" s="1" a="1"/>
  <c r="CV40" i="11" s="1"/>
  <c r="CU112" i="1"/>
  <c r="CU80" i="1"/>
  <c r="AQ42" i="7"/>
  <c r="CW42" i="7" s="1" a="1"/>
  <c r="CW42" i="7" s="1"/>
  <c r="AP46" i="17"/>
  <c r="CV46" i="17" s="1" a="1"/>
  <c r="CV46" i="17" s="1"/>
  <c r="AP45" i="6"/>
  <c r="CV45" i="6" s="1" a="1"/>
  <c r="CV45" i="6" s="1"/>
  <c r="AP46" i="20"/>
  <c r="CV46" i="20" s="1" a="1"/>
  <c r="CV46" i="20" s="1"/>
  <c r="AP45" i="14"/>
  <c r="CV45" i="14" s="1" a="1"/>
  <c r="CV45" i="14" s="1"/>
  <c r="AP46" i="10"/>
  <c r="CV46" i="10" s="1" a="1"/>
  <c r="CV46" i="10" s="1"/>
  <c r="AP43" i="20"/>
  <c r="CV43" i="20" s="1" a="1"/>
  <c r="CV43" i="20" s="1"/>
  <c r="AP42" i="11"/>
  <c r="CV42" i="11" s="1" a="1"/>
  <c r="CV42" i="11" s="1"/>
  <c r="AP18" i="19"/>
  <c r="CV18" i="19" s="1" a="1"/>
  <c r="CV18" i="19" s="1"/>
  <c r="AP44" i="17"/>
  <c r="CV44" i="17" s="1" a="1"/>
  <c r="CV44" i="17" s="1"/>
  <c r="AP34" i="21"/>
  <c r="CV34" i="21" s="1" a="1"/>
  <c r="CV34" i="21" s="1"/>
  <c r="AP26" i="5"/>
  <c r="CV26" i="5" s="1" a="1"/>
  <c r="CV26" i="5" s="1"/>
  <c r="AP17" i="7"/>
  <c r="CV17" i="7" s="1" a="1"/>
  <c r="CV17" i="7" s="1"/>
  <c r="AP23" i="14"/>
  <c r="CV23" i="14" s="1" a="1"/>
  <c r="CV23" i="14" s="1"/>
  <c r="AP31" i="19"/>
  <c r="CV31" i="19" s="1" a="1"/>
  <c r="CV31" i="19" s="1"/>
  <c r="AP23" i="9"/>
  <c r="CV23" i="9" s="1" a="1"/>
  <c r="CV23" i="9" s="1"/>
  <c r="AP22" i="1"/>
  <c r="CV22" i="1" s="1" a="1"/>
  <c r="CV22" i="1" s="1"/>
  <c r="AP26" i="17"/>
  <c r="CV26" i="17" s="1" a="1"/>
  <c r="CV26" i="17" s="1"/>
  <c r="AP30" i="17"/>
  <c r="CV30" i="17" s="1" a="1"/>
  <c r="CV30" i="17" s="1"/>
  <c r="AP27" i="2"/>
  <c r="CV27" i="2" s="1" a="1"/>
  <c r="CV27" i="2" s="1"/>
  <c r="AP30" i="18"/>
  <c r="CV30" i="18" s="1" a="1"/>
  <c r="CV30" i="18" s="1"/>
  <c r="AP32" i="3"/>
  <c r="CV32" i="3" s="1" a="1"/>
  <c r="CV32" i="3" s="1"/>
  <c r="AP25" i="15"/>
  <c r="CV25" i="15" s="1" a="1"/>
  <c r="CV25" i="15" s="1"/>
  <c r="AP16" i="19"/>
  <c r="CV16" i="19" s="1" a="1"/>
  <c r="CV16" i="19" s="1"/>
  <c r="AP28" i="18"/>
  <c r="CV28" i="18" s="1" a="1"/>
  <c r="CV28" i="18" s="1"/>
  <c r="AP26" i="3"/>
  <c r="CV26" i="3" s="1" a="1"/>
  <c r="CV26" i="3" s="1"/>
  <c r="AP28" i="7"/>
  <c r="CV28" i="7" s="1" a="1"/>
  <c r="CV28" i="7" s="1"/>
  <c r="AP21" i="15"/>
  <c r="CV21" i="15" s="1" a="1"/>
  <c r="CV21" i="15" s="1"/>
  <c r="AP29" i="3"/>
  <c r="CV29" i="3" s="1" a="1"/>
  <c r="CV29" i="3" s="1"/>
  <c r="AP20" i="8"/>
  <c r="CV20" i="8" s="1" a="1"/>
  <c r="CV20" i="8" s="1"/>
  <c r="AP41" i="2"/>
  <c r="CV41" i="2" s="1" a="1"/>
  <c r="CV41" i="2" s="1"/>
  <c r="AP36" i="8"/>
  <c r="CV36" i="8" s="1" a="1"/>
  <c r="CV36" i="8" s="1"/>
  <c r="AP29" i="11"/>
  <c r="CV29" i="11" s="1" a="1"/>
  <c r="CV29" i="11" s="1"/>
  <c r="AP33" i="2"/>
  <c r="CV33" i="2" s="1" a="1"/>
  <c r="CV33" i="2" s="1"/>
  <c r="AP22" i="10"/>
  <c r="CV22" i="10" s="1" a="1"/>
  <c r="CV22" i="10" s="1"/>
  <c r="AP17" i="21"/>
  <c r="CV17" i="21" s="1" a="1"/>
  <c r="CV17" i="21" s="1"/>
  <c r="AP20" i="21"/>
  <c r="CV20" i="21" s="1" a="1"/>
  <c r="CV20" i="21" s="1"/>
  <c r="AP33" i="20"/>
  <c r="CV33" i="20" s="1" a="1"/>
  <c r="CV33" i="20" s="1"/>
  <c r="AP39" i="1"/>
  <c r="CV39" i="1" s="1" a="1"/>
  <c r="CV39" i="1" s="1"/>
  <c r="AP26" i="2"/>
  <c r="CV26" i="2" s="1" a="1"/>
  <c r="CV26" i="2" s="1"/>
  <c r="AP27" i="1"/>
  <c r="CV27" i="1" s="1" a="1"/>
  <c r="CV27" i="1" s="1"/>
  <c r="AP16" i="8"/>
  <c r="CV16" i="8" s="1" a="1"/>
  <c r="CV16" i="8" s="1"/>
  <c r="AP25" i="21"/>
  <c r="CV25" i="21" s="1" a="1"/>
  <c r="CV25" i="21" s="1"/>
  <c r="AP44" i="18"/>
  <c r="CV44" i="18" s="1" a="1"/>
  <c r="CV44" i="18" s="1"/>
  <c r="AP34" i="4"/>
  <c r="CV34" i="4" s="1" a="1"/>
  <c r="CV34" i="4" s="1"/>
  <c r="AP20" i="19"/>
  <c r="CV20" i="19" s="1" a="1"/>
  <c r="CV20" i="19" s="1"/>
  <c r="AP32" i="19"/>
  <c r="CV32" i="19" s="1" a="1"/>
  <c r="CV32" i="19" s="1"/>
  <c r="AP41" i="1"/>
  <c r="CV41" i="1" s="1" a="1"/>
  <c r="CV41" i="1" s="1"/>
  <c r="AP37" i="19"/>
  <c r="CV37" i="19" s="1" a="1"/>
  <c r="CV37" i="19" s="1"/>
  <c r="AP29" i="21"/>
  <c r="CV29" i="21" s="1" a="1"/>
  <c r="CV29" i="21" s="1"/>
  <c r="AP39" i="11"/>
  <c r="CV39" i="11" s="1" a="1"/>
  <c r="CV39" i="11" s="1"/>
  <c r="AP17" i="4"/>
  <c r="CV17" i="4" s="1" a="1"/>
  <c r="CV17" i="4" s="1"/>
  <c r="AP29" i="18"/>
  <c r="CV29" i="18" s="1" a="1"/>
  <c r="CV29" i="18" s="1"/>
  <c r="AP18" i="8"/>
  <c r="CV18" i="8" s="1" a="1"/>
  <c r="CV18" i="8" s="1"/>
  <c r="AP40" i="14"/>
  <c r="CV40" i="14" s="1" a="1"/>
  <c r="CV40" i="14" s="1"/>
  <c r="AP41" i="4"/>
  <c r="CV41" i="4" s="1" a="1"/>
  <c r="CV41" i="4" s="1"/>
  <c r="AP25" i="20"/>
  <c r="CV25" i="20" s="1" a="1"/>
  <c r="CV25" i="20" s="1"/>
  <c r="AP29" i="12"/>
  <c r="CV29" i="12" s="1" a="1"/>
  <c r="CV29" i="12" s="1"/>
  <c r="AP36" i="9"/>
  <c r="CV36" i="9" s="1" a="1"/>
  <c r="CV36" i="9" s="1"/>
  <c r="AP16" i="6"/>
  <c r="CV16" i="6" s="1" a="1"/>
  <c r="CV16" i="6" s="1"/>
  <c r="AP38" i="12"/>
  <c r="CV38" i="12" s="1" a="1"/>
  <c r="CV38" i="12" s="1"/>
  <c r="AP24" i="18"/>
  <c r="CV24" i="18" s="1" a="1"/>
  <c r="CV24" i="18" s="1"/>
  <c r="AP19" i="5"/>
  <c r="CV19" i="5" s="1" a="1"/>
  <c r="CV19" i="5" s="1"/>
  <c r="AP26" i="20"/>
  <c r="CV26" i="20" s="1" a="1"/>
  <c r="CV26" i="20" s="1"/>
  <c r="AP36" i="4"/>
  <c r="CV36" i="4" s="1" a="1"/>
  <c r="CV36" i="4" s="1"/>
  <c r="AP25" i="10"/>
  <c r="CV25" i="10" s="1" a="1"/>
  <c r="CV25" i="10" s="1"/>
  <c r="AP44" i="4"/>
  <c r="CV44" i="4" s="1" a="1"/>
  <c r="CV44" i="4" s="1"/>
  <c r="AP21" i="1"/>
  <c r="CV21" i="1" s="1" a="1"/>
  <c r="CV21" i="1" s="1"/>
  <c r="AP42" i="12"/>
  <c r="CV42" i="12" s="1" a="1"/>
  <c r="CV42" i="12" s="1"/>
  <c r="AP44" i="11"/>
  <c r="CV44" i="11" s="1" a="1"/>
  <c r="CV44" i="11" s="1"/>
  <c r="AP33" i="3"/>
  <c r="CV33" i="3" s="1" a="1"/>
  <c r="CV33" i="3" s="1"/>
  <c r="AO47" i="19"/>
  <c r="AP15" i="19"/>
  <c r="CV15" i="19" s="1" a="1"/>
  <c r="CV15" i="19" s="1"/>
  <c r="AP34" i="11"/>
  <c r="CV34" i="11" s="1" a="1"/>
  <c r="CV34" i="11" s="1"/>
  <c r="AP38" i="5"/>
  <c r="CV38" i="5" s="1" a="1"/>
  <c r="CV38" i="5" s="1"/>
  <c r="AP27" i="15"/>
  <c r="CV27" i="15" s="1" a="1"/>
  <c r="CV27" i="15" s="1"/>
  <c r="AP36" i="6"/>
  <c r="CV36" i="6" s="1" a="1"/>
  <c r="CV36" i="6" s="1"/>
  <c r="AP35" i="9"/>
  <c r="CV35" i="9" s="1" a="1"/>
  <c r="CV35" i="9" s="1"/>
  <c r="AP40" i="17"/>
  <c r="CV40" i="17" s="1" a="1"/>
  <c r="CV40" i="17" s="1"/>
  <c r="AQ17" i="20"/>
  <c r="CW17" i="20" s="1" a="1"/>
  <c r="CW17" i="20" s="1"/>
  <c r="AQ38" i="14"/>
  <c r="CW38" i="14" s="1" a="1"/>
  <c r="CW38" i="14" s="1"/>
  <c r="CV121" i="15"/>
  <c r="CV89" i="15"/>
  <c r="AQ24" i="8"/>
  <c r="CW24" i="8" s="1" a="1"/>
  <c r="CW24" i="8" s="1"/>
  <c r="AQ31" i="5"/>
  <c r="CW31" i="5" s="1" a="1"/>
  <c r="CW31" i="5" s="1"/>
  <c r="AQ37" i="17"/>
  <c r="CW37" i="17" s="1" a="1"/>
  <c r="CW37" i="17" s="1"/>
  <c r="AP45" i="4"/>
  <c r="CV45" i="4" s="1" a="1"/>
  <c r="CV45" i="4" s="1"/>
  <c r="AP32" i="11"/>
  <c r="CV32" i="11" s="1" a="1"/>
  <c r="CV32" i="11" s="1"/>
  <c r="AP40" i="8"/>
  <c r="CV40" i="8" s="1" a="1"/>
  <c r="CV40" i="8" s="1"/>
  <c r="AP36" i="17"/>
  <c r="CV36" i="17" s="1" a="1"/>
  <c r="CV36" i="17" s="1"/>
  <c r="AP34" i="14"/>
  <c r="CV34" i="14" s="1" a="1"/>
  <c r="CV34" i="14" s="1"/>
  <c r="AP40" i="18"/>
  <c r="CV40" i="18" s="1" a="1"/>
  <c r="CV40" i="18" s="1"/>
  <c r="AP45" i="9"/>
  <c r="CV45" i="9" s="1" a="1"/>
  <c r="CV45" i="9" s="1"/>
  <c r="AP45" i="2"/>
  <c r="CV45" i="2" s="1" a="1"/>
  <c r="CV45" i="2" s="1"/>
  <c r="AP32" i="21"/>
  <c r="CV32" i="21" s="1" a="1"/>
  <c r="CV32" i="21" s="1"/>
  <c r="AP17" i="18"/>
  <c r="CV17" i="18" s="1" a="1"/>
  <c r="CV17" i="18" s="1"/>
  <c r="AP17" i="8"/>
  <c r="CV17" i="8" s="1" a="1"/>
  <c r="CV17" i="8" s="1"/>
  <c r="AP34" i="5"/>
  <c r="CV34" i="5" s="1" a="1"/>
  <c r="CV34" i="5" s="1"/>
  <c r="AP29" i="17"/>
  <c r="CV29" i="17" s="1" a="1"/>
  <c r="CV29" i="17" s="1"/>
  <c r="AP32" i="15"/>
  <c r="CV32" i="15" s="1" a="1"/>
  <c r="CV32" i="15" s="1"/>
  <c r="AP18" i="1"/>
  <c r="CV18" i="1" s="1" a="1"/>
  <c r="CV18" i="1" s="1"/>
  <c r="AP33" i="14"/>
  <c r="CV33" i="14" s="1" a="1"/>
  <c r="CV33" i="14" s="1"/>
  <c r="AP38" i="3"/>
  <c r="CV38" i="3" s="1" a="1"/>
  <c r="CV38" i="3" s="1"/>
  <c r="AP39" i="13"/>
  <c r="CV39" i="13" s="1" a="1"/>
  <c r="CV39" i="13" s="1"/>
  <c r="AP34" i="7"/>
  <c r="CV34" i="7" s="1" a="1"/>
  <c r="CV34" i="7" s="1"/>
  <c r="AP42" i="21"/>
  <c r="CV42" i="21" s="1" a="1"/>
  <c r="CV42" i="21" s="1"/>
  <c r="AP16" i="11"/>
  <c r="CV16" i="11" s="1" a="1"/>
  <c r="CV16" i="11" s="1"/>
  <c r="AP35" i="16"/>
  <c r="CV35" i="16" s="1" a="1"/>
  <c r="CV35" i="16" s="1"/>
  <c r="AP17" i="16"/>
  <c r="CV17" i="16" s="1" a="1"/>
  <c r="CV17" i="16" s="1"/>
  <c r="AP23" i="4"/>
  <c r="CV23" i="4" s="1" a="1"/>
  <c r="CV23" i="4" s="1"/>
  <c r="AP30" i="5"/>
  <c r="CV30" i="5" s="1" a="1"/>
  <c r="CV30" i="5" s="1"/>
  <c r="AP31" i="3"/>
  <c r="CV31" i="3" s="1" a="1"/>
  <c r="CV31" i="3" s="1"/>
  <c r="AP38" i="15"/>
  <c r="CV38" i="15" s="1" a="1"/>
  <c r="CV38" i="15" s="1"/>
  <c r="AP21" i="4"/>
  <c r="CV21" i="4" s="1" a="1"/>
  <c r="CV21" i="4" s="1"/>
  <c r="AP18" i="14"/>
  <c r="CV18" i="14" s="1" a="1"/>
  <c r="CV18" i="14" s="1"/>
  <c r="AP24" i="6"/>
  <c r="CV24" i="6" s="1" a="1"/>
  <c r="CV24" i="6" s="1"/>
  <c r="AP41" i="18"/>
  <c r="CV41" i="18" s="1" a="1"/>
  <c r="CV41" i="18" s="1"/>
  <c r="AP38" i="18"/>
  <c r="CV38" i="18" s="1" a="1"/>
  <c r="CV38" i="18" s="1"/>
  <c r="AP16" i="12"/>
  <c r="CV16" i="12" s="1" a="1"/>
  <c r="CV16" i="12" s="1"/>
  <c r="AP24" i="16"/>
  <c r="CV24" i="16" s="1" a="1"/>
  <c r="CV24" i="16" s="1"/>
  <c r="AP26" i="4"/>
  <c r="CV26" i="4" s="1" a="1"/>
  <c r="CV26" i="4" s="1"/>
  <c r="AP32" i="16"/>
  <c r="CV32" i="16" s="1" a="1"/>
  <c r="CV32" i="16" s="1"/>
  <c r="AP39" i="17"/>
  <c r="CV39" i="17" s="1" a="1"/>
  <c r="CV39" i="17" s="1"/>
  <c r="AP18" i="5"/>
  <c r="CV18" i="5" s="1" a="1"/>
  <c r="CV18" i="5" s="1"/>
  <c r="AP39" i="20"/>
  <c r="CV39" i="20" s="1" a="1"/>
  <c r="CV39" i="20" s="1"/>
  <c r="AP32" i="6"/>
  <c r="CV32" i="6" s="1" a="1"/>
  <c r="CV32" i="6" s="1"/>
  <c r="AP28" i="20"/>
  <c r="CV28" i="20" s="1" a="1"/>
  <c r="CV28" i="20" s="1"/>
  <c r="AP24" i="15"/>
  <c r="CV24" i="15" s="1" a="1"/>
  <c r="CV24" i="15" s="1"/>
  <c r="AP33" i="15"/>
  <c r="CV33" i="15" s="1" a="1"/>
  <c r="CV33" i="15" s="1"/>
  <c r="AP17" i="11"/>
  <c r="CV17" i="11" s="1" a="1"/>
  <c r="CV17" i="11" s="1"/>
  <c r="AP41" i="15"/>
  <c r="CV41" i="15" s="1" a="1"/>
  <c r="CV41" i="15" s="1"/>
  <c r="AP44" i="10"/>
  <c r="CV44" i="10" s="1" a="1"/>
  <c r="CV44" i="10" s="1"/>
  <c r="AP19" i="13"/>
  <c r="CV19" i="13" s="1" a="1"/>
  <c r="CV19" i="13" s="1"/>
  <c r="AP35" i="4"/>
  <c r="CV35" i="4" s="1" a="1"/>
  <c r="CV35" i="4" s="1"/>
  <c r="AP36" i="2"/>
  <c r="CV36" i="2" s="1" a="1"/>
  <c r="CV36" i="2" s="1"/>
  <c r="AP38" i="16"/>
  <c r="CV38" i="16" s="1" a="1"/>
  <c r="CV38" i="16" s="1"/>
  <c r="AP23" i="7"/>
  <c r="CV23" i="7" s="1" a="1"/>
  <c r="CV23" i="7" s="1"/>
  <c r="AP18" i="6"/>
  <c r="CV18" i="6" s="1" a="1"/>
  <c r="CV18" i="6" s="1"/>
  <c r="AP34" i="19"/>
  <c r="CV34" i="19" s="1" a="1"/>
  <c r="CV34" i="19" s="1"/>
  <c r="AP20" i="13"/>
  <c r="CV20" i="13" s="1" a="1"/>
  <c r="CV20" i="13" s="1"/>
  <c r="AP38" i="13"/>
  <c r="CV38" i="13" s="1" a="1"/>
  <c r="CV38" i="13" s="1"/>
  <c r="AP21" i="20"/>
  <c r="CV21" i="20" s="1" a="1"/>
  <c r="CV21" i="20" s="1"/>
  <c r="AP44" i="9"/>
  <c r="CV44" i="9" s="1" a="1"/>
  <c r="CV44" i="9" s="1"/>
  <c r="AP37" i="2"/>
  <c r="CV37" i="2" s="1" a="1"/>
  <c r="CV37" i="2" s="1"/>
  <c r="AQ27" i="6"/>
  <c r="CW27" i="6" s="1" a="1"/>
  <c r="CW27" i="6" s="1"/>
  <c r="AQ32" i="2"/>
  <c r="CW32" i="2" s="1" a="1"/>
  <c r="CW32" i="2" s="1"/>
  <c r="AQ38" i="7"/>
  <c r="CW38" i="7" s="1" a="1"/>
  <c r="CW38" i="7" s="1"/>
  <c r="AR46" i="15"/>
  <c r="CX46" i="15" s="1" a="1"/>
  <c r="CX46" i="15" s="1"/>
  <c r="AP43" i="12"/>
  <c r="CV43" i="12" s="1" a="1"/>
  <c r="CV43" i="12" s="1"/>
  <c r="AP43" i="16"/>
  <c r="CV43" i="16" s="1" a="1"/>
  <c r="CV43" i="16" s="1"/>
  <c r="AQ42" i="3"/>
  <c r="CW42" i="3" s="1" a="1"/>
  <c r="CW42" i="3" s="1"/>
  <c r="AP45" i="3"/>
  <c r="CV45" i="3" s="1" a="1"/>
  <c r="CV45" i="3" s="1"/>
  <c r="AP46" i="4"/>
  <c r="CV46" i="4" s="1" a="1"/>
  <c r="CV46" i="4" s="1"/>
  <c r="AP45" i="5"/>
  <c r="CV45" i="5" s="1" a="1"/>
  <c r="CV45" i="5" s="1"/>
  <c r="AP28" i="8"/>
  <c r="CV28" i="8" s="1" a="1"/>
  <c r="CV28" i="8" s="1"/>
  <c r="AP21" i="6"/>
  <c r="CV21" i="6" s="1" a="1"/>
  <c r="CV21" i="6" s="1"/>
  <c r="AP40" i="5"/>
  <c r="CV40" i="5" s="1" a="1"/>
  <c r="CV40" i="5" s="1"/>
  <c r="AP34" i="13"/>
  <c r="CV34" i="13" s="1" a="1"/>
  <c r="CV34" i="13" s="1"/>
  <c r="AP20" i="7"/>
  <c r="CV20" i="7" s="1" a="1"/>
  <c r="CV20" i="7" s="1"/>
  <c r="AP34" i="9"/>
  <c r="CV34" i="9" s="1" a="1"/>
  <c r="CV34" i="9" s="1"/>
  <c r="AP41" i="6"/>
  <c r="CV41" i="6" s="1" a="1"/>
  <c r="CV41" i="6" s="1"/>
  <c r="AP23" i="13"/>
  <c r="CV23" i="13" s="1" a="1"/>
  <c r="CV23" i="13" s="1"/>
  <c r="AP23" i="11"/>
  <c r="CV23" i="11" s="1" a="1"/>
  <c r="CV23" i="11" s="1"/>
  <c r="AP35" i="5"/>
  <c r="CV35" i="5" s="1" a="1"/>
  <c r="CV35" i="5" s="1"/>
  <c r="AP28" i="2"/>
  <c r="CV28" i="2" s="1" a="1"/>
  <c r="CV28" i="2" s="1"/>
  <c r="AP23" i="6"/>
  <c r="CV23" i="6" s="1" a="1"/>
  <c r="CV23" i="6" s="1"/>
  <c r="AP23" i="21"/>
  <c r="CV23" i="21" s="1" a="1"/>
  <c r="CV23" i="21" s="1"/>
  <c r="AP18" i="2"/>
  <c r="CV18" i="2" s="1" a="1"/>
  <c r="CV18" i="2" s="1"/>
  <c r="AP18" i="15"/>
  <c r="CV18" i="15" s="1" a="1"/>
  <c r="CV18" i="15" s="1"/>
  <c r="AP16" i="21"/>
  <c r="CV16" i="21" s="1" a="1"/>
  <c r="CV16" i="21" s="1"/>
  <c r="AP32" i="5"/>
  <c r="CV32" i="5" s="1" a="1"/>
  <c r="CV32" i="5" s="1"/>
  <c r="AP30" i="13"/>
  <c r="CV30" i="13" s="1" a="1"/>
  <c r="CV30" i="13" s="1"/>
  <c r="AP32" i="18"/>
  <c r="CV32" i="18" s="1" a="1"/>
  <c r="CV32" i="18" s="1"/>
  <c r="AP23" i="8"/>
  <c r="CV23" i="8" s="1" a="1"/>
  <c r="CV23" i="8" s="1"/>
  <c r="AP27" i="9"/>
  <c r="CV27" i="9" s="1" a="1"/>
  <c r="CV27" i="9" s="1"/>
  <c r="AP35" i="11"/>
  <c r="CV35" i="11" s="1" a="1"/>
  <c r="CV35" i="11" s="1"/>
  <c r="AP46" i="5"/>
  <c r="CV46" i="5" s="1" a="1"/>
  <c r="CV46" i="5" s="1"/>
  <c r="AP45" i="21"/>
  <c r="CV45" i="21" s="1" a="1"/>
  <c r="CV45" i="21" s="1"/>
  <c r="AP46" i="1"/>
  <c r="CV46" i="1" s="1" a="1"/>
  <c r="CV46" i="1" s="1"/>
  <c r="AP45" i="19"/>
  <c r="CV45" i="19" s="1" a="1"/>
  <c r="CV45" i="19" s="1"/>
  <c r="AP45" i="7"/>
  <c r="CV45" i="7" s="1" a="1"/>
  <c r="CV45" i="7" s="1"/>
  <c r="AP45" i="16"/>
  <c r="CV45" i="16" s="1" a="1"/>
  <c r="CV45" i="16" s="1"/>
  <c r="AP32" i="7"/>
  <c r="CV32" i="7" s="1" a="1"/>
  <c r="CV32" i="7" s="1"/>
  <c r="AP36" i="1"/>
  <c r="CV36" i="1" s="1" a="1"/>
  <c r="CV36" i="1" s="1"/>
  <c r="AP39" i="3"/>
  <c r="CV39" i="3" s="1" a="1"/>
  <c r="CV39" i="3" s="1"/>
  <c r="AP15" i="9"/>
  <c r="CV15" i="9" s="1" a="1"/>
  <c r="CV15" i="9" s="1"/>
  <c r="AO47" i="9"/>
  <c r="AP22" i="11"/>
  <c r="CV22" i="11" s="1" a="1"/>
  <c r="CV22" i="11" s="1"/>
  <c r="AP22" i="20"/>
  <c r="CV22" i="20" s="1" a="1"/>
  <c r="CV22" i="20" s="1"/>
  <c r="AP29" i="1"/>
  <c r="CV29" i="1" s="1" a="1"/>
  <c r="CV29" i="1" s="1"/>
  <c r="AP43" i="10"/>
  <c r="CV43" i="10" s="1" a="1"/>
  <c r="CV43" i="10" s="1"/>
  <c r="AP34" i="1"/>
  <c r="CV34" i="1" s="1" a="1"/>
  <c r="CV34" i="1" s="1"/>
  <c r="AP18" i="17"/>
  <c r="CV18" i="17" s="1" a="1"/>
  <c r="CV18" i="17" s="1"/>
  <c r="AP16" i="1"/>
  <c r="CV16" i="1" s="1" a="1"/>
  <c r="CV16" i="1" s="1"/>
  <c r="AP28" i="4"/>
  <c r="CV28" i="4" s="1" a="1"/>
  <c r="CV28" i="4" s="1"/>
  <c r="AP25" i="16"/>
  <c r="CV25" i="16" s="1" a="1"/>
  <c r="CV25" i="16" s="1"/>
  <c r="AP41" i="12"/>
  <c r="CV41" i="12" s="1" a="1"/>
  <c r="CV41" i="12" s="1"/>
  <c r="AP19" i="19"/>
  <c r="CV19" i="19" s="1" a="1"/>
  <c r="CV19" i="19" s="1"/>
  <c r="AP42" i="4"/>
  <c r="CV42" i="4" s="1" a="1"/>
  <c r="CV42" i="4" s="1"/>
  <c r="AP31" i="13"/>
  <c r="CV31" i="13" s="1" a="1"/>
  <c r="CV31" i="13" s="1"/>
  <c r="AP25" i="8"/>
  <c r="CV25" i="8" s="1" a="1"/>
  <c r="CV25" i="8" s="1"/>
  <c r="AP22" i="14"/>
  <c r="CV22" i="14" s="1" a="1"/>
  <c r="CV22" i="14" s="1"/>
  <c r="AP17" i="12"/>
  <c r="CV17" i="12" s="1" a="1"/>
  <c r="CV17" i="12" s="1"/>
  <c r="AP30" i="14"/>
  <c r="CV30" i="14" s="1" a="1"/>
  <c r="CV30" i="14" s="1"/>
  <c r="AP31" i="16"/>
  <c r="CV31" i="16" s="1" a="1"/>
  <c r="CV31" i="16" s="1"/>
  <c r="AP40" i="16"/>
  <c r="CV40" i="16" s="1" a="1"/>
  <c r="CV40" i="16" s="1"/>
  <c r="AP28" i="14"/>
  <c r="CV28" i="14" s="1" a="1"/>
  <c r="CV28" i="14" s="1"/>
  <c r="AP37" i="11"/>
  <c r="CV37" i="11" s="1" a="1"/>
  <c r="CV37" i="11" s="1"/>
  <c r="AP19" i="14"/>
  <c r="CV19" i="14" s="1" a="1"/>
  <c r="CV19" i="14" s="1"/>
  <c r="AP25" i="5"/>
  <c r="CV25" i="5" s="1" a="1"/>
  <c r="CV25" i="5" s="1"/>
  <c r="AP19" i="1"/>
  <c r="CV19" i="1" s="1" a="1"/>
  <c r="CV19" i="1" s="1"/>
  <c r="AP29" i="2"/>
  <c r="CV29" i="2" s="1" a="1"/>
  <c r="CV29" i="2" s="1"/>
  <c r="AP33" i="8"/>
  <c r="CV33" i="8" s="1" a="1"/>
  <c r="CV33" i="8" s="1"/>
  <c r="AP24" i="1"/>
  <c r="CV24" i="1" s="1" a="1"/>
  <c r="CV24" i="1" s="1"/>
  <c r="AP43" i="19"/>
  <c r="CV43" i="19" s="1" a="1"/>
  <c r="CV43" i="19" s="1"/>
  <c r="AP28" i="16"/>
  <c r="CV28" i="16" s="1" a="1"/>
  <c r="CV28" i="16" s="1"/>
  <c r="AP31" i="1"/>
  <c r="CV31" i="1" s="1" a="1"/>
  <c r="CV31" i="1" s="1"/>
  <c r="AP30" i="4"/>
  <c r="CV30" i="4" s="1" a="1"/>
  <c r="CV30" i="4" s="1"/>
  <c r="AP31" i="17"/>
  <c r="CV31" i="17" s="1" a="1"/>
  <c r="CV31" i="17" s="1"/>
  <c r="AP20" i="11"/>
  <c r="CV20" i="11" s="1" a="1"/>
  <c r="CV20" i="11" s="1"/>
  <c r="AP35" i="7"/>
  <c r="CV35" i="7" s="1" a="1"/>
  <c r="CV35" i="7" s="1"/>
  <c r="AP39" i="10"/>
  <c r="CV39" i="10" s="1" a="1"/>
  <c r="CV39" i="10" s="1"/>
  <c r="AP27" i="18"/>
  <c r="CV27" i="18" s="1" a="1"/>
  <c r="CV27" i="18" s="1"/>
  <c r="AP33" i="7"/>
  <c r="CV33" i="7" s="1" a="1"/>
  <c r="CV33" i="7" s="1"/>
  <c r="AP31" i="9"/>
  <c r="CV31" i="9" s="1" a="1"/>
  <c r="CV31" i="9" s="1"/>
  <c r="AP16" i="3"/>
  <c r="CV16" i="3" s="1" a="1"/>
  <c r="CV16" i="3" s="1"/>
  <c r="AP21" i="5"/>
  <c r="CV21" i="5" s="1" a="1"/>
  <c r="CV21" i="5" s="1"/>
  <c r="AP17" i="10"/>
  <c r="CV17" i="10" s="1" a="1"/>
  <c r="CV17" i="10" s="1"/>
  <c r="AP19" i="16"/>
  <c r="CV19" i="16" s="1" a="1"/>
  <c r="CV19" i="16" s="1"/>
  <c r="AP39" i="19"/>
  <c r="CV39" i="19" s="1" a="1"/>
  <c r="CV39" i="19" s="1"/>
  <c r="AP35" i="18"/>
  <c r="CV35" i="18" s="1" a="1"/>
  <c r="CV35" i="18" s="1"/>
  <c r="AP39" i="5"/>
  <c r="CV39" i="5" s="1" a="1"/>
  <c r="CV39" i="5" s="1"/>
  <c r="AP30" i="16"/>
  <c r="CV30" i="16" s="1" a="1"/>
  <c r="CV30" i="16" s="1"/>
  <c r="AP41" i="21"/>
  <c r="CV41" i="21" s="1" a="1"/>
  <c r="CV41" i="21" s="1"/>
  <c r="AP44" i="7"/>
  <c r="CV44" i="7" s="1" a="1"/>
  <c r="CV44" i="7" s="1"/>
  <c r="AP34" i="3"/>
  <c r="CV34" i="3" s="1" a="1"/>
  <c r="CV34" i="3" s="1"/>
  <c r="AP19" i="8"/>
  <c r="CV19" i="8" s="1" a="1"/>
  <c r="CV19" i="8" s="1"/>
  <c r="AP43" i="8"/>
  <c r="CV43" i="8" s="1" a="1"/>
  <c r="CV43" i="8" s="1"/>
  <c r="AP32" i="8"/>
  <c r="CV32" i="8" s="1" a="1"/>
  <c r="CV32" i="8" s="1"/>
  <c r="AP21" i="19"/>
  <c r="CV21" i="19" s="1" a="1"/>
  <c r="CV21" i="19" s="1"/>
  <c r="AP44" i="6"/>
  <c r="CV44" i="6" s="1" a="1"/>
  <c r="CV44" i="6" s="1"/>
  <c r="AP39" i="7"/>
  <c r="CV39" i="7" s="1" a="1"/>
  <c r="CV39" i="7" s="1"/>
  <c r="AP43" i="15"/>
  <c r="CV43" i="15" s="1" a="1"/>
  <c r="CV43" i="15" s="1"/>
  <c r="AP42" i="14"/>
  <c r="CV42" i="14" s="1" a="1"/>
  <c r="CV42" i="14" s="1"/>
  <c r="AP37" i="9"/>
  <c r="CV37" i="9" s="1" a="1"/>
  <c r="CV37" i="9" s="1"/>
  <c r="AP21" i="9"/>
  <c r="CV21" i="9" s="1" a="1"/>
  <c r="CV21" i="9" s="1"/>
  <c r="AP27" i="12"/>
  <c r="CV27" i="12" s="1" a="1"/>
  <c r="CV27" i="12" s="1"/>
  <c r="AP32" i="14"/>
  <c r="CV32" i="14" s="1" a="1"/>
  <c r="CV32" i="14" s="1"/>
  <c r="AP23" i="16"/>
  <c r="CV23" i="16" s="1" a="1"/>
  <c r="CV23" i="16" s="1"/>
  <c r="AP27" i="11"/>
  <c r="CV27" i="11" s="1" a="1"/>
  <c r="CV27" i="11" s="1"/>
  <c r="AP31" i="7"/>
  <c r="CV31" i="7" s="1" a="1"/>
  <c r="CV31" i="7" s="1"/>
  <c r="AP42" i="8"/>
  <c r="CV42" i="8" s="1" a="1"/>
  <c r="CV42" i="8" s="1"/>
  <c r="AP37" i="16"/>
  <c r="CV37" i="16" s="1" a="1"/>
  <c r="CV37" i="16" s="1"/>
  <c r="AP25" i="12"/>
  <c r="CV25" i="12" s="1" a="1"/>
  <c r="CV25" i="12" s="1"/>
  <c r="AQ34" i="8"/>
  <c r="CW34" i="8" s="1" a="1"/>
  <c r="CW34" i="8" s="1"/>
  <c r="AQ42" i="16"/>
  <c r="CW42" i="16" s="1" a="1"/>
  <c r="CW42" i="16" s="1"/>
  <c r="AQ31" i="10"/>
  <c r="CW31" i="10" s="1" a="1"/>
  <c r="CW31" i="10" s="1"/>
  <c r="AQ22" i="7"/>
  <c r="CW22" i="7" s="1" a="1"/>
  <c r="CW22" i="7" s="1"/>
  <c r="AP43" i="9"/>
  <c r="CV43" i="9" s="1" a="1"/>
  <c r="CV43" i="9" s="1"/>
  <c r="AP40" i="20"/>
  <c r="CV40" i="20" s="1" a="1"/>
  <c r="CV40" i="20" s="1"/>
  <c r="AP36" i="11"/>
  <c r="CV36" i="11" s="1" a="1"/>
  <c r="CV36" i="11" s="1"/>
  <c r="AP16" i="17"/>
  <c r="CV16" i="17" s="1" a="1"/>
  <c r="CV16" i="17" s="1"/>
  <c r="AP16" i="20"/>
  <c r="CV16" i="20" s="1" a="1"/>
  <c r="CV16" i="20" s="1"/>
  <c r="AP33" i="17"/>
  <c r="CV33" i="17" s="1" a="1"/>
  <c r="CV33" i="17" s="1"/>
  <c r="AP46" i="9"/>
  <c r="CV46" i="9" s="1" a="1"/>
  <c r="CV46" i="9" s="1"/>
  <c r="AP46" i="16"/>
  <c r="CV46" i="16" s="1" a="1"/>
  <c r="CV46" i="16" s="1"/>
  <c r="AP45" i="18"/>
  <c r="CV45" i="18" s="1" a="1"/>
  <c r="CV45" i="18" s="1"/>
  <c r="AP45" i="15"/>
  <c r="CV45" i="15" s="1" a="1"/>
  <c r="CV45" i="15" s="1"/>
  <c r="AP46" i="19"/>
  <c r="CV46" i="19" s="1" a="1"/>
  <c r="CV46" i="19" s="1"/>
  <c r="AP32" i="13"/>
  <c r="CV32" i="13" s="1" a="1"/>
  <c r="CV32" i="13" s="1"/>
  <c r="AP26" i="12"/>
  <c r="CV26" i="12" s="1" a="1"/>
  <c r="CV26" i="12" s="1"/>
  <c r="AP21" i="12"/>
  <c r="CV21" i="12" s="1" a="1"/>
  <c r="CV21" i="12" s="1"/>
  <c r="AP44" i="13"/>
  <c r="CV44" i="13" s="1" a="1"/>
  <c r="CV44" i="13" s="1"/>
  <c r="AP32" i="9"/>
  <c r="CV32" i="9" s="1" a="1"/>
  <c r="CV32" i="9" s="1"/>
  <c r="AP22" i="6"/>
  <c r="CV22" i="6" s="1" a="1"/>
  <c r="CV22" i="6" s="1"/>
  <c r="AP35" i="2"/>
  <c r="CV35" i="2" s="1" a="1"/>
  <c r="CV35" i="2" s="1"/>
  <c r="AP30" i="19"/>
  <c r="CV30" i="19" s="1" a="1"/>
  <c r="CV30" i="19" s="1"/>
  <c r="AP44" i="2"/>
  <c r="CV44" i="2" s="1" a="1"/>
  <c r="CV44" i="2" s="1"/>
  <c r="AP34" i="20"/>
  <c r="CV34" i="20" s="1" a="1"/>
  <c r="CV34" i="20" s="1"/>
  <c r="AP20" i="3"/>
  <c r="CV20" i="3" s="1" a="1"/>
  <c r="CV20" i="3" s="1"/>
  <c r="AP26" i="6"/>
  <c r="CV26" i="6" s="1" a="1"/>
  <c r="CV26" i="6" s="1"/>
  <c r="AP40" i="13"/>
  <c r="CV40" i="13" s="1" a="1"/>
  <c r="CV40" i="13" s="1"/>
  <c r="AP31" i="2"/>
  <c r="CV31" i="2" s="1" a="1"/>
  <c r="CV31" i="2" s="1"/>
  <c r="AP29" i="7"/>
  <c r="CV29" i="7" s="1" a="1"/>
  <c r="CV29" i="7" s="1"/>
  <c r="AP19" i="12"/>
  <c r="CV19" i="12" s="1" a="1"/>
  <c r="CV19" i="12" s="1"/>
  <c r="AP33" i="13"/>
  <c r="CV33" i="13" s="1" a="1"/>
  <c r="CV33" i="13" s="1"/>
  <c r="AP21" i="16"/>
  <c r="CV21" i="16" s="1" a="1"/>
  <c r="CV21" i="16" s="1"/>
  <c r="AP36" i="14"/>
  <c r="CV36" i="14" s="1" a="1"/>
  <c r="CV36" i="14" s="1"/>
  <c r="AP34" i="15"/>
  <c r="CV34" i="15" s="1" a="1"/>
  <c r="CV34" i="15" s="1"/>
  <c r="AP29" i="13"/>
  <c r="CV29" i="13" s="1" a="1"/>
  <c r="CV29" i="13" s="1"/>
  <c r="AP29" i="16"/>
  <c r="CV29" i="16" s="1" a="1"/>
  <c r="CV29" i="16" s="1"/>
  <c r="AP16" i="2"/>
  <c r="CV16" i="2" s="1" a="1"/>
  <c r="CV16" i="2" s="1"/>
  <c r="AP18" i="21"/>
  <c r="CV18" i="21" s="1" a="1"/>
  <c r="CV18" i="21" s="1"/>
  <c r="AP35" i="20"/>
  <c r="CV35" i="20" s="1" a="1"/>
  <c r="CV35" i="20" s="1"/>
  <c r="AP28" i="11"/>
  <c r="CV28" i="11" s="1" a="1"/>
  <c r="CV28" i="11" s="1"/>
  <c r="AP30" i="6"/>
  <c r="CV30" i="6" s="1" a="1"/>
  <c r="CV30" i="6" s="1"/>
  <c r="AP35" i="19"/>
  <c r="CV35" i="19" s="1" a="1"/>
  <c r="CV35" i="19" s="1"/>
  <c r="AP34" i="12"/>
  <c r="CV34" i="12" s="1" a="1"/>
  <c r="CV34" i="12" s="1"/>
  <c r="AP17" i="15"/>
  <c r="CV17" i="15" s="1" a="1"/>
  <c r="CV17" i="15" s="1"/>
  <c r="AP29" i="4"/>
  <c r="CV29" i="4" s="1" a="1"/>
  <c r="CV29" i="4" s="1"/>
  <c r="AP37" i="18"/>
  <c r="CV37" i="18" s="1" a="1"/>
  <c r="CV37" i="18" s="1"/>
  <c r="AP34" i="2"/>
  <c r="CV34" i="2" s="1" a="1"/>
  <c r="CV34" i="2" s="1"/>
  <c r="AP16" i="13"/>
  <c r="CV16" i="13" s="1" a="1"/>
  <c r="CV16" i="13" s="1"/>
  <c r="AP32" i="1"/>
  <c r="CV32" i="1" s="1" a="1"/>
  <c r="CV32" i="1" s="1"/>
  <c r="AP27" i="7"/>
  <c r="CV27" i="7" s="1" a="1"/>
  <c r="CV27" i="7" s="1"/>
  <c r="AP38" i="17"/>
  <c r="CV38" i="17" s="1" a="1"/>
  <c r="CV38" i="17" s="1"/>
  <c r="AP21" i="17"/>
  <c r="CV21" i="17" s="1" a="1"/>
  <c r="CV21" i="17" s="1"/>
  <c r="AP33" i="6"/>
  <c r="CV33" i="6" s="1" a="1"/>
  <c r="CV33" i="6" s="1"/>
  <c r="AP25" i="9"/>
  <c r="CV25" i="9" s="1" a="1"/>
  <c r="CV25" i="9" s="1"/>
  <c r="AP30" i="7"/>
  <c r="CV30" i="7" s="1" a="1"/>
  <c r="CV30" i="7" s="1"/>
  <c r="AP38" i="4"/>
  <c r="CV38" i="4" s="1" a="1"/>
  <c r="CV38" i="4" s="1"/>
  <c r="AP24" i="11"/>
  <c r="CV24" i="11" s="1" a="1"/>
  <c r="CV24" i="11" s="1"/>
  <c r="AP41" i="14"/>
  <c r="CV41" i="14" s="1" a="1"/>
  <c r="CV41" i="14" s="1"/>
  <c r="AP41" i="7"/>
  <c r="CV41" i="7" s="1" a="1"/>
  <c r="CV41" i="7" s="1"/>
  <c r="AP41" i="11"/>
  <c r="CV41" i="11" s="1" a="1"/>
  <c r="CV41" i="11" s="1"/>
  <c r="AP42" i="20"/>
  <c r="CV42" i="20" s="1" a="1"/>
  <c r="CV42" i="20" s="1"/>
  <c r="AP27" i="4"/>
  <c r="CV27" i="4" s="1" a="1"/>
  <c r="CV27" i="4" s="1"/>
  <c r="AP43" i="14"/>
  <c r="CV43" i="14" s="1" a="1"/>
  <c r="CV43" i="14" s="1"/>
  <c r="AP23" i="10"/>
  <c r="CV23" i="10" s="1" a="1"/>
  <c r="CV23" i="10" s="1"/>
  <c r="AP35" i="1"/>
  <c r="CV35" i="1" s="1" a="1"/>
  <c r="CV35" i="1" s="1"/>
  <c r="AP19" i="20"/>
  <c r="CV19" i="20" s="1" a="1"/>
  <c r="CV19" i="20" s="1"/>
  <c r="AP33" i="16"/>
  <c r="CV33" i="16" s="1" a="1"/>
  <c r="CV33" i="16" s="1"/>
  <c r="AP34" i="17"/>
  <c r="CV34" i="17" s="1" a="1"/>
  <c r="CV34" i="17" s="1"/>
  <c r="AP16" i="15"/>
  <c r="CV16" i="15" s="1" a="1"/>
  <c r="CV16" i="15" s="1"/>
  <c r="AP38" i="19"/>
  <c r="CV38" i="19" s="1" a="1"/>
  <c r="CV38" i="19" s="1"/>
  <c r="AP37" i="21"/>
  <c r="CV37" i="21" s="1" a="1"/>
  <c r="CV37" i="21" s="1"/>
  <c r="AP31" i="14"/>
  <c r="CV31" i="14" s="1" a="1"/>
  <c r="CV31" i="14" s="1"/>
  <c r="AP27" i="10"/>
  <c r="CV27" i="10" s="1" a="1"/>
  <c r="CV27" i="10" s="1"/>
  <c r="AP23" i="1"/>
  <c r="CV23" i="1" s="1" a="1"/>
  <c r="CV23" i="1" s="1"/>
  <c r="AP35" i="6"/>
  <c r="CV35" i="6" s="1" a="1"/>
  <c r="CV35" i="6" s="1"/>
  <c r="AP30" i="21"/>
  <c r="CV30" i="21" s="1" a="1"/>
  <c r="CV30" i="21" s="1"/>
  <c r="AP40" i="6"/>
  <c r="CV40" i="6" s="1" a="1"/>
  <c r="CV40" i="6" s="1"/>
  <c r="AP39" i="6"/>
  <c r="CV39" i="6" s="1" a="1"/>
  <c r="CV39" i="6" s="1"/>
  <c r="AP30" i="12"/>
  <c r="CV30" i="12" s="1" a="1"/>
  <c r="CV30" i="12" s="1"/>
  <c r="AP24" i="5"/>
  <c r="CV24" i="5" s="1" a="1"/>
  <c r="CV24" i="5" s="1"/>
  <c r="AP16" i="9"/>
  <c r="CV16" i="9" s="1" a="1"/>
  <c r="CV16" i="9" s="1"/>
  <c r="AP30" i="10"/>
  <c r="CV30" i="10" s="1" a="1"/>
  <c r="CV30" i="10" s="1"/>
  <c r="AP43" i="2"/>
  <c r="CV43" i="2" s="1" a="1"/>
  <c r="CV43" i="2" s="1"/>
  <c r="AP36" i="16"/>
  <c r="CV36" i="16" s="1" a="1"/>
  <c r="CV36" i="16" s="1"/>
  <c r="AP26" i="1"/>
  <c r="CV26" i="1" s="1" a="1"/>
  <c r="CV26" i="1" s="1"/>
  <c r="AP17" i="17"/>
  <c r="CV17" i="17" s="1" a="1"/>
  <c r="CV17" i="17" s="1"/>
  <c r="AP41" i="17"/>
  <c r="CV41" i="17" s="1" a="1"/>
  <c r="CV41" i="17" s="1"/>
  <c r="AQ25" i="4"/>
  <c r="CW25" i="4" s="1" a="1"/>
  <c r="CW25" i="4" s="1"/>
  <c r="AQ37" i="1"/>
  <c r="CW37" i="1" s="1" a="1"/>
  <c r="CW37" i="1" s="1"/>
  <c r="AQ22" i="21"/>
  <c r="CW22" i="21" s="1" a="1"/>
  <c r="CW22" i="21" s="1"/>
  <c r="AM47" i="5"/>
  <c r="AN15" i="5"/>
  <c r="CT15" i="5" s="1" a="1"/>
  <c r="CT15" i="5" s="1"/>
  <c r="CR90" i="10"/>
  <c r="CR58" i="10"/>
  <c r="CR90" i="11"/>
  <c r="CR58" i="11"/>
  <c r="AN15" i="11"/>
  <c r="CT15" i="11" s="1" a="1"/>
  <c r="CT15" i="11" s="1"/>
  <c r="AM47" i="11"/>
  <c r="CR58" i="14"/>
  <c r="CR90" i="14"/>
  <c r="CR58" i="13"/>
  <c r="CR90" i="13"/>
  <c r="AM47" i="14"/>
  <c r="AN15" i="14"/>
  <c r="CT15" i="14" s="1" a="1"/>
  <c r="CT15" i="14" s="1"/>
  <c r="AN15" i="13"/>
  <c r="CT15" i="13" s="1" a="1"/>
  <c r="CT15" i="13" s="1"/>
  <c r="AM47" i="13"/>
  <c r="AN15" i="10"/>
  <c r="CT15" i="10" s="1" a="1"/>
  <c r="CT15" i="10" s="1"/>
  <c r="AM47" i="10"/>
  <c r="CR90" i="5"/>
  <c r="CR58" i="5"/>
  <c r="CT121" i="9"/>
  <c r="CT89" i="9"/>
  <c r="CT121" i="16"/>
  <c r="CT89" i="16"/>
  <c r="CT124" i="18"/>
  <c r="CT127" i="18" s="1"/>
  <c r="CT120" i="18" s="1"/>
  <c r="CT88" i="18"/>
  <c r="CT124" i="15"/>
  <c r="CT127" i="15" s="1"/>
  <c r="CT120" i="15" s="1"/>
  <c r="CT88" i="15"/>
  <c r="CT121" i="19"/>
  <c r="CT89" i="19"/>
  <c r="CT117" i="17"/>
  <c r="CT85" i="17"/>
  <c r="CT93" i="19"/>
  <c r="CT61" i="19"/>
  <c r="CT105" i="8"/>
  <c r="CT73" i="8"/>
  <c r="CT107" i="11"/>
  <c r="CT75" i="11"/>
  <c r="CT92" i="19"/>
  <c r="CT60" i="19"/>
  <c r="CT105" i="19"/>
  <c r="CT73" i="19"/>
  <c r="CT106" i="8"/>
  <c r="CT74" i="8"/>
  <c r="CT94" i="15"/>
  <c r="CT62" i="15"/>
  <c r="CT118" i="18"/>
  <c r="CT86" i="18"/>
  <c r="CT101" i="6"/>
  <c r="CT69" i="6"/>
  <c r="CT103" i="4"/>
  <c r="CT71" i="4"/>
  <c r="CT100" i="16"/>
  <c r="CT68" i="16"/>
  <c r="CT94" i="12"/>
  <c r="CT62" i="12"/>
  <c r="CT117" i="4"/>
  <c r="CT85" i="4"/>
  <c r="CT102" i="3"/>
  <c r="CT70" i="3"/>
  <c r="CT93" i="9"/>
  <c r="CT61" i="9"/>
  <c r="CT98" i="21"/>
  <c r="CT66" i="21"/>
  <c r="CT114" i="21"/>
  <c r="CT82" i="21"/>
  <c r="CU94" i="6"/>
  <c r="CU62" i="6"/>
  <c r="CT92" i="9"/>
  <c r="CT60" i="9"/>
  <c r="CT111" i="13"/>
  <c r="CT79" i="13"/>
  <c r="CT91" i="21"/>
  <c r="CT59" i="21"/>
  <c r="CT117" i="10"/>
  <c r="CT85" i="10"/>
  <c r="CT107" i="5"/>
  <c r="CT75" i="5"/>
  <c r="CT114" i="8"/>
  <c r="CT82" i="8"/>
  <c r="CT118" i="1"/>
  <c r="CT86" i="1"/>
  <c r="CT91" i="17"/>
  <c r="CT59" i="17"/>
  <c r="CT92" i="15"/>
  <c r="CT60" i="15"/>
  <c r="CT108" i="4"/>
  <c r="CT76" i="4"/>
  <c r="CT111" i="12"/>
  <c r="CT79" i="12"/>
  <c r="CT91" i="13"/>
  <c r="CT59" i="13"/>
  <c r="CT107" i="1"/>
  <c r="CT75" i="1"/>
  <c r="CT106" i="1"/>
  <c r="CT74" i="1"/>
  <c r="CT94" i="4"/>
  <c r="CT62" i="4"/>
  <c r="CT105" i="4"/>
  <c r="CT73" i="4"/>
  <c r="CT105" i="3"/>
  <c r="CT73" i="3"/>
  <c r="CT110" i="12"/>
  <c r="CT78" i="12"/>
  <c r="CT108" i="6"/>
  <c r="CT76" i="6"/>
  <c r="CU102" i="6"/>
  <c r="CU70" i="6"/>
  <c r="CT106" i="3"/>
  <c r="CT74" i="3"/>
  <c r="CT105" i="15"/>
  <c r="CT73" i="15"/>
  <c r="CT113" i="15"/>
  <c r="CT81" i="15"/>
  <c r="CT109" i="14"/>
  <c r="CT77" i="14"/>
  <c r="CT107" i="19"/>
  <c r="CT75" i="19"/>
  <c r="CT91" i="20"/>
  <c r="CT59" i="20"/>
  <c r="CU92" i="3"/>
  <c r="CU60" i="3"/>
  <c r="CT93" i="14"/>
  <c r="CT61" i="14"/>
  <c r="CT115" i="21"/>
  <c r="CT83" i="21"/>
  <c r="CT99" i="6"/>
  <c r="CT67" i="6"/>
  <c r="CT97" i="3"/>
  <c r="CT65" i="3"/>
  <c r="CT116" i="7"/>
  <c r="CT84" i="7"/>
  <c r="CT96" i="18"/>
  <c r="CT64" i="18"/>
  <c r="CT116" i="11"/>
  <c r="CT84" i="11"/>
  <c r="CT98" i="18"/>
  <c r="CT66" i="18"/>
  <c r="CT92" i="10"/>
  <c r="CT60" i="10"/>
  <c r="CT112" i="8"/>
  <c r="CT80" i="8"/>
  <c r="CT91" i="12"/>
  <c r="CT59" i="12"/>
  <c r="CT114" i="4"/>
  <c r="CT82" i="4"/>
  <c r="CT99" i="16"/>
  <c r="CT67" i="16"/>
  <c r="CT93" i="16"/>
  <c r="CT61" i="16"/>
  <c r="CT115" i="14"/>
  <c r="CT83" i="14"/>
  <c r="CT102" i="19"/>
  <c r="CT70" i="19"/>
  <c r="CU99" i="2"/>
  <c r="CU67" i="2"/>
  <c r="CT114" i="5"/>
  <c r="CT82" i="5"/>
  <c r="CT97" i="15"/>
  <c r="CT65" i="15"/>
  <c r="CT94" i="20"/>
  <c r="CT62" i="20"/>
  <c r="CT119" i="1"/>
  <c r="CT87" i="1"/>
  <c r="CT116" i="21"/>
  <c r="CT84" i="21"/>
  <c r="CT102" i="16"/>
  <c r="CT70" i="16"/>
  <c r="CT119" i="7"/>
  <c r="CT87" i="7"/>
  <c r="CT97" i="9"/>
  <c r="CT65" i="9"/>
  <c r="CT91" i="6"/>
  <c r="CT59" i="6"/>
  <c r="CT116" i="16"/>
  <c r="CT84" i="16"/>
  <c r="CT113" i="10"/>
  <c r="CT81" i="10"/>
  <c r="CT113" i="19"/>
  <c r="CT81" i="19"/>
  <c r="CT104" i="15"/>
  <c r="CT72" i="15"/>
  <c r="CT106" i="15"/>
  <c r="CT74" i="15"/>
  <c r="CT107" i="8"/>
  <c r="CT75" i="8"/>
  <c r="CT99" i="4"/>
  <c r="CT67" i="4"/>
  <c r="CT101" i="20"/>
  <c r="CT69" i="20"/>
  <c r="CT95" i="10"/>
  <c r="CT63" i="10"/>
  <c r="CT98" i="1"/>
  <c r="CT66" i="1"/>
  <c r="CT111" i="15"/>
  <c r="CT79" i="15"/>
  <c r="CU104" i="8"/>
  <c r="CU72" i="8"/>
  <c r="CU94" i="9"/>
  <c r="CU62" i="9"/>
  <c r="CT119" i="4"/>
  <c r="CT87" i="4"/>
  <c r="CT114" i="12"/>
  <c r="CT82" i="12"/>
  <c r="CT96" i="1"/>
  <c r="CT64" i="1"/>
  <c r="CT95" i="15"/>
  <c r="CT63" i="15"/>
  <c r="CT117" i="12"/>
  <c r="CT85" i="12"/>
  <c r="CT116" i="5"/>
  <c r="CT84" i="5"/>
  <c r="CT108" i="12"/>
  <c r="CT76" i="12"/>
  <c r="CT113" i="16"/>
  <c r="CT81" i="16"/>
  <c r="CT101" i="9"/>
  <c r="CT69" i="9"/>
  <c r="CT102" i="12"/>
  <c r="CT70" i="12"/>
  <c r="CT94" i="2"/>
  <c r="CT62" i="2"/>
  <c r="CT102" i="13"/>
  <c r="CT70" i="13"/>
  <c r="CT118" i="13"/>
  <c r="CT86" i="13"/>
  <c r="CT105" i="10"/>
  <c r="CT73" i="10"/>
  <c r="CT115" i="2"/>
  <c r="CT83" i="2"/>
  <c r="CT102" i="11"/>
  <c r="CT70" i="11"/>
  <c r="CT113" i="2"/>
  <c r="CT81" i="2"/>
  <c r="CT113" i="13"/>
  <c r="CT81" i="13"/>
  <c r="CT98" i="3"/>
  <c r="CT66" i="3"/>
  <c r="CT96" i="20"/>
  <c r="CT64" i="20"/>
  <c r="CT119" i="20"/>
  <c r="CT87" i="20"/>
  <c r="CU112" i="17"/>
  <c r="CU80" i="17"/>
  <c r="CT119" i="9"/>
  <c r="CT87" i="9"/>
  <c r="CT100" i="14"/>
  <c r="CT68" i="14"/>
  <c r="CT115" i="17"/>
  <c r="CT83" i="17"/>
  <c r="CT116" i="17"/>
  <c r="CT84" i="17"/>
  <c r="CR90" i="4"/>
  <c r="CR58" i="4"/>
  <c r="CR90" i="8"/>
  <c r="CR58" i="8"/>
  <c r="AM47" i="7"/>
  <c r="AN15" i="7"/>
  <c r="CT15" i="7" s="1" a="1"/>
  <c r="CT15" i="7" s="1"/>
  <c r="CR90" i="7"/>
  <c r="CR58" i="7"/>
  <c r="AM47" i="18"/>
  <c r="AN15" i="18"/>
  <c r="CT15" i="18" s="1" a="1"/>
  <c r="CT15" i="18" s="1"/>
  <c r="CT121" i="12"/>
  <c r="CT89" i="12"/>
  <c r="CT124" i="20"/>
  <c r="CT127" i="20" s="1"/>
  <c r="CT120" i="20" s="1"/>
  <c r="CT88" i="20"/>
  <c r="CT121" i="7"/>
  <c r="CT89" i="7"/>
  <c r="CT124" i="17"/>
  <c r="CT127" i="17" s="1"/>
  <c r="CT120" i="17" s="1"/>
  <c r="CT88" i="17"/>
  <c r="CT124" i="11"/>
  <c r="CT127" i="11" s="1"/>
  <c r="CT120" i="11" s="1"/>
  <c r="CT88" i="11"/>
  <c r="CT101" i="12"/>
  <c r="CT69" i="12"/>
  <c r="CT111" i="1"/>
  <c r="CT79" i="1"/>
  <c r="CU117" i="16"/>
  <c r="CU85" i="16"/>
  <c r="CT115" i="5"/>
  <c r="CT83" i="5"/>
  <c r="CT92" i="18"/>
  <c r="CT60" i="18"/>
  <c r="CT101" i="5"/>
  <c r="CT69" i="5"/>
  <c r="CT108" i="19"/>
  <c r="CT76" i="19"/>
  <c r="CT92" i="5"/>
  <c r="CT60" i="5"/>
  <c r="CT119" i="2"/>
  <c r="CT87" i="2"/>
  <c r="CT106" i="19"/>
  <c r="CT74" i="19"/>
  <c r="CT98" i="9"/>
  <c r="CT66" i="9"/>
  <c r="CT93" i="20"/>
  <c r="CT61" i="20"/>
  <c r="CT97" i="19"/>
  <c r="CT65" i="19"/>
  <c r="CT110" i="15"/>
  <c r="CT78" i="15"/>
  <c r="CT104" i="17"/>
  <c r="CT72" i="17"/>
  <c r="CT116" i="9"/>
  <c r="CT84" i="9"/>
  <c r="CT114" i="16"/>
  <c r="CT82" i="16"/>
  <c r="CT107" i="15"/>
  <c r="CT75" i="15"/>
  <c r="CT98" i="6"/>
  <c r="CT66" i="6"/>
  <c r="CT92" i="13"/>
  <c r="CT60" i="13"/>
  <c r="CT104" i="13"/>
  <c r="CT72" i="13"/>
  <c r="CT93" i="2"/>
  <c r="CT61" i="2"/>
  <c r="CT108" i="14"/>
  <c r="CT76" i="14"/>
  <c r="CT93" i="15"/>
  <c r="CT61" i="15"/>
  <c r="CT108" i="18"/>
  <c r="CT76" i="18"/>
  <c r="CT106" i="18"/>
  <c r="CT74" i="18"/>
  <c r="CT103" i="11"/>
  <c r="CT71" i="11"/>
  <c r="CT111" i="10"/>
  <c r="CT79" i="10"/>
  <c r="CT105" i="13"/>
  <c r="CT73" i="13"/>
  <c r="CT108" i="2"/>
  <c r="CT76" i="2"/>
  <c r="CT97" i="10"/>
  <c r="CT65" i="10"/>
  <c r="CT117" i="1"/>
  <c r="CT85" i="1"/>
  <c r="CT100" i="1"/>
  <c r="CT68" i="1"/>
  <c r="CT108" i="8"/>
  <c r="CT76" i="8"/>
  <c r="CT117" i="21"/>
  <c r="CT85" i="21"/>
  <c r="CT102" i="9"/>
  <c r="CT70" i="9"/>
  <c r="CT95" i="20"/>
  <c r="CT63" i="20"/>
  <c r="CU95" i="5"/>
  <c r="CU63" i="5"/>
  <c r="CT119" i="18"/>
  <c r="CT87" i="18"/>
  <c r="AM47" i="4"/>
  <c r="AN15" i="4"/>
  <c r="CT15" i="4" s="1" a="1"/>
  <c r="CT15" i="4" s="1"/>
  <c r="AM47" i="8"/>
  <c r="AN15" i="8"/>
  <c r="CT15" i="8" s="1" a="1"/>
  <c r="CT15" i="8" s="1"/>
  <c r="CR90" i="17"/>
  <c r="CR58" i="17"/>
  <c r="CT124" i="6"/>
  <c r="CT127" i="6" s="1"/>
  <c r="CT120" i="6" s="1"/>
  <c r="CT88" i="6"/>
  <c r="CT124" i="10"/>
  <c r="CT127" i="10" s="1"/>
  <c r="CT120" i="10" s="1"/>
  <c r="CT88" i="10"/>
  <c r="CT103" i="19"/>
  <c r="CT71" i="19"/>
  <c r="CT93" i="4"/>
  <c r="CT61" i="4"/>
  <c r="CT114" i="18"/>
  <c r="CT82" i="18"/>
  <c r="CT112" i="20"/>
  <c r="CT80" i="20"/>
  <c r="CT118" i="6"/>
  <c r="CT86" i="6"/>
  <c r="CT115" i="20"/>
  <c r="CT83" i="20"/>
  <c r="CT109" i="18"/>
  <c r="CT77" i="18"/>
  <c r="CT109" i="9"/>
  <c r="CT77" i="9"/>
  <c r="CT119" i="5"/>
  <c r="CT87" i="5"/>
  <c r="CT97" i="1"/>
  <c r="CT65" i="1"/>
  <c r="CT101" i="17"/>
  <c r="CT69" i="17"/>
  <c r="CT96" i="2"/>
  <c r="CT64" i="2"/>
  <c r="CT98" i="15"/>
  <c r="CT66" i="15"/>
  <c r="CT110" i="17"/>
  <c r="CT78" i="17"/>
  <c r="CT94" i="17"/>
  <c r="CT62" i="17"/>
  <c r="CU113" i="14"/>
  <c r="CU81" i="14"/>
  <c r="CT106" i="13"/>
  <c r="CT74" i="13"/>
  <c r="CT100" i="8"/>
  <c r="CT68" i="8"/>
  <c r="CT118" i="5"/>
  <c r="CT86" i="5"/>
  <c r="CT105" i="14"/>
  <c r="CT73" i="14"/>
  <c r="CT118" i="11"/>
  <c r="CT86" i="11"/>
  <c r="CT95" i="12"/>
  <c r="CT63" i="12"/>
  <c r="CT103" i="14"/>
  <c r="CT71" i="14"/>
  <c r="CT116" i="2"/>
  <c r="CT84" i="2"/>
  <c r="CU106" i="5"/>
  <c r="CU74" i="5"/>
  <c r="CT105" i="6"/>
  <c r="CT73" i="6"/>
  <c r="CT114" i="13"/>
  <c r="CT82" i="13"/>
  <c r="CU109" i="8"/>
  <c r="CU77" i="8"/>
  <c r="CT92" i="21"/>
  <c r="CT60" i="21"/>
  <c r="CT100" i="17"/>
  <c r="CT68" i="17"/>
  <c r="CT119" i="19"/>
  <c r="CT87" i="19"/>
  <c r="CT111" i="18"/>
  <c r="CT79" i="18"/>
  <c r="CT104" i="5"/>
  <c r="CT72" i="5"/>
  <c r="CT112" i="4"/>
  <c r="CT80" i="4"/>
  <c r="CT102" i="7"/>
  <c r="CT70" i="7"/>
  <c r="CT113" i="17"/>
  <c r="CT81" i="17"/>
  <c r="CU97" i="7"/>
  <c r="CU65" i="7"/>
  <c r="CT103" i="5"/>
  <c r="CT71" i="5"/>
  <c r="CT104" i="14"/>
  <c r="CT72" i="14"/>
  <c r="CT110" i="7"/>
  <c r="CT78" i="7"/>
  <c r="CT96" i="4"/>
  <c r="CT64" i="4"/>
  <c r="CT115" i="4"/>
  <c r="CT83" i="4"/>
  <c r="CT108" i="7"/>
  <c r="CT76" i="7"/>
  <c r="CT91" i="14"/>
  <c r="CT59" i="14"/>
  <c r="CT106" i="9"/>
  <c r="CT74" i="9"/>
  <c r="CT96" i="21"/>
  <c r="CT64" i="21"/>
  <c r="CT116" i="8"/>
  <c r="CT84" i="8"/>
  <c r="CT114" i="11"/>
  <c r="CT82" i="11"/>
  <c r="CT91" i="18"/>
  <c r="CT59" i="18"/>
  <c r="CT91" i="16"/>
  <c r="CT59" i="16"/>
  <c r="CT117" i="20"/>
  <c r="CT85" i="20"/>
  <c r="CT94" i="16"/>
  <c r="CT62" i="16"/>
  <c r="CT111" i="7"/>
  <c r="CT79" i="7"/>
  <c r="CT114" i="19"/>
  <c r="CT82" i="19"/>
  <c r="CT101" i="4"/>
  <c r="CT69" i="4"/>
  <c r="CT105" i="9"/>
  <c r="CT73" i="9"/>
  <c r="CT110" i="1"/>
  <c r="CT78" i="1"/>
  <c r="CT114" i="17"/>
  <c r="CT82" i="17"/>
  <c r="CT118" i="16"/>
  <c r="CT86" i="16"/>
  <c r="CT108" i="16"/>
  <c r="CT76" i="16"/>
  <c r="CT104" i="6"/>
  <c r="CT72" i="6"/>
  <c r="CT109" i="17"/>
  <c r="CT77" i="17"/>
  <c r="CT100" i="13"/>
  <c r="CT68" i="13"/>
  <c r="CT107" i="6"/>
  <c r="CT75" i="6"/>
  <c r="CT113" i="12"/>
  <c r="CT81" i="12"/>
  <c r="CT91" i="4"/>
  <c r="CT59" i="4"/>
  <c r="CT99" i="18"/>
  <c r="CT67" i="18"/>
  <c r="CT112" i="21"/>
  <c r="CT80" i="21"/>
  <c r="CT103" i="17"/>
  <c r="CT71" i="17"/>
  <c r="CT106" i="14"/>
  <c r="CT74" i="14"/>
  <c r="CT109" i="10"/>
  <c r="CT77" i="10"/>
  <c r="CT92" i="11"/>
  <c r="CT60" i="11"/>
  <c r="CT108" i="17"/>
  <c r="CT76" i="17"/>
  <c r="CT111" i="4"/>
  <c r="CT79" i="4"/>
  <c r="CT99" i="10"/>
  <c r="CT67" i="10"/>
  <c r="CT100" i="10"/>
  <c r="CT68" i="10"/>
  <c r="CT114" i="7"/>
  <c r="CT82" i="7"/>
  <c r="CT105" i="1"/>
  <c r="CT73" i="1"/>
  <c r="CT94" i="13"/>
  <c r="CT62" i="13"/>
  <c r="CT110" i="13"/>
  <c r="CT78" i="13"/>
  <c r="CT110" i="4"/>
  <c r="CT78" i="4"/>
  <c r="CT99" i="3"/>
  <c r="CT67" i="3"/>
  <c r="CT111" i="2"/>
  <c r="CT79" i="2"/>
  <c r="CT111" i="21"/>
  <c r="CT79" i="21"/>
  <c r="CT104" i="19"/>
  <c r="CT72" i="19"/>
  <c r="CT96" i="9"/>
  <c r="CT64" i="9"/>
  <c r="CT118" i="17"/>
  <c r="CT86" i="17"/>
  <c r="CU116" i="19"/>
  <c r="CU84" i="19"/>
  <c r="CT110" i="10"/>
  <c r="CT78" i="10"/>
  <c r="CT93" i="6"/>
  <c r="CT61" i="6"/>
  <c r="CT93" i="12"/>
  <c r="CT61" i="12"/>
  <c r="CT109" i="11"/>
  <c r="CT77" i="11"/>
  <c r="CT99" i="13"/>
  <c r="CT67" i="13"/>
  <c r="CT118" i="21"/>
  <c r="CT86" i="21"/>
  <c r="CT106" i="7"/>
  <c r="CT74" i="7"/>
  <c r="CT102" i="8"/>
  <c r="CT70" i="8"/>
  <c r="CT117" i="8"/>
  <c r="CT85" i="8"/>
  <c r="CT110" i="3"/>
  <c r="CT78" i="3"/>
  <c r="CT112" i="16"/>
  <c r="CT80" i="16"/>
  <c r="CT95" i="4"/>
  <c r="CT63" i="4"/>
  <c r="CR90" i="12"/>
  <c r="CR58" i="12"/>
  <c r="AM47" i="17"/>
  <c r="AN15" i="17"/>
  <c r="CT15" i="17" s="1" a="1"/>
  <c r="CT15" i="17" s="1"/>
  <c r="CT121" i="11"/>
  <c r="CT89" i="11"/>
  <c r="CT124" i="4"/>
  <c r="CT127" i="4" s="1"/>
  <c r="CT120" i="4" s="1"/>
  <c r="CT88" i="4"/>
  <c r="CT124" i="14"/>
  <c r="CT127" i="14" s="1"/>
  <c r="CT120" i="14" s="1"/>
  <c r="CT88" i="14"/>
  <c r="CT115" i="10"/>
  <c r="CT83" i="10"/>
  <c r="CT117" i="11"/>
  <c r="CT85" i="11"/>
  <c r="CT118" i="3"/>
  <c r="CT86" i="3"/>
  <c r="CU117" i="7"/>
  <c r="CU85" i="7"/>
  <c r="CT109" i="13"/>
  <c r="CT77" i="13"/>
  <c r="CT92" i="7"/>
  <c r="CT60" i="7"/>
  <c r="CT98" i="14"/>
  <c r="CT66" i="14"/>
  <c r="CT117" i="5"/>
  <c r="CT85" i="5"/>
  <c r="CT107" i="17"/>
  <c r="CT75" i="17"/>
  <c r="CT116" i="6"/>
  <c r="CT84" i="6"/>
  <c r="CT108" i="9"/>
  <c r="CT76" i="9"/>
  <c r="CT118" i="12"/>
  <c r="CT86" i="12"/>
  <c r="CT115" i="13"/>
  <c r="CT83" i="13"/>
  <c r="CT106" i="2"/>
  <c r="CT74" i="2"/>
  <c r="CT116" i="12"/>
  <c r="CT84" i="12"/>
  <c r="CT105" i="18"/>
  <c r="CT73" i="18"/>
  <c r="CT117" i="9"/>
  <c r="CT85" i="9"/>
  <c r="CT94" i="3"/>
  <c r="CT62" i="3"/>
  <c r="CT119" i="16"/>
  <c r="CT87" i="16"/>
  <c r="CT92" i="14"/>
  <c r="CT60" i="14"/>
  <c r="CT101" i="3"/>
  <c r="CT69" i="3"/>
  <c r="CT93" i="7"/>
  <c r="CT61" i="7"/>
  <c r="CT101" i="16"/>
  <c r="CT69" i="16"/>
  <c r="CT106" i="16"/>
  <c r="CT74" i="16"/>
  <c r="CT115" i="16"/>
  <c r="CT83" i="16"/>
  <c r="CT95" i="8"/>
  <c r="CT63" i="8"/>
  <c r="CT97" i="13"/>
  <c r="CT65" i="13"/>
  <c r="CT92" i="6"/>
  <c r="CT60" i="6"/>
  <c r="CT117" i="6"/>
  <c r="CT85" i="6"/>
  <c r="CT92" i="1"/>
  <c r="CT60" i="1"/>
  <c r="CT115" i="1"/>
  <c r="CT83" i="1"/>
  <c r="CT104" i="4"/>
  <c r="CT72" i="4"/>
  <c r="CT112" i="18"/>
  <c r="CT80" i="18"/>
  <c r="CT99" i="1"/>
  <c r="CT67" i="1"/>
  <c r="CT101" i="2"/>
  <c r="CT69" i="2"/>
  <c r="CT112" i="10"/>
  <c r="CT80" i="10"/>
  <c r="CT103" i="10"/>
  <c r="CT71" i="10"/>
  <c r="CT103" i="21"/>
  <c r="CT71" i="21"/>
  <c r="CT106" i="17"/>
  <c r="CT74" i="17"/>
  <c r="CT105" i="5"/>
  <c r="CT73" i="5"/>
  <c r="CT97" i="17"/>
  <c r="CT65" i="17"/>
  <c r="CT100" i="19"/>
  <c r="CT68" i="19"/>
  <c r="CT106" i="21"/>
  <c r="CT74" i="21"/>
  <c r="CT104" i="21"/>
  <c r="CT72" i="21"/>
  <c r="AM47" i="12"/>
  <c r="AN15" i="12"/>
  <c r="CT15" i="12" s="1" a="1"/>
  <c r="CT15" i="12" s="1"/>
  <c r="CR90" i="6"/>
  <c r="CR58" i="6"/>
  <c r="CT121" i="17"/>
  <c r="CT89" i="17"/>
  <c r="CT121" i="13"/>
  <c r="CT89" i="13"/>
  <c r="CT107" i="13"/>
  <c r="CT75" i="13"/>
  <c r="CT121" i="2"/>
  <c r="CT89" i="2"/>
  <c r="CT124" i="12"/>
  <c r="CT127" i="12" s="1"/>
  <c r="CT120" i="12" s="1"/>
  <c r="CT88" i="12"/>
  <c r="CT121" i="21"/>
  <c r="CT89" i="21"/>
  <c r="CT121" i="3"/>
  <c r="CT89" i="3"/>
  <c r="CT124" i="13"/>
  <c r="CT127" i="13" s="1"/>
  <c r="CT120" i="13" s="1"/>
  <c r="CT88" i="13"/>
  <c r="CT118" i="4"/>
  <c r="CT86" i="4"/>
  <c r="CT103" i="6"/>
  <c r="CT71" i="6"/>
  <c r="CT96" i="12"/>
  <c r="CT64" i="12"/>
  <c r="CT114" i="3"/>
  <c r="CT82" i="3"/>
  <c r="CT107" i="9"/>
  <c r="CT75" i="9"/>
  <c r="CT97" i="11"/>
  <c r="CT65" i="11"/>
  <c r="CT101" i="18"/>
  <c r="CT69" i="18"/>
  <c r="CT107" i="4"/>
  <c r="CT75" i="4"/>
  <c r="CT95" i="14"/>
  <c r="CT63" i="14"/>
  <c r="CT108" i="1"/>
  <c r="CT76" i="1"/>
  <c r="CT108" i="10"/>
  <c r="CT76" i="10"/>
  <c r="CT109" i="5"/>
  <c r="CT77" i="5"/>
  <c r="CT98" i="13"/>
  <c r="CT66" i="13"/>
  <c r="CT105" i="17"/>
  <c r="CT73" i="17"/>
  <c r="CU117" i="3"/>
  <c r="CU85" i="3"/>
  <c r="CT104" i="7"/>
  <c r="CT72" i="7"/>
  <c r="CT110" i="5"/>
  <c r="CT78" i="5"/>
  <c r="CT107" i="3"/>
  <c r="CT75" i="3"/>
  <c r="CT119" i="8"/>
  <c r="CT87" i="8"/>
  <c r="CT100" i="7"/>
  <c r="CT68" i="7"/>
  <c r="CT113" i="9"/>
  <c r="CT81" i="9"/>
  <c r="CT97" i="14"/>
  <c r="CT65" i="14"/>
  <c r="CT93" i="1"/>
  <c r="CT61" i="1"/>
  <c r="CU107" i="2"/>
  <c r="CU75" i="2"/>
  <c r="CT98" i="12"/>
  <c r="CT66" i="12"/>
  <c r="CT100" i="18"/>
  <c r="CT68" i="18"/>
  <c r="CT101" i="14"/>
  <c r="CT69" i="14"/>
  <c r="CT112" i="11"/>
  <c r="CT80" i="11"/>
  <c r="CT119" i="12"/>
  <c r="CT87" i="12"/>
  <c r="CT105" i="2"/>
  <c r="CT73" i="2"/>
  <c r="CT111" i="19"/>
  <c r="CT79" i="19"/>
  <c r="CT104" i="20"/>
  <c r="CT72" i="20"/>
  <c r="CU94" i="7"/>
  <c r="CU62" i="7"/>
  <c r="CT109" i="2"/>
  <c r="CT77" i="2"/>
  <c r="CT118" i="19"/>
  <c r="CT86" i="19"/>
  <c r="CT91" i="11"/>
  <c r="CT59" i="11"/>
  <c r="CT102" i="1"/>
  <c r="CT70" i="1"/>
  <c r="CT91" i="8"/>
  <c r="CT59" i="8"/>
  <c r="CT97" i="5"/>
  <c r="CT65" i="5"/>
  <c r="CT100" i="21"/>
  <c r="CT68" i="21"/>
  <c r="CT96" i="17"/>
  <c r="CT64" i="17"/>
  <c r="CT96" i="10"/>
  <c r="CT64" i="10"/>
  <c r="CU100" i="4"/>
  <c r="CU68" i="4"/>
  <c r="CT100" i="9"/>
  <c r="CT68" i="9"/>
  <c r="CT119" i="21"/>
  <c r="CT87" i="21"/>
  <c r="CT114" i="10"/>
  <c r="CT82" i="10"/>
  <c r="CT99" i="21"/>
  <c r="CT67" i="21"/>
  <c r="CT102" i="18"/>
  <c r="CT70" i="18"/>
  <c r="CT117" i="18"/>
  <c r="CT85" i="18"/>
  <c r="CU113" i="6"/>
  <c r="CU81" i="6"/>
  <c r="CT99" i="11"/>
  <c r="CT67" i="11"/>
  <c r="CT93" i="11"/>
  <c r="CT61" i="11"/>
  <c r="CT116" i="14"/>
  <c r="CT84" i="14"/>
  <c r="CT114" i="15"/>
  <c r="CT82" i="15"/>
  <c r="CT110" i="11"/>
  <c r="CT78" i="11"/>
  <c r="CT113" i="8"/>
  <c r="CT81" i="8"/>
  <c r="CT116" i="18"/>
  <c r="CT84" i="18"/>
  <c r="CT92" i="4"/>
  <c r="CT60" i="4"/>
  <c r="CT100" i="3"/>
  <c r="CT68" i="3"/>
  <c r="CT108" i="11"/>
  <c r="CT76" i="11"/>
  <c r="CT102" i="4"/>
  <c r="CT70" i="4"/>
  <c r="CT92" i="2"/>
  <c r="CT60" i="2"/>
  <c r="CT118" i="14"/>
  <c r="CT86" i="14"/>
  <c r="CT102" i="5"/>
  <c r="CT70" i="5"/>
  <c r="CT110" i="18"/>
  <c r="CT78" i="18"/>
  <c r="CT116" i="4"/>
  <c r="CT84" i="4"/>
  <c r="CT94" i="11"/>
  <c r="CT62" i="11"/>
  <c r="CT102" i="17"/>
  <c r="CT70" i="17"/>
  <c r="CT105" i="16"/>
  <c r="CT73" i="16"/>
  <c r="CT95" i="17"/>
  <c r="CT63" i="17"/>
  <c r="CT104" i="12"/>
  <c r="CT72" i="12"/>
  <c r="CT105" i="20"/>
  <c r="CT73" i="20"/>
  <c r="CT111" i="9"/>
  <c r="CT79" i="9"/>
  <c r="CT116" i="13"/>
  <c r="CT84" i="13"/>
  <c r="CT109" i="3"/>
  <c r="CT77" i="3"/>
  <c r="CT96" i="3"/>
  <c r="CT64" i="3"/>
  <c r="CT103" i="20"/>
  <c r="CT71" i="20"/>
  <c r="CT116" i="10"/>
  <c r="CT84" i="10"/>
  <c r="CT99" i="15"/>
  <c r="CT67" i="15"/>
  <c r="CT115" i="18"/>
  <c r="CT83" i="18"/>
  <c r="CT94" i="5"/>
  <c r="CT62" i="5"/>
  <c r="CT119" i="15"/>
  <c r="CT87" i="15"/>
  <c r="CT112" i="12"/>
  <c r="CT80" i="12"/>
  <c r="CT96" i="19"/>
  <c r="CT64" i="19"/>
  <c r="CT115" i="7"/>
  <c r="CT83" i="7"/>
  <c r="CT116" i="15"/>
  <c r="CT84" i="15"/>
  <c r="CT107" i="12"/>
  <c r="CT75" i="12"/>
  <c r="CT119" i="10"/>
  <c r="CT87" i="10"/>
  <c r="CT110" i="6"/>
  <c r="CT78" i="6"/>
  <c r="CT101" i="7"/>
  <c r="CT69" i="7"/>
  <c r="CT118" i="15"/>
  <c r="CT86" i="15"/>
  <c r="CT96" i="11"/>
  <c r="CT64" i="11"/>
  <c r="CT117" i="14"/>
  <c r="CT85" i="14"/>
  <c r="CT112" i="3"/>
  <c r="CT80" i="3"/>
  <c r="CT112" i="9"/>
  <c r="CT80" i="9"/>
  <c r="CT112" i="6"/>
  <c r="CT80" i="6"/>
  <c r="CT108" i="3"/>
  <c r="CT76" i="3"/>
  <c r="CT99" i="5"/>
  <c r="CT67" i="5"/>
  <c r="CT103" i="12"/>
  <c r="CT71" i="12"/>
  <c r="CT107" i="14"/>
  <c r="CT75" i="14"/>
  <c r="CT110" i="21"/>
  <c r="CT78" i="21"/>
  <c r="CT109" i="19"/>
  <c r="CT77" i="19"/>
  <c r="CT95" i="2"/>
  <c r="CT63" i="2"/>
  <c r="CT113" i="5"/>
  <c r="CT81" i="5"/>
  <c r="CT118" i="2"/>
  <c r="CT86" i="2"/>
  <c r="CT111" i="5"/>
  <c r="CT79" i="5"/>
  <c r="CT111" i="16"/>
  <c r="CT79" i="16"/>
  <c r="CT101" i="21"/>
  <c r="CT69" i="21"/>
  <c r="CT101" i="1"/>
  <c r="CT69" i="1"/>
  <c r="CU95" i="6"/>
  <c r="CU63" i="6"/>
  <c r="CU97" i="21"/>
  <c r="CU65" i="21"/>
  <c r="CT92" i="17"/>
  <c r="CT60" i="17"/>
  <c r="CT93" i="3"/>
  <c r="CT61" i="3"/>
  <c r="CT112" i="2"/>
  <c r="CT80" i="2"/>
  <c r="CT91" i="5"/>
  <c r="CT59" i="5"/>
  <c r="AM47" i="6"/>
  <c r="AN15" i="6"/>
  <c r="CT15" i="6" s="1" a="1"/>
  <c r="CT15" i="6" s="1"/>
  <c r="AM47" i="2"/>
  <c r="AN15" i="2"/>
  <c r="CT15" i="2" s="1" a="1"/>
  <c r="CT15" i="2" s="1"/>
  <c r="CR90" i="20"/>
  <c r="CR58" i="20"/>
  <c r="CR90" i="15"/>
  <c r="CR58" i="15"/>
  <c r="CT124" i="1"/>
  <c r="CT127" i="1" s="1"/>
  <c r="CT120" i="1" s="1"/>
  <c r="CT88" i="1"/>
  <c r="CT121" i="20"/>
  <c r="CT89" i="20"/>
  <c r="CT121" i="10"/>
  <c r="CT89" i="10"/>
  <c r="CT118" i="20"/>
  <c r="CT86" i="20"/>
  <c r="CT96" i="6"/>
  <c r="CT64" i="6"/>
  <c r="CT124" i="9"/>
  <c r="CT127" i="9" s="1"/>
  <c r="CT120" i="9" s="1"/>
  <c r="CT88" i="9"/>
  <c r="CT124" i="3"/>
  <c r="CT127" i="3" s="1"/>
  <c r="CT120" i="3" s="1"/>
  <c r="CT88" i="3"/>
  <c r="CT121" i="4"/>
  <c r="CT89" i="4"/>
  <c r="CT124" i="2"/>
  <c r="CT127" i="2" s="1"/>
  <c r="CT120" i="2" s="1"/>
  <c r="CT88" i="2"/>
  <c r="CT124" i="5"/>
  <c r="CT127" i="5" s="1"/>
  <c r="CT120" i="5" s="1"/>
  <c r="CT88" i="5"/>
  <c r="CT103" i="8"/>
  <c r="CT71" i="8"/>
  <c r="CT106" i="20"/>
  <c r="CT74" i="20"/>
  <c r="CT96" i="13"/>
  <c r="CT64" i="13"/>
  <c r="CT98" i="5"/>
  <c r="CT66" i="5"/>
  <c r="CT97" i="20"/>
  <c r="CT65" i="20"/>
  <c r="CT95" i="7"/>
  <c r="CT63" i="7"/>
  <c r="CT92" i="8"/>
  <c r="CT60" i="8"/>
  <c r="CT109" i="1"/>
  <c r="CT77" i="1"/>
  <c r="CT93" i="17"/>
  <c r="CT61" i="17"/>
  <c r="CU92" i="20"/>
  <c r="CU60" i="20"/>
  <c r="CT106" i="12"/>
  <c r="CT74" i="12"/>
  <c r="CT115" i="12"/>
  <c r="CT83" i="12"/>
  <c r="CT97" i="18"/>
  <c r="CT65" i="18"/>
  <c r="CT97" i="4"/>
  <c r="CT65" i="4"/>
  <c r="CT103" i="1"/>
  <c r="CT71" i="1"/>
  <c r="CT108" i="13"/>
  <c r="CT76" i="13"/>
  <c r="CT96" i="16"/>
  <c r="CT64" i="16"/>
  <c r="CT99" i="14"/>
  <c r="CT67" i="14"/>
  <c r="CT95" i="16"/>
  <c r="CT63" i="16"/>
  <c r="CT104" i="16"/>
  <c r="CT72" i="16"/>
  <c r="CT91" i="2"/>
  <c r="CT59" i="2"/>
  <c r="CT93" i="21"/>
  <c r="CT61" i="21"/>
  <c r="CT110" i="20"/>
  <c r="CT78" i="20"/>
  <c r="CT113" i="3"/>
  <c r="CT81" i="3"/>
  <c r="CT111" i="8"/>
  <c r="CT79" i="8"/>
  <c r="CT111" i="17"/>
  <c r="CT79" i="17"/>
  <c r="CT94" i="14"/>
  <c r="CT62" i="14"/>
  <c r="CT100" i="5"/>
  <c r="CT68" i="5"/>
  <c r="CT107" i="18"/>
  <c r="CT75" i="18"/>
  <c r="CT109" i="7"/>
  <c r="CT77" i="7"/>
  <c r="CT95" i="21"/>
  <c r="CT63" i="21"/>
  <c r="CT107" i="20"/>
  <c r="CT75" i="20"/>
  <c r="CT107" i="10"/>
  <c r="CT75" i="10"/>
  <c r="CT101" i="13"/>
  <c r="CT69" i="13"/>
  <c r="CT94" i="21"/>
  <c r="CT62" i="21"/>
  <c r="CT98" i="19"/>
  <c r="CT66" i="19"/>
  <c r="CT95" i="11"/>
  <c r="CT63" i="11"/>
  <c r="CR90" i="21"/>
  <c r="CR58" i="21"/>
  <c r="CR90" i="2"/>
  <c r="CR58" i="2"/>
  <c r="AM47" i="20"/>
  <c r="AN15" i="20"/>
  <c r="CT15" i="20" s="1" a="1"/>
  <c r="CT15" i="20" s="1"/>
  <c r="AM47" i="15"/>
  <c r="AN15" i="15"/>
  <c r="CT15" i="15" s="1" a="1"/>
  <c r="CT15" i="15" s="1"/>
  <c r="CT121" i="5"/>
  <c r="CT89" i="5"/>
  <c r="CT121" i="18"/>
  <c r="CT89" i="18"/>
  <c r="CT124" i="21"/>
  <c r="CT127" i="21" s="1"/>
  <c r="CT120" i="21" s="1"/>
  <c r="CT88" i="21"/>
  <c r="CT121" i="14"/>
  <c r="CT89" i="14"/>
  <c r="CT121" i="1"/>
  <c r="CT89" i="1"/>
  <c r="CT121" i="6"/>
  <c r="CT89" i="6"/>
  <c r="CT124" i="19"/>
  <c r="CT127" i="19" s="1"/>
  <c r="CT120" i="19" s="1"/>
  <c r="CT88" i="19"/>
  <c r="CT124" i="8"/>
  <c r="CT127" i="8" s="1"/>
  <c r="CT120" i="8" s="1"/>
  <c r="CT88" i="8"/>
  <c r="CT124" i="7"/>
  <c r="CT127" i="7" s="1"/>
  <c r="CT120" i="7" s="1"/>
  <c r="CT88" i="7"/>
  <c r="CT121" i="8"/>
  <c r="CT89" i="8"/>
  <c r="CT124" i="16"/>
  <c r="CT127" i="16" s="1"/>
  <c r="CT120" i="16" s="1"/>
  <c r="CT88" i="16"/>
  <c r="CT118" i="9"/>
  <c r="CT86" i="9"/>
  <c r="CT98" i="20"/>
  <c r="CT66" i="20"/>
  <c r="CT107" i="7"/>
  <c r="CT75" i="7"/>
  <c r="CT113" i="20"/>
  <c r="CT81" i="20"/>
  <c r="CT107" i="21"/>
  <c r="CT75" i="21"/>
  <c r="CT106" i="11"/>
  <c r="CT74" i="11"/>
  <c r="CT114" i="14"/>
  <c r="CT82" i="14"/>
  <c r="CT119" i="13"/>
  <c r="CT87" i="13"/>
  <c r="CT93" i="18"/>
  <c r="CT61" i="18"/>
  <c r="CT119" i="17"/>
  <c r="CT87" i="17"/>
  <c r="CT109" i="16"/>
  <c r="CT77" i="16"/>
  <c r="CT109" i="21"/>
  <c r="CT77" i="21"/>
  <c r="CT97" i="6"/>
  <c r="CT65" i="6"/>
  <c r="CT103" i="13"/>
  <c r="CT71" i="13"/>
  <c r="CT110" i="2"/>
  <c r="CT78" i="2"/>
  <c r="CT110" i="8"/>
  <c r="CT78" i="8"/>
  <c r="CT104" i="1"/>
  <c r="CT72" i="1"/>
  <c r="CT101" i="8"/>
  <c r="CT69" i="8"/>
  <c r="CT118" i="10"/>
  <c r="CT86" i="10"/>
  <c r="CT109" i="20"/>
  <c r="CT77" i="20"/>
  <c r="CT117" i="2"/>
  <c r="CT85" i="2"/>
  <c r="CT95" i="3"/>
  <c r="CT63" i="3"/>
  <c r="CT103" i="15"/>
  <c r="CT71" i="15"/>
  <c r="CT91" i="1"/>
  <c r="CT59" i="1"/>
  <c r="CT98" i="17"/>
  <c r="CT66" i="17"/>
  <c r="CT115" i="9"/>
  <c r="CT83" i="9"/>
  <c r="CT98" i="11"/>
  <c r="CT66" i="11"/>
  <c r="CT95" i="1"/>
  <c r="CT63" i="1"/>
  <c r="CT102" i="2"/>
  <c r="CT70" i="2"/>
  <c r="CT97" i="12"/>
  <c r="CT65" i="12"/>
  <c r="CT96" i="7"/>
  <c r="CT64" i="7"/>
  <c r="CT94" i="19"/>
  <c r="CT62" i="19"/>
  <c r="CU96" i="8"/>
  <c r="CU64" i="8"/>
  <c r="CT103" i="2"/>
  <c r="CT71" i="2"/>
  <c r="CT115" i="8"/>
  <c r="CT83" i="8"/>
  <c r="CT100" i="15"/>
  <c r="CT68" i="15"/>
  <c r="CT111" i="11"/>
  <c r="CT79" i="11"/>
  <c r="CT91" i="19"/>
  <c r="CT59" i="19"/>
  <c r="CT111" i="14"/>
  <c r="CT79" i="14"/>
  <c r="CT101" i="11"/>
  <c r="CT69" i="11"/>
  <c r="CT103" i="18"/>
  <c r="CT71" i="18"/>
  <c r="CT109" i="15"/>
  <c r="CT77" i="15"/>
  <c r="CT106" i="6"/>
  <c r="CT74" i="6"/>
  <c r="CT92" i="12"/>
  <c r="CT60" i="12"/>
  <c r="CT96" i="14"/>
  <c r="CT64" i="14"/>
  <c r="CT103" i="7"/>
  <c r="CT71" i="7"/>
  <c r="CT116" i="20"/>
  <c r="CT84" i="20"/>
  <c r="CT96" i="15"/>
  <c r="CT64" i="15"/>
  <c r="CT112" i="15"/>
  <c r="CT80" i="15"/>
  <c r="CT104" i="3"/>
  <c r="CT72" i="3"/>
  <c r="CT104" i="10"/>
  <c r="CT72" i="10"/>
  <c r="CT117" i="13"/>
  <c r="CT85" i="13"/>
  <c r="CT115" i="15"/>
  <c r="CT83" i="15"/>
  <c r="CT93" i="10"/>
  <c r="CT61" i="10"/>
  <c r="CT113" i="1"/>
  <c r="CT81" i="1"/>
  <c r="CU114" i="9"/>
  <c r="CU82" i="9"/>
  <c r="CT97" i="2"/>
  <c r="CT65" i="2"/>
  <c r="CT104" i="11"/>
  <c r="CT72" i="11"/>
  <c r="CT110" i="19"/>
  <c r="CT78" i="19"/>
  <c r="CT101" i="15"/>
  <c r="CT69" i="15"/>
  <c r="CT109" i="12"/>
  <c r="CT77" i="12"/>
  <c r="CT108" i="5"/>
  <c r="CT76" i="5"/>
  <c r="CT94" i="1"/>
  <c r="CT62" i="1"/>
  <c r="CT100" i="2"/>
  <c r="CT68" i="2"/>
  <c r="CT104" i="2"/>
  <c r="CT72" i="2"/>
  <c r="CT97" i="8"/>
  <c r="CT65" i="8"/>
  <c r="CT98" i="8"/>
  <c r="CT66" i="8"/>
  <c r="CT112" i="5"/>
  <c r="CT80" i="5"/>
  <c r="CT108" i="20"/>
  <c r="CT76" i="20"/>
  <c r="CT100" i="11"/>
  <c r="CT68" i="11"/>
  <c r="CT114" i="1"/>
  <c r="CT82" i="1"/>
  <c r="CU113" i="7"/>
  <c r="CU81" i="7"/>
  <c r="CT101" i="10"/>
  <c r="CT69" i="10"/>
  <c r="CT103" i="16"/>
  <c r="CT71" i="16"/>
  <c r="CT117" i="19"/>
  <c r="CT85" i="19"/>
  <c r="CT110" i="16"/>
  <c r="CT78" i="16"/>
  <c r="CT92" i="16"/>
  <c r="CT60" i="16"/>
  <c r="CT111" i="20"/>
  <c r="CT79" i="20"/>
  <c r="CT98" i="4"/>
  <c r="CT66" i="4"/>
  <c r="CT115" i="3"/>
  <c r="CT83" i="3"/>
  <c r="CT91" i="10"/>
  <c r="CT59" i="10"/>
  <c r="CT105" i="11"/>
  <c r="CT73" i="11"/>
  <c r="CT109" i="4"/>
  <c r="CT77" i="4"/>
  <c r="CT112" i="14"/>
  <c r="CT80" i="14"/>
  <c r="CT95" i="19"/>
  <c r="CT63" i="19"/>
  <c r="CT105" i="7"/>
  <c r="CT73" i="7"/>
  <c r="CT106" i="4"/>
  <c r="CT74" i="4"/>
  <c r="CT113" i="4"/>
  <c r="CT81" i="4"/>
  <c r="CT116" i="3"/>
  <c r="CT84" i="3"/>
  <c r="CT116" i="1"/>
  <c r="CT84" i="1"/>
  <c r="CT110" i="14"/>
  <c r="CT78" i="14"/>
  <c r="CT112" i="19"/>
  <c r="CT80" i="19"/>
  <c r="CT99" i="20"/>
  <c r="CT67" i="20"/>
  <c r="CT91" i="3"/>
  <c r="CT59" i="3"/>
  <c r="CT119" i="3"/>
  <c r="CT87" i="3"/>
  <c r="CT96" i="5"/>
  <c r="CT64" i="5"/>
  <c r="CT97" i="16"/>
  <c r="CT65" i="16"/>
  <c r="CT113" i="18"/>
  <c r="CT81" i="18"/>
  <c r="CT94" i="10"/>
  <c r="CT62" i="10"/>
  <c r="CT104" i="18"/>
  <c r="CT72" i="18"/>
  <c r="CT111" i="3"/>
  <c r="CT79" i="3"/>
  <c r="CT93" i="8"/>
  <c r="CT61" i="8"/>
  <c r="CT93" i="13"/>
  <c r="CT61" i="13"/>
  <c r="CT100" i="6"/>
  <c r="CT68" i="6"/>
  <c r="CT98" i="10"/>
  <c r="CT66" i="10"/>
  <c r="CT103" i="9"/>
  <c r="CT71" i="9"/>
  <c r="CT107" i="16"/>
  <c r="CT75" i="16"/>
  <c r="CT95" i="18"/>
  <c r="CT63" i="18"/>
  <c r="CT100" i="20"/>
  <c r="CT68" i="20"/>
  <c r="CT98" i="2"/>
  <c r="CT66" i="2"/>
  <c r="CT93" i="5"/>
  <c r="CT61" i="5"/>
  <c r="CT99" i="12"/>
  <c r="CT67" i="12"/>
  <c r="CT114" i="20"/>
  <c r="CT82" i="20"/>
  <c r="CT102" i="20"/>
  <c r="CT70" i="20"/>
  <c r="CT91" i="15"/>
  <c r="CT59" i="15"/>
  <c r="CT104" i="9"/>
  <c r="CT72" i="9"/>
  <c r="CU106" i="10"/>
  <c r="CU74" i="10"/>
  <c r="CT94" i="8"/>
  <c r="CT62" i="8"/>
  <c r="CT99" i="9"/>
  <c r="CT67" i="9"/>
  <c r="CT118" i="8"/>
  <c r="CT86" i="8"/>
  <c r="CT95" i="9"/>
  <c r="CT63" i="9"/>
  <c r="CT108" i="15"/>
  <c r="CT76" i="15"/>
  <c r="CT102" i="10"/>
  <c r="CT70" i="10"/>
  <c r="CT119" i="14"/>
  <c r="CT87" i="14"/>
  <c r="CT119" i="6"/>
  <c r="CT87" i="6"/>
  <c r="CT103" i="3"/>
  <c r="CT71" i="3"/>
  <c r="CT113" i="21"/>
  <c r="CT81" i="21"/>
  <c r="CT118" i="7"/>
  <c r="CT86" i="7"/>
  <c r="CT105" i="21"/>
  <c r="CT73" i="21"/>
  <c r="CT102" i="14"/>
  <c r="CT70" i="14"/>
  <c r="CT115" i="6"/>
  <c r="CT83" i="6"/>
  <c r="CT114" i="2"/>
  <c r="CT82" i="2"/>
  <c r="CT114" i="6"/>
  <c r="CT82" i="6"/>
  <c r="CT119" i="11"/>
  <c r="CT87" i="11"/>
  <c r="CT105" i="12"/>
  <c r="CT73" i="12"/>
  <c r="CT115" i="19"/>
  <c r="CT83" i="19"/>
  <c r="CT98" i="7"/>
  <c r="CT66" i="7"/>
  <c r="CU101" i="19"/>
  <c r="CU69" i="19"/>
  <c r="CT108" i="21"/>
  <c r="CT76" i="21"/>
  <c r="CT91" i="9"/>
  <c r="CT59" i="9"/>
  <c r="CT98" i="16"/>
  <c r="CT66" i="16"/>
  <c r="CT99" i="19"/>
  <c r="CT67" i="19"/>
  <c r="CT95" i="13"/>
  <c r="CT63" i="13"/>
  <c r="CT102" i="21"/>
  <c r="CT70" i="21"/>
  <c r="CT102" i="15"/>
  <c r="CT70" i="15"/>
  <c r="CT112" i="13"/>
  <c r="CT80" i="13"/>
  <c r="CT111" i="6"/>
  <c r="CT79" i="6"/>
  <c r="CT115" i="11"/>
  <c r="CT83" i="11"/>
  <c r="CT109" i="6"/>
  <c r="CT77" i="6"/>
  <c r="CT110" i="9"/>
  <c r="CT78" i="9"/>
  <c r="CT117" i="15"/>
  <c r="CT85" i="15"/>
  <c r="CT113" i="11"/>
  <c r="CT81" i="11"/>
  <c r="CT100" i="12"/>
  <c r="CT68" i="12"/>
  <c r="CU99" i="8"/>
  <c r="CU67" i="8"/>
  <c r="AM47" i="21"/>
  <c r="AN15" i="21"/>
  <c r="CT15" i="21" s="1" a="1"/>
  <c r="CT15" i="21" s="1"/>
  <c r="CR90" i="18"/>
  <c r="CR58" i="18"/>
  <c r="CT90" i="16"/>
  <c r="CT58" i="16"/>
  <c r="CT90" i="3"/>
  <c r="CT58" i="3"/>
  <c r="CT90" i="9"/>
  <c r="CT58" i="9"/>
  <c r="CT90" i="19"/>
  <c r="CT58" i="19"/>
  <c r="CT15" i="1" l="1" a="1"/>
  <c r="CT15" i="1" s="1"/>
  <c r="AO15" i="1"/>
  <c r="AN47" i="1"/>
  <c r="CS90" i="1"/>
  <c r="CS58" i="1"/>
  <c r="CU37" i="7" a="1"/>
  <c r="CU37" i="7" s="1"/>
  <c r="AP37" i="7"/>
  <c r="CT112" i="7"/>
  <c r="CT80" i="7"/>
  <c r="CU19" i="18" a="1"/>
  <c r="CU19" i="18" s="1"/>
  <c r="AP19" i="18"/>
  <c r="CU24" i="7" a="1"/>
  <c r="CU24" i="7" s="1"/>
  <c r="AP24" i="7"/>
  <c r="CT62" i="18"/>
  <c r="CT94" i="18"/>
  <c r="CT99" i="7"/>
  <c r="CT67" i="7"/>
  <c r="CU16" i="7" a="1"/>
  <c r="CU16" i="7" s="1"/>
  <c r="AP16" i="7"/>
  <c r="CT91" i="7"/>
  <c r="CT59" i="7"/>
  <c r="CU24" i="17" a="1"/>
  <c r="CU24" i="17" s="1"/>
  <c r="AP24" i="17"/>
  <c r="CT99" i="17"/>
  <c r="CT67" i="17"/>
  <c r="CV112" i="1"/>
  <c r="CV80" i="1"/>
  <c r="CV97" i="7"/>
  <c r="CV65" i="7"/>
  <c r="AQ28" i="14"/>
  <c r="CW28" i="14" s="1" a="1"/>
  <c r="CW28" i="14" s="1"/>
  <c r="AQ17" i="12"/>
  <c r="CW17" i="12" s="1" a="1"/>
  <c r="CW17" i="12" s="1"/>
  <c r="AQ42" i="4"/>
  <c r="CW42" i="4" s="1" a="1"/>
  <c r="CW42" i="4" s="1"/>
  <c r="AQ28" i="4"/>
  <c r="CW28" i="4" s="1" a="1"/>
  <c r="CW28" i="4" s="1"/>
  <c r="AQ43" i="10"/>
  <c r="CW43" i="10" s="1" a="1"/>
  <c r="CW43" i="10" s="1"/>
  <c r="AR42" i="3"/>
  <c r="CX42" i="3" s="1" a="1"/>
  <c r="CX42" i="3" s="1"/>
  <c r="AR38" i="7"/>
  <c r="CX38" i="7" s="1" a="1"/>
  <c r="CX38" i="7" s="1"/>
  <c r="AR24" i="8"/>
  <c r="CX24" i="8" s="1" a="1"/>
  <c r="CX24" i="8" s="1"/>
  <c r="AQ40" i="17"/>
  <c r="CW40" i="17" s="1" a="1"/>
  <c r="CW40" i="17" s="1"/>
  <c r="AQ38" i="5"/>
  <c r="CW38" i="5" s="1" a="1"/>
  <c r="CW38" i="5" s="1"/>
  <c r="AQ40" i="11"/>
  <c r="CW40" i="11" s="1" a="1"/>
  <c r="CW40" i="11" s="1"/>
  <c r="AQ41" i="16"/>
  <c r="CW41" i="16" s="1" a="1"/>
  <c r="CW41" i="16" s="1"/>
  <c r="AQ23" i="19"/>
  <c r="CW23" i="19" s="1" a="1"/>
  <c r="CW23" i="19" s="1"/>
  <c r="AQ19" i="17"/>
  <c r="CW19" i="17" s="1" a="1"/>
  <c r="CW19" i="17" s="1"/>
  <c r="CV94" i="9"/>
  <c r="CV62" i="9"/>
  <c r="AQ35" i="3"/>
  <c r="CW35" i="3" s="1" a="1"/>
  <c r="CW35" i="3" s="1"/>
  <c r="AQ43" i="13"/>
  <c r="CW43" i="13" s="1" a="1"/>
  <c r="CW43" i="13" s="1"/>
  <c r="AQ39" i="2"/>
  <c r="CW39" i="2" s="1" a="1"/>
  <c r="CW39" i="2" s="1"/>
  <c r="AQ20" i="10"/>
  <c r="CW20" i="10" s="1" a="1"/>
  <c r="CW20" i="10" s="1"/>
  <c r="AQ38" i="10"/>
  <c r="CW38" i="10" s="1" a="1"/>
  <c r="CW38" i="10" s="1"/>
  <c r="AQ27" i="17"/>
  <c r="CW27" i="17" s="1" a="1"/>
  <c r="CW27" i="17" s="1"/>
  <c r="AQ33" i="11"/>
  <c r="CW33" i="11" s="1" a="1"/>
  <c r="CW33" i="11" s="1"/>
  <c r="AQ18" i="11"/>
  <c r="CW18" i="11" s="1" a="1"/>
  <c r="CW18" i="11" s="1"/>
  <c r="AQ22" i="17"/>
  <c r="CW22" i="17" s="1" a="1"/>
  <c r="CW22" i="17" s="1"/>
  <c r="AQ37" i="10"/>
  <c r="CW37" i="10" s="1" a="1"/>
  <c r="CW37" i="10" s="1"/>
  <c r="AQ25" i="17"/>
  <c r="CW25" i="17" s="1" a="1"/>
  <c r="CW25" i="17" s="1"/>
  <c r="AQ17" i="6"/>
  <c r="CW17" i="6" s="1" a="1"/>
  <c r="CW17" i="6" s="1"/>
  <c r="AQ25" i="18"/>
  <c r="CW25" i="18" s="1" a="1"/>
  <c r="CW25" i="18" s="1"/>
  <c r="AQ26" i="11"/>
  <c r="CW26" i="11" s="1" a="1"/>
  <c r="CW26" i="11" s="1"/>
  <c r="AQ21" i="7"/>
  <c r="CW21" i="7" s="1" a="1"/>
  <c r="CW21" i="7" s="1"/>
  <c r="AQ28" i="15"/>
  <c r="CW28" i="15" s="1" a="1"/>
  <c r="CW28" i="15" s="1"/>
  <c r="AQ33" i="19"/>
  <c r="CW33" i="19" s="1" a="1"/>
  <c r="CW33" i="19" s="1"/>
  <c r="AQ39" i="14"/>
  <c r="CW39" i="14" s="1" a="1"/>
  <c r="CW39" i="14" s="1"/>
  <c r="AQ45" i="17"/>
  <c r="CW45" i="17" s="1" a="1"/>
  <c r="CW45" i="17" s="1"/>
  <c r="AR39" i="9"/>
  <c r="CX39" i="9" s="1" a="1"/>
  <c r="CX39" i="9" s="1"/>
  <c r="AQ29" i="5"/>
  <c r="CW29" i="5" s="1" a="1"/>
  <c r="CW29" i="5" s="1"/>
  <c r="AQ22" i="18"/>
  <c r="CW22" i="18" s="1" a="1"/>
  <c r="CW22" i="18" s="1"/>
  <c r="CV95" i="6"/>
  <c r="CV63" i="6"/>
  <c r="CV96" i="8"/>
  <c r="CV64" i="8"/>
  <c r="AQ27" i="8"/>
  <c r="CW27" i="8" s="1" a="1"/>
  <c r="CW27" i="8" s="1"/>
  <c r="AQ28" i="12"/>
  <c r="CW28" i="12" s="1" a="1"/>
  <c r="CW28" i="12" s="1"/>
  <c r="AQ21" i="11"/>
  <c r="CW21" i="11" s="1" a="1"/>
  <c r="CW21" i="11" s="1"/>
  <c r="AQ34" i="10"/>
  <c r="CW34" i="10" s="1" a="1"/>
  <c r="CW34" i="10" s="1"/>
  <c r="AQ25" i="13"/>
  <c r="CW25" i="13" s="1" a="1"/>
  <c r="CW25" i="13" s="1"/>
  <c r="AQ28" i="9"/>
  <c r="CW28" i="9" s="1" a="1"/>
  <c r="CW28" i="9" s="1"/>
  <c r="AQ23" i="18"/>
  <c r="CW23" i="18" s="1" a="1"/>
  <c r="CW23" i="18" s="1"/>
  <c r="AQ41" i="3"/>
  <c r="CW41" i="3" s="1" a="1"/>
  <c r="CW41" i="3" s="1"/>
  <c r="AQ28" i="5"/>
  <c r="CW28" i="5" s="1" a="1"/>
  <c r="CW28" i="5" s="1"/>
  <c r="AQ26" i="10"/>
  <c r="CW26" i="10" s="1" a="1"/>
  <c r="CW26" i="10" s="1"/>
  <c r="AQ25" i="2"/>
  <c r="CW25" i="2" s="1" a="1"/>
  <c r="CW25" i="2" s="1"/>
  <c r="AQ38" i="1"/>
  <c r="CW38" i="1" s="1" a="1"/>
  <c r="CW38" i="1" s="1"/>
  <c r="AQ26" i="16"/>
  <c r="CW26" i="16" s="1" a="1"/>
  <c r="CW26" i="16" s="1"/>
  <c r="AQ44" i="16"/>
  <c r="CW44" i="16" s="1" a="1"/>
  <c r="CW44" i="16" s="1"/>
  <c r="AQ23" i="15"/>
  <c r="CW23" i="15" s="1" a="1"/>
  <c r="CW23" i="15" s="1"/>
  <c r="AQ33" i="10"/>
  <c r="CW33" i="10" s="1" a="1"/>
  <c r="CW33" i="10" s="1"/>
  <c r="AQ26" i="18"/>
  <c r="CW26" i="18" s="1" a="1"/>
  <c r="CW26" i="18" s="1"/>
  <c r="AQ46" i="6"/>
  <c r="CW46" i="6" s="1" a="1"/>
  <c r="CW46" i="6" s="1"/>
  <c r="AQ42" i="15"/>
  <c r="CW42" i="15" s="1" a="1"/>
  <c r="CW42" i="15" s="1"/>
  <c r="AQ19" i="11"/>
  <c r="CW19" i="11" s="1" a="1"/>
  <c r="CW19" i="11" s="1"/>
  <c r="AQ25" i="11"/>
  <c r="CW25" i="11" s="1" a="1"/>
  <c r="CW25" i="11" s="1"/>
  <c r="AQ40" i="12"/>
  <c r="CW40" i="12" s="1" a="1"/>
  <c r="CW40" i="12" s="1"/>
  <c r="CV94" i="6"/>
  <c r="CV62" i="6"/>
  <c r="AQ25" i="14"/>
  <c r="CW25" i="14" s="1" a="1"/>
  <c r="CW25" i="14" s="1"/>
  <c r="AQ20" i="2"/>
  <c r="CW20" i="2" s="1" a="1"/>
  <c r="CW20" i="2" s="1"/>
  <c r="AQ32" i="12"/>
  <c r="CW32" i="12" s="1" a="1"/>
  <c r="CW32" i="12" s="1"/>
  <c r="AQ41" i="10"/>
  <c r="CW41" i="10" s="1" a="1"/>
  <c r="CW41" i="10" s="1"/>
  <c r="AQ20" i="17"/>
  <c r="CW20" i="17" s="1" a="1"/>
  <c r="CW20" i="17" s="1"/>
  <c r="AQ36" i="20"/>
  <c r="CW36" i="20" s="1" a="1"/>
  <c r="CW36" i="20" s="1"/>
  <c r="AQ36" i="12"/>
  <c r="CW36" i="12" s="1" a="1"/>
  <c r="CW36" i="12" s="1"/>
  <c r="AQ17" i="1"/>
  <c r="CW17" i="1" s="1" a="1"/>
  <c r="CW17" i="1" s="1"/>
  <c r="AQ31" i="18"/>
  <c r="CW31" i="18" s="1" a="1"/>
  <c r="CW31" i="18" s="1"/>
  <c r="AQ20" i="16"/>
  <c r="CW20" i="16" s="1" a="1"/>
  <c r="CW20" i="16" s="1"/>
  <c r="AQ39" i="16"/>
  <c r="CW39" i="16" s="1" a="1"/>
  <c r="CW39" i="16" s="1"/>
  <c r="AQ40" i="9"/>
  <c r="CW40" i="9" s="1" a="1"/>
  <c r="CW40" i="9" s="1"/>
  <c r="AQ31" i="8"/>
  <c r="CW31" i="8" s="1" a="1"/>
  <c r="CW31" i="8" s="1"/>
  <c r="AQ30" i="8"/>
  <c r="CW30" i="8" s="1" a="1"/>
  <c r="CW30" i="8" s="1"/>
  <c r="AQ40" i="10"/>
  <c r="CW40" i="10" s="1" a="1"/>
  <c r="CW40" i="10" s="1"/>
  <c r="AQ45" i="12"/>
  <c r="CW45" i="12" s="1" a="1"/>
  <c r="CW45" i="12" s="1"/>
  <c r="AQ37" i="13"/>
  <c r="CW37" i="13" s="1" a="1"/>
  <c r="CW37" i="13" s="1"/>
  <c r="AQ27" i="20"/>
  <c r="CW27" i="20" s="1" a="1"/>
  <c r="CW27" i="20" s="1"/>
  <c r="AQ37" i="4"/>
  <c r="CW37" i="4" s="1" a="1"/>
  <c r="CW37" i="4" s="1"/>
  <c r="AQ22" i="12"/>
  <c r="CW22" i="12" s="1" a="1"/>
  <c r="CW22" i="12" s="1"/>
  <c r="AQ26" i="1"/>
  <c r="CW26" i="1" s="1" a="1"/>
  <c r="CW26" i="1" s="1"/>
  <c r="AQ16" i="9"/>
  <c r="CW16" i="9" s="1" a="1"/>
  <c r="CW16" i="9" s="1"/>
  <c r="AQ40" i="6"/>
  <c r="CW40" i="6" s="1" a="1"/>
  <c r="CW40" i="6" s="1"/>
  <c r="AQ27" i="10"/>
  <c r="CW27" i="10" s="1" a="1"/>
  <c r="CW27" i="10" s="1"/>
  <c r="AQ16" i="15"/>
  <c r="CW16" i="15" s="1" a="1"/>
  <c r="CW16" i="15" s="1"/>
  <c r="AQ35" i="1"/>
  <c r="CW35" i="1" s="1" a="1"/>
  <c r="CW35" i="1" s="1"/>
  <c r="AQ42" i="20"/>
  <c r="CW42" i="20" s="1" a="1"/>
  <c r="CW42" i="20" s="1"/>
  <c r="AQ24" i="11"/>
  <c r="CW24" i="11" s="1" a="1"/>
  <c r="CW24" i="11" s="1"/>
  <c r="AQ33" i="6"/>
  <c r="CW33" i="6" s="1" a="1"/>
  <c r="CW33" i="6" s="1"/>
  <c r="AQ32" i="1"/>
  <c r="CW32" i="1" s="1" a="1"/>
  <c r="CW32" i="1" s="1"/>
  <c r="AQ29" i="4"/>
  <c r="CW29" i="4" s="1" a="1"/>
  <c r="CW29" i="4" s="1"/>
  <c r="AQ30" i="6"/>
  <c r="CW30" i="6" s="1" a="1"/>
  <c r="CW30" i="6" s="1"/>
  <c r="AQ16" i="2"/>
  <c r="CW16" i="2" s="1" a="1"/>
  <c r="CW16" i="2" s="1"/>
  <c r="AQ36" i="14"/>
  <c r="CW36" i="14" s="1" a="1"/>
  <c r="CW36" i="14" s="1"/>
  <c r="AQ29" i="7"/>
  <c r="CW29" i="7" s="1" a="1"/>
  <c r="CW29" i="7" s="1"/>
  <c r="AQ20" i="3"/>
  <c r="CW20" i="3" s="1" a="1"/>
  <c r="CW20" i="3" s="1"/>
  <c r="AQ35" i="2"/>
  <c r="CW35" i="2" s="1" a="1"/>
  <c r="CW35" i="2" s="1"/>
  <c r="AQ21" i="12"/>
  <c r="CW21" i="12" s="1" a="1"/>
  <c r="CW21" i="12" s="1"/>
  <c r="AQ45" i="15"/>
  <c r="CW45" i="15" s="1" a="1"/>
  <c r="CW45" i="15" s="1"/>
  <c r="AQ33" i="17"/>
  <c r="CW33" i="17" s="1" a="1"/>
  <c r="CW33" i="17" s="1"/>
  <c r="AQ40" i="20"/>
  <c r="CW40" i="20" s="1" a="1"/>
  <c r="CW40" i="20" s="1"/>
  <c r="CV106" i="10"/>
  <c r="CV74" i="10"/>
  <c r="AQ37" i="16"/>
  <c r="CW37" i="16" s="1" a="1"/>
  <c r="CW37" i="16" s="1"/>
  <c r="AQ23" i="16"/>
  <c r="CW23" i="16" s="1" a="1"/>
  <c r="CW23" i="16" s="1"/>
  <c r="AQ37" i="9"/>
  <c r="CW37" i="9" s="1" a="1"/>
  <c r="CW37" i="9" s="1"/>
  <c r="AQ44" i="6"/>
  <c r="CW44" i="6" s="1" a="1"/>
  <c r="CW44" i="6" s="1"/>
  <c r="AQ19" i="8"/>
  <c r="CW19" i="8" s="1" a="1"/>
  <c r="CW19" i="8" s="1"/>
  <c r="AQ30" i="16"/>
  <c r="CW30" i="16" s="1" a="1"/>
  <c r="CW30" i="16" s="1"/>
  <c r="AQ19" i="16"/>
  <c r="CW19" i="16" s="1" a="1"/>
  <c r="CW19" i="16" s="1"/>
  <c r="AQ31" i="9"/>
  <c r="CW31" i="9" s="1" a="1"/>
  <c r="CW31" i="9" s="1"/>
  <c r="AQ35" i="7"/>
  <c r="CW35" i="7" s="1" a="1"/>
  <c r="CW35" i="7" s="1"/>
  <c r="AQ31" i="1"/>
  <c r="CW31" i="1" s="1" a="1"/>
  <c r="CW31" i="1" s="1"/>
  <c r="AQ33" i="8"/>
  <c r="CW33" i="8" s="1" a="1"/>
  <c r="CW33" i="8" s="1"/>
  <c r="AQ19" i="14"/>
  <c r="CW19" i="14" s="1" a="1"/>
  <c r="CW19" i="14" s="1"/>
  <c r="AQ15" i="9"/>
  <c r="CW15" i="9" s="1" a="1"/>
  <c r="CW15" i="9" s="1"/>
  <c r="AP47" i="9"/>
  <c r="AQ45" i="16"/>
  <c r="CW45" i="16" s="1" a="1"/>
  <c r="CW45" i="16" s="1"/>
  <c r="AQ45" i="21"/>
  <c r="CW45" i="21" s="1" a="1"/>
  <c r="CW45" i="21" s="1"/>
  <c r="AQ23" i="8"/>
  <c r="CW23" i="8" s="1" a="1"/>
  <c r="CW23" i="8" s="1"/>
  <c r="AQ16" i="21"/>
  <c r="CW16" i="21" s="1" a="1"/>
  <c r="CW16" i="21" s="1"/>
  <c r="AQ23" i="6"/>
  <c r="CW23" i="6" s="1" a="1"/>
  <c r="CW23" i="6" s="1"/>
  <c r="AQ23" i="13"/>
  <c r="CW23" i="13" s="1" a="1"/>
  <c r="CW23" i="13" s="1"/>
  <c r="AQ34" i="13"/>
  <c r="CW34" i="13" s="1" a="1"/>
  <c r="CW34" i="13" s="1"/>
  <c r="AQ45" i="5"/>
  <c r="CW45" i="5" s="1" a="1"/>
  <c r="CW45" i="5" s="1"/>
  <c r="AQ43" i="16"/>
  <c r="CW43" i="16" s="1" a="1"/>
  <c r="CW43" i="16" s="1"/>
  <c r="CV107" i="2"/>
  <c r="CV75" i="2"/>
  <c r="AQ44" i="9"/>
  <c r="CW44" i="9" s="1" a="1"/>
  <c r="CW44" i="9" s="1"/>
  <c r="AQ34" i="19"/>
  <c r="CW34" i="19" s="1" a="1"/>
  <c r="CW34" i="19" s="1"/>
  <c r="AQ36" i="2"/>
  <c r="CW36" i="2" s="1" a="1"/>
  <c r="CW36" i="2" s="1"/>
  <c r="AQ41" i="15"/>
  <c r="CW41" i="15" s="1" a="1"/>
  <c r="CW41" i="15" s="1"/>
  <c r="AQ28" i="20"/>
  <c r="CW28" i="20" s="1" a="1"/>
  <c r="CW28" i="20" s="1"/>
  <c r="AQ39" i="17"/>
  <c r="CW39" i="17" s="1" a="1"/>
  <c r="CW39" i="17" s="1"/>
  <c r="AQ16" i="12"/>
  <c r="CW16" i="12" s="1" a="1"/>
  <c r="CW16" i="12" s="1"/>
  <c r="AQ18" i="14"/>
  <c r="CW18" i="14" s="1" a="1"/>
  <c r="CW18" i="14" s="1"/>
  <c r="AQ30" i="5"/>
  <c r="CW30" i="5" s="1" a="1"/>
  <c r="CW30" i="5" s="1"/>
  <c r="AQ16" i="11"/>
  <c r="CW16" i="11" s="1" a="1"/>
  <c r="CW16" i="11" s="1"/>
  <c r="AQ38" i="3"/>
  <c r="CW38" i="3" s="1" a="1"/>
  <c r="CW38" i="3" s="1"/>
  <c r="AQ29" i="17"/>
  <c r="CW29" i="17" s="1" a="1"/>
  <c r="CW29" i="17" s="1"/>
  <c r="AQ32" i="21"/>
  <c r="CW32" i="21" s="1" a="1"/>
  <c r="CW32" i="21" s="1"/>
  <c r="AQ34" i="14"/>
  <c r="CW34" i="14" s="1" a="1"/>
  <c r="CW34" i="14" s="1"/>
  <c r="AQ45" i="4"/>
  <c r="CW45" i="4" s="1" a="1"/>
  <c r="CW45" i="4" s="1"/>
  <c r="AQ44" i="11"/>
  <c r="CW44" i="11" s="1" a="1"/>
  <c r="CW44" i="11" s="1"/>
  <c r="AQ25" i="10"/>
  <c r="CW25" i="10" s="1" a="1"/>
  <c r="CW25" i="10" s="1"/>
  <c r="AQ24" i="18"/>
  <c r="CW24" i="18" s="1" a="1"/>
  <c r="CW24" i="18" s="1"/>
  <c r="AQ29" i="12"/>
  <c r="CW29" i="12" s="1" a="1"/>
  <c r="CW29" i="12" s="1"/>
  <c r="AQ18" i="8"/>
  <c r="CW18" i="8" s="1" a="1"/>
  <c r="CW18" i="8" s="1"/>
  <c r="AQ29" i="21"/>
  <c r="CW29" i="21" s="1" a="1"/>
  <c r="CW29" i="21" s="1"/>
  <c r="AQ20" i="19"/>
  <c r="CW20" i="19" s="1" a="1"/>
  <c r="CW20" i="19" s="1"/>
  <c r="AQ16" i="8"/>
  <c r="CW16" i="8" s="1" a="1"/>
  <c r="CW16" i="8" s="1"/>
  <c r="AQ33" i="20"/>
  <c r="CW33" i="20" s="1" a="1"/>
  <c r="CW33" i="20" s="1"/>
  <c r="AQ33" i="2"/>
  <c r="CW33" i="2" s="1" a="1"/>
  <c r="CW33" i="2" s="1"/>
  <c r="AQ20" i="8"/>
  <c r="CW20" i="8" s="1" a="1"/>
  <c r="CW20" i="8" s="1"/>
  <c r="AQ26" i="3"/>
  <c r="CW26" i="3" s="1" a="1"/>
  <c r="CW26" i="3" s="1"/>
  <c r="AQ32" i="3"/>
  <c r="CW32" i="3" s="1" a="1"/>
  <c r="CW32" i="3" s="1"/>
  <c r="AQ26" i="17"/>
  <c r="CW26" i="17" s="1" a="1"/>
  <c r="CW26" i="17" s="1"/>
  <c r="AQ23" i="14"/>
  <c r="CW23" i="14" s="1" a="1"/>
  <c r="CW23" i="14" s="1"/>
  <c r="AQ44" i="17"/>
  <c r="CW44" i="17" s="1" a="1"/>
  <c r="CW44" i="17" s="1"/>
  <c r="AQ46" i="10"/>
  <c r="CW46" i="10" s="1" a="1"/>
  <c r="CW46" i="10" s="1"/>
  <c r="AQ46" i="17"/>
  <c r="CW46" i="17" s="1" a="1"/>
  <c r="CW46" i="17" s="1"/>
  <c r="AR19" i="9"/>
  <c r="CX19" i="9" s="1" a="1"/>
  <c r="CX19" i="9" s="1"/>
  <c r="CV114" i="9"/>
  <c r="CV82" i="9"/>
  <c r="AQ30" i="20"/>
  <c r="CW30" i="20" s="1" a="1"/>
  <c r="CW30" i="20" s="1"/>
  <c r="AR20" i="6"/>
  <c r="CX20" i="6" s="1" a="1"/>
  <c r="CX20" i="6" s="1"/>
  <c r="AR21" i="8"/>
  <c r="CX21" i="8" s="1" a="1"/>
  <c r="CX21" i="8" s="1"/>
  <c r="AQ38" i="20"/>
  <c r="CW38" i="20" s="1" a="1"/>
  <c r="CW38" i="20" s="1"/>
  <c r="AR19" i="6"/>
  <c r="CX19" i="6" s="1" a="1"/>
  <c r="CX19" i="6" s="1"/>
  <c r="AQ36" i="21"/>
  <c r="CW36" i="21" s="1" a="1"/>
  <c r="CW36" i="21" s="1"/>
  <c r="AQ39" i="4"/>
  <c r="CW39" i="4" s="1" a="1"/>
  <c r="CW39" i="4" s="1"/>
  <c r="AQ21" i="21"/>
  <c r="CW21" i="21" s="1" a="1"/>
  <c r="CW21" i="21" s="1"/>
  <c r="AQ30" i="15"/>
  <c r="CW30" i="15" s="1" a="1"/>
  <c r="CW30" i="15" s="1"/>
  <c r="AQ15" i="3"/>
  <c r="CW15" i="3" s="1" a="1"/>
  <c r="CW15" i="3" s="1"/>
  <c r="AP47" i="3"/>
  <c r="AR31" i="10"/>
  <c r="CX31" i="10" s="1" a="1"/>
  <c r="CX31" i="10" s="1"/>
  <c r="AQ40" i="16"/>
  <c r="CW40" i="16" s="1" a="1"/>
  <c r="CW40" i="16" s="1"/>
  <c r="AQ22" i="14"/>
  <c r="CW22" i="14" s="1" a="1"/>
  <c r="CW22" i="14" s="1"/>
  <c r="AQ19" i="19"/>
  <c r="CW19" i="19" s="1" a="1"/>
  <c r="CW19" i="19" s="1"/>
  <c r="AQ16" i="1"/>
  <c r="CW16" i="1" s="1" a="1"/>
  <c r="CW16" i="1" s="1"/>
  <c r="AQ29" i="1"/>
  <c r="CW29" i="1" s="1" a="1"/>
  <c r="CW29" i="1" s="1"/>
  <c r="AR32" i="2"/>
  <c r="CX32" i="2" s="1" a="1"/>
  <c r="CX32" i="2" s="1"/>
  <c r="AQ35" i="9"/>
  <c r="CW35" i="9" s="1" a="1"/>
  <c r="CW35" i="9" s="1"/>
  <c r="AQ34" i="11"/>
  <c r="CW34" i="11" s="1" a="1"/>
  <c r="CW34" i="11" s="1"/>
  <c r="AQ24" i="13"/>
  <c r="CW24" i="13" s="1" a="1"/>
  <c r="CW24" i="13" s="1"/>
  <c r="AQ27" i="19"/>
  <c r="CW27" i="19" s="1" a="1"/>
  <c r="CW27" i="19" s="1"/>
  <c r="AQ37" i="5"/>
  <c r="CW37" i="5" s="1" a="1"/>
  <c r="CW37" i="5" s="1"/>
  <c r="AQ43" i="18"/>
  <c r="CW43" i="18" s="1" a="1"/>
  <c r="CW43" i="18" s="1"/>
  <c r="CV94" i="7"/>
  <c r="CV62" i="7"/>
  <c r="AQ33" i="21"/>
  <c r="CW33" i="21" s="1" a="1"/>
  <c r="CW33" i="21" s="1"/>
  <c r="AQ27" i="14"/>
  <c r="CW27" i="14" s="1" a="1"/>
  <c r="CW27" i="14" s="1"/>
  <c r="AQ37" i="12"/>
  <c r="CW37" i="12" s="1" a="1"/>
  <c r="CW37" i="12" s="1"/>
  <c r="AQ41" i="13"/>
  <c r="CW41" i="13" s="1" a="1"/>
  <c r="CW41" i="13" s="1"/>
  <c r="AQ30" i="9"/>
  <c r="CW30" i="9" s="1" a="1"/>
  <c r="CW30" i="9" s="1"/>
  <c r="AQ16" i="16"/>
  <c r="CW16" i="16" s="1" a="1"/>
  <c r="CW16" i="16" s="1"/>
  <c r="AQ40" i="4"/>
  <c r="CW40" i="4" s="1" a="1"/>
  <c r="CW40" i="4" s="1"/>
  <c r="AQ16" i="10"/>
  <c r="CW16" i="10" s="1" a="1"/>
  <c r="CW16" i="10" s="1"/>
  <c r="AQ20" i="20"/>
  <c r="CW20" i="20" s="1" a="1"/>
  <c r="CW20" i="20" s="1"/>
  <c r="AQ42" i="1"/>
  <c r="CW42" i="1" s="1" a="1"/>
  <c r="CW42" i="1" s="1"/>
  <c r="AQ36" i="10"/>
  <c r="CW36" i="10" s="1" a="1"/>
  <c r="CW36" i="10" s="1"/>
  <c r="AQ23" i="12"/>
  <c r="CW23" i="12" s="1" a="1"/>
  <c r="CW23" i="12" s="1"/>
  <c r="AQ25" i="7"/>
  <c r="CW25" i="7" s="1" a="1"/>
  <c r="CW25" i="7" s="1"/>
  <c r="AQ20" i="1"/>
  <c r="CW20" i="1" s="1" a="1"/>
  <c r="CW20" i="1" s="1"/>
  <c r="AQ42" i="2"/>
  <c r="CW42" i="2" s="1" a="1"/>
  <c r="CW42" i="2" s="1"/>
  <c r="AQ28" i="13"/>
  <c r="CW28" i="13" s="1" a="1"/>
  <c r="CW28" i="13" s="1"/>
  <c r="AQ42" i="17"/>
  <c r="CW42" i="17" s="1" a="1"/>
  <c r="CW42" i="17" s="1"/>
  <c r="AQ46" i="7"/>
  <c r="CW46" i="7" s="1" a="1"/>
  <c r="CW46" i="7" s="1"/>
  <c r="AQ27" i="21"/>
  <c r="CW27" i="21" s="1" a="1"/>
  <c r="CW27" i="21" s="1"/>
  <c r="AQ36" i="3"/>
  <c r="CW36" i="3" s="1" a="1"/>
  <c r="CW36" i="3" s="1"/>
  <c r="AQ40" i="1"/>
  <c r="CW40" i="1" s="1" a="1"/>
  <c r="CW40" i="1" s="1"/>
  <c r="AQ34" i="18"/>
  <c r="CW34" i="18" s="1" a="1"/>
  <c r="CW34" i="18" s="1"/>
  <c r="AR38" i="6"/>
  <c r="CX38" i="6" s="1" a="1"/>
  <c r="CX38" i="6" s="1"/>
  <c r="CV104" i="8"/>
  <c r="CV72" i="8"/>
  <c r="AQ40" i="19"/>
  <c r="CW40" i="19" s="1" a="1"/>
  <c r="CW40" i="19" s="1"/>
  <c r="AQ26" i="7"/>
  <c r="CW26" i="7" s="1" a="1"/>
  <c r="CW26" i="7" s="1"/>
  <c r="AQ31" i="15"/>
  <c r="CW31" i="15" s="1" a="1"/>
  <c r="CW31" i="15" s="1"/>
  <c r="AQ27" i="16"/>
  <c r="CW27" i="16" s="1" a="1"/>
  <c r="CW27" i="16" s="1"/>
  <c r="AQ27" i="5"/>
  <c r="CW27" i="5" s="1" a="1"/>
  <c r="CW27" i="5" s="1"/>
  <c r="AQ44" i="3"/>
  <c r="CW44" i="3" s="1" a="1"/>
  <c r="CW44" i="3" s="1"/>
  <c r="AQ28" i="21"/>
  <c r="CW28" i="21" s="1" a="1"/>
  <c r="CW28" i="21" s="1"/>
  <c r="AQ36" i="18"/>
  <c r="CW36" i="18" s="1" a="1"/>
  <c r="CW36" i="18" s="1"/>
  <c r="AQ30" i="2"/>
  <c r="CW30" i="2" s="1" a="1"/>
  <c r="CW30" i="2" s="1"/>
  <c r="AQ18" i="10"/>
  <c r="CW18" i="10" s="1" a="1"/>
  <c r="CW18" i="10" s="1"/>
  <c r="AQ21" i="14"/>
  <c r="CW21" i="14" s="1" a="1"/>
  <c r="CW21" i="14" s="1"/>
  <c r="AQ19" i="3"/>
  <c r="CW19" i="3" s="1" a="1"/>
  <c r="CW19" i="3" s="1"/>
  <c r="AQ22" i="19"/>
  <c r="CW22" i="19" s="1" a="1"/>
  <c r="CW22" i="19" s="1"/>
  <c r="AQ42" i="5"/>
  <c r="CW42" i="5" s="1" a="1"/>
  <c r="CW42" i="5" s="1"/>
  <c r="AQ37" i="20"/>
  <c r="CW37" i="20" s="1" a="1"/>
  <c r="CW37" i="20" s="1"/>
  <c r="AQ43" i="4"/>
  <c r="CW43" i="4" s="1" a="1"/>
  <c r="CW43" i="4" s="1"/>
  <c r="AQ46" i="14"/>
  <c r="CW46" i="14" s="1" a="1"/>
  <c r="CW46" i="14" s="1"/>
  <c r="AQ27" i="13"/>
  <c r="CW27" i="13" s="1" a="1"/>
  <c r="CW27" i="13" s="1"/>
  <c r="AQ25" i="3"/>
  <c r="CW25" i="3" s="1" a="1"/>
  <c r="CW25" i="3" s="1"/>
  <c r="AQ43" i="1"/>
  <c r="CW43" i="1" s="1" a="1"/>
  <c r="CW43" i="1" s="1"/>
  <c r="AQ17" i="19"/>
  <c r="CW17" i="19" s="1" a="1"/>
  <c r="CW17" i="19" s="1"/>
  <c r="AQ18" i="12"/>
  <c r="CW18" i="12" s="1" a="1"/>
  <c r="CW18" i="12" s="1"/>
  <c r="AQ24" i="3"/>
  <c r="CW24" i="3" s="1" a="1"/>
  <c r="CW24" i="3" s="1"/>
  <c r="AQ40" i="7"/>
  <c r="CW40" i="7" s="1" a="1"/>
  <c r="CW40" i="7" s="1"/>
  <c r="AQ21" i="3"/>
  <c r="CW21" i="3" s="1" a="1"/>
  <c r="CW21" i="3" s="1"/>
  <c r="AQ20" i="18"/>
  <c r="CW20" i="18" s="1" a="1"/>
  <c r="CW20" i="18" s="1"/>
  <c r="AQ33" i="4"/>
  <c r="CW33" i="4" s="1" a="1"/>
  <c r="CW33" i="4" s="1"/>
  <c r="AQ42" i="6"/>
  <c r="CW42" i="6" s="1" a="1"/>
  <c r="CW42" i="6" s="1"/>
  <c r="AQ20" i="12"/>
  <c r="CW20" i="12" s="1" a="1"/>
  <c r="CW20" i="12" s="1"/>
  <c r="AQ24" i="14"/>
  <c r="CW24" i="14" s="1" a="1"/>
  <c r="CW24" i="14" s="1"/>
  <c r="AQ28" i="1"/>
  <c r="CW28" i="1" s="1" a="1"/>
  <c r="CW28" i="1" s="1"/>
  <c r="AQ31" i="12"/>
  <c r="CW31" i="12" s="1" a="1"/>
  <c r="CW31" i="12" s="1"/>
  <c r="AQ20" i="14"/>
  <c r="CW20" i="14" s="1" a="1"/>
  <c r="CW20" i="14" s="1"/>
  <c r="AQ21" i="13"/>
  <c r="CW21" i="13" s="1" a="1"/>
  <c r="CW21" i="13" s="1"/>
  <c r="AQ45" i="13"/>
  <c r="CW45" i="13" s="1" a="1"/>
  <c r="CW45" i="13" s="1"/>
  <c r="AQ46" i="2"/>
  <c r="CW46" i="2" s="1" a="1"/>
  <c r="CW46" i="2" s="1"/>
  <c r="AQ19" i="2"/>
  <c r="CW19" i="2" s="1" a="1"/>
  <c r="CW19" i="2" s="1"/>
  <c r="AQ18" i="13"/>
  <c r="CW18" i="13" s="1" a="1"/>
  <c r="CW18" i="13" s="1"/>
  <c r="AQ29" i="20"/>
  <c r="CW29" i="20" s="1" a="1"/>
  <c r="CW29" i="20" s="1"/>
  <c r="AQ19" i="15"/>
  <c r="CW19" i="15" s="1" a="1"/>
  <c r="CW19" i="15" s="1"/>
  <c r="CV100" i="4"/>
  <c r="CV68" i="4"/>
  <c r="AQ36" i="16"/>
  <c r="CW36" i="16" s="1" a="1"/>
  <c r="CW36" i="16" s="1"/>
  <c r="AQ24" i="5"/>
  <c r="CW24" i="5" s="1" a="1"/>
  <c r="CW24" i="5" s="1"/>
  <c r="AQ31" i="14"/>
  <c r="CW31" i="14" s="1" a="1"/>
  <c r="CW31" i="14" s="1"/>
  <c r="AQ34" i="17"/>
  <c r="CW34" i="17" s="1" a="1"/>
  <c r="CW34" i="17" s="1"/>
  <c r="AQ23" i="10"/>
  <c r="CW23" i="10" s="1" a="1"/>
  <c r="CW23" i="10" s="1"/>
  <c r="AQ41" i="11"/>
  <c r="CW41" i="11" s="1" a="1"/>
  <c r="CW41" i="11" s="1"/>
  <c r="AQ38" i="4"/>
  <c r="CW38" i="4" s="1" a="1"/>
  <c r="CW38" i="4" s="1"/>
  <c r="AQ21" i="17"/>
  <c r="CW21" i="17" s="1" a="1"/>
  <c r="CW21" i="17" s="1"/>
  <c r="AQ16" i="13"/>
  <c r="CW16" i="13" s="1" a="1"/>
  <c r="CW16" i="13" s="1"/>
  <c r="AQ17" i="15"/>
  <c r="CW17" i="15" s="1" a="1"/>
  <c r="CW17" i="15" s="1"/>
  <c r="AQ28" i="11"/>
  <c r="CW28" i="11" s="1" a="1"/>
  <c r="CW28" i="11" s="1"/>
  <c r="AQ29" i="16"/>
  <c r="CW29" i="16" s="1" a="1"/>
  <c r="CW29" i="16" s="1"/>
  <c r="AQ21" i="16"/>
  <c r="CW21" i="16" s="1" a="1"/>
  <c r="CW21" i="16" s="1"/>
  <c r="AQ31" i="2"/>
  <c r="CW31" i="2" s="1" a="1"/>
  <c r="CW31" i="2" s="1"/>
  <c r="AQ34" i="20"/>
  <c r="CW34" i="20" s="1" a="1"/>
  <c r="CW34" i="20" s="1"/>
  <c r="AQ22" i="6"/>
  <c r="CW22" i="6" s="1" a="1"/>
  <c r="CW22" i="6" s="1"/>
  <c r="AQ26" i="12"/>
  <c r="CW26" i="12" s="1" a="1"/>
  <c r="CW26" i="12" s="1"/>
  <c r="AQ45" i="18"/>
  <c r="CW45" i="18" s="1" a="1"/>
  <c r="CW45" i="18" s="1"/>
  <c r="AQ16" i="20"/>
  <c r="CW16" i="20" s="1" a="1"/>
  <c r="CW16" i="20" s="1"/>
  <c r="AQ43" i="9"/>
  <c r="CW43" i="9" s="1" a="1"/>
  <c r="CW43" i="9" s="1"/>
  <c r="AR42" i="16"/>
  <c r="CX42" i="16" s="1" a="1"/>
  <c r="CX42" i="16" s="1"/>
  <c r="AQ42" i="8"/>
  <c r="CW42" i="8" s="1" a="1"/>
  <c r="CW42" i="8" s="1"/>
  <c r="AQ32" i="14"/>
  <c r="CW32" i="14" s="1" a="1"/>
  <c r="CW32" i="14" s="1"/>
  <c r="AQ42" i="14"/>
  <c r="CW42" i="14" s="1" a="1"/>
  <c r="CW42" i="14" s="1"/>
  <c r="AQ21" i="19"/>
  <c r="CW21" i="19" s="1" a="1"/>
  <c r="CW21" i="19" s="1"/>
  <c r="AQ34" i="3"/>
  <c r="CW34" i="3" s="1" a="1"/>
  <c r="CW34" i="3" s="1"/>
  <c r="AQ39" i="5"/>
  <c r="CW39" i="5" s="1" a="1"/>
  <c r="CW39" i="5" s="1"/>
  <c r="AQ17" i="10"/>
  <c r="CW17" i="10" s="1" a="1"/>
  <c r="CW17" i="10" s="1"/>
  <c r="AQ33" i="7"/>
  <c r="CW33" i="7" s="1" a="1"/>
  <c r="CW33" i="7" s="1"/>
  <c r="AQ20" i="11"/>
  <c r="CW20" i="11" s="1" a="1"/>
  <c r="CW20" i="11" s="1"/>
  <c r="AQ28" i="16"/>
  <c r="CW28" i="16" s="1" a="1"/>
  <c r="CW28" i="16" s="1"/>
  <c r="AQ29" i="2"/>
  <c r="CW29" i="2" s="1" a="1"/>
  <c r="CW29" i="2" s="1"/>
  <c r="AQ37" i="11"/>
  <c r="CW37" i="11" s="1" a="1"/>
  <c r="CW37" i="11" s="1"/>
  <c r="AQ39" i="3"/>
  <c r="CW39" i="3" s="1" a="1"/>
  <c r="CW39" i="3" s="1"/>
  <c r="AQ45" i="7"/>
  <c r="CW45" i="7" s="1" a="1"/>
  <c r="CW45" i="7" s="1"/>
  <c r="AQ46" i="5"/>
  <c r="CW46" i="5" s="1" a="1"/>
  <c r="CW46" i="5" s="1"/>
  <c r="AQ32" i="18"/>
  <c r="CW32" i="18" s="1" a="1"/>
  <c r="CW32" i="18" s="1"/>
  <c r="AQ18" i="15"/>
  <c r="CW18" i="15" s="1" a="1"/>
  <c r="CW18" i="15" s="1"/>
  <c r="AQ28" i="2"/>
  <c r="CW28" i="2" s="1" a="1"/>
  <c r="CW28" i="2" s="1"/>
  <c r="AQ41" i="6"/>
  <c r="CW41" i="6" s="1" a="1"/>
  <c r="CW41" i="6" s="1"/>
  <c r="AQ40" i="5"/>
  <c r="CW40" i="5" s="1" a="1"/>
  <c r="CW40" i="5" s="1"/>
  <c r="AQ46" i="4"/>
  <c r="CW46" i="4" s="1" a="1"/>
  <c r="CW46" i="4" s="1"/>
  <c r="AQ43" i="12"/>
  <c r="CW43" i="12" s="1" a="1"/>
  <c r="CW43" i="12" s="1"/>
  <c r="AQ21" i="20"/>
  <c r="CW21" i="20" s="1" a="1"/>
  <c r="CW21" i="20" s="1"/>
  <c r="AQ18" i="6"/>
  <c r="CW18" i="6" s="1" a="1"/>
  <c r="CW18" i="6" s="1"/>
  <c r="AQ35" i="4"/>
  <c r="CW35" i="4" s="1" a="1"/>
  <c r="CW35" i="4" s="1"/>
  <c r="AQ17" i="11"/>
  <c r="CW17" i="11" s="1" a="1"/>
  <c r="CW17" i="11" s="1"/>
  <c r="AQ32" i="6"/>
  <c r="CW32" i="6" s="1" a="1"/>
  <c r="CW32" i="6" s="1"/>
  <c r="AQ32" i="16"/>
  <c r="CW32" i="16" s="1" a="1"/>
  <c r="CW32" i="16" s="1"/>
  <c r="AQ38" i="18"/>
  <c r="CW38" i="18" s="1" a="1"/>
  <c r="CW38" i="18" s="1"/>
  <c r="AQ21" i="4"/>
  <c r="CW21" i="4" s="1" a="1"/>
  <c r="CW21" i="4" s="1"/>
  <c r="AQ23" i="4"/>
  <c r="CW23" i="4" s="1" a="1"/>
  <c r="CW23" i="4" s="1"/>
  <c r="AQ33" i="14"/>
  <c r="CW33" i="14" s="1" a="1"/>
  <c r="CW33" i="14" s="1"/>
  <c r="AQ34" i="5"/>
  <c r="CW34" i="5" s="1" a="1"/>
  <c r="CW34" i="5" s="1"/>
  <c r="AQ45" i="2"/>
  <c r="CW45" i="2" s="1" a="1"/>
  <c r="CW45" i="2" s="1"/>
  <c r="AQ36" i="17"/>
  <c r="CW36" i="17" s="1" a="1"/>
  <c r="CW36" i="17" s="1"/>
  <c r="CV112" i="17"/>
  <c r="CV80" i="17"/>
  <c r="AQ42" i="12"/>
  <c r="CW42" i="12" s="1" a="1"/>
  <c r="CW42" i="12" s="1"/>
  <c r="AQ36" i="4"/>
  <c r="CW36" i="4" s="1" a="1"/>
  <c r="CW36" i="4" s="1"/>
  <c r="AQ38" i="12"/>
  <c r="CW38" i="12" s="1" a="1"/>
  <c r="CW38" i="12" s="1"/>
  <c r="AQ25" i="20"/>
  <c r="CW25" i="20" s="1" a="1"/>
  <c r="CW25" i="20" s="1"/>
  <c r="AQ29" i="18"/>
  <c r="CW29" i="18" s="1" a="1"/>
  <c r="CW29" i="18" s="1"/>
  <c r="AQ37" i="19"/>
  <c r="CW37" i="19" s="1" a="1"/>
  <c r="CW37" i="19" s="1"/>
  <c r="AQ34" i="4"/>
  <c r="CW34" i="4" s="1" a="1"/>
  <c r="CW34" i="4" s="1"/>
  <c r="AQ27" i="1"/>
  <c r="CW27" i="1" s="1" a="1"/>
  <c r="CW27" i="1" s="1"/>
  <c r="AQ29" i="11"/>
  <c r="CW29" i="11" s="1" a="1"/>
  <c r="CW29" i="11" s="1"/>
  <c r="AQ29" i="3"/>
  <c r="CW29" i="3" s="1" a="1"/>
  <c r="CW29" i="3" s="1"/>
  <c r="AQ28" i="18"/>
  <c r="CW28" i="18" s="1" a="1"/>
  <c r="CW28" i="18" s="1"/>
  <c r="AQ30" i="18"/>
  <c r="CW30" i="18" s="1" a="1"/>
  <c r="CW30" i="18" s="1"/>
  <c r="AQ22" i="1"/>
  <c r="CW22" i="1" s="1" a="1"/>
  <c r="CW22" i="1" s="1"/>
  <c r="AQ17" i="7"/>
  <c r="CW17" i="7" s="1" a="1"/>
  <c r="CW17" i="7" s="1"/>
  <c r="AQ18" i="19"/>
  <c r="CW18" i="19" s="1" a="1"/>
  <c r="CW18" i="19" s="1"/>
  <c r="AQ45" i="14"/>
  <c r="CW45" i="14" s="1" a="1"/>
  <c r="CW45" i="14" s="1"/>
  <c r="CV117" i="7"/>
  <c r="CV85" i="7"/>
  <c r="AR19" i="7"/>
  <c r="CX19" i="7" s="1" a="1"/>
  <c r="CX19" i="7" s="1"/>
  <c r="AQ26" i="21"/>
  <c r="CW26" i="21" s="1" a="1"/>
  <c r="CW26" i="21" s="1"/>
  <c r="CV113" i="6"/>
  <c r="CV81" i="6"/>
  <c r="AR29" i="8"/>
  <c r="CX29" i="8" s="1" a="1"/>
  <c r="CX29" i="8" s="1"/>
  <c r="AQ43" i="21"/>
  <c r="CW43" i="21" s="1" a="1"/>
  <c r="CW43" i="21" s="1"/>
  <c r="AQ24" i="21"/>
  <c r="CW24" i="21" s="1" a="1"/>
  <c r="CW24" i="21" s="1"/>
  <c r="AQ44" i="20"/>
  <c r="CW44" i="20" s="1" a="1"/>
  <c r="CW44" i="20" s="1"/>
  <c r="AQ19" i="10"/>
  <c r="CW19" i="10" s="1" a="1"/>
  <c r="CW19" i="10" s="1"/>
  <c r="AQ40" i="21"/>
  <c r="CW40" i="21" s="1" a="1"/>
  <c r="CW40" i="21" s="1"/>
  <c r="AQ21" i="10"/>
  <c r="CW21" i="10" s="1" a="1"/>
  <c r="CW21" i="10" s="1"/>
  <c r="AR25" i="4"/>
  <c r="CX25" i="4" s="1" a="1"/>
  <c r="CX25" i="4" s="1"/>
  <c r="AQ30" i="21"/>
  <c r="CW30" i="21" s="1" a="1"/>
  <c r="CW30" i="21" s="1"/>
  <c r="CV117" i="16"/>
  <c r="CV85" i="16"/>
  <c r="AQ31" i="16"/>
  <c r="CW31" i="16" s="1" a="1"/>
  <c r="CW31" i="16" s="1"/>
  <c r="AQ25" i="8"/>
  <c r="CW25" i="8" s="1" a="1"/>
  <c r="CW25" i="8" s="1"/>
  <c r="AQ41" i="12"/>
  <c r="CW41" i="12" s="1" a="1"/>
  <c r="CW41" i="12" s="1"/>
  <c r="AQ18" i="17"/>
  <c r="CW18" i="17" s="1" a="1"/>
  <c r="CW18" i="17" s="1"/>
  <c r="AQ22" i="20"/>
  <c r="CW22" i="20" s="1" a="1"/>
  <c r="CW22" i="20" s="1"/>
  <c r="AQ42" i="21"/>
  <c r="CW42" i="21" s="1" a="1"/>
  <c r="CW42" i="21" s="1"/>
  <c r="AR37" i="17"/>
  <c r="CX37" i="17" s="1" a="1"/>
  <c r="CX37" i="17" s="1"/>
  <c r="CV113" i="14"/>
  <c r="CV81" i="14"/>
  <c r="AQ36" i="6"/>
  <c r="CW36" i="6" s="1" a="1"/>
  <c r="CW36" i="6" s="1"/>
  <c r="AP47" i="19"/>
  <c r="AQ15" i="19"/>
  <c r="CW15" i="19" s="1" a="1"/>
  <c r="CW15" i="19" s="1"/>
  <c r="AQ20" i="21"/>
  <c r="CW20" i="21" s="1" a="1"/>
  <c r="CW20" i="21" s="1"/>
  <c r="AR42" i="7"/>
  <c r="CX42" i="7" s="1" a="1"/>
  <c r="CX42" i="7" s="1"/>
  <c r="AQ43" i="17"/>
  <c r="CW43" i="17" s="1" a="1"/>
  <c r="CW43" i="17" s="1"/>
  <c r="AQ16" i="18"/>
  <c r="CW16" i="18" s="1" a="1"/>
  <c r="CW16" i="18" s="1"/>
  <c r="AQ22" i="13"/>
  <c r="CW22" i="13" s="1" a="1"/>
  <c r="CW22" i="13" s="1"/>
  <c r="AQ34" i="16"/>
  <c r="CW34" i="16" s="1" a="1"/>
  <c r="CW34" i="16" s="1"/>
  <c r="AR24" i="2"/>
  <c r="CX24" i="2" s="1" a="1"/>
  <c r="CX24" i="2" s="1"/>
  <c r="AQ36" i="5"/>
  <c r="CW36" i="5" s="1" a="1"/>
  <c r="CW36" i="5" s="1"/>
  <c r="AQ26" i="9"/>
  <c r="CW26" i="9" s="1" a="1"/>
  <c r="CW26" i="9" s="1"/>
  <c r="AQ43" i="7"/>
  <c r="CW43" i="7" s="1" a="1"/>
  <c r="CW43" i="7" s="1"/>
  <c r="AQ28" i="17"/>
  <c r="CW28" i="17" s="1" a="1"/>
  <c r="CW28" i="17" s="1"/>
  <c r="AQ29" i="6"/>
  <c r="CW29" i="6" s="1" a="1"/>
  <c r="CW29" i="6" s="1"/>
  <c r="AQ25" i="6"/>
  <c r="CW25" i="6" s="1" a="1"/>
  <c r="CW25" i="6" s="1"/>
  <c r="AQ21" i="18"/>
  <c r="CW21" i="18" s="1" a="1"/>
  <c r="CW21" i="18" s="1"/>
  <c r="AQ31" i="4"/>
  <c r="CW31" i="4" s="1" a="1"/>
  <c r="CW31" i="4" s="1"/>
  <c r="AQ30" i="3"/>
  <c r="CW30" i="3" s="1" a="1"/>
  <c r="CW30" i="3" s="1"/>
  <c r="AQ32" i="10"/>
  <c r="CW32" i="10" s="1" a="1"/>
  <c r="CW32" i="10" s="1"/>
  <c r="AQ33" i="5"/>
  <c r="CW33" i="5" s="1" a="1"/>
  <c r="CW33" i="5" s="1"/>
  <c r="AQ42" i="10"/>
  <c r="CW42" i="10" s="1" a="1"/>
  <c r="CW42" i="10" s="1"/>
  <c r="AQ18" i="7"/>
  <c r="CW18" i="7" s="1" a="1"/>
  <c r="CW18" i="7" s="1"/>
  <c r="AQ44" i="8"/>
  <c r="CW44" i="8" s="1" a="1"/>
  <c r="CW44" i="8" s="1"/>
  <c r="AQ21" i="2"/>
  <c r="CW21" i="2" s="1" a="1"/>
  <c r="CW21" i="2" s="1"/>
  <c r="AQ33" i="1"/>
  <c r="CW33" i="1" s="1" a="1"/>
  <c r="CW33" i="1" s="1"/>
  <c r="AQ23" i="5"/>
  <c r="CW23" i="5" s="1" a="1"/>
  <c r="CW23" i="5" s="1"/>
  <c r="AQ23" i="20"/>
  <c r="CW23" i="20" s="1" a="1"/>
  <c r="CW23" i="20" s="1"/>
  <c r="AQ45" i="20"/>
  <c r="CW45" i="20" s="1" a="1"/>
  <c r="CW45" i="20" s="1"/>
  <c r="AQ41" i="5"/>
  <c r="CW41" i="5" s="1" a="1"/>
  <c r="CW41" i="5" s="1"/>
  <c r="AQ24" i="20"/>
  <c r="CW24" i="20" s="1" a="1"/>
  <c r="CW24" i="20" s="1"/>
  <c r="AQ29" i="10"/>
  <c r="CW29" i="10" s="1" a="1"/>
  <c r="CW29" i="10" s="1"/>
  <c r="AQ31" i="11"/>
  <c r="CW31" i="11" s="1" a="1"/>
  <c r="CW31" i="11" s="1"/>
  <c r="CV101" i="19"/>
  <c r="CV69" i="19"/>
  <c r="AQ18" i="3"/>
  <c r="CW18" i="3" s="1" a="1"/>
  <c r="CW18" i="3" s="1"/>
  <c r="AQ24" i="19"/>
  <c r="CW24" i="19" s="1" a="1"/>
  <c r="CW24" i="19" s="1"/>
  <c r="AQ33" i="12"/>
  <c r="CW33" i="12" s="1" a="1"/>
  <c r="CW33" i="12" s="1"/>
  <c r="AQ28" i="3"/>
  <c r="CW28" i="3" s="1" a="1"/>
  <c r="CW28" i="3" s="1"/>
  <c r="AQ24" i="9"/>
  <c r="CW24" i="9" s="1" a="1"/>
  <c r="CW24" i="9" s="1"/>
  <c r="AQ23" i="2"/>
  <c r="CW23" i="2" s="1" a="1"/>
  <c r="CW23" i="2" s="1"/>
  <c r="AQ36" i="7"/>
  <c r="CW36" i="7" s="1" a="1"/>
  <c r="CW36" i="7" s="1"/>
  <c r="AQ39" i="15"/>
  <c r="CW39" i="15" s="1" a="1"/>
  <c r="CW39" i="15" s="1"/>
  <c r="AQ25" i="19"/>
  <c r="CW25" i="19" s="1" a="1"/>
  <c r="CW25" i="19" s="1"/>
  <c r="AQ19" i="4"/>
  <c r="CW19" i="4" s="1" a="1"/>
  <c r="CW19" i="4" s="1"/>
  <c r="AQ44" i="19"/>
  <c r="CW44" i="19" s="1" a="1"/>
  <c r="CW44" i="19" s="1"/>
  <c r="AQ44" i="12"/>
  <c r="CW44" i="12" s="1" a="1"/>
  <c r="CW44" i="12" s="1"/>
  <c r="AQ42" i="13"/>
  <c r="CW42" i="13" s="1" a="1"/>
  <c r="CW42" i="13" s="1"/>
  <c r="AQ31" i="6"/>
  <c r="CW31" i="6" s="1" a="1"/>
  <c r="CW31" i="6" s="1"/>
  <c r="AQ41" i="9"/>
  <c r="CW41" i="9" s="1" a="1"/>
  <c r="CW41" i="9" s="1"/>
  <c r="AQ23" i="17"/>
  <c r="CW23" i="17" s="1" a="1"/>
  <c r="CW23" i="17" s="1"/>
  <c r="AQ26" i="8"/>
  <c r="CW26" i="8" s="1" a="1"/>
  <c r="CW26" i="8" s="1"/>
  <c r="AQ18" i="18"/>
  <c r="CW18" i="18" s="1" a="1"/>
  <c r="CW18" i="18" s="1"/>
  <c r="AQ46" i="8"/>
  <c r="CW46" i="8" s="1" a="1"/>
  <c r="CW46" i="8" s="1"/>
  <c r="AQ46" i="18"/>
  <c r="CW46" i="18" s="1" a="1"/>
  <c r="CW46" i="18" s="1"/>
  <c r="AQ39" i="12"/>
  <c r="CW39" i="12" s="1" a="1"/>
  <c r="CW39" i="12" s="1"/>
  <c r="AQ35" i="14"/>
  <c r="CW35" i="14" s="1" a="1"/>
  <c r="CW35" i="14" s="1"/>
  <c r="AQ37" i="15"/>
  <c r="CW37" i="15" s="1" a="1"/>
  <c r="CW37" i="15" s="1"/>
  <c r="AQ28" i="19"/>
  <c r="CW28" i="19" s="1" a="1"/>
  <c r="CW28" i="19" s="1"/>
  <c r="AQ23" i="3"/>
  <c r="CW23" i="3" s="1" a="1"/>
  <c r="CW23" i="3" s="1"/>
  <c r="AQ35" i="10"/>
  <c r="CW35" i="10" s="1" a="1"/>
  <c r="CW35" i="10" s="1"/>
  <c r="AQ35" i="13"/>
  <c r="CW35" i="13" s="1" a="1"/>
  <c r="CW35" i="13" s="1"/>
  <c r="AQ24" i="4"/>
  <c r="CW24" i="4" s="1" a="1"/>
  <c r="CW24" i="4" s="1"/>
  <c r="AQ22" i="9"/>
  <c r="CW22" i="9" s="1" a="1"/>
  <c r="CW22" i="9" s="1"/>
  <c r="AQ15" i="16"/>
  <c r="CW15" i="16" s="1" a="1"/>
  <c r="CW15" i="16" s="1"/>
  <c r="AP47" i="16"/>
  <c r="AQ19" i="21"/>
  <c r="CW19" i="21" s="1" a="1"/>
  <c r="CW19" i="21" s="1"/>
  <c r="AQ22" i="8"/>
  <c r="CW22" i="8" s="1" a="1"/>
  <c r="CW22" i="8" s="1"/>
  <c r="AQ22" i="2"/>
  <c r="CW22" i="2" s="1" a="1"/>
  <c r="CW22" i="2" s="1"/>
  <c r="AQ36" i="13"/>
  <c r="CW36" i="13" s="1" a="1"/>
  <c r="CW36" i="13" s="1"/>
  <c r="AQ17" i="14"/>
  <c r="CW17" i="14" s="1" a="1"/>
  <c r="CW17" i="14" s="1"/>
  <c r="AQ35" i="17"/>
  <c r="CW35" i="17" s="1" a="1"/>
  <c r="CW35" i="17" s="1"/>
  <c r="AQ44" i="5"/>
  <c r="CW44" i="5" s="1" a="1"/>
  <c r="CW44" i="5" s="1"/>
  <c r="AQ32" i="4"/>
  <c r="CW32" i="4" s="1" a="1"/>
  <c r="CW32" i="4" s="1"/>
  <c r="AQ18" i="4"/>
  <c r="CW18" i="4" s="1" a="1"/>
  <c r="CW18" i="4" s="1"/>
  <c r="AQ46" i="3"/>
  <c r="CW46" i="3" s="1" a="1"/>
  <c r="CW46" i="3" s="1"/>
  <c r="AR17" i="3"/>
  <c r="CX17" i="3" s="1" a="1"/>
  <c r="CX17" i="3" s="1"/>
  <c r="AQ20" i="15"/>
  <c r="CW20" i="15" s="1" a="1"/>
  <c r="CW20" i="15" s="1"/>
  <c r="AQ41" i="8"/>
  <c r="CW41" i="8" s="1" a="1"/>
  <c r="CW41" i="8" s="1"/>
  <c r="AQ40" i="15"/>
  <c r="CW40" i="15" s="1" a="1"/>
  <c r="CW40" i="15" s="1"/>
  <c r="AQ43" i="3"/>
  <c r="CW43" i="3" s="1" a="1"/>
  <c r="CW43" i="3" s="1"/>
  <c r="CV97" i="21"/>
  <c r="CV65" i="21"/>
  <c r="AQ41" i="17"/>
  <c r="CW41" i="17" s="1" a="1"/>
  <c r="CW41" i="17" s="1"/>
  <c r="AQ43" i="2"/>
  <c r="CW43" i="2" s="1" a="1"/>
  <c r="CW43" i="2" s="1"/>
  <c r="AQ30" i="12"/>
  <c r="CW30" i="12" s="1" a="1"/>
  <c r="CW30" i="12" s="1"/>
  <c r="AQ35" i="6"/>
  <c r="CW35" i="6" s="1" a="1"/>
  <c r="CW35" i="6" s="1"/>
  <c r="AQ33" i="16"/>
  <c r="CW33" i="16" s="1" a="1"/>
  <c r="CW33" i="16" s="1"/>
  <c r="AQ43" i="14"/>
  <c r="CW43" i="14" s="1" a="1"/>
  <c r="CW43" i="14" s="1"/>
  <c r="AQ41" i="7"/>
  <c r="CW41" i="7" s="1" a="1"/>
  <c r="CW41" i="7" s="1"/>
  <c r="AQ30" i="7"/>
  <c r="CW30" i="7" s="1" a="1"/>
  <c r="CW30" i="7" s="1"/>
  <c r="AQ38" i="17"/>
  <c r="CW38" i="17" s="1" a="1"/>
  <c r="CW38" i="17" s="1"/>
  <c r="AQ34" i="2"/>
  <c r="CW34" i="2" s="1" a="1"/>
  <c r="CW34" i="2" s="1"/>
  <c r="AQ34" i="12"/>
  <c r="CW34" i="12" s="1" a="1"/>
  <c r="CW34" i="12" s="1"/>
  <c r="AQ35" i="20"/>
  <c r="CW35" i="20" s="1" a="1"/>
  <c r="CW35" i="20" s="1"/>
  <c r="AQ29" i="13"/>
  <c r="CW29" i="13" s="1" a="1"/>
  <c r="CW29" i="13" s="1"/>
  <c r="AQ33" i="13"/>
  <c r="CW33" i="13" s="1" a="1"/>
  <c r="CW33" i="13" s="1"/>
  <c r="AQ40" i="13"/>
  <c r="CW40" i="13" s="1" a="1"/>
  <c r="CW40" i="13" s="1"/>
  <c r="AQ44" i="2"/>
  <c r="CW44" i="2" s="1" a="1"/>
  <c r="CW44" i="2" s="1"/>
  <c r="AQ32" i="9"/>
  <c r="CW32" i="9" s="1" a="1"/>
  <c r="CW32" i="9" s="1"/>
  <c r="AQ32" i="13"/>
  <c r="CW32" i="13" s="1" a="1"/>
  <c r="CW32" i="13" s="1"/>
  <c r="AQ46" i="16"/>
  <c r="CW46" i="16" s="1" a="1"/>
  <c r="CW46" i="16" s="1"/>
  <c r="AQ16" i="17"/>
  <c r="CW16" i="17" s="1" a="1"/>
  <c r="CW16" i="17" s="1"/>
  <c r="CV109" i="8"/>
  <c r="CV77" i="8"/>
  <c r="AQ31" i="7"/>
  <c r="CW31" i="7" s="1" a="1"/>
  <c r="CW31" i="7" s="1"/>
  <c r="AQ27" i="12"/>
  <c r="CW27" i="12" s="1" a="1"/>
  <c r="CW27" i="12" s="1"/>
  <c r="AQ43" i="15"/>
  <c r="CW43" i="15" s="1" a="1"/>
  <c r="CW43" i="15" s="1"/>
  <c r="AQ32" i="8"/>
  <c r="CW32" i="8" s="1" a="1"/>
  <c r="CW32" i="8" s="1"/>
  <c r="AQ44" i="7"/>
  <c r="CW44" i="7" s="1" a="1"/>
  <c r="CW44" i="7" s="1"/>
  <c r="AQ35" i="18"/>
  <c r="CW35" i="18" s="1" a="1"/>
  <c r="CW35" i="18" s="1"/>
  <c r="AQ21" i="5"/>
  <c r="CW21" i="5" s="1" a="1"/>
  <c r="CW21" i="5" s="1"/>
  <c r="AQ27" i="18"/>
  <c r="CW27" i="18" s="1" a="1"/>
  <c r="CW27" i="18" s="1"/>
  <c r="AQ31" i="17"/>
  <c r="CW31" i="17" s="1" a="1"/>
  <c r="CW31" i="17" s="1"/>
  <c r="AQ43" i="19"/>
  <c r="CW43" i="19" s="1" a="1"/>
  <c r="CW43" i="19" s="1"/>
  <c r="AQ19" i="1"/>
  <c r="CW19" i="1" s="1" a="1"/>
  <c r="CW19" i="1" s="1"/>
  <c r="AQ36" i="1"/>
  <c r="CW36" i="1" s="1" a="1"/>
  <c r="CW36" i="1" s="1"/>
  <c r="AQ45" i="19"/>
  <c r="CW45" i="19" s="1" a="1"/>
  <c r="CW45" i="19" s="1"/>
  <c r="AQ35" i="11"/>
  <c r="CW35" i="11" s="1" a="1"/>
  <c r="CW35" i="11" s="1"/>
  <c r="AQ30" i="13"/>
  <c r="CW30" i="13" s="1" a="1"/>
  <c r="CW30" i="13" s="1"/>
  <c r="AQ18" i="2"/>
  <c r="CW18" i="2" s="1" a="1"/>
  <c r="CW18" i="2" s="1"/>
  <c r="AQ35" i="5"/>
  <c r="CW35" i="5" s="1" a="1"/>
  <c r="CW35" i="5" s="1"/>
  <c r="AQ34" i="9"/>
  <c r="CW34" i="9" s="1" a="1"/>
  <c r="CW34" i="9" s="1"/>
  <c r="AQ21" i="6"/>
  <c r="CW21" i="6" s="1" a="1"/>
  <c r="CW21" i="6" s="1"/>
  <c r="AQ45" i="3"/>
  <c r="CW45" i="3" s="1" a="1"/>
  <c r="CW45" i="3" s="1"/>
  <c r="CW121" i="15"/>
  <c r="CW89" i="15"/>
  <c r="CV102" i="6"/>
  <c r="CV70" i="6"/>
  <c r="AQ38" i="13"/>
  <c r="CW38" i="13" s="1" a="1"/>
  <c r="CW38" i="13" s="1"/>
  <c r="AQ23" i="7"/>
  <c r="CW23" i="7" s="1" a="1"/>
  <c r="CW23" i="7" s="1"/>
  <c r="AQ19" i="13"/>
  <c r="CW19" i="13" s="1" a="1"/>
  <c r="CW19" i="13" s="1"/>
  <c r="AQ33" i="15"/>
  <c r="CW33" i="15" s="1" a="1"/>
  <c r="CW33" i="15" s="1"/>
  <c r="AQ39" i="20"/>
  <c r="CW39" i="20" s="1" a="1"/>
  <c r="CW39" i="20" s="1"/>
  <c r="AQ26" i="4"/>
  <c r="CW26" i="4" s="1" a="1"/>
  <c r="CW26" i="4" s="1"/>
  <c r="AQ41" i="18"/>
  <c r="CW41" i="18" s="1" a="1"/>
  <c r="CW41" i="18" s="1"/>
  <c r="AQ38" i="15"/>
  <c r="CW38" i="15" s="1" a="1"/>
  <c r="CW38" i="15" s="1"/>
  <c r="AQ17" i="16"/>
  <c r="CW17" i="16" s="1" a="1"/>
  <c r="CW17" i="16" s="1"/>
  <c r="AQ34" i="7"/>
  <c r="CW34" i="7" s="1" a="1"/>
  <c r="CW34" i="7" s="1"/>
  <c r="AQ18" i="1"/>
  <c r="CW18" i="1" s="1" a="1"/>
  <c r="CW18" i="1" s="1"/>
  <c r="AQ17" i="8"/>
  <c r="CW17" i="8" s="1" a="1"/>
  <c r="CW17" i="8" s="1"/>
  <c r="AQ45" i="9"/>
  <c r="CW45" i="9" s="1" a="1"/>
  <c r="CW45" i="9" s="1"/>
  <c r="AQ40" i="8"/>
  <c r="CW40" i="8" s="1" a="1"/>
  <c r="CW40" i="8" s="1"/>
  <c r="AR31" i="5"/>
  <c r="CX31" i="5" s="1" a="1"/>
  <c r="CX31" i="5" s="1"/>
  <c r="AR38" i="14"/>
  <c r="CX38" i="14" s="1" a="1"/>
  <c r="CX38" i="14" s="1"/>
  <c r="AQ21" i="1"/>
  <c r="CW21" i="1" s="1" a="1"/>
  <c r="CW21" i="1" s="1"/>
  <c r="AQ16" i="6"/>
  <c r="CW16" i="6" s="1" a="1"/>
  <c r="CW16" i="6" s="1"/>
  <c r="AQ41" i="4"/>
  <c r="CW41" i="4" s="1" a="1"/>
  <c r="CW41" i="4" s="1"/>
  <c r="AQ17" i="4"/>
  <c r="CW17" i="4" s="1" a="1"/>
  <c r="CW17" i="4" s="1"/>
  <c r="AQ41" i="1"/>
  <c r="CW41" i="1" s="1" a="1"/>
  <c r="CW41" i="1" s="1"/>
  <c r="AQ44" i="18"/>
  <c r="CW44" i="18" s="1" a="1"/>
  <c r="CW44" i="18" s="1"/>
  <c r="AQ26" i="2"/>
  <c r="CW26" i="2" s="1" a="1"/>
  <c r="CW26" i="2" s="1"/>
  <c r="AQ17" i="21"/>
  <c r="CW17" i="21" s="1" a="1"/>
  <c r="CW17" i="21" s="1"/>
  <c r="AQ36" i="8"/>
  <c r="CW36" i="8" s="1" a="1"/>
  <c r="CW36" i="8" s="1"/>
  <c r="AQ21" i="15"/>
  <c r="CW21" i="15" s="1" a="1"/>
  <c r="CW21" i="15" s="1"/>
  <c r="AQ16" i="19"/>
  <c r="CW16" i="19" s="1" a="1"/>
  <c r="CW16" i="19" s="1"/>
  <c r="AQ27" i="2"/>
  <c r="CW27" i="2" s="1" a="1"/>
  <c r="CW27" i="2" s="1"/>
  <c r="AQ23" i="9"/>
  <c r="CW23" i="9" s="1" a="1"/>
  <c r="CW23" i="9" s="1"/>
  <c r="AQ26" i="5"/>
  <c r="CW26" i="5" s="1" a="1"/>
  <c r="CW26" i="5" s="1"/>
  <c r="AQ42" i="11"/>
  <c r="CW42" i="11" s="1" a="1"/>
  <c r="CW42" i="11" s="1"/>
  <c r="CV99" i="2"/>
  <c r="CV67" i="2"/>
  <c r="AR26" i="19"/>
  <c r="CX26" i="19" s="1" a="1"/>
  <c r="CX26" i="19" s="1"/>
  <c r="AQ22" i="16"/>
  <c r="CW22" i="16" s="1" a="1"/>
  <c r="CW22" i="16" s="1"/>
  <c r="AQ42" i="18"/>
  <c r="CW42" i="18" s="1" a="1"/>
  <c r="CW42" i="18" s="1"/>
  <c r="AQ35" i="12"/>
  <c r="CW35" i="12" s="1" a="1"/>
  <c r="CW35" i="12" s="1"/>
  <c r="CV92" i="3"/>
  <c r="CV60" i="3"/>
  <c r="AR22" i="21"/>
  <c r="CX22" i="21" s="1" a="1"/>
  <c r="CX22" i="21" s="1"/>
  <c r="AQ37" i="21"/>
  <c r="CW37" i="21" s="1" a="1"/>
  <c r="CW37" i="21" s="1"/>
  <c r="AR34" i="8"/>
  <c r="CX34" i="8" s="1" a="1"/>
  <c r="CX34" i="8" s="1"/>
  <c r="AQ30" i="14"/>
  <c r="CW30" i="14" s="1" a="1"/>
  <c r="CW30" i="14" s="1"/>
  <c r="AQ31" i="13"/>
  <c r="CW31" i="13" s="1" a="1"/>
  <c r="CW31" i="13" s="1"/>
  <c r="AQ25" i="16"/>
  <c r="CW25" i="16" s="1" a="1"/>
  <c r="CW25" i="16" s="1"/>
  <c r="AQ34" i="1"/>
  <c r="CW34" i="1" s="1" a="1"/>
  <c r="CW34" i="1" s="1"/>
  <c r="AQ22" i="11"/>
  <c r="CW22" i="11" s="1" a="1"/>
  <c r="CW22" i="11" s="1"/>
  <c r="AS46" i="15"/>
  <c r="CY46" i="15" s="1" a="1"/>
  <c r="CY46" i="15" s="1"/>
  <c r="AR27" i="6"/>
  <c r="CX27" i="6" s="1" a="1"/>
  <c r="CX27" i="6" s="1"/>
  <c r="CV106" i="5"/>
  <c r="CV74" i="5"/>
  <c r="CV92" i="20"/>
  <c r="CV60" i="20"/>
  <c r="AQ27" i="15"/>
  <c r="CW27" i="15" s="1" a="1"/>
  <c r="CW27" i="15" s="1"/>
  <c r="AQ26" i="20"/>
  <c r="CW26" i="20" s="1" a="1"/>
  <c r="CW26" i="20" s="1"/>
  <c r="AQ46" i="20"/>
  <c r="CW46" i="20" s="1" a="1"/>
  <c r="CW46" i="20" s="1"/>
  <c r="AQ37" i="14"/>
  <c r="CW37" i="14" s="1" a="1"/>
  <c r="CW37" i="14" s="1"/>
  <c r="AQ41" i="20"/>
  <c r="CW41" i="20" s="1" a="1"/>
  <c r="CW41" i="20" s="1"/>
  <c r="AQ45" i="10"/>
  <c r="CW45" i="10" s="1" a="1"/>
  <c r="CW45" i="10" s="1"/>
  <c r="AQ38" i="11"/>
  <c r="CW38" i="11" s="1" a="1"/>
  <c r="CW38" i="11" s="1"/>
  <c r="AQ40" i="2"/>
  <c r="CW40" i="2" s="1" a="1"/>
  <c r="CW40" i="2" s="1"/>
  <c r="AQ29" i="19"/>
  <c r="CW29" i="19" s="1" a="1"/>
  <c r="CW29" i="19" s="1"/>
  <c r="AQ36" i="15"/>
  <c r="CW36" i="15" s="1" a="1"/>
  <c r="CW36" i="15" s="1"/>
  <c r="AQ29" i="15"/>
  <c r="CW29" i="15" s="1" a="1"/>
  <c r="CW29" i="15" s="1"/>
  <c r="AQ44" i="1"/>
  <c r="CW44" i="1" s="1" a="1"/>
  <c r="CW44" i="1" s="1"/>
  <c r="AQ17" i="2"/>
  <c r="CW17" i="2" s="1" a="1"/>
  <c r="CW17" i="2" s="1"/>
  <c r="AQ22" i="3"/>
  <c r="CW22" i="3" s="1" a="1"/>
  <c r="CW22" i="3" s="1"/>
  <c r="AQ28" i="10"/>
  <c r="CW28" i="10" s="1" a="1"/>
  <c r="CW28" i="10" s="1"/>
  <c r="AQ32" i="20"/>
  <c r="CW32" i="20" s="1" a="1"/>
  <c r="CW32" i="20" s="1"/>
  <c r="AQ26" i="15"/>
  <c r="CW26" i="15" s="1" a="1"/>
  <c r="CW26" i="15" s="1"/>
  <c r="AQ33" i="18"/>
  <c r="CW33" i="18" s="1" a="1"/>
  <c r="CW33" i="18" s="1"/>
  <c r="AQ39" i="21"/>
  <c r="CW39" i="21" s="1" a="1"/>
  <c r="CW39" i="21" s="1"/>
  <c r="AQ42" i="9"/>
  <c r="CW42" i="9" s="1" a="1"/>
  <c r="CW42" i="9" s="1"/>
  <c r="AQ18" i="20"/>
  <c r="CW18" i="20" s="1" a="1"/>
  <c r="CW18" i="20" s="1"/>
  <c r="AQ17" i="5"/>
  <c r="CW17" i="5" s="1" a="1"/>
  <c r="CW17" i="5" s="1"/>
  <c r="AQ39" i="18"/>
  <c r="CW39" i="18" s="1" a="1"/>
  <c r="CW39" i="18" s="1"/>
  <c r="AQ45" i="11"/>
  <c r="CW45" i="11" s="1" a="1"/>
  <c r="CW45" i="11" s="1"/>
  <c r="AQ46" i="12"/>
  <c r="CW46" i="12" s="1" a="1"/>
  <c r="CW46" i="12" s="1"/>
  <c r="AQ44" i="15"/>
  <c r="CW44" i="15" s="1" a="1"/>
  <c r="CW44" i="15" s="1"/>
  <c r="AQ40" i="3"/>
  <c r="CW40" i="3" s="1" a="1"/>
  <c r="CW40" i="3" s="1"/>
  <c r="AQ17" i="13"/>
  <c r="CW17" i="13" s="1" a="1"/>
  <c r="CW17" i="13" s="1"/>
  <c r="AQ46" i="13"/>
  <c r="CW46" i="13" s="1" a="1"/>
  <c r="CW46" i="13" s="1"/>
  <c r="AR20" i="5"/>
  <c r="CX20" i="5" s="1" a="1"/>
  <c r="CX20" i="5" s="1"/>
  <c r="AQ34" i="6"/>
  <c r="CW34" i="6" s="1" a="1"/>
  <c r="CW34" i="6" s="1"/>
  <c r="AQ35" i="21"/>
  <c r="CW35" i="21" s="1" a="1"/>
  <c r="CW35" i="21" s="1"/>
  <c r="AQ37" i="3"/>
  <c r="CW37" i="3" s="1" a="1"/>
  <c r="CW37" i="3" s="1"/>
  <c r="AQ44" i="14"/>
  <c r="CW44" i="14" s="1" a="1"/>
  <c r="CW44" i="14" s="1"/>
  <c r="AQ29" i="9"/>
  <c r="CW29" i="9" s="1" a="1"/>
  <c r="CW29" i="9" s="1"/>
  <c r="AQ22" i="15"/>
  <c r="CW22" i="15" s="1" a="1"/>
  <c r="CW22" i="15" s="1"/>
  <c r="AQ37" i="8"/>
  <c r="CW37" i="8" s="1" a="1"/>
  <c r="CW37" i="8" s="1"/>
  <c r="AQ16" i="14"/>
  <c r="CW16" i="14" s="1" a="1"/>
  <c r="CW16" i="14" s="1"/>
  <c r="AQ30" i="11"/>
  <c r="CW30" i="11" s="1" a="1"/>
  <c r="CW30" i="11" s="1"/>
  <c r="AQ42" i="19"/>
  <c r="CW42" i="19" s="1" a="1"/>
  <c r="CW42" i="19" s="1"/>
  <c r="AQ25" i="1"/>
  <c r="CW25" i="1" s="1" a="1"/>
  <c r="CW25" i="1" s="1"/>
  <c r="AQ39" i="8"/>
  <c r="CW39" i="8" s="1" a="1"/>
  <c r="CW39" i="8" s="1"/>
  <c r="AQ43" i="11"/>
  <c r="CW43" i="11" s="1" a="1"/>
  <c r="CW43" i="11" s="1"/>
  <c r="AQ38" i="9"/>
  <c r="CW38" i="9" s="1" a="1"/>
  <c r="CW38" i="9" s="1"/>
  <c r="AQ22" i="4"/>
  <c r="CW22" i="4" s="1" a="1"/>
  <c r="CW22" i="4" s="1"/>
  <c r="AQ33" i="9"/>
  <c r="CW33" i="9" s="1" a="1"/>
  <c r="CW33" i="9" s="1"/>
  <c r="AQ35" i="8"/>
  <c r="CW35" i="8" s="1" a="1"/>
  <c r="CW35" i="8" s="1"/>
  <c r="AQ31" i="20"/>
  <c r="CW31" i="20" s="1" a="1"/>
  <c r="CW31" i="20" s="1"/>
  <c r="AQ45" i="8"/>
  <c r="CW45" i="8" s="1" a="1"/>
  <c r="CW45" i="8" s="1"/>
  <c r="CV116" i="19"/>
  <c r="CV84" i="19"/>
  <c r="AQ16" i="4"/>
  <c r="CW16" i="4" s="1" a="1"/>
  <c r="CW16" i="4" s="1"/>
  <c r="AQ22" i="5"/>
  <c r="CW22" i="5" s="1" a="1"/>
  <c r="CW22" i="5" s="1"/>
  <c r="AQ18" i="9"/>
  <c r="CW18" i="9" s="1" a="1"/>
  <c r="CW18" i="9" s="1"/>
  <c r="AQ45" i="1"/>
  <c r="CW45" i="1" s="1" a="1"/>
  <c r="CW45" i="1" s="1"/>
  <c r="AQ16" i="5"/>
  <c r="CW16" i="5" s="1" a="1"/>
  <c r="CW16" i="5" s="1"/>
  <c r="AQ38" i="2"/>
  <c r="CW38" i="2" s="1" a="1"/>
  <c r="CW38" i="2" s="1"/>
  <c r="AQ37" i="6"/>
  <c r="CW37" i="6" s="1" a="1"/>
  <c r="CW37" i="6" s="1"/>
  <c r="AQ30" i="1"/>
  <c r="CW30" i="1" s="1" a="1"/>
  <c r="CW30" i="1" s="1"/>
  <c r="AQ20" i="9"/>
  <c r="CW20" i="9" s="1" a="1"/>
  <c r="CW20" i="9" s="1"/>
  <c r="AQ24" i="12"/>
  <c r="CW24" i="12" s="1" a="1"/>
  <c r="CW24" i="12" s="1"/>
  <c r="AQ26" i="13"/>
  <c r="CW26" i="13" s="1" a="1"/>
  <c r="CW26" i="13" s="1"/>
  <c r="AQ36" i="19"/>
  <c r="CW36" i="19" s="1" a="1"/>
  <c r="CW36" i="19" s="1"/>
  <c r="AQ26" i="14"/>
  <c r="CW26" i="14" s="1" a="1"/>
  <c r="CW26" i="14" s="1"/>
  <c r="AQ17" i="9"/>
  <c r="CW17" i="9" s="1" a="1"/>
  <c r="CW17" i="9" s="1"/>
  <c r="AQ27" i="3"/>
  <c r="CW27" i="3" s="1" a="1"/>
  <c r="CW27" i="3" s="1"/>
  <c r="AQ35" i="15"/>
  <c r="CW35" i="15" s="1" a="1"/>
  <c r="CW35" i="15" s="1"/>
  <c r="AQ32" i="17"/>
  <c r="CW32" i="17" s="1" a="1"/>
  <c r="CW32" i="17" s="1"/>
  <c r="AQ43" i="6"/>
  <c r="CW43" i="6" s="1" a="1"/>
  <c r="CW43" i="6" s="1"/>
  <c r="AQ28" i="6"/>
  <c r="CW28" i="6" s="1" a="1"/>
  <c r="CW28" i="6" s="1"/>
  <c r="AQ20" i="4"/>
  <c r="CW20" i="4" s="1" a="1"/>
  <c r="CW20" i="4" s="1"/>
  <c r="AQ24" i="10"/>
  <c r="CW24" i="10" s="1" a="1"/>
  <c r="CW24" i="10" s="1"/>
  <c r="AQ29" i="14"/>
  <c r="CW29" i="14" s="1" a="1"/>
  <c r="CW29" i="14" s="1"/>
  <c r="AQ43" i="5"/>
  <c r="CW43" i="5" s="1" a="1"/>
  <c r="CW43" i="5" s="1"/>
  <c r="AQ46" i="11"/>
  <c r="CW46" i="11" s="1" a="1"/>
  <c r="CW46" i="11" s="1"/>
  <c r="AR37" i="1"/>
  <c r="CX37" i="1" s="1" a="1"/>
  <c r="CX37" i="1" s="1"/>
  <c r="AQ17" i="17"/>
  <c r="CW17" i="17" s="1" a="1"/>
  <c r="CW17" i="17" s="1"/>
  <c r="AQ30" i="10"/>
  <c r="CW30" i="10" s="1" a="1"/>
  <c r="CW30" i="10" s="1"/>
  <c r="AQ39" i="6"/>
  <c r="CW39" i="6" s="1" a="1"/>
  <c r="CW39" i="6" s="1"/>
  <c r="AQ23" i="1"/>
  <c r="CW23" i="1" s="1" a="1"/>
  <c r="CW23" i="1" s="1"/>
  <c r="AQ38" i="19"/>
  <c r="CW38" i="19" s="1" a="1"/>
  <c r="CW38" i="19" s="1"/>
  <c r="AQ19" i="20"/>
  <c r="CW19" i="20" s="1" a="1"/>
  <c r="CW19" i="20" s="1"/>
  <c r="AQ27" i="4"/>
  <c r="CW27" i="4" s="1" a="1"/>
  <c r="CW27" i="4" s="1"/>
  <c r="AQ41" i="14"/>
  <c r="CW41" i="14" s="1" a="1"/>
  <c r="CW41" i="14" s="1"/>
  <c r="AQ25" i="9"/>
  <c r="CW25" i="9" s="1" a="1"/>
  <c r="CW25" i="9" s="1"/>
  <c r="AQ27" i="7"/>
  <c r="CW27" i="7" s="1" a="1"/>
  <c r="CW27" i="7" s="1"/>
  <c r="AQ37" i="18"/>
  <c r="CW37" i="18" s="1" a="1"/>
  <c r="CW37" i="18" s="1"/>
  <c r="AQ35" i="19"/>
  <c r="CW35" i="19" s="1" a="1"/>
  <c r="CW35" i="19" s="1"/>
  <c r="AQ18" i="21"/>
  <c r="CW18" i="21" s="1" a="1"/>
  <c r="CW18" i="21" s="1"/>
  <c r="AQ34" i="15"/>
  <c r="CW34" i="15" s="1" a="1"/>
  <c r="CW34" i="15" s="1"/>
  <c r="AQ19" i="12"/>
  <c r="CW19" i="12" s="1" a="1"/>
  <c r="CW19" i="12" s="1"/>
  <c r="AQ26" i="6"/>
  <c r="CW26" i="6" s="1" a="1"/>
  <c r="CW26" i="6" s="1"/>
  <c r="AQ30" i="19"/>
  <c r="CW30" i="19" s="1" a="1"/>
  <c r="CW30" i="19" s="1"/>
  <c r="AQ44" i="13"/>
  <c r="CW44" i="13" s="1" a="1"/>
  <c r="CW44" i="13" s="1"/>
  <c r="AQ46" i="19"/>
  <c r="CW46" i="19" s="1" a="1"/>
  <c r="CW46" i="19" s="1"/>
  <c r="AQ46" i="9"/>
  <c r="CW46" i="9" s="1" a="1"/>
  <c r="CW46" i="9" s="1"/>
  <c r="AQ36" i="11"/>
  <c r="CW36" i="11" s="1" a="1"/>
  <c r="CW36" i="11" s="1"/>
  <c r="AR22" i="7"/>
  <c r="CX22" i="7" s="1" a="1"/>
  <c r="CX22" i="7" s="1"/>
  <c r="AQ25" i="12"/>
  <c r="CW25" i="12" s="1" a="1"/>
  <c r="CW25" i="12" s="1"/>
  <c r="AQ27" i="11"/>
  <c r="CW27" i="11" s="1" a="1"/>
  <c r="CW27" i="11" s="1"/>
  <c r="AQ21" i="9"/>
  <c r="CW21" i="9" s="1" a="1"/>
  <c r="CW21" i="9" s="1"/>
  <c r="AQ39" i="7"/>
  <c r="CW39" i="7" s="1" a="1"/>
  <c r="CW39" i="7" s="1"/>
  <c r="AQ43" i="8"/>
  <c r="CW43" i="8" s="1" a="1"/>
  <c r="CW43" i="8" s="1"/>
  <c r="AQ41" i="21"/>
  <c r="CW41" i="21" s="1" a="1"/>
  <c r="CW41" i="21" s="1"/>
  <c r="AQ39" i="19"/>
  <c r="CW39" i="19" s="1" a="1"/>
  <c r="CW39" i="19" s="1"/>
  <c r="AQ16" i="3"/>
  <c r="CW16" i="3" s="1" a="1"/>
  <c r="CW16" i="3" s="1"/>
  <c r="AQ39" i="10"/>
  <c r="CW39" i="10" s="1" a="1"/>
  <c r="CW39" i="10" s="1"/>
  <c r="AQ30" i="4"/>
  <c r="CW30" i="4" s="1" a="1"/>
  <c r="CW30" i="4" s="1"/>
  <c r="AQ24" i="1"/>
  <c r="CW24" i="1" s="1" a="1"/>
  <c r="CW24" i="1" s="1"/>
  <c r="AQ25" i="5"/>
  <c r="CW25" i="5" s="1" a="1"/>
  <c r="CW25" i="5" s="1"/>
  <c r="AQ32" i="7"/>
  <c r="CW32" i="7" s="1" a="1"/>
  <c r="CW32" i="7" s="1"/>
  <c r="AQ46" i="1"/>
  <c r="CW46" i="1" s="1" a="1"/>
  <c r="CW46" i="1" s="1"/>
  <c r="AQ27" i="9"/>
  <c r="CW27" i="9" s="1" a="1"/>
  <c r="CW27" i="9" s="1"/>
  <c r="AQ32" i="5"/>
  <c r="CW32" i="5" s="1" a="1"/>
  <c r="CW32" i="5" s="1"/>
  <c r="AQ23" i="21"/>
  <c r="CW23" i="21" s="1" a="1"/>
  <c r="CW23" i="21" s="1"/>
  <c r="AQ23" i="11"/>
  <c r="CW23" i="11" s="1" a="1"/>
  <c r="CW23" i="11" s="1"/>
  <c r="AQ20" i="7"/>
  <c r="CW20" i="7" s="1" a="1"/>
  <c r="CW20" i="7" s="1"/>
  <c r="AQ28" i="8"/>
  <c r="CW28" i="8" s="1" a="1"/>
  <c r="CW28" i="8" s="1"/>
  <c r="CV117" i="3"/>
  <c r="CV85" i="3"/>
  <c r="CV113" i="7"/>
  <c r="CV81" i="7"/>
  <c r="AQ37" i="2"/>
  <c r="CW37" i="2" s="1" a="1"/>
  <c r="CW37" i="2" s="1"/>
  <c r="AQ20" i="13"/>
  <c r="CW20" i="13" s="1" a="1"/>
  <c r="CW20" i="13" s="1"/>
  <c r="AQ38" i="16"/>
  <c r="CW38" i="16" s="1" a="1"/>
  <c r="CW38" i="16" s="1"/>
  <c r="AQ44" i="10"/>
  <c r="CW44" i="10" s="1" a="1"/>
  <c r="CW44" i="10" s="1"/>
  <c r="AQ24" i="15"/>
  <c r="CW24" i="15" s="1" a="1"/>
  <c r="CW24" i="15" s="1"/>
  <c r="AQ18" i="5"/>
  <c r="CW18" i="5" s="1" a="1"/>
  <c r="CW18" i="5" s="1"/>
  <c r="AQ24" i="16"/>
  <c r="CW24" i="16" s="1" a="1"/>
  <c r="CW24" i="16" s="1"/>
  <c r="AQ24" i="6"/>
  <c r="CW24" i="6" s="1" a="1"/>
  <c r="CW24" i="6" s="1"/>
  <c r="AQ31" i="3"/>
  <c r="CW31" i="3" s="1" a="1"/>
  <c r="CW31" i="3" s="1"/>
  <c r="AQ35" i="16"/>
  <c r="CW35" i="16" s="1" a="1"/>
  <c r="CW35" i="16" s="1"/>
  <c r="AQ39" i="13"/>
  <c r="CW39" i="13" s="1" a="1"/>
  <c r="CW39" i="13" s="1"/>
  <c r="AQ32" i="15"/>
  <c r="CW32" i="15" s="1" a="1"/>
  <c r="CW32" i="15" s="1"/>
  <c r="AQ17" i="18"/>
  <c r="CW17" i="18" s="1" a="1"/>
  <c r="CW17" i="18" s="1"/>
  <c r="AQ40" i="18"/>
  <c r="CW40" i="18" s="1" a="1"/>
  <c r="CW40" i="18" s="1"/>
  <c r="AQ32" i="11"/>
  <c r="CW32" i="11" s="1" a="1"/>
  <c r="CW32" i="11" s="1"/>
  <c r="CV99" i="8"/>
  <c r="CV67" i="8"/>
  <c r="AR17" i="20"/>
  <c r="CX17" i="20" s="1" a="1"/>
  <c r="CX17" i="20" s="1"/>
  <c r="AQ33" i="3"/>
  <c r="CW33" i="3" s="1" a="1"/>
  <c r="CW33" i="3" s="1"/>
  <c r="AQ44" i="4"/>
  <c r="CW44" i="4" s="1" a="1"/>
  <c r="CW44" i="4" s="1"/>
  <c r="AQ19" i="5"/>
  <c r="CW19" i="5" s="1" a="1"/>
  <c r="CW19" i="5" s="1"/>
  <c r="AQ36" i="9"/>
  <c r="CW36" i="9" s="1" a="1"/>
  <c r="CW36" i="9" s="1"/>
  <c r="AQ40" i="14"/>
  <c r="CW40" i="14" s="1" a="1"/>
  <c r="CW40" i="14" s="1"/>
  <c r="AQ39" i="11"/>
  <c r="CW39" i="11" s="1" a="1"/>
  <c r="CW39" i="11" s="1"/>
  <c r="AQ32" i="19"/>
  <c r="CW32" i="19" s="1" a="1"/>
  <c r="CW32" i="19" s="1"/>
  <c r="AQ25" i="21"/>
  <c r="CW25" i="21" s="1" a="1"/>
  <c r="CW25" i="21" s="1"/>
  <c r="AQ39" i="1"/>
  <c r="CW39" i="1" s="1" a="1"/>
  <c r="CW39" i="1" s="1"/>
  <c r="AQ22" i="10"/>
  <c r="CW22" i="10" s="1" a="1"/>
  <c r="CW22" i="10" s="1"/>
  <c r="AQ41" i="2"/>
  <c r="CW41" i="2" s="1" a="1"/>
  <c r="CW41" i="2" s="1"/>
  <c r="AQ28" i="7"/>
  <c r="CW28" i="7" s="1" a="1"/>
  <c r="CW28" i="7" s="1"/>
  <c r="AQ25" i="15"/>
  <c r="CW25" i="15" s="1" a="1"/>
  <c r="CW25" i="15" s="1"/>
  <c r="AQ30" i="17"/>
  <c r="CW30" i="17" s="1" a="1"/>
  <c r="CW30" i="17" s="1"/>
  <c r="AQ31" i="19"/>
  <c r="CW31" i="19" s="1" a="1"/>
  <c r="CW31" i="19" s="1"/>
  <c r="AQ34" i="21"/>
  <c r="CW34" i="21" s="1" a="1"/>
  <c r="CW34" i="21" s="1"/>
  <c r="AQ43" i="20"/>
  <c r="CW43" i="20" s="1" a="1"/>
  <c r="CW43" i="20" s="1"/>
  <c r="AQ45" i="6"/>
  <c r="CW45" i="6" s="1" a="1"/>
  <c r="CW45" i="6" s="1"/>
  <c r="AQ38" i="21"/>
  <c r="CW38" i="21" s="1" a="1"/>
  <c r="CW38" i="21" s="1"/>
  <c r="AQ44" i="21"/>
  <c r="CW44" i="21" s="1" a="1"/>
  <c r="CW44" i="21" s="1"/>
  <c r="CV95" i="5"/>
  <c r="CV63" i="5"/>
  <c r="AR41" i="19"/>
  <c r="CX41" i="19" s="1" a="1"/>
  <c r="CX41" i="19" s="1"/>
  <c r="AQ18" i="16"/>
  <c r="CW18" i="16" s="1" a="1"/>
  <c r="CW18" i="16" s="1"/>
  <c r="AQ38" i="8"/>
  <c r="CW38" i="8" s="1" a="1"/>
  <c r="CW38" i="8" s="1"/>
  <c r="AQ31" i="21"/>
  <c r="CW31" i="21" s="1" a="1"/>
  <c r="CW31" i="21" s="1"/>
  <c r="AQ46" i="21"/>
  <c r="CW46" i="21" s="1" a="1"/>
  <c r="CW46" i="21" s="1"/>
  <c r="AO15" i="14"/>
  <c r="CU15" i="14" s="1" a="1"/>
  <c r="CU15" i="14" s="1"/>
  <c r="AN47" i="14"/>
  <c r="AO15" i="11"/>
  <c r="CU15" i="11" s="1" a="1"/>
  <c r="CU15" i="11" s="1"/>
  <c r="AN47" i="11"/>
  <c r="CS90" i="10"/>
  <c r="CS58" i="10"/>
  <c r="AO15" i="10"/>
  <c r="CU15" i="10" s="1" a="1"/>
  <c r="CU15" i="10" s="1"/>
  <c r="AN47" i="10"/>
  <c r="CS90" i="13"/>
  <c r="CS58" i="13"/>
  <c r="CS90" i="5"/>
  <c r="CS58" i="5"/>
  <c r="AO15" i="13"/>
  <c r="CU15" i="13" s="1" a="1"/>
  <c r="CU15" i="13" s="1"/>
  <c r="AN47" i="13"/>
  <c r="AN47" i="5"/>
  <c r="AO15" i="5"/>
  <c r="CU15" i="5" s="1" a="1"/>
  <c r="CU15" i="5" s="1"/>
  <c r="CS90" i="14"/>
  <c r="CS58" i="14"/>
  <c r="CS90" i="11"/>
  <c r="CS58" i="11"/>
  <c r="CS90" i="7"/>
  <c r="CS58" i="7"/>
  <c r="CU121" i="3"/>
  <c r="CU89" i="3"/>
  <c r="CU124" i="12"/>
  <c r="CU127" i="12" s="1"/>
  <c r="CU120" i="12" s="1"/>
  <c r="CU88" i="12"/>
  <c r="CU124" i="10"/>
  <c r="CU127" i="10" s="1"/>
  <c r="CU120" i="10" s="1"/>
  <c r="CU88" i="10"/>
  <c r="CU124" i="4"/>
  <c r="CU127" i="4" s="1"/>
  <c r="CU120" i="4" s="1"/>
  <c r="CU88" i="4"/>
  <c r="CU121" i="11"/>
  <c r="CU89" i="11"/>
  <c r="CU121" i="14"/>
  <c r="CU89" i="14"/>
  <c r="CU121" i="18"/>
  <c r="CU89" i="18"/>
  <c r="CU124" i="15"/>
  <c r="CU127" i="15" s="1"/>
  <c r="CU120" i="15" s="1"/>
  <c r="CU88" i="15"/>
  <c r="CU121" i="16"/>
  <c r="CU89" i="16"/>
  <c r="CU121" i="6"/>
  <c r="CU89" i="6"/>
  <c r="CU117" i="15"/>
  <c r="CU85" i="15"/>
  <c r="CU111" i="6"/>
  <c r="CU79" i="6"/>
  <c r="CU95" i="13"/>
  <c r="CU63" i="13"/>
  <c r="CU91" i="9"/>
  <c r="CU59" i="9"/>
  <c r="CU105" i="12"/>
  <c r="CU73" i="12"/>
  <c r="CU114" i="2"/>
  <c r="CU82" i="2"/>
  <c r="CU118" i="7"/>
  <c r="CU86" i="7"/>
  <c r="CU119" i="6"/>
  <c r="CU87" i="6"/>
  <c r="CU108" i="15"/>
  <c r="CU76" i="15"/>
  <c r="CU94" i="8"/>
  <c r="CU62" i="8"/>
  <c r="CU102" i="20"/>
  <c r="CU70" i="20"/>
  <c r="CU98" i="2"/>
  <c r="CU66" i="2"/>
  <c r="CU107" i="16"/>
  <c r="CU75" i="16"/>
  <c r="CU93" i="13"/>
  <c r="CU61" i="13"/>
  <c r="CU94" i="10"/>
  <c r="CU62" i="10"/>
  <c r="CU119" i="3"/>
  <c r="CU87" i="3"/>
  <c r="CU112" i="19"/>
  <c r="CU80" i="19"/>
  <c r="CU113" i="4"/>
  <c r="CU81" i="4"/>
  <c r="CU112" i="14"/>
  <c r="CU80" i="14"/>
  <c r="CU91" i="10"/>
  <c r="CU59" i="10"/>
  <c r="CU92" i="16"/>
  <c r="CU60" i="16"/>
  <c r="CU103" i="16"/>
  <c r="CU71" i="16"/>
  <c r="CU108" i="20"/>
  <c r="CU76" i="20"/>
  <c r="CU104" i="2"/>
  <c r="CU72" i="2"/>
  <c r="CU109" i="12"/>
  <c r="CU77" i="12"/>
  <c r="CU97" i="2"/>
  <c r="CU65" i="2"/>
  <c r="CU93" i="10"/>
  <c r="CU61" i="10"/>
  <c r="CU104" i="10"/>
  <c r="CU72" i="10"/>
  <c r="CU116" i="20"/>
  <c r="CU84" i="20"/>
  <c r="CU106" i="6"/>
  <c r="CU74" i="6"/>
  <c r="CU111" i="14"/>
  <c r="CU79" i="14"/>
  <c r="CU115" i="8"/>
  <c r="CU83" i="8"/>
  <c r="CU97" i="12"/>
  <c r="CU65" i="12"/>
  <c r="CU98" i="11"/>
  <c r="CU66" i="11"/>
  <c r="CU91" i="1"/>
  <c r="CU59" i="1"/>
  <c r="CU117" i="2"/>
  <c r="CU85" i="2"/>
  <c r="CU101" i="8"/>
  <c r="CU69" i="8"/>
  <c r="CU103" i="13"/>
  <c r="CU71" i="13"/>
  <c r="CU119" i="17"/>
  <c r="CU87" i="17"/>
  <c r="CU106" i="11"/>
  <c r="CU74" i="11"/>
  <c r="CU98" i="20"/>
  <c r="CU66" i="20"/>
  <c r="CU93" i="3"/>
  <c r="CU61" i="3"/>
  <c r="CU111" i="16"/>
  <c r="CU79" i="16"/>
  <c r="CU95" i="2"/>
  <c r="CU63" i="2"/>
  <c r="CU103" i="12"/>
  <c r="CU71" i="12"/>
  <c r="CU117" i="14"/>
  <c r="CU85" i="14"/>
  <c r="CU110" i="6"/>
  <c r="CU78" i="6"/>
  <c r="CU115" i="7"/>
  <c r="CU83" i="7"/>
  <c r="CU94" i="5"/>
  <c r="CU62" i="5"/>
  <c r="CU103" i="20"/>
  <c r="CU71" i="20"/>
  <c r="CU116" i="13"/>
  <c r="CU84" i="13"/>
  <c r="CU95" i="17"/>
  <c r="CU63" i="17"/>
  <c r="CU116" i="4"/>
  <c r="CU84" i="4"/>
  <c r="CU92" i="2"/>
  <c r="CU60" i="2"/>
  <c r="CU92" i="4"/>
  <c r="CU60" i="4"/>
  <c r="CU110" i="11"/>
  <c r="CU78" i="11"/>
  <c r="CU99" i="11"/>
  <c r="CU67" i="11"/>
  <c r="CU114" i="10"/>
  <c r="CU82" i="10"/>
  <c r="CU95" i="11"/>
  <c r="CU63" i="11"/>
  <c r="CU102" i="1"/>
  <c r="CU70" i="1"/>
  <c r="CU118" i="19"/>
  <c r="CU86" i="19"/>
  <c r="CU95" i="21"/>
  <c r="CU63" i="21"/>
  <c r="CU107" i="18"/>
  <c r="CU75" i="18"/>
  <c r="CU94" i="14"/>
  <c r="CU62" i="14"/>
  <c r="CU111" i="8"/>
  <c r="CU79" i="8"/>
  <c r="CU110" i="20"/>
  <c r="CU78" i="20"/>
  <c r="CU100" i="18"/>
  <c r="CU68" i="18"/>
  <c r="CU95" i="16"/>
  <c r="CU63" i="16"/>
  <c r="CU96" i="16"/>
  <c r="CU64" i="16"/>
  <c r="CU103" i="1"/>
  <c r="CU71" i="1"/>
  <c r="CU98" i="13"/>
  <c r="CU66" i="13"/>
  <c r="CU93" i="17"/>
  <c r="CU61" i="17"/>
  <c r="CU107" i="4"/>
  <c r="CU75" i="4"/>
  <c r="CU98" i="5"/>
  <c r="CU66" i="5"/>
  <c r="CU114" i="3"/>
  <c r="CU82" i="3"/>
  <c r="CU103" i="6"/>
  <c r="CU71" i="6"/>
  <c r="CU95" i="4"/>
  <c r="CU63" i="4"/>
  <c r="CU110" i="3"/>
  <c r="CU78" i="3"/>
  <c r="CU106" i="7"/>
  <c r="CU74" i="7"/>
  <c r="CU99" i="13"/>
  <c r="CU67" i="13"/>
  <c r="CU110" i="10"/>
  <c r="CU78" i="10"/>
  <c r="CU104" i="19"/>
  <c r="CU72" i="19"/>
  <c r="CU110" i="4"/>
  <c r="CU78" i="4"/>
  <c r="CU114" i="7"/>
  <c r="CU82" i="7"/>
  <c r="CU108" i="17"/>
  <c r="CU76" i="17"/>
  <c r="CU103" i="17"/>
  <c r="CU71" i="17"/>
  <c r="CU113" i="12"/>
  <c r="CU81" i="12"/>
  <c r="CU109" i="17"/>
  <c r="CU77" i="17"/>
  <c r="CU118" i="16"/>
  <c r="CU86" i="16"/>
  <c r="CU105" i="9"/>
  <c r="CU73" i="9"/>
  <c r="CU114" i="19"/>
  <c r="CU82" i="19"/>
  <c r="CU117" i="20"/>
  <c r="CU85" i="20"/>
  <c r="CU116" i="8"/>
  <c r="CU84" i="8"/>
  <c r="CU91" i="14"/>
  <c r="CU59" i="14"/>
  <c r="CU96" i="4"/>
  <c r="CU64" i="4"/>
  <c r="CU110" i="7"/>
  <c r="CU78" i="7"/>
  <c r="CU103" i="5"/>
  <c r="CU71" i="5"/>
  <c r="CU103" i="10"/>
  <c r="CU71" i="10"/>
  <c r="CU101" i="2"/>
  <c r="CU69" i="2"/>
  <c r="CU99" i="1"/>
  <c r="CU67" i="1"/>
  <c r="CU104" i="4"/>
  <c r="CU72" i="4"/>
  <c r="CU114" i="13"/>
  <c r="CU82" i="13"/>
  <c r="CU105" i="6"/>
  <c r="CU73" i="6"/>
  <c r="CU103" i="14"/>
  <c r="CU71" i="14"/>
  <c r="CU118" i="11"/>
  <c r="CU86" i="11"/>
  <c r="CU93" i="7"/>
  <c r="CU61" i="7"/>
  <c r="CU106" i="13"/>
  <c r="CU74" i="13"/>
  <c r="CU105" i="18"/>
  <c r="CU73" i="18"/>
  <c r="CU98" i="15"/>
  <c r="CU66" i="15"/>
  <c r="CU101" i="17"/>
  <c r="CU69" i="17"/>
  <c r="CU119" i="5"/>
  <c r="CU87" i="5"/>
  <c r="CU117" i="5"/>
  <c r="CU85" i="5"/>
  <c r="CU92" i="7"/>
  <c r="CU60" i="7"/>
  <c r="CU112" i="20"/>
  <c r="CU80" i="20"/>
  <c r="CU96" i="6"/>
  <c r="CU64" i="6"/>
  <c r="CU103" i="19"/>
  <c r="CU71" i="19"/>
  <c r="CU116" i="17"/>
  <c r="CU84" i="17"/>
  <c r="CU119" i="20"/>
  <c r="CU87" i="20"/>
  <c r="CU113" i="2"/>
  <c r="CU81" i="2"/>
  <c r="CU118" i="13"/>
  <c r="CU86" i="13"/>
  <c r="CU102" i="12"/>
  <c r="CU70" i="12"/>
  <c r="CU108" i="12"/>
  <c r="CU76" i="12"/>
  <c r="CU96" i="1"/>
  <c r="CU64" i="1"/>
  <c r="CU98" i="1"/>
  <c r="CU66" i="1"/>
  <c r="CU99" i="4"/>
  <c r="CU67" i="4"/>
  <c r="CU104" i="15"/>
  <c r="CU72" i="15"/>
  <c r="CU116" i="16"/>
  <c r="CU84" i="16"/>
  <c r="CU102" i="16"/>
  <c r="CU70" i="16"/>
  <c r="CU115" i="14"/>
  <c r="CU83" i="14"/>
  <c r="CU91" i="12"/>
  <c r="CU59" i="12"/>
  <c r="CU116" i="11"/>
  <c r="CU84" i="11"/>
  <c r="CU91" i="20"/>
  <c r="CU59" i="20"/>
  <c r="CU105" i="15"/>
  <c r="CU73" i="15"/>
  <c r="CU110" i="12"/>
  <c r="CU78" i="12"/>
  <c r="CU105" i="4"/>
  <c r="CU73" i="4"/>
  <c r="CU95" i="20"/>
  <c r="CU63" i="20"/>
  <c r="CU117" i="21"/>
  <c r="CU85" i="21"/>
  <c r="CU91" i="17"/>
  <c r="CU59" i="17"/>
  <c r="CU114" i="8"/>
  <c r="CU82" i="8"/>
  <c r="CU103" i="11"/>
  <c r="CU71" i="11"/>
  <c r="CU108" i="18"/>
  <c r="CU76" i="18"/>
  <c r="CU108" i="14"/>
  <c r="CU76" i="14"/>
  <c r="CU114" i="21"/>
  <c r="CU82" i="21"/>
  <c r="CU93" i="9"/>
  <c r="CU61" i="9"/>
  <c r="CU114" i="16"/>
  <c r="CU82" i="16"/>
  <c r="CU110" i="15"/>
  <c r="CU78" i="15"/>
  <c r="CU93" i="20"/>
  <c r="CU61" i="20"/>
  <c r="CU118" i="18"/>
  <c r="CU86" i="18"/>
  <c r="CU106" i="8"/>
  <c r="CU74" i="8"/>
  <c r="CU108" i="19"/>
  <c r="CU76" i="19"/>
  <c r="CU92" i="18"/>
  <c r="CU60" i="18"/>
  <c r="CU93" i="19"/>
  <c r="CU61" i="19"/>
  <c r="CU101" i="12"/>
  <c r="CU69" i="12"/>
  <c r="AN47" i="6"/>
  <c r="AO15" i="6"/>
  <c r="CU15" i="6" s="1" a="1"/>
  <c r="CU15" i="6" s="1"/>
  <c r="CS90" i="12"/>
  <c r="CS58" i="12"/>
  <c r="CS90" i="8"/>
  <c r="CS58" i="8"/>
  <c r="CS90" i="18"/>
  <c r="CS58" i="18"/>
  <c r="AN47" i="7"/>
  <c r="AO15" i="7"/>
  <c r="CU15" i="7" s="1" a="1"/>
  <c r="CU15" i="7" s="1"/>
  <c r="AN47" i="21"/>
  <c r="AO15" i="21"/>
  <c r="CU15" i="21" s="1" a="1"/>
  <c r="CU15" i="21" s="1"/>
  <c r="CS90" i="15"/>
  <c r="CS58" i="15"/>
  <c r="AN47" i="12"/>
  <c r="AO15" i="12"/>
  <c r="CU15" i="12" s="1" a="1"/>
  <c r="CU15" i="12" s="1"/>
  <c r="AN47" i="8"/>
  <c r="AO15" i="8"/>
  <c r="CU15" i="8" s="1" a="1"/>
  <c r="CU15" i="8" s="1"/>
  <c r="AN47" i="18"/>
  <c r="AO15" i="18"/>
  <c r="CU15" i="18" s="1" a="1"/>
  <c r="CU15" i="18" s="1"/>
  <c r="CS90" i="6"/>
  <c r="CS58" i="6"/>
  <c r="CU124" i="5"/>
  <c r="CU127" i="5" s="1"/>
  <c r="CU120" i="5" s="1"/>
  <c r="CU88" i="5"/>
  <c r="CU121" i="4"/>
  <c r="CU89" i="4"/>
  <c r="CU124" i="9"/>
  <c r="CU127" i="9" s="1"/>
  <c r="CU120" i="9" s="1"/>
  <c r="CU88" i="9"/>
  <c r="CU124" i="14"/>
  <c r="CU127" i="14" s="1"/>
  <c r="CU120" i="14" s="1"/>
  <c r="CU88" i="14"/>
  <c r="CU124" i="6"/>
  <c r="CU127" i="6" s="1"/>
  <c r="CU120" i="6" s="1"/>
  <c r="CU88" i="6"/>
  <c r="CU124" i="16"/>
  <c r="CU127" i="16" s="1"/>
  <c r="CU120" i="16" s="1"/>
  <c r="CU88" i="16"/>
  <c r="CU121" i="5"/>
  <c r="CU89" i="5"/>
  <c r="CU124" i="11"/>
  <c r="CU127" i="11" s="1"/>
  <c r="CU120" i="11" s="1"/>
  <c r="CU88" i="11"/>
  <c r="CU121" i="7"/>
  <c r="CU89" i="7"/>
  <c r="CU121" i="12"/>
  <c r="CU89" i="12"/>
  <c r="CU124" i="21"/>
  <c r="CU127" i="21" s="1"/>
  <c r="CU120" i="21" s="1"/>
  <c r="CU88" i="21"/>
  <c r="CU110" i="9"/>
  <c r="CU78" i="9"/>
  <c r="CU112" i="13"/>
  <c r="CU80" i="13"/>
  <c r="CU99" i="19"/>
  <c r="CU67" i="19"/>
  <c r="CU108" i="21"/>
  <c r="CU76" i="21"/>
  <c r="CU119" i="11"/>
  <c r="CU87" i="11"/>
  <c r="CU115" i="6"/>
  <c r="CU83" i="6"/>
  <c r="CU113" i="21"/>
  <c r="CU81" i="21"/>
  <c r="CU119" i="14"/>
  <c r="CU87" i="14"/>
  <c r="CU95" i="9"/>
  <c r="CU63" i="9"/>
  <c r="CU104" i="9"/>
  <c r="CU72" i="9"/>
  <c r="CU114" i="20"/>
  <c r="CU82" i="20"/>
  <c r="CU103" i="9"/>
  <c r="CU71" i="9"/>
  <c r="CU93" i="8"/>
  <c r="CU61" i="8"/>
  <c r="CU113" i="18"/>
  <c r="CU81" i="18"/>
  <c r="CU91" i="3"/>
  <c r="CU59" i="3"/>
  <c r="CU110" i="14"/>
  <c r="CU78" i="14"/>
  <c r="CU106" i="4"/>
  <c r="CU74" i="4"/>
  <c r="CU109" i="4"/>
  <c r="CU77" i="4"/>
  <c r="CU115" i="3"/>
  <c r="CU83" i="3"/>
  <c r="CU101" i="10"/>
  <c r="CU69" i="10"/>
  <c r="CU112" i="5"/>
  <c r="CU80" i="5"/>
  <c r="CU100" i="2"/>
  <c r="CU68" i="2"/>
  <c r="CU101" i="15"/>
  <c r="CU69" i="15"/>
  <c r="CU115" i="15"/>
  <c r="CU83" i="15"/>
  <c r="CU104" i="3"/>
  <c r="CU72" i="3"/>
  <c r="CU103" i="7"/>
  <c r="CU71" i="7"/>
  <c r="CU109" i="15"/>
  <c r="CU77" i="15"/>
  <c r="CU91" i="19"/>
  <c r="CU59" i="19"/>
  <c r="CU103" i="2"/>
  <c r="CU71" i="2"/>
  <c r="CU102" i="2"/>
  <c r="CU70" i="2"/>
  <c r="CU115" i="9"/>
  <c r="CU83" i="9"/>
  <c r="CU103" i="15"/>
  <c r="CU71" i="15"/>
  <c r="CU109" i="20"/>
  <c r="CU77" i="20"/>
  <c r="CU104" i="1"/>
  <c r="CU72" i="1"/>
  <c r="CU97" i="6"/>
  <c r="CU65" i="6"/>
  <c r="CU93" i="18"/>
  <c r="CU61" i="18"/>
  <c r="CU107" i="21"/>
  <c r="CU75" i="21"/>
  <c r="CU118" i="9"/>
  <c r="CU86" i="9"/>
  <c r="CU92" i="17"/>
  <c r="CU60" i="17"/>
  <c r="CU111" i="5"/>
  <c r="CU79" i="5"/>
  <c r="CU109" i="19"/>
  <c r="CU77" i="19"/>
  <c r="CU99" i="5"/>
  <c r="CU67" i="5"/>
  <c r="CU96" i="11"/>
  <c r="CU64" i="11"/>
  <c r="CU119" i="10"/>
  <c r="CU87" i="10"/>
  <c r="CU96" i="19"/>
  <c r="CU64" i="19"/>
  <c r="CU115" i="18"/>
  <c r="CU83" i="18"/>
  <c r="CU111" i="9"/>
  <c r="CU79" i="9"/>
  <c r="CU105" i="16"/>
  <c r="CU73" i="16"/>
  <c r="CU110" i="18"/>
  <c r="CU78" i="18"/>
  <c r="CU102" i="4"/>
  <c r="CU70" i="4"/>
  <c r="CU114" i="15"/>
  <c r="CU82" i="15"/>
  <c r="CU117" i="18"/>
  <c r="CU85" i="18"/>
  <c r="CU119" i="21"/>
  <c r="CU87" i="21"/>
  <c r="CU97" i="5"/>
  <c r="CU65" i="5"/>
  <c r="CU94" i="21"/>
  <c r="CU62" i="21"/>
  <c r="CU107" i="10"/>
  <c r="CU75" i="10"/>
  <c r="CU104" i="20"/>
  <c r="CU72" i="20"/>
  <c r="CU105" i="2"/>
  <c r="CU73" i="2"/>
  <c r="CU101" i="14"/>
  <c r="CU69" i="14"/>
  <c r="CU91" i="2"/>
  <c r="CU59" i="2"/>
  <c r="CU93" i="1"/>
  <c r="CU61" i="1"/>
  <c r="CU113" i="9"/>
  <c r="CU81" i="9"/>
  <c r="CU119" i="8"/>
  <c r="CU87" i="8"/>
  <c r="CU110" i="5"/>
  <c r="CU78" i="5"/>
  <c r="CU97" i="18"/>
  <c r="CU65" i="18"/>
  <c r="CU106" i="12"/>
  <c r="CU74" i="12"/>
  <c r="CU108" i="10"/>
  <c r="CU76" i="10"/>
  <c r="CU92" i="8"/>
  <c r="CU60" i="8"/>
  <c r="CU97" i="20"/>
  <c r="CU65" i="20"/>
  <c r="CU107" i="9"/>
  <c r="CU75" i="9"/>
  <c r="CU106" i="20"/>
  <c r="CU74" i="20"/>
  <c r="CU103" i="8"/>
  <c r="CU71" i="8"/>
  <c r="CU118" i="21"/>
  <c r="CU86" i="21"/>
  <c r="CU109" i="11"/>
  <c r="CU77" i="11"/>
  <c r="CU111" i="21"/>
  <c r="CU79" i="21"/>
  <c r="CU110" i="13"/>
  <c r="CU78" i="13"/>
  <c r="CU100" i="10"/>
  <c r="CU68" i="10"/>
  <c r="CU92" i="11"/>
  <c r="CU60" i="11"/>
  <c r="CU112" i="21"/>
  <c r="CU80" i="21"/>
  <c r="CU104" i="6"/>
  <c r="CU72" i="6"/>
  <c r="CU114" i="17"/>
  <c r="CU82" i="17"/>
  <c r="CU111" i="7"/>
  <c r="CU79" i="7"/>
  <c r="CU91" i="16"/>
  <c r="CU59" i="16"/>
  <c r="CU104" i="21"/>
  <c r="CU72" i="21"/>
  <c r="CU108" i="7"/>
  <c r="CU76" i="7"/>
  <c r="CU106" i="21"/>
  <c r="CU74" i="21"/>
  <c r="CU97" i="17"/>
  <c r="CU65" i="17"/>
  <c r="CU106" i="17"/>
  <c r="CU74" i="17"/>
  <c r="CU102" i="7"/>
  <c r="CU70" i="7"/>
  <c r="CU104" i="5"/>
  <c r="CU72" i="5"/>
  <c r="CU119" i="19"/>
  <c r="CU87" i="19"/>
  <c r="CU92" i="21"/>
  <c r="CU60" i="21"/>
  <c r="CU117" i="6"/>
  <c r="CU85" i="6"/>
  <c r="CU97" i="13"/>
  <c r="CU65" i="13"/>
  <c r="CU95" i="8"/>
  <c r="CU63" i="8"/>
  <c r="CU106" i="16"/>
  <c r="CU74" i="16"/>
  <c r="CU118" i="5"/>
  <c r="CU86" i="5"/>
  <c r="CU92" i="14"/>
  <c r="CU60" i="14"/>
  <c r="CU94" i="3"/>
  <c r="CU62" i="3"/>
  <c r="CU110" i="17"/>
  <c r="CU78" i="17"/>
  <c r="CU106" i="2"/>
  <c r="CU74" i="2"/>
  <c r="CU118" i="12"/>
  <c r="CU86" i="12"/>
  <c r="CU116" i="6"/>
  <c r="CU84" i="6"/>
  <c r="CU109" i="18"/>
  <c r="CU77" i="18"/>
  <c r="CU93" i="4"/>
  <c r="CU61" i="4"/>
  <c r="CU118" i="20"/>
  <c r="CU86" i="20"/>
  <c r="CU115" i="17"/>
  <c r="CU83" i="17"/>
  <c r="CU96" i="20"/>
  <c r="CU64" i="20"/>
  <c r="CU102" i="11"/>
  <c r="CU70" i="11"/>
  <c r="CU102" i="13"/>
  <c r="CU70" i="13"/>
  <c r="CU101" i="9"/>
  <c r="CU69" i="9"/>
  <c r="CU116" i="5"/>
  <c r="CU84" i="5"/>
  <c r="CU114" i="12"/>
  <c r="CU82" i="12"/>
  <c r="CU95" i="10"/>
  <c r="CU63" i="10"/>
  <c r="CU107" i="8"/>
  <c r="CU75" i="8"/>
  <c r="CU113" i="19"/>
  <c r="CU81" i="19"/>
  <c r="CU91" i="6"/>
  <c r="CU59" i="6"/>
  <c r="CU116" i="21"/>
  <c r="CU84" i="21"/>
  <c r="CU97" i="15"/>
  <c r="CU65" i="15"/>
  <c r="CU93" i="16"/>
  <c r="CU61" i="16"/>
  <c r="CU112" i="8"/>
  <c r="CU80" i="8"/>
  <c r="CU96" i="18"/>
  <c r="CU64" i="18"/>
  <c r="CU99" i="6"/>
  <c r="CU67" i="6"/>
  <c r="CU107" i="19"/>
  <c r="CU75" i="19"/>
  <c r="CU106" i="3"/>
  <c r="CU74" i="3"/>
  <c r="CU94" i="4"/>
  <c r="CU62" i="4"/>
  <c r="CU91" i="13"/>
  <c r="CU59" i="13"/>
  <c r="CU108" i="4"/>
  <c r="CU76" i="4"/>
  <c r="CU117" i="1"/>
  <c r="CU85" i="1"/>
  <c r="CU108" i="2"/>
  <c r="CU76" i="2"/>
  <c r="CU117" i="10"/>
  <c r="CU85" i="10"/>
  <c r="CU92" i="9"/>
  <c r="CU60" i="9"/>
  <c r="CU92" i="13"/>
  <c r="CU60" i="13"/>
  <c r="CU98" i="6"/>
  <c r="CU66" i="6"/>
  <c r="CU117" i="4"/>
  <c r="CU85" i="4"/>
  <c r="CU100" i="16"/>
  <c r="CU68" i="16"/>
  <c r="CU101" i="6"/>
  <c r="CU69" i="6"/>
  <c r="CU98" i="9"/>
  <c r="CU66" i="9"/>
  <c r="CU119" i="2"/>
  <c r="CU87" i="2"/>
  <c r="CU92" i="19"/>
  <c r="CU60" i="19"/>
  <c r="CU105" i="8"/>
  <c r="CU73" i="8"/>
  <c r="AN47" i="15"/>
  <c r="AO15" i="15"/>
  <c r="CU15" i="15" s="1" a="1"/>
  <c r="CU15" i="15" s="1"/>
  <c r="CS58" i="17"/>
  <c r="CS90" i="17"/>
  <c r="AN47" i="17"/>
  <c r="AO15" i="17"/>
  <c r="CU15" i="17" s="1" a="1"/>
  <c r="CU15" i="17" s="1"/>
  <c r="CS90" i="4"/>
  <c r="CS58" i="4"/>
  <c r="CU124" i="13"/>
  <c r="CU127" i="13" s="1"/>
  <c r="CU120" i="13" s="1"/>
  <c r="CU88" i="13"/>
  <c r="CU121" i="21"/>
  <c r="CU89" i="21"/>
  <c r="CU121" i="2"/>
  <c r="CU89" i="2"/>
  <c r="CU121" i="13"/>
  <c r="CU89" i="13"/>
  <c r="CU124" i="1"/>
  <c r="CU127" i="1" s="1"/>
  <c r="CU120" i="1" s="1"/>
  <c r="CU88" i="1"/>
  <c r="CU124" i="8"/>
  <c r="CU127" i="8" s="1"/>
  <c r="CU120" i="8" s="1"/>
  <c r="CU88" i="8"/>
  <c r="CU124" i="7"/>
  <c r="CU127" i="7" s="1"/>
  <c r="CU120" i="7" s="1"/>
  <c r="CU88" i="7"/>
  <c r="CU121" i="19"/>
  <c r="CU89" i="19"/>
  <c r="CU124" i="18"/>
  <c r="CU127" i="18" s="1"/>
  <c r="CU120" i="18" s="1"/>
  <c r="CU88" i="18"/>
  <c r="CU121" i="9"/>
  <c r="CU89" i="9"/>
  <c r="CU100" i="12"/>
  <c r="CU68" i="12"/>
  <c r="CU109" i="6"/>
  <c r="CU77" i="6"/>
  <c r="CU102" i="15"/>
  <c r="CU70" i="15"/>
  <c r="CU98" i="16"/>
  <c r="CU66" i="16"/>
  <c r="CU98" i="7"/>
  <c r="CU66" i="7"/>
  <c r="CU102" i="14"/>
  <c r="CU70" i="14"/>
  <c r="CU102" i="10"/>
  <c r="CU70" i="10"/>
  <c r="CU118" i="8"/>
  <c r="CU86" i="8"/>
  <c r="CU91" i="15"/>
  <c r="CU59" i="15"/>
  <c r="CU99" i="12"/>
  <c r="CU67" i="12"/>
  <c r="CU100" i="20"/>
  <c r="CU68" i="20"/>
  <c r="CU98" i="10"/>
  <c r="CU66" i="10"/>
  <c r="CU111" i="3"/>
  <c r="CU79" i="3"/>
  <c r="CU97" i="16"/>
  <c r="CU65" i="16"/>
  <c r="CU116" i="1"/>
  <c r="CU84" i="1"/>
  <c r="CU105" i="7"/>
  <c r="CU73" i="7"/>
  <c r="CU105" i="11"/>
  <c r="CU73" i="11"/>
  <c r="CU98" i="4"/>
  <c r="CU66" i="4"/>
  <c r="CU110" i="16"/>
  <c r="CU78" i="16"/>
  <c r="CU114" i="1"/>
  <c r="CU82" i="1"/>
  <c r="CU98" i="8"/>
  <c r="CU66" i="8"/>
  <c r="CU94" i="1"/>
  <c r="CU62" i="1"/>
  <c r="CU110" i="19"/>
  <c r="CU78" i="19"/>
  <c r="CU113" i="1"/>
  <c r="CU81" i="1"/>
  <c r="CU112" i="15"/>
  <c r="CU80" i="15"/>
  <c r="CU96" i="14"/>
  <c r="CU64" i="14"/>
  <c r="CU103" i="18"/>
  <c r="CU71" i="18"/>
  <c r="CU111" i="11"/>
  <c r="CU79" i="11"/>
  <c r="CU94" i="19"/>
  <c r="CU62" i="19"/>
  <c r="CU95" i="1"/>
  <c r="CU63" i="1"/>
  <c r="CU110" i="8"/>
  <c r="CU78" i="8"/>
  <c r="CU109" i="21"/>
  <c r="CU77" i="21"/>
  <c r="CU119" i="13"/>
  <c r="CU87" i="13"/>
  <c r="CU113" i="20"/>
  <c r="CU81" i="20"/>
  <c r="CU91" i="5"/>
  <c r="CU59" i="5"/>
  <c r="CU101" i="1"/>
  <c r="CU69" i="1"/>
  <c r="CU118" i="2"/>
  <c r="CU86" i="2"/>
  <c r="CU110" i="21"/>
  <c r="CU78" i="21"/>
  <c r="CU108" i="3"/>
  <c r="CU76" i="3"/>
  <c r="CU112" i="9"/>
  <c r="CU80" i="9"/>
  <c r="CU118" i="15"/>
  <c r="CU86" i="15"/>
  <c r="CU107" i="12"/>
  <c r="CU75" i="12"/>
  <c r="CU112" i="12"/>
  <c r="CU80" i="12"/>
  <c r="CU99" i="15"/>
  <c r="CU67" i="15"/>
  <c r="CU96" i="3"/>
  <c r="CU64" i="3"/>
  <c r="CU105" i="20"/>
  <c r="CU73" i="20"/>
  <c r="CU102" i="17"/>
  <c r="CU70" i="17"/>
  <c r="CU102" i="5"/>
  <c r="CU70" i="5"/>
  <c r="CU108" i="11"/>
  <c r="CU76" i="11"/>
  <c r="CU116" i="18"/>
  <c r="CU84" i="18"/>
  <c r="CU116" i="14"/>
  <c r="CU84" i="14"/>
  <c r="CU102" i="18"/>
  <c r="CU70" i="18"/>
  <c r="CU100" i="9"/>
  <c r="CU68" i="9"/>
  <c r="CU96" i="17"/>
  <c r="CU64" i="17"/>
  <c r="CU91" i="8"/>
  <c r="CU59" i="8"/>
  <c r="CU91" i="11"/>
  <c r="CU59" i="11"/>
  <c r="CU109" i="2"/>
  <c r="CU77" i="2"/>
  <c r="CU109" i="7"/>
  <c r="CU77" i="7"/>
  <c r="CU100" i="5"/>
  <c r="CU68" i="5"/>
  <c r="CU111" i="17"/>
  <c r="CU79" i="17"/>
  <c r="CU113" i="3"/>
  <c r="CU81" i="3"/>
  <c r="CU98" i="12"/>
  <c r="CU66" i="12"/>
  <c r="CU99" i="14"/>
  <c r="CU67" i="14"/>
  <c r="CU108" i="13"/>
  <c r="CU76" i="13"/>
  <c r="CU97" i="4"/>
  <c r="CU65" i="4"/>
  <c r="CU105" i="17"/>
  <c r="CU73" i="17"/>
  <c r="CU109" i="5"/>
  <c r="CU77" i="5"/>
  <c r="CU109" i="1"/>
  <c r="CU77" i="1"/>
  <c r="CU95" i="14"/>
  <c r="CU63" i="14"/>
  <c r="CU101" i="18"/>
  <c r="CU69" i="18"/>
  <c r="CU96" i="12"/>
  <c r="CU64" i="12"/>
  <c r="CU118" i="4"/>
  <c r="CU86" i="4"/>
  <c r="CU117" i="8"/>
  <c r="CU85" i="8"/>
  <c r="CU93" i="12"/>
  <c r="CU61" i="12"/>
  <c r="CU118" i="17"/>
  <c r="CU86" i="17"/>
  <c r="CU111" i="2"/>
  <c r="CU79" i="2"/>
  <c r="CU94" i="13"/>
  <c r="CU62" i="13"/>
  <c r="CU99" i="10"/>
  <c r="CU67" i="10"/>
  <c r="CU109" i="10"/>
  <c r="CU77" i="10"/>
  <c r="CU99" i="18"/>
  <c r="CU67" i="18"/>
  <c r="CU107" i="6"/>
  <c r="CU75" i="6"/>
  <c r="CU108" i="16"/>
  <c r="CU76" i="16"/>
  <c r="CU101" i="4"/>
  <c r="CU69" i="4"/>
  <c r="CU94" i="16"/>
  <c r="CU62" i="16"/>
  <c r="CU91" i="18"/>
  <c r="CU59" i="18"/>
  <c r="CU96" i="21"/>
  <c r="CU64" i="21"/>
  <c r="CU115" i="4"/>
  <c r="CU83" i="4"/>
  <c r="CU104" i="14"/>
  <c r="CU72" i="14"/>
  <c r="CU103" i="21"/>
  <c r="CU71" i="21"/>
  <c r="CU112" i="10"/>
  <c r="CU80" i="10"/>
  <c r="CU112" i="18"/>
  <c r="CU80" i="18"/>
  <c r="CU115" i="1"/>
  <c r="CU83" i="1"/>
  <c r="CU116" i="2"/>
  <c r="CU84" i="2"/>
  <c r="CU95" i="12"/>
  <c r="CU63" i="12"/>
  <c r="CU101" i="16"/>
  <c r="CU69" i="16"/>
  <c r="CU101" i="3"/>
  <c r="CU69" i="3"/>
  <c r="CU100" i="8"/>
  <c r="CU68" i="8"/>
  <c r="CU117" i="9"/>
  <c r="CU85" i="9"/>
  <c r="CU116" i="12"/>
  <c r="CU84" i="12"/>
  <c r="CU96" i="2"/>
  <c r="CU64" i="2"/>
  <c r="CU97" i="1"/>
  <c r="CU65" i="1"/>
  <c r="CU107" i="17"/>
  <c r="CU75" i="17"/>
  <c r="CU98" i="14"/>
  <c r="CU66" i="14"/>
  <c r="CU109" i="13"/>
  <c r="CU77" i="13"/>
  <c r="CU114" i="18"/>
  <c r="CU82" i="18"/>
  <c r="CU115" i="10"/>
  <c r="CU83" i="10"/>
  <c r="CU100" i="14"/>
  <c r="CU68" i="14"/>
  <c r="CU98" i="3"/>
  <c r="CU66" i="3"/>
  <c r="CU115" i="2"/>
  <c r="CU83" i="2"/>
  <c r="CU117" i="12"/>
  <c r="CU85" i="12"/>
  <c r="CU119" i="4"/>
  <c r="CU87" i="4"/>
  <c r="CU106" i="15"/>
  <c r="CU74" i="15"/>
  <c r="CU97" i="9"/>
  <c r="CU65" i="9"/>
  <c r="CU119" i="1"/>
  <c r="CU87" i="1"/>
  <c r="CU114" i="5"/>
  <c r="CU82" i="5"/>
  <c r="CU99" i="16"/>
  <c r="CU67" i="16"/>
  <c r="CU92" i="10"/>
  <c r="CU60" i="10"/>
  <c r="CU116" i="7"/>
  <c r="CU84" i="7"/>
  <c r="CU115" i="21"/>
  <c r="CU83" i="21"/>
  <c r="CU109" i="14"/>
  <c r="CU77" i="14"/>
  <c r="CU108" i="6"/>
  <c r="CU76" i="6"/>
  <c r="CU105" i="3"/>
  <c r="CU73" i="3"/>
  <c r="CU106" i="1"/>
  <c r="CU74" i="1"/>
  <c r="CU102" i="9"/>
  <c r="CU70" i="9"/>
  <c r="CU108" i="8"/>
  <c r="CU76" i="8"/>
  <c r="CU92" i="15"/>
  <c r="CU60" i="15"/>
  <c r="CU118" i="1"/>
  <c r="CU86" i="1"/>
  <c r="CU107" i="5"/>
  <c r="CU75" i="5"/>
  <c r="CU106" i="18"/>
  <c r="CU74" i="18"/>
  <c r="CU93" i="15"/>
  <c r="CU61" i="15"/>
  <c r="CU93" i="2"/>
  <c r="CU61" i="2"/>
  <c r="CU98" i="21"/>
  <c r="CU66" i="21"/>
  <c r="CU102" i="3"/>
  <c r="CU70" i="3"/>
  <c r="CU116" i="9"/>
  <c r="CU84" i="9"/>
  <c r="CU104" i="17"/>
  <c r="CU72" i="17"/>
  <c r="CU97" i="19"/>
  <c r="CU65" i="19"/>
  <c r="CU94" i="15"/>
  <c r="CU62" i="15"/>
  <c r="CU92" i="5"/>
  <c r="CU60" i="5"/>
  <c r="CU101" i="5"/>
  <c r="CU69" i="5"/>
  <c r="CU115" i="5"/>
  <c r="CU83" i="5"/>
  <c r="CU111" i="1"/>
  <c r="CU79" i="1"/>
  <c r="CS58" i="20"/>
  <c r="CS90" i="20"/>
  <c r="CS90" i="2"/>
  <c r="CS58" i="2"/>
  <c r="AN47" i="4"/>
  <c r="AO15" i="4"/>
  <c r="CU15" i="4" s="1" a="1"/>
  <c r="CU15" i="4" s="1"/>
  <c r="AN47" i="20"/>
  <c r="AO15" i="20"/>
  <c r="CU15" i="20" s="1" a="1"/>
  <c r="CU15" i="20" s="1"/>
  <c r="AN47" i="2"/>
  <c r="AO15" i="2"/>
  <c r="CU15" i="2" s="1" a="1"/>
  <c r="CU15" i="2" s="1"/>
  <c r="CU124" i="2"/>
  <c r="CU127" i="2" s="1"/>
  <c r="CU120" i="2" s="1"/>
  <c r="CU88" i="2"/>
  <c r="CU124" i="3"/>
  <c r="CU127" i="3" s="1"/>
  <c r="CU120" i="3" s="1"/>
  <c r="CU88" i="3"/>
  <c r="CU121" i="10"/>
  <c r="CU89" i="10"/>
  <c r="CU121" i="20"/>
  <c r="CU89" i="20"/>
  <c r="CU121" i="17"/>
  <c r="CU89" i="17"/>
  <c r="CU124" i="19"/>
  <c r="CU127" i="19" s="1"/>
  <c r="CU120" i="19" s="1"/>
  <c r="CU88" i="19"/>
  <c r="CU121" i="1"/>
  <c r="CU89" i="1"/>
  <c r="CU124" i="17"/>
  <c r="CU127" i="17" s="1"/>
  <c r="CU120" i="17" s="1"/>
  <c r="CU88" i="17"/>
  <c r="CU124" i="20"/>
  <c r="CU127" i="20" s="1"/>
  <c r="CU120" i="20" s="1"/>
  <c r="CU88" i="20"/>
  <c r="CU121" i="8"/>
  <c r="CU89" i="8"/>
  <c r="CU113" i="11"/>
  <c r="CU81" i="11"/>
  <c r="CU115" i="11"/>
  <c r="CU83" i="11"/>
  <c r="CU102" i="21"/>
  <c r="CU70" i="21"/>
  <c r="CU115" i="19"/>
  <c r="CU83" i="19"/>
  <c r="CU114" i="6"/>
  <c r="CU82" i="6"/>
  <c r="CU105" i="21"/>
  <c r="CU73" i="21"/>
  <c r="CU103" i="3"/>
  <c r="CU71" i="3"/>
  <c r="CU99" i="9"/>
  <c r="CU67" i="9"/>
  <c r="CU93" i="5"/>
  <c r="CU61" i="5"/>
  <c r="CU95" i="18"/>
  <c r="CU63" i="18"/>
  <c r="CU100" i="6"/>
  <c r="CU68" i="6"/>
  <c r="CU104" i="18"/>
  <c r="CU72" i="18"/>
  <c r="CU96" i="5"/>
  <c r="CU64" i="5"/>
  <c r="CU99" i="20"/>
  <c r="CU67" i="20"/>
  <c r="CU116" i="3"/>
  <c r="CU84" i="3"/>
  <c r="CU95" i="19"/>
  <c r="CU63" i="19"/>
  <c r="CU111" i="20"/>
  <c r="CU79" i="20"/>
  <c r="CU117" i="19"/>
  <c r="CU85" i="19"/>
  <c r="CU100" i="11"/>
  <c r="CU68" i="11"/>
  <c r="CU97" i="8"/>
  <c r="CU65" i="8"/>
  <c r="CU108" i="5"/>
  <c r="CU76" i="5"/>
  <c r="CU104" i="11"/>
  <c r="CU72" i="11"/>
  <c r="CU117" i="13"/>
  <c r="CU85" i="13"/>
  <c r="CU96" i="15"/>
  <c r="CU64" i="15"/>
  <c r="CU92" i="12"/>
  <c r="CU60" i="12"/>
  <c r="CU101" i="11"/>
  <c r="CU69" i="11"/>
  <c r="CU100" i="15"/>
  <c r="CU68" i="15"/>
  <c r="CU96" i="7"/>
  <c r="CU64" i="7"/>
  <c r="CU98" i="17"/>
  <c r="CU66" i="17"/>
  <c r="CU95" i="3"/>
  <c r="CU63" i="3"/>
  <c r="CU118" i="10"/>
  <c r="CU86" i="10"/>
  <c r="CU110" i="2"/>
  <c r="CU78" i="2"/>
  <c r="CU109" i="16"/>
  <c r="CU77" i="16"/>
  <c r="CU114" i="14"/>
  <c r="CU82" i="14"/>
  <c r="CU107" i="7"/>
  <c r="CU75" i="7"/>
  <c r="CU112" i="2"/>
  <c r="CU80" i="2"/>
  <c r="CU101" i="21"/>
  <c r="CU69" i="21"/>
  <c r="CU113" i="5"/>
  <c r="CU81" i="5"/>
  <c r="CU107" i="14"/>
  <c r="CU75" i="14"/>
  <c r="CU112" i="6"/>
  <c r="CU80" i="6"/>
  <c r="CU112" i="3"/>
  <c r="CU80" i="3"/>
  <c r="CU101" i="7"/>
  <c r="CU69" i="7"/>
  <c r="CU116" i="15"/>
  <c r="CU84" i="15"/>
  <c r="CU119" i="15"/>
  <c r="CU87" i="15"/>
  <c r="CU116" i="10"/>
  <c r="CU84" i="10"/>
  <c r="CU109" i="3"/>
  <c r="CU77" i="3"/>
  <c r="CU104" i="12"/>
  <c r="CU72" i="12"/>
  <c r="CU94" i="11"/>
  <c r="CU62" i="11"/>
  <c r="CU118" i="14"/>
  <c r="CU86" i="14"/>
  <c r="CU100" i="3"/>
  <c r="CU68" i="3"/>
  <c r="CU113" i="8"/>
  <c r="CU81" i="8"/>
  <c r="CU93" i="11"/>
  <c r="CU61" i="11"/>
  <c r="CU99" i="21"/>
  <c r="CU67" i="21"/>
  <c r="CU96" i="10"/>
  <c r="CU64" i="10"/>
  <c r="CU100" i="21"/>
  <c r="CU68" i="21"/>
  <c r="CU98" i="19"/>
  <c r="CU66" i="19"/>
  <c r="CU101" i="13"/>
  <c r="CU69" i="13"/>
  <c r="CU107" i="20"/>
  <c r="CU75" i="20"/>
  <c r="CU111" i="19"/>
  <c r="CU79" i="19"/>
  <c r="CU119" i="12"/>
  <c r="CU87" i="12"/>
  <c r="CU112" i="11"/>
  <c r="CU80" i="11"/>
  <c r="CU93" i="21"/>
  <c r="CU61" i="21"/>
  <c r="CU104" i="16"/>
  <c r="CU72" i="16"/>
  <c r="CU97" i="14"/>
  <c r="CU65" i="14"/>
  <c r="CU100" i="7"/>
  <c r="CU68" i="7"/>
  <c r="CU107" i="3"/>
  <c r="CU75" i="3"/>
  <c r="CU104" i="7"/>
  <c r="CU72" i="7"/>
  <c r="CU115" i="12"/>
  <c r="CU83" i="12"/>
  <c r="CU108" i="1"/>
  <c r="CU76" i="1"/>
  <c r="CU95" i="7"/>
  <c r="CU63" i="7"/>
  <c r="CU97" i="11"/>
  <c r="CU65" i="11"/>
  <c r="CU96" i="13"/>
  <c r="CU64" i="13"/>
  <c r="CU112" i="16"/>
  <c r="CU80" i="16"/>
  <c r="CU102" i="8"/>
  <c r="CU70" i="8"/>
  <c r="CU93" i="6"/>
  <c r="CU61" i="6"/>
  <c r="CU96" i="9"/>
  <c r="CU64" i="9"/>
  <c r="CU99" i="3"/>
  <c r="CU67" i="3"/>
  <c r="CU105" i="1"/>
  <c r="CU73" i="1"/>
  <c r="CU111" i="4"/>
  <c r="CU79" i="4"/>
  <c r="CU106" i="14"/>
  <c r="CU74" i="14"/>
  <c r="CU91" i="4"/>
  <c r="CU59" i="4"/>
  <c r="CU100" i="13"/>
  <c r="CU68" i="13"/>
  <c r="CU110" i="1"/>
  <c r="CU78" i="1"/>
  <c r="CU114" i="11"/>
  <c r="CU82" i="11"/>
  <c r="CU106" i="9"/>
  <c r="CU74" i="9"/>
  <c r="CU100" i="19"/>
  <c r="CU68" i="19"/>
  <c r="CU105" i="5"/>
  <c r="CU73" i="5"/>
  <c r="CU113" i="17"/>
  <c r="CU81" i="17"/>
  <c r="CU112" i="4"/>
  <c r="CU80" i="4"/>
  <c r="CU111" i="18"/>
  <c r="CU79" i="18"/>
  <c r="CU100" i="17"/>
  <c r="CU68" i="17"/>
  <c r="CU92" i="1"/>
  <c r="CU60" i="1"/>
  <c r="CU92" i="6"/>
  <c r="CU60" i="6"/>
  <c r="CU115" i="16"/>
  <c r="CU83" i="16"/>
  <c r="CU105" i="14"/>
  <c r="CU73" i="14"/>
  <c r="CU119" i="16"/>
  <c r="CU87" i="16"/>
  <c r="CU94" i="17"/>
  <c r="CU62" i="17"/>
  <c r="CU115" i="13"/>
  <c r="CU83" i="13"/>
  <c r="CU108" i="9"/>
  <c r="CU76" i="9"/>
  <c r="CU109" i="9"/>
  <c r="CU77" i="9"/>
  <c r="CU115" i="20"/>
  <c r="CU83" i="20"/>
  <c r="CU118" i="6"/>
  <c r="CU86" i="6"/>
  <c r="CU118" i="3"/>
  <c r="CU86" i="3"/>
  <c r="CU117" i="11"/>
  <c r="CU85" i="11"/>
  <c r="CU107" i="13"/>
  <c r="CU75" i="13"/>
  <c r="CU119" i="9"/>
  <c r="CU87" i="9"/>
  <c r="CU113" i="13"/>
  <c r="CU81" i="13"/>
  <c r="CU105" i="10"/>
  <c r="CU73" i="10"/>
  <c r="CU94" i="2"/>
  <c r="CU62" i="2"/>
  <c r="CU113" i="16"/>
  <c r="CU81" i="16"/>
  <c r="CU95" i="15"/>
  <c r="CU63" i="15"/>
  <c r="CU111" i="15"/>
  <c r="CU79" i="15"/>
  <c r="CU101" i="20"/>
  <c r="CU69" i="20"/>
  <c r="CU113" i="10"/>
  <c r="CU81" i="10"/>
  <c r="CU119" i="7"/>
  <c r="CU87" i="7"/>
  <c r="CU94" i="20"/>
  <c r="CU62" i="20"/>
  <c r="CU102" i="19"/>
  <c r="CU70" i="19"/>
  <c r="CU114" i="4"/>
  <c r="CU82" i="4"/>
  <c r="CU98" i="18"/>
  <c r="CU66" i="18"/>
  <c r="CU97" i="3"/>
  <c r="CU65" i="3"/>
  <c r="CU93" i="14"/>
  <c r="CU61" i="14"/>
  <c r="CU113" i="15"/>
  <c r="CU81" i="15"/>
  <c r="CU119" i="18"/>
  <c r="CU87" i="18"/>
  <c r="CU107" i="1"/>
  <c r="CU75" i="1"/>
  <c r="CU111" i="12"/>
  <c r="CU79" i="12"/>
  <c r="CU100" i="1"/>
  <c r="CU68" i="1"/>
  <c r="CU97" i="10"/>
  <c r="CU65" i="10"/>
  <c r="CU105" i="13"/>
  <c r="CU73" i="13"/>
  <c r="CU111" i="10"/>
  <c r="CU79" i="10"/>
  <c r="CU91" i="21"/>
  <c r="CU59" i="21"/>
  <c r="CU111" i="13"/>
  <c r="CU79" i="13"/>
  <c r="CU104" i="13"/>
  <c r="CU72" i="13"/>
  <c r="CU107" i="15"/>
  <c r="CU75" i="15"/>
  <c r="CU94" i="12"/>
  <c r="CU62" i="12"/>
  <c r="CU103" i="4"/>
  <c r="CU71" i="4"/>
  <c r="CU106" i="19"/>
  <c r="CU74" i="19"/>
  <c r="CU105" i="19"/>
  <c r="CU73" i="19"/>
  <c r="CU107" i="11"/>
  <c r="CU75" i="11"/>
  <c r="CU117" i="17"/>
  <c r="CU85" i="17"/>
  <c r="CS90" i="21"/>
  <c r="CS58" i="21"/>
  <c r="CU58" i="19"/>
  <c r="CU90" i="19"/>
  <c r="CU90" i="3"/>
  <c r="CU58" i="3"/>
  <c r="CU90" i="16"/>
  <c r="CU58" i="16"/>
  <c r="CU90" i="9"/>
  <c r="CU58" i="9"/>
  <c r="CU15" i="1" l="1" a="1"/>
  <c r="CU15" i="1" s="1"/>
  <c r="AP15" i="1"/>
  <c r="AO47" i="1"/>
  <c r="CT58" i="1"/>
  <c r="CT90" i="1"/>
  <c r="CV24" i="7" a="1"/>
  <c r="CV24" i="7" s="1"/>
  <c r="AQ24" i="7"/>
  <c r="CU67" i="7"/>
  <c r="CU99" i="7"/>
  <c r="CV16" i="7" a="1"/>
  <c r="CV16" i="7" s="1"/>
  <c r="AQ16" i="7"/>
  <c r="CV19" i="18" a="1"/>
  <c r="CV19" i="18" s="1"/>
  <c r="AQ19" i="18"/>
  <c r="CU91" i="7"/>
  <c r="CU59" i="7"/>
  <c r="CU62" i="18"/>
  <c r="CU94" i="18"/>
  <c r="CV37" i="7" a="1"/>
  <c r="CV37" i="7" s="1"/>
  <c r="AQ37" i="7"/>
  <c r="CU112" i="7"/>
  <c r="CU80" i="7"/>
  <c r="CV24" i="17" a="1"/>
  <c r="CV24" i="17" s="1"/>
  <c r="AQ24" i="17"/>
  <c r="CU99" i="17"/>
  <c r="CU67" i="17"/>
  <c r="AO47" i="7"/>
  <c r="AP15" i="7"/>
  <c r="CV15" i="7" s="1" a="1"/>
  <c r="CV15" i="7" s="1"/>
  <c r="AO47" i="6"/>
  <c r="AP15" i="6"/>
  <c r="CV15" i="6" s="1" a="1"/>
  <c r="CV15" i="6" s="1"/>
  <c r="AO47" i="10"/>
  <c r="AP15" i="10"/>
  <c r="CV15" i="10" s="1" a="1"/>
  <c r="CV15" i="10" s="1"/>
  <c r="AR46" i="21"/>
  <c r="CX46" i="21" s="1" a="1"/>
  <c r="CX46" i="21" s="1"/>
  <c r="CW116" i="19"/>
  <c r="CW84" i="19"/>
  <c r="CV124" i="6"/>
  <c r="CV127" i="6" s="1"/>
  <c r="CV120" i="6" s="1"/>
  <c r="CV88" i="6"/>
  <c r="CV105" i="17"/>
  <c r="CV73" i="17"/>
  <c r="AR22" i="10"/>
  <c r="CX22" i="10" s="1" a="1"/>
  <c r="CX22" i="10" s="1"/>
  <c r="AR39" i="11"/>
  <c r="CX39" i="11" s="1" a="1"/>
  <c r="CX39" i="11" s="1"/>
  <c r="AR44" i="4"/>
  <c r="CX44" i="4" s="1" a="1"/>
  <c r="CX44" i="4" s="1"/>
  <c r="AR32" i="15"/>
  <c r="CX32" i="15" s="1" a="1"/>
  <c r="CX32" i="15" s="1"/>
  <c r="AR24" i="6"/>
  <c r="CX24" i="6" s="1" a="1"/>
  <c r="CX24" i="6" s="1"/>
  <c r="AR44" i="10"/>
  <c r="CX44" i="10" s="1" a="1"/>
  <c r="CX44" i="10" s="1"/>
  <c r="AR20" i="7"/>
  <c r="CX20" i="7" s="1" a="1"/>
  <c r="CX20" i="7" s="1"/>
  <c r="AR27" i="9"/>
  <c r="CX27" i="9" s="1" a="1"/>
  <c r="CX27" i="9" s="1"/>
  <c r="AR24" i="1"/>
  <c r="CX24" i="1" s="1" a="1"/>
  <c r="CX24" i="1" s="1"/>
  <c r="CV114" i="19"/>
  <c r="CV82" i="19"/>
  <c r="AR21" i="9"/>
  <c r="CX21" i="9" s="1" a="1"/>
  <c r="CX21" i="9" s="1"/>
  <c r="AR36" i="11"/>
  <c r="CX36" i="11" s="1" a="1"/>
  <c r="CX36" i="11" s="1"/>
  <c r="CV105" i="19"/>
  <c r="CV73" i="19"/>
  <c r="AR18" i="21"/>
  <c r="CX18" i="21" s="1" a="1"/>
  <c r="CX18" i="21" s="1"/>
  <c r="AR25" i="9"/>
  <c r="CX25" i="9" s="1" a="1"/>
  <c r="CX25" i="9" s="1"/>
  <c r="CV113" i="19"/>
  <c r="CV81" i="19"/>
  <c r="AR17" i="17"/>
  <c r="CX17" i="17" s="1" a="1"/>
  <c r="CX17" i="17" s="1"/>
  <c r="AR29" i="14"/>
  <c r="CX29" i="14" s="1" a="1"/>
  <c r="CX29" i="14" s="1"/>
  <c r="AR43" i="6"/>
  <c r="CX43" i="6" s="1" a="1"/>
  <c r="CX43" i="6" s="1"/>
  <c r="AR17" i="9"/>
  <c r="CX17" i="9" s="1" a="1"/>
  <c r="CX17" i="9" s="1"/>
  <c r="CV99" i="12"/>
  <c r="CV67" i="12"/>
  <c r="CV113" i="2"/>
  <c r="CV81" i="2"/>
  <c r="AR22" i="5"/>
  <c r="CX22" i="5" s="1" a="1"/>
  <c r="CX22" i="5" s="1"/>
  <c r="AR31" i="20"/>
  <c r="CX31" i="20" s="1" a="1"/>
  <c r="CX31" i="20" s="1"/>
  <c r="AR38" i="9"/>
  <c r="CX38" i="9" s="1" a="1"/>
  <c r="CX38" i="9" s="1"/>
  <c r="CV117" i="19"/>
  <c r="CV85" i="19"/>
  <c r="CV97" i="15"/>
  <c r="CV65" i="15"/>
  <c r="CV110" i="21"/>
  <c r="CV78" i="21"/>
  <c r="AR17" i="13"/>
  <c r="CX17" i="13" s="1" a="1"/>
  <c r="CX17" i="13" s="1"/>
  <c r="AR45" i="11"/>
  <c r="CX45" i="11" s="1" a="1"/>
  <c r="CX45" i="11" s="1"/>
  <c r="AR42" i="9"/>
  <c r="CX42" i="9" s="1" a="1"/>
  <c r="CX42" i="9" s="1"/>
  <c r="CV107" i="20"/>
  <c r="CV75" i="20"/>
  <c r="CV119" i="1"/>
  <c r="CV87" i="1"/>
  <c r="AR40" i="2"/>
  <c r="CX40" i="2" s="1" a="1"/>
  <c r="CX40" i="2" s="1"/>
  <c r="AR37" i="14"/>
  <c r="CX37" i="14" s="1" a="1"/>
  <c r="CX37" i="14" s="1"/>
  <c r="CX121" i="15"/>
  <c r="CX89" i="15"/>
  <c r="CV106" i="13"/>
  <c r="CV74" i="13"/>
  <c r="AS34" i="8"/>
  <c r="CY34" i="8" s="1" a="1"/>
  <c r="CY34" i="8" s="1"/>
  <c r="CV97" i="16"/>
  <c r="CV65" i="16"/>
  <c r="AR27" i="2"/>
  <c r="CX27" i="2" s="1" a="1"/>
  <c r="CX27" i="2" s="1"/>
  <c r="AR17" i="21"/>
  <c r="CX17" i="21" s="1" a="1"/>
  <c r="CX17" i="21" s="1"/>
  <c r="AR17" i="4"/>
  <c r="CX17" i="4" s="1" a="1"/>
  <c r="CX17" i="4" s="1"/>
  <c r="AS38" i="14"/>
  <c r="CY38" i="14" s="1" a="1"/>
  <c r="CY38" i="14" s="1"/>
  <c r="AR17" i="8"/>
  <c r="CX17" i="8" s="1" a="1"/>
  <c r="CX17" i="8" s="1"/>
  <c r="AR38" i="15"/>
  <c r="CX38" i="15" s="1" a="1"/>
  <c r="CX38" i="15" s="1"/>
  <c r="AR33" i="15"/>
  <c r="CX33" i="15" s="1" a="1"/>
  <c r="CX33" i="15" s="1"/>
  <c r="AR21" i="6"/>
  <c r="CX21" i="6" s="1" a="1"/>
  <c r="CX21" i="6" s="1"/>
  <c r="CV105" i="13"/>
  <c r="CV73" i="13"/>
  <c r="CV94" i="1"/>
  <c r="CV62" i="1"/>
  <c r="CV96" i="5"/>
  <c r="CV64" i="5"/>
  <c r="CV118" i="15"/>
  <c r="CV86" i="15"/>
  <c r="CV107" i="9"/>
  <c r="CV75" i="9"/>
  <c r="AR29" i="13"/>
  <c r="CX29" i="13" s="1" a="1"/>
  <c r="CX29" i="13" s="1"/>
  <c r="CV113" i="17"/>
  <c r="CV81" i="17"/>
  <c r="AR33" i="16"/>
  <c r="CX33" i="16" s="1" a="1"/>
  <c r="CX33" i="16" s="1"/>
  <c r="CV116" i="17"/>
  <c r="CV84" i="17"/>
  <c r="AR40" i="15"/>
  <c r="CX40" i="15" s="1" a="1"/>
  <c r="CX40" i="15" s="1"/>
  <c r="CV121" i="3"/>
  <c r="CV89" i="3"/>
  <c r="AR35" i="17"/>
  <c r="CX35" i="17" s="1" a="1"/>
  <c r="CX35" i="17" s="1"/>
  <c r="CV97" i="8"/>
  <c r="CV65" i="8"/>
  <c r="AR24" i="4"/>
  <c r="CX24" i="4" s="1" a="1"/>
  <c r="CX24" i="4" s="1"/>
  <c r="AR39" i="12"/>
  <c r="CX39" i="12" s="1" a="1"/>
  <c r="CX39" i="12" s="1"/>
  <c r="CV101" i="8"/>
  <c r="CV69" i="8"/>
  <c r="AR42" i="13"/>
  <c r="CX42" i="13" s="1" a="1"/>
  <c r="CX42" i="13" s="1"/>
  <c r="AR25" i="19"/>
  <c r="CX25" i="19" s="1" a="1"/>
  <c r="CX25" i="19" s="1"/>
  <c r="AR24" i="9"/>
  <c r="CX24" i="9" s="1" a="1"/>
  <c r="CX24" i="9" s="1"/>
  <c r="AR18" i="3"/>
  <c r="CX18" i="3" s="1" a="1"/>
  <c r="CX18" i="3" s="1"/>
  <c r="AR29" i="10"/>
  <c r="CX29" i="10" s="1" a="1"/>
  <c r="CX29" i="10" s="1"/>
  <c r="CV98" i="20"/>
  <c r="CV66" i="20"/>
  <c r="AR44" i="8"/>
  <c r="CX44" i="8" s="1" a="1"/>
  <c r="CX44" i="8" s="1"/>
  <c r="CV107" i="10"/>
  <c r="CV75" i="10"/>
  <c r="AR25" i="6"/>
  <c r="CX25" i="6" s="1" a="1"/>
  <c r="CX25" i="6" s="1"/>
  <c r="AR26" i="9"/>
  <c r="CX26" i="9" s="1" a="1"/>
  <c r="CX26" i="9" s="1"/>
  <c r="AR22" i="13"/>
  <c r="CX22" i="13" s="1" a="1"/>
  <c r="CX22" i="13" s="1"/>
  <c r="AR20" i="21"/>
  <c r="CX20" i="21" s="1" a="1"/>
  <c r="CX20" i="21" s="1"/>
  <c r="CV97" i="20"/>
  <c r="CV65" i="20"/>
  <c r="AR31" i="16"/>
  <c r="CX31" i="16" s="1" a="1"/>
  <c r="CX31" i="16" s="1"/>
  <c r="CV96" i="10"/>
  <c r="CV64" i="10"/>
  <c r="CV97" i="1"/>
  <c r="CV65" i="1"/>
  <c r="CV104" i="11"/>
  <c r="CV72" i="11"/>
  <c r="CV104" i="18"/>
  <c r="CV72" i="18"/>
  <c r="CV117" i="12"/>
  <c r="CV85" i="12"/>
  <c r="AR45" i="2"/>
  <c r="CX45" i="2" s="1" a="1"/>
  <c r="CX45" i="2" s="1"/>
  <c r="CV96" i="4"/>
  <c r="CV64" i="4"/>
  <c r="CV92" i="11"/>
  <c r="CV60" i="11"/>
  <c r="CV116" i="6"/>
  <c r="CV84" i="6"/>
  <c r="CV121" i="5"/>
  <c r="CV89" i="5"/>
  <c r="AR29" i="2"/>
  <c r="CX29" i="2" s="1" a="1"/>
  <c r="CX29" i="2" s="1"/>
  <c r="CV92" i="10"/>
  <c r="CV60" i="10"/>
  <c r="AR42" i="14"/>
  <c r="CX42" i="14" s="1" a="1"/>
  <c r="CX42" i="14" s="1"/>
  <c r="CV118" i="9"/>
  <c r="CV86" i="9"/>
  <c r="AR22" i="6"/>
  <c r="CX22" i="6" s="1" a="1"/>
  <c r="CX22" i="6" s="1"/>
  <c r="AR29" i="16"/>
  <c r="CX29" i="16" s="1" a="1"/>
  <c r="CX29" i="16" s="1"/>
  <c r="CV96" i="17"/>
  <c r="CV64" i="17"/>
  <c r="CV109" i="17"/>
  <c r="CV77" i="17"/>
  <c r="AR18" i="13"/>
  <c r="CX18" i="13" s="1" a="1"/>
  <c r="CX18" i="13" s="1"/>
  <c r="CV96" i="13"/>
  <c r="CV64" i="13"/>
  <c r="CV99" i="14"/>
  <c r="CV67" i="14"/>
  <c r="CV95" i="18"/>
  <c r="CV63" i="18"/>
  <c r="AR18" i="12"/>
  <c r="CX18" i="12" s="1" a="1"/>
  <c r="CX18" i="12" s="1"/>
  <c r="CV100" i="3"/>
  <c r="CV68" i="3"/>
  <c r="AR37" i="20"/>
  <c r="CX37" i="20" s="1" a="1"/>
  <c r="CX37" i="20" s="1"/>
  <c r="AR21" i="14"/>
  <c r="CX21" i="14" s="1" a="1"/>
  <c r="CX21" i="14" s="1"/>
  <c r="CV103" i="21"/>
  <c r="CV71" i="21"/>
  <c r="AR31" i="15"/>
  <c r="CX31" i="15" s="1" a="1"/>
  <c r="CX31" i="15" s="1"/>
  <c r="AR36" i="3"/>
  <c r="CX36" i="3" s="1" a="1"/>
  <c r="CX36" i="3" s="1"/>
  <c r="CV103" i="13"/>
  <c r="CV71" i="13"/>
  <c r="CV98" i="12"/>
  <c r="CV66" i="12"/>
  <c r="CV91" i="10"/>
  <c r="CV59" i="10"/>
  <c r="AR41" i="13"/>
  <c r="CX41" i="13" s="1" a="1"/>
  <c r="CX41" i="13" s="1"/>
  <c r="AR24" i="13"/>
  <c r="CX24" i="13" s="1" a="1"/>
  <c r="CX24" i="13" s="1"/>
  <c r="AR29" i="1"/>
  <c r="CX29" i="1" s="1" a="1"/>
  <c r="CX29" i="1" s="1"/>
  <c r="AR40" i="16"/>
  <c r="CX40" i="16" s="1" a="1"/>
  <c r="CX40" i="16" s="1"/>
  <c r="AR15" i="3"/>
  <c r="CX15" i="3" s="1" a="1"/>
  <c r="CX15" i="3" s="1"/>
  <c r="AQ47" i="3"/>
  <c r="AR36" i="21"/>
  <c r="CX36" i="21" s="1" a="1"/>
  <c r="CX36" i="21" s="1"/>
  <c r="AS20" i="6"/>
  <c r="CY20" i="6" s="1" a="1"/>
  <c r="CY20" i="6" s="1"/>
  <c r="CV121" i="17"/>
  <c r="CV89" i="17"/>
  <c r="CV101" i="17"/>
  <c r="CV69" i="17"/>
  <c r="CV108" i="2"/>
  <c r="CV76" i="2"/>
  <c r="AR29" i="21"/>
  <c r="CX29" i="21" s="1" a="1"/>
  <c r="CX29" i="21" s="1"/>
  <c r="CV100" i="10"/>
  <c r="CV68" i="10"/>
  <c r="CV107" i="21"/>
  <c r="CV75" i="21"/>
  <c r="CV105" i="5"/>
  <c r="CV73" i="5"/>
  <c r="CV103" i="20"/>
  <c r="CV71" i="20"/>
  <c r="AR44" i="9"/>
  <c r="CX44" i="9" s="1" a="1"/>
  <c r="CX44" i="9" s="1"/>
  <c r="CV124" i="5"/>
  <c r="CV127" i="5" s="1"/>
  <c r="CV120" i="5" s="1"/>
  <c r="CV88" i="5"/>
  <c r="AR16" i="21"/>
  <c r="CX16" i="21" s="1" a="1"/>
  <c r="CX16" i="21" s="1"/>
  <c r="AR15" i="9"/>
  <c r="CX15" i="9" s="1" a="1"/>
  <c r="CX15" i="9" s="1"/>
  <c r="AQ47" i="9"/>
  <c r="AR35" i="7"/>
  <c r="CX35" i="7" s="1" a="1"/>
  <c r="CX35" i="7" s="1"/>
  <c r="CV94" i="8"/>
  <c r="CV62" i="8"/>
  <c r="AR37" i="16"/>
  <c r="CX37" i="16" s="1" a="1"/>
  <c r="CX37" i="16" s="1"/>
  <c r="AR33" i="17"/>
  <c r="CX33" i="17" s="1" a="1"/>
  <c r="CX33" i="17" s="1"/>
  <c r="AR20" i="3"/>
  <c r="CX20" i="3" s="1" a="1"/>
  <c r="CX20" i="3" s="1"/>
  <c r="CV105" i="6"/>
  <c r="CV73" i="6"/>
  <c r="CV99" i="11"/>
  <c r="CV67" i="11"/>
  <c r="AR27" i="10"/>
  <c r="CX27" i="10" s="1" a="1"/>
  <c r="CX27" i="10" s="1"/>
  <c r="AR37" i="13"/>
  <c r="CX37" i="13" s="1" a="1"/>
  <c r="CX37" i="13" s="1"/>
  <c r="AR31" i="8"/>
  <c r="CX31" i="8" s="1" a="1"/>
  <c r="CX31" i="8" s="1"/>
  <c r="AR31" i="18"/>
  <c r="CX31" i="18" s="1" a="1"/>
  <c r="CX31" i="18" s="1"/>
  <c r="AR20" i="17"/>
  <c r="CX20" i="17" s="1" a="1"/>
  <c r="CX20" i="17" s="1"/>
  <c r="CV100" i="14"/>
  <c r="CV68" i="14"/>
  <c r="CV100" i="11"/>
  <c r="CV68" i="11"/>
  <c r="AR26" i="18"/>
  <c r="CX26" i="18" s="1" a="1"/>
  <c r="CX26" i="18" s="1"/>
  <c r="AR26" i="16"/>
  <c r="CX26" i="16" s="1" a="1"/>
  <c r="CX26" i="16" s="1"/>
  <c r="AR28" i="5"/>
  <c r="CX28" i="5" s="1" a="1"/>
  <c r="CX28" i="5" s="1"/>
  <c r="CV100" i="13"/>
  <c r="CV68" i="13"/>
  <c r="AR27" i="8"/>
  <c r="CX27" i="8" s="1" a="1"/>
  <c r="CX27" i="8" s="1"/>
  <c r="CV97" i="18"/>
  <c r="CV65" i="18"/>
  <c r="AR39" i="14"/>
  <c r="CX39" i="14" s="1" a="1"/>
  <c r="CX39" i="14" s="1"/>
  <c r="AR26" i="11"/>
  <c r="CX26" i="11" s="1" a="1"/>
  <c r="CX26" i="11" s="1"/>
  <c r="CV112" i="10"/>
  <c r="CV80" i="10"/>
  <c r="AR27" i="17"/>
  <c r="CX27" i="17" s="1" a="1"/>
  <c r="CX27" i="17" s="1"/>
  <c r="CV118" i="13"/>
  <c r="CV86" i="13"/>
  <c r="AR23" i="19"/>
  <c r="CX23" i="19" s="1" a="1"/>
  <c r="CX23" i="19" s="1"/>
  <c r="AR40" i="17"/>
  <c r="CX40" i="17" s="1" a="1"/>
  <c r="CX40" i="17" s="1"/>
  <c r="AR43" i="10"/>
  <c r="CX43" i="10" s="1" a="1"/>
  <c r="CX43" i="10" s="1"/>
  <c r="AR28" i="14"/>
  <c r="CX28" i="14" s="1" a="1"/>
  <c r="CX28" i="14" s="1"/>
  <c r="AP15" i="17"/>
  <c r="CV15" i="17" s="1" a="1"/>
  <c r="CV15" i="17" s="1"/>
  <c r="AO47" i="17"/>
  <c r="CV106" i="21"/>
  <c r="CV74" i="21"/>
  <c r="AR45" i="6"/>
  <c r="CX45" i="6" s="1" a="1"/>
  <c r="CX45" i="6" s="1"/>
  <c r="AR30" i="17"/>
  <c r="CX30" i="17" s="1" a="1"/>
  <c r="CX30" i="17" s="1"/>
  <c r="CV97" i="10"/>
  <c r="CV65" i="10"/>
  <c r="CV114" i="11"/>
  <c r="CV82" i="11"/>
  <c r="CV119" i="4"/>
  <c r="CV87" i="4"/>
  <c r="AR32" i="11"/>
  <c r="CX32" i="11" s="1" a="1"/>
  <c r="CX32" i="11" s="1"/>
  <c r="CV114" i="13"/>
  <c r="CV82" i="13"/>
  <c r="AR24" i="16"/>
  <c r="CX24" i="16" s="1" a="1"/>
  <c r="CX24" i="16" s="1"/>
  <c r="AR38" i="16"/>
  <c r="CX38" i="16" s="1" a="1"/>
  <c r="CX38" i="16" s="1"/>
  <c r="AR23" i="11"/>
  <c r="CX23" i="11" s="1" a="1"/>
  <c r="CX23" i="11" s="1"/>
  <c r="CV121" i="1"/>
  <c r="CV89" i="1"/>
  <c r="CV105" i="4"/>
  <c r="CV73" i="4"/>
  <c r="CV116" i="21"/>
  <c r="CV84" i="21"/>
  <c r="AR27" i="11"/>
  <c r="CX27" i="11" s="1" a="1"/>
  <c r="CX27" i="11" s="1"/>
  <c r="AR46" i="9"/>
  <c r="CX46" i="9" s="1" a="1"/>
  <c r="CX46" i="9" s="1"/>
  <c r="AR26" i="6"/>
  <c r="CX26" i="6" s="1" a="1"/>
  <c r="CX26" i="6" s="1"/>
  <c r="AR35" i="19"/>
  <c r="CX35" i="19" s="1" a="1"/>
  <c r="CX35" i="19" s="1"/>
  <c r="CV116" i="14"/>
  <c r="CV84" i="14"/>
  <c r="AR23" i="1"/>
  <c r="CX23" i="1" s="1" a="1"/>
  <c r="CX23" i="1" s="1"/>
  <c r="CW112" i="1"/>
  <c r="CW80" i="1"/>
  <c r="AR24" i="10"/>
  <c r="CX24" i="10" s="1" a="1"/>
  <c r="CX24" i="10" s="1"/>
  <c r="AR32" i="17"/>
  <c r="CX32" i="17" s="1" a="1"/>
  <c r="CX32" i="17" s="1"/>
  <c r="AR26" i="14"/>
  <c r="CX26" i="14" s="1" a="1"/>
  <c r="CX26" i="14" s="1"/>
  <c r="AR20" i="9"/>
  <c r="CX20" i="9" s="1" a="1"/>
  <c r="CX20" i="9" s="1"/>
  <c r="AR16" i="5"/>
  <c r="CX16" i="5" s="1" a="1"/>
  <c r="CX16" i="5" s="1"/>
  <c r="CV91" i="4"/>
  <c r="CV59" i="4"/>
  <c r="CV106" i="20"/>
  <c r="CV74" i="20"/>
  <c r="CV113" i="9"/>
  <c r="CV81" i="9"/>
  <c r="AR42" i="19"/>
  <c r="CX42" i="19" s="1" a="1"/>
  <c r="CX42" i="19" s="1"/>
  <c r="AR22" i="15"/>
  <c r="CX22" i="15" s="1" a="1"/>
  <c r="CX22" i="15" s="1"/>
  <c r="AR35" i="21"/>
  <c r="CX35" i="21" s="1" a="1"/>
  <c r="CX35" i="21" s="1"/>
  <c r="CV92" i="13"/>
  <c r="CV60" i="13"/>
  <c r="CV124" i="11"/>
  <c r="CV127" i="11" s="1"/>
  <c r="CV120" i="11" s="1"/>
  <c r="CV88" i="11"/>
  <c r="CV117" i="9"/>
  <c r="CV85" i="9"/>
  <c r="AR32" i="20"/>
  <c r="CX32" i="20" s="1" a="1"/>
  <c r="CX32" i="20" s="1"/>
  <c r="AR44" i="1"/>
  <c r="CX44" i="1" s="1" a="1"/>
  <c r="CX44" i="1" s="1"/>
  <c r="CV115" i="2"/>
  <c r="CV83" i="2"/>
  <c r="CV112" i="14"/>
  <c r="CV80" i="14"/>
  <c r="AT46" i="15"/>
  <c r="CZ46" i="15" s="1" a="1"/>
  <c r="CZ46" i="15" s="1"/>
  <c r="AR31" i="13"/>
  <c r="CX31" i="13" s="1" a="1"/>
  <c r="CX31" i="13" s="1"/>
  <c r="CV117" i="11"/>
  <c r="CV85" i="11"/>
  <c r="AR16" i="19"/>
  <c r="CX16" i="19" s="1" a="1"/>
  <c r="CX16" i="19" s="1"/>
  <c r="CV101" i="2"/>
  <c r="CV69" i="2"/>
  <c r="CV116" i="4"/>
  <c r="CV84" i="4"/>
  <c r="CW106" i="5"/>
  <c r="CW74" i="5"/>
  <c r="CV93" i="1"/>
  <c r="CV61" i="1"/>
  <c r="AR41" i="18"/>
  <c r="CX41" i="18" s="1" a="1"/>
  <c r="CX41" i="18" s="1"/>
  <c r="AR19" i="13"/>
  <c r="CX19" i="13" s="1" a="1"/>
  <c r="CX19" i="13" s="1"/>
  <c r="AR34" i="9"/>
  <c r="CX34" i="9" s="1" a="1"/>
  <c r="CX34" i="9" s="1"/>
  <c r="AR35" i="11"/>
  <c r="CX35" i="11" s="1" a="1"/>
  <c r="CX35" i="11" s="1"/>
  <c r="AR43" i="19"/>
  <c r="CX43" i="19" s="1" a="1"/>
  <c r="CX43" i="19" s="1"/>
  <c r="CV110" i="18"/>
  <c r="CV78" i="18"/>
  <c r="AR27" i="12"/>
  <c r="CX27" i="12" s="1" a="1"/>
  <c r="CX27" i="12" s="1"/>
  <c r="AR32" i="9"/>
  <c r="CX32" i="9" s="1" a="1"/>
  <c r="CX32" i="9" s="1"/>
  <c r="CV104" i="13"/>
  <c r="CV72" i="13"/>
  <c r="AR38" i="17"/>
  <c r="CX38" i="17" s="1" a="1"/>
  <c r="CX38" i="17" s="1"/>
  <c r="CV108" i="16"/>
  <c r="CV76" i="16"/>
  <c r="AR41" i="17"/>
  <c r="CX41" i="17" s="1" a="1"/>
  <c r="CX41" i="17" s="1"/>
  <c r="CV116" i="8"/>
  <c r="CV84" i="8"/>
  <c r="CV93" i="4"/>
  <c r="CV61" i="4"/>
  <c r="CV92" i="14"/>
  <c r="CV60" i="14"/>
  <c r="CV94" i="21"/>
  <c r="CV62" i="21"/>
  <c r="CV99" i="4"/>
  <c r="CV67" i="4"/>
  <c r="CV114" i="12"/>
  <c r="CV82" i="12"/>
  <c r="AR26" i="8"/>
  <c r="CX26" i="8" s="1" a="1"/>
  <c r="CX26" i="8" s="1"/>
  <c r="CV117" i="13"/>
  <c r="CV85" i="13"/>
  <c r="CV100" i="19"/>
  <c r="CV68" i="19"/>
  <c r="CV99" i="9"/>
  <c r="CV67" i="9"/>
  <c r="CV93" i="3"/>
  <c r="CV61" i="3"/>
  <c r="AR24" i="20"/>
  <c r="CX24" i="20" s="1" a="1"/>
  <c r="CX24" i="20" s="1"/>
  <c r="AR23" i="5"/>
  <c r="CX23" i="5" s="1" a="1"/>
  <c r="CX23" i="5" s="1"/>
  <c r="AR18" i="7"/>
  <c r="CX18" i="7" s="1" a="1"/>
  <c r="CX18" i="7" s="1"/>
  <c r="AR30" i="3"/>
  <c r="CX30" i="3" s="1" a="1"/>
  <c r="CX30" i="3" s="1"/>
  <c r="CV104" i="6"/>
  <c r="CV72" i="6"/>
  <c r="CV111" i="5"/>
  <c r="CV79" i="5"/>
  <c r="AR16" i="18"/>
  <c r="CX16" i="18" s="1" a="1"/>
  <c r="CX16" i="18" s="1"/>
  <c r="AR15" i="19"/>
  <c r="CX15" i="19" s="1" a="1"/>
  <c r="CX15" i="19" s="1"/>
  <c r="AQ47" i="19"/>
  <c r="CW112" i="17"/>
  <c r="CW80" i="17"/>
  <c r="CV93" i="17"/>
  <c r="CV61" i="17"/>
  <c r="AR21" i="10"/>
  <c r="CX21" i="10" s="1" a="1"/>
  <c r="CX21" i="10" s="1"/>
  <c r="AR22" i="1"/>
  <c r="CX22" i="1" s="1" a="1"/>
  <c r="CX22" i="1" s="1"/>
  <c r="AR29" i="11"/>
  <c r="CX29" i="11" s="1" a="1"/>
  <c r="CX29" i="11" s="1"/>
  <c r="AR29" i="18"/>
  <c r="CX29" i="18" s="1" a="1"/>
  <c r="CX29" i="18" s="1"/>
  <c r="AR42" i="12"/>
  <c r="CX42" i="12" s="1" a="1"/>
  <c r="CX42" i="12" s="1"/>
  <c r="CV109" i="5"/>
  <c r="CV77" i="5"/>
  <c r="AR38" i="18"/>
  <c r="CX38" i="18" s="1" a="1"/>
  <c r="CX38" i="18" s="1"/>
  <c r="AR35" i="4"/>
  <c r="CX35" i="4" s="1" a="1"/>
  <c r="CX35" i="4" s="1"/>
  <c r="AR41" i="6"/>
  <c r="CX41" i="6" s="1" a="1"/>
  <c r="CX41" i="6" s="1"/>
  <c r="AR46" i="5"/>
  <c r="CX46" i="5" s="1" a="1"/>
  <c r="CX46" i="5" s="1"/>
  <c r="CV104" i="2"/>
  <c r="CV72" i="2"/>
  <c r="AR17" i="10"/>
  <c r="CX17" i="10" s="1" a="1"/>
  <c r="CX17" i="10" s="1"/>
  <c r="CV117" i="14"/>
  <c r="CV85" i="14"/>
  <c r="AR43" i="9"/>
  <c r="CX43" i="9" s="1" a="1"/>
  <c r="CX43" i="9" s="1"/>
  <c r="CV97" i="6"/>
  <c r="CV65" i="6"/>
  <c r="CV104" i="16"/>
  <c r="CV72" i="16"/>
  <c r="AR21" i="17"/>
  <c r="CX21" i="17" s="1" a="1"/>
  <c r="CX21" i="17" s="1"/>
  <c r="AR34" i="17"/>
  <c r="CX34" i="17" s="1" a="1"/>
  <c r="CX34" i="17" s="1"/>
  <c r="CV94" i="2"/>
  <c r="CV62" i="2"/>
  <c r="AR20" i="14"/>
  <c r="CX20" i="14" s="1" a="1"/>
  <c r="CX20" i="14" s="1"/>
  <c r="AR20" i="12"/>
  <c r="CX20" i="12" s="1" a="1"/>
  <c r="CX20" i="12" s="1"/>
  <c r="AR21" i="3"/>
  <c r="CX21" i="3" s="1" a="1"/>
  <c r="CX21" i="3" s="1"/>
  <c r="AR25" i="3"/>
  <c r="CX25" i="3" s="1" a="1"/>
  <c r="CX25" i="3" s="1"/>
  <c r="CV112" i="20"/>
  <c r="CV80" i="20"/>
  <c r="CV96" i="14"/>
  <c r="CV64" i="14"/>
  <c r="AR28" i="21"/>
  <c r="CX28" i="21" s="1" a="1"/>
  <c r="CX28" i="21" s="1"/>
  <c r="CV106" i="15"/>
  <c r="CV74" i="15"/>
  <c r="CW113" i="6"/>
  <c r="CW81" i="6"/>
  <c r="CV102" i="21"/>
  <c r="CV70" i="21"/>
  <c r="CV117" i="2"/>
  <c r="CV85" i="2"/>
  <c r="CV111" i="10"/>
  <c r="CV79" i="10"/>
  <c r="AR40" i="4"/>
  <c r="CX40" i="4" s="1" a="1"/>
  <c r="CX40" i="4" s="1"/>
  <c r="CV112" i="12"/>
  <c r="CV80" i="12"/>
  <c r="CV99" i="13"/>
  <c r="CV67" i="13"/>
  <c r="CV104" i="1"/>
  <c r="CV72" i="1"/>
  <c r="CV115" i="16"/>
  <c r="CV83" i="16"/>
  <c r="CV105" i="15"/>
  <c r="CV73" i="15"/>
  <c r="CW94" i="6"/>
  <c r="CW62" i="6"/>
  <c r="CV105" i="20"/>
  <c r="CV73" i="20"/>
  <c r="AR46" i="17"/>
  <c r="CX46" i="17" s="1" a="1"/>
  <c r="CX46" i="17" s="1"/>
  <c r="AR26" i="17"/>
  <c r="CX26" i="17" s="1" a="1"/>
  <c r="CX26" i="17" s="1"/>
  <c r="AR33" i="2"/>
  <c r="CX33" i="2" s="1" a="1"/>
  <c r="CX33" i="2" s="1"/>
  <c r="CV104" i="21"/>
  <c r="CV72" i="21"/>
  <c r="AR25" i="10"/>
  <c r="CX25" i="10" s="1" a="1"/>
  <c r="CX25" i="10" s="1"/>
  <c r="AR32" i="21"/>
  <c r="CX32" i="21" s="1" a="1"/>
  <c r="CX32" i="21" s="1"/>
  <c r="AR30" i="5"/>
  <c r="CX30" i="5" s="1" a="1"/>
  <c r="CX30" i="5" s="1"/>
  <c r="AR28" i="20"/>
  <c r="CX28" i="20" s="1" a="1"/>
  <c r="CX28" i="20" s="1"/>
  <c r="CV119" i="9"/>
  <c r="CV87" i="9"/>
  <c r="CV109" i="13"/>
  <c r="CV77" i="13"/>
  <c r="AR23" i="8"/>
  <c r="CX23" i="8" s="1" a="1"/>
  <c r="CX23" i="8" s="1"/>
  <c r="CV90" i="9"/>
  <c r="CV58" i="9"/>
  <c r="CV110" i="7"/>
  <c r="CV78" i="7"/>
  <c r="AR19" i="8"/>
  <c r="CX19" i="8" s="1" a="1"/>
  <c r="CX19" i="8" s="1"/>
  <c r="CV112" i="16"/>
  <c r="CV80" i="16"/>
  <c r="CV124" i="15"/>
  <c r="CV127" i="15" s="1"/>
  <c r="CV120" i="15" s="1"/>
  <c r="CV88" i="15"/>
  <c r="CV104" i="7"/>
  <c r="CV72" i="7"/>
  <c r="CV104" i="4"/>
  <c r="CV72" i="4"/>
  <c r="CV117" i="20"/>
  <c r="CV85" i="20"/>
  <c r="AR40" i="6"/>
  <c r="CX40" i="6" s="1" a="1"/>
  <c r="CX40" i="6" s="1"/>
  <c r="CV112" i="13"/>
  <c r="CV80" i="13"/>
  <c r="CV106" i="8"/>
  <c r="CV74" i="8"/>
  <c r="CV106" i="18"/>
  <c r="CV74" i="18"/>
  <c r="CV95" i="17"/>
  <c r="CV63" i="17"/>
  <c r="AR25" i="14"/>
  <c r="CX25" i="14" s="1" a="1"/>
  <c r="CX25" i="14" s="1"/>
  <c r="AR19" i="11"/>
  <c r="CX19" i="11" s="1" a="1"/>
  <c r="CX19" i="11" s="1"/>
  <c r="AR33" i="10"/>
  <c r="CX33" i="10" s="1" a="1"/>
  <c r="CX33" i="10" s="1"/>
  <c r="CV113" i="1"/>
  <c r="CV81" i="1"/>
  <c r="CV116" i="3"/>
  <c r="CV84" i="3"/>
  <c r="AR34" i="10"/>
  <c r="CX34" i="10" s="1" a="1"/>
  <c r="CX34" i="10" s="1"/>
  <c r="AR29" i="5"/>
  <c r="CX29" i="5" s="1" a="1"/>
  <c r="CX29" i="5" s="1"/>
  <c r="CV108" i="19"/>
  <c r="CV76" i="19"/>
  <c r="AR25" i="18"/>
  <c r="CX25" i="18" s="1" a="1"/>
  <c r="CX25" i="18" s="1"/>
  <c r="CV97" i="17"/>
  <c r="CV65" i="17"/>
  <c r="AR38" i="10"/>
  <c r="CX38" i="10" s="1" a="1"/>
  <c r="CX38" i="10" s="1"/>
  <c r="CV110" i="3"/>
  <c r="CV78" i="3"/>
  <c r="CV98" i="19"/>
  <c r="CV66" i="19"/>
  <c r="CV115" i="17"/>
  <c r="CV83" i="17"/>
  <c r="CV118" i="10"/>
  <c r="CV86" i="10"/>
  <c r="CV103" i="14"/>
  <c r="CV71" i="14"/>
  <c r="AO47" i="2"/>
  <c r="AP15" i="2"/>
  <c r="CV15" i="2" s="1" a="1"/>
  <c r="CV15" i="2" s="1"/>
  <c r="AO47" i="13"/>
  <c r="AP15" i="13"/>
  <c r="CV15" i="13" s="1" a="1"/>
  <c r="CV15" i="13" s="1"/>
  <c r="AR31" i="21"/>
  <c r="CX31" i="21" s="1" a="1"/>
  <c r="CX31" i="21" s="1"/>
  <c r="CV118" i="20"/>
  <c r="CV86" i="20"/>
  <c r="CV100" i="15"/>
  <c r="CV68" i="15"/>
  <c r="AR39" i="1"/>
  <c r="CX39" i="1" s="1" a="1"/>
  <c r="CX39" i="1" s="1"/>
  <c r="AR40" i="14"/>
  <c r="CX40" i="14" s="1" a="1"/>
  <c r="CX40" i="14" s="1"/>
  <c r="CV108" i="3"/>
  <c r="CV76" i="3"/>
  <c r="CV107" i="11"/>
  <c r="CV75" i="11"/>
  <c r="AR39" i="13"/>
  <c r="CX39" i="13" s="1" a="1"/>
  <c r="CX39" i="13" s="1"/>
  <c r="CV99" i="16"/>
  <c r="CV67" i="16"/>
  <c r="CV113" i="16"/>
  <c r="CV81" i="16"/>
  <c r="CV98" i="11"/>
  <c r="CV66" i="11"/>
  <c r="AR46" i="1"/>
  <c r="CX46" i="1" s="1" a="1"/>
  <c r="CX46" i="1" s="1"/>
  <c r="AR30" i="4"/>
  <c r="CX30" i="4" s="1" a="1"/>
  <c r="CX30" i="4" s="1"/>
  <c r="AR41" i="21"/>
  <c r="CX41" i="21" s="1" a="1"/>
  <c r="CX41" i="21" s="1"/>
  <c r="CV102" i="11"/>
  <c r="CV70" i="11"/>
  <c r="CV121" i="9"/>
  <c r="CV89" i="9"/>
  <c r="CV101" i="6"/>
  <c r="CV69" i="6"/>
  <c r="CV110" i="19"/>
  <c r="CV78" i="19"/>
  <c r="AR41" i="14"/>
  <c r="CX41" i="14" s="1" a="1"/>
  <c r="CX41" i="14" s="1"/>
  <c r="CV98" i="1"/>
  <c r="CV66" i="1"/>
  <c r="AS37" i="1"/>
  <c r="CY37" i="1" s="1" a="1"/>
  <c r="CY37" i="1" s="1"/>
  <c r="CV99" i="10"/>
  <c r="CV67" i="10"/>
  <c r="CV107" i="17"/>
  <c r="CV75" i="17"/>
  <c r="CV101" i="14"/>
  <c r="CV69" i="14"/>
  <c r="CV95" i="9"/>
  <c r="CV63" i="9"/>
  <c r="CV91" i="5"/>
  <c r="CV59" i="5"/>
  <c r="AR16" i="4"/>
  <c r="CX16" i="4" s="1" a="1"/>
  <c r="CX16" i="4" s="1"/>
  <c r="CV110" i="8"/>
  <c r="CV78" i="8"/>
  <c r="AR43" i="11"/>
  <c r="CX43" i="11" s="1" a="1"/>
  <c r="CX43" i="11" s="1"/>
  <c r="CV105" i="11"/>
  <c r="CV73" i="11"/>
  <c r="CV104" i="9"/>
  <c r="CV72" i="9"/>
  <c r="AR34" i="6"/>
  <c r="CX34" i="6" s="1" a="1"/>
  <c r="CX34" i="6" s="1"/>
  <c r="CV115" i="3"/>
  <c r="CV83" i="3"/>
  <c r="AR39" i="18"/>
  <c r="CX39" i="18" s="1" a="1"/>
  <c r="CX39" i="18" s="1"/>
  <c r="CV114" i="21"/>
  <c r="CV82" i="21"/>
  <c r="AR28" i="10"/>
  <c r="CX28" i="10" s="1" a="1"/>
  <c r="CX28" i="10" s="1"/>
  <c r="CV104" i="15"/>
  <c r="CV72" i="15"/>
  <c r="CV113" i="11"/>
  <c r="CV81" i="11"/>
  <c r="CV121" i="20"/>
  <c r="CV89" i="20"/>
  <c r="AR22" i="11"/>
  <c r="CX22" i="11" s="1" a="1"/>
  <c r="CX22" i="11" s="1"/>
  <c r="CV105" i="14"/>
  <c r="CV73" i="14"/>
  <c r="AR42" i="11"/>
  <c r="CX42" i="11" s="1" a="1"/>
  <c r="CX42" i="11" s="1"/>
  <c r="CV91" i="19"/>
  <c r="CV59" i="19"/>
  <c r="AR26" i="2"/>
  <c r="CX26" i="2" s="1" a="1"/>
  <c r="CX26" i="2" s="1"/>
  <c r="AR41" i="4"/>
  <c r="CX41" i="4" s="1" a="1"/>
  <c r="CX41" i="4" s="1"/>
  <c r="AS31" i="5"/>
  <c r="CY31" i="5" s="1" a="1"/>
  <c r="CY31" i="5" s="1"/>
  <c r="AR18" i="1"/>
  <c r="CX18" i="1" s="1" a="1"/>
  <c r="CX18" i="1" s="1"/>
  <c r="CV116" i="18"/>
  <c r="CV84" i="18"/>
  <c r="CV94" i="13"/>
  <c r="CV62" i="13"/>
  <c r="CV109" i="9"/>
  <c r="CV77" i="9"/>
  <c r="CV110" i="11"/>
  <c r="CV78" i="11"/>
  <c r="CV118" i="19"/>
  <c r="CV86" i="19"/>
  <c r="AR35" i="18"/>
  <c r="CX35" i="18" s="1" a="1"/>
  <c r="CX35" i="18" s="1"/>
  <c r="CV102" i="12"/>
  <c r="CV70" i="12"/>
  <c r="AR16" i="17"/>
  <c r="CX16" i="17" s="1" a="1"/>
  <c r="CX16" i="17" s="1"/>
  <c r="CV119" i="2"/>
  <c r="CV87" i="2"/>
  <c r="CV110" i="20"/>
  <c r="CV78" i="20"/>
  <c r="AR30" i="7"/>
  <c r="CX30" i="7" s="1" a="1"/>
  <c r="CX30" i="7" s="1"/>
  <c r="AR35" i="6"/>
  <c r="CX35" i="6" s="1" a="1"/>
  <c r="CX35" i="6" s="1"/>
  <c r="AR41" i="8"/>
  <c r="CX41" i="8" s="1" a="1"/>
  <c r="CX41" i="8" s="1"/>
  <c r="AR18" i="4"/>
  <c r="CX18" i="4" s="1" a="1"/>
  <c r="CX18" i="4" s="1"/>
  <c r="AR17" i="14"/>
  <c r="CX17" i="14" s="1" a="1"/>
  <c r="CX17" i="14" s="1"/>
  <c r="AR19" i="21"/>
  <c r="CX19" i="21" s="1" a="1"/>
  <c r="CX19" i="21" s="1"/>
  <c r="AR35" i="13"/>
  <c r="CX35" i="13" s="1" a="1"/>
  <c r="CX35" i="13" s="1"/>
  <c r="CV103" i="19"/>
  <c r="CV71" i="19"/>
  <c r="AR46" i="18"/>
  <c r="CX46" i="18" s="1" a="1"/>
  <c r="CX46" i="18" s="1"/>
  <c r="CV98" i="17"/>
  <c r="CV66" i="17"/>
  <c r="CV119" i="12"/>
  <c r="CV87" i="12"/>
  <c r="AR39" i="15"/>
  <c r="CX39" i="15" s="1" a="1"/>
  <c r="CX39" i="15" s="1"/>
  <c r="AR28" i="3"/>
  <c r="CX28" i="3" s="1" a="1"/>
  <c r="CX28" i="3" s="1"/>
  <c r="CV99" i="20"/>
  <c r="CV67" i="20"/>
  <c r="CV98" i="5"/>
  <c r="CV66" i="5"/>
  <c r="CV93" i="7"/>
  <c r="CV61" i="7"/>
  <c r="CV105" i="3"/>
  <c r="CV73" i="3"/>
  <c r="AR29" i="6"/>
  <c r="CX29" i="6" s="1" a="1"/>
  <c r="CX29" i="6" s="1"/>
  <c r="AR36" i="5"/>
  <c r="CX36" i="5" s="1" a="1"/>
  <c r="CX36" i="5" s="1"/>
  <c r="CV91" i="18"/>
  <c r="CV59" i="18"/>
  <c r="AS37" i="17"/>
  <c r="CY37" i="17" s="1" a="1"/>
  <c r="CY37" i="17" s="1"/>
  <c r="AR18" i="17"/>
  <c r="CX18" i="17" s="1" a="1"/>
  <c r="CX18" i="17" s="1"/>
  <c r="AR40" i="21"/>
  <c r="CX40" i="21" s="1" a="1"/>
  <c r="CX40" i="21" s="1"/>
  <c r="CV99" i="21"/>
  <c r="CV67" i="21"/>
  <c r="CV124" i="14"/>
  <c r="CV127" i="14" s="1"/>
  <c r="CV120" i="14" s="1"/>
  <c r="CV88" i="14"/>
  <c r="AR30" i="18"/>
  <c r="CX30" i="18" s="1" a="1"/>
  <c r="CX30" i="18" s="1"/>
  <c r="AR27" i="1"/>
  <c r="CX27" i="1" s="1" a="1"/>
  <c r="CX27" i="1" s="1"/>
  <c r="CV100" i="20"/>
  <c r="CV68" i="20"/>
  <c r="AR34" i="5"/>
  <c r="CX34" i="5" s="1" a="1"/>
  <c r="CX34" i="5" s="1"/>
  <c r="CV113" i="18"/>
  <c r="CV81" i="18"/>
  <c r="CV110" i="4"/>
  <c r="CV78" i="4"/>
  <c r="AR43" i="12"/>
  <c r="CX43" i="12" s="1" a="1"/>
  <c r="CX43" i="12" s="1"/>
  <c r="CV103" i="2"/>
  <c r="CV71" i="2"/>
  <c r="CV124" i="7"/>
  <c r="CV127" i="7" s="1"/>
  <c r="CV120" i="7" s="1"/>
  <c r="CV88" i="7"/>
  <c r="AR28" i="16"/>
  <c r="CX28" i="16" s="1" a="1"/>
  <c r="CX28" i="16" s="1"/>
  <c r="AR39" i="5"/>
  <c r="CX39" i="5" s="1" a="1"/>
  <c r="CX39" i="5" s="1"/>
  <c r="CV107" i="14"/>
  <c r="CV75" i="14"/>
  <c r="AR16" i="20"/>
  <c r="CX16" i="20" s="1" a="1"/>
  <c r="CX16" i="20" s="1"/>
  <c r="CV109" i="20"/>
  <c r="CV77" i="20"/>
  <c r="CV103" i="11"/>
  <c r="CV71" i="11"/>
  <c r="CV113" i="4"/>
  <c r="CV81" i="4"/>
  <c r="CV106" i="14"/>
  <c r="CV74" i="14"/>
  <c r="AR19" i="2"/>
  <c r="CX19" i="2" s="1" a="1"/>
  <c r="CX19" i="2" s="1"/>
  <c r="CV95" i="14"/>
  <c r="CV63" i="14"/>
  <c r="CV95" i="12"/>
  <c r="CV63" i="12"/>
  <c r="CV96" i="3"/>
  <c r="CV64" i="3"/>
  <c r="AR27" i="13"/>
  <c r="CX27" i="13" s="1" a="1"/>
  <c r="CX27" i="13" s="1"/>
  <c r="CV117" i="5"/>
  <c r="CV85" i="5"/>
  <c r="CV93" i="10"/>
  <c r="CV61" i="10"/>
  <c r="CV119" i="3"/>
  <c r="CV87" i="3"/>
  <c r="AR26" i="7"/>
  <c r="CX26" i="7" s="1" a="1"/>
  <c r="CX26" i="7" s="1"/>
  <c r="AS38" i="6"/>
  <c r="CY38" i="6" s="1" a="1"/>
  <c r="CY38" i="6" s="1"/>
  <c r="AR27" i="21"/>
  <c r="CX27" i="21" s="1" a="1"/>
  <c r="CX27" i="21" s="1"/>
  <c r="AR42" i="2"/>
  <c r="CX42" i="2" s="1" a="1"/>
  <c r="CX42" i="2" s="1"/>
  <c r="AR36" i="10"/>
  <c r="CX36" i="10" s="1" a="1"/>
  <c r="CX36" i="10" s="1"/>
  <c r="CV115" i="4"/>
  <c r="CV83" i="4"/>
  <c r="AR37" i="12"/>
  <c r="CX37" i="12" s="1" a="1"/>
  <c r="CX37" i="12" s="1"/>
  <c r="CV118" i="18"/>
  <c r="CV86" i="18"/>
  <c r="CV109" i="11"/>
  <c r="CV77" i="11"/>
  <c r="CV91" i="1"/>
  <c r="CV59" i="1"/>
  <c r="CW106" i="10"/>
  <c r="CW74" i="10"/>
  <c r="AR30" i="15"/>
  <c r="CX30" i="15" s="1" a="1"/>
  <c r="CX30" i="15" s="1"/>
  <c r="AS19" i="6"/>
  <c r="CY19" i="6" s="1" a="1"/>
  <c r="CY19" i="6" s="1"/>
  <c r="AR30" i="20"/>
  <c r="CX30" i="20" s="1" a="1"/>
  <c r="CX30" i="20" s="1"/>
  <c r="AR46" i="10"/>
  <c r="CX46" i="10" s="1" a="1"/>
  <c r="CX46" i="10" s="1"/>
  <c r="CV107" i="3"/>
  <c r="CV75" i="3"/>
  <c r="CV108" i="20"/>
  <c r="CV76" i="20"/>
  <c r="CV93" i="8"/>
  <c r="CV61" i="8"/>
  <c r="AR44" i="11"/>
  <c r="CX44" i="11" s="1" a="1"/>
  <c r="CX44" i="11" s="1"/>
  <c r="CV104" i="17"/>
  <c r="CV72" i="17"/>
  <c r="CV93" i="14"/>
  <c r="CV61" i="14"/>
  <c r="CV116" i="15"/>
  <c r="CV84" i="15"/>
  <c r="AR34" i="13"/>
  <c r="CX34" i="13" s="1" a="1"/>
  <c r="CX34" i="13" s="1"/>
  <c r="CV98" i="8"/>
  <c r="CV66" i="8"/>
  <c r="AR19" i="14"/>
  <c r="CX19" i="14" s="1" a="1"/>
  <c r="CX19" i="14" s="1"/>
  <c r="AR31" i="9"/>
  <c r="CX31" i="9" s="1" a="1"/>
  <c r="CX31" i="9" s="1"/>
  <c r="AR44" i="6"/>
  <c r="CX44" i="6" s="1" a="1"/>
  <c r="CX44" i="6" s="1"/>
  <c r="AR45" i="15"/>
  <c r="CX45" i="15" s="1" a="1"/>
  <c r="CX45" i="15" s="1"/>
  <c r="AR29" i="7"/>
  <c r="CX29" i="7" s="1" a="1"/>
  <c r="CX29" i="7" s="1"/>
  <c r="AR29" i="4"/>
  <c r="CX29" i="4" s="1" a="1"/>
  <c r="CX29" i="4" s="1"/>
  <c r="AR42" i="20"/>
  <c r="CX42" i="20" s="1" a="1"/>
  <c r="CX42" i="20" s="1"/>
  <c r="CV115" i="6"/>
  <c r="CV83" i="6"/>
  <c r="CV97" i="12"/>
  <c r="CV65" i="12"/>
  <c r="AR45" i="12"/>
  <c r="CX45" i="12" s="1" a="1"/>
  <c r="CX45" i="12" s="1"/>
  <c r="CV115" i="9"/>
  <c r="CV83" i="9"/>
  <c r="CV92" i="1"/>
  <c r="CV60" i="1"/>
  <c r="AR41" i="10"/>
  <c r="CX41" i="10" s="1" a="1"/>
  <c r="CX41" i="10" s="1"/>
  <c r="CV94" i="11"/>
  <c r="CV62" i="11"/>
  <c r="CV108" i="10"/>
  <c r="CV76" i="10"/>
  <c r="AR38" i="1"/>
  <c r="CX38" i="1" s="1" a="1"/>
  <c r="CX38" i="1" s="1"/>
  <c r="AR41" i="3"/>
  <c r="CX41" i="3" s="1" a="1"/>
  <c r="CX41" i="3" s="1"/>
  <c r="CV109" i="10"/>
  <c r="CV77" i="10"/>
  <c r="CV104" i="5"/>
  <c r="CV72" i="5"/>
  <c r="AR33" i="19"/>
  <c r="CX33" i="19" s="1" a="1"/>
  <c r="CX33" i="19" s="1"/>
  <c r="CV100" i="18"/>
  <c r="CV68" i="18"/>
  <c r="AR22" i="17"/>
  <c r="CX22" i="17" s="1" a="1"/>
  <c r="CX22" i="17" s="1"/>
  <c r="CV113" i="10"/>
  <c r="CV81" i="10"/>
  <c r="AR35" i="3"/>
  <c r="CX35" i="3" s="1" a="1"/>
  <c r="CX35" i="3" s="1"/>
  <c r="AR41" i="16"/>
  <c r="CX41" i="16" s="1" a="1"/>
  <c r="CX41" i="16" s="1"/>
  <c r="CW99" i="8"/>
  <c r="CW67" i="8"/>
  <c r="AR28" i="4"/>
  <c r="CX28" i="4" s="1" a="1"/>
  <c r="CX28" i="4" s="1"/>
  <c r="AP15" i="4"/>
  <c r="CV15" i="4" s="1" a="1"/>
  <c r="CV15" i="4" s="1"/>
  <c r="AO47" i="4"/>
  <c r="AO47" i="15"/>
  <c r="AP15" i="15"/>
  <c r="CV15" i="15" s="1" a="1"/>
  <c r="CV15" i="15" s="1"/>
  <c r="AO47" i="18"/>
  <c r="AP15" i="18"/>
  <c r="CV15" i="18" s="1" a="1"/>
  <c r="CV15" i="18" s="1"/>
  <c r="AR38" i="8"/>
  <c r="CX38" i="8" s="1" a="1"/>
  <c r="CX38" i="8" s="1"/>
  <c r="AR43" i="20"/>
  <c r="CX43" i="20" s="1" a="1"/>
  <c r="CX43" i="20" s="1"/>
  <c r="AR25" i="15"/>
  <c r="CX25" i="15" s="1" a="1"/>
  <c r="CX25" i="15" s="1"/>
  <c r="CV114" i="1"/>
  <c r="CV82" i="1"/>
  <c r="CV115" i="14"/>
  <c r="CV83" i="14"/>
  <c r="AR33" i="3"/>
  <c r="CX33" i="3" s="1" a="1"/>
  <c r="CX33" i="3" s="1"/>
  <c r="AR40" i="18"/>
  <c r="CX40" i="18" s="1" a="1"/>
  <c r="CX40" i="18" s="1"/>
  <c r="CV110" i="16"/>
  <c r="CV78" i="16"/>
  <c r="CV93" i="5"/>
  <c r="CV61" i="5"/>
  <c r="AR20" i="13"/>
  <c r="CX20" i="13" s="1" a="1"/>
  <c r="CX20" i="13" s="1"/>
  <c r="CV98" i="21"/>
  <c r="CV66" i="21"/>
  <c r="AR32" i="7"/>
  <c r="CX32" i="7" s="1" a="1"/>
  <c r="CX32" i="7" s="1"/>
  <c r="CV114" i="10"/>
  <c r="CV82" i="10"/>
  <c r="CV118" i="8"/>
  <c r="CV86" i="8"/>
  <c r="CV100" i="12"/>
  <c r="CV68" i="12"/>
  <c r="AR46" i="19"/>
  <c r="CX46" i="19" s="1" a="1"/>
  <c r="CX46" i="19" s="1"/>
  <c r="AR19" i="12"/>
  <c r="CX19" i="12" s="1" a="1"/>
  <c r="CX19" i="12" s="1"/>
  <c r="CV112" i="18"/>
  <c r="CV80" i="18"/>
  <c r="AR27" i="4"/>
  <c r="CX27" i="4" s="1" a="1"/>
  <c r="CX27" i="4" s="1"/>
  <c r="AR39" i="6"/>
  <c r="CX39" i="6" s="1" a="1"/>
  <c r="CX39" i="6" s="1"/>
  <c r="CV121" i="11"/>
  <c r="CV89" i="11"/>
  <c r="AR20" i="4"/>
  <c r="CX20" i="4" s="1" a="1"/>
  <c r="CX20" i="4" s="1"/>
  <c r="AR35" i="15"/>
  <c r="CX35" i="15" s="1" a="1"/>
  <c r="CX35" i="15" s="1"/>
  <c r="CV111" i="19"/>
  <c r="CV79" i="19"/>
  <c r="CV105" i="1"/>
  <c r="CV73" i="1"/>
  <c r="AR45" i="1"/>
  <c r="CX45" i="1" s="1" a="1"/>
  <c r="CX45" i="1" s="1"/>
  <c r="AR35" i="8"/>
  <c r="CX35" i="8" s="1" a="1"/>
  <c r="CX35" i="8" s="1"/>
  <c r="CV118" i="11"/>
  <c r="CV86" i="11"/>
  <c r="AR30" i="11"/>
  <c r="CX30" i="11" s="1" a="1"/>
  <c r="CX30" i="11" s="1"/>
  <c r="AR29" i="9"/>
  <c r="CX29" i="9" s="1" a="1"/>
  <c r="CX29" i="9" s="1"/>
  <c r="CV109" i="6"/>
  <c r="CV77" i="6"/>
  <c r="AR40" i="3"/>
  <c r="CX40" i="3" s="1" a="1"/>
  <c r="CX40" i="3" s="1"/>
  <c r="CV114" i="18"/>
  <c r="CV82" i="18"/>
  <c r="AR39" i="21"/>
  <c r="CX39" i="21" s="1" a="1"/>
  <c r="CX39" i="21" s="1"/>
  <c r="CV103" i="10"/>
  <c r="CV71" i="10"/>
  <c r="AR29" i="15"/>
  <c r="CX29" i="15" s="1" a="1"/>
  <c r="CX29" i="15" s="1"/>
  <c r="AR38" i="11"/>
  <c r="CX38" i="11" s="1" a="1"/>
  <c r="CX38" i="11" s="1"/>
  <c r="AR46" i="20"/>
  <c r="CX46" i="20" s="1" a="1"/>
  <c r="CX46" i="20" s="1"/>
  <c r="CV97" i="11"/>
  <c r="CV65" i="11"/>
  <c r="AR30" i="14"/>
  <c r="CX30" i="14" s="1" a="1"/>
  <c r="CX30" i="14" s="1"/>
  <c r="AR35" i="12"/>
  <c r="CX35" i="12" s="1" a="1"/>
  <c r="CX35" i="12" s="1"/>
  <c r="CV101" i="5"/>
  <c r="CV69" i="5"/>
  <c r="AR21" i="15"/>
  <c r="CX21" i="15" s="1" a="1"/>
  <c r="CX21" i="15" s="1"/>
  <c r="CV119" i="18"/>
  <c r="CV87" i="18"/>
  <c r="CV91" i="6"/>
  <c r="CV59" i="6"/>
  <c r="CV115" i="8"/>
  <c r="CV83" i="8"/>
  <c r="AR34" i="7"/>
  <c r="CX34" i="7" s="1" a="1"/>
  <c r="CX34" i="7" s="1"/>
  <c r="CV101" i="4"/>
  <c r="CV69" i="4"/>
  <c r="CV98" i="7"/>
  <c r="CV66" i="7"/>
  <c r="AR35" i="5"/>
  <c r="CX35" i="5" s="1" a="1"/>
  <c r="CX35" i="5" s="1"/>
  <c r="CV124" i="19"/>
  <c r="CV127" i="19" s="1"/>
  <c r="CV120" i="19" s="1"/>
  <c r="CV88" i="19"/>
  <c r="CV106" i="17"/>
  <c r="CV74" i="17"/>
  <c r="CV119" i="7"/>
  <c r="CV87" i="7"/>
  <c r="AR31" i="7"/>
  <c r="CX31" i="7" s="1" a="1"/>
  <c r="CX31" i="7" s="1"/>
  <c r="CV91" i="17"/>
  <c r="CV59" i="17"/>
  <c r="AR44" i="2"/>
  <c r="CX44" i="2" s="1" a="1"/>
  <c r="CX44" i="2" s="1"/>
  <c r="AR35" i="20"/>
  <c r="CX35" i="20" s="1" a="1"/>
  <c r="CX35" i="20" s="1"/>
  <c r="CV105" i="7"/>
  <c r="CV73" i="7"/>
  <c r="CV110" i="6"/>
  <c r="CV78" i="6"/>
  <c r="AR20" i="15"/>
  <c r="CX20" i="15" s="1" a="1"/>
  <c r="CX20" i="15" s="1"/>
  <c r="AR32" i="4"/>
  <c r="CX32" i="4" s="1" a="1"/>
  <c r="CX32" i="4" s="1"/>
  <c r="AR36" i="13"/>
  <c r="CX36" i="13" s="1" a="1"/>
  <c r="CX36" i="13" s="1"/>
  <c r="CV110" i="13"/>
  <c r="CV78" i="13"/>
  <c r="AR28" i="19"/>
  <c r="CX28" i="19" s="1" a="1"/>
  <c r="CX28" i="19" s="1"/>
  <c r="CV121" i="18"/>
  <c r="CV89" i="18"/>
  <c r="AR23" i="17"/>
  <c r="CX23" i="17" s="1" a="1"/>
  <c r="CX23" i="17" s="1"/>
  <c r="AR44" i="12"/>
  <c r="CX44" i="12" s="1" a="1"/>
  <c r="CX44" i="12" s="1"/>
  <c r="CV114" i="15"/>
  <c r="CV82" i="15"/>
  <c r="CV103" i="3"/>
  <c r="CV71" i="3"/>
  <c r="AR41" i="5"/>
  <c r="CX41" i="5" s="1" a="1"/>
  <c r="CX41" i="5" s="1"/>
  <c r="CV108" i="1"/>
  <c r="CV76" i="1"/>
  <c r="AR42" i="10"/>
  <c r="CX42" i="10" s="1" a="1"/>
  <c r="CX42" i="10" s="1"/>
  <c r="CV106" i="4"/>
  <c r="CV74" i="4"/>
  <c r="AR28" i="17"/>
  <c r="CX28" i="17" s="1" a="1"/>
  <c r="CX28" i="17" s="1"/>
  <c r="AS24" i="2"/>
  <c r="CY24" i="2" s="1" a="1"/>
  <c r="CY24" i="2" s="1"/>
  <c r="CV118" i="17"/>
  <c r="CV86" i="17"/>
  <c r="CV90" i="19"/>
  <c r="CV58" i="19"/>
  <c r="CV117" i="21"/>
  <c r="CV85" i="21"/>
  <c r="CV116" i="12"/>
  <c r="CV84" i="12"/>
  <c r="CV115" i="21"/>
  <c r="CV83" i="21"/>
  <c r="AR24" i="21"/>
  <c r="CX24" i="21" s="1" a="1"/>
  <c r="CX24" i="21" s="1"/>
  <c r="CV101" i="21"/>
  <c r="CV69" i="21"/>
  <c r="AR45" i="14"/>
  <c r="CX45" i="14" s="1" a="1"/>
  <c r="CX45" i="14" s="1"/>
  <c r="CV105" i="18"/>
  <c r="CV73" i="18"/>
  <c r="CV102" i="1"/>
  <c r="CV70" i="1"/>
  <c r="AR25" i="20"/>
  <c r="CX25" i="20" s="1" a="1"/>
  <c r="CX25" i="20" s="1"/>
  <c r="CV108" i="14"/>
  <c r="CV76" i="14"/>
  <c r="AR32" i="16"/>
  <c r="CX32" i="16" s="1" a="1"/>
  <c r="CX32" i="16" s="1"/>
  <c r="CV93" i="6"/>
  <c r="CV61" i="6"/>
  <c r="CV118" i="12"/>
  <c r="CV86" i="12"/>
  <c r="AR28" i="2"/>
  <c r="CX28" i="2" s="1" a="1"/>
  <c r="CX28" i="2" s="1"/>
  <c r="AR45" i="7"/>
  <c r="CX45" i="7" s="1" a="1"/>
  <c r="CX45" i="7" s="1"/>
  <c r="CV103" i="16"/>
  <c r="CV71" i="16"/>
  <c r="CV114" i="5"/>
  <c r="CV82" i="5"/>
  <c r="AR32" i="14"/>
  <c r="CX32" i="14" s="1" a="1"/>
  <c r="CX32" i="14" s="1"/>
  <c r="CV91" i="20"/>
  <c r="CV59" i="20"/>
  <c r="AR34" i="20"/>
  <c r="CX34" i="20" s="1" a="1"/>
  <c r="CX34" i="20" s="1"/>
  <c r="AR28" i="11"/>
  <c r="CX28" i="11" s="1" a="1"/>
  <c r="CX28" i="11" s="1"/>
  <c r="AR38" i="4"/>
  <c r="CX38" i="4" s="1" a="1"/>
  <c r="CX38" i="4" s="1"/>
  <c r="AR31" i="14"/>
  <c r="CX31" i="14" s="1" a="1"/>
  <c r="CX31" i="14" s="1"/>
  <c r="AR19" i="15"/>
  <c r="CX19" i="15" s="1" a="1"/>
  <c r="CX19" i="15" s="1"/>
  <c r="AR46" i="2"/>
  <c r="CX46" i="2" s="1" a="1"/>
  <c r="CX46" i="2" s="1"/>
  <c r="AR31" i="12"/>
  <c r="CX31" i="12" s="1" a="1"/>
  <c r="CX31" i="12" s="1"/>
  <c r="AR42" i="6"/>
  <c r="CX42" i="6" s="1" a="1"/>
  <c r="CX42" i="6" s="1"/>
  <c r="CV115" i="7"/>
  <c r="CV83" i="7"/>
  <c r="CV102" i="13"/>
  <c r="CV70" i="13"/>
  <c r="AR42" i="5"/>
  <c r="CX42" i="5" s="1" a="1"/>
  <c r="CX42" i="5" s="1"/>
  <c r="AR18" i="10"/>
  <c r="CX18" i="10" s="1" a="1"/>
  <c r="CX18" i="10" s="1"/>
  <c r="AR44" i="3"/>
  <c r="CX44" i="3" s="1" a="1"/>
  <c r="CX44" i="3" s="1"/>
  <c r="CV101" i="7"/>
  <c r="CV69" i="7"/>
  <c r="CV109" i="18"/>
  <c r="CV77" i="18"/>
  <c r="AR46" i="7"/>
  <c r="CX46" i="7" s="1" a="1"/>
  <c r="CX46" i="7" s="1"/>
  <c r="CV95" i="1"/>
  <c r="CV63" i="1"/>
  <c r="CV117" i="1"/>
  <c r="CV85" i="1"/>
  <c r="AR16" i="16"/>
  <c r="CX16" i="16" s="1" a="1"/>
  <c r="CX16" i="16" s="1"/>
  <c r="AR27" i="14"/>
  <c r="CX27" i="14" s="1" a="1"/>
  <c r="CX27" i="14" s="1"/>
  <c r="AR43" i="18"/>
  <c r="CX43" i="18" s="1" a="1"/>
  <c r="CX43" i="18" s="1"/>
  <c r="AR34" i="11"/>
  <c r="CX34" i="11" s="1" a="1"/>
  <c r="CX34" i="11" s="1"/>
  <c r="AR16" i="1"/>
  <c r="CX16" i="1" s="1" a="1"/>
  <c r="CX16" i="1" s="1"/>
  <c r="AS31" i="10"/>
  <c r="CY31" i="10" s="1" a="1"/>
  <c r="CY31" i="10" s="1"/>
  <c r="AR21" i="21"/>
  <c r="CX21" i="21" s="1" a="1"/>
  <c r="CX21" i="21" s="1"/>
  <c r="CV113" i="20"/>
  <c r="CV81" i="20"/>
  <c r="CV121" i="10"/>
  <c r="CV89" i="10"/>
  <c r="AR32" i="3"/>
  <c r="CX32" i="3" s="1" a="1"/>
  <c r="CX32" i="3" s="1"/>
  <c r="AR33" i="20"/>
  <c r="CX33" i="20" s="1" a="1"/>
  <c r="CX33" i="20" s="1"/>
  <c r="AR18" i="8"/>
  <c r="CX18" i="8" s="1" a="1"/>
  <c r="CX18" i="8" s="1"/>
  <c r="CV119" i="11"/>
  <c r="CV87" i="11"/>
  <c r="AR29" i="17"/>
  <c r="CX29" i="17" s="1" a="1"/>
  <c r="CX29" i="17" s="1"/>
  <c r="AR18" i="14"/>
  <c r="CX18" i="14" s="1" a="1"/>
  <c r="CX18" i="14" s="1"/>
  <c r="AR41" i="15"/>
  <c r="CX41" i="15" s="1" a="1"/>
  <c r="CX41" i="15" s="1"/>
  <c r="AR23" i="13"/>
  <c r="CX23" i="13" s="1" a="1"/>
  <c r="CX23" i="13" s="1"/>
  <c r="AR45" i="21"/>
  <c r="CX45" i="21" s="1" a="1"/>
  <c r="CX45" i="21" s="1"/>
  <c r="CV94" i="14"/>
  <c r="CV62" i="14"/>
  <c r="CV106" i="9"/>
  <c r="CV74" i="9"/>
  <c r="CV119" i="6"/>
  <c r="CV87" i="6"/>
  <c r="AR21" i="12"/>
  <c r="CX21" i="12" s="1" a="1"/>
  <c r="CX21" i="12" s="1"/>
  <c r="AR36" i="14"/>
  <c r="CX36" i="14" s="1" a="1"/>
  <c r="CX36" i="14" s="1"/>
  <c r="CV107" i="1"/>
  <c r="CV75" i="1"/>
  <c r="AR35" i="1"/>
  <c r="CX35" i="1" s="1" a="1"/>
  <c r="CX35" i="1" s="1"/>
  <c r="CV91" i="9"/>
  <c r="CV59" i="9"/>
  <c r="AR22" i="12"/>
  <c r="CX22" i="12" s="1" a="1"/>
  <c r="CX22" i="12" s="1"/>
  <c r="CV124" i="12"/>
  <c r="CV127" i="12" s="1"/>
  <c r="CV120" i="12" s="1"/>
  <c r="CV88" i="12"/>
  <c r="AR40" i="9"/>
  <c r="CX40" i="9" s="1" a="1"/>
  <c r="CX40" i="9" s="1"/>
  <c r="AR17" i="1"/>
  <c r="CX17" i="1" s="1" a="1"/>
  <c r="CX17" i="1" s="1"/>
  <c r="CV116" i="10"/>
  <c r="CV84" i="10"/>
  <c r="CV117" i="15"/>
  <c r="CV85" i="15"/>
  <c r="CV98" i="15"/>
  <c r="CV66" i="15"/>
  <c r="AR25" i="2"/>
  <c r="CX25" i="2" s="1" a="1"/>
  <c r="CX25" i="2" s="1"/>
  <c r="AR23" i="18"/>
  <c r="CX23" i="18" s="1" a="1"/>
  <c r="CX23" i="18" s="1"/>
  <c r="AR21" i="11"/>
  <c r="CX21" i="11" s="1" a="1"/>
  <c r="CX21" i="11" s="1"/>
  <c r="CW114" i="9"/>
  <c r="CW82" i="9"/>
  <c r="AR28" i="15"/>
  <c r="CX28" i="15" s="1" a="1"/>
  <c r="CX28" i="15" s="1"/>
  <c r="AR17" i="6"/>
  <c r="CX17" i="6" s="1" a="1"/>
  <c r="CX17" i="6" s="1"/>
  <c r="AR18" i="11"/>
  <c r="CX18" i="11" s="1" a="1"/>
  <c r="CX18" i="11" s="1"/>
  <c r="CV95" i="10"/>
  <c r="CV63" i="10"/>
  <c r="CV116" i="16"/>
  <c r="CV84" i="16"/>
  <c r="AS24" i="8"/>
  <c r="CY24" i="8" s="1" a="1"/>
  <c r="CY24" i="8" s="1"/>
  <c r="CV103" i="4"/>
  <c r="CV71" i="4"/>
  <c r="AP15" i="20"/>
  <c r="CV15" i="20" s="1" a="1"/>
  <c r="CV15" i="20" s="1"/>
  <c r="AO47" i="20"/>
  <c r="AO47" i="21"/>
  <c r="AP15" i="21"/>
  <c r="CV15" i="21" s="1" a="1"/>
  <c r="CV15" i="21" s="1"/>
  <c r="AO47" i="11"/>
  <c r="AP15" i="11"/>
  <c r="CV15" i="11" s="1" a="1"/>
  <c r="CV15" i="11" s="1"/>
  <c r="CV113" i="8"/>
  <c r="CV81" i="8"/>
  <c r="CV119" i="21"/>
  <c r="CV87" i="21"/>
  <c r="AR34" i="21"/>
  <c r="CX34" i="21" s="1" a="1"/>
  <c r="CX34" i="21" s="1"/>
  <c r="CV103" i="7"/>
  <c r="CV71" i="7"/>
  <c r="CV100" i="21"/>
  <c r="CV68" i="21"/>
  <c r="AR36" i="9"/>
  <c r="CX36" i="9" s="1" a="1"/>
  <c r="CX36" i="9" s="1"/>
  <c r="AS17" i="20"/>
  <c r="CY17" i="20" s="1" a="1"/>
  <c r="CY17" i="20" s="1"/>
  <c r="CV115" i="18"/>
  <c r="CV83" i="18"/>
  <c r="AR35" i="16"/>
  <c r="CX35" i="16" s="1" a="1"/>
  <c r="CX35" i="16" s="1"/>
  <c r="AR18" i="5"/>
  <c r="CX18" i="5" s="1" a="1"/>
  <c r="CX18" i="5" s="1"/>
  <c r="CV95" i="13"/>
  <c r="CV63" i="13"/>
  <c r="AR23" i="21"/>
  <c r="CX23" i="21" s="1" a="1"/>
  <c r="CX23" i="21" s="1"/>
  <c r="CV107" i="7"/>
  <c r="CV75" i="7"/>
  <c r="AR39" i="10"/>
  <c r="CX39" i="10" s="1" a="1"/>
  <c r="CX39" i="10" s="1"/>
  <c r="AR43" i="8"/>
  <c r="CX43" i="8" s="1" a="1"/>
  <c r="CX43" i="8" s="1"/>
  <c r="AR25" i="12"/>
  <c r="CX25" i="12" s="1" a="1"/>
  <c r="CX25" i="12" s="1"/>
  <c r="CV121" i="19"/>
  <c r="CV89" i="19"/>
  <c r="CV94" i="12"/>
  <c r="CV62" i="12"/>
  <c r="AR37" i="18"/>
  <c r="CX37" i="18" s="1" a="1"/>
  <c r="CX37" i="18" s="1"/>
  <c r="CV102" i="4"/>
  <c r="CV70" i="4"/>
  <c r="CV114" i="6"/>
  <c r="CV82" i="6"/>
  <c r="AR46" i="11"/>
  <c r="CX46" i="11" s="1" a="1"/>
  <c r="CX46" i="11" s="1"/>
  <c r="CV95" i="4"/>
  <c r="CV63" i="4"/>
  <c r="CV110" i="15"/>
  <c r="CV78" i="15"/>
  <c r="AR36" i="19"/>
  <c r="CX36" i="19" s="1" a="1"/>
  <c r="CX36" i="19" s="1"/>
  <c r="AR30" i="1"/>
  <c r="CX30" i="1" s="1" a="1"/>
  <c r="CX30" i="1" s="1"/>
  <c r="CV124" i="1"/>
  <c r="CV127" i="1" s="1"/>
  <c r="CV120" i="1" s="1"/>
  <c r="CV88" i="1"/>
  <c r="CV108" i="9"/>
  <c r="CV76" i="9"/>
  <c r="AR39" i="8"/>
  <c r="CX39" i="8" s="1" a="1"/>
  <c r="CX39" i="8" s="1"/>
  <c r="AR16" i="14"/>
  <c r="CX16" i="14" s="1" a="1"/>
  <c r="CX16" i="14" s="1"/>
  <c r="AR44" i="14"/>
  <c r="CX44" i="14" s="1" a="1"/>
  <c r="CX44" i="14" s="1"/>
  <c r="AS20" i="5"/>
  <c r="CY20" i="5" s="1" a="1"/>
  <c r="CY20" i="5" s="1"/>
  <c r="AR44" i="15"/>
  <c r="CX44" i="15" s="1" a="1"/>
  <c r="CX44" i="15" s="1"/>
  <c r="CV92" i="5"/>
  <c r="CV60" i="5"/>
  <c r="AR33" i="18"/>
  <c r="CX33" i="18" s="1" a="1"/>
  <c r="CX33" i="18" s="1"/>
  <c r="AR22" i="3"/>
  <c r="CX22" i="3" s="1" a="1"/>
  <c r="CX22" i="3" s="1"/>
  <c r="AR36" i="15"/>
  <c r="CX36" i="15" s="1" a="1"/>
  <c r="CX36" i="15" s="1"/>
  <c r="CV124" i="10"/>
  <c r="CV127" i="10" s="1"/>
  <c r="CV120" i="10" s="1"/>
  <c r="CV88" i="10"/>
  <c r="CV101" i="20"/>
  <c r="CV69" i="20"/>
  <c r="CV109" i="1"/>
  <c r="CV77" i="1"/>
  <c r="CV112" i="21"/>
  <c r="CV80" i="21"/>
  <c r="CV110" i="12"/>
  <c r="CV78" i="12"/>
  <c r="CW101" i="19"/>
  <c r="CW69" i="19"/>
  <c r="AR26" i="5"/>
  <c r="CX26" i="5" s="1" a="1"/>
  <c r="CX26" i="5" s="1"/>
  <c r="CV96" i="15"/>
  <c r="CV64" i="15"/>
  <c r="AR44" i="18"/>
  <c r="CX44" i="18" s="1" a="1"/>
  <c r="CX44" i="18" s="1"/>
  <c r="AR16" i="6"/>
  <c r="CX16" i="6" s="1" a="1"/>
  <c r="CX16" i="6" s="1"/>
  <c r="AR40" i="8"/>
  <c r="CX40" i="8" s="1" a="1"/>
  <c r="CX40" i="8" s="1"/>
  <c r="CV109" i="7"/>
  <c r="CV77" i="7"/>
  <c r="AR26" i="4"/>
  <c r="CX26" i="4" s="1" a="1"/>
  <c r="CX26" i="4" s="1"/>
  <c r="AR23" i="7"/>
  <c r="CX23" i="7" s="1" a="1"/>
  <c r="CX23" i="7" s="1"/>
  <c r="CV110" i="5"/>
  <c r="CV78" i="5"/>
  <c r="AR45" i="19"/>
  <c r="CX45" i="19" s="1" a="1"/>
  <c r="CX45" i="19" s="1"/>
  <c r="AR31" i="17"/>
  <c r="CX31" i="17" s="1" a="1"/>
  <c r="CX31" i="17" s="1"/>
  <c r="AR44" i="7"/>
  <c r="CX44" i="7" s="1" a="1"/>
  <c r="CX44" i="7" s="1"/>
  <c r="CV106" i="7"/>
  <c r="CV74" i="7"/>
  <c r="CV121" i="16"/>
  <c r="CV89" i="16"/>
  <c r="CV115" i="13"/>
  <c r="CV83" i="13"/>
  <c r="CV109" i="12"/>
  <c r="CV77" i="12"/>
  <c r="AR41" i="7"/>
  <c r="CX41" i="7" s="1" a="1"/>
  <c r="CX41" i="7" s="1"/>
  <c r="CV105" i="12"/>
  <c r="CV73" i="12"/>
  <c r="CV95" i="15"/>
  <c r="CV63" i="15"/>
  <c r="CV107" i="4"/>
  <c r="CV75" i="4"/>
  <c r="CV111" i="13"/>
  <c r="CV79" i="13"/>
  <c r="CV90" i="16"/>
  <c r="CV58" i="16"/>
  <c r="AR35" i="10"/>
  <c r="CX35" i="10" s="1" a="1"/>
  <c r="CX35" i="10" s="1"/>
  <c r="CV112" i="15"/>
  <c r="CV80" i="15"/>
  <c r="AR46" i="8"/>
  <c r="CX46" i="8" s="1" a="1"/>
  <c r="CX46" i="8" s="1"/>
  <c r="CV116" i="9"/>
  <c r="CV84" i="9"/>
  <c r="CV119" i="19"/>
  <c r="CV87" i="19"/>
  <c r="CV111" i="7"/>
  <c r="CV79" i="7"/>
  <c r="CV108" i="12"/>
  <c r="CV76" i="12"/>
  <c r="CV116" i="5"/>
  <c r="CV84" i="5"/>
  <c r="AR33" i="1"/>
  <c r="CX33" i="1" s="1" a="1"/>
  <c r="CX33" i="1" s="1"/>
  <c r="CV117" i="10"/>
  <c r="CV85" i="10"/>
  <c r="AR31" i="4"/>
  <c r="CX31" i="4" s="1" a="1"/>
  <c r="CX31" i="4" s="1"/>
  <c r="CV103" i="17"/>
  <c r="CV71" i="17"/>
  <c r="CW99" i="2"/>
  <c r="CW67" i="2"/>
  <c r="AR43" i="17"/>
  <c r="CX43" i="17" s="1" a="1"/>
  <c r="CX43" i="17" s="1"/>
  <c r="CV111" i="6"/>
  <c r="CV79" i="6"/>
  <c r="AR42" i="21"/>
  <c r="CX42" i="21" s="1" a="1"/>
  <c r="CX42" i="21" s="1"/>
  <c r="AR41" i="12"/>
  <c r="CX41" i="12" s="1" a="1"/>
  <c r="CX41" i="12" s="1"/>
  <c r="CV105" i="21"/>
  <c r="CV73" i="21"/>
  <c r="AR19" i="10"/>
  <c r="CX19" i="10" s="1" a="1"/>
  <c r="CX19" i="10" s="1"/>
  <c r="CV118" i="21"/>
  <c r="CV86" i="21"/>
  <c r="AR26" i="21"/>
  <c r="CX26" i="21" s="1" a="1"/>
  <c r="CX26" i="21" s="1"/>
  <c r="CV93" i="19"/>
  <c r="CV61" i="19"/>
  <c r="CV103" i="18"/>
  <c r="CV71" i="18"/>
  <c r="CV109" i="4"/>
  <c r="CV77" i="4"/>
  <c r="CV113" i="12"/>
  <c r="CV81" i="12"/>
  <c r="AR33" i="14"/>
  <c r="CX33" i="14" s="1" a="1"/>
  <c r="CX33" i="14" s="1"/>
  <c r="CV107" i="16"/>
  <c r="CV75" i="16"/>
  <c r="AR18" i="6"/>
  <c r="CX18" i="6" s="1" a="1"/>
  <c r="CX18" i="6" s="1"/>
  <c r="CV121" i="4"/>
  <c r="CV89" i="4"/>
  <c r="AR18" i="15"/>
  <c r="CX18" i="15" s="1" a="1"/>
  <c r="CX18" i="15" s="1"/>
  <c r="AR39" i="3"/>
  <c r="CX39" i="3" s="1" a="1"/>
  <c r="CX39" i="3" s="1"/>
  <c r="CV95" i="11"/>
  <c r="CV63" i="11"/>
  <c r="AR34" i="3"/>
  <c r="CX34" i="3" s="1" a="1"/>
  <c r="CX34" i="3" s="1"/>
  <c r="CV117" i="8"/>
  <c r="CV85" i="8"/>
  <c r="AR45" i="18"/>
  <c r="CX45" i="18" s="1" a="1"/>
  <c r="CX45" i="18" s="1"/>
  <c r="AR31" i="2"/>
  <c r="CX31" i="2" s="1" a="1"/>
  <c r="CX31" i="2" s="1"/>
  <c r="CV92" i="15"/>
  <c r="CV60" i="15"/>
  <c r="AR41" i="11"/>
  <c r="CX41" i="11" s="1" a="1"/>
  <c r="CX41" i="11" s="1"/>
  <c r="CV99" i="5"/>
  <c r="CV67" i="5"/>
  <c r="CV94" i="15"/>
  <c r="CV62" i="15"/>
  <c r="CV121" i="2"/>
  <c r="CV89" i="2"/>
  <c r="CV106" i="12"/>
  <c r="CV74" i="12"/>
  <c r="CV117" i="6"/>
  <c r="CV85" i="6"/>
  <c r="AR40" i="7"/>
  <c r="CX40" i="7" s="1" a="1"/>
  <c r="CX40" i="7" s="1"/>
  <c r="AR17" i="19"/>
  <c r="CX17" i="19" s="1" a="1"/>
  <c r="CX17" i="19" s="1"/>
  <c r="CV121" i="14"/>
  <c r="CV89" i="14"/>
  <c r="AR22" i="19"/>
  <c r="CX22" i="19" s="1" a="1"/>
  <c r="CX22" i="19" s="1"/>
  <c r="AR30" i="2"/>
  <c r="CX30" i="2" s="1" a="1"/>
  <c r="CX30" i="2" s="1"/>
  <c r="AR27" i="5"/>
  <c r="CX27" i="5" s="1" a="1"/>
  <c r="CX27" i="5" s="1"/>
  <c r="AR40" i="19"/>
  <c r="CX40" i="19" s="1" a="1"/>
  <c r="CX40" i="19" s="1"/>
  <c r="AR34" i="18"/>
  <c r="CX34" i="18" s="1" a="1"/>
  <c r="CX34" i="18" s="1"/>
  <c r="CV121" i="7"/>
  <c r="CV89" i="7"/>
  <c r="AR20" i="1"/>
  <c r="CX20" i="1" s="1" a="1"/>
  <c r="CX20" i="1" s="1"/>
  <c r="AR42" i="1"/>
  <c r="CX42" i="1" s="1" a="1"/>
  <c r="CX42" i="1" s="1"/>
  <c r="CV91" i="16"/>
  <c r="CV59" i="16"/>
  <c r="CV102" i="14"/>
  <c r="CV70" i="14"/>
  <c r="AR37" i="5"/>
  <c r="CX37" i="5" s="1" a="1"/>
  <c r="CX37" i="5" s="1"/>
  <c r="CV110" i="9"/>
  <c r="CV78" i="9"/>
  <c r="CV94" i="19"/>
  <c r="CV62" i="19"/>
  <c r="CV96" i="21"/>
  <c r="CV64" i="21"/>
  <c r="AR38" i="20"/>
  <c r="CX38" i="20" s="1" a="1"/>
  <c r="CX38" i="20" s="1"/>
  <c r="AR44" i="17"/>
  <c r="CX44" i="17" s="1" a="1"/>
  <c r="CX44" i="17" s="1"/>
  <c r="AR26" i="3"/>
  <c r="CX26" i="3" s="1" a="1"/>
  <c r="CX26" i="3" s="1"/>
  <c r="CV91" i="8"/>
  <c r="CV59" i="8"/>
  <c r="AR29" i="12"/>
  <c r="CX29" i="12" s="1" a="1"/>
  <c r="CX29" i="12" s="1"/>
  <c r="CV124" i="4"/>
  <c r="CV127" i="4" s="1"/>
  <c r="CV120" i="4" s="1"/>
  <c r="CV88" i="4"/>
  <c r="AR38" i="3"/>
  <c r="CX38" i="3" s="1" a="1"/>
  <c r="CX38" i="3" s="1"/>
  <c r="AR16" i="12"/>
  <c r="CX16" i="12" s="1" a="1"/>
  <c r="CX16" i="12" s="1"/>
  <c r="AR36" i="2"/>
  <c r="CX36" i="2" s="1" a="1"/>
  <c r="CX36" i="2" s="1"/>
  <c r="CV98" i="13"/>
  <c r="CV66" i="13"/>
  <c r="CV124" i="21"/>
  <c r="CV127" i="21" s="1"/>
  <c r="CV120" i="21" s="1"/>
  <c r="CV88" i="21"/>
  <c r="CV108" i="8"/>
  <c r="CV76" i="8"/>
  <c r="CV94" i="16"/>
  <c r="CV62" i="16"/>
  <c r="CV112" i="9"/>
  <c r="CV80" i="9"/>
  <c r="CV96" i="12"/>
  <c r="CV64" i="12"/>
  <c r="CV111" i="14"/>
  <c r="CV79" i="14"/>
  <c r="AR32" i="1"/>
  <c r="CX32" i="1" s="1" a="1"/>
  <c r="CX32" i="1" s="1"/>
  <c r="CV110" i="1"/>
  <c r="CV78" i="1"/>
  <c r="AR16" i="9"/>
  <c r="CX16" i="9" s="1" a="1"/>
  <c r="CX16" i="9" s="1"/>
  <c r="AR37" i="4"/>
  <c r="CX37" i="4" s="1" a="1"/>
  <c r="CX37" i="4" s="1"/>
  <c r="AR40" i="10"/>
  <c r="CX40" i="10" s="1" a="1"/>
  <c r="CX40" i="10" s="1"/>
  <c r="CV114" i="16"/>
  <c r="CV82" i="16"/>
  <c r="AR36" i="12"/>
  <c r="CX36" i="12" s="1" a="1"/>
  <c r="CX36" i="12" s="1"/>
  <c r="AR32" i="12"/>
  <c r="CX32" i="12" s="1" a="1"/>
  <c r="CX32" i="12" s="1"/>
  <c r="AR42" i="15"/>
  <c r="CX42" i="15" s="1" a="1"/>
  <c r="CX42" i="15" s="1"/>
  <c r="AR23" i="15"/>
  <c r="CX23" i="15" s="1" a="1"/>
  <c r="CX23" i="15" s="1"/>
  <c r="CV100" i="2"/>
  <c r="CV68" i="2"/>
  <c r="CV98" i="18"/>
  <c r="CV66" i="18"/>
  <c r="CV96" i="11"/>
  <c r="CV64" i="11"/>
  <c r="AS39" i="9"/>
  <c r="CY39" i="9" s="1" a="1"/>
  <c r="CY39" i="9" s="1"/>
  <c r="CV103" i="15"/>
  <c r="CV71" i="15"/>
  <c r="CV92" i="6"/>
  <c r="CV60" i="6"/>
  <c r="CV93" i="11"/>
  <c r="CV61" i="11"/>
  <c r="AR20" i="10"/>
  <c r="CX20" i="10" s="1" a="1"/>
  <c r="CX20" i="10" s="1"/>
  <c r="AR40" i="11"/>
  <c r="CX40" i="11" s="1" a="1"/>
  <c r="CX40" i="11" s="1"/>
  <c r="CW113" i="7"/>
  <c r="CW81" i="7"/>
  <c r="CV117" i="4"/>
  <c r="CV85" i="4"/>
  <c r="AO47" i="8"/>
  <c r="AP15" i="8"/>
  <c r="CV15" i="8" s="1" a="1"/>
  <c r="CV15" i="8" s="1"/>
  <c r="AR18" i="16"/>
  <c r="CX18" i="16" s="1" a="1"/>
  <c r="CX18" i="16" s="1"/>
  <c r="AR44" i="21"/>
  <c r="CX44" i="21" s="1" a="1"/>
  <c r="CX44" i="21" s="1"/>
  <c r="CV109" i="21"/>
  <c r="CV77" i="21"/>
  <c r="AR28" i="7"/>
  <c r="CX28" i="7" s="1" a="1"/>
  <c r="CX28" i="7" s="1"/>
  <c r="AR25" i="21"/>
  <c r="CX25" i="21" s="1" a="1"/>
  <c r="CX25" i="21" s="1"/>
  <c r="CV111" i="9"/>
  <c r="CV79" i="9"/>
  <c r="CW92" i="20"/>
  <c r="CW60" i="20"/>
  <c r="CV92" i="18"/>
  <c r="CV60" i="18"/>
  <c r="AR31" i="3"/>
  <c r="CX31" i="3" s="1" a="1"/>
  <c r="CX31" i="3" s="1"/>
  <c r="AR24" i="15"/>
  <c r="CX24" i="15" s="1" a="1"/>
  <c r="CX24" i="15" s="1"/>
  <c r="AR37" i="2"/>
  <c r="CX37" i="2" s="1" a="1"/>
  <c r="CX37" i="2" s="1"/>
  <c r="CV103" i="8"/>
  <c r="CV71" i="8"/>
  <c r="CV107" i="5"/>
  <c r="CV75" i="5"/>
  <c r="AR25" i="5"/>
  <c r="CX25" i="5" s="1" a="1"/>
  <c r="CX25" i="5" s="1"/>
  <c r="AR16" i="3"/>
  <c r="CX16" i="3" s="1" a="1"/>
  <c r="CX16" i="3" s="1"/>
  <c r="CV114" i="7"/>
  <c r="CV82" i="7"/>
  <c r="AS22" i="7"/>
  <c r="CY22" i="7" s="1" a="1"/>
  <c r="CY22" i="7" s="1"/>
  <c r="AR44" i="13"/>
  <c r="CX44" i="13" s="1" a="1"/>
  <c r="CX44" i="13" s="1"/>
  <c r="CV109" i="15"/>
  <c r="CV77" i="15"/>
  <c r="CV102" i="7"/>
  <c r="CV70" i="7"/>
  <c r="AR19" i="20"/>
  <c r="CX19" i="20" s="1" a="1"/>
  <c r="CX19" i="20" s="1"/>
  <c r="AR30" i="10"/>
  <c r="CX30" i="10" s="1" a="1"/>
  <c r="CX30" i="10" s="1"/>
  <c r="AR43" i="5"/>
  <c r="CX43" i="5" s="1" a="1"/>
  <c r="CX43" i="5" s="1"/>
  <c r="CV103" i="6"/>
  <c r="CV71" i="6"/>
  <c r="CV102" i="3"/>
  <c r="CV70" i="3"/>
  <c r="CV101" i="13"/>
  <c r="CV69" i="13"/>
  <c r="CV112" i="6"/>
  <c r="CV80" i="6"/>
  <c r="CV93" i="9"/>
  <c r="CV61" i="9"/>
  <c r="AR33" i="9"/>
  <c r="CX33" i="9" s="1" a="1"/>
  <c r="CX33" i="9" s="1"/>
  <c r="CV114" i="8"/>
  <c r="CV82" i="8"/>
  <c r="CV91" i="14"/>
  <c r="CV59" i="14"/>
  <c r="CV119" i="14"/>
  <c r="CV87" i="14"/>
  <c r="CW95" i="5"/>
  <c r="CW63" i="5"/>
  <c r="CV119" i="15"/>
  <c r="CV87" i="15"/>
  <c r="AR17" i="5"/>
  <c r="CX17" i="5" s="1" a="1"/>
  <c r="CX17" i="5" s="1"/>
  <c r="CV108" i="18"/>
  <c r="CV76" i="18"/>
  <c r="CV97" i="3"/>
  <c r="CV65" i="3"/>
  <c r="CV111" i="15"/>
  <c r="CV79" i="15"/>
  <c r="AR45" i="10"/>
  <c r="CX45" i="10" s="1" a="1"/>
  <c r="CX45" i="10" s="1"/>
  <c r="AR26" i="20"/>
  <c r="CX26" i="20" s="1" a="1"/>
  <c r="CX26" i="20" s="1"/>
  <c r="AR34" i="1"/>
  <c r="CX34" i="1" s="1" a="1"/>
  <c r="CX34" i="1" s="1"/>
  <c r="AR37" i="21"/>
  <c r="CX37" i="21" s="1" a="1"/>
  <c r="CX37" i="21" s="1"/>
  <c r="CV117" i="18"/>
  <c r="CV85" i="18"/>
  <c r="AS26" i="19"/>
  <c r="CY26" i="19" s="1" a="1"/>
  <c r="CY26" i="19" s="1"/>
  <c r="AR23" i="9"/>
  <c r="CX23" i="9" s="1" a="1"/>
  <c r="CX23" i="9" s="1"/>
  <c r="AR36" i="8"/>
  <c r="CX36" i="8" s="1" a="1"/>
  <c r="CX36" i="8" s="1"/>
  <c r="CV116" i="1"/>
  <c r="CV84" i="1"/>
  <c r="AR21" i="1"/>
  <c r="CX21" i="1" s="1" a="1"/>
  <c r="CX21" i="1" s="1"/>
  <c r="CV124" i="9"/>
  <c r="CV127" i="9" s="1"/>
  <c r="CV120" i="9" s="1"/>
  <c r="CV88" i="9"/>
  <c r="AR17" i="16"/>
  <c r="CX17" i="16" s="1" a="1"/>
  <c r="CX17" i="16" s="1"/>
  <c r="CV114" i="20"/>
  <c r="CV82" i="20"/>
  <c r="AR38" i="13"/>
  <c r="CX38" i="13" s="1" a="1"/>
  <c r="CX38" i="13" s="1"/>
  <c r="AR45" i="3"/>
  <c r="CX45" i="3" s="1" a="1"/>
  <c r="CX45" i="3" s="1"/>
  <c r="CV93" i="2"/>
  <c r="CV61" i="2"/>
  <c r="CV111" i="1"/>
  <c r="CV79" i="1"/>
  <c r="CV102" i="18"/>
  <c r="CV70" i="18"/>
  <c r="CV107" i="8"/>
  <c r="CV75" i="8"/>
  <c r="AR46" i="16"/>
  <c r="CX46" i="16" s="1" a="1"/>
  <c r="CX46" i="16" s="1"/>
  <c r="AR40" i="13"/>
  <c r="CX40" i="13" s="1" a="1"/>
  <c r="CX40" i="13" s="1"/>
  <c r="AR34" i="12"/>
  <c r="CX34" i="12" s="1" a="1"/>
  <c r="CX34" i="12" s="1"/>
  <c r="CV116" i="7"/>
  <c r="CV84" i="7"/>
  <c r="AR30" i="12"/>
  <c r="CX30" i="12" s="1" a="1"/>
  <c r="CX30" i="12" s="1"/>
  <c r="AR43" i="3"/>
  <c r="CX43" i="3" s="1" a="1"/>
  <c r="CX43" i="3" s="1"/>
  <c r="AS17" i="3"/>
  <c r="CY17" i="3" s="1" a="1"/>
  <c r="CY17" i="3" s="1"/>
  <c r="CV119" i="5"/>
  <c r="CV87" i="5"/>
  <c r="AR22" i="2"/>
  <c r="CX22" i="2" s="1" a="1"/>
  <c r="CX22" i="2" s="1"/>
  <c r="AR15" i="16"/>
  <c r="CX15" i="16" s="1" a="1"/>
  <c r="CX15" i="16" s="1"/>
  <c r="AQ47" i="16"/>
  <c r="CV110" i="10"/>
  <c r="CV78" i="10"/>
  <c r="AR37" i="15"/>
  <c r="CX37" i="15" s="1" a="1"/>
  <c r="CX37" i="15" s="1"/>
  <c r="CV121" i="8"/>
  <c r="CV89" i="8"/>
  <c r="AR41" i="9"/>
  <c r="CX41" i="9" s="1" a="1"/>
  <c r="CX41" i="9" s="1"/>
  <c r="AR44" i="19"/>
  <c r="CX44" i="19" s="1" a="1"/>
  <c r="CX44" i="19" s="1"/>
  <c r="AR36" i="7"/>
  <c r="CX36" i="7" s="1" a="1"/>
  <c r="CX36" i="7" s="1"/>
  <c r="AR33" i="12"/>
  <c r="CX33" i="12" s="1" a="1"/>
  <c r="CX33" i="12" s="1"/>
  <c r="AR31" i="11"/>
  <c r="CX31" i="11" s="1" a="1"/>
  <c r="CX31" i="11" s="1"/>
  <c r="AR45" i="20"/>
  <c r="CX45" i="20" s="1" a="1"/>
  <c r="CX45" i="20" s="1"/>
  <c r="AR21" i="2"/>
  <c r="CX21" i="2" s="1" a="1"/>
  <c r="CX21" i="2" s="1"/>
  <c r="AR33" i="5"/>
  <c r="CX33" i="5" s="1" a="1"/>
  <c r="CX33" i="5" s="1"/>
  <c r="CV96" i="18"/>
  <c r="CV64" i="18"/>
  <c r="AR43" i="7"/>
  <c r="CX43" i="7" s="1" a="1"/>
  <c r="CX43" i="7" s="1"/>
  <c r="AR34" i="16"/>
  <c r="CX34" i="16" s="1" a="1"/>
  <c r="CX34" i="16" s="1"/>
  <c r="CW117" i="7"/>
  <c r="CW85" i="7"/>
  <c r="AR36" i="6"/>
  <c r="CX36" i="6" s="1" a="1"/>
  <c r="CX36" i="6" s="1"/>
  <c r="CV100" i="8"/>
  <c r="CV68" i="8"/>
  <c r="AR30" i="21"/>
  <c r="CX30" i="21" s="1" a="1"/>
  <c r="CX30" i="21" s="1"/>
  <c r="CV94" i="10"/>
  <c r="CV62" i="10"/>
  <c r="AR43" i="21"/>
  <c r="CX43" i="21" s="1" a="1"/>
  <c r="CX43" i="21" s="1"/>
  <c r="AS19" i="7"/>
  <c r="CY19" i="7" s="1" a="1"/>
  <c r="CY19" i="7" s="1"/>
  <c r="AR18" i="19"/>
  <c r="CX18" i="19" s="1" a="1"/>
  <c r="CX18" i="19" s="1"/>
  <c r="AR28" i="18"/>
  <c r="CX28" i="18" s="1" a="1"/>
  <c r="CX28" i="18" s="1"/>
  <c r="AR34" i="4"/>
  <c r="CX34" i="4" s="1" a="1"/>
  <c r="CX34" i="4" s="1"/>
  <c r="AR38" i="12"/>
  <c r="CX38" i="12" s="1" a="1"/>
  <c r="CX38" i="12" s="1"/>
  <c r="AR36" i="17"/>
  <c r="CX36" i="17" s="1" a="1"/>
  <c r="CX36" i="17" s="1"/>
  <c r="CV98" i="4"/>
  <c r="CV66" i="4"/>
  <c r="AR32" i="6"/>
  <c r="CX32" i="6" s="1" a="1"/>
  <c r="CX32" i="6" s="1"/>
  <c r="CV96" i="20"/>
  <c r="CV64" i="20"/>
  <c r="AR46" i="4"/>
  <c r="CX46" i="4" s="1" a="1"/>
  <c r="CX46" i="4" s="1"/>
  <c r="CV93" i="15"/>
  <c r="CV61" i="15"/>
  <c r="CV114" i="3"/>
  <c r="CV82" i="3"/>
  <c r="AR20" i="11"/>
  <c r="CX20" i="11" s="1" a="1"/>
  <c r="CX20" i="11" s="1"/>
  <c r="CV109" i="3"/>
  <c r="CV77" i="3"/>
  <c r="AR42" i="8"/>
  <c r="CX42" i="8" s="1" a="1"/>
  <c r="CX42" i="8" s="1"/>
  <c r="CV124" i="18"/>
  <c r="CV127" i="18" s="1"/>
  <c r="CV120" i="18" s="1"/>
  <c r="CV88" i="18"/>
  <c r="CV106" i="2"/>
  <c r="CV74" i="2"/>
  <c r="AR17" i="15"/>
  <c r="CX17" i="15" s="1" a="1"/>
  <c r="CX17" i="15" s="1"/>
  <c r="CV116" i="11"/>
  <c r="CV84" i="11"/>
  <c r="AR24" i="5"/>
  <c r="CX24" i="5" s="1" a="1"/>
  <c r="CX24" i="5" s="1"/>
  <c r="CV104" i="20"/>
  <c r="CV72" i="20"/>
  <c r="CV124" i="13"/>
  <c r="CV127" i="13" s="1"/>
  <c r="CV120" i="13" s="1"/>
  <c r="CV88" i="13"/>
  <c r="CV103" i="1"/>
  <c r="CV71" i="1"/>
  <c r="CV108" i="4"/>
  <c r="CV76" i="4"/>
  <c r="CV99" i="3"/>
  <c r="CV67" i="3"/>
  <c r="CV92" i="19"/>
  <c r="CV60" i="19"/>
  <c r="AR46" i="14"/>
  <c r="CX46" i="14" s="1" a="1"/>
  <c r="CX46" i="14" s="1"/>
  <c r="CV97" i="19"/>
  <c r="CV65" i="19"/>
  <c r="CV105" i="2"/>
  <c r="CV73" i="2"/>
  <c r="CV102" i="5"/>
  <c r="CV70" i="5"/>
  <c r="CV115" i="19"/>
  <c r="CV83" i="19"/>
  <c r="CV115" i="1"/>
  <c r="CV83" i="1"/>
  <c r="CV117" i="17"/>
  <c r="CV85" i="17"/>
  <c r="CV100" i="7"/>
  <c r="CV68" i="7"/>
  <c r="CV95" i="20"/>
  <c r="CV63" i="20"/>
  <c r="AR30" i="9"/>
  <c r="CX30" i="9" s="1" a="1"/>
  <c r="CX30" i="9" s="1"/>
  <c r="CV108" i="21"/>
  <c r="CV76" i="21"/>
  <c r="CV112" i="5"/>
  <c r="CV80" i="5"/>
  <c r="AR35" i="9"/>
  <c r="CX35" i="9" s="1" a="1"/>
  <c r="CX35" i="9" s="1"/>
  <c r="AR19" i="19"/>
  <c r="CX19" i="19" s="1" a="1"/>
  <c r="CX19" i="19" s="1"/>
  <c r="CV114" i="4"/>
  <c r="CV82" i="4"/>
  <c r="CW96" i="8"/>
  <c r="CW64" i="8"/>
  <c r="CV119" i="17"/>
  <c r="CV87" i="17"/>
  <c r="CV101" i="3"/>
  <c r="CV69" i="3"/>
  <c r="AR16" i="8"/>
  <c r="CX16" i="8" s="1" a="1"/>
  <c r="CX16" i="8" s="1"/>
  <c r="CV104" i="12"/>
  <c r="CV72" i="12"/>
  <c r="AR45" i="4"/>
  <c r="CX45" i="4" s="1" a="1"/>
  <c r="CX45" i="4" s="1"/>
  <c r="CV113" i="3"/>
  <c r="CV81" i="3"/>
  <c r="CV91" i="12"/>
  <c r="CV59" i="12"/>
  <c r="CV111" i="2"/>
  <c r="CV79" i="2"/>
  <c r="CV118" i="16"/>
  <c r="CV86" i="16"/>
  <c r="AR23" i="6"/>
  <c r="CX23" i="6" s="1" a="1"/>
  <c r="CX23" i="6" s="1"/>
  <c r="AR45" i="16"/>
  <c r="CX45" i="16" s="1" a="1"/>
  <c r="CX45" i="16" s="1"/>
  <c r="AR33" i="8"/>
  <c r="CX33" i="8" s="1" a="1"/>
  <c r="CX33" i="8" s="1"/>
  <c r="AR19" i="16"/>
  <c r="CX19" i="16" s="1" a="1"/>
  <c r="CX19" i="16" s="1"/>
  <c r="AR37" i="9"/>
  <c r="CX37" i="9" s="1" a="1"/>
  <c r="CX37" i="9" s="1"/>
  <c r="AR40" i="20"/>
  <c r="CX40" i="20" s="1" a="1"/>
  <c r="CX40" i="20" s="1"/>
  <c r="CV110" i="2"/>
  <c r="CV78" i="2"/>
  <c r="CV91" i="2"/>
  <c r="CV59" i="2"/>
  <c r="CV108" i="6"/>
  <c r="CV76" i="6"/>
  <c r="CV91" i="15"/>
  <c r="CV59" i="15"/>
  <c r="CV101" i="1"/>
  <c r="CV69" i="1"/>
  <c r="CV112" i="4"/>
  <c r="CV80" i="4"/>
  <c r="CV115" i="10"/>
  <c r="CV83" i="10"/>
  <c r="AR39" i="16"/>
  <c r="CX39" i="16" s="1" a="1"/>
  <c r="CX39" i="16" s="1"/>
  <c r="CV111" i="12"/>
  <c r="CV79" i="12"/>
  <c r="CV107" i="12"/>
  <c r="CV75" i="12"/>
  <c r="AR40" i="12"/>
  <c r="CX40" i="12" s="1" a="1"/>
  <c r="CX40" i="12" s="1"/>
  <c r="AR46" i="6"/>
  <c r="CX46" i="6" s="1" a="1"/>
  <c r="CX46" i="6" s="1"/>
  <c r="AR44" i="16"/>
  <c r="CX44" i="16" s="1" a="1"/>
  <c r="CX44" i="16" s="1"/>
  <c r="CV101" i="10"/>
  <c r="CV69" i="10"/>
  <c r="CV103" i="9"/>
  <c r="CV71" i="9"/>
  <c r="AR28" i="12"/>
  <c r="CX28" i="12" s="1" a="1"/>
  <c r="CX28" i="12" s="1"/>
  <c r="CV124" i="17"/>
  <c r="CV127" i="17" s="1"/>
  <c r="CV120" i="17" s="1"/>
  <c r="CV88" i="17"/>
  <c r="CV96" i="7"/>
  <c r="CV64" i="7"/>
  <c r="CV100" i="17"/>
  <c r="CV68" i="17"/>
  <c r="AR33" i="11"/>
  <c r="CX33" i="11" s="1" a="1"/>
  <c r="CX33" i="11" s="1"/>
  <c r="CV114" i="2"/>
  <c r="CV82" i="2"/>
  <c r="CV115" i="11"/>
  <c r="CV83" i="11"/>
  <c r="AS38" i="7"/>
  <c r="CY38" i="7" s="1" a="1"/>
  <c r="CY38" i="7" s="1"/>
  <c r="AR42" i="4"/>
  <c r="CX42" i="4" s="1" a="1"/>
  <c r="CX42" i="4" s="1"/>
  <c r="AO47" i="14"/>
  <c r="AP15" i="14"/>
  <c r="CV15" i="14" s="1" a="1"/>
  <c r="CV15" i="14" s="1"/>
  <c r="CV93" i="16"/>
  <c r="CV61" i="16"/>
  <c r="CV113" i="21"/>
  <c r="CV81" i="21"/>
  <c r="AR31" i="19"/>
  <c r="CX31" i="19" s="1" a="1"/>
  <c r="CX31" i="19" s="1"/>
  <c r="AR41" i="2"/>
  <c r="CX41" i="2" s="1" a="1"/>
  <c r="CX41" i="2" s="1"/>
  <c r="AR32" i="19"/>
  <c r="CX32" i="19" s="1" a="1"/>
  <c r="CX32" i="19" s="1"/>
  <c r="AR19" i="5"/>
  <c r="CX19" i="5" s="1" a="1"/>
  <c r="CX19" i="5" s="1"/>
  <c r="AR17" i="18"/>
  <c r="CX17" i="18" s="1" a="1"/>
  <c r="CX17" i="18" s="1"/>
  <c r="CV106" i="3"/>
  <c r="CV74" i="3"/>
  <c r="CV99" i="15"/>
  <c r="CV67" i="15"/>
  <c r="CV112" i="2"/>
  <c r="CV80" i="2"/>
  <c r="AR28" i="8"/>
  <c r="CX28" i="8" s="1" a="1"/>
  <c r="CX28" i="8" s="1"/>
  <c r="AR32" i="5"/>
  <c r="CX32" i="5" s="1" a="1"/>
  <c r="CX32" i="5" s="1"/>
  <c r="CV100" i="5"/>
  <c r="CV68" i="5"/>
  <c r="CV91" i="3"/>
  <c r="CV59" i="3"/>
  <c r="AR39" i="7"/>
  <c r="CX39" i="7" s="1" a="1"/>
  <c r="CX39" i="7" s="1"/>
  <c r="CW97" i="7"/>
  <c r="CW65" i="7"/>
  <c r="CV119" i="13"/>
  <c r="CV87" i="13"/>
  <c r="AR34" i="15"/>
  <c r="CX34" i="15" s="1" a="1"/>
  <c r="CX34" i="15" s="1"/>
  <c r="AR27" i="7"/>
  <c r="CX27" i="7" s="1" a="1"/>
  <c r="CX27" i="7" s="1"/>
  <c r="CV94" i="20"/>
  <c r="CV62" i="20"/>
  <c r="CV105" i="10"/>
  <c r="CV73" i="10"/>
  <c r="CV118" i="5"/>
  <c r="CV86" i="5"/>
  <c r="AR28" i="6"/>
  <c r="CX28" i="6" s="1" a="1"/>
  <c r="CX28" i="6" s="1"/>
  <c r="AR27" i="3"/>
  <c r="CX27" i="3" s="1" a="1"/>
  <c r="CX27" i="3" s="1"/>
  <c r="AR26" i="13"/>
  <c r="CX26" i="13" s="1" a="1"/>
  <c r="CX26" i="13" s="1"/>
  <c r="AR37" i="6"/>
  <c r="CX37" i="6" s="1" a="1"/>
  <c r="CX37" i="6" s="1"/>
  <c r="AR18" i="9"/>
  <c r="CX18" i="9" s="1" a="1"/>
  <c r="CX18" i="9" s="1"/>
  <c r="CV124" i="8"/>
  <c r="CV127" i="8" s="1"/>
  <c r="CV120" i="8" s="1"/>
  <c r="CV88" i="8"/>
  <c r="CV97" i="4"/>
  <c r="CV65" i="4"/>
  <c r="CV100" i="1"/>
  <c r="CV68" i="1"/>
  <c r="CV112" i="8"/>
  <c r="CV80" i="8"/>
  <c r="AR37" i="3"/>
  <c r="CX37" i="3" s="1" a="1"/>
  <c r="CX37" i="3" s="1"/>
  <c r="AR46" i="13"/>
  <c r="CX46" i="13" s="1" a="1"/>
  <c r="CX46" i="13" s="1"/>
  <c r="CV121" i="12"/>
  <c r="CV89" i="12"/>
  <c r="CV93" i="20"/>
  <c r="CV61" i="20"/>
  <c r="AR26" i="15"/>
  <c r="CX26" i="15" s="1" a="1"/>
  <c r="CX26" i="15" s="1"/>
  <c r="AR17" i="2"/>
  <c r="CX17" i="2" s="1" a="1"/>
  <c r="CX17" i="2" s="1"/>
  <c r="AR29" i="19"/>
  <c r="CX29" i="19" s="1" a="1"/>
  <c r="CX29" i="19" s="1"/>
  <c r="CV116" i="20"/>
  <c r="CV84" i="20"/>
  <c r="AR27" i="15"/>
  <c r="CX27" i="15" s="1" a="1"/>
  <c r="CX27" i="15" s="1"/>
  <c r="CW102" i="6"/>
  <c r="CW70" i="6"/>
  <c r="AR25" i="16"/>
  <c r="CX25" i="16" s="1" a="1"/>
  <c r="CX25" i="16" s="1"/>
  <c r="CW97" i="21"/>
  <c r="CW65" i="21"/>
  <c r="AR42" i="18"/>
  <c r="CX42" i="18" s="1" a="1"/>
  <c r="CX42" i="18" s="1"/>
  <c r="CV98" i="9"/>
  <c r="CV66" i="9"/>
  <c r="CV111" i="8"/>
  <c r="CV79" i="8"/>
  <c r="AR41" i="1"/>
  <c r="CX41" i="1" s="1" a="1"/>
  <c r="CX41" i="1" s="1"/>
  <c r="CV96" i="1"/>
  <c r="CV64" i="1"/>
  <c r="AR45" i="9"/>
  <c r="CX45" i="9" s="1" a="1"/>
  <c r="CX45" i="9" s="1"/>
  <c r="CV92" i="16"/>
  <c r="CV60" i="16"/>
  <c r="AR39" i="20"/>
  <c r="CX39" i="20" s="1" a="1"/>
  <c r="CX39" i="20" s="1"/>
  <c r="CV113" i="13"/>
  <c r="CV81" i="13"/>
  <c r="CV124" i="3"/>
  <c r="CV127" i="3" s="1"/>
  <c r="CV120" i="3" s="1"/>
  <c r="CV88" i="3"/>
  <c r="AR18" i="2"/>
  <c r="CX18" i="2" s="1" a="1"/>
  <c r="CX18" i="2" s="1"/>
  <c r="AR36" i="1"/>
  <c r="CX36" i="1" s="1" a="1"/>
  <c r="CX36" i="1" s="1"/>
  <c r="AR27" i="18"/>
  <c r="CX27" i="18" s="1" a="1"/>
  <c r="CX27" i="18" s="1"/>
  <c r="AR32" i="8"/>
  <c r="CX32" i="8" s="1" a="1"/>
  <c r="CX32" i="8" s="1"/>
  <c r="AR32" i="13"/>
  <c r="CX32" i="13" s="1" a="1"/>
  <c r="CX32" i="13" s="1"/>
  <c r="CV108" i="13"/>
  <c r="CV76" i="13"/>
  <c r="CV109" i="2"/>
  <c r="CV77" i="2"/>
  <c r="AR43" i="14"/>
  <c r="CX43" i="14" s="1" a="1"/>
  <c r="CX43" i="14" s="1"/>
  <c r="CV118" i="2"/>
  <c r="CV86" i="2"/>
  <c r="CV118" i="3"/>
  <c r="CV86" i="3"/>
  <c r="CW92" i="3"/>
  <c r="CW60" i="3"/>
  <c r="AR44" i="5"/>
  <c r="CX44" i="5" s="1" a="1"/>
  <c r="CX44" i="5" s="1"/>
  <c r="CV97" i="2"/>
  <c r="CV65" i="2"/>
  <c r="AR22" i="9"/>
  <c r="CX22" i="9" s="1" a="1"/>
  <c r="CX22" i="9" s="1"/>
  <c r="AR23" i="3"/>
  <c r="CX23" i="3" s="1" a="1"/>
  <c r="CX23" i="3" s="1"/>
  <c r="AR35" i="14"/>
  <c r="CX35" i="14" s="1" a="1"/>
  <c r="CX35" i="14" s="1"/>
  <c r="CV93" i="18"/>
  <c r="CV61" i="18"/>
  <c r="AR31" i="6"/>
  <c r="CX31" i="6" s="1" a="1"/>
  <c r="CX31" i="6" s="1"/>
  <c r="AR19" i="4"/>
  <c r="CX19" i="4" s="1" a="1"/>
  <c r="CX19" i="4" s="1"/>
  <c r="AR23" i="2"/>
  <c r="CX23" i="2" s="1" a="1"/>
  <c r="CX23" i="2" s="1"/>
  <c r="AR24" i="19"/>
  <c r="CX24" i="19" s="1" a="1"/>
  <c r="CX24" i="19" s="1"/>
  <c r="CV106" i="11"/>
  <c r="CV74" i="11"/>
  <c r="CV124" i="20"/>
  <c r="CV127" i="20" s="1"/>
  <c r="CV120" i="20" s="1"/>
  <c r="CV88" i="20"/>
  <c r="CV96" i="2"/>
  <c r="CV64" i="2"/>
  <c r="CV108" i="5"/>
  <c r="CV76" i="5"/>
  <c r="AR21" i="18"/>
  <c r="CX21" i="18" s="1" a="1"/>
  <c r="CX21" i="18" s="1"/>
  <c r="CV118" i="7"/>
  <c r="CV86" i="7"/>
  <c r="CV109" i="16"/>
  <c r="CV77" i="16"/>
  <c r="AS42" i="7"/>
  <c r="CY42" i="7" s="1" a="1"/>
  <c r="CY42" i="7" s="1"/>
  <c r="AR25" i="8"/>
  <c r="CX25" i="8" s="1" a="1"/>
  <c r="CX25" i="8" s="1"/>
  <c r="CW100" i="4"/>
  <c r="CW68" i="4"/>
  <c r="CV119" i="20"/>
  <c r="CV87" i="20"/>
  <c r="CW104" i="8"/>
  <c r="CW72" i="8"/>
  <c r="CW94" i="7"/>
  <c r="CW62" i="7"/>
  <c r="CV92" i="7"/>
  <c r="CV60" i="7"/>
  <c r="AR29" i="3"/>
  <c r="CX29" i="3" s="1" a="1"/>
  <c r="CX29" i="3" s="1"/>
  <c r="CV112" i="19"/>
  <c r="CV80" i="19"/>
  <c r="AR36" i="4"/>
  <c r="CX36" i="4" s="1" a="1"/>
  <c r="CX36" i="4" s="1"/>
  <c r="CV111" i="17"/>
  <c r="CV79" i="17"/>
  <c r="AR23" i="4"/>
  <c r="CX23" i="4" s="1" a="1"/>
  <c r="CX23" i="4" s="1"/>
  <c r="CV107" i="6"/>
  <c r="CV75" i="6"/>
  <c r="AR21" i="20"/>
  <c r="CX21" i="20" s="1" a="1"/>
  <c r="CX21" i="20" s="1"/>
  <c r="CV115" i="5"/>
  <c r="CV83" i="5"/>
  <c r="AR32" i="18"/>
  <c r="CX32" i="18" s="1" a="1"/>
  <c r="CX32" i="18" s="1"/>
  <c r="AR37" i="11"/>
  <c r="CX37" i="11" s="1" a="1"/>
  <c r="CX37" i="11" s="1"/>
  <c r="AR33" i="7"/>
  <c r="CX33" i="7" s="1" a="1"/>
  <c r="CX33" i="7" s="1"/>
  <c r="CV96" i="19"/>
  <c r="CV64" i="19"/>
  <c r="CW117" i="16"/>
  <c r="CW85" i="16"/>
  <c r="CV101" i="12"/>
  <c r="CV69" i="12"/>
  <c r="CV96" i="16"/>
  <c r="CV64" i="16"/>
  <c r="AR16" i="13"/>
  <c r="CX16" i="13" s="1" a="1"/>
  <c r="CX16" i="13" s="1"/>
  <c r="AR23" i="10"/>
  <c r="CX23" i="10" s="1" a="1"/>
  <c r="CX23" i="10" s="1"/>
  <c r="AR36" i="16"/>
  <c r="CX36" i="16" s="1" a="1"/>
  <c r="CX36" i="16" s="1"/>
  <c r="AR29" i="20"/>
  <c r="CX29" i="20" s="1" a="1"/>
  <c r="CX29" i="20" s="1"/>
  <c r="AR45" i="13"/>
  <c r="CX45" i="13" s="1" a="1"/>
  <c r="CX45" i="13" s="1"/>
  <c r="AR28" i="1"/>
  <c r="CX28" i="1" s="1" a="1"/>
  <c r="CX28" i="1" s="1"/>
  <c r="AR33" i="4"/>
  <c r="CX33" i="4" s="1" a="1"/>
  <c r="CX33" i="4" s="1"/>
  <c r="AR24" i="3"/>
  <c r="CX24" i="3" s="1" a="1"/>
  <c r="CX24" i="3" s="1"/>
  <c r="AR43" i="1"/>
  <c r="CX43" i="1" s="1" a="1"/>
  <c r="CX43" i="1" s="1"/>
  <c r="AR43" i="4"/>
  <c r="CX43" i="4" s="1" a="1"/>
  <c r="CX43" i="4" s="1"/>
  <c r="CV94" i="3"/>
  <c r="CV62" i="3"/>
  <c r="CV111" i="18"/>
  <c r="CV79" i="18"/>
  <c r="CV102" i="16"/>
  <c r="CV70" i="16"/>
  <c r="AR40" i="1"/>
  <c r="CX40" i="1" s="1" a="1"/>
  <c r="CX40" i="1" s="1"/>
  <c r="AR42" i="17"/>
  <c r="CX42" i="17" s="1" a="1"/>
  <c r="CX42" i="17" s="1"/>
  <c r="AR25" i="7"/>
  <c r="CX25" i="7" s="1" a="1"/>
  <c r="CX25" i="7" s="1"/>
  <c r="AR20" i="20"/>
  <c r="CX20" i="20" s="1" a="1"/>
  <c r="CX20" i="20" s="1"/>
  <c r="CV105" i="9"/>
  <c r="CV73" i="9"/>
  <c r="AR33" i="21"/>
  <c r="CX33" i="21" s="1" a="1"/>
  <c r="CX33" i="21" s="1"/>
  <c r="CV102" i="19"/>
  <c r="CV70" i="19"/>
  <c r="CW107" i="2"/>
  <c r="CW75" i="2"/>
  <c r="AR22" i="14"/>
  <c r="CX22" i="14" s="1" a="1"/>
  <c r="CX22" i="14" s="1"/>
  <c r="AR39" i="4"/>
  <c r="CX39" i="4" s="1" a="1"/>
  <c r="CX39" i="4" s="1"/>
  <c r="AS21" i="8"/>
  <c r="CY21" i="8" s="1" a="1"/>
  <c r="CY21" i="8" s="1"/>
  <c r="CW94" i="9"/>
  <c r="CW62" i="9"/>
  <c r="CV98" i="14"/>
  <c r="CV66" i="14"/>
  <c r="AR20" i="8"/>
  <c r="CX20" i="8" s="1" a="1"/>
  <c r="CX20" i="8" s="1"/>
  <c r="CV95" i="19"/>
  <c r="CV63" i="19"/>
  <c r="AR24" i="18"/>
  <c r="CX24" i="18" s="1" a="1"/>
  <c r="CX24" i="18" s="1"/>
  <c r="AR34" i="14"/>
  <c r="CX34" i="14" s="1" a="1"/>
  <c r="CX34" i="14" s="1"/>
  <c r="AR16" i="11"/>
  <c r="CX16" i="11" s="1" a="1"/>
  <c r="CX16" i="11" s="1"/>
  <c r="CV114" i="17"/>
  <c r="CV82" i="17"/>
  <c r="CV109" i="19"/>
  <c r="CV77" i="19"/>
  <c r="AR43" i="16"/>
  <c r="CX43" i="16" s="1" a="1"/>
  <c r="CX43" i="16" s="1"/>
  <c r="CV98" i="6"/>
  <c r="CV66" i="6"/>
  <c r="CV124" i="16"/>
  <c r="CV127" i="16" s="1"/>
  <c r="CV120" i="16" s="1"/>
  <c r="CV88" i="16"/>
  <c r="AR31" i="1"/>
  <c r="CX31" i="1" s="1" a="1"/>
  <c r="CX31" i="1" s="1"/>
  <c r="AR30" i="16"/>
  <c r="CX30" i="16" s="1" a="1"/>
  <c r="CX30" i="16" s="1"/>
  <c r="CV98" i="16"/>
  <c r="CV66" i="16"/>
  <c r="CV115" i="20"/>
  <c r="CV83" i="20"/>
  <c r="AR35" i="2"/>
  <c r="CX35" i="2" s="1" a="1"/>
  <c r="CX35" i="2" s="1"/>
  <c r="AR16" i="2"/>
  <c r="CX16" i="2" s="1" a="1"/>
  <c r="CX16" i="2" s="1"/>
  <c r="AR33" i="6"/>
  <c r="CX33" i="6" s="1" a="1"/>
  <c r="CX33" i="6" s="1"/>
  <c r="AR16" i="15"/>
  <c r="CX16" i="15" s="1" a="1"/>
  <c r="CX16" i="15" s="1"/>
  <c r="AR26" i="1"/>
  <c r="CX26" i="1" s="1" a="1"/>
  <c r="CX26" i="1" s="1"/>
  <c r="AR27" i="20"/>
  <c r="CX27" i="20" s="1" a="1"/>
  <c r="CX27" i="20" s="1"/>
  <c r="AR30" i="8"/>
  <c r="CX30" i="8" s="1" a="1"/>
  <c r="CX30" i="8" s="1"/>
  <c r="AR20" i="16"/>
  <c r="CX20" i="16" s="1" a="1"/>
  <c r="CX20" i="16" s="1"/>
  <c r="CV111" i="20"/>
  <c r="CV79" i="20"/>
  <c r="CV95" i="2"/>
  <c r="CV63" i="2"/>
  <c r="CV115" i="12"/>
  <c r="CV83" i="12"/>
  <c r="CV121" i="6"/>
  <c r="CV89" i="6"/>
  <c r="CV119" i="16"/>
  <c r="CV87" i="16"/>
  <c r="AR26" i="10"/>
  <c r="CX26" i="10" s="1" a="1"/>
  <c r="CX26" i="10" s="1"/>
  <c r="AR28" i="9"/>
  <c r="CX28" i="9" s="1" a="1"/>
  <c r="CX28" i="9" s="1"/>
  <c r="CV103" i="12"/>
  <c r="CV71" i="12"/>
  <c r="AR45" i="17"/>
  <c r="CX45" i="17" s="1" a="1"/>
  <c r="CX45" i="17" s="1"/>
  <c r="AR21" i="7"/>
  <c r="CX21" i="7" s="1" a="1"/>
  <c r="CX21" i="7" s="1"/>
  <c r="AR25" i="17"/>
  <c r="CX25" i="17" s="1" a="1"/>
  <c r="CX25" i="17" s="1"/>
  <c r="CV108" i="11"/>
  <c r="CV76" i="11"/>
  <c r="AR39" i="2"/>
  <c r="CX39" i="2" s="1" a="1"/>
  <c r="CX39" i="2" s="1"/>
  <c r="CV94" i="17"/>
  <c r="CV62" i="17"/>
  <c r="CV113" i="5"/>
  <c r="CV81" i="5"/>
  <c r="CW117" i="3"/>
  <c r="CW85" i="3"/>
  <c r="CV92" i="12"/>
  <c r="CV60" i="12"/>
  <c r="AP15" i="12"/>
  <c r="CV15" i="12" s="1" a="1"/>
  <c r="CV15" i="12" s="1"/>
  <c r="AO47" i="12"/>
  <c r="AP15" i="5"/>
  <c r="CV15" i="5" s="1" a="1"/>
  <c r="CV15" i="5" s="1"/>
  <c r="AO47" i="5"/>
  <c r="CV121" i="21"/>
  <c r="CV89" i="21"/>
  <c r="AS41" i="19"/>
  <c r="CY41" i="19" s="1" a="1"/>
  <c r="CY41" i="19" s="1"/>
  <c r="AR38" i="21"/>
  <c r="CX38" i="21" s="1" a="1"/>
  <c r="CX38" i="21" s="1"/>
  <c r="CV106" i="19"/>
  <c r="CV74" i="19"/>
  <c r="CV116" i="2"/>
  <c r="CV84" i="2"/>
  <c r="CV107" i="19"/>
  <c r="CV75" i="19"/>
  <c r="CV94" i="5"/>
  <c r="CV62" i="5"/>
  <c r="CV107" i="15"/>
  <c r="CV75" i="15"/>
  <c r="CV99" i="6"/>
  <c r="CV67" i="6"/>
  <c r="CV119" i="10"/>
  <c r="CV87" i="10"/>
  <c r="CV95" i="7"/>
  <c r="CV63" i="7"/>
  <c r="CV102" i="9"/>
  <c r="CV70" i="9"/>
  <c r="CV99" i="1"/>
  <c r="CV67" i="1"/>
  <c r="AR39" i="19"/>
  <c r="CX39" i="19" s="1" a="1"/>
  <c r="CX39" i="19" s="1"/>
  <c r="CV96" i="9"/>
  <c r="CV64" i="9"/>
  <c r="CV111" i="11"/>
  <c r="CV79" i="11"/>
  <c r="AR30" i="19"/>
  <c r="CX30" i="19" s="1" a="1"/>
  <c r="CX30" i="19" s="1"/>
  <c r="CV93" i="21"/>
  <c r="CV61" i="21"/>
  <c r="CV100" i="9"/>
  <c r="CV68" i="9"/>
  <c r="AR38" i="19"/>
  <c r="CX38" i="19" s="1" a="1"/>
  <c r="CX38" i="19" s="1"/>
  <c r="CV92" i="17"/>
  <c r="CV60" i="17"/>
  <c r="CV104" i="14"/>
  <c r="CV72" i="14"/>
  <c r="CV118" i="6"/>
  <c r="CV86" i="6"/>
  <c r="CV92" i="9"/>
  <c r="CV60" i="9"/>
  <c r="AR24" i="12"/>
  <c r="CX24" i="12" s="1" a="1"/>
  <c r="CX24" i="12" s="1"/>
  <c r="AR38" i="2"/>
  <c r="CX38" i="2" s="1" a="1"/>
  <c r="CX38" i="2" s="1"/>
  <c r="CV97" i="5"/>
  <c r="CV65" i="5"/>
  <c r="AR45" i="8"/>
  <c r="CX45" i="8" s="1" a="1"/>
  <c r="CX45" i="8" s="1"/>
  <c r="AR22" i="4"/>
  <c r="CX22" i="4" s="1" a="1"/>
  <c r="CX22" i="4" s="1"/>
  <c r="AR25" i="1"/>
  <c r="CX25" i="1" s="1" a="1"/>
  <c r="CX25" i="1" s="1"/>
  <c r="AR37" i="8"/>
  <c r="CX37" i="8" s="1" a="1"/>
  <c r="CX37" i="8" s="1"/>
  <c r="CV112" i="3"/>
  <c r="CV80" i="3"/>
  <c r="CV121" i="13"/>
  <c r="CV89" i="13"/>
  <c r="AR46" i="12"/>
  <c r="CX46" i="12" s="1" a="1"/>
  <c r="CX46" i="12" s="1"/>
  <c r="AR18" i="20"/>
  <c r="CX18" i="20" s="1" a="1"/>
  <c r="CX18" i="20" s="1"/>
  <c r="CV101" i="15"/>
  <c r="CV69" i="15"/>
  <c r="CV92" i="2"/>
  <c r="CV60" i="2"/>
  <c r="CV104" i="19"/>
  <c r="CV72" i="19"/>
  <c r="AR41" i="20"/>
  <c r="CX41" i="20" s="1" a="1"/>
  <c r="CX41" i="20" s="1"/>
  <c r="CV102" i="15"/>
  <c r="CV70" i="15"/>
  <c r="AS27" i="6"/>
  <c r="CY27" i="6" s="1" a="1"/>
  <c r="CY27" i="6" s="1"/>
  <c r="CV100" i="16"/>
  <c r="CV68" i="16"/>
  <c r="CW109" i="8"/>
  <c r="CW77" i="8"/>
  <c r="AS22" i="21"/>
  <c r="CY22" i="21" s="1" a="1"/>
  <c r="CY22" i="21" s="1"/>
  <c r="AR22" i="16"/>
  <c r="CX22" i="16" s="1" a="1"/>
  <c r="CX22" i="16" s="1"/>
  <c r="CV102" i="2"/>
  <c r="CV70" i="2"/>
  <c r="CV92" i="21"/>
  <c r="CV60" i="21"/>
  <c r="CV92" i="4"/>
  <c r="CV60" i="4"/>
  <c r="CW113" i="14"/>
  <c r="CW81" i="14"/>
  <c r="CV92" i="8"/>
  <c r="CV60" i="8"/>
  <c r="CV113" i="15"/>
  <c r="CV81" i="15"/>
  <c r="CV108" i="15"/>
  <c r="CV76" i="15"/>
  <c r="CV96" i="6"/>
  <c r="CV64" i="6"/>
  <c r="AR30" i="13"/>
  <c r="CX30" i="13" s="1" a="1"/>
  <c r="CX30" i="13" s="1"/>
  <c r="AR19" i="1"/>
  <c r="CX19" i="1" s="1" a="1"/>
  <c r="CX19" i="1" s="1"/>
  <c r="AR21" i="5"/>
  <c r="CX21" i="5" s="1" a="1"/>
  <c r="CX21" i="5" s="1"/>
  <c r="AR43" i="15"/>
  <c r="CX43" i="15" s="1" a="1"/>
  <c r="CX43" i="15" s="1"/>
  <c r="CV107" i="13"/>
  <c r="CV75" i="13"/>
  <c r="AR33" i="13"/>
  <c r="CX33" i="13" s="1" a="1"/>
  <c r="CX33" i="13" s="1"/>
  <c r="AR34" i="2"/>
  <c r="CX34" i="2" s="1" a="1"/>
  <c r="CX34" i="2" s="1"/>
  <c r="CV118" i="14"/>
  <c r="CV86" i="14"/>
  <c r="AR43" i="2"/>
  <c r="CX43" i="2" s="1" a="1"/>
  <c r="CX43" i="2" s="1"/>
  <c r="CV115" i="15"/>
  <c r="CV83" i="15"/>
  <c r="AR46" i="3"/>
  <c r="CX46" i="3" s="1" a="1"/>
  <c r="CX46" i="3" s="1"/>
  <c r="CV110" i="17"/>
  <c r="CV78" i="17"/>
  <c r="AR22" i="8"/>
  <c r="CX22" i="8" s="1" a="1"/>
  <c r="CX22" i="8" s="1"/>
  <c r="CV97" i="9"/>
  <c r="CV65" i="9"/>
  <c r="CV98" i="3"/>
  <c r="CV66" i="3"/>
  <c r="CV110" i="14"/>
  <c r="CV78" i="14"/>
  <c r="AR18" i="18"/>
  <c r="CX18" i="18" s="1" a="1"/>
  <c r="CX18" i="18" s="1"/>
  <c r="CV106" i="6"/>
  <c r="CV74" i="6"/>
  <c r="CV94" i="4"/>
  <c r="CV62" i="4"/>
  <c r="CV98" i="2"/>
  <c r="CV66" i="2"/>
  <c r="CV99" i="19"/>
  <c r="CV67" i="19"/>
  <c r="CV104" i="10"/>
  <c r="CV72" i="10"/>
  <c r="AR23" i="20"/>
  <c r="CX23" i="20" s="1" a="1"/>
  <c r="CX23" i="20" s="1"/>
  <c r="CV119" i="8"/>
  <c r="CV87" i="8"/>
  <c r="AR32" i="10"/>
  <c r="CX32" i="10" s="1" a="1"/>
  <c r="CX32" i="10" s="1"/>
  <c r="CV100" i="6"/>
  <c r="CV68" i="6"/>
  <c r="CV101" i="9"/>
  <c r="CV69" i="9"/>
  <c r="CV97" i="13"/>
  <c r="CV65" i="13"/>
  <c r="CV95" i="21"/>
  <c r="CV63" i="21"/>
  <c r="AR22" i="20"/>
  <c r="CX22" i="20" s="1" a="1"/>
  <c r="CX22" i="20" s="1"/>
  <c r="CV106" i="16"/>
  <c r="CV74" i="16"/>
  <c r="AS25" i="4"/>
  <c r="CY25" i="4" s="1" a="1"/>
  <c r="CY25" i="4" s="1"/>
  <c r="AR44" i="20"/>
  <c r="CX44" i="20" s="1" a="1"/>
  <c r="CX44" i="20" s="1"/>
  <c r="AS29" i="8"/>
  <c r="CY29" i="8" s="1" a="1"/>
  <c r="CY29" i="8" s="1"/>
  <c r="AR17" i="7"/>
  <c r="CX17" i="7" s="1" a="1"/>
  <c r="CX17" i="7" s="1"/>
  <c r="CV104" i="3"/>
  <c r="CV72" i="3"/>
  <c r="AR37" i="19"/>
  <c r="CX37" i="19" s="1" a="1"/>
  <c r="CX37" i="19" s="1"/>
  <c r="CV111" i="4"/>
  <c r="CV79" i="4"/>
  <c r="CV124" i="2"/>
  <c r="CV127" i="2" s="1"/>
  <c r="CV120" i="2" s="1"/>
  <c r="CV88" i="2"/>
  <c r="AR21" i="4"/>
  <c r="CX21" i="4" s="1" a="1"/>
  <c r="CX21" i="4" s="1"/>
  <c r="AR17" i="11"/>
  <c r="CX17" i="11" s="1" a="1"/>
  <c r="CX17" i="11" s="1"/>
  <c r="AR40" i="5"/>
  <c r="CX40" i="5" s="1" a="1"/>
  <c r="CX40" i="5" s="1"/>
  <c r="CV107" i="18"/>
  <c r="CV75" i="18"/>
  <c r="CV112" i="11"/>
  <c r="CV80" i="11"/>
  <c r="CV108" i="7"/>
  <c r="CV76" i="7"/>
  <c r="AR21" i="19"/>
  <c r="CX21" i="19" s="1" a="1"/>
  <c r="CX21" i="19" s="1"/>
  <c r="AS42" i="16"/>
  <c r="CY42" i="16" s="1" a="1"/>
  <c r="CY42" i="16" s="1"/>
  <c r="AR26" i="12"/>
  <c r="CX26" i="12" s="1" a="1"/>
  <c r="CX26" i="12" s="1"/>
  <c r="AR21" i="16"/>
  <c r="CX21" i="16" s="1" a="1"/>
  <c r="CX21" i="16" s="1"/>
  <c r="CV91" i="13"/>
  <c r="CV59" i="13"/>
  <c r="CV98" i="10"/>
  <c r="CV66" i="10"/>
  <c r="CV111" i="16"/>
  <c r="CV79" i="16"/>
  <c r="CV93" i="13"/>
  <c r="CV61" i="13"/>
  <c r="AR21" i="13"/>
  <c r="CX21" i="13" s="1" a="1"/>
  <c r="CX21" i="13" s="1"/>
  <c r="AR24" i="14"/>
  <c r="CX24" i="14" s="1" a="1"/>
  <c r="CX24" i="14" s="1"/>
  <c r="AR20" i="18"/>
  <c r="CX20" i="18" s="1" a="1"/>
  <c r="CX20" i="18" s="1"/>
  <c r="CV93" i="12"/>
  <c r="CV61" i="12"/>
  <c r="CV118" i="1"/>
  <c r="CV86" i="1"/>
  <c r="CV118" i="4"/>
  <c r="CV86" i="4"/>
  <c r="AR19" i="3"/>
  <c r="CX19" i="3" s="1" a="1"/>
  <c r="CX19" i="3" s="1"/>
  <c r="AR36" i="18"/>
  <c r="CX36" i="18" s="1" a="1"/>
  <c r="CX36" i="18" s="1"/>
  <c r="AR27" i="16"/>
  <c r="CX27" i="16" s="1" a="1"/>
  <c r="CX27" i="16" s="1"/>
  <c r="CV111" i="3"/>
  <c r="CV79" i="3"/>
  <c r="AR28" i="13"/>
  <c r="CX28" i="13" s="1" a="1"/>
  <c r="CX28" i="13" s="1"/>
  <c r="AR23" i="12"/>
  <c r="CX23" i="12" s="1" a="1"/>
  <c r="CX23" i="12" s="1"/>
  <c r="AR16" i="10"/>
  <c r="CX16" i="10" s="1" a="1"/>
  <c r="CX16" i="10" s="1"/>
  <c r="CV116" i="13"/>
  <c r="CV84" i="13"/>
  <c r="AR27" i="19"/>
  <c r="CX27" i="19" s="1" a="1"/>
  <c r="CX27" i="19" s="1"/>
  <c r="AS32" i="2"/>
  <c r="CY32" i="2" s="1" a="1"/>
  <c r="CY32" i="2" s="1"/>
  <c r="CV97" i="14"/>
  <c r="CV65" i="14"/>
  <c r="CV90" i="3"/>
  <c r="CV58" i="3"/>
  <c r="CV111" i="21"/>
  <c r="CV79" i="21"/>
  <c r="CW95" i="6"/>
  <c r="CW63" i="6"/>
  <c r="AS19" i="9"/>
  <c r="CY19" i="9" s="1" a="1"/>
  <c r="CY19" i="9" s="1"/>
  <c r="AR23" i="14"/>
  <c r="CX23" i="14" s="1" a="1"/>
  <c r="CX23" i="14" s="1"/>
  <c r="CV95" i="8"/>
  <c r="CV63" i="8"/>
  <c r="AR20" i="19"/>
  <c r="CX20" i="19" s="1" a="1"/>
  <c r="CX20" i="19" s="1"/>
  <c r="CV99" i="18"/>
  <c r="CV67" i="18"/>
  <c r="CV109" i="14"/>
  <c r="CV77" i="14"/>
  <c r="CV91" i="11"/>
  <c r="CV59" i="11"/>
  <c r="AR39" i="17"/>
  <c r="CX39" i="17" s="1" a="1"/>
  <c r="CX39" i="17" s="1"/>
  <c r="AR34" i="19"/>
  <c r="CX34" i="19" s="1" a="1"/>
  <c r="CX34" i="19" s="1"/>
  <c r="AR45" i="5"/>
  <c r="CX45" i="5" s="1" a="1"/>
  <c r="CX45" i="5" s="1"/>
  <c r="CV91" i="21"/>
  <c r="CV59" i="21"/>
  <c r="CV106" i="1"/>
  <c r="CV74" i="1"/>
  <c r="CV105" i="16"/>
  <c r="CV73" i="16"/>
  <c r="AR23" i="16"/>
  <c r="CX23" i="16" s="1" a="1"/>
  <c r="CX23" i="16" s="1"/>
  <c r="CV108" i="17"/>
  <c r="CV76" i="17"/>
  <c r="CV95" i="3"/>
  <c r="CV63" i="3"/>
  <c r="AR30" i="6"/>
  <c r="CX30" i="6" s="1" a="1"/>
  <c r="CX30" i="6" s="1"/>
  <c r="AR24" i="11"/>
  <c r="CX24" i="11" s="1" a="1"/>
  <c r="CX24" i="11" s="1"/>
  <c r="CV102" i="10"/>
  <c r="CV70" i="10"/>
  <c r="CV102" i="20"/>
  <c r="CV70" i="20"/>
  <c r="CV105" i="8"/>
  <c r="CV73" i="8"/>
  <c r="CV95" i="16"/>
  <c r="CV63" i="16"/>
  <c r="AR36" i="20"/>
  <c r="CX36" i="20" s="1" a="1"/>
  <c r="CX36" i="20" s="1"/>
  <c r="AR20" i="2"/>
  <c r="CX20" i="2" s="1" a="1"/>
  <c r="CX20" i="2" s="1"/>
  <c r="AR25" i="11"/>
  <c r="CX25" i="11" s="1" a="1"/>
  <c r="CX25" i="11" s="1"/>
  <c r="CV101" i="18"/>
  <c r="CV69" i="18"/>
  <c r="CV101" i="16"/>
  <c r="CV69" i="16"/>
  <c r="CV103" i="5"/>
  <c r="CV71" i="5"/>
  <c r="AR25" i="13"/>
  <c r="CX25" i="13" s="1" a="1"/>
  <c r="CX25" i="13" s="1"/>
  <c r="CV102" i="8"/>
  <c r="CV70" i="8"/>
  <c r="AR22" i="18"/>
  <c r="CX22" i="18" s="1" a="1"/>
  <c r="CX22" i="18" s="1"/>
  <c r="CV114" i="14"/>
  <c r="CV82" i="14"/>
  <c r="CV101" i="11"/>
  <c r="CV69" i="11"/>
  <c r="AR37" i="10"/>
  <c r="CX37" i="10" s="1" a="1"/>
  <c r="CX37" i="10" s="1"/>
  <c r="CV102" i="17"/>
  <c r="CV70" i="17"/>
  <c r="AR43" i="13"/>
  <c r="CX43" i="13" s="1" a="1"/>
  <c r="CX43" i="13" s="1"/>
  <c r="AR19" i="17"/>
  <c r="CX19" i="17" s="1" a="1"/>
  <c r="CX19" i="17" s="1"/>
  <c r="AR38" i="5"/>
  <c r="CX38" i="5" s="1" a="1"/>
  <c r="CX38" i="5" s="1"/>
  <c r="AS42" i="3"/>
  <c r="CY42" i="3" s="1" a="1"/>
  <c r="CY42" i="3" s="1"/>
  <c r="AR17" i="12"/>
  <c r="CX17" i="12" s="1" a="1"/>
  <c r="CX17" i="12" s="1"/>
  <c r="CT58" i="11"/>
  <c r="CT90" i="11"/>
  <c r="CT90" i="5"/>
  <c r="CT58" i="5"/>
  <c r="CT90" i="10"/>
  <c r="CT58" i="10"/>
  <c r="CT90" i="14"/>
  <c r="CT58" i="14"/>
  <c r="CT58" i="13"/>
  <c r="CT90" i="13"/>
  <c r="CT90" i="21"/>
  <c r="CT58" i="21"/>
  <c r="CT90" i="18"/>
  <c r="CT58" i="18"/>
  <c r="CT90" i="2"/>
  <c r="CT58" i="2"/>
  <c r="CT90" i="4"/>
  <c r="CT58" i="4"/>
  <c r="CT90" i="17"/>
  <c r="CT58" i="17"/>
  <c r="CT90" i="8"/>
  <c r="CT58" i="8"/>
  <c r="CT58" i="20"/>
  <c r="CT90" i="20"/>
  <c r="CT90" i="12"/>
  <c r="CT58" i="12"/>
  <c r="CT90" i="7"/>
  <c r="CT58" i="7"/>
  <c r="CT90" i="15"/>
  <c r="CT58" i="15"/>
  <c r="CT90" i="6"/>
  <c r="CT58" i="6"/>
  <c r="CV15" i="1" l="1" a="1"/>
  <c r="CV15" i="1" s="1"/>
  <c r="AQ15" i="1"/>
  <c r="AP47" i="1"/>
  <c r="CU90" i="1"/>
  <c r="CU58" i="1"/>
  <c r="CW19" i="18" a="1"/>
  <c r="CW19" i="18" s="1"/>
  <c r="AR19" i="18"/>
  <c r="CV94" i="18"/>
  <c r="CV62" i="18"/>
  <c r="CW37" i="7" a="1"/>
  <c r="CW37" i="7" s="1"/>
  <c r="AR37" i="7"/>
  <c r="CW16" i="7" a="1"/>
  <c r="CW16" i="7" s="1"/>
  <c r="AR16" i="7"/>
  <c r="CV112" i="7"/>
  <c r="CV80" i="7"/>
  <c r="CV91" i="7"/>
  <c r="CV59" i="7"/>
  <c r="CW24" i="7" a="1"/>
  <c r="CW24" i="7" s="1"/>
  <c r="AR24" i="7"/>
  <c r="CV67" i="7"/>
  <c r="CV99" i="7"/>
  <c r="CW24" i="17" a="1"/>
  <c r="CW24" i="17" s="1"/>
  <c r="AR24" i="17"/>
  <c r="CV99" i="17"/>
  <c r="CV67" i="17"/>
  <c r="CW99" i="14"/>
  <c r="CW67" i="14"/>
  <c r="CW113" i="5"/>
  <c r="CW81" i="5"/>
  <c r="CW124" i="5"/>
  <c r="CW127" i="5" s="1"/>
  <c r="CW120" i="5" s="1"/>
  <c r="CW88" i="5"/>
  <c r="CW94" i="3"/>
  <c r="CW62" i="3"/>
  <c r="AS21" i="13"/>
  <c r="CY21" i="13" s="1" a="1"/>
  <c r="CY21" i="13" s="1"/>
  <c r="CW118" i="15"/>
  <c r="CW86" i="15"/>
  <c r="AS22" i="16"/>
  <c r="CY22" i="16" s="1" a="1"/>
  <c r="CY22" i="16" s="1"/>
  <c r="AS22" i="4"/>
  <c r="CY22" i="4" s="1" a="1"/>
  <c r="CY22" i="4" s="1"/>
  <c r="AS38" i="5"/>
  <c r="CY38" i="5" s="1" a="1"/>
  <c r="CY38" i="5" s="1"/>
  <c r="CW112" i="10"/>
  <c r="CW80" i="10"/>
  <c r="CW97" i="18"/>
  <c r="CW65" i="18"/>
  <c r="CW100" i="11"/>
  <c r="CW68" i="11"/>
  <c r="AS45" i="5"/>
  <c r="CY45" i="5" s="1" a="1"/>
  <c r="CY45" i="5" s="1"/>
  <c r="AS19" i="3"/>
  <c r="CY19" i="3" s="1" a="1"/>
  <c r="CY19" i="3" s="1"/>
  <c r="CX117" i="16"/>
  <c r="CX85" i="16"/>
  <c r="CW92" i="11"/>
  <c r="CW60" i="11"/>
  <c r="AT29" i="8"/>
  <c r="CZ29" i="8" s="1" a="1"/>
  <c r="CZ29" i="8" s="1"/>
  <c r="CW107" i="10"/>
  <c r="CW75" i="10"/>
  <c r="CW97" i="8"/>
  <c r="CW65" i="8"/>
  <c r="CW109" i="2"/>
  <c r="CW77" i="2"/>
  <c r="CW96" i="5"/>
  <c r="CW64" i="5"/>
  <c r="CX97" i="21"/>
  <c r="CX65" i="21"/>
  <c r="CX102" i="6"/>
  <c r="CX70" i="6"/>
  <c r="AS18" i="20"/>
  <c r="CY18" i="20" s="1" a="1"/>
  <c r="CY18" i="20" s="1"/>
  <c r="CW124" i="8"/>
  <c r="CW127" i="8" s="1"/>
  <c r="CW120" i="8" s="1"/>
  <c r="CW88" i="8"/>
  <c r="AS24" i="12"/>
  <c r="CY24" i="12" s="1" a="1"/>
  <c r="CY24" i="12" s="1"/>
  <c r="AT41" i="19"/>
  <c r="CZ41" i="19" s="1" a="1"/>
  <c r="CZ41" i="19" s="1"/>
  <c r="AQ15" i="12"/>
  <c r="CW15" i="12" s="1" a="1"/>
  <c r="CW15" i="12" s="1"/>
  <c r="AP47" i="12"/>
  <c r="CW124" i="17"/>
  <c r="CW127" i="17" s="1"/>
  <c r="CW120" i="17" s="1"/>
  <c r="CW88" i="17"/>
  <c r="CW95" i="16"/>
  <c r="CW63" i="16"/>
  <c r="AS16" i="15"/>
  <c r="CY16" i="15" s="1" a="1"/>
  <c r="CY16" i="15" s="1"/>
  <c r="AS31" i="1"/>
  <c r="CY31" i="1" s="1" a="1"/>
  <c r="CY31" i="1" s="1"/>
  <c r="CW118" i="16"/>
  <c r="CW86" i="16"/>
  <c r="AS16" i="11"/>
  <c r="CY16" i="11" s="1" a="1"/>
  <c r="CY16" i="11" s="1"/>
  <c r="CW95" i="8"/>
  <c r="CW63" i="8"/>
  <c r="CX96" i="8"/>
  <c r="CX64" i="8"/>
  <c r="CW115" i="1"/>
  <c r="CW83" i="1"/>
  <c r="CW108" i="4"/>
  <c r="CW76" i="4"/>
  <c r="AS36" i="16"/>
  <c r="CY36" i="16" s="1" a="1"/>
  <c r="CY36" i="16" s="1"/>
  <c r="AS23" i="4"/>
  <c r="CY23" i="4" s="1" a="1"/>
  <c r="CY23" i="4" s="1"/>
  <c r="AT42" i="7"/>
  <c r="CZ42" i="7" s="1" a="1"/>
  <c r="CZ42" i="7" s="1"/>
  <c r="AS21" i="18"/>
  <c r="CY21" i="18" s="1" a="1"/>
  <c r="CY21" i="18" s="1"/>
  <c r="AS23" i="2"/>
  <c r="CY23" i="2" s="1" a="1"/>
  <c r="CY23" i="2" s="1"/>
  <c r="AS35" i="14"/>
  <c r="CY35" i="14" s="1" a="1"/>
  <c r="CY35" i="14" s="1"/>
  <c r="AS27" i="18"/>
  <c r="CY27" i="18" s="1" a="1"/>
  <c r="CY27" i="18" s="1"/>
  <c r="CW104" i="19"/>
  <c r="CW72" i="19"/>
  <c r="AS26" i="13"/>
  <c r="CY26" i="13" s="1" a="1"/>
  <c r="CY26" i="13" s="1"/>
  <c r="AS27" i="7"/>
  <c r="CY27" i="7" s="1" a="1"/>
  <c r="CY27" i="7" s="1"/>
  <c r="CW94" i="5"/>
  <c r="CW62" i="5"/>
  <c r="AS46" i="6"/>
  <c r="CY46" i="6" s="1" a="1"/>
  <c r="CY46" i="6" s="1"/>
  <c r="CW108" i="8"/>
  <c r="CW76" i="8"/>
  <c r="AS35" i="9"/>
  <c r="CY35" i="9" s="1" a="1"/>
  <c r="CY35" i="9" s="1"/>
  <c r="CW105" i="9"/>
  <c r="CW73" i="9"/>
  <c r="AS20" i="11"/>
  <c r="CY20" i="11" s="1" a="1"/>
  <c r="CY20" i="11" s="1"/>
  <c r="CW121" i="4"/>
  <c r="CW89" i="4"/>
  <c r="CW103" i="18"/>
  <c r="CW71" i="18"/>
  <c r="CW109" i="16"/>
  <c r="CW77" i="16"/>
  <c r="AS33" i="5"/>
  <c r="CY33" i="5" s="1" a="1"/>
  <c r="CY33" i="5" s="1"/>
  <c r="AS33" i="12"/>
  <c r="CY33" i="12" s="1" a="1"/>
  <c r="CY33" i="12" s="1"/>
  <c r="CW90" i="16"/>
  <c r="CW58" i="16"/>
  <c r="AT17" i="3"/>
  <c r="CZ17" i="3" s="1" a="1"/>
  <c r="CZ17" i="3" s="1"/>
  <c r="AS34" i="12"/>
  <c r="CY34" i="12" s="1" a="1"/>
  <c r="CY34" i="12" s="1"/>
  <c r="AT26" i="19"/>
  <c r="CZ26" i="19" s="1" a="1"/>
  <c r="CZ26" i="19" s="1"/>
  <c r="CW92" i="5"/>
  <c r="CW60" i="5"/>
  <c r="CX97" i="7"/>
  <c r="CX65" i="7"/>
  <c r="AS25" i="5"/>
  <c r="CY25" i="5" s="1" a="1"/>
  <c r="CY25" i="5" s="1"/>
  <c r="AS37" i="2"/>
  <c r="CY37" i="2" s="1" a="1"/>
  <c r="CY37" i="2" s="1"/>
  <c r="CW103" i="7"/>
  <c r="CW71" i="7"/>
  <c r="AS18" i="16"/>
  <c r="CY18" i="16" s="1" a="1"/>
  <c r="CY18" i="16" s="1"/>
  <c r="AT39" i="9"/>
  <c r="CZ39" i="9" s="1" a="1"/>
  <c r="CZ39" i="9" s="1"/>
  <c r="AS36" i="12"/>
  <c r="CY36" i="12" s="1" a="1"/>
  <c r="CY36" i="12" s="1"/>
  <c r="AS37" i="4"/>
  <c r="CY37" i="4" s="1" a="1"/>
  <c r="CY37" i="4" s="1"/>
  <c r="CW91" i="12"/>
  <c r="CW59" i="12"/>
  <c r="AS38" i="20"/>
  <c r="CY38" i="20" s="1" a="1"/>
  <c r="CY38" i="20" s="1"/>
  <c r="AS20" i="1"/>
  <c r="CY20" i="1" s="1" a="1"/>
  <c r="CY20" i="1" s="1"/>
  <c r="CW102" i="5"/>
  <c r="CW70" i="5"/>
  <c r="CW109" i="3"/>
  <c r="CW77" i="3"/>
  <c r="AS18" i="15"/>
  <c r="CY18" i="15" s="1" a="1"/>
  <c r="CY18" i="15" s="1"/>
  <c r="AS26" i="21"/>
  <c r="CY26" i="21" s="1" a="1"/>
  <c r="CY26" i="21" s="1"/>
  <c r="CW118" i="17"/>
  <c r="CW86" i="17"/>
  <c r="AS31" i="4"/>
  <c r="CY31" i="4" s="1" a="1"/>
  <c r="CY31" i="4" s="1"/>
  <c r="AS36" i="15"/>
  <c r="CY36" i="15" s="1" a="1"/>
  <c r="CY36" i="15" s="1"/>
  <c r="CW119" i="15"/>
  <c r="CW87" i="15"/>
  <c r="AS39" i="8"/>
  <c r="CY39" i="8" s="1" a="1"/>
  <c r="CY39" i="8" s="1"/>
  <c r="AS30" i="1"/>
  <c r="CY30" i="1" s="1" a="1"/>
  <c r="CY30" i="1" s="1"/>
  <c r="CW93" i="5"/>
  <c r="CW61" i="5"/>
  <c r="AT17" i="20"/>
  <c r="CZ17" i="20" s="1" a="1"/>
  <c r="CZ17" i="20" s="1"/>
  <c r="AQ15" i="20"/>
  <c r="CW15" i="20" s="1" a="1"/>
  <c r="CW15" i="20" s="1"/>
  <c r="AP47" i="20"/>
  <c r="AS17" i="6"/>
  <c r="CY17" i="6" s="1" a="1"/>
  <c r="CY17" i="6" s="1"/>
  <c r="CW98" i="18"/>
  <c r="CW66" i="18"/>
  <c r="AS40" i="9"/>
  <c r="CY40" i="9" s="1" a="1"/>
  <c r="CY40" i="9" s="1"/>
  <c r="CW96" i="12"/>
  <c r="CW64" i="12"/>
  <c r="AS41" i="15"/>
  <c r="CY41" i="15" s="1" a="1"/>
  <c r="CY41" i="15" s="1"/>
  <c r="CW93" i="8"/>
  <c r="CW61" i="8"/>
  <c r="AS16" i="1"/>
  <c r="CY16" i="1" s="1" a="1"/>
  <c r="CY16" i="1" s="1"/>
  <c r="CW91" i="16"/>
  <c r="CW59" i="16"/>
  <c r="AS46" i="7"/>
  <c r="CY46" i="7" s="1" a="1"/>
  <c r="CY46" i="7" s="1"/>
  <c r="CW119" i="3"/>
  <c r="CW87" i="3"/>
  <c r="CW121" i="2"/>
  <c r="CW89" i="2"/>
  <c r="CW103" i="11"/>
  <c r="CW71" i="11"/>
  <c r="AS32" i="14"/>
  <c r="CY32" i="14" s="1" a="1"/>
  <c r="CY32" i="14" s="1"/>
  <c r="AS45" i="7"/>
  <c r="CY45" i="7" s="1" a="1"/>
  <c r="CY45" i="7" s="1"/>
  <c r="CW116" i="5"/>
  <c r="CW84" i="5"/>
  <c r="CW119" i="12"/>
  <c r="CW87" i="12"/>
  <c r="AS28" i="19"/>
  <c r="CY28" i="19" s="1" a="1"/>
  <c r="CY28" i="19" s="1"/>
  <c r="CW95" i="15"/>
  <c r="CW63" i="15"/>
  <c r="CW110" i="20"/>
  <c r="CW78" i="20"/>
  <c r="AS31" i="7"/>
  <c r="CY31" i="7" s="1" a="1"/>
  <c r="CY31" i="7" s="1"/>
  <c r="AS40" i="3"/>
  <c r="CY40" i="3" s="1" a="1"/>
  <c r="CY40" i="3" s="1"/>
  <c r="CW95" i="4"/>
  <c r="CW63" i="4"/>
  <c r="CW107" i="7"/>
  <c r="CW75" i="7"/>
  <c r="CW108" i="3"/>
  <c r="CW76" i="3"/>
  <c r="AS25" i="15"/>
  <c r="CY25" i="15" s="1" a="1"/>
  <c r="CY25" i="15" s="1"/>
  <c r="AQ15" i="15"/>
  <c r="CW15" i="15" s="1" a="1"/>
  <c r="CW15" i="15" s="1"/>
  <c r="AP47" i="15"/>
  <c r="CW108" i="19"/>
  <c r="CW76" i="19"/>
  <c r="CW116" i="3"/>
  <c r="CW84" i="3"/>
  <c r="AS45" i="15"/>
  <c r="CY45" i="15" s="1" a="1"/>
  <c r="CY45" i="15" s="1"/>
  <c r="AS46" i="10"/>
  <c r="CY46" i="10" s="1" a="1"/>
  <c r="CY46" i="10" s="1"/>
  <c r="AT38" i="6"/>
  <c r="CZ38" i="6" s="1" a="1"/>
  <c r="CZ38" i="6" s="1"/>
  <c r="AS19" i="2"/>
  <c r="CY19" i="2" s="1" a="1"/>
  <c r="CY19" i="2" s="1"/>
  <c r="AT37" i="17"/>
  <c r="CZ37" i="17" s="1" a="1"/>
  <c r="CZ37" i="17" s="1"/>
  <c r="AS17" i="14"/>
  <c r="CY17" i="14" s="1" a="1"/>
  <c r="CY17" i="14" s="1"/>
  <c r="AS30" i="7"/>
  <c r="CY30" i="7" s="1" a="1"/>
  <c r="CY30" i="7" s="1"/>
  <c r="CW91" i="17"/>
  <c r="CW59" i="17"/>
  <c r="AT31" i="5"/>
  <c r="CZ31" i="5" s="1" a="1"/>
  <c r="CZ31" i="5" s="1"/>
  <c r="AS42" i="11"/>
  <c r="CY42" i="11" s="1" a="1"/>
  <c r="CY42" i="11" s="1"/>
  <c r="CW103" i="10"/>
  <c r="CW71" i="10"/>
  <c r="CW91" i="4"/>
  <c r="CW59" i="4"/>
  <c r="CX112" i="1"/>
  <c r="CX80" i="1"/>
  <c r="CW121" i="1"/>
  <c r="CW89" i="1"/>
  <c r="AS25" i="18"/>
  <c r="CY25" i="18" s="1" a="1"/>
  <c r="CY25" i="18" s="1"/>
  <c r="AS34" i="10"/>
  <c r="CY34" i="10" s="1" a="1"/>
  <c r="CY34" i="10" s="1"/>
  <c r="AS33" i="10"/>
  <c r="CY33" i="10" s="1" a="1"/>
  <c r="CY33" i="10" s="1"/>
  <c r="AS25" i="10"/>
  <c r="CY25" i="10" s="1" a="1"/>
  <c r="CY25" i="10" s="1"/>
  <c r="AS26" i="17"/>
  <c r="CY26" i="17" s="1" a="1"/>
  <c r="CY26" i="17" s="1"/>
  <c r="CW115" i="4"/>
  <c r="CW83" i="4"/>
  <c r="AS20" i="14"/>
  <c r="CY20" i="14" s="1" a="1"/>
  <c r="CY20" i="14" s="1"/>
  <c r="CW121" i="5"/>
  <c r="CW89" i="5"/>
  <c r="AS29" i="11"/>
  <c r="CY29" i="11" s="1" a="1"/>
  <c r="CY29" i="11" s="1"/>
  <c r="AS16" i="18"/>
  <c r="CY16" i="18" s="1" a="1"/>
  <c r="CY16" i="18" s="1"/>
  <c r="CW105" i="3"/>
  <c r="CW73" i="3"/>
  <c r="CW113" i="17"/>
  <c r="CW81" i="17"/>
  <c r="AS43" i="19"/>
  <c r="CY43" i="19" s="1" a="1"/>
  <c r="CY43" i="19" s="1"/>
  <c r="CW116" i="18"/>
  <c r="CW84" i="18"/>
  <c r="CW91" i="5"/>
  <c r="CW59" i="5"/>
  <c r="CW99" i="10"/>
  <c r="CW67" i="10"/>
  <c r="AS27" i="11"/>
  <c r="CY27" i="11" s="1" a="1"/>
  <c r="CY27" i="11" s="1"/>
  <c r="CW99" i="16"/>
  <c r="CW67" i="16"/>
  <c r="AS30" i="17"/>
  <c r="CY30" i="17" s="1" a="1"/>
  <c r="CY30" i="17" s="1"/>
  <c r="AS23" i="19"/>
  <c r="CY23" i="19" s="1" a="1"/>
  <c r="CY23" i="19" s="1"/>
  <c r="AS27" i="8"/>
  <c r="CY27" i="8" s="1" a="1"/>
  <c r="CY27" i="8" s="1"/>
  <c r="AS26" i="16"/>
  <c r="CY26" i="16" s="1" a="1"/>
  <c r="CY26" i="16" s="1"/>
  <c r="AS37" i="13"/>
  <c r="CY37" i="13" s="1" a="1"/>
  <c r="CY37" i="13" s="1"/>
  <c r="AS16" i="21"/>
  <c r="CY16" i="21" s="1" a="1"/>
  <c r="CY16" i="21" s="1"/>
  <c r="AS36" i="21"/>
  <c r="CY36" i="21" s="1" a="1"/>
  <c r="CY36" i="21" s="1"/>
  <c r="CW99" i="13"/>
  <c r="CW67" i="13"/>
  <c r="AS31" i="15"/>
  <c r="CY31" i="15" s="1" a="1"/>
  <c r="CY31" i="15" s="1"/>
  <c r="AS22" i="6"/>
  <c r="CY22" i="6" s="1" a="1"/>
  <c r="CY22" i="6" s="1"/>
  <c r="CW124" i="2"/>
  <c r="CW127" i="2" s="1"/>
  <c r="CW120" i="2" s="1"/>
  <c r="CW88" i="2"/>
  <c r="CW100" i="6"/>
  <c r="CW68" i="6"/>
  <c r="CW100" i="19"/>
  <c r="CW68" i="19"/>
  <c r="AS35" i="17"/>
  <c r="CY35" i="17" s="1" a="1"/>
  <c r="CY35" i="17" s="1"/>
  <c r="CW92" i="8"/>
  <c r="CW60" i="8"/>
  <c r="AS27" i="2"/>
  <c r="CY27" i="2" s="1" a="1"/>
  <c r="CY27" i="2" s="1"/>
  <c r="CW124" i="11"/>
  <c r="CW127" i="11" s="1"/>
  <c r="CW120" i="11" s="1"/>
  <c r="CW88" i="11"/>
  <c r="AS31" i="20"/>
  <c r="CY31" i="20" s="1" a="1"/>
  <c r="CY31" i="20" s="1"/>
  <c r="AS17" i="17"/>
  <c r="CY17" i="17" s="1" a="1"/>
  <c r="CY17" i="17" s="1"/>
  <c r="CW119" i="10"/>
  <c r="CW87" i="10"/>
  <c r="CW114" i="11"/>
  <c r="CW82" i="11"/>
  <c r="CW98" i="16"/>
  <c r="CW66" i="16"/>
  <c r="CX94" i="9"/>
  <c r="CX62" i="9"/>
  <c r="CW121" i="3"/>
  <c r="CW89" i="3"/>
  <c r="AS28" i="13"/>
  <c r="CY28" i="13" s="1" a="1"/>
  <c r="CY28" i="13" s="1"/>
  <c r="CW92" i="7"/>
  <c r="CW60" i="7"/>
  <c r="CW94" i="17"/>
  <c r="CW62" i="17"/>
  <c r="AS37" i="10"/>
  <c r="CY37" i="10" s="1" a="1"/>
  <c r="CY37" i="10" s="1"/>
  <c r="AS22" i="18"/>
  <c r="CY22" i="18" s="1" a="1"/>
  <c r="CY22" i="18" s="1"/>
  <c r="AS25" i="11"/>
  <c r="CY25" i="11" s="1" a="1"/>
  <c r="CY25" i="11" s="1"/>
  <c r="AS34" i="19"/>
  <c r="CY34" i="19" s="1" a="1"/>
  <c r="CY34" i="19" s="1"/>
  <c r="AT42" i="16"/>
  <c r="CZ42" i="16" s="1" a="1"/>
  <c r="CZ42" i="16" s="1"/>
  <c r="CW96" i="4"/>
  <c r="CW64" i="4"/>
  <c r="CW112" i="19"/>
  <c r="CW80" i="19"/>
  <c r="CX104" i="8"/>
  <c r="CX72" i="8"/>
  <c r="AS22" i="20"/>
  <c r="CY22" i="20" s="1" a="1"/>
  <c r="CY22" i="20" s="1"/>
  <c r="AS22" i="8"/>
  <c r="CY22" i="8" s="1" a="1"/>
  <c r="CY22" i="8" s="1"/>
  <c r="CW108" i="13"/>
  <c r="CW76" i="13"/>
  <c r="AS21" i="5"/>
  <c r="CY21" i="5" s="1" a="1"/>
  <c r="CY21" i="5" s="1"/>
  <c r="AT22" i="21"/>
  <c r="CZ22" i="21" s="1" a="1"/>
  <c r="CZ22" i="21" s="1"/>
  <c r="AT27" i="6"/>
  <c r="CZ27" i="6" s="1" a="1"/>
  <c r="CZ27" i="6" s="1"/>
  <c r="CW93" i="20"/>
  <c r="CW61" i="20"/>
  <c r="AS45" i="8"/>
  <c r="CY45" i="8" s="1" a="1"/>
  <c r="CY45" i="8" s="1"/>
  <c r="AS30" i="8"/>
  <c r="CY30" i="8" s="1" a="1"/>
  <c r="CY30" i="8" s="1"/>
  <c r="AS33" i="6"/>
  <c r="CY33" i="6" s="1" a="1"/>
  <c r="CY33" i="6" s="1"/>
  <c r="CW109" i="14"/>
  <c r="CW77" i="14"/>
  <c r="AS20" i="8"/>
  <c r="CY20" i="8" s="1" a="1"/>
  <c r="CY20" i="8" s="1"/>
  <c r="AT21" i="8"/>
  <c r="CZ21" i="8" s="1" a="1"/>
  <c r="CZ21" i="8" s="1"/>
  <c r="CW95" i="20"/>
  <c r="CW63" i="20"/>
  <c r="AS33" i="4"/>
  <c r="CY33" i="4" s="1" a="1"/>
  <c r="CY33" i="4" s="1"/>
  <c r="CW111" i="16"/>
  <c r="CW79" i="16"/>
  <c r="CW98" i="4"/>
  <c r="CW66" i="4"/>
  <c r="CW94" i="4"/>
  <c r="CW62" i="4"/>
  <c r="CW110" i="14"/>
  <c r="CW78" i="14"/>
  <c r="CW119" i="5"/>
  <c r="CW87" i="5"/>
  <c r="CW102" i="18"/>
  <c r="CW70" i="18"/>
  <c r="CW124" i="9"/>
  <c r="CW127" i="9" s="1"/>
  <c r="CW120" i="9" s="1"/>
  <c r="CW88" i="9"/>
  <c r="AS29" i="19"/>
  <c r="CY29" i="19" s="1" a="1"/>
  <c r="CY29" i="19" s="1"/>
  <c r="CW101" i="13"/>
  <c r="CW69" i="13"/>
  <c r="CW109" i="15"/>
  <c r="CW77" i="15"/>
  <c r="CW114" i="7"/>
  <c r="CW82" i="7"/>
  <c r="AS32" i="5"/>
  <c r="CY32" i="5" s="1" a="1"/>
  <c r="CY32" i="5" s="1"/>
  <c r="AS19" i="5"/>
  <c r="CY19" i="5" s="1" a="1"/>
  <c r="CY19" i="5" s="1"/>
  <c r="CW117" i="4"/>
  <c r="CW85" i="4"/>
  <c r="CW121" i="6"/>
  <c r="CW89" i="6"/>
  <c r="CW115" i="20"/>
  <c r="CW83" i="20"/>
  <c r="CW124" i="16"/>
  <c r="CW127" i="16" s="1"/>
  <c r="CW120" i="16" s="1"/>
  <c r="CW88" i="16"/>
  <c r="CW124" i="4"/>
  <c r="CW127" i="4" s="1"/>
  <c r="CW120" i="4" s="1"/>
  <c r="CW88" i="4"/>
  <c r="CW110" i="9"/>
  <c r="CW78" i="9"/>
  <c r="AS30" i="9"/>
  <c r="CY30" i="9" s="1" a="1"/>
  <c r="CY30" i="9" s="1"/>
  <c r="CW95" i="11"/>
  <c r="CW63" i="11"/>
  <c r="AS46" i="4"/>
  <c r="CY46" i="4" s="1" a="1"/>
  <c r="CY46" i="4" s="1"/>
  <c r="AS28" i="18"/>
  <c r="CY28" i="18" s="1" a="1"/>
  <c r="CY28" i="18" s="1"/>
  <c r="AS34" i="16"/>
  <c r="CY34" i="16" s="1" a="1"/>
  <c r="CY34" i="16" s="1"/>
  <c r="CW96" i="2"/>
  <c r="CW64" i="2"/>
  <c r="AS36" i="7"/>
  <c r="CY36" i="7" s="1" a="1"/>
  <c r="CY36" i="7" s="1"/>
  <c r="AS15" i="16"/>
  <c r="CY15" i="16" s="1" a="1"/>
  <c r="CY15" i="16" s="1"/>
  <c r="AR47" i="16"/>
  <c r="CW118" i="3"/>
  <c r="CW86" i="3"/>
  <c r="CW109" i="12"/>
  <c r="CW77" i="12"/>
  <c r="AS17" i="16"/>
  <c r="CY17" i="16" s="1" a="1"/>
  <c r="CY17" i="16" s="1"/>
  <c r="CW109" i="1"/>
  <c r="CW77" i="1"/>
  <c r="AS17" i="5"/>
  <c r="CY17" i="5" s="1" a="1"/>
  <c r="CY17" i="5" s="1"/>
  <c r="CW108" i="9"/>
  <c r="CW76" i="9"/>
  <c r="AT22" i="7"/>
  <c r="CZ22" i="7" s="1" a="1"/>
  <c r="CZ22" i="7" s="1"/>
  <c r="CW99" i="15"/>
  <c r="CW67" i="15"/>
  <c r="AS28" i="7"/>
  <c r="CY28" i="7" s="1" a="1"/>
  <c r="CY28" i="7" s="1"/>
  <c r="AP47" i="8"/>
  <c r="AQ15" i="8"/>
  <c r="CW15" i="8" s="1" a="1"/>
  <c r="CW15" i="8" s="1"/>
  <c r="CW111" i="12"/>
  <c r="CW79" i="12"/>
  <c r="CW91" i="9"/>
  <c r="CW59" i="9"/>
  <c r="CW113" i="3"/>
  <c r="CW81" i="3"/>
  <c r="AS27" i="5"/>
  <c r="CY27" i="5" s="1" a="1"/>
  <c r="CY27" i="5" s="1"/>
  <c r="AS17" i="19"/>
  <c r="CY17" i="19" s="1" a="1"/>
  <c r="CY17" i="19" s="1"/>
  <c r="AS31" i="2"/>
  <c r="CY31" i="2" s="1" a="1"/>
  <c r="CY31" i="2" s="1"/>
  <c r="AS34" i="3"/>
  <c r="CY34" i="3" s="1" a="1"/>
  <c r="CY34" i="3" s="1"/>
  <c r="CW108" i="14"/>
  <c r="CW76" i="14"/>
  <c r="CW116" i="12"/>
  <c r="CW84" i="12"/>
  <c r="AS43" i="17"/>
  <c r="CY43" i="17" s="1" a="1"/>
  <c r="CY43" i="17" s="1"/>
  <c r="CW106" i="4"/>
  <c r="CW74" i="4"/>
  <c r="CW97" i="3"/>
  <c r="CW65" i="3"/>
  <c r="AS44" i="15"/>
  <c r="CY44" i="15" s="1" a="1"/>
  <c r="CY44" i="15" s="1"/>
  <c r="CW114" i="8"/>
  <c r="CW82" i="8"/>
  <c r="CW105" i="1"/>
  <c r="CW73" i="1"/>
  <c r="AS18" i="5"/>
  <c r="CY18" i="5" s="1" a="1"/>
  <c r="CY18" i="5" s="1"/>
  <c r="CW111" i="9"/>
  <c r="CW79" i="9"/>
  <c r="CW109" i="21"/>
  <c r="CW77" i="21"/>
  <c r="AQ15" i="11"/>
  <c r="CW15" i="11" s="1" a="1"/>
  <c r="CW15" i="11" s="1"/>
  <c r="AP47" i="11"/>
  <c r="CW103" i="15"/>
  <c r="CW71" i="15"/>
  <c r="AS23" i="18"/>
  <c r="CY23" i="18" s="1" a="1"/>
  <c r="CY23" i="18" s="1"/>
  <c r="CW110" i="1"/>
  <c r="CW78" i="1"/>
  <c r="AS21" i="12"/>
  <c r="CY21" i="12" s="1" a="1"/>
  <c r="CY21" i="12" s="1"/>
  <c r="CW93" i="14"/>
  <c r="CW61" i="14"/>
  <c r="AS18" i="8"/>
  <c r="CY18" i="8" s="1" a="1"/>
  <c r="CY18" i="8" s="1"/>
  <c r="CW91" i="1"/>
  <c r="CW59" i="1"/>
  <c r="AS16" i="16"/>
  <c r="CY16" i="16" s="1" a="1"/>
  <c r="CY16" i="16" s="1"/>
  <c r="CW121" i="7"/>
  <c r="CW89" i="7"/>
  <c r="AS44" i="3"/>
  <c r="CY44" i="3" s="1" a="1"/>
  <c r="CY44" i="3" s="1"/>
  <c r="AS46" i="2"/>
  <c r="CY46" i="2" s="1" a="1"/>
  <c r="CY46" i="2" s="1"/>
  <c r="AS28" i="11"/>
  <c r="CY28" i="11" s="1" a="1"/>
  <c r="CY28" i="11" s="1"/>
  <c r="CW103" i="2"/>
  <c r="CW71" i="2"/>
  <c r="AS32" i="16"/>
  <c r="CY32" i="16" s="1" a="1"/>
  <c r="CY32" i="16" s="1"/>
  <c r="AS41" i="5"/>
  <c r="CY41" i="5" s="1" a="1"/>
  <c r="CY41" i="5" s="1"/>
  <c r="AS44" i="12"/>
  <c r="CY44" i="12" s="1" a="1"/>
  <c r="CY44" i="12" s="1"/>
  <c r="AS20" i="15"/>
  <c r="CY20" i="15" s="1" a="1"/>
  <c r="CY20" i="15" s="1"/>
  <c r="AS35" i="20"/>
  <c r="CY35" i="20" s="1" a="1"/>
  <c r="CY35" i="20" s="1"/>
  <c r="CW121" i="20"/>
  <c r="CW89" i="20"/>
  <c r="AS32" i="7"/>
  <c r="CY32" i="7" s="1" a="1"/>
  <c r="CY32" i="7" s="1"/>
  <c r="CW118" i="20"/>
  <c r="CW86" i="20"/>
  <c r="CW113" i="1"/>
  <c r="CW81" i="1"/>
  <c r="AS41" i="10"/>
  <c r="CY41" i="10" s="1" a="1"/>
  <c r="CY41" i="10" s="1"/>
  <c r="CW124" i="12"/>
  <c r="CW127" i="12" s="1"/>
  <c r="CW120" i="12" s="1"/>
  <c r="CW88" i="12"/>
  <c r="CW117" i="20"/>
  <c r="CW85" i="20"/>
  <c r="CW119" i="6"/>
  <c r="CW87" i="6"/>
  <c r="CW121" i="10"/>
  <c r="CW89" i="10"/>
  <c r="AS36" i="10"/>
  <c r="CY36" i="10" s="1" a="1"/>
  <c r="CY36" i="10" s="1"/>
  <c r="AS26" i="7"/>
  <c r="CY26" i="7" s="1" a="1"/>
  <c r="CY26" i="7" s="1"/>
  <c r="CW102" i="1"/>
  <c r="CW70" i="1"/>
  <c r="CW93" i="4"/>
  <c r="CW61" i="4"/>
  <c r="CW116" i="4"/>
  <c r="CW84" i="4"/>
  <c r="CW117" i="11"/>
  <c r="CW85" i="11"/>
  <c r="AS28" i="10"/>
  <c r="CY28" i="10" s="1" a="1"/>
  <c r="CY28" i="10" s="1"/>
  <c r="AT37" i="1"/>
  <c r="CZ37" i="1" s="1" a="1"/>
  <c r="CZ37" i="1" s="1"/>
  <c r="AP47" i="2"/>
  <c r="AQ15" i="2"/>
  <c r="CW15" i="2" s="1" a="1"/>
  <c r="CW15" i="2" s="1"/>
  <c r="CW100" i="18"/>
  <c r="CW68" i="18"/>
  <c r="AS19" i="11"/>
  <c r="CY19" i="11" s="1" a="1"/>
  <c r="CY19" i="11" s="1"/>
  <c r="CW115" i="6"/>
  <c r="CW83" i="6"/>
  <c r="CW100" i="10"/>
  <c r="CW68" i="10"/>
  <c r="CW121" i="17"/>
  <c r="CW89" i="17"/>
  <c r="AS40" i="4"/>
  <c r="CY40" i="4" s="1" a="1"/>
  <c r="CY40" i="4" s="1"/>
  <c r="CW103" i="21"/>
  <c r="CW71" i="21"/>
  <c r="CW100" i="3"/>
  <c r="CW68" i="3"/>
  <c r="AS46" i="5"/>
  <c r="CY46" i="5" s="1" a="1"/>
  <c r="CY46" i="5" s="1"/>
  <c r="CW97" i="1"/>
  <c r="CW65" i="1"/>
  <c r="CW91" i="18"/>
  <c r="CW59" i="18"/>
  <c r="AS30" i="3"/>
  <c r="CY30" i="3" s="1" a="1"/>
  <c r="CY30" i="3" s="1"/>
  <c r="AS38" i="17"/>
  <c r="CY38" i="17" s="1" a="1"/>
  <c r="CY38" i="17" s="1"/>
  <c r="AS35" i="11"/>
  <c r="CY35" i="11" s="1" a="1"/>
  <c r="CY35" i="11" s="1"/>
  <c r="CW110" i="21"/>
  <c r="CW78" i="21"/>
  <c r="AS16" i="5"/>
  <c r="CY16" i="5" s="1" a="1"/>
  <c r="CY16" i="5" s="1"/>
  <c r="AS24" i="10"/>
  <c r="CY24" i="10" s="1" a="1"/>
  <c r="CY24" i="10" s="1"/>
  <c r="CW102" i="11"/>
  <c r="CW70" i="11"/>
  <c r="CW124" i="6"/>
  <c r="CW127" i="6" s="1"/>
  <c r="CW120" i="6" s="1"/>
  <c r="CW88" i="6"/>
  <c r="CW103" i="14"/>
  <c r="CW71" i="14"/>
  <c r="AS26" i="11"/>
  <c r="CY26" i="11" s="1" a="1"/>
  <c r="CY26" i="11" s="1"/>
  <c r="CW102" i="8"/>
  <c r="CW70" i="8"/>
  <c r="CW101" i="18"/>
  <c r="CW69" i="18"/>
  <c r="AS20" i="17"/>
  <c r="CY20" i="17" s="1" a="1"/>
  <c r="CY20" i="17" s="1"/>
  <c r="CW102" i="10"/>
  <c r="CW70" i="10"/>
  <c r="CW95" i="3"/>
  <c r="CW63" i="3"/>
  <c r="AS24" i="13"/>
  <c r="CY24" i="13" s="1" a="1"/>
  <c r="CY24" i="13" s="1"/>
  <c r="CW97" i="6"/>
  <c r="CW65" i="6"/>
  <c r="AS45" i="2"/>
  <c r="CY45" i="2" s="1" a="1"/>
  <c r="CY45" i="2" s="1"/>
  <c r="CW95" i="21"/>
  <c r="CW63" i="21"/>
  <c r="CW104" i="10"/>
  <c r="CW72" i="10"/>
  <c r="CW117" i="13"/>
  <c r="CW85" i="13"/>
  <c r="CW108" i="16"/>
  <c r="CW76" i="16"/>
  <c r="CW96" i="6"/>
  <c r="CW64" i="6"/>
  <c r="CX113" i="14"/>
  <c r="CX81" i="14"/>
  <c r="AS45" i="11"/>
  <c r="CY45" i="11" s="1" a="1"/>
  <c r="CY45" i="11" s="1"/>
  <c r="CW97" i="5"/>
  <c r="CW65" i="5"/>
  <c r="AS17" i="9"/>
  <c r="CY17" i="9" s="1" a="1"/>
  <c r="CY17" i="9" s="1"/>
  <c r="AS44" i="10"/>
  <c r="CY44" i="10" s="1" a="1"/>
  <c r="CY44" i="10" s="1"/>
  <c r="AS39" i="11"/>
  <c r="CY39" i="11" s="1" a="1"/>
  <c r="CY39" i="11" s="1"/>
  <c r="CW111" i="20"/>
  <c r="CW79" i="20"/>
  <c r="AS24" i="14"/>
  <c r="CY24" i="14" s="1" a="1"/>
  <c r="CY24" i="14" s="1"/>
  <c r="CX117" i="3"/>
  <c r="CX85" i="3"/>
  <c r="CW102" i="19"/>
  <c r="CW70" i="19"/>
  <c r="CW95" i="2"/>
  <c r="CW63" i="2"/>
  <c r="AS24" i="11"/>
  <c r="CY24" i="11" s="1" a="1"/>
  <c r="CY24" i="11" s="1"/>
  <c r="AS20" i="18"/>
  <c r="CY20" i="18" s="1" a="1"/>
  <c r="CY20" i="18" s="1"/>
  <c r="CW119" i="20"/>
  <c r="CW87" i="20"/>
  <c r="CW94" i="1"/>
  <c r="CW62" i="1"/>
  <c r="AS46" i="12"/>
  <c r="CY46" i="12" s="1" a="1"/>
  <c r="CY46" i="12" s="1"/>
  <c r="CW105" i="8"/>
  <c r="CW73" i="8"/>
  <c r="CW108" i="6"/>
  <c r="CW76" i="6"/>
  <c r="AS34" i="14"/>
  <c r="CY34" i="14" s="1" a="1"/>
  <c r="CY34" i="14" s="1"/>
  <c r="AS39" i="4"/>
  <c r="CY39" i="4" s="1" a="1"/>
  <c r="CY39" i="4" s="1"/>
  <c r="AS20" i="20"/>
  <c r="CY20" i="20" s="1" a="1"/>
  <c r="CY20" i="20" s="1"/>
  <c r="CW118" i="4"/>
  <c r="CW86" i="4"/>
  <c r="CW103" i="1"/>
  <c r="CW71" i="1"/>
  <c r="CW98" i="10"/>
  <c r="CW66" i="10"/>
  <c r="CW108" i="7"/>
  <c r="CW76" i="7"/>
  <c r="AS29" i="3"/>
  <c r="CY29" i="3" s="1" a="1"/>
  <c r="CY29" i="3" s="1"/>
  <c r="AS19" i="4"/>
  <c r="CY19" i="4" s="1" a="1"/>
  <c r="CY19" i="4" s="1"/>
  <c r="AS23" i="3"/>
  <c r="CY23" i="3" s="1" a="1"/>
  <c r="CY23" i="3" s="1"/>
  <c r="AS44" i="5"/>
  <c r="CY44" i="5" s="1" a="1"/>
  <c r="CY44" i="5" s="1"/>
  <c r="CW111" i="1"/>
  <c r="CW79" i="1"/>
  <c r="AS45" i="9"/>
  <c r="CY45" i="9" s="1" a="1"/>
  <c r="CY45" i="9" s="1"/>
  <c r="CW92" i="2"/>
  <c r="CW60" i="2"/>
  <c r="CW102" i="3"/>
  <c r="CW70" i="3"/>
  <c r="AS34" i="15"/>
  <c r="CY34" i="15" s="1" a="1"/>
  <c r="CY34" i="15" s="1"/>
  <c r="AS39" i="7"/>
  <c r="CY39" i="7" s="1" a="1"/>
  <c r="CY39" i="7" s="1"/>
  <c r="CW107" i="5"/>
  <c r="CW75" i="5"/>
  <c r="AS32" i="19"/>
  <c r="CY32" i="19" s="1" a="1"/>
  <c r="CY32" i="19" s="1"/>
  <c r="AS42" i="4"/>
  <c r="CY42" i="4" s="1" a="1"/>
  <c r="CY42" i="4" s="1"/>
  <c r="CW115" i="12"/>
  <c r="CW83" i="12"/>
  <c r="CW114" i="16"/>
  <c r="CW82" i="16"/>
  <c r="AS40" i="20"/>
  <c r="CY40" i="20" s="1" a="1"/>
  <c r="CY40" i="20" s="1"/>
  <c r="AS45" i="16"/>
  <c r="CY45" i="16" s="1" a="1"/>
  <c r="CY45" i="16" s="1"/>
  <c r="AS45" i="4"/>
  <c r="CY45" i="4" s="1" a="1"/>
  <c r="CY45" i="4" s="1"/>
  <c r="CW121" i="14"/>
  <c r="CW89" i="14"/>
  <c r="AS36" i="17"/>
  <c r="CY36" i="17" s="1" a="1"/>
  <c r="CY36" i="17" s="1"/>
  <c r="AS18" i="19"/>
  <c r="CY18" i="19" s="1" a="1"/>
  <c r="CY18" i="19" s="1"/>
  <c r="CW118" i="7"/>
  <c r="CW86" i="7"/>
  <c r="AS21" i="2"/>
  <c r="CY21" i="2" s="1" a="1"/>
  <c r="CY21" i="2" s="1"/>
  <c r="CW111" i="7"/>
  <c r="CW79" i="7"/>
  <c r="AS37" i="15"/>
  <c r="CY37" i="15" s="1" a="1"/>
  <c r="CY37" i="15" s="1"/>
  <c r="CW97" i="2"/>
  <c r="CW65" i="2"/>
  <c r="AS43" i="3"/>
  <c r="CY43" i="3" s="1" a="1"/>
  <c r="CY43" i="3" s="1"/>
  <c r="CW115" i="13"/>
  <c r="CW83" i="13"/>
  <c r="CW124" i="3"/>
  <c r="CW127" i="3" s="1"/>
  <c r="CW120" i="3" s="1"/>
  <c r="CW88" i="3"/>
  <c r="CW92" i="16"/>
  <c r="CW60" i="16"/>
  <c r="AS34" i="1"/>
  <c r="CY34" i="1" s="1" a="1"/>
  <c r="CY34" i="1" s="1"/>
  <c r="AS33" i="9"/>
  <c r="CY33" i="9" s="1" a="1"/>
  <c r="CY33" i="9" s="1"/>
  <c r="CW118" i="5"/>
  <c r="CW86" i="5"/>
  <c r="AS24" i="15"/>
  <c r="CY24" i="15" s="1" a="1"/>
  <c r="CY24" i="15" s="1"/>
  <c r="CW115" i="11"/>
  <c r="CW83" i="11"/>
  <c r="CW98" i="15"/>
  <c r="CW66" i="15"/>
  <c r="AS16" i="9"/>
  <c r="CY16" i="9" s="1" a="1"/>
  <c r="CY16" i="9" s="1"/>
  <c r="AS38" i="3"/>
  <c r="CY38" i="3" s="1" a="1"/>
  <c r="CY38" i="3" s="1"/>
  <c r="CW105" i="2"/>
  <c r="CW73" i="2"/>
  <c r="CW92" i="19"/>
  <c r="CW60" i="19"/>
  <c r="CW106" i="2"/>
  <c r="CW74" i="2"/>
  <c r="AS33" i="14"/>
  <c r="CY33" i="14" s="1" a="1"/>
  <c r="CY33" i="14" s="1"/>
  <c r="AS41" i="12"/>
  <c r="CY41" i="12" s="1" a="1"/>
  <c r="CY41" i="12" s="1"/>
  <c r="CW119" i="7"/>
  <c r="CW87" i="7"/>
  <c r="CW115" i="8"/>
  <c r="CW83" i="8"/>
  <c r="AS22" i="3"/>
  <c r="CY22" i="3" s="1" a="1"/>
  <c r="CY22" i="3" s="1"/>
  <c r="CX95" i="5"/>
  <c r="CX63" i="5"/>
  <c r="CW111" i="19"/>
  <c r="CW79" i="19"/>
  <c r="CW121" i="11"/>
  <c r="CW89" i="11"/>
  <c r="CW112" i="18"/>
  <c r="CW80" i="18"/>
  <c r="CW100" i="12"/>
  <c r="CW68" i="12"/>
  <c r="AS35" i="16"/>
  <c r="CY35" i="16" s="1" a="1"/>
  <c r="CY35" i="16" s="1"/>
  <c r="AS36" i="9"/>
  <c r="CY36" i="9" s="1" a="1"/>
  <c r="CY36" i="9" s="1"/>
  <c r="AS34" i="21"/>
  <c r="CY34" i="21" s="1" a="1"/>
  <c r="CY34" i="21" s="1"/>
  <c r="AS28" i="15"/>
  <c r="CY28" i="15" s="1" a="1"/>
  <c r="CY28" i="15" s="1"/>
  <c r="AS25" i="2"/>
  <c r="CY25" i="2" s="1" a="1"/>
  <c r="CY25" i="2" s="1"/>
  <c r="AS35" i="1"/>
  <c r="CY35" i="1" s="1" a="1"/>
  <c r="CY35" i="1" s="1"/>
  <c r="AS18" i="14"/>
  <c r="CY18" i="14" s="1" a="1"/>
  <c r="CY18" i="14" s="1"/>
  <c r="AS33" i="20"/>
  <c r="CY33" i="20" s="1" a="1"/>
  <c r="CY33" i="20" s="1"/>
  <c r="CW109" i="11"/>
  <c r="CW77" i="11"/>
  <c r="AS18" i="10"/>
  <c r="CY18" i="10" s="1" a="1"/>
  <c r="CY18" i="10" s="1"/>
  <c r="AS19" i="15"/>
  <c r="CY19" i="15" s="1" a="1"/>
  <c r="CY19" i="15" s="1"/>
  <c r="CW109" i="20"/>
  <c r="CW77" i="20"/>
  <c r="AS28" i="2"/>
  <c r="CY28" i="2" s="1" a="1"/>
  <c r="CY28" i="2" s="1"/>
  <c r="CW107" i="16"/>
  <c r="CW75" i="16"/>
  <c r="CW98" i="17"/>
  <c r="CW66" i="17"/>
  <c r="CW119" i="2"/>
  <c r="CW87" i="2"/>
  <c r="CW110" i="5"/>
  <c r="CW78" i="5"/>
  <c r="CW109" i="7"/>
  <c r="CW77" i="7"/>
  <c r="AS35" i="12"/>
  <c r="CY35" i="12" s="1" a="1"/>
  <c r="CY35" i="12" s="1"/>
  <c r="AS46" i="20"/>
  <c r="CY46" i="20" s="1" a="1"/>
  <c r="CY46" i="20" s="1"/>
  <c r="CW114" i="21"/>
  <c r="CW82" i="21"/>
  <c r="AS43" i="20"/>
  <c r="CY43" i="20" s="1" a="1"/>
  <c r="CY43" i="20" s="1"/>
  <c r="CW97" i="17"/>
  <c r="CW65" i="17"/>
  <c r="AS38" i="1"/>
  <c r="CY38" i="1" s="1" a="1"/>
  <c r="CY38" i="1" s="1"/>
  <c r="CW116" i="10"/>
  <c r="CW84" i="10"/>
  <c r="AS45" i="12"/>
  <c r="CY45" i="12" s="1" a="1"/>
  <c r="CY45" i="12" s="1"/>
  <c r="AS42" i="20"/>
  <c r="CY42" i="20" s="1" a="1"/>
  <c r="CY42" i="20" s="1"/>
  <c r="AS44" i="6"/>
  <c r="CY44" i="6" s="1" a="1"/>
  <c r="CY44" i="6" s="1"/>
  <c r="CW109" i="13"/>
  <c r="CW77" i="13"/>
  <c r="CW105" i="20"/>
  <c r="CW73" i="20"/>
  <c r="CW111" i="10"/>
  <c r="CW79" i="10"/>
  <c r="CW101" i="7"/>
  <c r="CW69" i="7"/>
  <c r="CW114" i="5"/>
  <c r="CW82" i="5"/>
  <c r="AS27" i="1"/>
  <c r="CY27" i="1" s="1" a="1"/>
  <c r="CY27" i="1" s="1"/>
  <c r="AS18" i="4"/>
  <c r="CY18" i="4" s="1" a="1"/>
  <c r="CY18" i="4" s="1"/>
  <c r="AS41" i="4"/>
  <c r="CY41" i="4" s="1" a="1"/>
  <c r="CY41" i="4" s="1"/>
  <c r="AS34" i="6"/>
  <c r="CY34" i="6" s="1" a="1"/>
  <c r="CY34" i="6" s="1"/>
  <c r="AS43" i="11"/>
  <c r="CY43" i="11" s="1" a="1"/>
  <c r="CY43" i="11" s="1"/>
  <c r="CW114" i="13"/>
  <c r="CW82" i="13"/>
  <c r="AS40" i="14"/>
  <c r="CY40" i="14" s="1" a="1"/>
  <c r="CY40" i="14" s="1"/>
  <c r="CW94" i="11"/>
  <c r="CW62" i="11"/>
  <c r="AS40" i="6"/>
  <c r="CY40" i="6" s="1" a="1"/>
  <c r="CY40" i="6" s="1"/>
  <c r="CW94" i="8"/>
  <c r="CW62" i="8"/>
  <c r="AS23" i="8"/>
  <c r="CY23" i="8" s="1" a="1"/>
  <c r="CY23" i="8" s="1"/>
  <c r="CW103" i="20"/>
  <c r="CW71" i="20"/>
  <c r="AS46" i="17"/>
  <c r="CY46" i="17" s="1" a="1"/>
  <c r="CY46" i="17" s="1"/>
  <c r="AS28" i="21"/>
  <c r="CY28" i="21" s="1" a="1"/>
  <c r="CY28" i="21" s="1"/>
  <c r="AS25" i="3"/>
  <c r="CY25" i="3" s="1" a="1"/>
  <c r="CY25" i="3" s="1"/>
  <c r="CW116" i="6"/>
  <c r="CW84" i="6"/>
  <c r="AS22" i="1"/>
  <c r="CY22" i="1" s="1" a="1"/>
  <c r="CY22" i="1" s="1"/>
  <c r="AS18" i="7"/>
  <c r="CY18" i="7" s="1" a="1"/>
  <c r="CY18" i="7" s="1"/>
  <c r="AS27" i="12"/>
  <c r="CY27" i="12" s="1" a="1"/>
  <c r="CY27" i="12" s="1"/>
  <c r="CW110" i="11"/>
  <c r="CW78" i="11"/>
  <c r="AS31" i="13"/>
  <c r="CY31" i="13" s="1" a="1"/>
  <c r="CY31" i="13" s="1"/>
  <c r="AS35" i="21"/>
  <c r="CY35" i="21" s="1" a="1"/>
  <c r="CY35" i="21" s="1"/>
  <c r="CW95" i="9"/>
  <c r="CW63" i="9"/>
  <c r="AS35" i="19"/>
  <c r="CY35" i="19" s="1" a="1"/>
  <c r="CY35" i="19" s="1"/>
  <c r="AS45" i="6"/>
  <c r="CY45" i="6" s="1" a="1"/>
  <c r="CY45" i="6" s="1"/>
  <c r="AS28" i="14"/>
  <c r="CY28" i="14" s="1" a="1"/>
  <c r="CY28" i="14" s="1"/>
  <c r="CW101" i="11"/>
  <c r="CW69" i="11"/>
  <c r="AS26" i="18"/>
  <c r="CY26" i="18" s="1" a="1"/>
  <c r="CY26" i="18" s="1"/>
  <c r="CW95" i="17"/>
  <c r="CW63" i="17"/>
  <c r="AS27" i="10"/>
  <c r="CY27" i="10" s="1" a="1"/>
  <c r="CY27" i="10" s="1"/>
  <c r="AS20" i="3"/>
  <c r="CY20" i="3" s="1" a="1"/>
  <c r="CY20" i="3" s="1"/>
  <c r="CW110" i="7"/>
  <c r="CW78" i="7"/>
  <c r="AS29" i="21"/>
  <c r="CY29" i="21" s="1" a="1"/>
  <c r="CY29" i="21" s="1"/>
  <c r="CW90" i="3"/>
  <c r="CW58" i="3"/>
  <c r="CW116" i="13"/>
  <c r="CW84" i="13"/>
  <c r="CW104" i="2"/>
  <c r="CW72" i="2"/>
  <c r="AS20" i="21"/>
  <c r="CY20" i="21" s="1" a="1"/>
  <c r="CY20" i="21" s="1"/>
  <c r="AS29" i="10"/>
  <c r="CY29" i="10" s="1" a="1"/>
  <c r="CY29" i="10" s="1"/>
  <c r="AS42" i="13"/>
  <c r="CY42" i="13" s="1" a="1"/>
  <c r="CY42" i="13" s="1"/>
  <c r="CW99" i="4"/>
  <c r="CW67" i="4"/>
  <c r="AS33" i="16"/>
  <c r="CY33" i="16" s="1" a="1"/>
  <c r="CY33" i="16" s="1"/>
  <c r="AS21" i="6"/>
  <c r="CY21" i="6" s="1" a="1"/>
  <c r="CY21" i="6" s="1"/>
  <c r="AT38" i="14"/>
  <c r="CZ38" i="14" s="1" a="1"/>
  <c r="CZ38" i="14" s="1"/>
  <c r="CW92" i="13"/>
  <c r="CW60" i="13"/>
  <c r="AS22" i="5"/>
  <c r="CY22" i="5" s="1" a="1"/>
  <c r="CY22" i="5" s="1"/>
  <c r="CW92" i="9"/>
  <c r="CW60" i="9"/>
  <c r="AS24" i="1"/>
  <c r="CY24" i="1" s="1" a="1"/>
  <c r="CY24" i="1" s="1"/>
  <c r="CW99" i="6"/>
  <c r="CW67" i="6"/>
  <c r="AS22" i="10"/>
  <c r="CY22" i="10" s="1" a="1"/>
  <c r="CY22" i="10" s="1"/>
  <c r="AP47" i="6"/>
  <c r="AQ15" i="6"/>
  <c r="CW15" i="6" s="1" a="1"/>
  <c r="CW15" i="6" s="1"/>
  <c r="CW102" i="16"/>
  <c r="CW70" i="16"/>
  <c r="CW100" i="13"/>
  <c r="CW68" i="13"/>
  <c r="AS36" i="20"/>
  <c r="CY36" i="20" s="1" a="1"/>
  <c r="CY36" i="20" s="1"/>
  <c r="AS23" i="16"/>
  <c r="CY23" i="16" s="1" a="1"/>
  <c r="CY23" i="16" s="1"/>
  <c r="AS23" i="12"/>
  <c r="CY23" i="12" s="1" a="1"/>
  <c r="CY23" i="12" s="1"/>
  <c r="AS19" i="17"/>
  <c r="CY19" i="17" s="1" a="1"/>
  <c r="CY19" i="17" s="1"/>
  <c r="CW109" i="19"/>
  <c r="CW77" i="19"/>
  <c r="CW91" i="10"/>
  <c r="CW59" i="10"/>
  <c r="CW96" i="19"/>
  <c r="CW64" i="19"/>
  <c r="AS21" i="4"/>
  <c r="CY21" i="4" s="1" a="1"/>
  <c r="CY21" i="4" s="1"/>
  <c r="AS37" i="19"/>
  <c r="CY37" i="19" s="1" a="1"/>
  <c r="CY37" i="19" s="1"/>
  <c r="CW97" i="20"/>
  <c r="CW65" i="20"/>
  <c r="AS43" i="2"/>
  <c r="CY43" i="2" s="1" a="1"/>
  <c r="CY43" i="2" s="1"/>
  <c r="AS33" i="13"/>
  <c r="CY33" i="13" s="1" a="1"/>
  <c r="CY33" i="13" s="1"/>
  <c r="CW112" i="8"/>
  <c r="CW80" i="8"/>
  <c r="CW92" i="12"/>
  <c r="CW60" i="12"/>
  <c r="AS43" i="13"/>
  <c r="CY43" i="13" s="1" a="1"/>
  <c r="CY43" i="13" s="1"/>
  <c r="AS20" i="2"/>
  <c r="CY20" i="2" s="1" a="1"/>
  <c r="CY20" i="2" s="1"/>
  <c r="CW99" i="11"/>
  <c r="CW67" i="11"/>
  <c r="CW114" i="17"/>
  <c r="CW82" i="17"/>
  <c r="CW98" i="14"/>
  <c r="CW66" i="14"/>
  <c r="CX107" i="2"/>
  <c r="CX75" i="2"/>
  <c r="AS16" i="10"/>
  <c r="CY16" i="10" s="1" a="1"/>
  <c r="CY16" i="10" s="1"/>
  <c r="AS27" i="16"/>
  <c r="CY27" i="16" s="1" a="1"/>
  <c r="CY27" i="16" s="1"/>
  <c r="CW95" i="18"/>
  <c r="CW63" i="18"/>
  <c r="AS21" i="19"/>
  <c r="CY21" i="19" s="1" a="1"/>
  <c r="CY21" i="19" s="1"/>
  <c r="AS44" i="20"/>
  <c r="CY44" i="20" s="1" a="1"/>
  <c r="CY44" i="20" s="1"/>
  <c r="CW118" i="2"/>
  <c r="CW86" i="2"/>
  <c r="AS19" i="1"/>
  <c r="CY19" i="1" s="1" a="1"/>
  <c r="CY19" i="1" s="1"/>
  <c r="CW121" i="12"/>
  <c r="CW89" i="12"/>
  <c r="AS37" i="8"/>
  <c r="CY37" i="8" s="1" a="1"/>
  <c r="CY37" i="8" s="1"/>
  <c r="CW100" i="17"/>
  <c r="CW68" i="17"/>
  <c r="CW102" i="20"/>
  <c r="CW70" i="20"/>
  <c r="CW91" i="2"/>
  <c r="CW59" i="2"/>
  <c r="CW99" i="18"/>
  <c r="CW67" i="18"/>
  <c r="CW114" i="4"/>
  <c r="CW82" i="4"/>
  <c r="AS25" i="7"/>
  <c r="CY25" i="7" s="1" a="1"/>
  <c r="CY25" i="7" s="1"/>
  <c r="AS43" i="4"/>
  <c r="CY43" i="4" s="1" a="1"/>
  <c r="CY43" i="4" s="1"/>
  <c r="AS28" i="1"/>
  <c r="CY28" i="1" s="1" a="1"/>
  <c r="CY28" i="1" s="1"/>
  <c r="AS23" i="10"/>
  <c r="CY23" i="10" s="1" a="1"/>
  <c r="CY23" i="10" s="1"/>
  <c r="AS33" i="7"/>
  <c r="CY33" i="7" s="1" a="1"/>
  <c r="CY33" i="7" s="1"/>
  <c r="CW96" i="20"/>
  <c r="CW64" i="20"/>
  <c r="CW104" i="3"/>
  <c r="CW72" i="3"/>
  <c r="CW100" i="8"/>
  <c r="CW68" i="8"/>
  <c r="CW106" i="6"/>
  <c r="CW74" i="6"/>
  <c r="CW98" i="3"/>
  <c r="CW66" i="3"/>
  <c r="AS36" i="1"/>
  <c r="CY36" i="1" s="1" a="1"/>
  <c r="CY36" i="1" s="1"/>
  <c r="AS27" i="15"/>
  <c r="CY27" i="15" s="1" a="1"/>
  <c r="CY27" i="15" s="1"/>
  <c r="AS17" i="2"/>
  <c r="CY17" i="2" s="1" a="1"/>
  <c r="CY17" i="2" s="1"/>
  <c r="AS27" i="3"/>
  <c r="CY27" i="3" s="1" a="1"/>
  <c r="CY27" i="3" s="1"/>
  <c r="CW103" i="8"/>
  <c r="CW71" i="8"/>
  <c r="CW107" i="19"/>
  <c r="CW75" i="19"/>
  <c r="CX113" i="7"/>
  <c r="CX81" i="7"/>
  <c r="CW108" i="11"/>
  <c r="CW76" i="11"/>
  <c r="AS40" i="12"/>
  <c r="CY40" i="12" s="1" a="1"/>
  <c r="CY40" i="12" s="1"/>
  <c r="AS39" i="16"/>
  <c r="CY39" i="16" s="1" a="1"/>
  <c r="CY39" i="16" s="1"/>
  <c r="CW112" i="9"/>
  <c r="CW80" i="9"/>
  <c r="CW98" i="6"/>
  <c r="CW66" i="6"/>
  <c r="AS46" i="14"/>
  <c r="CY46" i="14" s="1" a="1"/>
  <c r="CY46" i="14" s="1"/>
  <c r="CW92" i="15"/>
  <c r="CW60" i="15"/>
  <c r="AS42" i="8"/>
  <c r="CY42" i="8" s="1" a="1"/>
  <c r="CY42" i="8" s="1"/>
  <c r="CW111" i="17"/>
  <c r="CW79" i="17"/>
  <c r="CW93" i="19"/>
  <c r="CW61" i="19"/>
  <c r="CW105" i="21"/>
  <c r="CW73" i="21"/>
  <c r="CW111" i="6"/>
  <c r="CW79" i="6"/>
  <c r="AS43" i="7"/>
  <c r="CY43" i="7" s="1" a="1"/>
  <c r="CY43" i="7" s="1"/>
  <c r="CW124" i="20"/>
  <c r="CW127" i="20" s="1"/>
  <c r="CW120" i="20" s="1"/>
  <c r="CW88" i="20"/>
  <c r="CW119" i="19"/>
  <c r="CW87" i="19"/>
  <c r="CW112" i="15"/>
  <c r="CW80" i="15"/>
  <c r="AS22" i="2"/>
  <c r="CY22" i="2" s="1" a="1"/>
  <c r="CY22" i="2" s="1"/>
  <c r="CW105" i="12"/>
  <c r="CW73" i="12"/>
  <c r="AS40" i="13"/>
  <c r="CY40" i="13" s="1" a="1"/>
  <c r="CY40" i="13" s="1"/>
  <c r="AS45" i="3"/>
  <c r="CY45" i="3" s="1" a="1"/>
  <c r="CY45" i="3" s="1"/>
  <c r="CW111" i="8"/>
  <c r="CW79" i="8"/>
  <c r="CW101" i="20"/>
  <c r="CW69" i="20"/>
  <c r="AS43" i="5"/>
  <c r="CY43" i="5" s="1" a="1"/>
  <c r="CY43" i="5" s="1"/>
  <c r="AS31" i="3"/>
  <c r="CY31" i="3" s="1" a="1"/>
  <c r="CY31" i="3" s="1"/>
  <c r="AS40" i="11"/>
  <c r="CY40" i="11" s="1" a="1"/>
  <c r="CY40" i="11" s="1"/>
  <c r="AS23" i="15"/>
  <c r="CY23" i="15" s="1" a="1"/>
  <c r="CY23" i="15" s="1"/>
  <c r="AS26" i="3"/>
  <c r="CY26" i="3" s="1" a="1"/>
  <c r="CY26" i="3" s="1"/>
  <c r="AS30" i="2"/>
  <c r="CY30" i="2" s="1" a="1"/>
  <c r="CY30" i="2" s="1"/>
  <c r="CW115" i="7"/>
  <c r="CW83" i="7"/>
  <c r="CW124" i="18"/>
  <c r="CW127" i="18" s="1"/>
  <c r="CW120" i="18" s="1"/>
  <c r="CW88" i="18"/>
  <c r="CW117" i="21"/>
  <c r="CW85" i="21"/>
  <c r="CW110" i="10"/>
  <c r="CW78" i="10"/>
  <c r="AS44" i="7"/>
  <c r="CY44" i="7" s="1" a="1"/>
  <c r="CY44" i="7" s="1"/>
  <c r="AS23" i="7"/>
  <c r="CY23" i="7" s="1" a="1"/>
  <c r="CY23" i="7" s="1"/>
  <c r="AS40" i="8"/>
  <c r="CY40" i="8" s="1" a="1"/>
  <c r="CY40" i="8" s="1"/>
  <c r="CW101" i="5"/>
  <c r="CW69" i="5"/>
  <c r="AS33" i="18"/>
  <c r="CY33" i="18" s="1" a="1"/>
  <c r="CY33" i="18" s="1"/>
  <c r="AT20" i="5"/>
  <c r="CZ20" i="5" s="1" a="1"/>
  <c r="CZ20" i="5" s="1"/>
  <c r="AS36" i="19"/>
  <c r="CY36" i="19" s="1" a="1"/>
  <c r="CY36" i="19" s="1"/>
  <c r="AS46" i="11"/>
  <c r="CY46" i="11" s="1" a="1"/>
  <c r="CY46" i="11" s="1"/>
  <c r="AS37" i="18"/>
  <c r="CY37" i="18" s="1" a="1"/>
  <c r="CY37" i="18" s="1"/>
  <c r="AS25" i="12"/>
  <c r="CY25" i="12" s="1" a="1"/>
  <c r="CY25" i="12" s="1"/>
  <c r="CW98" i="21"/>
  <c r="CW66" i="21"/>
  <c r="CW110" i="16"/>
  <c r="CW78" i="16"/>
  <c r="CW100" i="2"/>
  <c r="CW68" i="2"/>
  <c r="AS45" i="21"/>
  <c r="CY45" i="21" s="1" a="1"/>
  <c r="CY45" i="21" s="1"/>
  <c r="AS29" i="17"/>
  <c r="CY29" i="17" s="1" a="1"/>
  <c r="CY29" i="17" s="1"/>
  <c r="CW108" i="20"/>
  <c r="CW76" i="20"/>
  <c r="AS34" i="11"/>
  <c r="CY34" i="11" s="1" a="1"/>
  <c r="CY34" i="11" s="1"/>
  <c r="CW93" i="10"/>
  <c r="CW61" i="10"/>
  <c r="CW94" i="15"/>
  <c r="CW62" i="15"/>
  <c r="AS34" i="20"/>
  <c r="CY34" i="20" s="1" a="1"/>
  <c r="CY34" i="20" s="1"/>
  <c r="CW99" i="21"/>
  <c r="CW67" i="21"/>
  <c r="CW117" i="10"/>
  <c r="CW85" i="10"/>
  <c r="AS23" i="17"/>
  <c r="CY23" i="17" s="1" a="1"/>
  <c r="CY23" i="17" s="1"/>
  <c r="AS44" i="2"/>
  <c r="CY44" i="2" s="1" a="1"/>
  <c r="CY44" i="2" s="1"/>
  <c r="AS35" i="5"/>
  <c r="CY35" i="5" s="1" a="1"/>
  <c r="CY35" i="5" s="1"/>
  <c r="AS34" i="7"/>
  <c r="CY34" i="7" s="1" a="1"/>
  <c r="CY34" i="7" s="1"/>
  <c r="CW110" i="12"/>
  <c r="CW78" i="12"/>
  <c r="CW113" i="11"/>
  <c r="CW81" i="11"/>
  <c r="AS39" i="21"/>
  <c r="CY39" i="21" s="1" a="1"/>
  <c r="CY39" i="21" s="1"/>
  <c r="CW110" i="8"/>
  <c r="CW78" i="8"/>
  <c r="AS19" i="12"/>
  <c r="CY19" i="12" s="1" a="1"/>
  <c r="CY19" i="12" s="1"/>
  <c r="CW113" i="8"/>
  <c r="CW81" i="8"/>
  <c r="AS41" i="16"/>
  <c r="CY41" i="16" s="1" a="1"/>
  <c r="CY41" i="16" s="1"/>
  <c r="AS22" i="17"/>
  <c r="CY22" i="17" s="1" a="1"/>
  <c r="CY22" i="17" s="1"/>
  <c r="CW104" i="4"/>
  <c r="CW72" i="4"/>
  <c r="AS31" i="9"/>
  <c r="CY31" i="9" s="1" a="1"/>
  <c r="CY31" i="9" s="1"/>
  <c r="AS34" i="13"/>
  <c r="CY34" i="13" s="1" a="1"/>
  <c r="CY34" i="13" s="1"/>
  <c r="AS30" i="20"/>
  <c r="CY30" i="20" s="1" a="1"/>
  <c r="CY30" i="20" s="1"/>
  <c r="CW117" i="2"/>
  <c r="CW85" i="2"/>
  <c r="AS39" i="5"/>
  <c r="CY39" i="5" s="1" a="1"/>
  <c r="CY39" i="5" s="1"/>
  <c r="CW105" i="18"/>
  <c r="CW73" i="18"/>
  <c r="AS40" i="21"/>
  <c r="CY40" i="21" s="1" a="1"/>
  <c r="CY40" i="21" s="1"/>
  <c r="CW110" i="13"/>
  <c r="CW78" i="13"/>
  <c r="CW116" i="8"/>
  <c r="CW84" i="8"/>
  <c r="CW101" i="2"/>
  <c r="CW69" i="2"/>
  <c r="CW109" i="6"/>
  <c r="CW77" i="6"/>
  <c r="CW118" i="11"/>
  <c r="CW86" i="11"/>
  <c r="CW116" i="21"/>
  <c r="CW84" i="21"/>
  <c r="AS39" i="13"/>
  <c r="CY39" i="13" s="1" a="1"/>
  <c r="CY39" i="13" s="1"/>
  <c r="CW115" i="14"/>
  <c r="CW83" i="14"/>
  <c r="CW113" i="10"/>
  <c r="CW81" i="10"/>
  <c r="CW100" i="14"/>
  <c r="CW68" i="14"/>
  <c r="AS19" i="8"/>
  <c r="CY19" i="8" s="1" a="1"/>
  <c r="CY19" i="8" s="1"/>
  <c r="CW98" i="8"/>
  <c r="CW66" i="8"/>
  <c r="AS28" i="20"/>
  <c r="CY28" i="20" s="1" a="1"/>
  <c r="CY28" i="20" s="1"/>
  <c r="AS21" i="3"/>
  <c r="CY21" i="3" s="1" a="1"/>
  <c r="CY21" i="3" s="1"/>
  <c r="AS17" i="10"/>
  <c r="CY17" i="10" s="1" a="1"/>
  <c r="CY17" i="10" s="1"/>
  <c r="AS41" i="6"/>
  <c r="CY41" i="6" s="1" a="1"/>
  <c r="CY41" i="6" s="1"/>
  <c r="AS42" i="12"/>
  <c r="CY42" i="12" s="1" a="1"/>
  <c r="CY42" i="12" s="1"/>
  <c r="CW93" i="7"/>
  <c r="CW61" i="7"/>
  <c r="CW116" i="17"/>
  <c r="CW84" i="17"/>
  <c r="CW102" i="12"/>
  <c r="CW70" i="12"/>
  <c r="AS34" i="9"/>
  <c r="CY34" i="9" s="1" a="1"/>
  <c r="CY34" i="9" s="1"/>
  <c r="CW106" i="13"/>
  <c r="CW74" i="13"/>
  <c r="CW97" i="15"/>
  <c r="CW65" i="15"/>
  <c r="AS20" i="9"/>
  <c r="CY20" i="9" s="1" a="1"/>
  <c r="CY20" i="9" s="1"/>
  <c r="CW110" i="19"/>
  <c r="CW78" i="19"/>
  <c r="CW98" i="11"/>
  <c r="CW66" i="11"/>
  <c r="CW118" i="10"/>
  <c r="CW86" i="10"/>
  <c r="CW114" i="14"/>
  <c r="CW82" i="14"/>
  <c r="CW106" i="18"/>
  <c r="CW74" i="18"/>
  <c r="AS33" i="17"/>
  <c r="CY33" i="17" s="1" a="1"/>
  <c r="CY33" i="17" s="1"/>
  <c r="AS35" i="7"/>
  <c r="CY35" i="7" s="1" a="1"/>
  <c r="CY35" i="7" s="1"/>
  <c r="CW104" i="21"/>
  <c r="CW72" i="21"/>
  <c r="AS15" i="3"/>
  <c r="CY15" i="3" s="1" a="1"/>
  <c r="CY15" i="3" s="1"/>
  <c r="AR47" i="3"/>
  <c r="AS41" i="13"/>
  <c r="CY41" i="13" s="1" a="1"/>
  <c r="CY41" i="13" s="1"/>
  <c r="CW93" i="12"/>
  <c r="CW61" i="12"/>
  <c r="AS29" i="2"/>
  <c r="CY29" i="2" s="1" a="1"/>
  <c r="CY29" i="2" s="1"/>
  <c r="AS22" i="13"/>
  <c r="CY22" i="13" s="1" a="1"/>
  <c r="CY22" i="13" s="1"/>
  <c r="AS18" i="3"/>
  <c r="CY18" i="3" s="1" a="1"/>
  <c r="CY18" i="3" s="1"/>
  <c r="AS24" i="4"/>
  <c r="CY24" i="4" s="1" a="1"/>
  <c r="CY24" i="4" s="1"/>
  <c r="CW108" i="15"/>
  <c r="CW76" i="15"/>
  <c r="CW92" i="4"/>
  <c r="CW60" i="4"/>
  <c r="AS17" i="13"/>
  <c r="CY17" i="13" s="1" a="1"/>
  <c r="CY17" i="13" s="1"/>
  <c r="CW118" i="6"/>
  <c r="CW86" i="6"/>
  <c r="AS36" i="11"/>
  <c r="CY36" i="11" s="1" a="1"/>
  <c r="CY36" i="11" s="1"/>
  <c r="CW99" i="1"/>
  <c r="CW67" i="1"/>
  <c r="AS24" i="6"/>
  <c r="CY24" i="6" s="1" a="1"/>
  <c r="CY24" i="6" s="1"/>
  <c r="CW97" i="10"/>
  <c r="CW65" i="10"/>
  <c r="CW118" i="13"/>
  <c r="CW86" i="13"/>
  <c r="AS39" i="17"/>
  <c r="CY39" i="17" s="1" a="1"/>
  <c r="CY39" i="17" s="1"/>
  <c r="CW96" i="16"/>
  <c r="CW64" i="16"/>
  <c r="CX100" i="4"/>
  <c r="CX68" i="4"/>
  <c r="CW98" i="20"/>
  <c r="CW66" i="20"/>
  <c r="AS30" i="13"/>
  <c r="CY30" i="13" s="1" a="1"/>
  <c r="CY30" i="13" s="1"/>
  <c r="CW100" i="1"/>
  <c r="CW68" i="1"/>
  <c r="AS25" i="17"/>
  <c r="CY25" i="17" s="1" a="1"/>
  <c r="CY25" i="17" s="1"/>
  <c r="CW103" i="9"/>
  <c r="CW71" i="9"/>
  <c r="AS27" i="20"/>
  <c r="CY27" i="20" s="1" a="1"/>
  <c r="CY27" i="20" s="1"/>
  <c r="AS16" i="2"/>
  <c r="CY16" i="2" s="1" a="1"/>
  <c r="CY16" i="2" s="1"/>
  <c r="AS24" i="18"/>
  <c r="CY24" i="18" s="1" a="1"/>
  <c r="CY24" i="18" s="1"/>
  <c r="AS22" i="14"/>
  <c r="CY22" i="14" s="1" a="1"/>
  <c r="CY22" i="14" s="1"/>
  <c r="CW108" i="21"/>
  <c r="CW76" i="21"/>
  <c r="CW100" i="7"/>
  <c r="CW68" i="7"/>
  <c r="CW118" i="1"/>
  <c r="CW86" i="1"/>
  <c r="AS45" i="13"/>
  <c r="CY45" i="13" s="1" a="1"/>
  <c r="CY45" i="13" s="1"/>
  <c r="CW91" i="13"/>
  <c r="CW59" i="13"/>
  <c r="CW112" i="11"/>
  <c r="CW80" i="11"/>
  <c r="AS21" i="20"/>
  <c r="CY21" i="20" s="1" a="1"/>
  <c r="CY21" i="20" s="1"/>
  <c r="AS25" i="8"/>
  <c r="CY25" i="8" s="1" a="1"/>
  <c r="CY25" i="8" s="1"/>
  <c r="AS31" i="6"/>
  <c r="CY31" i="6" s="1" a="1"/>
  <c r="CY31" i="6" s="1"/>
  <c r="CW97" i="9"/>
  <c r="CW65" i="9"/>
  <c r="AS43" i="14"/>
  <c r="CY43" i="14" s="1" a="1"/>
  <c r="CY43" i="14" s="1"/>
  <c r="CW107" i="13"/>
  <c r="CW75" i="13"/>
  <c r="AS18" i="2"/>
  <c r="CY18" i="2" s="1" a="1"/>
  <c r="CY18" i="2" s="1"/>
  <c r="AS39" i="20"/>
  <c r="CY39" i="20" s="1" a="1"/>
  <c r="CY39" i="20" s="1"/>
  <c r="CW102" i="15"/>
  <c r="CW70" i="15"/>
  <c r="CW101" i="15"/>
  <c r="CW69" i="15"/>
  <c r="AS46" i="13"/>
  <c r="CY46" i="13" s="1" a="1"/>
  <c r="CY46" i="13" s="1"/>
  <c r="CW93" i="9"/>
  <c r="CW61" i="9"/>
  <c r="CW103" i="6"/>
  <c r="CW71" i="6"/>
  <c r="AS28" i="8"/>
  <c r="CY28" i="8" s="1" a="1"/>
  <c r="CY28" i="8" s="1"/>
  <c r="AS41" i="2"/>
  <c r="CY41" i="2" s="1" a="1"/>
  <c r="CY41" i="2" s="1"/>
  <c r="AT38" i="7"/>
  <c r="CZ38" i="7" s="1" a="1"/>
  <c r="CZ38" i="7" s="1"/>
  <c r="AS33" i="11"/>
  <c r="CY33" i="11" s="1" a="1"/>
  <c r="CY33" i="11" s="1"/>
  <c r="AS37" i="9"/>
  <c r="CY37" i="9" s="1" a="1"/>
  <c r="CY37" i="9" s="1"/>
  <c r="AS23" i="6"/>
  <c r="CY23" i="6" s="1" a="1"/>
  <c r="CY23" i="6" s="1"/>
  <c r="AS17" i="15"/>
  <c r="CY17" i="15" s="1" a="1"/>
  <c r="CY17" i="15" s="1"/>
  <c r="CW117" i="8"/>
  <c r="CW85" i="8"/>
  <c r="CW113" i="12"/>
  <c r="CW81" i="12"/>
  <c r="CX94" i="7"/>
  <c r="CX62" i="7"/>
  <c r="AS30" i="21"/>
  <c r="CY30" i="21" s="1" a="1"/>
  <c r="CY30" i="21" s="1"/>
  <c r="AS36" i="6"/>
  <c r="CY36" i="6" s="1" a="1"/>
  <c r="CY36" i="6" s="1"/>
  <c r="AS45" i="20"/>
  <c r="CY45" i="20" s="1" a="1"/>
  <c r="CY45" i="20" s="1"/>
  <c r="AS44" i="19"/>
  <c r="CY44" i="19" s="1" a="1"/>
  <c r="CY44" i="19" s="1"/>
  <c r="AS30" i="12"/>
  <c r="CY30" i="12" s="1" a="1"/>
  <c r="CY30" i="12" s="1"/>
  <c r="CW121" i="16"/>
  <c r="CW89" i="16"/>
  <c r="AS38" i="13"/>
  <c r="CY38" i="13" s="1" a="1"/>
  <c r="CY38" i="13" s="1"/>
  <c r="AS36" i="8"/>
  <c r="CY36" i="8" s="1" a="1"/>
  <c r="CY36" i="8" s="1"/>
  <c r="CW112" i="21"/>
  <c r="CW80" i="21"/>
  <c r="AS26" i="20"/>
  <c r="CY26" i="20" s="1" a="1"/>
  <c r="CY26" i="20" s="1"/>
  <c r="AS30" i="10"/>
  <c r="CY30" i="10" s="1" a="1"/>
  <c r="CY30" i="10" s="1"/>
  <c r="CW106" i="3"/>
  <c r="CW74" i="3"/>
  <c r="CW95" i="10"/>
  <c r="CW63" i="10"/>
  <c r="AS42" i="15"/>
  <c r="CY42" i="15" s="1" a="1"/>
  <c r="CY42" i="15" s="1"/>
  <c r="CW101" i="3"/>
  <c r="CW69" i="3"/>
  <c r="CW109" i="18"/>
  <c r="CW77" i="18"/>
  <c r="CW97" i="19"/>
  <c r="CW65" i="19"/>
  <c r="AS40" i="7"/>
  <c r="CY40" i="7" s="1" a="1"/>
  <c r="CY40" i="7" s="1"/>
  <c r="CW116" i="11"/>
  <c r="CW84" i="11"/>
  <c r="AS45" i="18"/>
  <c r="CY45" i="18" s="1" a="1"/>
  <c r="CY45" i="18" s="1"/>
  <c r="CW93" i="6"/>
  <c r="CW61" i="6"/>
  <c r="CW94" i="10"/>
  <c r="CW62" i="10"/>
  <c r="AS42" i="21"/>
  <c r="CY42" i="21" s="1" a="1"/>
  <c r="CY42" i="21" s="1"/>
  <c r="AS35" i="10"/>
  <c r="CY35" i="10" s="1" a="1"/>
  <c r="CY35" i="10" s="1"/>
  <c r="CW116" i="7"/>
  <c r="CW84" i="7"/>
  <c r="CW106" i="17"/>
  <c r="CW74" i="17"/>
  <c r="CW98" i="7"/>
  <c r="CW66" i="7"/>
  <c r="AS16" i="6"/>
  <c r="CY16" i="6" s="1" a="1"/>
  <c r="CY16" i="6" s="1"/>
  <c r="AS26" i="5"/>
  <c r="CY26" i="5" s="1" a="1"/>
  <c r="CY26" i="5" s="1"/>
  <c r="CW108" i="18"/>
  <c r="CW76" i="18"/>
  <c r="CW119" i="14"/>
  <c r="CW87" i="14"/>
  <c r="AS43" i="8"/>
  <c r="CY43" i="8" s="1" a="1"/>
  <c r="CY43" i="8" s="1"/>
  <c r="AS23" i="21"/>
  <c r="CY23" i="21" s="1" a="1"/>
  <c r="CY23" i="21" s="1"/>
  <c r="AQ15" i="21"/>
  <c r="CW15" i="21" s="1" a="1"/>
  <c r="CW15" i="21" s="1"/>
  <c r="AP47" i="21"/>
  <c r="CW97" i="12"/>
  <c r="CW65" i="12"/>
  <c r="CW124" i="21"/>
  <c r="CW127" i="21" s="1"/>
  <c r="CW120" i="21" s="1"/>
  <c r="CW88" i="21"/>
  <c r="CW104" i="17"/>
  <c r="CW72" i="17"/>
  <c r="CW107" i="3"/>
  <c r="CW75" i="3"/>
  <c r="AS21" i="21"/>
  <c r="CY21" i="21" s="1" a="1"/>
  <c r="CY21" i="21" s="1"/>
  <c r="AS43" i="18"/>
  <c r="CY43" i="18" s="1" a="1"/>
  <c r="CY43" i="18" s="1"/>
  <c r="CW117" i="5"/>
  <c r="CW85" i="5"/>
  <c r="AS42" i="6"/>
  <c r="CY42" i="6" s="1" a="1"/>
  <c r="CY42" i="6" s="1"/>
  <c r="AS31" i="14"/>
  <c r="CY31" i="14" s="1" a="1"/>
  <c r="CY31" i="14" s="1"/>
  <c r="AS24" i="21"/>
  <c r="CY24" i="21" s="1" a="1"/>
  <c r="CY24" i="21" s="1"/>
  <c r="CX99" i="2"/>
  <c r="CX67" i="2"/>
  <c r="AS42" i="10"/>
  <c r="CY42" i="10" s="1" a="1"/>
  <c r="CY42" i="10" s="1"/>
  <c r="CW111" i="13"/>
  <c r="CW79" i="13"/>
  <c r="CW105" i="14"/>
  <c r="CW73" i="14"/>
  <c r="AS38" i="11"/>
  <c r="CY38" i="11" s="1" a="1"/>
  <c r="CY38" i="11" s="1"/>
  <c r="CW104" i="9"/>
  <c r="CW72" i="9"/>
  <c r="AS35" i="8"/>
  <c r="CY35" i="8" s="1" a="1"/>
  <c r="CY35" i="8" s="1"/>
  <c r="AS39" i="6"/>
  <c r="CY39" i="6" s="1" a="1"/>
  <c r="CY39" i="6" s="1"/>
  <c r="CW94" i="12"/>
  <c r="CW62" i="12"/>
  <c r="AS38" i="8"/>
  <c r="CY38" i="8" s="1" a="1"/>
  <c r="CY38" i="8" s="1"/>
  <c r="AQ15" i="4"/>
  <c r="CW15" i="4" s="1" a="1"/>
  <c r="CW15" i="4" s="1"/>
  <c r="AP47" i="4"/>
  <c r="CW116" i="16"/>
  <c r="CW84" i="16"/>
  <c r="AS29" i="4"/>
  <c r="CY29" i="4" s="1" a="1"/>
  <c r="CY29" i="4" s="1"/>
  <c r="CW106" i="9"/>
  <c r="CW74" i="9"/>
  <c r="CX94" i="6"/>
  <c r="CX62" i="6"/>
  <c r="CW112" i="12"/>
  <c r="CW80" i="12"/>
  <c r="AS42" i="2"/>
  <c r="CY42" i="2" s="1" a="1"/>
  <c r="CY42" i="2" s="1"/>
  <c r="CW102" i="13"/>
  <c r="CW70" i="13"/>
  <c r="AS28" i="16"/>
  <c r="CY28" i="16" s="1" a="1"/>
  <c r="CY28" i="16" s="1"/>
  <c r="AS43" i="12"/>
  <c r="CY43" i="12" s="1" a="1"/>
  <c r="CY43" i="12" s="1"/>
  <c r="CW109" i="5"/>
  <c r="CW77" i="5"/>
  <c r="AS30" i="18"/>
  <c r="CY30" i="18" s="1" a="1"/>
  <c r="CY30" i="18" s="1"/>
  <c r="CW115" i="21"/>
  <c r="CW83" i="21"/>
  <c r="AS36" i="5"/>
  <c r="CY36" i="5" s="1" a="1"/>
  <c r="CY36" i="5" s="1"/>
  <c r="CW103" i="3"/>
  <c r="CW71" i="3"/>
  <c r="AS35" i="13"/>
  <c r="CY35" i="13" s="1" a="1"/>
  <c r="CY35" i="13" s="1"/>
  <c r="AS41" i="8"/>
  <c r="CY41" i="8" s="1" a="1"/>
  <c r="CY41" i="8" s="1"/>
  <c r="CW110" i="18"/>
  <c r="CW78" i="18"/>
  <c r="AS26" i="2"/>
  <c r="CY26" i="2" s="1" a="1"/>
  <c r="CY26" i="2" s="1"/>
  <c r="AS41" i="21"/>
  <c r="CY41" i="21" s="1" a="1"/>
  <c r="CY41" i="21" s="1"/>
  <c r="CW114" i="1"/>
  <c r="CW82" i="1"/>
  <c r="CW106" i="21"/>
  <c r="CW74" i="21"/>
  <c r="AS38" i="10"/>
  <c r="CY38" i="10" s="1" a="1"/>
  <c r="CY38" i="10" s="1"/>
  <c r="AS25" i="14"/>
  <c r="CY25" i="14" s="1" a="1"/>
  <c r="CY25" i="14" s="1"/>
  <c r="CW105" i="5"/>
  <c r="CW73" i="5"/>
  <c r="CW96" i="3"/>
  <c r="CW64" i="3"/>
  <c r="CW109" i="17"/>
  <c r="CW77" i="17"/>
  <c r="CW92" i="10"/>
  <c r="CW60" i="10"/>
  <c r="CW110" i="4"/>
  <c r="CW78" i="4"/>
  <c r="CW117" i="12"/>
  <c r="CW85" i="12"/>
  <c r="AS23" i="5"/>
  <c r="CY23" i="5" s="1" a="1"/>
  <c r="CY23" i="5" s="1"/>
  <c r="AS26" i="8"/>
  <c r="CY26" i="8" s="1" a="1"/>
  <c r="CY26" i="8" s="1"/>
  <c r="AS41" i="17"/>
  <c r="CY41" i="17" s="1" a="1"/>
  <c r="CY41" i="17" s="1"/>
  <c r="CW109" i="9"/>
  <c r="CW77" i="9"/>
  <c r="AU46" i="15"/>
  <c r="DA46" i="15" s="1" a="1"/>
  <c r="DA46" i="15" s="1"/>
  <c r="CW119" i="1"/>
  <c r="CW87" i="1"/>
  <c r="AS22" i="15"/>
  <c r="CY22" i="15" s="1" a="1"/>
  <c r="CY22" i="15" s="1"/>
  <c r="CW101" i="14"/>
  <c r="CW69" i="14"/>
  <c r="AS26" i="6"/>
  <c r="CY26" i="6" s="1" a="1"/>
  <c r="CY26" i="6" s="1"/>
  <c r="AS23" i="11"/>
  <c r="CY23" i="11" s="1" a="1"/>
  <c r="CY23" i="11" s="1"/>
  <c r="AS32" i="11"/>
  <c r="CY32" i="11" s="1" a="1"/>
  <c r="CY32" i="11" s="1"/>
  <c r="AS43" i="10"/>
  <c r="CY43" i="10" s="1" a="1"/>
  <c r="CY43" i="10" s="1"/>
  <c r="CW102" i="17"/>
  <c r="CW70" i="17"/>
  <c r="AS39" i="14"/>
  <c r="CY39" i="14" s="1" a="1"/>
  <c r="CY39" i="14" s="1"/>
  <c r="AS31" i="18"/>
  <c r="CY31" i="18" s="1" a="1"/>
  <c r="CY31" i="18" s="1"/>
  <c r="CW108" i="17"/>
  <c r="CW76" i="17"/>
  <c r="CW119" i="9"/>
  <c r="CW87" i="9"/>
  <c r="AS40" i="16"/>
  <c r="CY40" i="16" s="1" a="1"/>
  <c r="CY40" i="16" s="1"/>
  <c r="AS21" i="14"/>
  <c r="CY21" i="14" s="1" a="1"/>
  <c r="CY21" i="14" s="1"/>
  <c r="AS18" i="12"/>
  <c r="CY18" i="12" s="1" a="1"/>
  <c r="CY18" i="12" s="1"/>
  <c r="CW106" i="16"/>
  <c r="CW74" i="16"/>
  <c r="CW97" i="13"/>
  <c r="CW65" i="13"/>
  <c r="CW119" i="8"/>
  <c r="CW87" i="8"/>
  <c r="CW93" i="3"/>
  <c r="CW61" i="3"/>
  <c r="CW115" i="15"/>
  <c r="CW83" i="15"/>
  <c r="AS33" i="15"/>
  <c r="CY33" i="15" s="1" a="1"/>
  <c r="CY33" i="15" s="1"/>
  <c r="AS17" i="4"/>
  <c r="CY17" i="4" s="1" a="1"/>
  <c r="CY17" i="4" s="1"/>
  <c r="CX109" i="8"/>
  <c r="CX77" i="8"/>
  <c r="AS37" i="14"/>
  <c r="CY37" i="14" s="1" a="1"/>
  <c r="CY37" i="14" s="1"/>
  <c r="AS43" i="6"/>
  <c r="CY43" i="6" s="1" a="1"/>
  <c r="CY43" i="6" s="1"/>
  <c r="CW100" i="9"/>
  <c r="CW68" i="9"/>
  <c r="CW111" i="11"/>
  <c r="CW79" i="11"/>
  <c r="CW102" i="9"/>
  <c r="CW70" i="9"/>
  <c r="AS32" i="15"/>
  <c r="CY32" i="15" s="1" a="1"/>
  <c r="CY32" i="15" s="1"/>
  <c r="AS30" i="6"/>
  <c r="CY30" i="6" s="1" a="1"/>
  <c r="CY30" i="6" s="1"/>
  <c r="AT32" i="2"/>
  <c r="CZ32" i="2" s="1" a="1"/>
  <c r="CZ32" i="2" s="1"/>
  <c r="AS21" i="16"/>
  <c r="CY21" i="16" s="1" a="1"/>
  <c r="CY21" i="16" s="1"/>
  <c r="AT25" i="4"/>
  <c r="CZ25" i="4" s="1" a="1"/>
  <c r="CZ25" i="4" s="1"/>
  <c r="AS25" i="1"/>
  <c r="CY25" i="1" s="1" a="1"/>
  <c r="CY25" i="1" s="1"/>
  <c r="CW105" i="19"/>
  <c r="CW73" i="19"/>
  <c r="CW114" i="19"/>
  <c r="CW82" i="19"/>
  <c r="CW113" i="21"/>
  <c r="CW81" i="21"/>
  <c r="AQ15" i="5"/>
  <c r="CW15" i="5" s="1" a="1"/>
  <c r="CW15" i="5" s="1"/>
  <c r="AP47" i="5"/>
  <c r="AS21" i="7"/>
  <c r="CY21" i="7" s="1" a="1"/>
  <c r="CY21" i="7" s="1"/>
  <c r="AS28" i="9"/>
  <c r="CY28" i="9" s="1" a="1"/>
  <c r="CY28" i="9" s="1"/>
  <c r="AS26" i="1"/>
  <c r="CY26" i="1" s="1" a="1"/>
  <c r="CY26" i="1" s="1"/>
  <c r="CW110" i="2"/>
  <c r="CW78" i="2"/>
  <c r="CW105" i="16"/>
  <c r="CW73" i="16"/>
  <c r="CW97" i="14"/>
  <c r="CW65" i="14"/>
  <c r="AS33" i="21"/>
  <c r="CY33" i="21" s="1" a="1"/>
  <c r="CY33" i="21" s="1"/>
  <c r="CW117" i="17"/>
  <c r="CW85" i="17"/>
  <c r="AS43" i="1"/>
  <c r="CY43" i="1" s="1" a="1"/>
  <c r="CY43" i="1" s="1"/>
  <c r="CW124" i="13"/>
  <c r="CW127" i="13" s="1"/>
  <c r="CW120" i="13" s="1"/>
  <c r="CW88" i="13"/>
  <c r="AS16" i="13"/>
  <c r="CY16" i="13" s="1" a="1"/>
  <c r="CY16" i="13" s="1"/>
  <c r="AS37" i="11"/>
  <c r="CY37" i="11" s="1" a="1"/>
  <c r="CY37" i="11" s="1"/>
  <c r="CW111" i="4"/>
  <c r="CW79" i="4"/>
  <c r="AS24" i="19"/>
  <c r="CY24" i="19" s="1" a="1"/>
  <c r="CY24" i="19" s="1"/>
  <c r="AS22" i="9"/>
  <c r="CY22" i="9" s="1" a="1"/>
  <c r="CY22" i="9" s="1"/>
  <c r="CW118" i="14"/>
  <c r="CW86" i="14"/>
  <c r="AS32" i="13"/>
  <c r="CY32" i="13" s="1" a="1"/>
  <c r="CY32" i="13" s="1"/>
  <c r="CW93" i="2"/>
  <c r="CW61" i="2"/>
  <c r="CW114" i="20"/>
  <c r="CW82" i="20"/>
  <c r="AS26" i="15"/>
  <c r="CY26" i="15" s="1" a="1"/>
  <c r="CY26" i="15" s="1"/>
  <c r="CW121" i="13"/>
  <c r="CW89" i="13"/>
  <c r="AS18" i="9"/>
  <c r="CY18" i="9" s="1" a="1"/>
  <c r="CY18" i="9" s="1"/>
  <c r="AS28" i="6"/>
  <c r="CY28" i="6" s="1" a="1"/>
  <c r="CY28" i="6" s="1"/>
  <c r="CW116" i="2"/>
  <c r="CW84" i="2"/>
  <c r="CW94" i="16"/>
  <c r="CW62" i="16"/>
  <c r="CW107" i="6"/>
  <c r="CW75" i="6"/>
  <c r="AS38" i="12"/>
  <c r="CY38" i="12" s="1" a="1"/>
  <c r="CY38" i="12" s="1"/>
  <c r="AT19" i="7"/>
  <c r="CZ19" i="7" s="1" a="1"/>
  <c r="CZ19" i="7" s="1"/>
  <c r="CW106" i="11"/>
  <c r="CW74" i="11"/>
  <c r="AS41" i="9"/>
  <c r="CY41" i="9" s="1" a="1"/>
  <c r="CY41" i="9" s="1"/>
  <c r="AS46" i="16"/>
  <c r="CY46" i="16" s="1" a="1"/>
  <c r="CY46" i="16" s="1"/>
  <c r="CW113" i="13"/>
  <c r="CW81" i="13"/>
  <c r="AS23" i="9"/>
  <c r="CY23" i="9" s="1" a="1"/>
  <c r="CY23" i="9" s="1"/>
  <c r="AS37" i="21"/>
  <c r="CY37" i="21" s="1" a="1"/>
  <c r="CY37" i="21" s="1"/>
  <c r="CW124" i="10"/>
  <c r="CW127" i="10" s="1"/>
  <c r="CW120" i="10" s="1"/>
  <c r="CW88" i="10"/>
  <c r="CW105" i="10"/>
  <c r="CW73" i="10"/>
  <c r="CW91" i="3"/>
  <c r="CW59" i="3"/>
  <c r="CW119" i="21"/>
  <c r="CW87" i="21"/>
  <c r="AS20" i="10"/>
  <c r="CY20" i="10" s="1" a="1"/>
  <c r="CY20" i="10" s="1"/>
  <c r="CW117" i="15"/>
  <c r="CW85" i="15"/>
  <c r="AS40" i="10"/>
  <c r="CY40" i="10" s="1" a="1"/>
  <c r="CY40" i="10" s="1"/>
  <c r="CW111" i="2"/>
  <c r="CW79" i="2"/>
  <c r="AS44" i="17"/>
  <c r="CY44" i="17" s="1" a="1"/>
  <c r="CY44" i="17" s="1"/>
  <c r="CW112" i="5"/>
  <c r="CW80" i="5"/>
  <c r="AS42" i="1"/>
  <c r="CY42" i="1" s="1" a="1"/>
  <c r="CY42" i="1" s="1"/>
  <c r="AS34" i="18"/>
  <c r="CY34" i="18" s="1" a="1"/>
  <c r="CY34" i="18" s="1"/>
  <c r="AS22" i="19"/>
  <c r="CY22" i="19" s="1" a="1"/>
  <c r="CY22" i="19" s="1"/>
  <c r="AS41" i="11"/>
  <c r="CY41" i="11" s="1" a="1"/>
  <c r="CY41" i="11" s="1"/>
  <c r="AS39" i="3"/>
  <c r="CY39" i="3" s="1" a="1"/>
  <c r="CY39" i="3" s="1"/>
  <c r="AS18" i="6"/>
  <c r="CY18" i="6" s="1" a="1"/>
  <c r="CY18" i="6" s="1"/>
  <c r="AS19" i="10"/>
  <c r="CY19" i="10" s="1" a="1"/>
  <c r="CY19" i="10" s="1"/>
  <c r="CW108" i="1"/>
  <c r="CW76" i="1"/>
  <c r="AS41" i="7"/>
  <c r="CY41" i="7" s="1" a="1"/>
  <c r="CY41" i="7" s="1"/>
  <c r="AS31" i="17"/>
  <c r="CY31" i="17" s="1" a="1"/>
  <c r="CY31" i="17" s="1"/>
  <c r="CW101" i="4"/>
  <c r="CW69" i="4"/>
  <c r="CW91" i="6"/>
  <c r="CW59" i="6"/>
  <c r="AS44" i="14"/>
  <c r="CY44" i="14" s="1" a="1"/>
  <c r="CY44" i="14" s="1"/>
  <c r="CW118" i="8"/>
  <c r="CW86" i="8"/>
  <c r="CX99" i="8"/>
  <c r="CX67" i="8"/>
  <c r="CW93" i="11"/>
  <c r="CW61" i="11"/>
  <c r="CW92" i="1"/>
  <c r="CW60" i="1"/>
  <c r="AS22" i="12"/>
  <c r="CY22" i="12" s="1" a="1"/>
  <c r="CY22" i="12" s="1"/>
  <c r="CW98" i="13"/>
  <c r="CW66" i="13"/>
  <c r="AS32" i="3"/>
  <c r="CY32" i="3" s="1" a="1"/>
  <c r="CY32" i="3" s="1"/>
  <c r="CW96" i="21"/>
  <c r="CW64" i="21"/>
  <c r="CW118" i="18"/>
  <c r="CW86" i="18"/>
  <c r="AS42" i="5"/>
  <c r="CY42" i="5" s="1" a="1"/>
  <c r="CY42" i="5" s="1"/>
  <c r="CW117" i="6"/>
  <c r="CW85" i="6"/>
  <c r="CW106" i="14"/>
  <c r="CW74" i="14"/>
  <c r="AT24" i="2"/>
  <c r="CZ24" i="2" s="1" a="1"/>
  <c r="CZ24" i="2" s="1"/>
  <c r="AS36" i="13"/>
  <c r="CY36" i="13" s="1" a="1"/>
  <c r="CY36" i="13" s="1"/>
  <c r="CW96" i="15"/>
  <c r="CW64" i="15"/>
  <c r="AS30" i="14"/>
  <c r="CY30" i="14" s="1" a="1"/>
  <c r="CY30" i="14" s="1"/>
  <c r="AS29" i="15"/>
  <c r="CY29" i="15" s="1" a="1"/>
  <c r="CY29" i="15" s="1"/>
  <c r="AS29" i="9"/>
  <c r="CY29" i="9" s="1" a="1"/>
  <c r="CY29" i="9" s="1"/>
  <c r="CW124" i="1"/>
  <c r="CW127" i="1" s="1"/>
  <c r="CW120" i="1" s="1"/>
  <c r="CW88" i="1"/>
  <c r="AS35" i="15"/>
  <c r="CY35" i="15" s="1" a="1"/>
  <c r="CY35" i="15" s="1"/>
  <c r="CW114" i="6"/>
  <c r="CW82" i="6"/>
  <c r="CW121" i="19"/>
  <c r="CW89" i="19"/>
  <c r="CW95" i="13"/>
  <c r="CW63" i="13"/>
  <c r="CW115" i="18"/>
  <c r="CW83" i="18"/>
  <c r="AQ15" i="18"/>
  <c r="CW15" i="18" s="1" a="1"/>
  <c r="CW15" i="18" s="1"/>
  <c r="AP47" i="18"/>
  <c r="CW110" i="3"/>
  <c r="CW78" i="3"/>
  <c r="AS29" i="7"/>
  <c r="CY29" i="7" s="1" a="1"/>
  <c r="CY29" i="7" s="1"/>
  <c r="CW94" i="14"/>
  <c r="CW62" i="14"/>
  <c r="CW119" i="11"/>
  <c r="CW87" i="11"/>
  <c r="AT19" i="6"/>
  <c r="CZ19" i="6" s="1" a="1"/>
  <c r="CZ19" i="6" s="1"/>
  <c r="AS37" i="12"/>
  <c r="CY37" i="12" s="1" a="1"/>
  <c r="CY37" i="12" s="1"/>
  <c r="CW102" i="21"/>
  <c r="CW70" i="21"/>
  <c r="AS27" i="13"/>
  <c r="CY27" i="13" s="1" a="1"/>
  <c r="CY27" i="13" s="1"/>
  <c r="AS16" i="20"/>
  <c r="CY16" i="20" s="1" a="1"/>
  <c r="CY16" i="20" s="1"/>
  <c r="CW103" i="16"/>
  <c r="CW71" i="16"/>
  <c r="CW118" i="12"/>
  <c r="CW86" i="12"/>
  <c r="AS34" i="5"/>
  <c r="CY34" i="5" s="1" a="1"/>
  <c r="CY34" i="5" s="1"/>
  <c r="CW93" i="17"/>
  <c r="CW61" i="17"/>
  <c r="CW111" i="5"/>
  <c r="CW79" i="5"/>
  <c r="AS28" i="3"/>
  <c r="CY28" i="3" s="1" a="1"/>
  <c r="CY28" i="3" s="1"/>
  <c r="CW94" i="21"/>
  <c r="CW62" i="21"/>
  <c r="AS35" i="6"/>
  <c r="CY35" i="6" s="1" a="1"/>
  <c r="CY35" i="6" s="1"/>
  <c r="AS35" i="18"/>
  <c r="CY35" i="18" s="1" a="1"/>
  <c r="CY35" i="18" s="1"/>
  <c r="CW93" i="1"/>
  <c r="CW61" i="1"/>
  <c r="CW97" i="11"/>
  <c r="CW65" i="11"/>
  <c r="CW114" i="18"/>
  <c r="CW82" i="18"/>
  <c r="CW116" i="14"/>
  <c r="CW84" i="14"/>
  <c r="CW105" i="4"/>
  <c r="CW73" i="4"/>
  <c r="AS39" i="1"/>
  <c r="CY39" i="1" s="1" a="1"/>
  <c r="CY39" i="1" s="1"/>
  <c r="AS31" i="21"/>
  <c r="CY31" i="21" s="1" a="1"/>
  <c r="CY31" i="21" s="1"/>
  <c r="CW104" i="5"/>
  <c r="CW72" i="5"/>
  <c r="AS30" i="5"/>
  <c r="CY30" i="5" s="1" a="1"/>
  <c r="CY30" i="5" s="1"/>
  <c r="CW108" i="2"/>
  <c r="CW76" i="2"/>
  <c r="CW95" i="12"/>
  <c r="CW63" i="12"/>
  <c r="AS34" i="17"/>
  <c r="CY34" i="17" s="1" a="1"/>
  <c r="CY34" i="17" s="1"/>
  <c r="AS35" i="4"/>
  <c r="CY35" i="4" s="1" a="1"/>
  <c r="CY35" i="4" s="1"/>
  <c r="CW104" i="18"/>
  <c r="CW72" i="18"/>
  <c r="CW96" i="10"/>
  <c r="CW64" i="10"/>
  <c r="CW98" i="5"/>
  <c r="CW66" i="5"/>
  <c r="CW101" i="8"/>
  <c r="CW69" i="8"/>
  <c r="CW107" i="9"/>
  <c r="CW75" i="9"/>
  <c r="CW94" i="13"/>
  <c r="CW62" i="13"/>
  <c r="CW91" i="19"/>
  <c r="CW59" i="19"/>
  <c r="CY121" i="15"/>
  <c r="CY89" i="15"/>
  <c r="AS44" i="1"/>
  <c r="CY44" i="1" s="1" a="1"/>
  <c r="CY44" i="1" s="1"/>
  <c r="AS42" i="19"/>
  <c r="CY42" i="19" s="1" a="1"/>
  <c r="CY42" i="19" s="1"/>
  <c r="AS26" i="14"/>
  <c r="CY26" i="14" s="1" a="1"/>
  <c r="CY26" i="14" s="1"/>
  <c r="CW98" i="1"/>
  <c r="CW66" i="1"/>
  <c r="CW101" i="6"/>
  <c r="CW69" i="6"/>
  <c r="CW113" i="16"/>
  <c r="CW81" i="16"/>
  <c r="CW107" i="11"/>
  <c r="CW75" i="11"/>
  <c r="AS40" i="17"/>
  <c r="CY40" i="17" s="1" a="1"/>
  <c r="CY40" i="17" s="1"/>
  <c r="AS27" i="17"/>
  <c r="CY27" i="17" s="1" a="1"/>
  <c r="CY27" i="17" s="1"/>
  <c r="CW103" i="5"/>
  <c r="CW71" i="5"/>
  <c r="CW106" i="8"/>
  <c r="CW74" i="8"/>
  <c r="AS37" i="16"/>
  <c r="CY37" i="16" s="1" a="1"/>
  <c r="CY37" i="16" s="1"/>
  <c r="CW90" i="9"/>
  <c r="CW58" i="9"/>
  <c r="AS44" i="9"/>
  <c r="CY44" i="9" s="1" a="1"/>
  <c r="CY44" i="9" s="1"/>
  <c r="AT20" i="6"/>
  <c r="CZ20" i="6" s="1" a="1"/>
  <c r="CZ20" i="6" s="1"/>
  <c r="CW115" i="16"/>
  <c r="CW83" i="16"/>
  <c r="CW111" i="3"/>
  <c r="CW79" i="3"/>
  <c r="CW96" i="14"/>
  <c r="CW64" i="14"/>
  <c r="CW117" i="14"/>
  <c r="CW85" i="14"/>
  <c r="AS31" i="16"/>
  <c r="CY31" i="16" s="1" a="1"/>
  <c r="CY31" i="16" s="1"/>
  <c r="AS26" i="9"/>
  <c r="CY26" i="9" s="1" a="1"/>
  <c r="CY26" i="9" s="1"/>
  <c r="AS44" i="8"/>
  <c r="CY44" i="8" s="1" a="1"/>
  <c r="CY44" i="8" s="1"/>
  <c r="CW99" i="9"/>
  <c r="CW67" i="9"/>
  <c r="AS40" i="15"/>
  <c r="CY40" i="15" s="1" a="1"/>
  <c r="CY40" i="15" s="1"/>
  <c r="AS38" i="15"/>
  <c r="CY38" i="15" s="1" a="1"/>
  <c r="CY38" i="15" s="1"/>
  <c r="CW92" i="21"/>
  <c r="CW60" i="21"/>
  <c r="AT34" i="8"/>
  <c r="CZ34" i="8" s="1" a="1"/>
  <c r="CZ34" i="8" s="1"/>
  <c r="CW112" i="14"/>
  <c r="CW80" i="14"/>
  <c r="AS38" i="9"/>
  <c r="CY38" i="9" s="1" a="1"/>
  <c r="CY38" i="9" s="1"/>
  <c r="AS29" i="14"/>
  <c r="CY29" i="14" s="1" a="1"/>
  <c r="CY29" i="14" s="1"/>
  <c r="AS25" i="9"/>
  <c r="CY25" i="9" s="1" a="1"/>
  <c r="CY25" i="9" s="1"/>
  <c r="CW96" i="9"/>
  <c r="CW64" i="9"/>
  <c r="AS27" i="9"/>
  <c r="CY27" i="9" s="1" a="1"/>
  <c r="CY27" i="9" s="1"/>
  <c r="CW107" i="15"/>
  <c r="CW75" i="15"/>
  <c r="CW121" i="21"/>
  <c r="CW89" i="21"/>
  <c r="AP47" i="7"/>
  <c r="AQ15" i="7"/>
  <c r="CW15" i="7" s="1" a="1"/>
  <c r="CW15" i="7" s="1"/>
  <c r="CW98" i="12"/>
  <c r="CW66" i="12"/>
  <c r="AS23" i="20"/>
  <c r="CY23" i="20" s="1" a="1"/>
  <c r="CY23" i="20" s="1"/>
  <c r="CW105" i="13"/>
  <c r="CW73" i="13"/>
  <c r="CW116" i="20"/>
  <c r="CW84" i="20"/>
  <c r="CW113" i="2"/>
  <c r="CW81" i="2"/>
  <c r="AS38" i="19"/>
  <c r="CY38" i="19" s="1" a="1"/>
  <c r="CY38" i="19" s="1"/>
  <c r="AT42" i="3"/>
  <c r="CZ42" i="3" s="1" a="1"/>
  <c r="CZ42" i="3" s="1"/>
  <c r="AS25" i="13"/>
  <c r="CY25" i="13" s="1" a="1"/>
  <c r="CY25" i="13" s="1"/>
  <c r="CW95" i="19"/>
  <c r="CW63" i="19"/>
  <c r="AT19" i="9"/>
  <c r="CZ19" i="9" s="1" a="1"/>
  <c r="CZ19" i="9" s="1"/>
  <c r="AS27" i="19"/>
  <c r="CY27" i="19" s="1" a="1"/>
  <c r="CY27" i="19" s="1"/>
  <c r="CW103" i="13"/>
  <c r="CW71" i="13"/>
  <c r="AS36" i="18"/>
  <c r="CY36" i="18" s="1" a="1"/>
  <c r="CY36" i="18" s="1"/>
  <c r="CW96" i="13"/>
  <c r="CW64" i="13"/>
  <c r="CW101" i="12"/>
  <c r="CW69" i="12"/>
  <c r="CW115" i="5"/>
  <c r="CW83" i="5"/>
  <c r="AS17" i="7"/>
  <c r="CY17" i="7" s="1" a="1"/>
  <c r="CY17" i="7" s="1"/>
  <c r="CW93" i="18"/>
  <c r="CW61" i="18"/>
  <c r="AS46" i="3"/>
  <c r="CY46" i="3" s="1" a="1"/>
  <c r="CY46" i="3" s="1"/>
  <c r="AS43" i="15"/>
  <c r="CY43" i="15" s="1" a="1"/>
  <c r="CY43" i="15" s="1"/>
  <c r="CW97" i="16"/>
  <c r="CW65" i="16"/>
  <c r="AS41" i="20"/>
  <c r="CY41" i="20" s="1" a="1"/>
  <c r="CY41" i="20" s="1"/>
  <c r="CW97" i="4"/>
  <c r="CW65" i="4"/>
  <c r="AS38" i="2"/>
  <c r="CY38" i="2" s="1" a="1"/>
  <c r="CY38" i="2" s="1"/>
  <c r="CW113" i="19"/>
  <c r="CW81" i="19"/>
  <c r="AS30" i="19"/>
  <c r="CY30" i="19" s="1" a="1"/>
  <c r="CY30" i="19" s="1"/>
  <c r="AS39" i="19"/>
  <c r="CY39" i="19" s="1" a="1"/>
  <c r="CY39" i="19" s="1"/>
  <c r="AS38" i="21"/>
  <c r="CY38" i="21" s="1" a="1"/>
  <c r="CY38" i="21" s="1"/>
  <c r="CW114" i="2"/>
  <c r="CW82" i="2"/>
  <c r="CW96" i="7"/>
  <c r="CW64" i="7"/>
  <c r="CW101" i="10"/>
  <c r="CW69" i="10"/>
  <c r="CW101" i="1"/>
  <c r="CW69" i="1"/>
  <c r="AS35" i="2"/>
  <c r="CY35" i="2" s="1" a="1"/>
  <c r="CY35" i="2" s="1"/>
  <c r="AS30" i="16"/>
  <c r="CY30" i="16" s="1" a="1"/>
  <c r="CY30" i="16" s="1"/>
  <c r="AS42" i="17"/>
  <c r="CY42" i="17" s="1" a="1"/>
  <c r="CY42" i="17" s="1"/>
  <c r="CW99" i="3"/>
  <c r="CW67" i="3"/>
  <c r="CW104" i="20"/>
  <c r="CW72" i="20"/>
  <c r="CW107" i="18"/>
  <c r="CW75" i="18"/>
  <c r="AS36" i="4"/>
  <c r="CY36" i="4" s="1" a="1"/>
  <c r="CY36" i="4" s="1"/>
  <c r="CW99" i="19"/>
  <c r="CW67" i="19"/>
  <c r="CW107" i="8"/>
  <c r="CW75" i="8"/>
  <c r="CW116" i="1"/>
  <c r="CW84" i="1"/>
  <c r="AS42" i="18"/>
  <c r="CY42" i="18" s="1" a="1"/>
  <c r="CY42" i="18" s="1"/>
  <c r="CW100" i="16"/>
  <c r="CW68" i="16"/>
  <c r="AS37" i="3"/>
  <c r="CY37" i="3" s="1" a="1"/>
  <c r="CY37" i="3" s="1"/>
  <c r="CW112" i="6"/>
  <c r="CW80" i="6"/>
  <c r="AS17" i="18"/>
  <c r="CY17" i="18" s="1" a="1"/>
  <c r="CY17" i="18" s="1"/>
  <c r="CW106" i="19"/>
  <c r="CW74" i="19"/>
  <c r="AQ15" i="14"/>
  <c r="CW15" i="14" s="1" a="1"/>
  <c r="CW15" i="14" s="1"/>
  <c r="AP47" i="14"/>
  <c r="CW103" i="12"/>
  <c r="CW71" i="12"/>
  <c r="AS44" i="16"/>
  <c r="CY44" i="16" s="1" a="1"/>
  <c r="CY44" i="16" s="1"/>
  <c r="AS19" i="16"/>
  <c r="CY19" i="16" s="1" a="1"/>
  <c r="CY19" i="16" s="1"/>
  <c r="CW91" i="8"/>
  <c r="CW59" i="8"/>
  <c r="AS19" i="19"/>
  <c r="CY19" i="19" s="1" a="1"/>
  <c r="CY19" i="19" s="1"/>
  <c r="CW99" i="5"/>
  <c r="CW67" i="5"/>
  <c r="AS32" i="6"/>
  <c r="CY32" i="6" s="1" a="1"/>
  <c r="CY32" i="6" s="1"/>
  <c r="CW109" i="4"/>
  <c r="CW77" i="4"/>
  <c r="CW118" i="21"/>
  <c r="CW86" i="21"/>
  <c r="AS31" i="11"/>
  <c r="CY31" i="11" s="1" a="1"/>
  <c r="CY31" i="11" s="1"/>
  <c r="CW116" i="9"/>
  <c r="CW84" i="9"/>
  <c r="CW96" i="1"/>
  <c r="CW64" i="1"/>
  <c r="CW98" i="9"/>
  <c r="CW66" i="9"/>
  <c r="AS45" i="10"/>
  <c r="CY45" i="10" s="1" a="1"/>
  <c r="CY45" i="10" s="1"/>
  <c r="AS19" i="20"/>
  <c r="CY19" i="20" s="1" a="1"/>
  <c r="CY19" i="20" s="1"/>
  <c r="CW119" i="13"/>
  <c r="CW87" i="13"/>
  <c r="AS16" i="3"/>
  <c r="CY16" i="3" s="1" a="1"/>
  <c r="CY16" i="3" s="1"/>
  <c r="CW100" i="21"/>
  <c r="CW68" i="21"/>
  <c r="AS44" i="21"/>
  <c r="CY44" i="21" s="1" a="1"/>
  <c r="CY44" i="21" s="1"/>
  <c r="CW107" i="12"/>
  <c r="CW75" i="12"/>
  <c r="CW115" i="10"/>
  <c r="CW83" i="10"/>
  <c r="CW107" i="1"/>
  <c r="CW75" i="1"/>
  <c r="AS36" i="2"/>
  <c r="CY36" i="2" s="1" a="1"/>
  <c r="CY36" i="2" s="1"/>
  <c r="CW104" i="12"/>
  <c r="CW72" i="12"/>
  <c r="CW119" i="17"/>
  <c r="CW87" i="17"/>
  <c r="AS37" i="5"/>
  <c r="CY37" i="5" s="1" a="1"/>
  <c r="CY37" i="5" s="1"/>
  <c r="CW117" i="1"/>
  <c r="CW85" i="1"/>
  <c r="CW115" i="19"/>
  <c r="CW83" i="19"/>
  <c r="CW114" i="3"/>
  <c r="CW82" i="3"/>
  <c r="AS33" i="1"/>
  <c r="CY33" i="1" s="1" a="1"/>
  <c r="CY33" i="1" s="1"/>
  <c r="AS46" i="8"/>
  <c r="CY46" i="8" s="1" a="1"/>
  <c r="CY46" i="8" s="1"/>
  <c r="CW124" i="19"/>
  <c r="CW127" i="19" s="1"/>
  <c r="CW120" i="19" s="1"/>
  <c r="CW88" i="19"/>
  <c r="AS26" i="4"/>
  <c r="CY26" i="4" s="1" a="1"/>
  <c r="CY26" i="4" s="1"/>
  <c r="CW119" i="18"/>
  <c r="CW87" i="18"/>
  <c r="CW91" i="14"/>
  <c r="CW59" i="14"/>
  <c r="CW114" i="10"/>
  <c r="CW82" i="10"/>
  <c r="AT24" i="8"/>
  <c r="CZ24" i="8" s="1" a="1"/>
  <c r="CZ24" i="8" s="1"/>
  <c r="AS18" i="11"/>
  <c r="CY18" i="11" s="1" a="1"/>
  <c r="CY18" i="11" s="1"/>
  <c r="CW96" i="11"/>
  <c r="CW64" i="11"/>
  <c r="AS17" i="1"/>
  <c r="CY17" i="1" s="1" a="1"/>
  <c r="CY17" i="1" s="1"/>
  <c r="CW111" i="14"/>
  <c r="CW79" i="14"/>
  <c r="AS23" i="13"/>
  <c r="CY23" i="13" s="1" a="1"/>
  <c r="CY23" i="13" s="1"/>
  <c r="CX106" i="10"/>
  <c r="CX74" i="10"/>
  <c r="AS27" i="14"/>
  <c r="CY27" i="14" s="1" a="1"/>
  <c r="CY27" i="14" s="1"/>
  <c r="CW106" i="12"/>
  <c r="CW74" i="12"/>
  <c r="CW113" i="4"/>
  <c r="CW81" i="4"/>
  <c r="CW100" i="20"/>
  <c r="CW68" i="20"/>
  <c r="AS45" i="14"/>
  <c r="CY45" i="14" s="1" a="1"/>
  <c r="CY45" i="14" s="1"/>
  <c r="AS28" i="17"/>
  <c r="CY28" i="17" s="1" a="1"/>
  <c r="CY28" i="17" s="1"/>
  <c r="CW107" i="4"/>
  <c r="CW75" i="4"/>
  <c r="AS21" i="15"/>
  <c r="CY21" i="15" s="1" a="1"/>
  <c r="CY21" i="15" s="1"/>
  <c r="CW104" i="15"/>
  <c r="CW72" i="15"/>
  <c r="CW105" i="11"/>
  <c r="CW73" i="11"/>
  <c r="AS45" i="1"/>
  <c r="CY45" i="1" s="1" a="1"/>
  <c r="CY45" i="1" s="1"/>
  <c r="CW110" i="15"/>
  <c r="CW78" i="15"/>
  <c r="CW102" i="4"/>
  <c r="CW70" i="4"/>
  <c r="AS46" i="19"/>
  <c r="CY46" i="19" s="1" a="1"/>
  <c r="CY46" i="19" s="1"/>
  <c r="AS20" i="13"/>
  <c r="CY20" i="13" s="1" a="1"/>
  <c r="CY20" i="13" s="1"/>
  <c r="AS40" i="18"/>
  <c r="CY40" i="18" s="1" a="1"/>
  <c r="CY40" i="18" s="1"/>
  <c r="AS28" i="4"/>
  <c r="CY28" i="4" s="1" a="1"/>
  <c r="CY28" i="4" s="1"/>
  <c r="AS35" i="3"/>
  <c r="CY35" i="3" s="1" a="1"/>
  <c r="CY35" i="3" s="1"/>
  <c r="CW104" i="7"/>
  <c r="CW72" i="7"/>
  <c r="AS19" i="14"/>
  <c r="CY19" i="14" s="1" a="1"/>
  <c r="CY19" i="14" s="1"/>
  <c r="AS44" i="11"/>
  <c r="CY44" i="11" s="1" a="1"/>
  <c r="CY44" i="11" s="1"/>
  <c r="AS30" i="15"/>
  <c r="CY30" i="15" s="1" a="1"/>
  <c r="CY30" i="15" s="1"/>
  <c r="AS27" i="21"/>
  <c r="CY27" i="21" s="1" a="1"/>
  <c r="CY27" i="21" s="1"/>
  <c r="CW91" i="20"/>
  <c r="CW59" i="20"/>
  <c r="AS18" i="17"/>
  <c r="CY18" i="17" s="1" a="1"/>
  <c r="CY18" i="17" s="1"/>
  <c r="CW104" i="6"/>
  <c r="CW72" i="6"/>
  <c r="CW114" i="15"/>
  <c r="CW82" i="15"/>
  <c r="CW121" i="18"/>
  <c r="CW89" i="18"/>
  <c r="AS19" i="21"/>
  <c r="CY19" i="21" s="1" a="1"/>
  <c r="CY19" i="21" s="1"/>
  <c r="CW110" i="6"/>
  <c r="CW78" i="6"/>
  <c r="AS18" i="1"/>
  <c r="CY18" i="1" s="1" a="1"/>
  <c r="CY18" i="1" s="1"/>
  <c r="AS22" i="11"/>
  <c r="CY22" i="11" s="1" a="1"/>
  <c r="CY22" i="11" s="1"/>
  <c r="AS39" i="18"/>
  <c r="CY39" i="18" s="1" a="1"/>
  <c r="CY39" i="18" s="1"/>
  <c r="AS41" i="14"/>
  <c r="CY41" i="14" s="1" a="1"/>
  <c r="CY41" i="14" s="1"/>
  <c r="AS30" i="4"/>
  <c r="CY30" i="4" s="1" a="1"/>
  <c r="CY30" i="4" s="1"/>
  <c r="AQ15" i="13"/>
  <c r="CW15" i="13" s="1" a="1"/>
  <c r="CW15" i="13" s="1"/>
  <c r="AP47" i="13"/>
  <c r="AS29" i="5"/>
  <c r="CY29" i="5" s="1" a="1"/>
  <c r="CY29" i="5" s="1"/>
  <c r="CW107" i="21"/>
  <c r="CW75" i="21"/>
  <c r="AS33" i="2"/>
  <c r="CY33" i="2" s="1" a="1"/>
  <c r="CY33" i="2" s="1"/>
  <c r="AS20" i="12"/>
  <c r="CY20" i="12" s="1" a="1"/>
  <c r="CY20" i="12" s="1"/>
  <c r="AS21" i="17"/>
  <c r="CY21" i="17" s="1" a="1"/>
  <c r="CY21" i="17" s="1"/>
  <c r="CW118" i="9"/>
  <c r="CW86" i="9"/>
  <c r="CW113" i="18"/>
  <c r="CW81" i="18"/>
  <c r="AS29" i="18"/>
  <c r="CY29" i="18" s="1" a="1"/>
  <c r="CY29" i="18" s="1"/>
  <c r="AS21" i="10"/>
  <c r="CY21" i="10" s="1" a="1"/>
  <c r="CY21" i="10" s="1"/>
  <c r="CW90" i="19"/>
  <c r="CW58" i="19"/>
  <c r="CW99" i="20"/>
  <c r="CW67" i="20"/>
  <c r="AS32" i="9"/>
  <c r="CY32" i="9" s="1" a="1"/>
  <c r="CY32" i="9" s="1"/>
  <c r="AS19" i="13"/>
  <c r="CY19" i="13" s="1" a="1"/>
  <c r="CY19" i="13" s="1"/>
  <c r="AS16" i="19"/>
  <c r="CY16" i="19" s="1" a="1"/>
  <c r="CY16" i="19" s="1"/>
  <c r="CW107" i="20"/>
  <c r="CW75" i="20"/>
  <c r="CW117" i="19"/>
  <c r="CW85" i="19"/>
  <c r="AS32" i="17"/>
  <c r="CY32" i="17" s="1" a="1"/>
  <c r="CY32" i="17" s="1"/>
  <c r="AS23" i="1"/>
  <c r="CY23" i="1" s="1" a="1"/>
  <c r="CY23" i="1" s="1"/>
  <c r="CW121" i="9"/>
  <c r="CW89" i="9"/>
  <c r="AS38" i="16"/>
  <c r="CY38" i="16" s="1" a="1"/>
  <c r="CY38" i="16" s="1"/>
  <c r="CW115" i="17"/>
  <c r="CW83" i="17"/>
  <c r="AS28" i="5"/>
  <c r="CY28" i="5" s="1" a="1"/>
  <c r="CY28" i="5" s="1"/>
  <c r="AS31" i="8"/>
  <c r="CY31" i="8" s="1" a="1"/>
  <c r="CY31" i="8" s="1"/>
  <c r="CW112" i="16"/>
  <c r="CW80" i="16"/>
  <c r="AS15" i="9"/>
  <c r="CY15" i="9" s="1" a="1"/>
  <c r="CY15" i="9" s="1"/>
  <c r="AR47" i="9"/>
  <c r="CX95" i="6"/>
  <c r="CX63" i="6"/>
  <c r="CW104" i="1"/>
  <c r="CW72" i="1"/>
  <c r="AS36" i="3"/>
  <c r="CY36" i="3" s="1" a="1"/>
  <c r="CY36" i="3" s="1"/>
  <c r="AS37" i="20"/>
  <c r="CY37" i="20" s="1" a="1"/>
  <c r="CY37" i="20" s="1"/>
  <c r="AS18" i="13"/>
  <c r="CY18" i="13" s="1" a="1"/>
  <c r="CY18" i="13" s="1"/>
  <c r="AS29" i="16"/>
  <c r="CY29" i="16" s="1" a="1"/>
  <c r="CY29" i="16" s="1"/>
  <c r="AS42" i="14"/>
  <c r="CY42" i="14" s="1" a="1"/>
  <c r="CY42" i="14" s="1"/>
  <c r="CW101" i="9"/>
  <c r="CW69" i="9"/>
  <c r="AS24" i="9"/>
  <c r="CY24" i="9" s="1" a="1"/>
  <c r="CY24" i="9" s="1"/>
  <c r="AS39" i="12"/>
  <c r="CY39" i="12" s="1" a="1"/>
  <c r="CY39" i="12" s="1"/>
  <c r="CW104" i="13"/>
  <c r="CW72" i="13"/>
  <c r="CW113" i="15"/>
  <c r="CW81" i="15"/>
  <c r="AS17" i="21"/>
  <c r="CY17" i="21" s="1" a="1"/>
  <c r="CY17" i="21" s="1"/>
  <c r="CW115" i="2"/>
  <c r="CW83" i="2"/>
  <c r="AS42" i="9"/>
  <c r="CY42" i="9" s="1" a="1"/>
  <c r="CY42" i="9" s="1"/>
  <c r="CW113" i="9"/>
  <c r="CW81" i="9"/>
  <c r="CW104" i="14"/>
  <c r="CW72" i="14"/>
  <c r="CW93" i="21"/>
  <c r="CW61" i="21"/>
  <c r="AS21" i="9"/>
  <c r="CY21" i="9" s="1" a="1"/>
  <c r="CY21" i="9" s="1"/>
  <c r="CW95" i="7"/>
  <c r="CW63" i="7"/>
  <c r="AS44" i="4"/>
  <c r="CY44" i="4" s="1" a="1"/>
  <c r="CY44" i="4" s="1"/>
  <c r="AS46" i="21"/>
  <c r="CY46" i="21" s="1" a="1"/>
  <c r="CY46" i="21" s="1"/>
  <c r="AS17" i="12"/>
  <c r="CY17" i="12" s="1" a="1"/>
  <c r="CY17" i="12" s="1"/>
  <c r="AS23" i="14"/>
  <c r="CY23" i="14" s="1" a="1"/>
  <c r="CY23" i="14" s="1"/>
  <c r="CW105" i="6"/>
  <c r="CW73" i="6"/>
  <c r="CW111" i="18"/>
  <c r="CW79" i="18"/>
  <c r="AS40" i="5"/>
  <c r="CY40" i="5" s="1" a="1"/>
  <c r="CY40" i="5" s="1"/>
  <c r="AS18" i="18"/>
  <c r="CY18" i="18" s="1" a="1"/>
  <c r="CY18" i="18" s="1"/>
  <c r="AS20" i="19"/>
  <c r="CY20" i="19" s="1" a="1"/>
  <c r="CY20" i="19" s="1"/>
  <c r="AS26" i="12"/>
  <c r="CY26" i="12" s="1" a="1"/>
  <c r="CY26" i="12" s="1"/>
  <c r="AS17" i="11"/>
  <c r="CY17" i="11" s="1" a="1"/>
  <c r="CY17" i="11" s="1"/>
  <c r="AS32" i="10"/>
  <c r="CY32" i="10" s="1" a="1"/>
  <c r="CY32" i="10" s="1"/>
  <c r="AS34" i="2"/>
  <c r="CY34" i="2" s="1" a="1"/>
  <c r="CY34" i="2" s="1"/>
  <c r="CW99" i="12"/>
  <c r="CW67" i="12"/>
  <c r="CX116" i="19"/>
  <c r="CX84" i="19"/>
  <c r="AS39" i="2"/>
  <c r="CY39" i="2" s="1" a="1"/>
  <c r="CY39" i="2" s="1"/>
  <c r="AS45" i="17"/>
  <c r="CY45" i="17" s="1" a="1"/>
  <c r="CY45" i="17" s="1"/>
  <c r="AS26" i="10"/>
  <c r="CY26" i="10" s="1" a="1"/>
  <c r="CY26" i="10" s="1"/>
  <c r="AS20" i="16"/>
  <c r="CY20" i="16" s="1" a="1"/>
  <c r="CY20" i="16" s="1"/>
  <c r="CW91" i="15"/>
  <c r="CW59" i="15"/>
  <c r="CW106" i="1"/>
  <c r="CW74" i="1"/>
  <c r="AS43" i="16"/>
  <c r="CY43" i="16" s="1" a="1"/>
  <c r="CY43" i="16" s="1"/>
  <c r="CW91" i="11"/>
  <c r="CW59" i="11"/>
  <c r="AS40" i="1"/>
  <c r="CY40" i="1" s="1" a="1"/>
  <c r="CY40" i="1" s="1"/>
  <c r="AS24" i="3"/>
  <c r="CY24" i="3" s="1" a="1"/>
  <c r="CY24" i="3" s="1"/>
  <c r="AS29" i="20"/>
  <c r="CY29" i="20" s="1" a="1"/>
  <c r="CY29" i="20" s="1"/>
  <c r="AS32" i="18"/>
  <c r="CY32" i="18" s="1" a="1"/>
  <c r="CY32" i="18" s="1"/>
  <c r="CX117" i="7"/>
  <c r="CX85" i="7"/>
  <c r="CW96" i="18"/>
  <c r="CW64" i="18"/>
  <c r="CW98" i="2"/>
  <c r="CW66" i="2"/>
  <c r="AS32" i="8"/>
  <c r="CY32" i="8" s="1" a="1"/>
  <c r="CY32" i="8" s="1"/>
  <c r="AS41" i="1"/>
  <c r="CY41" i="1" s="1" a="1"/>
  <c r="CY41" i="1" s="1"/>
  <c r="CW117" i="18"/>
  <c r="CW85" i="18"/>
  <c r="AS25" i="16"/>
  <c r="CY25" i="16" s="1" a="1"/>
  <c r="CY25" i="16" s="1"/>
  <c r="CW112" i="3"/>
  <c r="CW80" i="3"/>
  <c r="AS37" i="6"/>
  <c r="CY37" i="6" s="1" a="1"/>
  <c r="CY37" i="6" s="1"/>
  <c r="CW102" i="7"/>
  <c r="CW70" i="7"/>
  <c r="CW92" i="18"/>
  <c r="CW60" i="18"/>
  <c r="AS31" i="19"/>
  <c r="CY31" i="19" s="1" a="1"/>
  <c r="CY31" i="19" s="1"/>
  <c r="AS28" i="12"/>
  <c r="CY28" i="12" s="1" a="1"/>
  <c r="CY28" i="12" s="1"/>
  <c r="CW119" i="16"/>
  <c r="CW87" i="16"/>
  <c r="AS33" i="8"/>
  <c r="CY33" i="8" s="1" a="1"/>
  <c r="CY33" i="8" s="1"/>
  <c r="AS16" i="8"/>
  <c r="CY16" i="8" s="1" a="1"/>
  <c r="CY16" i="8" s="1"/>
  <c r="CW94" i="19"/>
  <c r="CW62" i="19"/>
  <c r="AS24" i="5"/>
  <c r="CY24" i="5" s="1" a="1"/>
  <c r="CY24" i="5" s="1"/>
  <c r="AS34" i="4"/>
  <c r="CY34" i="4" s="1" a="1"/>
  <c r="CY34" i="4" s="1"/>
  <c r="AS43" i="21"/>
  <c r="CY43" i="21" s="1" a="1"/>
  <c r="CY43" i="21" s="1"/>
  <c r="CW108" i="5"/>
  <c r="CW76" i="5"/>
  <c r="CW108" i="12"/>
  <c r="CW76" i="12"/>
  <c r="CX92" i="3"/>
  <c r="CX60" i="3"/>
  <c r="AS21" i="1"/>
  <c r="CY21" i="1" s="1" a="1"/>
  <c r="CY21" i="1" s="1"/>
  <c r="CX101" i="19"/>
  <c r="CX69" i="19"/>
  <c r="CW94" i="20"/>
  <c r="CW62" i="20"/>
  <c r="AS44" i="13"/>
  <c r="CY44" i="13" s="1" a="1"/>
  <c r="CY44" i="13" s="1"/>
  <c r="CW100" i="5"/>
  <c r="CW68" i="5"/>
  <c r="CW112" i="2"/>
  <c r="CW80" i="2"/>
  <c r="AS25" i="21"/>
  <c r="CY25" i="21" s="1" a="1"/>
  <c r="CY25" i="21" s="1"/>
  <c r="CW93" i="16"/>
  <c r="CW61" i="16"/>
  <c r="CX114" i="9"/>
  <c r="CX82" i="9"/>
  <c r="AS32" i="12"/>
  <c r="CY32" i="12" s="1" a="1"/>
  <c r="CY32" i="12" s="1"/>
  <c r="CW112" i="4"/>
  <c r="CW80" i="4"/>
  <c r="AS32" i="1"/>
  <c r="CY32" i="1" s="1" a="1"/>
  <c r="CY32" i="1" s="1"/>
  <c r="AS16" i="12"/>
  <c r="CY16" i="12" s="1" a="1"/>
  <c r="CY16" i="12" s="1"/>
  <c r="AS29" i="12"/>
  <c r="CY29" i="12" s="1" a="1"/>
  <c r="CY29" i="12" s="1"/>
  <c r="CW113" i="20"/>
  <c r="CW81" i="20"/>
  <c r="CW95" i="1"/>
  <c r="CW63" i="1"/>
  <c r="AS40" i="19"/>
  <c r="CY40" i="19" s="1" a="1"/>
  <c r="CY40" i="19" s="1"/>
  <c r="CW93" i="15"/>
  <c r="CW61" i="15"/>
  <c r="CW101" i="21"/>
  <c r="CW69" i="21"/>
  <c r="CW121" i="8"/>
  <c r="CW89" i="8"/>
  <c r="AS45" i="19"/>
  <c r="CY45" i="19" s="1" a="1"/>
  <c r="CY45" i="19" s="1"/>
  <c r="AS44" i="18"/>
  <c r="CY44" i="18" s="1" a="1"/>
  <c r="CY44" i="18" s="1"/>
  <c r="CW111" i="15"/>
  <c r="CW79" i="15"/>
  <c r="AS16" i="14"/>
  <c r="CY16" i="14" s="1" a="1"/>
  <c r="CY16" i="14" s="1"/>
  <c r="AS39" i="10"/>
  <c r="CY39" i="10" s="1" a="1"/>
  <c r="CY39" i="10" s="1"/>
  <c r="CX92" i="20"/>
  <c r="CX60" i="20"/>
  <c r="CW92" i="6"/>
  <c r="CW60" i="6"/>
  <c r="AS21" i="11"/>
  <c r="CY21" i="11" s="1" a="1"/>
  <c r="CY21" i="11" s="1"/>
  <c r="CW115" i="9"/>
  <c r="CW83" i="9"/>
  <c r="AS36" i="14"/>
  <c r="CY36" i="14" s="1" a="1"/>
  <c r="CY36" i="14" s="1"/>
  <c r="CW116" i="15"/>
  <c r="CW84" i="15"/>
  <c r="AT31" i="10"/>
  <c r="CZ31" i="10" s="1" a="1"/>
  <c r="CZ31" i="10" s="1"/>
  <c r="CW102" i="14"/>
  <c r="CW70" i="14"/>
  <c r="AS31" i="12"/>
  <c r="CY31" i="12" s="1" a="1"/>
  <c r="CY31" i="12" s="1"/>
  <c r="AS38" i="4"/>
  <c r="CY38" i="4" s="1" a="1"/>
  <c r="CY38" i="4" s="1"/>
  <c r="CW107" i="14"/>
  <c r="CW75" i="14"/>
  <c r="CW124" i="7"/>
  <c r="CW127" i="7" s="1"/>
  <c r="CW120" i="7" s="1"/>
  <c r="CW88" i="7"/>
  <c r="AS25" i="20"/>
  <c r="CY25" i="20" s="1" a="1"/>
  <c r="CY25" i="20" s="1"/>
  <c r="CW124" i="14"/>
  <c r="CW127" i="14" s="1"/>
  <c r="CW120" i="14" s="1"/>
  <c r="CW88" i="14"/>
  <c r="CW103" i="17"/>
  <c r="CW71" i="17"/>
  <c r="CW103" i="19"/>
  <c r="CW71" i="19"/>
  <c r="AS32" i="4"/>
  <c r="CY32" i="4" s="1" a="1"/>
  <c r="CY32" i="4" s="1"/>
  <c r="CW106" i="7"/>
  <c r="CW74" i="7"/>
  <c r="CW115" i="3"/>
  <c r="CW83" i="3"/>
  <c r="AS30" i="11"/>
  <c r="CY30" i="11" s="1" a="1"/>
  <c r="CY30" i="11" s="1"/>
  <c r="AS20" i="4"/>
  <c r="CY20" i="4" s="1" a="1"/>
  <c r="CY20" i="4" s="1"/>
  <c r="AS27" i="4"/>
  <c r="CY27" i="4" s="1" a="1"/>
  <c r="CY27" i="4" s="1"/>
  <c r="AS33" i="3"/>
  <c r="CY33" i="3" s="1" a="1"/>
  <c r="CY33" i="3" s="1"/>
  <c r="CW100" i="15"/>
  <c r="CW68" i="15"/>
  <c r="CW103" i="4"/>
  <c r="CW71" i="4"/>
  <c r="AS33" i="19"/>
  <c r="CY33" i="19" s="1" a="1"/>
  <c r="CY33" i="19" s="1"/>
  <c r="AS41" i="3"/>
  <c r="CY41" i="3" s="1" a="1"/>
  <c r="CY41" i="3" s="1"/>
  <c r="CW124" i="15"/>
  <c r="CW127" i="15" s="1"/>
  <c r="CW120" i="15" s="1"/>
  <c r="CW88" i="15"/>
  <c r="CW105" i="15"/>
  <c r="CW73" i="15"/>
  <c r="CX113" i="6"/>
  <c r="CX81" i="6"/>
  <c r="CW94" i="2"/>
  <c r="CW62" i="2"/>
  <c r="CX112" i="17"/>
  <c r="CX80" i="17"/>
  <c r="AS29" i="6"/>
  <c r="CY29" i="6" s="1" a="1"/>
  <c r="CY29" i="6" s="1"/>
  <c r="AS39" i="15"/>
  <c r="CY39" i="15" s="1" a="1"/>
  <c r="CY39" i="15" s="1"/>
  <c r="AS46" i="18"/>
  <c r="CY46" i="18" s="1" a="1"/>
  <c r="CY46" i="18" s="1"/>
  <c r="CW92" i="14"/>
  <c r="CW60" i="14"/>
  <c r="CW105" i="7"/>
  <c r="CW73" i="7"/>
  <c r="AS16" i="17"/>
  <c r="CY16" i="17" s="1" a="1"/>
  <c r="CY16" i="17" s="1"/>
  <c r="CX106" i="5"/>
  <c r="CX74" i="5"/>
  <c r="AS16" i="4"/>
  <c r="CY16" i="4" s="1" a="1"/>
  <c r="CY16" i="4" s="1"/>
  <c r="AS46" i="1"/>
  <c r="CY46" i="1" s="1" a="1"/>
  <c r="CY46" i="1" s="1"/>
  <c r="CW109" i="10"/>
  <c r="CW77" i="10"/>
  <c r="CW108" i="10"/>
  <c r="CW76" i="10"/>
  <c r="AS32" i="21"/>
  <c r="CY32" i="21" s="1" a="1"/>
  <c r="CY32" i="21" s="1"/>
  <c r="CW101" i="17"/>
  <c r="CW69" i="17"/>
  <c r="CW95" i="14"/>
  <c r="CW63" i="14"/>
  <c r="CW96" i="17"/>
  <c r="CW64" i="17"/>
  <c r="AS43" i="9"/>
  <c r="CY43" i="9" s="1" a="1"/>
  <c r="CY43" i="9" s="1"/>
  <c r="AS38" i="18"/>
  <c r="CY38" i="18" s="1" a="1"/>
  <c r="CY38" i="18" s="1"/>
  <c r="CW104" i="11"/>
  <c r="CW72" i="11"/>
  <c r="AS15" i="19"/>
  <c r="CY15" i="19" s="1" a="1"/>
  <c r="CY15" i="19" s="1"/>
  <c r="AR47" i="19"/>
  <c r="AS24" i="20"/>
  <c r="CY24" i="20" s="1" a="1"/>
  <c r="CY24" i="20" s="1"/>
  <c r="CW118" i="19"/>
  <c r="CW86" i="19"/>
  <c r="AS41" i="18"/>
  <c r="CY41" i="18" s="1" a="1"/>
  <c r="CY41" i="18" s="1"/>
  <c r="AS32" i="20"/>
  <c r="CY32" i="20" s="1" a="1"/>
  <c r="CY32" i="20" s="1"/>
  <c r="CW107" i="17"/>
  <c r="CW75" i="17"/>
  <c r="AS46" i="9"/>
  <c r="CY46" i="9" s="1" a="1"/>
  <c r="CY46" i="9" s="1"/>
  <c r="AS24" i="16"/>
  <c r="CY24" i="16" s="1" a="1"/>
  <c r="CY24" i="16" s="1"/>
  <c r="CW105" i="17"/>
  <c r="CW73" i="17"/>
  <c r="AQ15" i="17"/>
  <c r="CW15" i="17" s="1" a="1"/>
  <c r="CW15" i="17" s="1"/>
  <c r="AP47" i="17"/>
  <c r="CW98" i="19"/>
  <c r="CW66" i="19"/>
  <c r="CW101" i="16"/>
  <c r="CW69" i="16"/>
  <c r="CW112" i="13"/>
  <c r="CW80" i="13"/>
  <c r="CW91" i="21"/>
  <c r="CW59" i="21"/>
  <c r="CW111" i="21"/>
  <c r="CW79" i="21"/>
  <c r="AS29" i="1"/>
  <c r="CY29" i="1" s="1" a="1"/>
  <c r="CY29" i="1" s="1"/>
  <c r="CW106" i="15"/>
  <c r="CW74" i="15"/>
  <c r="CW112" i="20"/>
  <c r="CW80" i="20"/>
  <c r="CW93" i="13"/>
  <c r="CW61" i="13"/>
  <c r="CW104" i="16"/>
  <c r="CW72" i="16"/>
  <c r="AS25" i="6"/>
  <c r="CY25" i="6" s="1" a="1"/>
  <c r="CY25" i="6" s="1"/>
  <c r="AS25" i="19"/>
  <c r="CY25" i="19" s="1" a="1"/>
  <c r="CY25" i="19" s="1"/>
  <c r="CW114" i="12"/>
  <c r="CW82" i="12"/>
  <c r="CW110" i="17"/>
  <c r="CW78" i="17"/>
  <c r="AS29" i="13"/>
  <c r="CY29" i="13" s="1" a="1"/>
  <c r="CY29" i="13" s="1"/>
  <c r="AS17" i="8"/>
  <c r="CY17" i="8" s="1" a="1"/>
  <c r="CY17" i="8" s="1"/>
  <c r="CW102" i="2"/>
  <c r="CW70" i="2"/>
  <c r="AS40" i="2"/>
  <c r="CY40" i="2" s="1" a="1"/>
  <c r="CY40" i="2" s="1"/>
  <c r="CW117" i="9"/>
  <c r="CW85" i="9"/>
  <c r="CW106" i="20"/>
  <c r="CW74" i="20"/>
  <c r="CW92" i="17"/>
  <c r="CW60" i="17"/>
  <c r="AS18" i="21"/>
  <c r="CY18" i="21" s="1" a="1"/>
  <c r="CY18" i="21" s="1"/>
  <c r="AS20" i="7"/>
  <c r="CY20" i="7" s="1" a="1"/>
  <c r="CY20" i="7" s="1"/>
  <c r="CW119" i="4"/>
  <c r="CW87" i="4"/>
  <c r="AP47" i="10"/>
  <c r="AQ15" i="10"/>
  <c r="CW15" i="10" s="1" a="1"/>
  <c r="CW15" i="10" s="1"/>
  <c r="CU58" i="5"/>
  <c r="CU90" i="5"/>
  <c r="CU90" i="10"/>
  <c r="CU58" i="10"/>
  <c r="CU58" i="11"/>
  <c r="CU90" i="11"/>
  <c r="CU90" i="13"/>
  <c r="CU58" i="13"/>
  <c r="CU90" i="14"/>
  <c r="CU58" i="14"/>
  <c r="CU90" i="12"/>
  <c r="CU58" i="12"/>
  <c r="CU90" i="2"/>
  <c r="CU58" i="2"/>
  <c r="CU90" i="4"/>
  <c r="CU58" i="4"/>
  <c r="CU90" i="8"/>
  <c r="CU58" i="8"/>
  <c r="CU58" i="20"/>
  <c r="CU90" i="20"/>
  <c r="CU90" i="18"/>
  <c r="CU58" i="18"/>
  <c r="CU58" i="21"/>
  <c r="CU90" i="21"/>
  <c r="CU90" i="7"/>
  <c r="CU58" i="7"/>
  <c r="CU90" i="15"/>
  <c r="CU58" i="15"/>
  <c r="CU90" i="6"/>
  <c r="CU58" i="6"/>
  <c r="CU90" i="17"/>
  <c r="CU58" i="17"/>
  <c r="CW15" i="1" l="1" a="1"/>
  <c r="CW15" i="1" s="1"/>
  <c r="AR15" i="1"/>
  <c r="AQ47" i="1"/>
  <c r="CV90" i="1"/>
  <c r="CV58" i="1"/>
  <c r="CX16" i="7" a="1"/>
  <c r="CX16" i="7" s="1"/>
  <c r="AS16" i="7"/>
  <c r="CW91" i="7"/>
  <c r="CW59" i="7"/>
  <c r="CX24" i="7" a="1"/>
  <c r="CX24" i="7" s="1"/>
  <c r="AS24" i="7"/>
  <c r="CX37" i="7" a="1"/>
  <c r="CX37" i="7" s="1"/>
  <c r="AS37" i="7"/>
  <c r="CW99" i="7"/>
  <c r="CW67" i="7"/>
  <c r="CW112" i="7"/>
  <c r="CW80" i="7"/>
  <c r="CX19" i="18" a="1"/>
  <c r="CX19" i="18" s="1"/>
  <c r="AS19" i="18"/>
  <c r="CW94" i="18"/>
  <c r="CW62" i="18"/>
  <c r="CX24" i="17" a="1"/>
  <c r="CX24" i="17" s="1"/>
  <c r="AS24" i="17"/>
  <c r="CW99" i="17"/>
  <c r="CW67" i="17"/>
  <c r="CX90" i="19"/>
  <c r="CX58" i="19"/>
  <c r="AT40" i="2"/>
  <c r="CZ40" i="2" s="1" a="1"/>
  <c r="CZ40" i="2" s="1"/>
  <c r="AT25" i="19"/>
  <c r="CZ25" i="19" s="1" a="1"/>
  <c r="CZ25" i="19" s="1"/>
  <c r="CX121" i="9"/>
  <c r="CX89" i="9"/>
  <c r="AT41" i="18"/>
  <c r="CZ41" i="18" s="1" a="1"/>
  <c r="CZ41" i="18" s="1"/>
  <c r="AT46" i="18"/>
  <c r="CZ46" i="18" s="1" a="1"/>
  <c r="CZ46" i="18" s="1"/>
  <c r="CX115" i="2"/>
  <c r="CX83" i="2"/>
  <c r="AT25" i="6"/>
  <c r="CZ25" i="6" s="1" a="1"/>
  <c r="CZ25" i="6" s="1"/>
  <c r="CV90" i="17"/>
  <c r="CV58" i="17"/>
  <c r="AT46" i="9"/>
  <c r="CZ46" i="9" s="1" a="1"/>
  <c r="CZ46" i="9" s="1"/>
  <c r="AT32" i="21"/>
  <c r="CZ32" i="21" s="1" a="1"/>
  <c r="CZ32" i="21" s="1"/>
  <c r="CX121" i="18"/>
  <c r="CX89" i="18"/>
  <c r="AT27" i="4"/>
  <c r="CZ27" i="4" s="1" a="1"/>
  <c r="CZ27" i="4" s="1"/>
  <c r="AT25" i="20"/>
  <c r="CZ25" i="20" s="1" a="1"/>
  <c r="CZ25" i="20" s="1"/>
  <c r="AT38" i="4"/>
  <c r="CZ38" i="4" s="1" a="1"/>
  <c r="CZ38" i="4" s="1"/>
  <c r="CX114" i="10"/>
  <c r="CX82" i="10"/>
  <c r="CX107" i="1"/>
  <c r="CX75" i="1"/>
  <c r="CX96" i="1"/>
  <c r="CX64" i="1"/>
  <c r="AT24" i="5"/>
  <c r="CZ24" i="5" s="1" a="1"/>
  <c r="CZ24" i="5" s="1"/>
  <c r="CX116" i="1"/>
  <c r="CX84" i="1"/>
  <c r="AT43" i="16"/>
  <c r="CZ43" i="16" s="1" a="1"/>
  <c r="CZ43" i="16" s="1"/>
  <c r="AT20" i="16"/>
  <c r="CZ20" i="16" s="1" a="1"/>
  <c r="CZ20" i="16" s="1"/>
  <c r="AT32" i="10"/>
  <c r="CZ32" i="10" s="1" a="1"/>
  <c r="CZ32" i="10" s="1"/>
  <c r="AT18" i="18"/>
  <c r="CZ18" i="18" s="1" a="1"/>
  <c r="CZ18" i="18" s="1"/>
  <c r="AT44" i="4"/>
  <c r="CZ44" i="4" s="1" a="1"/>
  <c r="CZ44" i="4" s="1"/>
  <c r="AT18" i="13"/>
  <c r="CZ18" i="13" s="1" a="1"/>
  <c r="CZ18" i="13" s="1"/>
  <c r="CX102" i="21"/>
  <c r="CX70" i="21"/>
  <c r="CX100" i="6"/>
  <c r="CX68" i="6"/>
  <c r="AR15" i="17"/>
  <c r="CX15" i="17" s="1" a="1"/>
  <c r="CX15" i="17" s="1"/>
  <c r="AQ47" i="17"/>
  <c r="CX107" i="21"/>
  <c r="CX75" i="21"/>
  <c r="AT46" i="1"/>
  <c r="CZ46" i="1" s="1" a="1"/>
  <c r="CZ46" i="1" s="1"/>
  <c r="CX114" i="15"/>
  <c r="CX82" i="15"/>
  <c r="CX102" i="4"/>
  <c r="CX70" i="4"/>
  <c r="CX106" i="12"/>
  <c r="CX74" i="12"/>
  <c r="AT21" i="11"/>
  <c r="CZ21" i="11" s="1" a="1"/>
  <c r="CZ21" i="11" s="1"/>
  <c r="AT39" i="10"/>
  <c r="CZ39" i="10" s="1" a="1"/>
  <c r="CZ39" i="10" s="1"/>
  <c r="CX124" i="19"/>
  <c r="CX127" i="19" s="1"/>
  <c r="CX120" i="19" s="1"/>
  <c r="CX88" i="19"/>
  <c r="AT32" i="1"/>
  <c r="CZ32" i="1" s="1" a="1"/>
  <c r="CZ32" i="1" s="1"/>
  <c r="AT21" i="1"/>
  <c r="CZ21" i="1" s="1" a="1"/>
  <c r="CZ21" i="1" s="1"/>
  <c r="CX107" i="8"/>
  <c r="CX75" i="8"/>
  <c r="AT24" i="3"/>
  <c r="CZ24" i="3" s="1" a="1"/>
  <c r="CZ24" i="3" s="1"/>
  <c r="CX101" i="10"/>
  <c r="CX69" i="10"/>
  <c r="CX92" i="11"/>
  <c r="CX60" i="11"/>
  <c r="CX115" i="5"/>
  <c r="CX83" i="5"/>
  <c r="CX98" i="14"/>
  <c r="CX66" i="14"/>
  <c r="CX112" i="20"/>
  <c r="CX80" i="20"/>
  <c r="CX106" i="8"/>
  <c r="CX74" i="8"/>
  <c r="AT38" i="16"/>
  <c r="CZ38" i="16" s="1" a="1"/>
  <c r="CZ38" i="16" s="1"/>
  <c r="CX94" i="13"/>
  <c r="CX62" i="13"/>
  <c r="CX108" i="2"/>
  <c r="CX76" i="2"/>
  <c r="AR15" i="13"/>
  <c r="CX15" i="13" s="1" a="1"/>
  <c r="CX15" i="13" s="1"/>
  <c r="AQ47" i="13"/>
  <c r="CX97" i="11"/>
  <c r="CX65" i="11"/>
  <c r="AT19" i="21"/>
  <c r="CZ19" i="21" s="1" a="1"/>
  <c r="CZ19" i="21" s="1"/>
  <c r="AT27" i="21"/>
  <c r="CZ27" i="21" s="1" a="1"/>
  <c r="CZ27" i="21" s="1"/>
  <c r="CX95" i="13"/>
  <c r="CX63" i="13"/>
  <c r="AT28" i="17"/>
  <c r="CZ28" i="17" s="1" a="1"/>
  <c r="CZ28" i="17" s="1"/>
  <c r="CX101" i="4"/>
  <c r="CX69" i="4"/>
  <c r="AT33" i="1"/>
  <c r="CZ33" i="1" s="1" a="1"/>
  <c r="CZ33" i="1" s="1"/>
  <c r="CX94" i="20"/>
  <c r="CX62" i="20"/>
  <c r="AT44" i="16"/>
  <c r="CZ44" i="16" s="1" a="1"/>
  <c r="CZ44" i="16" s="1"/>
  <c r="CX112" i="3"/>
  <c r="CX80" i="3"/>
  <c r="CX105" i="16"/>
  <c r="CX73" i="16"/>
  <c r="AT38" i="21"/>
  <c r="CZ38" i="21" s="1" a="1"/>
  <c r="CZ38" i="21" s="1"/>
  <c r="CX113" i="2"/>
  <c r="CX81" i="2"/>
  <c r="CX100" i="13"/>
  <c r="CX68" i="13"/>
  <c r="AT23" i="20"/>
  <c r="CZ23" i="20" s="1" a="1"/>
  <c r="CZ23" i="20" s="1"/>
  <c r="CX113" i="15"/>
  <c r="CX81" i="15"/>
  <c r="CX119" i="8"/>
  <c r="CX87" i="8"/>
  <c r="CX112" i="16"/>
  <c r="CX80" i="16"/>
  <c r="AT27" i="17"/>
  <c r="CZ27" i="17" s="1" a="1"/>
  <c r="CZ27" i="17" s="1"/>
  <c r="CX101" i="14"/>
  <c r="CX69" i="14"/>
  <c r="AT34" i="17"/>
  <c r="CZ34" i="17" s="1" a="1"/>
  <c r="CZ34" i="17" s="1"/>
  <c r="CX105" i="5"/>
  <c r="CX73" i="5"/>
  <c r="AT39" i="1"/>
  <c r="CZ39" i="1" s="1" a="1"/>
  <c r="CZ39" i="1" s="1"/>
  <c r="CX110" i="18"/>
  <c r="CX78" i="18"/>
  <c r="CX103" i="3"/>
  <c r="CX71" i="3"/>
  <c r="AT34" i="5"/>
  <c r="CZ34" i="5" s="1" a="1"/>
  <c r="CZ34" i="5" s="1"/>
  <c r="AT16" i="20"/>
  <c r="CZ16" i="20" s="1" a="1"/>
  <c r="CZ16" i="20" s="1"/>
  <c r="AU19" i="6"/>
  <c r="DA19" i="6" s="1" a="1"/>
  <c r="DA19" i="6" s="1"/>
  <c r="AT29" i="7"/>
  <c r="CZ29" i="7" s="1" a="1"/>
  <c r="CZ29" i="7" s="1"/>
  <c r="AT44" i="14"/>
  <c r="CZ44" i="14" s="1" a="1"/>
  <c r="CZ44" i="14" s="1"/>
  <c r="AT31" i="17"/>
  <c r="CZ31" i="17" s="1" a="1"/>
  <c r="CZ31" i="17" s="1"/>
  <c r="CX93" i="6"/>
  <c r="CX61" i="6"/>
  <c r="CX109" i="18"/>
  <c r="CX77" i="18"/>
  <c r="CX119" i="17"/>
  <c r="CX87" i="17"/>
  <c r="AT37" i="21"/>
  <c r="CZ37" i="21" s="1" a="1"/>
  <c r="CZ37" i="21" s="1"/>
  <c r="AT41" i="9"/>
  <c r="CZ41" i="9" s="1" a="1"/>
  <c r="CZ41" i="9" s="1"/>
  <c r="CX113" i="12"/>
  <c r="CX81" i="12"/>
  <c r="AT22" i="9"/>
  <c r="CZ22" i="9" s="1" a="1"/>
  <c r="CZ22" i="9" s="1"/>
  <c r="CV90" i="5"/>
  <c r="CV58" i="5"/>
  <c r="AT21" i="16"/>
  <c r="CZ21" i="16" s="1" a="1"/>
  <c r="CZ21" i="16" s="1"/>
  <c r="CX118" i="6"/>
  <c r="CX86" i="6"/>
  <c r="AT17" i="4"/>
  <c r="CZ17" i="4" s="1" a="1"/>
  <c r="CZ17" i="4" s="1"/>
  <c r="AT21" i="14"/>
  <c r="CZ21" i="14" s="1" a="1"/>
  <c r="CZ21" i="14" s="1"/>
  <c r="CX118" i="10"/>
  <c r="CX86" i="10"/>
  <c r="CZ121" i="15"/>
  <c r="CZ89" i="15"/>
  <c r="AT26" i="8"/>
  <c r="CZ26" i="8" s="1" a="1"/>
  <c r="CZ26" i="8" s="1"/>
  <c r="AT25" i="14"/>
  <c r="CZ25" i="14" s="1" a="1"/>
  <c r="CZ25" i="14" s="1"/>
  <c r="AT41" i="8"/>
  <c r="CZ41" i="8" s="1" a="1"/>
  <c r="CZ41" i="8" s="1"/>
  <c r="AT36" i="5"/>
  <c r="CZ36" i="5" s="1" a="1"/>
  <c r="CZ36" i="5" s="1"/>
  <c r="CX117" i="2"/>
  <c r="CX85" i="2"/>
  <c r="CX114" i="6"/>
  <c r="CX82" i="6"/>
  <c r="CX113" i="11"/>
  <c r="CX81" i="11"/>
  <c r="AT42" i="10"/>
  <c r="CZ42" i="10" s="1" a="1"/>
  <c r="CZ42" i="10" s="1"/>
  <c r="AT42" i="6"/>
  <c r="CZ42" i="6" s="1" a="1"/>
  <c r="CZ42" i="6" s="1"/>
  <c r="AT21" i="21"/>
  <c r="CZ21" i="21" s="1" a="1"/>
  <c r="CZ21" i="21" s="1"/>
  <c r="CX98" i="21"/>
  <c r="CX66" i="21"/>
  <c r="AT35" i="10"/>
  <c r="CZ35" i="10" s="1" a="1"/>
  <c r="CZ35" i="10" s="1"/>
  <c r="CX111" i="8"/>
  <c r="CX79" i="8"/>
  <c r="CX105" i="12"/>
  <c r="CX73" i="12"/>
  <c r="AT30" i="21"/>
  <c r="CZ30" i="21" s="1" a="1"/>
  <c r="CZ30" i="21" s="1"/>
  <c r="AT23" i="6"/>
  <c r="CZ23" i="6" s="1" a="1"/>
  <c r="CZ23" i="6" s="1"/>
  <c r="AT41" i="2"/>
  <c r="CZ41" i="2" s="1" a="1"/>
  <c r="CZ41" i="2" s="1"/>
  <c r="CX118" i="14"/>
  <c r="CX86" i="14"/>
  <c r="AT25" i="8"/>
  <c r="CZ25" i="8" s="1" a="1"/>
  <c r="CZ25" i="8" s="1"/>
  <c r="CX91" i="2"/>
  <c r="CX59" i="2"/>
  <c r="AT25" i="17"/>
  <c r="CZ25" i="17" s="1" a="1"/>
  <c r="CZ25" i="17" s="1"/>
  <c r="CX114" i="17"/>
  <c r="CX82" i="17"/>
  <c r="AT24" i="6"/>
  <c r="CZ24" i="6" s="1" a="1"/>
  <c r="CZ24" i="6" s="1"/>
  <c r="AT22" i="13"/>
  <c r="CZ22" i="13" s="1" a="1"/>
  <c r="CZ22" i="13" s="1"/>
  <c r="CX108" i="17"/>
  <c r="CX76" i="17"/>
  <c r="AT42" i="12"/>
  <c r="CZ42" i="12" s="1" a="1"/>
  <c r="CZ42" i="12" s="1"/>
  <c r="CX103" i="20"/>
  <c r="CX71" i="20"/>
  <c r="AT39" i="13"/>
  <c r="CZ39" i="13" s="1" a="1"/>
  <c r="CZ39" i="13" s="1"/>
  <c r="CX114" i="5"/>
  <c r="CX82" i="5"/>
  <c r="AT34" i="13"/>
  <c r="CZ34" i="13" s="1" a="1"/>
  <c r="CZ34" i="13" s="1"/>
  <c r="CX116" i="16"/>
  <c r="CX84" i="16"/>
  <c r="CX98" i="17"/>
  <c r="CX66" i="17"/>
  <c r="CX109" i="20"/>
  <c r="CX77" i="20"/>
  <c r="CX109" i="11"/>
  <c r="CX77" i="11"/>
  <c r="AT45" i="21"/>
  <c r="CZ45" i="21" s="1" a="1"/>
  <c r="CZ45" i="21" s="1"/>
  <c r="AT36" i="19"/>
  <c r="CZ36" i="19" s="1" a="1"/>
  <c r="CZ36" i="19" s="1"/>
  <c r="AT23" i="15"/>
  <c r="CZ23" i="15" s="1" a="1"/>
  <c r="CZ23" i="15" s="1"/>
  <c r="AT40" i="13"/>
  <c r="CZ40" i="13" s="1" a="1"/>
  <c r="CZ40" i="13" s="1"/>
  <c r="AT43" i="7"/>
  <c r="CZ43" i="7" s="1" a="1"/>
  <c r="CZ43" i="7" s="1"/>
  <c r="CX111" i="1"/>
  <c r="CX79" i="1"/>
  <c r="CX118" i="4"/>
  <c r="CX86" i="4"/>
  <c r="AT19" i="1"/>
  <c r="CZ19" i="1" s="1" a="1"/>
  <c r="CZ19" i="1" s="1"/>
  <c r="AT43" i="2"/>
  <c r="CZ43" i="2" s="1" a="1"/>
  <c r="CZ43" i="2" s="1"/>
  <c r="CX111" i="20"/>
  <c r="CX79" i="20"/>
  <c r="AT24" i="1"/>
  <c r="CZ24" i="1" s="1" a="1"/>
  <c r="CZ24" i="1" s="1"/>
  <c r="CX102" i="10"/>
  <c r="CX70" i="10"/>
  <c r="CX121" i="17"/>
  <c r="CX89" i="17"/>
  <c r="AT41" i="4"/>
  <c r="CZ41" i="4" s="1" a="1"/>
  <c r="CZ41" i="4" s="1"/>
  <c r="CX124" i="12"/>
  <c r="CX127" i="12" s="1"/>
  <c r="CX120" i="12" s="1"/>
  <c r="CX88" i="12"/>
  <c r="AT46" i="20"/>
  <c r="CZ46" i="20" s="1" a="1"/>
  <c r="CZ46" i="20" s="1"/>
  <c r="AT19" i="15"/>
  <c r="CZ19" i="15" s="1" a="1"/>
  <c r="CZ19" i="15" s="1"/>
  <c r="CX93" i="14"/>
  <c r="CX61" i="14"/>
  <c r="CX109" i="21"/>
  <c r="CX77" i="21"/>
  <c r="AT33" i="14"/>
  <c r="CZ33" i="14" s="1" a="1"/>
  <c r="CZ33" i="14" s="1"/>
  <c r="AT21" i="2"/>
  <c r="CZ21" i="2" s="1" a="1"/>
  <c r="CZ21" i="2" s="1"/>
  <c r="CX111" i="17"/>
  <c r="CX79" i="17"/>
  <c r="AT40" i="20"/>
  <c r="CZ40" i="20" s="1" a="1"/>
  <c r="CZ40" i="20" s="1"/>
  <c r="CX117" i="4"/>
  <c r="CX85" i="4"/>
  <c r="AT39" i="7"/>
  <c r="CZ39" i="7" s="1" a="1"/>
  <c r="CZ39" i="7" s="1"/>
  <c r="CX98" i="3"/>
  <c r="CX66" i="3"/>
  <c r="CX99" i="11"/>
  <c r="CX67" i="11"/>
  <c r="CX114" i="11"/>
  <c r="CX82" i="11"/>
  <c r="AT45" i="2"/>
  <c r="CZ45" i="2" s="1" a="1"/>
  <c r="CZ45" i="2" s="1"/>
  <c r="AT24" i="10"/>
  <c r="CZ24" i="10" s="1" a="1"/>
  <c r="CZ24" i="10" s="1"/>
  <c r="CX113" i="17"/>
  <c r="CX81" i="17"/>
  <c r="CX103" i="10"/>
  <c r="CX71" i="10"/>
  <c r="AT36" i="10"/>
  <c r="CZ36" i="10" s="1" a="1"/>
  <c r="CZ36" i="10" s="1"/>
  <c r="CX116" i="5"/>
  <c r="CX84" i="5"/>
  <c r="AT28" i="11"/>
  <c r="CZ28" i="11" s="1" a="1"/>
  <c r="CZ28" i="11" s="1"/>
  <c r="CX91" i="16"/>
  <c r="CX59" i="16"/>
  <c r="AT23" i="18"/>
  <c r="CZ23" i="18" s="1" a="1"/>
  <c r="CZ23" i="18" s="1"/>
  <c r="AT31" i="2"/>
  <c r="CZ31" i="2" s="1" a="1"/>
  <c r="CZ31" i="2" s="1"/>
  <c r="CV90" i="8"/>
  <c r="CV58" i="8"/>
  <c r="CX92" i="16"/>
  <c r="CX60" i="16"/>
  <c r="CX109" i="16"/>
  <c r="CX77" i="16"/>
  <c r="AT32" i="5"/>
  <c r="CZ32" i="5" s="1" a="1"/>
  <c r="CZ32" i="5" s="1"/>
  <c r="CX95" i="8"/>
  <c r="CX63" i="8"/>
  <c r="AT30" i="8"/>
  <c r="CZ30" i="8" s="1" a="1"/>
  <c r="CZ30" i="8" s="1"/>
  <c r="CY97" i="21"/>
  <c r="CY65" i="21"/>
  <c r="CX97" i="8"/>
  <c r="CX65" i="8"/>
  <c r="CX100" i="11"/>
  <c r="CX68" i="11"/>
  <c r="AT31" i="20"/>
  <c r="CZ31" i="20" s="1" a="1"/>
  <c r="CZ31" i="20" s="1"/>
  <c r="CX97" i="6"/>
  <c r="CX65" i="6"/>
  <c r="AT16" i="21"/>
  <c r="CZ16" i="21" s="1" a="1"/>
  <c r="CZ16" i="21" s="1"/>
  <c r="CX98" i="19"/>
  <c r="CX66" i="19"/>
  <c r="CX102" i="11"/>
  <c r="CX70" i="11"/>
  <c r="CX100" i="10"/>
  <c r="CX68" i="10"/>
  <c r="AU37" i="17"/>
  <c r="DA37" i="17" s="1" a="1"/>
  <c r="DA37" i="17" s="1"/>
  <c r="AT45" i="15"/>
  <c r="CZ45" i="15" s="1" a="1"/>
  <c r="CZ45" i="15" s="1"/>
  <c r="CV90" i="15"/>
  <c r="CV58" i="15"/>
  <c r="AT31" i="7"/>
  <c r="CZ31" i="7" s="1" a="1"/>
  <c r="CZ31" i="7" s="1"/>
  <c r="CX103" i="19"/>
  <c r="CX71" i="19"/>
  <c r="CX124" i="7"/>
  <c r="CX127" i="7" s="1"/>
  <c r="CX120" i="7" s="1"/>
  <c r="CX88" i="7"/>
  <c r="CX92" i="6"/>
  <c r="CX60" i="6"/>
  <c r="CX101" i="21"/>
  <c r="CX69" i="21"/>
  <c r="AT18" i="16"/>
  <c r="CZ18" i="16" s="1" a="1"/>
  <c r="CZ18" i="16" s="1"/>
  <c r="AT20" i="11"/>
  <c r="CZ20" i="11" s="1" a="1"/>
  <c r="CZ20" i="11" s="1"/>
  <c r="CX101" i="13"/>
  <c r="CX69" i="13"/>
  <c r="AT35" i="14"/>
  <c r="CZ35" i="14" s="1" a="1"/>
  <c r="CZ35" i="14" s="1"/>
  <c r="AT23" i="4"/>
  <c r="CZ23" i="4" s="1" a="1"/>
  <c r="CZ23" i="4" s="1"/>
  <c r="AT16" i="11"/>
  <c r="CZ16" i="11" s="1" a="1"/>
  <c r="CZ16" i="11" s="1"/>
  <c r="CV90" i="12"/>
  <c r="CV58" i="12"/>
  <c r="CX93" i="20"/>
  <c r="CX61" i="20"/>
  <c r="CX91" i="4"/>
  <c r="CX59" i="4"/>
  <c r="AT39" i="15"/>
  <c r="CZ39" i="15" s="1" a="1"/>
  <c r="CZ39" i="15" s="1"/>
  <c r="CX95" i="4"/>
  <c r="CX63" i="4"/>
  <c r="AT31" i="12"/>
  <c r="CZ31" i="12" s="1" a="1"/>
  <c r="CZ31" i="12" s="1"/>
  <c r="CX91" i="14"/>
  <c r="CX59" i="14"/>
  <c r="AT45" i="19"/>
  <c r="CZ45" i="19" s="1" a="1"/>
  <c r="CZ45" i="19" s="1"/>
  <c r="CX100" i="16"/>
  <c r="CX68" i="16"/>
  <c r="AT32" i="8"/>
  <c r="CZ32" i="8" s="1" a="1"/>
  <c r="CZ32" i="8" s="1"/>
  <c r="CX115" i="1"/>
  <c r="CX83" i="1"/>
  <c r="AT26" i="10"/>
  <c r="CZ26" i="10" s="1" a="1"/>
  <c r="CZ26" i="10" s="1"/>
  <c r="AT17" i="11"/>
  <c r="CZ17" i="11" s="1" a="1"/>
  <c r="CZ17" i="11" s="1"/>
  <c r="AT40" i="5"/>
  <c r="CZ40" i="5" s="1" a="1"/>
  <c r="CZ40" i="5" s="1"/>
  <c r="AT23" i="14"/>
  <c r="CZ23" i="14" s="1" a="1"/>
  <c r="CZ23" i="14" s="1"/>
  <c r="AT37" i="20"/>
  <c r="CZ37" i="20" s="1" a="1"/>
  <c r="CZ37" i="20" s="1"/>
  <c r="AT31" i="8"/>
  <c r="CZ31" i="8" s="1" a="1"/>
  <c r="CZ31" i="8" s="1"/>
  <c r="AT19" i="13"/>
  <c r="CZ19" i="13" s="1" a="1"/>
  <c r="CZ19" i="13" s="1"/>
  <c r="AT33" i="2"/>
  <c r="CZ33" i="2" s="1" a="1"/>
  <c r="CZ33" i="2" s="1"/>
  <c r="CV90" i="13"/>
  <c r="CV58" i="13"/>
  <c r="AT22" i="11"/>
  <c r="CZ22" i="11" s="1" a="1"/>
  <c r="CZ22" i="11" s="1"/>
  <c r="CX105" i="15"/>
  <c r="CX73" i="15"/>
  <c r="AT20" i="13"/>
  <c r="CZ20" i="13" s="1" a="1"/>
  <c r="CZ20" i="13" s="1"/>
  <c r="CX124" i="14"/>
  <c r="CX127" i="14" s="1"/>
  <c r="CX120" i="14" s="1"/>
  <c r="CX88" i="14"/>
  <c r="CX98" i="13"/>
  <c r="CX66" i="13"/>
  <c r="AT26" i="4"/>
  <c r="CZ26" i="4" s="1" a="1"/>
  <c r="CZ26" i="4" s="1"/>
  <c r="CX124" i="10"/>
  <c r="CX127" i="10" s="1"/>
  <c r="CX120" i="10" s="1"/>
  <c r="CX88" i="10"/>
  <c r="CX94" i="19"/>
  <c r="CX62" i="19"/>
  <c r="CX119" i="16"/>
  <c r="CX87" i="16"/>
  <c r="AT37" i="3"/>
  <c r="CZ37" i="3" s="1" a="1"/>
  <c r="CZ37" i="3" s="1"/>
  <c r="CX110" i="2"/>
  <c r="CX78" i="2"/>
  <c r="CX114" i="19"/>
  <c r="CX82" i="19"/>
  <c r="AT38" i="2"/>
  <c r="CZ38" i="2" s="1" a="1"/>
  <c r="CZ38" i="2" s="1"/>
  <c r="AT17" i="7"/>
  <c r="CZ17" i="7" s="1" a="1"/>
  <c r="CZ17" i="7" s="1"/>
  <c r="CX102" i="19"/>
  <c r="CX70" i="19"/>
  <c r="AT25" i="13"/>
  <c r="CZ25" i="13" s="1" a="1"/>
  <c r="CZ25" i="13" s="1"/>
  <c r="AT38" i="15"/>
  <c r="CZ38" i="15" s="1" a="1"/>
  <c r="CZ38" i="15" s="1"/>
  <c r="CX101" i="9"/>
  <c r="CX69" i="9"/>
  <c r="CY95" i="6"/>
  <c r="CY63" i="6"/>
  <c r="AT37" i="16"/>
  <c r="CZ37" i="16" s="1" a="1"/>
  <c r="CZ37" i="16" s="1"/>
  <c r="CX102" i="17"/>
  <c r="CX70" i="17"/>
  <c r="AT26" i="14"/>
  <c r="CZ26" i="14" s="1" a="1"/>
  <c r="CZ26" i="14" s="1"/>
  <c r="CX109" i="17"/>
  <c r="CX77" i="17"/>
  <c r="AT30" i="5"/>
  <c r="CZ30" i="5" s="1" a="1"/>
  <c r="CZ30" i="5" s="1"/>
  <c r="AT35" i="18"/>
  <c r="CZ35" i="18" s="1" a="1"/>
  <c r="CZ35" i="18" s="1"/>
  <c r="CX102" i="13"/>
  <c r="CX70" i="13"/>
  <c r="CY94" i="6"/>
  <c r="CY62" i="6"/>
  <c r="CX104" i="7"/>
  <c r="CX72" i="7"/>
  <c r="AT29" i="9"/>
  <c r="CZ29" i="9" s="1" a="1"/>
  <c r="CZ29" i="9" s="1"/>
  <c r="AT22" i="12"/>
  <c r="CZ22" i="12" s="1" a="1"/>
  <c r="CZ22" i="12" s="1"/>
  <c r="CX116" i="7"/>
  <c r="CX84" i="7"/>
  <c r="AT18" i="6"/>
  <c r="CZ18" i="6" s="1" a="1"/>
  <c r="CZ18" i="6" s="1"/>
  <c r="AT34" i="18"/>
  <c r="CZ34" i="18" s="1" a="1"/>
  <c r="CZ34" i="18" s="1"/>
  <c r="CX95" i="10"/>
  <c r="CX63" i="10"/>
  <c r="CX98" i="9"/>
  <c r="CX66" i="9"/>
  <c r="CX116" i="9"/>
  <c r="CX84" i="9"/>
  <c r="CX97" i="9"/>
  <c r="CX65" i="9"/>
  <c r="CX118" i="1"/>
  <c r="CX86" i="1"/>
  <c r="CX101" i="1"/>
  <c r="CX69" i="1"/>
  <c r="AR15" i="5"/>
  <c r="CX15" i="5" s="1" a="1"/>
  <c r="CX15" i="5" s="1"/>
  <c r="AQ47" i="5"/>
  <c r="CY107" i="2"/>
  <c r="CY75" i="2"/>
  <c r="AT43" i="6"/>
  <c r="CZ43" i="6" s="1" a="1"/>
  <c r="CZ43" i="6" s="1"/>
  <c r="AT33" i="15"/>
  <c r="CZ33" i="15" s="1" a="1"/>
  <c r="CZ33" i="15" s="1"/>
  <c r="CX115" i="16"/>
  <c r="CX83" i="16"/>
  <c r="CX106" i="18"/>
  <c r="CX74" i="18"/>
  <c r="AT43" i="10"/>
  <c r="CZ43" i="10" s="1" a="1"/>
  <c r="CZ43" i="10" s="1"/>
  <c r="AV46" i="15"/>
  <c r="DB46" i="15" s="1" a="1"/>
  <c r="DB46" i="15" s="1"/>
  <c r="CX98" i="5"/>
  <c r="CX66" i="5"/>
  <c r="CX113" i="10"/>
  <c r="CX81" i="10"/>
  <c r="CX116" i="21"/>
  <c r="CX84" i="21"/>
  <c r="CX116" i="8"/>
  <c r="CX84" i="8"/>
  <c r="AT43" i="12"/>
  <c r="CZ43" i="12" s="1" a="1"/>
  <c r="CZ43" i="12" s="1"/>
  <c r="AT42" i="2"/>
  <c r="CZ42" i="2" s="1" a="1"/>
  <c r="CZ42" i="2" s="1"/>
  <c r="AR15" i="4"/>
  <c r="CX15" i="4" s="1" a="1"/>
  <c r="CX15" i="4" s="1"/>
  <c r="AQ47" i="4"/>
  <c r="AT39" i="6"/>
  <c r="CZ39" i="6" s="1" a="1"/>
  <c r="CZ39" i="6" s="1"/>
  <c r="CX117" i="6"/>
  <c r="CX85" i="6"/>
  <c r="AT23" i="21"/>
  <c r="CZ23" i="21" s="1" a="1"/>
  <c r="CZ23" i="21" s="1"/>
  <c r="AT42" i="21"/>
  <c r="CZ42" i="21" s="1" a="1"/>
  <c r="CZ42" i="21" s="1"/>
  <c r="CX124" i="18"/>
  <c r="CX127" i="18" s="1"/>
  <c r="CX120" i="18" s="1"/>
  <c r="CX88" i="18"/>
  <c r="CX117" i="15"/>
  <c r="CX85" i="15"/>
  <c r="CX105" i="10"/>
  <c r="CX73" i="10"/>
  <c r="AT36" i="8"/>
  <c r="CZ36" i="8" s="1" a="1"/>
  <c r="CZ36" i="8" s="1"/>
  <c r="AT44" i="19"/>
  <c r="CZ44" i="19" s="1" a="1"/>
  <c r="CZ44" i="19" s="1"/>
  <c r="AT37" i="9"/>
  <c r="CZ37" i="9" s="1" a="1"/>
  <c r="CZ37" i="9" s="1"/>
  <c r="CX103" i="8"/>
  <c r="CX71" i="8"/>
  <c r="CX121" i="13"/>
  <c r="CX89" i="13"/>
  <c r="CX114" i="20"/>
  <c r="CX82" i="20"/>
  <c r="AT43" i="14"/>
  <c r="CZ43" i="14" s="1" a="1"/>
  <c r="CZ43" i="14" s="1"/>
  <c r="CX96" i="20"/>
  <c r="CX64" i="20"/>
  <c r="CX124" i="13"/>
  <c r="CX127" i="13" s="1"/>
  <c r="CX120" i="13" s="1"/>
  <c r="CX88" i="13"/>
  <c r="AT16" i="2"/>
  <c r="CZ16" i="2" s="1" a="1"/>
  <c r="CZ16" i="2" s="1"/>
  <c r="CX92" i="13"/>
  <c r="CX60" i="13"/>
  <c r="AT29" i="2"/>
  <c r="CZ29" i="2" s="1" a="1"/>
  <c r="CZ29" i="2" s="1"/>
  <c r="CX90" i="3"/>
  <c r="CX58" i="3"/>
  <c r="AT33" i="17"/>
  <c r="CZ33" i="17" s="1" a="1"/>
  <c r="CZ33" i="17" s="1"/>
  <c r="CX95" i="9"/>
  <c r="CX63" i="9"/>
  <c r="CX109" i="9"/>
  <c r="CX77" i="9"/>
  <c r="CX116" i="6"/>
  <c r="CX84" i="6"/>
  <c r="AT39" i="5"/>
  <c r="CZ39" i="5" s="1" a="1"/>
  <c r="CZ39" i="5" s="1"/>
  <c r="CX106" i="9"/>
  <c r="CX74" i="9"/>
  <c r="AT41" i="16"/>
  <c r="CZ41" i="16" s="1" a="1"/>
  <c r="CZ41" i="16" s="1"/>
  <c r="AT23" i="17"/>
  <c r="CZ23" i="17" s="1" a="1"/>
  <c r="CZ23" i="17" s="1"/>
  <c r="AT34" i="20"/>
  <c r="CZ34" i="20" s="1" a="1"/>
  <c r="CZ34" i="20" s="1"/>
  <c r="AT34" i="11"/>
  <c r="CZ34" i="11" s="1" a="1"/>
  <c r="CZ34" i="11" s="1"/>
  <c r="CX111" i="19"/>
  <c r="CX79" i="19"/>
  <c r="CX115" i="8"/>
  <c r="CX83" i="8"/>
  <c r="CX115" i="11"/>
  <c r="CX83" i="11"/>
  <c r="AT36" i="1"/>
  <c r="CZ36" i="1" s="1" a="1"/>
  <c r="CZ36" i="1" s="1"/>
  <c r="CX108" i="7"/>
  <c r="CX76" i="7"/>
  <c r="AT25" i="7"/>
  <c r="CZ25" i="7" s="1" a="1"/>
  <c r="CZ25" i="7" s="1"/>
  <c r="AT19" i="17"/>
  <c r="CZ19" i="17" s="1" a="1"/>
  <c r="CZ19" i="17" s="1"/>
  <c r="CV90" i="6"/>
  <c r="CV58" i="6"/>
  <c r="CY113" i="14"/>
  <c r="CY81" i="14"/>
  <c r="CX104" i="21"/>
  <c r="CX72" i="21"/>
  <c r="AT27" i="10"/>
  <c r="CZ27" i="10" s="1" a="1"/>
  <c r="CZ27" i="10" s="1"/>
  <c r="CX115" i="6"/>
  <c r="CX83" i="6"/>
  <c r="AT18" i="4"/>
  <c r="CZ18" i="4" s="1" a="1"/>
  <c r="CZ18" i="4" s="1"/>
  <c r="AT45" i="12"/>
  <c r="CZ45" i="12" s="1" a="1"/>
  <c r="CZ45" i="12" s="1"/>
  <c r="CX110" i="12"/>
  <c r="CX78" i="12"/>
  <c r="AT18" i="10"/>
  <c r="CZ18" i="10" s="1" a="1"/>
  <c r="CZ18" i="10" s="1"/>
  <c r="AT18" i="14"/>
  <c r="CZ18" i="14" s="1" a="1"/>
  <c r="CZ18" i="14" s="1"/>
  <c r="AT34" i="21"/>
  <c r="CZ34" i="21" s="1" a="1"/>
  <c r="CZ34" i="21" s="1"/>
  <c r="CX108" i="9"/>
  <c r="CX76" i="9"/>
  <c r="CX96" i="2"/>
  <c r="CX64" i="2"/>
  <c r="CX115" i="20"/>
  <c r="CX83" i="20"/>
  <c r="AT42" i="4"/>
  <c r="CZ42" i="4" s="1" a="1"/>
  <c r="CZ42" i="4" s="1"/>
  <c r="CX109" i="15"/>
  <c r="CX77" i="15"/>
  <c r="CX124" i="9"/>
  <c r="CX127" i="9" s="1"/>
  <c r="CX120" i="9" s="1"/>
  <c r="CX88" i="9"/>
  <c r="AT23" i="3"/>
  <c r="CZ23" i="3" s="1" a="1"/>
  <c r="CZ23" i="3" s="1"/>
  <c r="AT24" i="11"/>
  <c r="CZ24" i="11" s="1" a="1"/>
  <c r="CZ24" i="11" s="1"/>
  <c r="AT39" i="11"/>
  <c r="CZ39" i="11" s="1" a="1"/>
  <c r="CZ39" i="11" s="1"/>
  <c r="CX124" i="11"/>
  <c r="CX127" i="11" s="1"/>
  <c r="CX120" i="11" s="1"/>
  <c r="CX88" i="11"/>
  <c r="CX91" i="5"/>
  <c r="CX59" i="5"/>
  <c r="AT38" i="17"/>
  <c r="CZ38" i="17" s="1" a="1"/>
  <c r="CZ38" i="17" s="1"/>
  <c r="AT41" i="5"/>
  <c r="CZ41" i="5" s="1" a="1"/>
  <c r="CZ41" i="5" s="1"/>
  <c r="AT46" i="2"/>
  <c r="CZ46" i="2" s="1" a="1"/>
  <c r="CZ46" i="2" s="1"/>
  <c r="AT16" i="16"/>
  <c r="CZ16" i="16" s="1" a="1"/>
  <c r="CZ16" i="16" s="1"/>
  <c r="CX92" i="19"/>
  <c r="CX60" i="19"/>
  <c r="CX103" i="7"/>
  <c r="CX71" i="7"/>
  <c r="AT17" i="16"/>
  <c r="CZ17" i="16" s="1" a="1"/>
  <c r="CZ17" i="16" s="1"/>
  <c r="AT15" i="16"/>
  <c r="CZ15" i="16" s="1" a="1"/>
  <c r="CZ15" i="16" s="1"/>
  <c r="AS47" i="16"/>
  <c r="AT34" i="16"/>
  <c r="CZ34" i="16" s="1" a="1"/>
  <c r="CZ34" i="16" s="1"/>
  <c r="CX105" i="9"/>
  <c r="CX73" i="9"/>
  <c r="AT33" i="4"/>
  <c r="CZ33" i="4" s="1" a="1"/>
  <c r="CZ33" i="4" s="1"/>
  <c r="AT20" i="8"/>
  <c r="CZ20" i="8" s="1" a="1"/>
  <c r="CZ20" i="8" s="1"/>
  <c r="AT45" i="8"/>
  <c r="CZ45" i="8" s="1" a="1"/>
  <c r="CZ45" i="8" s="1"/>
  <c r="AU22" i="21"/>
  <c r="DA22" i="21" s="1" a="1"/>
  <c r="DA22" i="21" s="1"/>
  <c r="AT22" i="20"/>
  <c r="CZ22" i="20" s="1" a="1"/>
  <c r="CZ22" i="20" s="1"/>
  <c r="AT25" i="11"/>
  <c r="CZ25" i="11" s="1" a="1"/>
  <c r="CZ25" i="11" s="1"/>
  <c r="CX110" i="17"/>
  <c r="CX78" i="17"/>
  <c r="CX106" i="15"/>
  <c r="CX74" i="15"/>
  <c r="CX91" i="21"/>
  <c r="CX59" i="21"/>
  <c r="AT23" i="19"/>
  <c r="CZ23" i="19" s="1" a="1"/>
  <c r="CZ23" i="19" s="1"/>
  <c r="CX95" i="14"/>
  <c r="CX63" i="14"/>
  <c r="AT25" i="10"/>
  <c r="CZ25" i="10" s="1" a="1"/>
  <c r="CZ25" i="10" s="1"/>
  <c r="AT19" i="2"/>
  <c r="CZ19" i="2" s="1" a="1"/>
  <c r="CZ19" i="2" s="1"/>
  <c r="AQ47" i="15"/>
  <c r="AR15" i="15"/>
  <c r="CX15" i="15" s="1" a="1"/>
  <c r="CX15" i="15" s="1"/>
  <c r="CX107" i="14"/>
  <c r="CX75" i="14"/>
  <c r="CX91" i="1"/>
  <c r="CX59" i="1"/>
  <c r="AT17" i="6"/>
  <c r="CZ17" i="6" s="1" a="1"/>
  <c r="CZ17" i="6" s="1"/>
  <c r="CX111" i="15"/>
  <c r="CX79" i="15"/>
  <c r="AT26" i="21"/>
  <c r="CZ26" i="21" s="1" a="1"/>
  <c r="CZ26" i="21" s="1"/>
  <c r="CX112" i="4"/>
  <c r="CX80" i="4"/>
  <c r="CY101" i="19"/>
  <c r="CY69" i="19"/>
  <c r="AT46" i="6"/>
  <c r="CZ46" i="6" s="1" a="1"/>
  <c r="CZ46" i="6" s="1"/>
  <c r="AT26" i="13"/>
  <c r="CZ26" i="13" s="1" a="1"/>
  <c r="CZ26" i="13" s="1"/>
  <c r="CX98" i="2"/>
  <c r="CX66" i="2"/>
  <c r="AT36" i="16"/>
  <c r="CZ36" i="16" s="1" a="1"/>
  <c r="CZ36" i="16" s="1"/>
  <c r="CY116" i="19"/>
  <c r="CY84" i="19"/>
  <c r="AT18" i="20"/>
  <c r="CZ18" i="20" s="1" a="1"/>
  <c r="CZ18" i="20" s="1"/>
  <c r="CX113" i="5"/>
  <c r="CX81" i="5"/>
  <c r="CX95" i="7"/>
  <c r="CX63" i="7"/>
  <c r="CX118" i="21"/>
  <c r="CX86" i="21"/>
  <c r="AT40" i="1"/>
  <c r="CZ40" i="1" s="1" a="1"/>
  <c r="CZ40" i="1" s="1"/>
  <c r="CX124" i="17"/>
  <c r="CX127" i="17" s="1"/>
  <c r="CX120" i="17" s="1"/>
  <c r="CX88" i="17"/>
  <c r="CX101" i="12"/>
  <c r="CX69" i="12"/>
  <c r="CX92" i="12"/>
  <c r="CX60" i="12"/>
  <c r="CX117" i="14"/>
  <c r="CX85" i="14"/>
  <c r="AT36" i="3"/>
  <c r="CZ36" i="3" s="1" a="1"/>
  <c r="CZ36" i="3" s="1"/>
  <c r="CX103" i="5"/>
  <c r="CX71" i="5"/>
  <c r="CX107" i="9"/>
  <c r="CX75" i="9"/>
  <c r="CX96" i="10"/>
  <c r="CX64" i="10"/>
  <c r="CX105" i="4"/>
  <c r="CX73" i="4"/>
  <c r="CX93" i="1"/>
  <c r="CX61" i="1"/>
  <c r="CX93" i="17"/>
  <c r="CX61" i="17"/>
  <c r="AT30" i="15"/>
  <c r="CZ30" i="15" s="1" a="1"/>
  <c r="CZ30" i="15" s="1"/>
  <c r="CX110" i="3"/>
  <c r="CX78" i="3"/>
  <c r="CX121" i="19"/>
  <c r="CX89" i="19"/>
  <c r="AT45" i="1"/>
  <c r="CZ45" i="1" s="1" a="1"/>
  <c r="CZ45" i="1" s="1"/>
  <c r="CX96" i="15"/>
  <c r="CX64" i="15"/>
  <c r="AT45" i="14"/>
  <c r="CZ45" i="14" s="1" a="1"/>
  <c r="CZ45" i="14" s="1"/>
  <c r="AT23" i="13"/>
  <c r="CZ23" i="13" s="1" a="1"/>
  <c r="CZ23" i="13" s="1"/>
  <c r="CX112" i="5"/>
  <c r="CX80" i="5"/>
  <c r="CX111" i="2"/>
  <c r="CX79" i="2"/>
  <c r="CX91" i="3"/>
  <c r="CX59" i="3"/>
  <c r="AT45" i="10"/>
  <c r="CZ45" i="10" s="1" a="1"/>
  <c r="CZ45" i="10" s="1"/>
  <c r="AT19" i="19"/>
  <c r="CZ19" i="19" s="1" a="1"/>
  <c r="CZ19" i="19" s="1"/>
  <c r="CX111" i="4"/>
  <c r="CX79" i="4"/>
  <c r="AT35" i="2"/>
  <c r="CZ35" i="2" s="1" a="1"/>
  <c r="CZ35" i="2" s="1"/>
  <c r="AT39" i="19"/>
  <c r="CZ39" i="19" s="1" a="1"/>
  <c r="CZ39" i="19" s="1"/>
  <c r="CX118" i="15"/>
  <c r="CX86" i="15"/>
  <c r="CX92" i="7"/>
  <c r="CX60" i="7"/>
  <c r="AT27" i="19"/>
  <c r="CZ27" i="19" s="1" a="1"/>
  <c r="CZ27" i="19" s="1"/>
  <c r="CY117" i="3"/>
  <c r="CY85" i="3"/>
  <c r="CX100" i="9"/>
  <c r="CX68" i="9"/>
  <c r="CX115" i="15"/>
  <c r="CX83" i="15"/>
  <c r="AT26" i="9"/>
  <c r="CZ26" i="9" s="1" a="1"/>
  <c r="CZ26" i="9" s="1"/>
  <c r="AU20" i="6"/>
  <c r="DA20" i="6" s="1" a="1"/>
  <c r="DA20" i="6" s="1"/>
  <c r="CX115" i="17"/>
  <c r="CX83" i="17"/>
  <c r="CX117" i="19"/>
  <c r="CX85" i="19"/>
  <c r="CX110" i="6"/>
  <c r="CX78" i="6"/>
  <c r="AT27" i="13"/>
  <c r="CZ27" i="13" s="1" a="1"/>
  <c r="CZ27" i="13" s="1"/>
  <c r="CX104" i="9"/>
  <c r="CX72" i="9"/>
  <c r="CX111" i="13"/>
  <c r="CX79" i="13"/>
  <c r="CX97" i="12"/>
  <c r="CX65" i="12"/>
  <c r="AT41" i="7"/>
  <c r="CZ41" i="7" s="1" a="1"/>
  <c r="CZ41" i="7" s="1"/>
  <c r="CX114" i="3"/>
  <c r="CX82" i="3"/>
  <c r="CX117" i="1"/>
  <c r="CX85" i="1"/>
  <c r="AT20" i="10"/>
  <c r="CZ20" i="10" s="1" a="1"/>
  <c r="CZ20" i="10" s="1"/>
  <c r="AT23" i="9"/>
  <c r="CZ23" i="9" s="1" a="1"/>
  <c r="CZ23" i="9" s="1"/>
  <c r="CX99" i="19"/>
  <c r="CX67" i="19"/>
  <c r="AT37" i="11"/>
  <c r="CZ37" i="11" s="1" a="1"/>
  <c r="CZ37" i="11" s="1"/>
  <c r="AT43" i="1"/>
  <c r="CZ43" i="1" s="1" a="1"/>
  <c r="CZ43" i="1" s="1"/>
  <c r="AT26" i="1"/>
  <c r="CZ26" i="1" s="1" a="1"/>
  <c r="CZ26" i="1" s="1"/>
  <c r="AU32" i="2"/>
  <c r="DA32" i="2" s="1" a="1"/>
  <c r="DA32" i="2" s="1"/>
  <c r="CX112" i="14"/>
  <c r="CX80" i="14"/>
  <c r="CX108" i="15"/>
  <c r="CX76" i="15"/>
  <c r="AT40" i="16"/>
  <c r="CZ40" i="16" s="1" a="1"/>
  <c r="CZ40" i="16" s="1"/>
  <c r="AT31" i="18"/>
  <c r="CZ31" i="18" s="1" a="1"/>
  <c r="CZ31" i="18" s="1"/>
  <c r="CX107" i="11"/>
  <c r="CX75" i="11"/>
  <c r="AT23" i="5"/>
  <c r="CZ23" i="5" s="1" a="1"/>
  <c r="CZ23" i="5" s="1"/>
  <c r="AT38" i="10"/>
  <c r="CZ38" i="10" s="1" a="1"/>
  <c r="CZ38" i="10" s="1"/>
  <c r="AT41" i="21"/>
  <c r="CZ41" i="21" s="1" a="1"/>
  <c r="CZ41" i="21" s="1"/>
  <c r="AT35" i="13"/>
  <c r="CZ35" i="13" s="1" a="1"/>
  <c r="CZ35" i="13" s="1"/>
  <c r="CX118" i="12"/>
  <c r="CX86" i="12"/>
  <c r="CV90" i="4"/>
  <c r="CV58" i="4"/>
  <c r="CX110" i="8"/>
  <c r="CX78" i="8"/>
  <c r="CX118" i="8"/>
  <c r="CX86" i="8"/>
  <c r="CX101" i="5"/>
  <c r="CX69" i="5"/>
  <c r="CX117" i="21"/>
  <c r="CX85" i="21"/>
  <c r="AT45" i="18"/>
  <c r="CZ45" i="18" s="1" a="1"/>
  <c r="CZ45" i="18" s="1"/>
  <c r="AT42" i="15"/>
  <c r="CZ42" i="15" s="1" a="1"/>
  <c r="CZ42" i="15" s="1"/>
  <c r="AT30" i="10"/>
  <c r="CZ30" i="10" s="1" a="1"/>
  <c r="CZ30" i="10" s="1"/>
  <c r="AT38" i="13"/>
  <c r="CZ38" i="13" s="1" a="1"/>
  <c r="CZ38" i="13" s="1"/>
  <c r="CX119" i="19"/>
  <c r="CX87" i="19"/>
  <c r="CX92" i="15"/>
  <c r="CX60" i="15"/>
  <c r="CX112" i="9"/>
  <c r="CX80" i="9"/>
  <c r="AT28" i="8"/>
  <c r="CZ28" i="8" s="1" a="1"/>
  <c r="CZ28" i="8" s="1"/>
  <c r="AT46" i="13"/>
  <c r="CZ46" i="13" s="1" a="1"/>
  <c r="CZ46" i="13" s="1"/>
  <c r="AT39" i="20"/>
  <c r="CZ39" i="20" s="1" a="1"/>
  <c r="CZ39" i="20" s="1"/>
  <c r="AT21" i="20"/>
  <c r="CZ21" i="20" s="1" a="1"/>
  <c r="CZ21" i="20" s="1"/>
  <c r="AT45" i="13"/>
  <c r="CZ45" i="13" s="1" a="1"/>
  <c r="CZ45" i="13" s="1"/>
  <c r="CX102" i="20"/>
  <c r="CX70" i="20"/>
  <c r="AT17" i="13"/>
  <c r="CZ17" i="13" s="1" a="1"/>
  <c r="CZ17" i="13" s="1"/>
  <c r="CX104" i="2"/>
  <c r="CX72" i="2"/>
  <c r="AT15" i="3"/>
  <c r="CZ15" i="3" s="1" a="1"/>
  <c r="CZ15" i="3" s="1"/>
  <c r="AS47" i="3"/>
  <c r="AT20" i="9"/>
  <c r="CZ20" i="9" s="1" a="1"/>
  <c r="CZ20" i="9" s="1"/>
  <c r="AT34" i="9"/>
  <c r="CZ34" i="9" s="1" a="1"/>
  <c r="CZ34" i="9" s="1"/>
  <c r="AT41" i="6"/>
  <c r="CZ41" i="6" s="1" a="1"/>
  <c r="CZ41" i="6" s="1"/>
  <c r="AT31" i="9"/>
  <c r="CZ31" i="9" s="1" a="1"/>
  <c r="CZ31" i="9" s="1"/>
  <c r="CX114" i="21"/>
  <c r="CX82" i="21"/>
  <c r="CX109" i="7"/>
  <c r="CX77" i="7"/>
  <c r="CX100" i="12"/>
  <c r="CX68" i="12"/>
  <c r="CY95" i="5"/>
  <c r="CY63" i="5"/>
  <c r="AT40" i="8"/>
  <c r="CZ40" i="8" s="1" a="1"/>
  <c r="CZ40" i="8" s="1"/>
  <c r="AT40" i="11"/>
  <c r="CZ40" i="11" s="1" a="1"/>
  <c r="CZ40" i="11" s="1"/>
  <c r="AT46" i="14"/>
  <c r="CZ46" i="14" s="1" a="1"/>
  <c r="CZ46" i="14" s="1"/>
  <c r="CX114" i="16"/>
  <c r="CX82" i="16"/>
  <c r="CX102" i="3"/>
  <c r="CX70" i="3"/>
  <c r="AT33" i="7"/>
  <c r="CZ33" i="7" s="1" a="1"/>
  <c r="CZ33" i="7" s="1"/>
  <c r="CX100" i="7"/>
  <c r="CX68" i="7"/>
  <c r="CX112" i="8"/>
  <c r="CX80" i="8"/>
  <c r="CX94" i="17"/>
  <c r="CX62" i="17"/>
  <c r="CX97" i="10"/>
  <c r="CX65" i="10"/>
  <c r="AU38" i="14"/>
  <c r="DA38" i="14" s="1" a="1"/>
  <c r="DA38" i="14" s="1"/>
  <c r="CX117" i="13"/>
  <c r="CX85" i="13"/>
  <c r="AT29" i="21"/>
  <c r="CZ29" i="21" s="1" a="1"/>
  <c r="CZ29" i="21" s="1"/>
  <c r="CX103" i="14"/>
  <c r="CX71" i="14"/>
  <c r="CX102" i="12"/>
  <c r="CX70" i="12"/>
  <c r="AT40" i="6"/>
  <c r="CZ40" i="6" s="1" a="1"/>
  <c r="CZ40" i="6" s="1"/>
  <c r="CX93" i="4"/>
  <c r="CX61" i="4"/>
  <c r="CX118" i="20"/>
  <c r="CX86" i="20"/>
  <c r="AT35" i="12"/>
  <c r="CZ35" i="12" s="1" a="1"/>
  <c r="CZ35" i="12" s="1"/>
  <c r="AT28" i="2"/>
  <c r="CZ28" i="2" s="1" a="1"/>
  <c r="CZ28" i="2" s="1"/>
  <c r="CX93" i="10"/>
  <c r="CX61" i="10"/>
  <c r="AT35" i="1"/>
  <c r="CZ35" i="1" s="1" a="1"/>
  <c r="CZ35" i="1" s="1"/>
  <c r="CX111" i="9"/>
  <c r="CX79" i="9"/>
  <c r="CX113" i="3"/>
  <c r="CX81" i="3"/>
  <c r="AT33" i="9"/>
  <c r="CZ33" i="9" s="1" a="1"/>
  <c r="CZ33" i="9" s="1"/>
  <c r="CX107" i="19"/>
  <c r="CX75" i="19"/>
  <c r="AT34" i="15"/>
  <c r="CZ34" i="15" s="1" a="1"/>
  <c r="CZ34" i="15" s="1"/>
  <c r="AT45" i="9"/>
  <c r="CZ45" i="9" s="1" a="1"/>
  <c r="CZ45" i="9" s="1"/>
  <c r="CX94" i="4"/>
  <c r="CX62" i="4"/>
  <c r="AT20" i="20"/>
  <c r="CZ20" i="20" s="1" a="1"/>
  <c r="CZ20" i="20" s="1"/>
  <c r="CX119" i="10"/>
  <c r="CX87" i="10"/>
  <c r="AT45" i="11"/>
  <c r="CZ45" i="11" s="1" a="1"/>
  <c r="CZ45" i="11" s="1"/>
  <c r="AT16" i="5"/>
  <c r="CZ16" i="5" s="1" a="1"/>
  <c r="CZ16" i="5" s="1"/>
  <c r="CX105" i="3"/>
  <c r="CX73" i="3"/>
  <c r="CX121" i="5"/>
  <c r="CX89" i="5"/>
  <c r="CX115" i="4"/>
  <c r="CX83" i="4"/>
  <c r="AR15" i="2"/>
  <c r="CX15" i="2" s="1" a="1"/>
  <c r="CX15" i="2" s="1"/>
  <c r="AQ47" i="2"/>
  <c r="CX110" i="20"/>
  <c r="CX78" i="20"/>
  <c r="CX107" i="16"/>
  <c r="CX75" i="16"/>
  <c r="CX121" i="2"/>
  <c r="CX89" i="2"/>
  <c r="AT21" i="12"/>
  <c r="CZ21" i="12" s="1" a="1"/>
  <c r="CZ21" i="12" s="1"/>
  <c r="AT17" i="19"/>
  <c r="CZ17" i="19" s="1" a="1"/>
  <c r="CZ17" i="19" s="1"/>
  <c r="AT28" i="7"/>
  <c r="CZ28" i="7" s="1" a="1"/>
  <c r="CZ28" i="7" s="1"/>
  <c r="CX90" i="16"/>
  <c r="CX58" i="16"/>
  <c r="AT28" i="18"/>
  <c r="CZ28" i="18" s="1" a="1"/>
  <c r="CZ28" i="18" s="1"/>
  <c r="AT30" i="9"/>
  <c r="CZ30" i="9" s="1" a="1"/>
  <c r="CZ30" i="9" s="1"/>
  <c r="CX104" i="19"/>
  <c r="CX72" i="19"/>
  <c r="CX108" i="4"/>
  <c r="CX76" i="4"/>
  <c r="CX124" i="8"/>
  <c r="CX127" i="8" s="1"/>
  <c r="CX120" i="8" s="1"/>
  <c r="CX88" i="8"/>
  <c r="CX96" i="5"/>
  <c r="CX64" i="5"/>
  <c r="CX97" i="20"/>
  <c r="CX65" i="20"/>
  <c r="AT22" i="18"/>
  <c r="CZ22" i="18" s="1" a="1"/>
  <c r="CZ22" i="18" s="1"/>
  <c r="AT35" i="17"/>
  <c r="CZ35" i="17" s="1" a="1"/>
  <c r="CZ35" i="17" s="1"/>
  <c r="AT31" i="15"/>
  <c r="CZ31" i="15" s="1" a="1"/>
  <c r="CZ31" i="15" s="1"/>
  <c r="CX112" i="13"/>
  <c r="CX80" i="13"/>
  <c r="CX105" i="17"/>
  <c r="CX73" i="17"/>
  <c r="CX118" i="19"/>
  <c r="CX86" i="19"/>
  <c r="CX91" i="18"/>
  <c r="CX59" i="18"/>
  <c r="AT20" i="14"/>
  <c r="CZ20" i="14" s="1" a="1"/>
  <c r="CZ20" i="14" s="1"/>
  <c r="CX108" i="10"/>
  <c r="CX76" i="10"/>
  <c r="CX94" i="2"/>
  <c r="CX62" i="2"/>
  <c r="CX100" i="15"/>
  <c r="CX68" i="15"/>
  <c r="AT32" i="14"/>
  <c r="CZ32" i="14" s="1" a="1"/>
  <c r="CZ32" i="14" s="1"/>
  <c r="AT16" i="1"/>
  <c r="CZ16" i="1" s="1" a="1"/>
  <c r="CZ16" i="1" s="1"/>
  <c r="CX105" i="1"/>
  <c r="CX73" i="1"/>
  <c r="AT36" i="15"/>
  <c r="CZ36" i="15" s="1" a="1"/>
  <c r="CZ36" i="15" s="1"/>
  <c r="AT18" i="15"/>
  <c r="CZ18" i="15" s="1" a="1"/>
  <c r="CZ18" i="15" s="1"/>
  <c r="CX95" i="1"/>
  <c r="CX63" i="1"/>
  <c r="AT37" i="4"/>
  <c r="CZ37" i="4" s="1" a="1"/>
  <c r="CZ37" i="4" s="1"/>
  <c r="AU26" i="19"/>
  <c r="DA26" i="19" s="1" a="1"/>
  <c r="DA26" i="19" s="1"/>
  <c r="CX108" i="12"/>
  <c r="CX76" i="12"/>
  <c r="CX121" i="6"/>
  <c r="CX89" i="6"/>
  <c r="AT23" i="2"/>
  <c r="CZ23" i="2" s="1" a="1"/>
  <c r="CZ23" i="2" s="1"/>
  <c r="CX111" i="16"/>
  <c r="CX79" i="16"/>
  <c r="AU41" i="19"/>
  <c r="DA41" i="19" s="1" a="1"/>
  <c r="DA41" i="19" s="1"/>
  <c r="AT38" i="5"/>
  <c r="CZ38" i="5" s="1" a="1"/>
  <c r="CZ38" i="5" s="1"/>
  <c r="CX96" i="13"/>
  <c r="CX64" i="13"/>
  <c r="AT20" i="7"/>
  <c r="CZ20" i="7" s="1" a="1"/>
  <c r="CZ20" i="7" s="1"/>
  <c r="AT38" i="18"/>
  <c r="CZ38" i="18" s="1" a="1"/>
  <c r="CZ38" i="18" s="1"/>
  <c r="AT16" i="4"/>
  <c r="CZ16" i="4" s="1" a="1"/>
  <c r="CZ16" i="4" s="1"/>
  <c r="AT29" i="6"/>
  <c r="CZ29" i="6" s="1" a="1"/>
  <c r="CZ29" i="6" s="1"/>
  <c r="AT20" i="4"/>
  <c r="CZ20" i="4" s="1" a="1"/>
  <c r="CZ20" i="4" s="1"/>
  <c r="CX103" i="12"/>
  <c r="CX71" i="12"/>
  <c r="CX93" i="21"/>
  <c r="CX61" i="21"/>
  <c r="CX113" i="18"/>
  <c r="CX81" i="18"/>
  <c r="CX104" i="6"/>
  <c r="CX72" i="6"/>
  <c r="CX105" i="11"/>
  <c r="CX73" i="11"/>
  <c r="AT36" i="14"/>
  <c r="CZ36" i="14" s="1" a="1"/>
  <c r="CZ36" i="14" s="1"/>
  <c r="AT29" i="12"/>
  <c r="CZ29" i="12" s="1" a="1"/>
  <c r="CZ29" i="12" s="1"/>
  <c r="AT43" i="21"/>
  <c r="CZ43" i="21" s="1" a="1"/>
  <c r="CZ43" i="21" s="1"/>
  <c r="AT28" i="12"/>
  <c r="CZ28" i="12" s="1" a="1"/>
  <c r="CZ28" i="12" s="1"/>
  <c r="CX114" i="12"/>
  <c r="CX82" i="12"/>
  <c r="CX111" i="3"/>
  <c r="CX79" i="3"/>
  <c r="CX90" i="9"/>
  <c r="CX58" i="9"/>
  <c r="AT28" i="5"/>
  <c r="CZ28" i="5" s="1" a="1"/>
  <c r="CZ28" i="5" s="1"/>
  <c r="AT32" i="9"/>
  <c r="CZ32" i="9" s="1" a="1"/>
  <c r="CZ32" i="9" s="1"/>
  <c r="AT30" i="4"/>
  <c r="CZ30" i="4" s="1" a="1"/>
  <c r="CZ30" i="4" s="1"/>
  <c r="AT18" i="1"/>
  <c r="CZ18" i="1" s="1" a="1"/>
  <c r="CZ18" i="1" s="1"/>
  <c r="AT18" i="17"/>
  <c r="CZ18" i="17" s="1" a="1"/>
  <c r="CZ18" i="17" s="1"/>
  <c r="CX119" i="11"/>
  <c r="CX87" i="11"/>
  <c r="AT35" i="3"/>
  <c r="CZ35" i="3" s="1" a="1"/>
  <c r="CZ35" i="3" s="1"/>
  <c r="AT46" i="19"/>
  <c r="CZ46" i="19" s="1" a="1"/>
  <c r="CZ46" i="19" s="1"/>
  <c r="CX124" i="1"/>
  <c r="CX127" i="1" s="1"/>
  <c r="CX120" i="1" s="1"/>
  <c r="CX88" i="1"/>
  <c r="AT21" i="15"/>
  <c r="CZ21" i="15" s="1" a="1"/>
  <c r="CZ21" i="15" s="1"/>
  <c r="CX93" i="11"/>
  <c r="CX61" i="11"/>
  <c r="AT37" i="5"/>
  <c r="CZ37" i="5" s="1" a="1"/>
  <c r="CZ37" i="5" s="1"/>
  <c r="AT36" i="2"/>
  <c r="CZ36" i="2" s="1" a="1"/>
  <c r="CZ36" i="2" s="1"/>
  <c r="AT16" i="3"/>
  <c r="CZ16" i="3" s="1" a="1"/>
  <c r="CZ16" i="3" s="1"/>
  <c r="CX92" i="18"/>
  <c r="CX60" i="18"/>
  <c r="AT36" i="4"/>
  <c r="CZ36" i="4" s="1" a="1"/>
  <c r="CZ36" i="4" s="1"/>
  <c r="AT30" i="19"/>
  <c r="CZ30" i="19" s="1" a="1"/>
  <c r="CZ30" i="19" s="1"/>
  <c r="AT43" i="15"/>
  <c r="CZ43" i="15" s="1" a="1"/>
  <c r="CZ43" i="15" s="1"/>
  <c r="CY94" i="9"/>
  <c r="CY62" i="9"/>
  <c r="AU42" i="3"/>
  <c r="DA42" i="3" s="1" a="1"/>
  <c r="DA42" i="3" s="1"/>
  <c r="AT25" i="9"/>
  <c r="CZ25" i="9" s="1" a="1"/>
  <c r="CZ25" i="9" s="1"/>
  <c r="CY109" i="8"/>
  <c r="CY77" i="8"/>
  <c r="AT40" i="15"/>
  <c r="CZ40" i="15" s="1" a="1"/>
  <c r="CZ40" i="15" s="1"/>
  <c r="CX106" i="16"/>
  <c r="CX74" i="16"/>
  <c r="AT44" i="9"/>
  <c r="CZ44" i="9" s="1" a="1"/>
  <c r="CZ44" i="9" s="1"/>
  <c r="AT40" i="17"/>
  <c r="CZ40" i="17" s="1" a="1"/>
  <c r="CZ40" i="17" s="1"/>
  <c r="AT42" i="19"/>
  <c r="CZ42" i="19" s="1" a="1"/>
  <c r="CZ42" i="19" s="1"/>
  <c r="AT35" i="6"/>
  <c r="CZ35" i="6" s="1" a="1"/>
  <c r="CZ35" i="6" s="1"/>
  <c r="CX104" i="15"/>
  <c r="CX72" i="15"/>
  <c r="AT36" i="13"/>
  <c r="CZ36" i="13" s="1" a="1"/>
  <c r="CZ36" i="13" s="1"/>
  <c r="AT39" i="3"/>
  <c r="CZ39" i="3" s="1" a="1"/>
  <c r="CZ39" i="3" s="1"/>
  <c r="AT42" i="1"/>
  <c r="CZ42" i="1" s="1" a="1"/>
  <c r="CZ42" i="1" s="1"/>
  <c r="CX101" i="15"/>
  <c r="CX69" i="15"/>
  <c r="AT32" i="13"/>
  <c r="CZ32" i="13" s="1" a="1"/>
  <c r="CZ32" i="13" s="1"/>
  <c r="AT24" i="19"/>
  <c r="CZ24" i="19" s="1" a="1"/>
  <c r="CZ24" i="19" s="1"/>
  <c r="CX112" i="11"/>
  <c r="CX80" i="11"/>
  <c r="AT28" i="9"/>
  <c r="CZ28" i="9" s="1" a="1"/>
  <c r="CZ28" i="9" s="1"/>
  <c r="AT25" i="1"/>
  <c r="CZ25" i="1" s="1" a="1"/>
  <c r="CZ25" i="1" s="1"/>
  <c r="CX105" i="6"/>
  <c r="CX73" i="6"/>
  <c r="AT37" i="14"/>
  <c r="CZ37" i="14" s="1" a="1"/>
  <c r="CZ37" i="14" s="1"/>
  <c r="CX114" i="14"/>
  <c r="CX82" i="14"/>
  <c r="AT32" i="11"/>
  <c r="CZ32" i="11" s="1" a="1"/>
  <c r="CZ32" i="11" s="1"/>
  <c r="CX97" i="15"/>
  <c r="CX65" i="15"/>
  <c r="CX101" i="2"/>
  <c r="CX69" i="2"/>
  <c r="CX110" i="13"/>
  <c r="CX78" i="13"/>
  <c r="AT28" i="16"/>
  <c r="CZ28" i="16" s="1" a="1"/>
  <c r="CZ28" i="16" s="1"/>
  <c r="CX104" i="4"/>
  <c r="CX72" i="4"/>
  <c r="AT38" i="8"/>
  <c r="CZ38" i="8" s="1" a="1"/>
  <c r="CZ38" i="8" s="1"/>
  <c r="AT35" i="8"/>
  <c r="CZ35" i="8" s="1" a="1"/>
  <c r="CZ35" i="8" s="1"/>
  <c r="AT43" i="8"/>
  <c r="CZ43" i="8" s="1" a="1"/>
  <c r="CZ43" i="8" s="1"/>
  <c r="AT26" i="5"/>
  <c r="CZ26" i="5" s="1" a="1"/>
  <c r="CZ26" i="5" s="1"/>
  <c r="CX101" i="20"/>
  <c r="CX69" i="20"/>
  <c r="CX113" i="13"/>
  <c r="CX81" i="13"/>
  <c r="CX124" i="20"/>
  <c r="CX127" i="20" s="1"/>
  <c r="CX120" i="20" s="1"/>
  <c r="CX88" i="20"/>
  <c r="AT17" i="15"/>
  <c r="CZ17" i="15" s="1" a="1"/>
  <c r="CZ17" i="15" s="1"/>
  <c r="CX108" i="11"/>
  <c r="CX76" i="11"/>
  <c r="AT18" i="2"/>
  <c r="CZ18" i="2" s="1" a="1"/>
  <c r="CZ18" i="2" s="1"/>
  <c r="AT27" i="20"/>
  <c r="CZ27" i="20" s="1" a="1"/>
  <c r="CZ27" i="20" s="1"/>
  <c r="CX99" i="4"/>
  <c r="CX67" i="4"/>
  <c r="CX92" i="10"/>
  <c r="CX60" i="10"/>
  <c r="AT40" i="21"/>
  <c r="CZ40" i="21" s="1" a="1"/>
  <c r="CZ40" i="21" s="1"/>
  <c r="AT39" i="21"/>
  <c r="CZ39" i="21" s="1" a="1"/>
  <c r="CZ39" i="21" s="1"/>
  <c r="AT34" i="7"/>
  <c r="CZ34" i="7" s="1" a="1"/>
  <c r="CZ34" i="7" s="1"/>
  <c r="AT25" i="12"/>
  <c r="CZ25" i="12" s="1" a="1"/>
  <c r="CZ25" i="12" s="1"/>
  <c r="AU20" i="5"/>
  <c r="DA20" i="5" s="1" a="1"/>
  <c r="DA20" i="5" s="1"/>
  <c r="CX98" i="7"/>
  <c r="CX66" i="7"/>
  <c r="CX105" i="2"/>
  <c r="CX73" i="2"/>
  <c r="CX106" i="3"/>
  <c r="CX74" i="3"/>
  <c r="CX121" i="14"/>
  <c r="CX89" i="14"/>
  <c r="AT39" i="16"/>
  <c r="CZ39" i="16" s="1" a="1"/>
  <c r="CZ39" i="16" s="1"/>
  <c r="AT27" i="3"/>
  <c r="CZ27" i="3" s="1" a="1"/>
  <c r="CZ27" i="3" s="1"/>
  <c r="CX98" i="10"/>
  <c r="CX66" i="10"/>
  <c r="AT37" i="8"/>
  <c r="CZ37" i="8" s="1" a="1"/>
  <c r="CZ37" i="8" s="1"/>
  <c r="AT27" i="16"/>
  <c r="CZ27" i="16" s="1" a="1"/>
  <c r="CZ27" i="16" s="1"/>
  <c r="CX95" i="2"/>
  <c r="CX63" i="2"/>
  <c r="CX98" i="12"/>
  <c r="CX66" i="12"/>
  <c r="AT22" i="10"/>
  <c r="CZ22" i="10" s="1" a="1"/>
  <c r="CZ22" i="10" s="1"/>
  <c r="AT21" i="6"/>
  <c r="CZ21" i="6" s="1" a="1"/>
  <c r="CZ21" i="6" s="1"/>
  <c r="AT42" i="13"/>
  <c r="CZ42" i="13" s="1" a="1"/>
  <c r="CZ42" i="13" s="1"/>
  <c r="AT28" i="14"/>
  <c r="CZ28" i="14" s="1" a="1"/>
  <c r="CZ28" i="14" s="1"/>
  <c r="CX110" i="21"/>
  <c r="CX78" i="21"/>
  <c r="AT27" i="12"/>
  <c r="CZ27" i="12" s="1" a="1"/>
  <c r="CZ27" i="12" s="1"/>
  <c r="CX100" i="3"/>
  <c r="CX68" i="3"/>
  <c r="CX118" i="11"/>
  <c r="CX86" i="11"/>
  <c r="CX102" i="1"/>
  <c r="CX70" i="1"/>
  <c r="AT43" i="20"/>
  <c r="CZ43" i="20" s="1" a="1"/>
  <c r="CZ43" i="20" s="1"/>
  <c r="CX103" i="2"/>
  <c r="CX71" i="2"/>
  <c r="CX110" i="1"/>
  <c r="CX78" i="1"/>
  <c r="AT36" i="9"/>
  <c r="CZ36" i="9" s="1" a="1"/>
  <c r="CZ36" i="9" s="1"/>
  <c r="AT38" i="3"/>
  <c r="CZ38" i="3" s="1" a="1"/>
  <c r="CZ38" i="3" s="1"/>
  <c r="CX109" i="1"/>
  <c r="CX77" i="1"/>
  <c r="CX112" i="15"/>
  <c r="CX80" i="15"/>
  <c r="AT32" i="19"/>
  <c r="CZ32" i="19" s="1" a="1"/>
  <c r="CZ32" i="19" s="1"/>
  <c r="AT19" i="4"/>
  <c r="CZ19" i="4" s="1" a="1"/>
  <c r="CZ19" i="4" s="1"/>
  <c r="CX95" i="20"/>
  <c r="CX63" i="20"/>
  <c r="CX99" i="14"/>
  <c r="CX67" i="14"/>
  <c r="AT44" i="10"/>
  <c r="CZ44" i="10" s="1" a="1"/>
  <c r="CZ44" i="10" s="1"/>
  <c r="AT30" i="3"/>
  <c r="CZ30" i="3" s="1" a="1"/>
  <c r="CZ30" i="3" s="1"/>
  <c r="AT46" i="5"/>
  <c r="CZ46" i="5" s="1" a="1"/>
  <c r="CZ46" i="5" s="1"/>
  <c r="AT40" i="4"/>
  <c r="CZ40" i="4" s="1" a="1"/>
  <c r="CZ40" i="4" s="1"/>
  <c r="AT35" i="20"/>
  <c r="CZ35" i="20" s="1" a="1"/>
  <c r="CZ35" i="20" s="1"/>
  <c r="AT32" i="16"/>
  <c r="CZ32" i="16" s="1" a="1"/>
  <c r="CZ32" i="16" s="1"/>
  <c r="AT44" i="3"/>
  <c r="CZ44" i="3" s="1" a="1"/>
  <c r="CZ44" i="3" s="1"/>
  <c r="CX96" i="12"/>
  <c r="CX64" i="12"/>
  <c r="CX102" i="5"/>
  <c r="CX70" i="5"/>
  <c r="CX92" i="5"/>
  <c r="CX60" i="5"/>
  <c r="AT36" i="7"/>
  <c r="CZ36" i="7" s="1" a="1"/>
  <c r="CZ36" i="7" s="1"/>
  <c r="CX103" i="18"/>
  <c r="CX71" i="18"/>
  <c r="AT29" i="19"/>
  <c r="CZ29" i="19" s="1" a="1"/>
  <c r="CZ29" i="19" s="1"/>
  <c r="AT21" i="5"/>
  <c r="CZ21" i="5" s="1" a="1"/>
  <c r="CZ21" i="5" s="1"/>
  <c r="CX97" i="18"/>
  <c r="CX65" i="18"/>
  <c r="AT37" i="13"/>
  <c r="CZ37" i="13" s="1" a="1"/>
  <c r="CZ37" i="13" s="1"/>
  <c r="AT30" i="17"/>
  <c r="CZ30" i="17" s="1" a="1"/>
  <c r="CZ30" i="17" s="1"/>
  <c r="AT43" i="19"/>
  <c r="CZ43" i="19" s="1" a="1"/>
  <c r="CZ43" i="19" s="1"/>
  <c r="AT16" i="18"/>
  <c r="CZ16" i="18" s="1" a="1"/>
  <c r="CZ16" i="18" s="1"/>
  <c r="AT33" i="10"/>
  <c r="CZ33" i="10" s="1" a="1"/>
  <c r="CZ33" i="10" s="1"/>
  <c r="CX105" i="7"/>
  <c r="CX73" i="7"/>
  <c r="CY113" i="6"/>
  <c r="CY81" i="6"/>
  <c r="AT25" i="15"/>
  <c r="CZ25" i="15" s="1" a="1"/>
  <c r="CZ25" i="15" s="1"/>
  <c r="CX115" i="9"/>
  <c r="CX83" i="9"/>
  <c r="AR15" i="20"/>
  <c r="CX15" i="20" s="1" a="1"/>
  <c r="CX15" i="20" s="1"/>
  <c r="AQ47" i="20"/>
  <c r="AT30" i="1"/>
  <c r="CZ30" i="1" s="1" a="1"/>
  <c r="CZ30" i="1" s="1"/>
  <c r="AT31" i="4"/>
  <c r="CZ31" i="4" s="1" a="1"/>
  <c r="CZ31" i="4" s="1"/>
  <c r="CX93" i="15"/>
  <c r="CX61" i="15"/>
  <c r="AT20" i="1"/>
  <c r="CZ20" i="1" s="1" a="1"/>
  <c r="CZ20" i="1" s="1"/>
  <c r="CX111" i="12"/>
  <c r="CX79" i="12"/>
  <c r="CX109" i="12"/>
  <c r="CX77" i="12"/>
  <c r="AT33" i="12"/>
  <c r="CZ33" i="12" s="1" a="1"/>
  <c r="CZ33" i="12" s="1"/>
  <c r="CX96" i="18"/>
  <c r="CX64" i="18"/>
  <c r="CX99" i="12"/>
  <c r="CX67" i="12"/>
  <c r="CX97" i="4"/>
  <c r="CX65" i="4"/>
  <c r="AT21" i="13"/>
  <c r="CZ21" i="13" s="1" a="1"/>
  <c r="CZ21" i="13" s="1"/>
  <c r="CX99" i="20"/>
  <c r="CX67" i="20"/>
  <c r="CX111" i="14"/>
  <c r="CX79" i="14"/>
  <c r="AT16" i="14"/>
  <c r="CZ16" i="14" s="1" a="1"/>
  <c r="CZ16" i="14" s="1"/>
  <c r="AT25" i="16"/>
  <c r="CZ25" i="16" s="1" a="1"/>
  <c r="CZ25" i="16" s="1"/>
  <c r="AQ47" i="10"/>
  <c r="AR15" i="10"/>
  <c r="CX15" i="10" s="1" a="1"/>
  <c r="CX15" i="10" s="1"/>
  <c r="CX92" i="8"/>
  <c r="CX60" i="8"/>
  <c r="CX107" i="20"/>
  <c r="CX75" i="20"/>
  <c r="AT24" i="20"/>
  <c r="CZ24" i="20" s="1" a="1"/>
  <c r="CZ24" i="20" s="1"/>
  <c r="CX116" i="3"/>
  <c r="CX84" i="3"/>
  <c r="CX107" i="4"/>
  <c r="CX75" i="4"/>
  <c r="CX115" i="19"/>
  <c r="CX83" i="19"/>
  <c r="CX91" i="8"/>
  <c r="CX59" i="8"/>
  <c r="CX107" i="18"/>
  <c r="CX75" i="18"/>
  <c r="AT45" i="17"/>
  <c r="CZ45" i="17" s="1" a="1"/>
  <c r="CZ45" i="17" s="1"/>
  <c r="AT26" i="12"/>
  <c r="CZ26" i="12" s="1" a="1"/>
  <c r="CZ26" i="12" s="1"/>
  <c r="AT17" i="12"/>
  <c r="CZ17" i="12" s="1" a="1"/>
  <c r="CZ17" i="12" s="1"/>
  <c r="AT21" i="9"/>
  <c r="CZ21" i="9" s="1" a="1"/>
  <c r="CZ21" i="9" s="1"/>
  <c r="CX92" i="21"/>
  <c r="CX60" i="21"/>
  <c r="AT42" i="14"/>
  <c r="CZ42" i="14" s="1" a="1"/>
  <c r="CZ42" i="14" s="1"/>
  <c r="AT21" i="10"/>
  <c r="CZ21" i="10" s="1" a="1"/>
  <c r="CZ21" i="10" s="1"/>
  <c r="AT18" i="21"/>
  <c r="CZ18" i="21" s="1" a="1"/>
  <c r="CZ18" i="21" s="1"/>
  <c r="AT17" i="8"/>
  <c r="CZ17" i="8" s="1" a="1"/>
  <c r="CZ17" i="8" s="1"/>
  <c r="AT24" i="16"/>
  <c r="CZ24" i="16" s="1" a="1"/>
  <c r="CZ24" i="16" s="1"/>
  <c r="AT32" i="20"/>
  <c r="CZ32" i="20" s="1" a="1"/>
  <c r="CZ32" i="20" s="1"/>
  <c r="CX118" i="9"/>
  <c r="CX86" i="9"/>
  <c r="AT41" i="3"/>
  <c r="CZ41" i="3" s="1" a="1"/>
  <c r="CZ41" i="3" s="1"/>
  <c r="AT30" i="11"/>
  <c r="CZ30" i="11" s="1" a="1"/>
  <c r="CZ30" i="11" s="1"/>
  <c r="AT32" i="4"/>
  <c r="CZ32" i="4" s="1" a="1"/>
  <c r="CZ32" i="4" s="1"/>
  <c r="AT40" i="19"/>
  <c r="CZ40" i="19" s="1" a="1"/>
  <c r="CZ40" i="19" s="1"/>
  <c r="CX104" i="12"/>
  <c r="CX72" i="12"/>
  <c r="CX107" i="12"/>
  <c r="CX75" i="12"/>
  <c r="CX100" i="21"/>
  <c r="CX68" i="21"/>
  <c r="CX119" i="13"/>
  <c r="CX87" i="13"/>
  <c r="AT34" i="4"/>
  <c r="CZ34" i="4" s="1" a="1"/>
  <c r="CZ34" i="4" s="1"/>
  <c r="AT16" i="8"/>
  <c r="CZ16" i="8" s="1" a="1"/>
  <c r="CZ16" i="8" s="1"/>
  <c r="CX106" i="19"/>
  <c r="CX74" i="19"/>
  <c r="CX112" i="6"/>
  <c r="CX80" i="6"/>
  <c r="AT32" i="18"/>
  <c r="CZ32" i="18" s="1" a="1"/>
  <c r="CZ32" i="18" s="1"/>
  <c r="CX114" i="2"/>
  <c r="CX82" i="2"/>
  <c r="CX109" i="2"/>
  <c r="CX77" i="2"/>
  <c r="AT20" i="19"/>
  <c r="CZ20" i="19" s="1" a="1"/>
  <c r="CZ20" i="19" s="1"/>
  <c r="CX121" i="21"/>
  <c r="CX89" i="21"/>
  <c r="CX96" i="9"/>
  <c r="CX64" i="9"/>
  <c r="AT17" i="21"/>
  <c r="CZ17" i="21" s="1" a="1"/>
  <c r="CZ17" i="21" s="1"/>
  <c r="AT39" i="12"/>
  <c r="CZ39" i="12" s="1" a="1"/>
  <c r="CZ39" i="12" s="1"/>
  <c r="CX104" i="16"/>
  <c r="CX72" i="16"/>
  <c r="AT15" i="9"/>
  <c r="CZ15" i="9" s="1" a="1"/>
  <c r="CZ15" i="9" s="1"/>
  <c r="AS47" i="9"/>
  <c r="CX98" i="1"/>
  <c r="CX66" i="1"/>
  <c r="AT29" i="18"/>
  <c r="CZ29" i="18" s="1" a="1"/>
  <c r="CZ29" i="18" s="1"/>
  <c r="CX96" i="17"/>
  <c r="CX64" i="17"/>
  <c r="CX116" i="14"/>
  <c r="CX84" i="14"/>
  <c r="AT44" i="11"/>
  <c r="CZ44" i="11" s="1" a="1"/>
  <c r="CZ44" i="11" s="1"/>
  <c r="CX103" i="4"/>
  <c r="CX71" i="4"/>
  <c r="CX102" i="14"/>
  <c r="CX70" i="14"/>
  <c r="AT18" i="11"/>
  <c r="CZ18" i="11" s="1" a="1"/>
  <c r="CZ18" i="11" s="1"/>
  <c r="AT31" i="11"/>
  <c r="CZ31" i="11" s="1" a="1"/>
  <c r="CZ31" i="11" s="1"/>
  <c r="CX107" i="6"/>
  <c r="CX75" i="6"/>
  <c r="AT17" i="18"/>
  <c r="CZ17" i="18" s="1" a="1"/>
  <c r="CZ17" i="18" s="1"/>
  <c r="CX105" i="19"/>
  <c r="CX73" i="19"/>
  <c r="CX121" i="3"/>
  <c r="CX89" i="3"/>
  <c r="CX111" i="18"/>
  <c r="CX79" i="18"/>
  <c r="AU19" i="9"/>
  <c r="DA19" i="9" s="1" a="1"/>
  <c r="DA19" i="9" s="1"/>
  <c r="AT38" i="19"/>
  <c r="CZ38" i="19" s="1" a="1"/>
  <c r="CZ38" i="19" s="1"/>
  <c r="AQ47" i="7"/>
  <c r="AR15" i="7"/>
  <c r="CX15" i="7" s="1" a="1"/>
  <c r="CX15" i="7" s="1"/>
  <c r="CX104" i="14"/>
  <c r="CX72" i="14"/>
  <c r="AU34" i="8"/>
  <c r="DA34" i="8" s="1" a="1"/>
  <c r="DA34" i="8" s="1"/>
  <c r="AT31" i="16"/>
  <c r="CZ31" i="16" s="1" a="1"/>
  <c r="CZ31" i="16" s="1"/>
  <c r="CX119" i="9"/>
  <c r="CX87" i="9"/>
  <c r="CX119" i="1"/>
  <c r="CX87" i="1"/>
  <c r="CX110" i="15"/>
  <c r="CX78" i="15"/>
  <c r="AT29" i="15"/>
  <c r="CZ29" i="15" s="1" a="1"/>
  <c r="CZ29" i="15" s="1"/>
  <c r="CY99" i="2"/>
  <c r="CY67" i="2"/>
  <c r="CX117" i="5"/>
  <c r="CX85" i="5"/>
  <c r="AT32" i="3"/>
  <c r="CZ32" i="3" s="1" a="1"/>
  <c r="CZ32" i="3" s="1"/>
  <c r="CX116" i="11"/>
  <c r="CX84" i="11"/>
  <c r="CX115" i="10"/>
  <c r="CX83" i="10"/>
  <c r="CX103" i="6"/>
  <c r="CX71" i="6"/>
  <c r="AT26" i="15"/>
  <c r="CZ26" i="15" s="1" a="1"/>
  <c r="CZ26" i="15" s="1"/>
  <c r="CX107" i="13"/>
  <c r="CX75" i="13"/>
  <c r="CX91" i="13"/>
  <c r="CX59" i="13"/>
  <c r="CX103" i="9"/>
  <c r="CX71" i="9"/>
  <c r="CX100" i="1"/>
  <c r="CX68" i="1"/>
  <c r="AT30" i="6"/>
  <c r="CZ30" i="6" s="1" a="1"/>
  <c r="CZ30" i="6" s="1"/>
  <c r="AT39" i="14"/>
  <c r="CZ39" i="14" s="1" a="1"/>
  <c r="CZ39" i="14" s="1"/>
  <c r="CX98" i="11"/>
  <c r="CX66" i="11"/>
  <c r="AT22" i="15"/>
  <c r="CZ22" i="15" s="1" a="1"/>
  <c r="CZ22" i="15" s="1"/>
  <c r="AT26" i="2"/>
  <c r="CZ26" i="2" s="1" a="1"/>
  <c r="CZ26" i="2" s="1"/>
  <c r="AT30" i="18"/>
  <c r="CZ30" i="18" s="1" a="1"/>
  <c r="CZ30" i="18" s="1"/>
  <c r="CX103" i="16"/>
  <c r="CX71" i="16"/>
  <c r="AT29" i="4"/>
  <c r="CZ29" i="4" s="1" a="1"/>
  <c r="CZ29" i="4" s="1"/>
  <c r="CX113" i="8"/>
  <c r="CX81" i="8"/>
  <c r="AT24" i="21"/>
  <c r="CZ24" i="21" s="1" a="1"/>
  <c r="CZ24" i="21" s="1"/>
  <c r="CX91" i="6"/>
  <c r="CX59" i="6"/>
  <c r="AT26" i="20"/>
  <c r="CZ26" i="20" s="1" a="1"/>
  <c r="CZ26" i="20" s="1"/>
  <c r="AT45" i="20"/>
  <c r="CZ45" i="20" s="1" a="1"/>
  <c r="CZ45" i="20" s="1"/>
  <c r="AT33" i="11"/>
  <c r="CZ33" i="11" s="1" a="1"/>
  <c r="CZ33" i="11" s="1"/>
  <c r="CX93" i="2"/>
  <c r="CX61" i="2"/>
  <c r="AT22" i="14"/>
  <c r="CZ22" i="14" s="1" a="1"/>
  <c r="CZ22" i="14" s="1"/>
  <c r="AT30" i="13"/>
  <c r="CZ30" i="13" s="1" a="1"/>
  <c r="CZ30" i="13" s="1"/>
  <c r="CX111" i="11"/>
  <c r="CX79" i="11"/>
  <c r="AT24" i="4"/>
  <c r="CZ24" i="4" s="1" a="1"/>
  <c r="CZ24" i="4" s="1"/>
  <c r="AT17" i="10"/>
  <c r="CZ17" i="10" s="1" a="1"/>
  <c r="CZ17" i="10" s="1"/>
  <c r="CX94" i="8"/>
  <c r="CX62" i="8"/>
  <c r="CX115" i="21"/>
  <c r="CX83" i="21"/>
  <c r="CX110" i="5"/>
  <c r="CX78" i="5"/>
  <c r="CX112" i="18"/>
  <c r="CX80" i="18"/>
  <c r="CX108" i="18"/>
  <c r="CX76" i="18"/>
  <c r="AT23" i="7"/>
  <c r="CZ23" i="7" s="1" a="1"/>
  <c r="CZ23" i="7" s="1"/>
  <c r="AT30" i="2"/>
  <c r="CZ30" i="2" s="1" a="1"/>
  <c r="CZ30" i="2" s="1"/>
  <c r="AT31" i="3"/>
  <c r="CZ31" i="3" s="1" a="1"/>
  <c r="CZ31" i="3" s="1"/>
  <c r="CX97" i="2"/>
  <c r="CX65" i="2"/>
  <c r="CX115" i="12"/>
  <c r="CX83" i="12"/>
  <c r="CX92" i="2"/>
  <c r="CX60" i="2"/>
  <c r="AT23" i="10"/>
  <c r="CZ23" i="10" s="1" a="1"/>
  <c r="CZ23" i="10" s="1"/>
  <c r="CX119" i="20"/>
  <c r="CX87" i="20"/>
  <c r="CX102" i="16"/>
  <c r="CX70" i="16"/>
  <c r="AT20" i="2"/>
  <c r="CZ20" i="2" s="1" a="1"/>
  <c r="CZ20" i="2" s="1"/>
  <c r="CX112" i="19"/>
  <c r="CX80" i="19"/>
  <c r="AT23" i="12"/>
  <c r="CZ23" i="12" s="1" a="1"/>
  <c r="CZ23" i="12" s="1"/>
  <c r="CX97" i="5"/>
  <c r="CX65" i="5"/>
  <c r="CX96" i="6"/>
  <c r="CX64" i="6"/>
  <c r="CX104" i="10"/>
  <c r="CX72" i="10"/>
  <c r="AT45" i="6"/>
  <c r="CZ45" i="6" s="1" a="1"/>
  <c r="CZ45" i="6" s="1"/>
  <c r="AT35" i="21"/>
  <c r="CZ35" i="21" s="1" a="1"/>
  <c r="CZ35" i="21" s="1"/>
  <c r="CX93" i="7"/>
  <c r="CX61" i="7"/>
  <c r="AT25" i="3"/>
  <c r="CZ25" i="3" s="1" a="1"/>
  <c r="CZ25" i="3" s="1"/>
  <c r="CX98" i="8"/>
  <c r="CX66" i="8"/>
  <c r="AT43" i="11"/>
  <c r="CZ43" i="11" s="1" a="1"/>
  <c r="CZ43" i="11" s="1"/>
  <c r="AT27" i="1"/>
  <c r="CZ27" i="1" s="1" a="1"/>
  <c r="CZ27" i="1" s="1"/>
  <c r="CX119" i="6"/>
  <c r="CX87" i="6"/>
  <c r="CX100" i="2"/>
  <c r="CX68" i="2"/>
  <c r="CX110" i="16"/>
  <c r="CX78" i="16"/>
  <c r="CX91" i="9"/>
  <c r="CX59" i="9"/>
  <c r="CX99" i="15"/>
  <c r="CX67" i="15"/>
  <c r="AT34" i="1"/>
  <c r="CZ34" i="1" s="1" a="1"/>
  <c r="CZ34" i="1" s="1"/>
  <c r="AT37" i="15"/>
  <c r="CZ37" i="15" s="1" a="1"/>
  <c r="CZ37" i="15" s="1"/>
  <c r="CX124" i="4"/>
  <c r="CX127" i="4" s="1"/>
  <c r="CX120" i="4" s="1"/>
  <c r="CX88" i="4"/>
  <c r="CX104" i="3"/>
  <c r="CX72" i="3"/>
  <c r="CX114" i="4"/>
  <c r="CX82" i="4"/>
  <c r="AT24" i="14"/>
  <c r="CZ24" i="14" s="1" a="1"/>
  <c r="CZ24" i="14" s="1"/>
  <c r="CX92" i="9"/>
  <c r="CX60" i="9"/>
  <c r="CX99" i="13"/>
  <c r="CX67" i="13"/>
  <c r="CX95" i="17"/>
  <c r="CX63" i="17"/>
  <c r="CX101" i="11"/>
  <c r="CX69" i="11"/>
  <c r="CV90" i="2"/>
  <c r="CV58" i="2"/>
  <c r="CX95" i="15"/>
  <c r="CX63" i="15"/>
  <c r="CX119" i="3"/>
  <c r="CX87" i="3"/>
  <c r="AT27" i="5"/>
  <c r="CZ27" i="5" s="1" a="1"/>
  <c r="CZ27" i="5" s="1"/>
  <c r="AT17" i="5"/>
  <c r="CZ17" i="5" s="1" a="1"/>
  <c r="CZ17" i="5" s="1"/>
  <c r="CX111" i="7"/>
  <c r="CX79" i="7"/>
  <c r="CX121" i="4"/>
  <c r="CX89" i="4"/>
  <c r="AU42" i="16"/>
  <c r="DA42" i="16" s="1" a="1"/>
  <c r="DA42" i="16" s="1"/>
  <c r="CX112" i="10"/>
  <c r="CX80" i="10"/>
  <c r="CX103" i="13"/>
  <c r="CX71" i="13"/>
  <c r="AT27" i="2"/>
  <c r="CZ27" i="2" s="1" a="1"/>
  <c r="CZ27" i="2" s="1"/>
  <c r="CX101" i="16"/>
  <c r="CX69" i="16"/>
  <c r="CX104" i="11"/>
  <c r="CX72" i="11"/>
  <c r="CX109" i="10"/>
  <c r="CX77" i="10"/>
  <c r="CX117" i="11"/>
  <c r="CX85" i="11"/>
  <c r="AT30" i="7"/>
  <c r="CZ30" i="7" s="1" a="1"/>
  <c r="CZ30" i="7" s="1"/>
  <c r="AU38" i="6"/>
  <c r="DA38" i="6" s="1" a="1"/>
  <c r="DA38" i="6" s="1"/>
  <c r="CX121" i="7"/>
  <c r="CX89" i="7"/>
  <c r="AT40" i="9"/>
  <c r="CZ40" i="9" s="1" a="1"/>
  <c r="CZ40" i="9" s="1"/>
  <c r="CV90" i="20"/>
  <c r="CV58" i="20"/>
  <c r="CX114" i="8"/>
  <c r="CX82" i="8"/>
  <c r="CX106" i="4"/>
  <c r="CX74" i="4"/>
  <c r="CX113" i="20"/>
  <c r="CX81" i="20"/>
  <c r="AT36" i="12"/>
  <c r="CZ36" i="12" s="1" a="1"/>
  <c r="CZ36" i="12" s="1"/>
  <c r="CX112" i="2"/>
  <c r="CX80" i="2"/>
  <c r="AT34" i="12"/>
  <c r="CZ34" i="12" s="1" a="1"/>
  <c r="CZ34" i="12" s="1"/>
  <c r="CX108" i="5"/>
  <c r="CX76" i="5"/>
  <c r="CX110" i="9"/>
  <c r="CX78" i="9"/>
  <c r="AT21" i="18"/>
  <c r="CZ21" i="18" s="1" a="1"/>
  <c r="CZ21" i="18" s="1"/>
  <c r="CX106" i="1"/>
  <c r="CX74" i="1"/>
  <c r="AT24" i="12"/>
  <c r="CZ24" i="12" s="1" a="1"/>
  <c r="CZ24" i="12" s="1"/>
  <c r="CY104" i="8"/>
  <c r="CY72" i="8"/>
  <c r="CX94" i="3"/>
  <c r="CX62" i="3"/>
  <c r="AT22" i="4"/>
  <c r="CZ22" i="4" s="1" a="1"/>
  <c r="CZ22" i="4" s="1"/>
  <c r="CV90" i="10"/>
  <c r="CV58" i="10"/>
  <c r="CX116" i="18"/>
  <c r="CX84" i="18"/>
  <c r="CX108" i="3"/>
  <c r="CX76" i="3"/>
  <c r="CY106" i="10"/>
  <c r="CY74" i="10"/>
  <c r="CX91" i="12"/>
  <c r="CX59" i="12"/>
  <c r="AT32" i="12"/>
  <c r="CZ32" i="12" s="1" a="1"/>
  <c r="CZ32" i="12" s="1"/>
  <c r="AT25" i="21"/>
  <c r="CZ25" i="21" s="1" a="1"/>
  <c r="CZ25" i="21" s="1"/>
  <c r="AT44" i="13"/>
  <c r="CZ44" i="13" s="1" a="1"/>
  <c r="CZ44" i="13" s="1"/>
  <c r="CX109" i="4"/>
  <c r="CX77" i="4"/>
  <c r="CX108" i="8"/>
  <c r="CX76" i="8"/>
  <c r="AT31" i="19"/>
  <c r="CZ31" i="19" s="1" a="1"/>
  <c r="CZ31" i="19" s="1"/>
  <c r="AT37" i="6"/>
  <c r="CZ37" i="6" s="1" a="1"/>
  <c r="CZ37" i="6" s="1"/>
  <c r="CX104" i="20"/>
  <c r="CX72" i="20"/>
  <c r="AT39" i="2"/>
  <c r="CZ39" i="2" s="1" a="1"/>
  <c r="CZ39" i="2" s="1"/>
  <c r="AT34" i="2"/>
  <c r="CZ34" i="2" s="1" a="1"/>
  <c r="CZ34" i="2" s="1"/>
  <c r="CX95" i="19"/>
  <c r="CX63" i="19"/>
  <c r="AT46" i="21"/>
  <c r="CZ46" i="21" s="1" a="1"/>
  <c r="CZ46" i="21" s="1"/>
  <c r="CX99" i="9"/>
  <c r="CX67" i="9"/>
  <c r="AT29" i="16"/>
  <c r="CZ29" i="16" s="1" a="1"/>
  <c r="CZ29" i="16" s="1"/>
  <c r="AT23" i="1"/>
  <c r="CZ23" i="1" s="1" a="1"/>
  <c r="CZ23" i="1" s="1"/>
  <c r="CX104" i="18"/>
  <c r="CX72" i="18"/>
  <c r="AT21" i="17"/>
  <c r="CZ21" i="17" s="1" a="1"/>
  <c r="CZ21" i="17" s="1"/>
  <c r="CX104" i="5"/>
  <c r="CX72" i="5"/>
  <c r="AT41" i="14"/>
  <c r="CZ41" i="14" s="1" a="1"/>
  <c r="CZ41" i="14" s="1"/>
  <c r="CX94" i="14"/>
  <c r="CX62" i="14"/>
  <c r="AT28" i="4"/>
  <c r="CZ28" i="4" s="1" a="1"/>
  <c r="CZ28" i="4" s="1"/>
  <c r="AT27" i="14"/>
  <c r="CZ27" i="14" s="1" a="1"/>
  <c r="CZ27" i="14" s="1"/>
  <c r="CY99" i="8"/>
  <c r="CY67" i="8"/>
  <c r="CX121" i="8"/>
  <c r="CX89" i="8"/>
  <c r="CX119" i="21"/>
  <c r="CX87" i="21"/>
  <c r="CX106" i="11"/>
  <c r="CX74" i="11"/>
  <c r="AT32" i="6"/>
  <c r="CZ32" i="6" s="1" a="1"/>
  <c r="CZ32" i="6" s="1"/>
  <c r="CX117" i="18"/>
  <c r="CX85" i="18"/>
  <c r="CX117" i="17"/>
  <c r="CX85" i="17"/>
  <c r="CX116" i="20"/>
  <c r="CX84" i="20"/>
  <c r="AT46" i="3"/>
  <c r="CZ46" i="3" s="1" a="1"/>
  <c r="CZ46" i="3" s="1"/>
  <c r="AT36" i="18"/>
  <c r="CZ36" i="18" s="1" a="1"/>
  <c r="CZ36" i="18" s="1"/>
  <c r="CX113" i="19"/>
  <c r="CX81" i="19"/>
  <c r="CX102" i="9"/>
  <c r="CX70" i="9"/>
  <c r="AT29" i="14"/>
  <c r="CZ29" i="14" s="1" a="1"/>
  <c r="CZ29" i="14" s="1"/>
  <c r="AT44" i="1"/>
  <c r="CZ44" i="1" s="1" a="1"/>
  <c r="CZ44" i="1" s="1"/>
  <c r="CX106" i="21"/>
  <c r="CX74" i="21"/>
  <c r="AT35" i="15"/>
  <c r="CZ35" i="15" s="1" a="1"/>
  <c r="CZ35" i="15" s="1"/>
  <c r="CX105" i="14"/>
  <c r="CX73" i="14"/>
  <c r="AU24" i="2"/>
  <c r="DA24" i="2" s="1" a="1"/>
  <c r="DA24" i="2" s="1"/>
  <c r="AT42" i="5"/>
  <c r="CZ42" i="5" s="1" a="1"/>
  <c r="CZ42" i="5" s="1"/>
  <c r="CX107" i="3"/>
  <c r="CX75" i="3"/>
  <c r="AT41" i="11"/>
  <c r="CZ41" i="11" s="1" a="1"/>
  <c r="CZ41" i="11" s="1"/>
  <c r="AT40" i="10"/>
  <c r="CZ40" i="10" s="1" a="1"/>
  <c r="CZ40" i="10" s="1"/>
  <c r="CY94" i="7"/>
  <c r="CY62" i="7"/>
  <c r="AT28" i="6"/>
  <c r="CZ28" i="6" s="1" a="1"/>
  <c r="CZ28" i="6" s="1"/>
  <c r="AT16" i="13"/>
  <c r="CZ16" i="13" s="1" a="1"/>
  <c r="CZ16" i="13" s="1"/>
  <c r="AT21" i="7"/>
  <c r="CZ21" i="7" s="1" a="1"/>
  <c r="CZ21" i="7" s="1"/>
  <c r="CY100" i="4"/>
  <c r="CY68" i="4"/>
  <c r="CX107" i="15"/>
  <c r="CX75" i="15"/>
  <c r="CX93" i="12"/>
  <c r="CX61" i="12"/>
  <c r="AT23" i="11"/>
  <c r="CZ23" i="11" s="1" a="1"/>
  <c r="CZ23" i="11" s="1"/>
  <c r="CX116" i="17"/>
  <c r="CX84" i="17"/>
  <c r="CX105" i="18"/>
  <c r="CX73" i="18"/>
  <c r="CX99" i="21"/>
  <c r="CX67" i="21"/>
  <c r="CX118" i="18"/>
  <c r="CX86" i="18"/>
  <c r="AT16" i="6"/>
  <c r="CZ16" i="6" s="1" a="1"/>
  <c r="CZ16" i="6" s="1"/>
  <c r="CX111" i="6"/>
  <c r="CX79" i="6"/>
  <c r="CY113" i="7"/>
  <c r="CY81" i="7"/>
  <c r="CX106" i="6"/>
  <c r="CX74" i="6"/>
  <c r="CX97" i="14"/>
  <c r="CX65" i="14"/>
  <c r="CX105" i="13"/>
  <c r="CX73" i="13"/>
  <c r="AT36" i="11"/>
  <c r="CZ36" i="11" s="1" a="1"/>
  <c r="CZ36" i="11" s="1"/>
  <c r="CX93" i="3"/>
  <c r="CX61" i="3"/>
  <c r="CX96" i="3"/>
  <c r="CX64" i="3"/>
  <c r="AT19" i="8"/>
  <c r="CZ19" i="8" s="1" a="1"/>
  <c r="CZ19" i="8" s="1"/>
  <c r="CX105" i="20"/>
  <c r="CX73" i="20"/>
  <c r="CX94" i="12"/>
  <c r="CX62" i="12"/>
  <c r="AT35" i="5"/>
  <c r="CZ35" i="5" s="1" a="1"/>
  <c r="CZ35" i="5" s="1"/>
  <c r="CX104" i="17"/>
  <c r="CX72" i="17"/>
  <c r="AT37" i="18"/>
  <c r="CZ37" i="18" s="1" a="1"/>
  <c r="CZ37" i="18" s="1"/>
  <c r="AT33" i="18"/>
  <c r="CZ33" i="18" s="1" a="1"/>
  <c r="CZ33" i="18" s="1"/>
  <c r="CX119" i="7"/>
  <c r="CX87" i="7"/>
  <c r="CX101" i="3"/>
  <c r="CX69" i="3"/>
  <c r="CX118" i="5"/>
  <c r="CX86" i="5"/>
  <c r="CX124" i="3"/>
  <c r="CX127" i="3" s="1"/>
  <c r="CX120" i="3" s="1"/>
  <c r="CX88" i="3"/>
  <c r="AT22" i="2"/>
  <c r="CZ22" i="2" s="1" a="1"/>
  <c r="CZ22" i="2" s="1"/>
  <c r="CX117" i="8"/>
  <c r="CX85" i="8"/>
  <c r="AT40" i="12"/>
  <c r="CZ40" i="12" s="1" a="1"/>
  <c r="CZ40" i="12" s="1"/>
  <c r="AT17" i="2"/>
  <c r="CZ17" i="2" s="1" a="1"/>
  <c r="CZ17" i="2" s="1"/>
  <c r="CX103" i="1"/>
  <c r="CX71" i="1"/>
  <c r="AT44" i="20"/>
  <c r="CZ44" i="20" s="1" a="1"/>
  <c r="CZ44" i="20" s="1"/>
  <c r="CX91" i="10"/>
  <c r="CX59" i="10"/>
  <c r="AT43" i="13"/>
  <c r="CZ43" i="13" s="1" a="1"/>
  <c r="CZ43" i="13" s="1"/>
  <c r="AT33" i="13"/>
  <c r="CZ33" i="13" s="1" a="1"/>
  <c r="CZ33" i="13" s="1"/>
  <c r="AT37" i="19"/>
  <c r="CZ37" i="19" s="1" a="1"/>
  <c r="CZ37" i="19" s="1"/>
  <c r="AT23" i="16"/>
  <c r="CZ23" i="16" s="1" a="1"/>
  <c r="CZ23" i="16" s="1"/>
  <c r="AT22" i="5"/>
  <c r="CZ22" i="5" s="1" a="1"/>
  <c r="CZ22" i="5" s="1"/>
  <c r="CX108" i="16"/>
  <c r="CX76" i="16"/>
  <c r="AT29" i="10"/>
  <c r="CZ29" i="10" s="1" a="1"/>
  <c r="CZ29" i="10" s="1"/>
  <c r="CX101" i="18"/>
  <c r="CX69" i="18"/>
  <c r="CX124" i="6"/>
  <c r="CX127" i="6" s="1"/>
  <c r="CX120" i="6" s="1"/>
  <c r="CX88" i="6"/>
  <c r="CX106" i="13"/>
  <c r="CX74" i="13"/>
  <c r="AT18" i="7"/>
  <c r="CZ18" i="7" s="1" a="1"/>
  <c r="CZ18" i="7" s="1"/>
  <c r="CX103" i="21"/>
  <c r="CX71" i="21"/>
  <c r="AT23" i="8"/>
  <c r="CZ23" i="8" s="1" a="1"/>
  <c r="CZ23" i="8" s="1"/>
  <c r="AT34" i="6"/>
  <c r="CZ34" i="6" s="1" a="1"/>
  <c r="CZ34" i="6" s="1"/>
  <c r="AT44" i="6"/>
  <c r="CZ44" i="6" s="1" a="1"/>
  <c r="CZ44" i="6" s="1"/>
  <c r="CX113" i="1"/>
  <c r="CX81" i="1"/>
  <c r="AT25" i="2"/>
  <c r="CZ25" i="2" s="1" a="1"/>
  <c r="CZ25" i="2" s="1"/>
  <c r="AT35" i="16"/>
  <c r="CZ35" i="16" s="1" a="1"/>
  <c r="CZ35" i="16" s="1"/>
  <c r="CX97" i="3"/>
  <c r="CX65" i="3"/>
  <c r="CX116" i="12"/>
  <c r="CX84" i="12"/>
  <c r="AT16" i="9"/>
  <c r="CZ16" i="9" s="1" a="1"/>
  <c r="CZ16" i="9" s="1"/>
  <c r="AT24" i="15"/>
  <c r="CZ24" i="15" s="1" a="1"/>
  <c r="CZ24" i="15" s="1"/>
  <c r="CX93" i="19"/>
  <c r="CX61" i="19"/>
  <c r="AT45" i="4"/>
  <c r="CZ45" i="4" s="1" a="1"/>
  <c r="CZ45" i="4" s="1"/>
  <c r="AT29" i="3"/>
  <c r="CZ29" i="3" s="1" a="1"/>
  <c r="CZ29" i="3" s="1"/>
  <c r="AT39" i="4"/>
  <c r="CZ39" i="4" s="1" a="1"/>
  <c r="CZ39" i="4" s="1"/>
  <c r="AT17" i="9"/>
  <c r="CZ17" i="9" s="1" a="1"/>
  <c r="CZ17" i="9" s="1"/>
  <c r="AT24" i="13"/>
  <c r="CZ24" i="13" s="1" a="1"/>
  <c r="CZ24" i="13" s="1"/>
  <c r="AT20" i="17"/>
  <c r="CZ20" i="17" s="1" a="1"/>
  <c r="CZ20" i="17" s="1"/>
  <c r="AT26" i="11"/>
  <c r="CZ26" i="11" s="1" a="1"/>
  <c r="CZ26" i="11" s="1"/>
  <c r="CX94" i="11"/>
  <c r="CX62" i="11"/>
  <c r="CY112" i="1"/>
  <c r="CY80" i="1"/>
  <c r="CX101" i="7"/>
  <c r="CX69" i="7"/>
  <c r="CX116" i="10"/>
  <c r="CX84" i="10"/>
  <c r="CX107" i="7"/>
  <c r="CX75" i="7"/>
  <c r="AT20" i="15"/>
  <c r="CZ20" i="15" s="1" a="1"/>
  <c r="CZ20" i="15" s="1"/>
  <c r="CX93" i="8"/>
  <c r="CX61" i="8"/>
  <c r="CV90" i="11"/>
  <c r="CV58" i="11"/>
  <c r="AT18" i="5"/>
  <c r="CZ18" i="5" s="1" a="1"/>
  <c r="CZ18" i="5" s="1"/>
  <c r="CX119" i="15"/>
  <c r="CX87" i="15"/>
  <c r="AT43" i="17"/>
  <c r="CZ43" i="17" s="1" a="1"/>
  <c r="CZ43" i="17" s="1"/>
  <c r="CX109" i="3"/>
  <c r="CX77" i="3"/>
  <c r="AT46" i="4"/>
  <c r="CZ46" i="4" s="1" a="1"/>
  <c r="CZ46" i="4" s="1"/>
  <c r="CX94" i="5"/>
  <c r="CX62" i="5"/>
  <c r="CX108" i="6"/>
  <c r="CX76" i="6"/>
  <c r="CY117" i="16"/>
  <c r="CY85" i="16"/>
  <c r="AT37" i="10"/>
  <c r="CZ37" i="10" s="1" a="1"/>
  <c r="CZ37" i="10" s="1"/>
  <c r="AT28" i="13"/>
  <c r="CZ28" i="13" s="1" a="1"/>
  <c r="CZ28" i="13" s="1"/>
  <c r="CX92" i="17"/>
  <c r="CX60" i="17"/>
  <c r="CX102" i="2"/>
  <c r="CX70" i="2"/>
  <c r="AT26" i="16"/>
  <c r="CZ26" i="16" s="1" a="1"/>
  <c r="CZ26" i="16" s="1"/>
  <c r="AT29" i="11"/>
  <c r="CZ29" i="11" s="1" a="1"/>
  <c r="CZ29" i="11" s="1"/>
  <c r="AT34" i="10"/>
  <c r="CZ34" i="10" s="1" a="1"/>
  <c r="CZ34" i="10" s="1"/>
  <c r="AT42" i="11"/>
  <c r="CZ42" i="11" s="1" a="1"/>
  <c r="CZ42" i="11" s="1"/>
  <c r="AT17" i="14"/>
  <c r="CZ17" i="14" s="1" a="1"/>
  <c r="CZ17" i="14" s="1"/>
  <c r="CX121" i="10"/>
  <c r="CX89" i="10"/>
  <c r="CX115" i="3"/>
  <c r="CX83" i="3"/>
  <c r="AT46" i="7"/>
  <c r="CZ46" i="7" s="1" a="1"/>
  <c r="CZ46" i="7" s="1"/>
  <c r="CY92" i="20"/>
  <c r="CY60" i="20"/>
  <c r="AT39" i="8"/>
  <c r="CZ39" i="8" s="1" a="1"/>
  <c r="CZ39" i="8" s="1"/>
  <c r="AT38" i="20"/>
  <c r="CZ38" i="20" s="1" a="1"/>
  <c r="CZ38" i="20" s="1"/>
  <c r="CY114" i="9"/>
  <c r="CY82" i="9"/>
  <c r="AT37" i="2"/>
  <c r="CZ37" i="2" s="1" a="1"/>
  <c r="CZ37" i="2" s="1"/>
  <c r="CY92" i="3"/>
  <c r="CY60" i="3"/>
  <c r="AT33" i="5"/>
  <c r="CZ33" i="5" s="1" a="1"/>
  <c r="CZ33" i="5" s="1"/>
  <c r="AT35" i="9"/>
  <c r="CZ35" i="9" s="1" a="1"/>
  <c r="CZ35" i="9" s="1"/>
  <c r="CX102" i="18"/>
  <c r="CX70" i="18"/>
  <c r="CY117" i="7"/>
  <c r="CY85" i="7"/>
  <c r="AT31" i="1"/>
  <c r="CZ31" i="1" s="1" a="1"/>
  <c r="CZ31" i="1" s="1"/>
  <c r="AU29" i="8"/>
  <c r="DA29" i="8" s="1" a="1"/>
  <c r="DA29" i="8" s="1"/>
  <c r="AT19" i="3"/>
  <c r="CZ19" i="3" s="1" a="1"/>
  <c r="CZ19" i="3" s="1"/>
  <c r="AT22" i="16"/>
  <c r="CZ22" i="16" s="1" a="1"/>
  <c r="CZ22" i="16" s="1"/>
  <c r="CX104" i="13"/>
  <c r="CX72" i="13"/>
  <c r="CX99" i="16"/>
  <c r="CX67" i="16"/>
  <c r="AT43" i="9"/>
  <c r="CZ43" i="9" s="1" a="1"/>
  <c r="CZ43" i="9" s="1"/>
  <c r="AT29" i="13"/>
  <c r="CZ29" i="13" s="1" a="1"/>
  <c r="CZ29" i="13" s="1"/>
  <c r="AS47" i="19"/>
  <c r="AT15" i="19"/>
  <c r="CZ15" i="19" s="1" a="1"/>
  <c r="CZ15" i="19" s="1"/>
  <c r="AT33" i="3"/>
  <c r="CZ33" i="3" s="1" a="1"/>
  <c r="CZ33" i="3" s="1"/>
  <c r="CX100" i="20"/>
  <c r="CX68" i="20"/>
  <c r="CX113" i="4"/>
  <c r="CX81" i="4"/>
  <c r="AU31" i="10"/>
  <c r="DA31" i="10" s="1" a="1"/>
  <c r="DA31" i="10" s="1"/>
  <c r="AT44" i="18"/>
  <c r="CZ44" i="18" s="1" a="1"/>
  <c r="CZ44" i="18" s="1"/>
  <c r="AT16" i="12"/>
  <c r="CZ16" i="12" s="1" a="1"/>
  <c r="CZ16" i="12" s="1"/>
  <c r="CX99" i="5"/>
  <c r="CX67" i="5"/>
  <c r="AT33" i="8"/>
  <c r="CZ33" i="8" s="1" a="1"/>
  <c r="CZ33" i="8" s="1"/>
  <c r="AT41" i="1"/>
  <c r="CZ41" i="1" s="1" a="1"/>
  <c r="CZ41" i="1" s="1"/>
  <c r="AT29" i="20"/>
  <c r="CZ29" i="20" s="1" a="1"/>
  <c r="CZ29" i="20" s="1"/>
  <c r="CX118" i="16"/>
  <c r="CX86" i="16"/>
  <c r="CX95" i="16"/>
  <c r="CX63" i="16"/>
  <c r="CX107" i="10"/>
  <c r="CX75" i="10"/>
  <c r="CX93" i="18"/>
  <c r="CX61" i="18"/>
  <c r="CX119" i="4"/>
  <c r="CX87" i="4"/>
  <c r="AT42" i="9"/>
  <c r="CZ42" i="9" s="1" a="1"/>
  <c r="CZ42" i="9" s="1"/>
  <c r="AT24" i="9"/>
  <c r="CZ24" i="9" s="1" a="1"/>
  <c r="CZ24" i="9" s="1"/>
  <c r="CX93" i="13"/>
  <c r="CX61" i="13"/>
  <c r="AT32" i="17"/>
  <c r="CZ32" i="17" s="1" a="1"/>
  <c r="CZ32" i="17" s="1"/>
  <c r="CX91" i="19"/>
  <c r="CX59" i="19"/>
  <c r="CX95" i="12"/>
  <c r="CX63" i="12"/>
  <c r="AT29" i="5"/>
  <c r="CZ29" i="5" s="1" a="1"/>
  <c r="CZ29" i="5" s="1"/>
  <c r="CX114" i="18"/>
  <c r="CX82" i="18"/>
  <c r="AT19" i="14"/>
  <c r="CZ19" i="14" s="1" a="1"/>
  <c r="CZ19" i="14" s="1"/>
  <c r="CX115" i="18"/>
  <c r="CX83" i="18"/>
  <c r="CX92" i="1"/>
  <c r="CX60" i="1"/>
  <c r="AU24" i="8"/>
  <c r="DA24" i="8" s="1" a="1"/>
  <c r="DA24" i="8" s="1"/>
  <c r="AT46" i="8"/>
  <c r="CZ46" i="8" s="1" a="1"/>
  <c r="CZ46" i="8" s="1"/>
  <c r="AT44" i="21"/>
  <c r="CZ44" i="21" s="1" a="1"/>
  <c r="CZ44" i="21" s="1"/>
  <c r="CX94" i="16"/>
  <c r="CX62" i="16"/>
  <c r="CV90" i="14"/>
  <c r="CV58" i="14"/>
  <c r="AT42" i="18"/>
  <c r="CZ42" i="18" s="1" a="1"/>
  <c r="CZ42" i="18" s="1"/>
  <c r="AT42" i="17"/>
  <c r="CZ42" i="17" s="1" a="1"/>
  <c r="CZ42" i="17" s="1"/>
  <c r="AT41" i="20"/>
  <c r="CZ41" i="20" s="1" a="1"/>
  <c r="CZ41" i="20" s="1"/>
  <c r="CV90" i="7"/>
  <c r="CV58" i="7"/>
  <c r="AT27" i="9"/>
  <c r="CZ27" i="9" s="1" a="1"/>
  <c r="CZ27" i="9" s="1"/>
  <c r="AT38" i="9"/>
  <c r="CZ38" i="9" s="1" a="1"/>
  <c r="CZ38" i="9" s="1"/>
  <c r="CX110" i="4"/>
  <c r="CX78" i="4"/>
  <c r="AT31" i="21"/>
  <c r="CZ31" i="21" s="1" a="1"/>
  <c r="CZ31" i="21" s="1"/>
  <c r="AT37" i="12"/>
  <c r="CZ37" i="12" s="1" a="1"/>
  <c r="CZ37" i="12" s="1"/>
  <c r="CV90" i="18"/>
  <c r="CV58" i="18"/>
  <c r="AT30" i="14"/>
  <c r="CZ30" i="14" s="1" a="1"/>
  <c r="CZ30" i="14" s="1"/>
  <c r="CX94" i="10"/>
  <c r="CX62" i="10"/>
  <c r="CX97" i="19"/>
  <c r="CX65" i="19"/>
  <c r="CX121" i="16"/>
  <c r="CX89" i="16"/>
  <c r="AU19" i="7"/>
  <c r="DA19" i="7" s="1" a="1"/>
  <c r="DA19" i="7" s="1"/>
  <c r="AT18" i="9"/>
  <c r="CZ18" i="9" s="1" a="1"/>
  <c r="CZ18" i="9" s="1"/>
  <c r="CX108" i="21"/>
  <c r="CX76" i="21"/>
  <c r="CX96" i="7"/>
  <c r="CX64" i="7"/>
  <c r="AU25" i="4"/>
  <c r="DA25" i="4" s="1" a="1"/>
  <c r="DA25" i="4" s="1"/>
  <c r="AT32" i="15"/>
  <c r="CZ32" i="15" s="1" a="1"/>
  <c r="CZ32" i="15" s="1"/>
  <c r="AT18" i="12"/>
  <c r="CZ18" i="12" s="1" a="1"/>
  <c r="CZ18" i="12" s="1"/>
  <c r="AT26" i="6"/>
  <c r="CZ26" i="6" s="1" a="1"/>
  <c r="CZ26" i="6" s="1"/>
  <c r="AT41" i="17"/>
  <c r="CZ41" i="17" s="1" a="1"/>
  <c r="CZ41" i="17" s="1"/>
  <c r="CX106" i="14"/>
  <c r="CX74" i="14"/>
  <c r="AT43" i="18"/>
  <c r="CZ43" i="18" s="1" a="1"/>
  <c r="CZ43" i="18" s="1"/>
  <c r="CV90" i="21"/>
  <c r="CV58" i="21"/>
  <c r="CX115" i="7"/>
  <c r="CX83" i="7"/>
  <c r="AT36" i="6"/>
  <c r="CZ36" i="6" s="1" a="1"/>
  <c r="CZ36" i="6" s="1"/>
  <c r="AU38" i="7"/>
  <c r="DA38" i="7" s="1" a="1"/>
  <c r="DA38" i="7" s="1"/>
  <c r="AT31" i="6"/>
  <c r="CZ31" i="6" s="1" a="1"/>
  <c r="CZ31" i="6" s="1"/>
  <c r="CX99" i="18"/>
  <c r="CX67" i="18"/>
  <c r="AT18" i="3"/>
  <c r="CZ18" i="3" s="1" a="1"/>
  <c r="CZ18" i="3" s="1"/>
  <c r="CX116" i="13"/>
  <c r="CX84" i="13"/>
  <c r="CX110" i="7"/>
  <c r="CX78" i="7"/>
  <c r="AT21" i="3"/>
  <c r="CZ21" i="3" s="1" a="1"/>
  <c r="CZ21" i="3" s="1"/>
  <c r="AT30" i="20"/>
  <c r="CZ30" i="20" s="1" a="1"/>
  <c r="CZ30" i="20" s="1"/>
  <c r="AT22" i="17"/>
  <c r="CZ22" i="17" s="1" a="1"/>
  <c r="CZ22" i="17" s="1"/>
  <c r="AT19" i="12"/>
  <c r="CZ19" i="12" s="1" a="1"/>
  <c r="CZ19" i="12" s="1"/>
  <c r="CX119" i="2"/>
  <c r="CX87" i="2"/>
  <c r="AT29" i="17"/>
  <c r="CZ29" i="17" s="1" a="1"/>
  <c r="CZ29" i="17" s="1"/>
  <c r="AT46" i="11"/>
  <c r="CZ46" i="11" s="1" a="1"/>
  <c r="CZ46" i="11" s="1"/>
  <c r="AT44" i="7"/>
  <c r="CZ44" i="7" s="1" a="1"/>
  <c r="CZ44" i="7" s="1"/>
  <c r="AT26" i="3"/>
  <c r="CZ26" i="3" s="1" a="1"/>
  <c r="CZ26" i="3" s="1"/>
  <c r="AT43" i="5"/>
  <c r="CZ43" i="5" s="1" a="1"/>
  <c r="CZ43" i="5" s="1"/>
  <c r="AT45" i="3"/>
  <c r="CZ45" i="3" s="1" a="1"/>
  <c r="CZ45" i="3" s="1"/>
  <c r="AT42" i="8"/>
  <c r="CZ42" i="8" s="1" a="1"/>
  <c r="CZ42" i="8" s="1"/>
  <c r="CX102" i="15"/>
  <c r="CX70" i="15"/>
  <c r="AT28" i="1"/>
  <c r="CZ28" i="1" s="1" a="1"/>
  <c r="CZ28" i="1" s="1"/>
  <c r="CX96" i="19"/>
  <c r="CX64" i="19"/>
  <c r="AT16" i="10"/>
  <c r="CZ16" i="10" s="1" a="1"/>
  <c r="CZ16" i="10" s="1"/>
  <c r="CX118" i="13"/>
  <c r="CX86" i="13"/>
  <c r="CX108" i="13"/>
  <c r="CX76" i="13"/>
  <c r="CX96" i="4"/>
  <c r="CX64" i="4"/>
  <c r="CX98" i="16"/>
  <c r="CX66" i="16"/>
  <c r="AT33" i="16"/>
  <c r="CZ33" i="16" s="1" a="1"/>
  <c r="CZ33" i="16" s="1"/>
  <c r="CX95" i="21"/>
  <c r="CX63" i="21"/>
  <c r="AT20" i="3"/>
  <c r="CZ20" i="3" s="1" a="1"/>
  <c r="CZ20" i="3" s="1"/>
  <c r="AT26" i="18"/>
  <c r="CZ26" i="18" s="1" a="1"/>
  <c r="CZ26" i="18" s="1"/>
  <c r="AT35" i="19"/>
  <c r="CZ35" i="19" s="1" a="1"/>
  <c r="CZ35" i="19" s="1"/>
  <c r="AT31" i="13"/>
  <c r="CZ31" i="13" s="1" a="1"/>
  <c r="CZ31" i="13" s="1"/>
  <c r="CX97" i="1"/>
  <c r="CX65" i="1"/>
  <c r="AT28" i="21"/>
  <c r="CZ28" i="21" s="1" a="1"/>
  <c r="CZ28" i="21" s="1"/>
  <c r="CX115" i="14"/>
  <c r="CX83" i="14"/>
  <c r="CX109" i="6"/>
  <c r="CX77" i="6"/>
  <c r="CX117" i="20"/>
  <c r="CX85" i="20"/>
  <c r="AT38" i="1"/>
  <c r="CZ38" i="1" s="1" a="1"/>
  <c r="CZ38" i="1" s="1"/>
  <c r="CX108" i="20"/>
  <c r="CX76" i="20"/>
  <c r="CX103" i="15"/>
  <c r="CX71" i="15"/>
  <c r="AT22" i="3"/>
  <c r="CZ22" i="3" s="1" a="1"/>
  <c r="CZ22" i="3" s="1"/>
  <c r="AT41" i="12"/>
  <c r="CZ41" i="12" s="1" a="1"/>
  <c r="CZ41" i="12" s="1"/>
  <c r="AT43" i="3"/>
  <c r="CZ43" i="3" s="1" a="1"/>
  <c r="CZ43" i="3" s="1"/>
  <c r="AT18" i="19"/>
  <c r="CZ18" i="19" s="1" a="1"/>
  <c r="CZ18" i="19" s="1"/>
  <c r="CX124" i="16"/>
  <c r="CX127" i="16" s="1"/>
  <c r="CX120" i="16" s="1"/>
  <c r="CX88" i="16"/>
  <c r="CX119" i="5"/>
  <c r="CX87" i="5"/>
  <c r="AT34" i="14"/>
  <c r="CZ34" i="14" s="1" a="1"/>
  <c r="CZ34" i="14" s="1"/>
  <c r="CX121" i="12"/>
  <c r="CX89" i="12"/>
  <c r="CX95" i="18"/>
  <c r="CX63" i="18"/>
  <c r="AT35" i="11"/>
  <c r="CZ35" i="11" s="1" a="1"/>
  <c r="CZ35" i="11" s="1"/>
  <c r="AT19" i="11"/>
  <c r="CZ19" i="11" s="1" a="1"/>
  <c r="CZ19" i="11" s="1"/>
  <c r="AU37" i="1"/>
  <c r="DA37" i="1" s="1" a="1"/>
  <c r="DA37" i="1" s="1"/>
  <c r="AT26" i="7"/>
  <c r="CZ26" i="7" s="1" a="1"/>
  <c r="CZ26" i="7" s="1"/>
  <c r="AT41" i="10"/>
  <c r="CZ41" i="10" s="1" a="1"/>
  <c r="CZ41" i="10" s="1"/>
  <c r="AT32" i="7"/>
  <c r="CZ32" i="7" s="1" a="1"/>
  <c r="CZ32" i="7" s="1"/>
  <c r="CX119" i="12"/>
  <c r="CX87" i="12"/>
  <c r="AT18" i="8"/>
  <c r="CZ18" i="8" s="1" a="1"/>
  <c r="CZ18" i="8" s="1"/>
  <c r="AR15" i="11"/>
  <c r="CX15" i="11" s="1" a="1"/>
  <c r="CX15" i="11" s="1"/>
  <c r="AQ47" i="11"/>
  <c r="CX93" i="5"/>
  <c r="CX61" i="5"/>
  <c r="AT44" i="15"/>
  <c r="CZ44" i="15" s="1" a="1"/>
  <c r="CZ44" i="15" s="1"/>
  <c r="CX118" i="17"/>
  <c r="CX86" i="17"/>
  <c r="AT34" i="3"/>
  <c r="CZ34" i="3" s="1" a="1"/>
  <c r="CZ34" i="3" s="1"/>
  <c r="AR15" i="8"/>
  <c r="CX15" i="8" s="1" a="1"/>
  <c r="CX15" i="8" s="1"/>
  <c r="AQ47" i="8"/>
  <c r="CY97" i="7"/>
  <c r="CY65" i="7"/>
  <c r="AT19" i="5"/>
  <c r="CZ19" i="5" s="1" a="1"/>
  <c r="CZ19" i="5" s="1"/>
  <c r="CY96" i="8"/>
  <c r="CY64" i="8"/>
  <c r="AT33" i="6"/>
  <c r="CZ33" i="6" s="1" a="1"/>
  <c r="CZ33" i="6" s="1"/>
  <c r="CY102" i="6"/>
  <c r="CY70" i="6"/>
  <c r="CX109" i="19"/>
  <c r="CX77" i="19"/>
  <c r="AT17" i="17"/>
  <c r="CZ17" i="17" s="1" a="1"/>
  <c r="CZ17" i="17" s="1"/>
  <c r="CX111" i="21"/>
  <c r="CX79" i="21"/>
  <c r="CX102" i="8"/>
  <c r="CX70" i="8"/>
  <c r="AT26" i="17"/>
  <c r="CZ26" i="17" s="1" a="1"/>
  <c r="CZ26" i="17" s="1"/>
  <c r="CX100" i="18"/>
  <c r="CX68" i="18"/>
  <c r="CY106" i="5"/>
  <c r="CY74" i="5"/>
  <c r="CX92" i="14"/>
  <c r="CX60" i="14"/>
  <c r="AT46" i="10"/>
  <c r="CZ46" i="10" s="1" a="1"/>
  <c r="CZ46" i="10" s="1"/>
  <c r="AT40" i="3"/>
  <c r="CZ40" i="3" s="1" a="1"/>
  <c r="CZ40" i="3" s="1"/>
  <c r="AT41" i="15"/>
  <c r="CZ41" i="15" s="1" a="1"/>
  <c r="CZ41" i="15" s="1"/>
  <c r="AU17" i="20"/>
  <c r="DA17" i="20" s="1" a="1"/>
  <c r="DA17" i="20" s="1"/>
  <c r="AU39" i="9"/>
  <c r="DA39" i="9" s="1" a="1"/>
  <c r="DA39" i="9" s="1"/>
  <c r="AT25" i="5"/>
  <c r="CZ25" i="5" s="1" a="1"/>
  <c r="CZ25" i="5" s="1"/>
  <c r="AU17" i="3"/>
  <c r="DA17" i="3" s="1" a="1"/>
  <c r="DA17" i="3" s="1"/>
  <c r="CX102" i="7"/>
  <c r="CX70" i="7"/>
  <c r="AT27" i="18"/>
  <c r="CZ27" i="18" s="1" a="1"/>
  <c r="CZ27" i="18" s="1"/>
  <c r="AU42" i="7"/>
  <c r="DA42" i="7" s="1" a="1"/>
  <c r="DA42" i="7" s="1"/>
  <c r="CX91" i="15"/>
  <c r="CX59" i="15"/>
  <c r="CX124" i="5"/>
  <c r="CX127" i="5" s="1"/>
  <c r="CX120" i="5" s="1"/>
  <c r="CX88" i="5"/>
  <c r="CX97" i="16"/>
  <c r="CX65" i="16"/>
  <c r="CX100" i="19"/>
  <c r="CX68" i="19"/>
  <c r="AT29" i="1"/>
  <c r="CZ29" i="1" s="1" a="1"/>
  <c r="CZ29" i="1" s="1"/>
  <c r="CX108" i="19"/>
  <c r="CX76" i="19"/>
  <c r="CX104" i="1"/>
  <c r="CX72" i="1"/>
  <c r="CX91" i="17"/>
  <c r="CX59" i="17"/>
  <c r="AT33" i="19"/>
  <c r="CZ33" i="19" s="1" a="1"/>
  <c r="CZ33" i="19" s="1"/>
  <c r="CX121" i="1"/>
  <c r="CX89" i="1"/>
  <c r="AT16" i="17"/>
  <c r="CZ16" i="17" s="1" a="1"/>
  <c r="CZ16" i="17" s="1"/>
  <c r="CX96" i="11"/>
  <c r="CX64" i="11"/>
  <c r="CX119" i="18"/>
  <c r="CX87" i="18"/>
  <c r="CX99" i="3"/>
  <c r="CX67" i="3"/>
  <c r="CX117" i="9"/>
  <c r="CX85" i="9"/>
  <c r="CX113" i="16"/>
  <c r="CX81" i="16"/>
  <c r="CX107" i="17"/>
  <c r="CX75" i="17"/>
  <c r="AT16" i="19"/>
  <c r="CZ16" i="19" s="1" a="1"/>
  <c r="CZ16" i="19" s="1"/>
  <c r="AT20" i="12"/>
  <c r="CZ20" i="12" s="1" a="1"/>
  <c r="CZ20" i="12" s="1"/>
  <c r="AT39" i="18"/>
  <c r="CZ39" i="18" s="1" a="1"/>
  <c r="CZ39" i="18" s="1"/>
  <c r="CX94" i="21"/>
  <c r="CX62" i="21"/>
  <c r="AT40" i="18"/>
  <c r="CZ40" i="18" s="1" a="1"/>
  <c r="CZ40" i="18" s="1"/>
  <c r="CX103" i="17"/>
  <c r="CX71" i="17"/>
  <c r="AT17" i="1"/>
  <c r="CZ17" i="1" s="1" a="1"/>
  <c r="CZ17" i="1" s="1"/>
  <c r="CX108" i="1"/>
  <c r="CX76" i="1"/>
  <c r="AT19" i="20"/>
  <c r="CZ19" i="20" s="1" a="1"/>
  <c r="CZ19" i="20" s="1"/>
  <c r="AT19" i="16"/>
  <c r="CZ19" i="16" s="1" a="1"/>
  <c r="CZ19" i="16" s="1"/>
  <c r="AQ47" i="14"/>
  <c r="AR15" i="14"/>
  <c r="CX15" i="14" s="1" a="1"/>
  <c r="CX15" i="14" s="1"/>
  <c r="AT30" i="16"/>
  <c r="CZ30" i="16" s="1" a="1"/>
  <c r="CZ30" i="16" s="1"/>
  <c r="CX113" i="21"/>
  <c r="CX81" i="21"/>
  <c r="CX98" i="20"/>
  <c r="CX66" i="20"/>
  <c r="CX113" i="9"/>
  <c r="CX81" i="9"/>
  <c r="AT44" i="8"/>
  <c r="CZ44" i="8" s="1" a="1"/>
  <c r="CZ44" i="8" s="1"/>
  <c r="AT35" i="4"/>
  <c r="CZ35" i="4" s="1" a="1"/>
  <c r="CZ35" i="4" s="1"/>
  <c r="CX114" i="1"/>
  <c r="CX82" i="1"/>
  <c r="AT28" i="3"/>
  <c r="CZ28" i="3" s="1" a="1"/>
  <c r="CZ28" i="3" s="1"/>
  <c r="CX109" i="5"/>
  <c r="CX77" i="5"/>
  <c r="CX91" i="20"/>
  <c r="CX59" i="20"/>
  <c r="CX112" i="12"/>
  <c r="CX80" i="12"/>
  <c r="AR15" i="18"/>
  <c r="CX15" i="18" s="1" a="1"/>
  <c r="CX15" i="18" s="1"/>
  <c r="AQ47" i="18"/>
  <c r="CX119" i="14"/>
  <c r="CX87" i="14"/>
  <c r="CX106" i="17"/>
  <c r="CX74" i="17"/>
  <c r="AT19" i="10"/>
  <c r="CZ19" i="10" s="1" a="1"/>
  <c r="CZ19" i="10" s="1"/>
  <c r="AT22" i="19"/>
  <c r="CZ22" i="19" s="1" a="1"/>
  <c r="CZ22" i="19" s="1"/>
  <c r="AT44" i="17"/>
  <c r="CZ44" i="17" s="1" a="1"/>
  <c r="CZ44" i="17" s="1"/>
  <c r="CX112" i="21"/>
  <c r="CX80" i="21"/>
  <c r="AT46" i="16"/>
  <c r="CZ46" i="16" s="1" a="1"/>
  <c r="CZ46" i="16" s="1"/>
  <c r="AT38" i="12"/>
  <c r="CZ38" i="12" s="1" a="1"/>
  <c r="CZ38" i="12" s="1"/>
  <c r="CX93" i="9"/>
  <c r="CX61" i="9"/>
  <c r="AT33" i="21"/>
  <c r="CZ33" i="21" s="1" a="1"/>
  <c r="CZ33" i="21" s="1"/>
  <c r="CX96" i="16"/>
  <c r="CX64" i="16"/>
  <c r="CX92" i="4"/>
  <c r="CX60" i="4"/>
  <c r="CX96" i="14"/>
  <c r="CX64" i="14"/>
  <c r="CX101" i="6"/>
  <c r="CX69" i="6"/>
  <c r="CX101" i="8"/>
  <c r="CX69" i="8"/>
  <c r="CX100" i="14"/>
  <c r="CX68" i="14"/>
  <c r="CX111" i="5"/>
  <c r="CX79" i="5"/>
  <c r="AT38" i="11"/>
  <c r="CZ38" i="11" s="1" a="1"/>
  <c r="CZ38" i="11" s="1"/>
  <c r="CX117" i="10"/>
  <c r="CX85" i="10"/>
  <c r="AT31" i="14"/>
  <c r="CZ31" i="14" s="1" a="1"/>
  <c r="CZ31" i="14" s="1"/>
  <c r="CX96" i="21"/>
  <c r="CX64" i="21"/>
  <c r="AQ47" i="21"/>
  <c r="AR15" i="21"/>
  <c r="CX15" i="21" s="1" a="1"/>
  <c r="CX15" i="21" s="1"/>
  <c r="CX110" i="10"/>
  <c r="CX78" i="10"/>
  <c r="AT40" i="7"/>
  <c r="CZ40" i="7" s="1" a="1"/>
  <c r="CZ40" i="7" s="1"/>
  <c r="AT30" i="12"/>
  <c r="CZ30" i="12" s="1" a="1"/>
  <c r="CZ30" i="12" s="1"/>
  <c r="CX105" i="21"/>
  <c r="CX73" i="21"/>
  <c r="CX98" i="6"/>
  <c r="CX66" i="6"/>
  <c r="CX116" i="2"/>
  <c r="CX84" i="2"/>
  <c r="CX100" i="8"/>
  <c r="CX68" i="8"/>
  <c r="AT24" i="18"/>
  <c r="CZ24" i="18" s="1" a="1"/>
  <c r="CZ24" i="18" s="1"/>
  <c r="CX100" i="17"/>
  <c r="CX68" i="17"/>
  <c r="AT39" i="17"/>
  <c r="CZ39" i="17" s="1" a="1"/>
  <c r="CZ39" i="17" s="1"/>
  <c r="CX99" i="6"/>
  <c r="CX67" i="6"/>
  <c r="CX97" i="13"/>
  <c r="CX65" i="13"/>
  <c r="AT41" i="13"/>
  <c r="CZ41" i="13" s="1" a="1"/>
  <c r="CZ41" i="13" s="1"/>
  <c r="AT35" i="7"/>
  <c r="CZ35" i="7" s="1" a="1"/>
  <c r="CZ35" i="7" s="1"/>
  <c r="CX117" i="12"/>
  <c r="CX85" i="12"/>
  <c r="AT28" i="20"/>
  <c r="CZ28" i="20" s="1" a="1"/>
  <c r="CZ28" i="20" s="1"/>
  <c r="CX114" i="13"/>
  <c r="CX82" i="13"/>
  <c r="CX109" i="13"/>
  <c r="CX77" i="13"/>
  <c r="CX97" i="17"/>
  <c r="CX65" i="17"/>
  <c r="AT44" i="2"/>
  <c r="CZ44" i="2" s="1" a="1"/>
  <c r="CZ44" i="2" s="1"/>
  <c r="CX124" i="21"/>
  <c r="CX127" i="21" s="1"/>
  <c r="CX120" i="21" s="1"/>
  <c r="CX88" i="21"/>
  <c r="CX121" i="11"/>
  <c r="CX89" i="11"/>
  <c r="CX98" i="15"/>
  <c r="CX66" i="15"/>
  <c r="CX115" i="13"/>
  <c r="CX83" i="13"/>
  <c r="CX118" i="7"/>
  <c r="CX86" i="7"/>
  <c r="AT27" i="15"/>
  <c r="CZ27" i="15" s="1" a="1"/>
  <c r="CZ27" i="15" s="1"/>
  <c r="AT43" i="4"/>
  <c r="CZ43" i="4" s="1" a="1"/>
  <c r="CZ43" i="4" s="1"/>
  <c r="CX94" i="1"/>
  <c r="CX62" i="1"/>
  <c r="AT21" i="19"/>
  <c r="CZ21" i="19" s="1" a="1"/>
  <c r="CZ21" i="19" s="1"/>
  <c r="CX118" i="2"/>
  <c r="CX86" i="2"/>
  <c r="AT21" i="4"/>
  <c r="CZ21" i="4" s="1" a="1"/>
  <c r="CZ21" i="4" s="1"/>
  <c r="AT36" i="20"/>
  <c r="CZ36" i="20" s="1" a="1"/>
  <c r="CZ36" i="20" s="1"/>
  <c r="AR15" i="6"/>
  <c r="CX15" i="6" s="1" a="1"/>
  <c r="CX15" i="6" s="1"/>
  <c r="AQ47" i="6"/>
  <c r="CX99" i="1"/>
  <c r="CX67" i="1"/>
  <c r="AT20" i="21"/>
  <c r="CZ20" i="21" s="1" a="1"/>
  <c r="CZ20" i="21" s="1"/>
  <c r="CX95" i="3"/>
  <c r="CX63" i="3"/>
  <c r="CX110" i="19"/>
  <c r="CX78" i="19"/>
  <c r="AT22" i="1"/>
  <c r="CZ22" i="1" s="1" a="1"/>
  <c r="CZ22" i="1" s="1"/>
  <c r="AT46" i="17"/>
  <c r="CZ46" i="17" s="1" a="1"/>
  <c r="CZ46" i="17" s="1"/>
  <c r="AT40" i="14"/>
  <c r="CZ40" i="14" s="1" a="1"/>
  <c r="CZ40" i="14" s="1"/>
  <c r="CX116" i="4"/>
  <c r="CX84" i="4"/>
  <c r="AT42" i="20"/>
  <c r="CZ42" i="20" s="1" a="1"/>
  <c r="CZ42" i="20" s="1"/>
  <c r="CX121" i="20"/>
  <c r="CX89" i="20"/>
  <c r="CX94" i="15"/>
  <c r="CX62" i="15"/>
  <c r="AT33" i="20"/>
  <c r="CZ33" i="20" s="1" a="1"/>
  <c r="CZ33" i="20" s="1"/>
  <c r="AT28" i="15"/>
  <c r="CZ28" i="15" s="1" a="1"/>
  <c r="CZ28" i="15" s="1"/>
  <c r="CX108" i="14"/>
  <c r="CX76" i="14"/>
  <c r="CX118" i="3"/>
  <c r="CX86" i="3"/>
  <c r="AT36" i="17"/>
  <c r="CZ36" i="17" s="1" a="1"/>
  <c r="CZ36" i="17" s="1"/>
  <c r="AT45" i="16"/>
  <c r="CZ45" i="16" s="1" a="1"/>
  <c r="CZ45" i="16" s="1"/>
  <c r="CX114" i="7"/>
  <c r="CX82" i="7"/>
  <c r="AT44" i="5"/>
  <c r="CZ44" i="5" s="1" a="1"/>
  <c r="CZ44" i="5" s="1"/>
  <c r="CX109" i="14"/>
  <c r="CX77" i="14"/>
  <c r="AT46" i="12"/>
  <c r="CZ46" i="12" s="1" a="1"/>
  <c r="CZ46" i="12" s="1"/>
  <c r="AT20" i="18"/>
  <c r="CZ20" i="18" s="1" a="1"/>
  <c r="CZ20" i="18" s="1"/>
  <c r="CX124" i="2"/>
  <c r="CX127" i="2" s="1"/>
  <c r="CX120" i="2" s="1"/>
  <c r="CX88" i="2"/>
  <c r="CX99" i="10"/>
  <c r="CX67" i="10"/>
  <c r="CX110" i="11"/>
  <c r="CX78" i="11"/>
  <c r="AT28" i="10"/>
  <c r="CZ28" i="10" s="1" a="1"/>
  <c r="CZ28" i="10" s="1"/>
  <c r="CX111" i="10"/>
  <c r="CX79" i="10"/>
  <c r="AT44" i="12"/>
  <c r="CZ44" i="12" s="1" a="1"/>
  <c r="CZ44" i="12" s="1"/>
  <c r="CX103" i="11"/>
  <c r="CX71" i="11"/>
  <c r="CX98" i="18"/>
  <c r="CX66" i="18"/>
  <c r="CX106" i="2"/>
  <c r="CX74" i="2"/>
  <c r="AU22" i="7"/>
  <c r="DA22" i="7" s="1" a="1"/>
  <c r="DA22" i="7" s="1"/>
  <c r="CX107" i="5"/>
  <c r="CX75" i="5"/>
  <c r="AU21" i="8"/>
  <c r="DA21" i="8" s="1" a="1"/>
  <c r="DA21" i="8" s="1"/>
  <c r="CX105" i="8"/>
  <c r="CX73" i="8"/>
  <c r="AU27" i="6"/>
  <c r="DA27" i="6" s="1" a="1"/>
  <c r="DA27" i="6" s="1"/>
  <c r="AT22" i="8"/>
  <c r="CZ22" i="8" s="1" a="1"/>
  <c r="CZ22" i="8" s="1"/>
  <c r="AT34" i="19"/>
  <c r="CZ34" i="19" s="1" a="1"/>
  <c r="CZ34" i="19" s="1"/>
  <c r="CX106" i="20"/>
  <c r="CX74" i="20"/>
  <c r="AT22" i="6"/>
  <c r="CZ22" i="6" s="1" a="1"/>
  <c r="CZ22" i="6" s="1"/>
  <c r="AT36" i="21"/>
  <c r="CZ36" i="21" s="1" a="1"/>
  <c r="CZ36" i="21" s="1"/>
  <c r="AT27" i="8"/>
  <c r="CZ27" i="8" s="1" a="1"/>
  <c r="CZ27" i="8" s="1"/>
  <c r="AT27" i="11"/>
  <c r="CZ27" i="11" s="1" a="1"/>
  <c r="CZ27" i="11" s="1"/>
  <c r="CX101" i="17"/>
  <c r="CX69" i="17"/>
  <c r="AT25" i="18"/>
  <c r="CZ25" i="18" s="1" a="1"/>
  <c r="CZ25" i="18" s="1"/>
  <c r="AU31" i="5"/>
  <c r="DA31" i="5" s="1" a="1"/>
  <c r="DA31" i="5" s="1"/>
  <c r="CY112" i="17"/>
  <c r="CY80" i="17"/>
  <c r="CX124" i="15"/>
  <c r="CX127" i="15" s="1"/>
  <c r="CX120" i="15" s="1"/>
  <c r="CX88" i="15"/>
  <c r="CX106" i="7"/>
  <c r="CX74" i="7"/>
  <c r="AT28" i="19"/>
  <c r="CZ28" i="19" s="1" a="1"/>
  <c r="CZ28" i="19" s="1"/>
  <c r="AT45" i="7"/>
  <c r="CZ45" i="7" s="1" a="1"/>
  <c r="CZ45" i="7" s="1"/>
  <c r="CX116" i="15"/>
  <c r="CX84" i="15"/>
  <c r="CX93" i="16"/>
  <c r="CX61" i="16"/>
  <c r="CX100" i="5"/>
  <c r="CX68" i="5"/>
  <c r="CX95" i="11"/>
  <c r="CX63" i="11"/>
  <c r="AT27" i="7"/>
  <c r="CZ27" i="7" s="1" a="1"/>
  <c r="CZ27" i="7" s="1"/>
  <c r="CX110" i="14"/>
  <c r="CX78" i="14"/>
  <c r="CX98" i="4"/>
  <c r="CX66" i="4"/>
  <c r="CX91" i="11"/>
  <c r="CX59" i="11"/>
  <c r="AT16" i="15"/>
  <c r="CZ16" i="15" s="1" a="1"/>
  <c r="CZ16" i="15" s="1"/>
  <c r="AR15" i="12"/>
  <c r="CX15" i="12" s="1" a="1"/>
  <c r="CX15" i="12" s="1"/>
  <c r="AQ47" i="12"/>
  <c r="AT45" i="5"/>
  <c r="CZ45" i="5" s="1" a="1"/>
  <c r="CZ45" i="5" s="1"/>
  <c r="F47" i="1"/>
  <c r="F47" i="2"/>
  <c r="F47" i="3"/>
  <c r="F47" i="4"/>
  <c r="F47" i="5"/>
  <c r="F47" i="6"/>
  <c r="F47" i="7"/>
  <c r="F47" i="8"/>
  <c r="F47" i="9"/>
  <c r="F47" i="10"/>
  <c r="F47" i="11"/>
  <c r="F47" i="12"/>
  <c r="F47" i="13"/>
  <c r="F47" i="14"/>
  <c r="F47" i="15"/>
  <c r="F47" i="16"/>
  <c r="F47" i="17"/>
  <c r="F47" i="18"/>
  <c r="F47" i="19"/>
  <c r="F47" i="20"/>
  <c r="F47" i="21"/>
  <c r="CX15" i="1" l="1" a="1"/>
  <c r="CX15" i="1" s="1"/>
  <c r="AS15" i="1"/>
  <c r="AR47" i="1"/>
  <c r="CW90" i="1"/>
  <c r="CW58" i="1"/>
  <c r="CX80" i="7"/>
  <c r="CX112" i="7"/>
  <c r="CY19" i="18" a="1"/>
  <c r="CY19" i="18" s="1"/>
  <c r="AT19" i="18"/>
  <c r="CY24" i="7" a="1"/>
  <c r="CY24" i="7" s="1"/>
  <c r="AT24" i="7"/>
  <c r="CX94" i="18"/>
  <c r="CX62" i="18"/>
  <c r="CX99" i="7"/>
  <c r="CX67" i="7"/>
  <c r="CY37" i="7" a="1"/>
  <c r="CY37" i="7" s="1"/>
  <c r="AT37" i="7"/>
  <c r="CY16" i="7" a="1"/>
  <c r="CY16" i="7" s="1"/>
  <c r="AT16" i="7"/>
  <c r="CX91" i="7"/>
  <c r="CX59" i="7"/>
  <c r="CY24" i="17" a="1"/>
  <c r="CY24" i="17" s="1"/>
  <c r="AT24" i="17"/>
  <c r="CX67" i="17"/>
  <c r="CX99" i="17"/>
  <c r="CY109" i="19"/>
  <c r="CY77" i="19"/>
  <c r="CW90" i="6"/>
  <c r="CW58" i="6"/>
  <c r="CZ92" i="3"/>
  <c r="CZ60" i="3"/>
  <c r="AU27" i="7"/>
  <c r="DA27" i="7" s="1" a="1"/>
  <c r="DA27" i="7" s="1"/>
  <c r="CZ96" i="8"/>
  <c r="CZ64" i="8"/>
  <c r="AU44" i="5"/>
  <c r="DA44" i="5" s="1" a="1"/>
  <c r="DA44" i="5" s="1"/>
  <c r="CY97" i="8"/>
  <c r="CY65" i="8"/>
  <c r="CY95" i="21"/>
  <c r="CY63" i="21"/>
  <c r="CY121" i="12"/>
  <c r="CY89" i="12"/>
  <c r="AU20" i="21"/>
  <c r="DA20" i="21" s="1" a="1"/>
  <c r="DA20" i="21" s="1"/>
  <c r="CY106" i="14"/>
  <c r="CY74" i="14"/>
  <c r="AU22" i="6"/>
  <c r="DA22" i="6" s="1" a="1"/>
  <c r="DA22" i="6" s="1"/>
  <c r="CY103" i="20"/>
  <c r="CY71" i="20"/>
  <c r="AU39" i="17"/>
  <c r="DA39" i="17" s="1" a="1"/>
  <c r="DA39" i="17" s="1"/>
  <c r="AU38" i="12"/>
  <c r="DA38" i="12" s="1" a="1"/>
  <c r="DA38" i="12" s="1"/>
  <c r="CY94" i="20"/>
  <c r="CY62" i="20"/>
  <c r="AV39" i="9"/>
  <c r="DB39" i="9" s="1" a="1"/>
  <c r="DB39" i="9" s="1"/>
  <c r="CY109" i="3"/>
  <c r="CY77" i="3"/>
  <c r="CY116" i="12"/>
  <c r="CY84" i="12"/>
  <c r="AU45" i="3"/>
  <c r="DA45" i="3" s="1" a="1"/>
  <c r="DA45" i="3" s="1"/>
  <c r="CY107" i="15"/>
  <c r="CY75" i="15"/>
  <c r="AU30" i="14"/>
  <c r="DA30" i="14" s="1" a="1"/>
  <c r="DA30" i="14" s="1"/>
  <c r="CY102" i="11"/>
  <c r="CY70" i="11"/>
  <c r="AV27" i="6"/>
  <c r="DB27" i="6" s="1" a="1"/>
  <c r="DB27" i="6" s="1"/>
  <c r="CY124" i="16"/>
  <c r="CY127" i="16" s="1"/>
  <c r="CY120" i="16" s="1"/>
  <c r="CY88" i="16"/>
  <c r="AU21" i="4"/>
  <c r="DA21" i="4" s="1" a="1"/>
  <c r="DA21" i="4" s="1"/>
  <c r="AU28" i="20"/>
  <c r="DA28" i="20" s="1" a="1"/>
  <c r="DA28" i="20" s="1"/>
  <c r="AS15" i="21"/>
  <c r="CY15" i="21" s="1" a="1"/>
  <c r="CY15" i="21" s="1"/>
  <c r="AR47" i="21"/>
  <c r="CY113" i="12"/>
  <c r="CY81" i="12"/>
  <c r="CY97" i="19"/>
  <c r="CY65" i="19"/>
  <c r="CY105" i="16"/>
  <c r="CY73" i="16"/>
  <c r="AU19" i="20"/>
  <c r="DA19" i="20" s="1" a="1"/>
  <c r="DA19" i="20" s="1"/>
  <c r="CY95" i="12"/>
  <c r="CY63" i="12"/>
  <c r="CZ114" i="9"/>
  <c r="CZ82" i="9"/>
  <c r="AU46" i="10"/>
  <c r="DA46" i="10" s="1" a="1"/>
  <c r="DA46" i="10" s="1"/>
  <c r="AU19" i="5"/>
  <c r="DA19" i="5" s="1" a="1"/>
  <c r="DA19" i="5" s="1"/>
  <c r="AU34" i="3"/>
  <c r="DA34" i="3" s="1" a="1"/>
  <c r="DA34" i="3" s="1"/>
  <c r="AV37" i="1"/>
  <c r="DB37" i="1" s="1" a="1"/>
  <c r="DB37" i="1" s="1"/>
  <c r="AU41" i="12"/>
  <c r="DA41" i="12" s="1" a="1"/>
  <c r="DA41" i="12" s="1"/>
  <c r="AU20" i="3"/>
  <c r="DA20" i="3" s="1" a="1"/>
  <c r="DA20" i="3" s="1"/>
  <c r="AU28" i="1"/>
  <c r="DA28" i="1" s="1" a="1"/>
  <c r="DA28" i="1" s="1"/>
  <c r="CY118" i="5"/>
  <c r="CY86" i="5"/>
  <c r="AU29" i="17"/>
  <c r="DA29" i="17" s="1" a="1"/>
  <c r="DA29" i="17" s="1"/>
  <c r="CY97" i="17"/>
  <c r="CY65" i="17"/>
  <c r="CY106" i="6"/>
  <c r="CY74" i="6"/>
  <c r="AU32" i="15"/>
  <c r="DA32" i="15" s="1" a="1"/>
  <c r="DA32" i="15" s="1"/>
  <c r="AU46" i="8"/>
  <c r="DA46" i="8" s="1" a="1"/>
  <c r="DA46" i="8" s="1"/>
  <c r="CY116" i="1"/>
  <c r="CY84" i="1"/>
  <c r="CY91" i="12"/>
  <c r="CY59" i="12"/>
  <c r="CY104" i="13"/>
  <c r="CY72" i="13"/>
  <c r="CY106" i="1"/>
  <c r="CY74" i="1"/>
  <c r="CY110" i="9"/>
  <c r="CY78" i="9"/>
  <c r="CY112" i="2"/>
  <c r="CY80" i="2"/>
  <c r="AU34" i="10"/>
  <c r="DA34" i="10" s="1" a="1"/>
  <c r="DA34" i="10" s="1"/>
  <c r="CY121" i="4"/>
  <c r="CY89" i="4"/>
  <c r="AU24" i="13"/>
  <c r="DA24" i="13" s="1" a="1"/>
  <c r="DA24" i="13" s="1"/>
  <c r="CY104" i="3"/>
  <c r="CY72" i="3"/>
  <c r="CY91" i="9"/>
  <c r="CY59" i="9"/>
  <c r="CY110" i="16"/>
  <c r="CY78" i="16"/>
  <c r="AU44" i="6"/>
  <c r="DA44" i="6" s="1" a="1"/>
  <c r="DA44" i="6" s="1"/>
  <c r="CY93" i="7"/>
  <c r="CY61" i="7"/>
  <c r="AU22" i="5"/>
  <c r="DA22" i="5" s="1" a="1"/>
  <c r="DA22" i="5" s="1"/>
  <c r="AU43" i="13"/>
  <c r="DA43" i="13" s="1" a="1"/>
  <c r="DA43" i="13" s="1"/>
  <c r="AU33" i="18"/>
  <c r="DA33" i="18" s="1" a="1"/>
  <c r="DA33" i="18" s="1"/>
  <c r="AU16" i="6"/>
  <c r="DA16" i="6" s="1" a="1"/>
  <c r="DA16" i="6" s="1"/>
  <c r="CY96" i="7"/>
  <c r="CY64" i="7"/>
  <c r="CY104" i="14"/>
  <c r="CY72" i="14"/>
  <c r="CY111" i="18"/>
  <c r="CY79" i="18"/>
  <c r="AU21" i="17"/>
  <c r="DA21" i="17" s="1" a="1"/>
  <c r="DA21" i="17" s="1"/>
  <c r="CY109" i="2"/>
  <c r="CY77" i="2"/>
  <c r="AU37" i="6"/>
  <c r="DA37" i="6" s="1" a="1"/>
  <c r="DA37" i="6" s="1"/>
  <c r="CY111" i="12"/>
  <c r="CY79" i="12"/>
  <c r="AU24" i="14"/>
  <c r="DA24" i="14" s="1" a="1"/>
  <c r="DA24" i="14" s="1"/>
  <c r="AU43" i="11"/>
  <c r="DA43" i="11" s="1" a="1"/>
  <c r="DA43" i="11" s="1"/>
  <c r="CY105" i="2"/>
  <c r="CY73" i="2"/>
  <c r="AU29" i="4"/>
  <c r="DA29" i="4" s="1" a="1"/>
  <c r="DA29" i="4" s="1"/>
  <c r="AU39" i="14"/>
  <c r="DA39" i="14" s="1" a="1"/>
  <c r="DA39" i="14" s="1"/>
  <c r="AU26" i="15"/>
  <c r="DA26" i="15" s="1" a="1"/>
  <c r="DA26" i="15" s="1"/>
  <c r="CY106" i="16"/>
  <c r="CY74" i="16"/>
  <c r="AU17" i="18"/>
  <c r="DA17" i="18" s="1" a="1"/>
  <c r="DA17" i="18" s="1"/>
  <c r="AU30" i="11"/>
  <c r="DA30" i="11" s="1" a="1"/>
  <c r="DA30" i="11" s="1"/>
  <c r="CY99" i="16"/>
  <c r="CY67" i="16"/>
  <c r="CY117" i="14"/>
  <c r="CY85" i="14"/>
  <c r="AU17" i="12"/>
  <c r="DA17" i="12" s="1" a="1"/>
  <c r="DA17" i="12" s="1"/>
  <c r="AU25" i="16"/>
  <c r="DA25" i="16" s="1" a="1"/>
  <c r="DA25" i="16" s="1"/>
  <c r="AU43" i="19"/>
  <c r="DA43" i="19" s="1" a="1"/>
  <c r="DA43" i="19" s="1"/>
  <c r="CY96" i="5"/>
  <c r="CY64" i="5"/>
  <c r="AU36" i="7"/>
  <c r="DA36" i="7" s="1" a="1"/>
  <c r="DA36" i="7" s="1"/>
  <c r="CY115" i="4"/>
  <c r="CY83" i="4"/>
  <c r="AU32" i="19"/>
  <c r="DA32" i="19" s="1" a="1"/>
  <c r="DA32" i="19" s="1"/>
  <c r="CY113" i="3"/>
  <c r="CY81" i="3"/>
  <c r="CY97" i="10"/>
  <c r="CY65" i="10"/>
  <c r="CY102" i="16"/>
  <c r="CY70" i="16"/>
  <c r="AU27" i="3"/>
  <c r="DA27" i="3" s="1" a="1"/>
  <c r="DA27" i="3" s="1"/>
  <c r="AV20" i="5"/>
  <c r="DB20" i="5" s="1" a="1"/>
  <c r="DB20" i="5" s="1"/>
  <c r="AU40" i="21"/>
  <c r="DA40" i="21" s="1" a="1"/>
  <c r="DA40" i="21" s="1"/>
  <c r="AU27" i="20"/>
  <c r="DA27" i="20" s="1" a="1"/>
  <c r="DA27" i="20" s="1"/>
  <c r="AU38" i="8"/>
  <c r="DA38" i="8" s="1" a="1"/>
  <c r="DA38" i="8" s="1"/>
  <c r="AU37" i="14"/>
  <c r="DA37" i="14" s="1" a="1"/>
  <c r="DA37" i="14" s="1"/>
  <c r="AU40" i="17"/>
  <c r="DA40" i="17" s="1" a="1"/>
  <c r="DA40" i="17" s="1"/>
  <c r="AU37" i="5"/>
  <c r="DA37" i="5" s="1" a="1"/>
  <c r="DA37" i="5" s="1"/>
  <c r="CY93" i="17"/>
  <c r="CY61" i="17"/>
  <c r="CY103" i="5"/>
  <c r="CY71" i="5"/>
  <c r="AU29" i="12"/>
  <c r="DA29" i="12" s="1" a="1"/>
  <c r="DA29" i="12" s="1"/>
  <c r="CY113" i="18"/>
  <c r="CY81" i="18"/>
  <c r="AU38" i="5"/>
  <c r="DA38" i="5" s="1" a="1"/>
  <c r="DA38" i="5" s="1"/>
  <c r="CY112" i="4"/>
  <c r="CY80" i="4"/>
  <c r="AU36" i="15"/>
  <c r="DA36" i="15" s="1" a="1"/>
  <c r="DA36" i="15" s="1"/>
  <c r="AU31" i="15"/>
  <c r="DA31" i="15" s="1" a="1"/>
  <c r="DA31" i="15" s="1"/>
  <c r="AU21" i="12"/>
  <c r="DA21" i="12" s="1" a="1"/>
  <c r="DA21" i="12" s="1"/>
  <c r="CY124" i="11"/>
  <c r="CY127" i="11" s="1"/>
  <c r="CY120" i="11" s="1"/>
  <c r="CY88" i="11"/>
  <c r="CY110" i="12"/>
  <c r="CY78" i="12"/>
  <c r="CY115" i="6"/>
  <c r="CY83" i="6"/>
  <c r="CY104" i="21"/>
  <c r="CY72" i="21"/>
  <c r="CY115" i="8"/>
  <c r="CY83" i="8"/>
  <c r="AU41" i="6"/>
  <c r="DA41" i="6" s="1" a="1"/>
  <c r="DA41" i="6" s="1"/>
  <c r="AU46" i="13"/>
  <c r="DA46" i="13" s="1" a="1"/>
  <c r="DA46" i="13" s="1"/>
  <c r="AU30" i="10"/>
  <c r="DA30" i="10" s="1" a="1"/>
  <c r="DA30" i="10" s="1"/>
  <c r="AU35" i="13"/>
  <c r="DA35" i="13" s="1" a="1"/>
  <c r="DA35" i="13" s="1"/>
  <c r="CY118" i="1"/>
  <c r="CY86" i="1"/>
  <c r="AU23" i="9"/>
  <c r="DA23" i="9" s="1" a="1"/>
  <c r="DA23" i="9" s="1"/>
  <c r="AV20" i="6"/>
  <c r="DB20" i="6" s="1" a="1"/>
  <c r="DB20" i="6" s="1"/>
  <c r="CY98" i="13"/>
  <c r="CY66" i="13"/>
  <c r="AU45" i="1"/>
  <c r="DA45" i="1" s="1" a="1"/>
  <c r="DA45" i="1" s="1"/>
  <c r="CY105" i="15"/>
  <c r="CY73" i="15"/>
  <c r="CY121" i="6"/>
  <c r="CY89" i="6"/>
  <c r="CY101" i="21"/>
  <c r="CY69" i="21"/>
  <c r="CY94" i="2"/>
  <c r="CY62" i="2"/>
  <c r="AU23" i="19"/>
  <c r="DA23" i="19" s="1" a="1"/>
  <c r="DA23" i="19" s="1"/>
  <c r="CY124" i="8"/>
  <c r="CY127" i="8" s="1"/>
  <c r="CY120" i="8" s="1"/>
  <c r="CY88" i="8"/>
  <c r="AU46" i="2"/>
  <c r="DA46" i="2" s="1" a="1"/>
  <c r="DA46" i="2" s="1"/>
  <c r="CY98" i="3"/>
  <c r="CY66" i="3"/>
  <c r="CY117" i="4"/>
  <c r="CY85" i="4"/>
  <c r="AU18" i="10"/>
  <c r="DA18" i="10" s="1" a="1"/>
  <c r="DA18" i="10" s="1"/>
  <c r="CY100" i="7"/>
  <c r="CY68" i="7"/>
  <c r="CY109" i="11"/>
  <c r="CY77" i="11"/>
  <c r="CY119" i="19"/>
  <c r="CY87" i="19"/>
  <c r="AU23" i="21"/>
  <c r="DA23" i="21" s="1" a="1"/>
  <c r="DA23" i="21" s="1"/>
  <c r="AS15" i="4"/>
  <c r="CY15" i="4" s="1" a="1"/>
  <c r="CY15" i="4" s="1"/>
  <c r="AR47" i="4"/>
  <c r="AU34" i="18"/>
  <c r="DA34" i="18" s="1" a="1"/>
  <c r="DA34" i="18" s="1"/>
  <c r="CY104" i="9"/>
  <c r="CY72" i="9"/>
  <c r="AU37" i="16"/>
  <c r="DA37" i="16" s="1" a="1"/>
  <c r="DA37" i="16" s="1"/>
  <c r="AU38" i="15"/>
  <c r="DA38" i="15" s="1" a="1"/>
  <c r="DA38" i="15" s="1"/>
  <c r="AU38" i="2"/>
  <c r="DA38" i="2" s="1" a="1"/>
  <c r="DA38" i="2" s="1"/>
  <c r="AU33" i="2"/>
  <c r="DA33" i="2" s="1" a="1"/>
  <c r="DA33" i="2" s="1"/>
  <c r="AU23" i="14"/>
  <c r="DA23" i="14" s="1" a="1"/>
  <c r="DA23" i="14" s="1"/>
  <c r="AU45" i="19"/>
  <c r="DA45" i="19" s="1" a="1"/>
  <c r="DA45" i="19" s="1"/>
  <c r="CY110" i="14"/>
  <c r="CY78" i="14"/>
  <c r="AU31" i="7"/>
  <c r="DA31" i="7" s="1" a="1"/>
  <c r="DA31" i="7" s="1"/>
  <c r="AV37" i="17"/>
  <c r="DB37" i="17" s="1" a="1"/>
  <c r="DB37" i="17" s="1"/>
  <c r="CY106" i="20"/>
  <c r="CY74" i="20"/>
  <c r="AU32" i="5"/>
  <c r="DA32" i="5" s="1" a="1"/>
  <c r="DA32" i="5" s="1"/>
  <c r="CY124" i="2"/>
  <c r="CY127" i="2" s="1"/>
  <c r="CY120" i="2" s="1"/>
  <c r="CY88" i="2"/>
  <c r="CY115" i="20"/>
  <c r="CY83" i="20"/>
  <c r="CY108" i="14"/>
  <c r="CY76" i="14"/>
  <c r="AU19" i="15"/>
  <c r="DA19" i="15" s="1" a="1"/>
  <c r="DA19" i="15" s="1"/>
  <c r="AU40" i="13"/>
  <c r="DA40" i="13" s="1" a="1"/>
  <c r="DA40" i="13" s="1"/>
  <c r="CY114" i="13"/>
  <c r="CY82" i="13"/>
  <c r="AU30" i="21"/>
  <c r="DA30" i="21" s="1" a="1"/>
  <c r="DA30" i="21" s="1"/>
  <c r="AU35" i="10"/>
  <c r="DA35" i="10" s="1" a="1"/>
  <c r="DA35" i="10" s="1"/>
  <c r="CY117" i="10"/>
  <c r="CY85" i="10"/>
  <c r="AU25" i="14"/>
  <c r="DA25" i="14" s="1" a="1"/>
  <c r="DA25" i="14" s="1"/>
  <c r="CY96" i="16"/>
  <c r="CY64" i="16"/>
  <c r="AU31" i="17"/>
  <c r="DA31" i="17" s="1" a="1"/>
  <c r="DA31" i="17" s="1"/>
  <c r="CY91" i="20"/>
  <c r="CY59" i="20"/>
  <c r="CY102" i="21"/>
  <c r="CY70" i="21"/>
  <c r="CW90" i="13"/>
  <c r="CW58" i="13"/>
  <c r="AU38" i="16"/>
  <c r="DA38" i="16" s="1" a="1"/>
  <c r="DA38" i="16" s="1"/>
  <c r="CY114" i="10"/>
  <c r="CY82" i="10"/>
  <c r="AU18" i="18"/>
  <c r="DA18" i="18" s="1" a="1"/>
  <c r="DA18" i="18" s="1"/>
  <c r="AU25" i="20"/>
  <c r="DA25" i="20" s="1" a="1"/>
  <c r="DA25" i="20" s="1"/>
  <c r="CY121" i="9"/>
  <c r="CY89" i="9"/>
  <c r="CY119" i="5"/>
  <c r="CY87" i="5"/>
  <c r="CY110" i="4"/>
  <c r="CY78" i="4"/>
  <c r="CY124" i="7"/>
  <c r="CY127" i="7" s="1"/>
  <c r="CY120" i="7" s="1"/>
  <c r="CY88" i="7"/>
  <c r="AU34" i="19"/>
  <c r="DA34" i="19" s="1" a="1"/>
  <c r="DA34" i="19" s="1"/>
  <c r="CY117" i="20"/>
  <c r="CY85" i="20"/>
  <c r="AU45" i="7"/>
  <c r="DA45" i="7" s="1" a="1"/>
  <c r="DA45" i="7" s="1"/>
  <c r="AU36" i="21"/>
  <c r="DA36" i="21" s="1" a="1"/>
  <c r="DA36" i="21" s="1"/>
  <c r="CW90" i="12"/>
  <c r="CW58" i="12"/>
  <c r="CY97" i="6"/>
  <c r="CY65" i="6"/>
  <c r="AU22" i="1"/>
  <c r="DA22" i="1" s="1" a="1"/>
  <c r="DA22" i="1" s="1"/>
  <c r="CY116" i="13"/>
  <c r="CY84" i="13"/>
  <c r="CY103" i="3"/>
  <c r="CY71" i="3"/>
  <c r="AS15" i="12"/>
  <c r="CY15" i="12" s="1" a="1"/>
  <c r="CY15" i="12" s="1"/>
  <c r="AR47" i="12"/>
  <c r="AU28" i="19"/>
  <c r="DA28" i="19" s="1" a="1"/>
  <c r="DA28" i="19" s="1"/>
  <c r="CY96" i="4"/>
  <c r="CY64" i="4"/>
  <c r="AU41" i="13"/>
  <c r="DA41" i="13" s="1" a="1"/>
  <c r="DA41" i="13" s="1"/>
  <c r="AU31" i="14"/>
  <c r="DA31" i="14" s="1" a="1"/>
  <c r="DA31" i="14" s="1"/>
  <c r="AU44" i="17"/>
  <c r="DA44" i="17" s="1" a="1"/>
  <c r="DA44" i="17" s="1"/>
  <c r="AU28" i="3"/>
  <c r="DA28" i="3" s="1" a="1"/>
  <c r="DA28" i="3" s="1"/>
  <c r="CY121" i="10"/>
  <c r="CY89" i="10"/>
  <c r="CY94" i="5"/>
  <c r="CY62" i="5"/>
  <c r="CZ112" i="1"/>
  <c r="CZ80" i="1"/>
  <c r="CY103" i="1"/>
  <c r="CY71" i="1"/>
  <c r="AU22" i="17"/>
  <c r="DA22" i="17" s="1" a="1"/>
  <c r="DA22" i="17" s="1"/>
  <c r="CY121" i="8"/>
  <c r="CY89" i="8"/>
  <c r="AU29" i="5"/>
  <c r="DA29" i="5" s="1" a="1"/>
  <c r="DA29" i="5" s="1"/>
  <c r="AU29" i="20"/>
  <c r="DA29" i="20" s="1" a="1"/>
  <c r="DA29" i="20" s="1"/>
  <c r="CY91" i="15"/>
  <c r="CY59" i="15"/>
  <c r="AU16" i="15"/>
  <c r="DA16" i="15" s="1" a="1"/>
  <c r="DA16" i="15" s="1"/>
  <c r="CZ106" i="5"/>
  <c r="CZ74" i="5"/>
  <c r="AU27" i="11"/>
  <c r="DA27" i="11" s="1" a="1"/>
  <c r="DA27" i="11" s="1"/>
  <c r="CZ97" i="7"/>
  <c r="CZ65" i="7"/>
  <c r="AU28" i="10"/>
  <c r="DA28" i="10" s="1" a="1"/>
  <c r="DA28" i="10" s="1"/>
  <c r="AU45" i="16"/>
  <c r="DA45" i="16" s="1" a="1"/>
  <c r="DA45" i="16" s="1"/>
  <c r="CY115" i="14"/>
  <c r="CY83" i="14"/>
  <c r="CY118" i="4"/>
  <c r="CY86" i="4"/>
  <c r="CY105" i="12"/>
  <c r="CY73" i="12"/>
  <c r="AU46" i="16"/>
  <c r="DA46" i="16" s="1" a="1"/>
  <c r="DA46" i="16" s="1"/>
  <c r="AU22" i="19"/>
  <c r="DA22" i="19" s="1" a="1"/>
  <c r="DA22" i="19" s="1"/>
  <c r="AU30" i="16"/>
  <c r="DA30" i="16" s="1" a="1"/>
  <c r="DA30" i="16" s="1"/>
  <c r="AU40" i="18"/>
  <c r="DA40" i="18" s="1" a="1"/>
  <c r="DA40" i="18" s="1"/>
  <c r="AU20" i="12"/>
  <c r="DA20" i="12" s="1" a="1"/>
  <c r="DA20" i="12" s="1"/>
  <c r="CZ92" i="20"/>
  <c r="CZ60" i="20"/>
  <c r="CY107" i="7"/>
  <c r="CY75" i="7"/>
  <c r="CY94" i="11"/>
  <c r="CY62" i="11"/>
  <c r="CY97" i="3"/>
  <c r="CY65" i="3"/>
  <c r="CY113" i="1"/>
  <c r="CY81" i="1"/>
  <c r="CY106" i="13"/>
  <c r="CY74" i="13"/>
  <c r="AU43" i="5"/>
  <c r="DA43" i="5" s="1" a="1"/>
  <c r="DA43" i="5" s="1"/>
  <c r="CY104" i="17"/>
  <c r="CY72" i="17"/>
  <c r="CY105" i="20"/>
  <c r="CY73" i="20"/>
  <c r="AU31" i="6"/>
  <c r="DA31" i="6" s="1" a="1"/>
  <c r="DA31" i="6" s="1"/>
  <c r="CY116" i="17"/>
  <c r="CY84" i="17"/>
  <c r="CZ100" i="4"/>
  <c r="CZ68" i="4"/>
  <c r="CY93" i="9"/>
  <c r="CY61" i="9"/>
  <c r="CY116" i="20"/>
  <c r="CY84" i="20"/>
  <c r="CZ99" i="8"/>
  <c r="CZ67" i="8"/>
  <c r="CY94" i="14"/>
  <c r="CY62" i="14"/>
  <c r="AU41" i="1"/>
  <c r="DA41" i="1" s="1" a="1"/>
  <c r="DA41" i="1" s="1"/>
  <c r="CY119" i="18"/>
  <c r="CY87" i="18"/>
  <c r="AU29" i="13"/>
  <c r="DA29" i="13" s="1" a="1"/>
  <c r="DA29" i="13" s="1"/>
  <c r="AU31" i="1"/>
  <c r="DA31" i="1" s="1" a="1"/>
  <c r="DA31" i="1" s="1"/>
  <c r="AU35" i="9"/>
  <c r="DA35" i="9" s="1" a="1"/>
  <c r="DA35" i="9" s="1"/>
  <c r="CY104" i="11"/>
  <c r="CY72" i="11"/>
  <c r="AU46" i="4"/>
  <c r="DA46" i="4" s="1" a="1"/>
  <c r="DA46" i="4" s="1"/>
  <c r="CY124" i="4"/>
  <c r="CY127" i="4" s="1"/>
  <c r="CY120" i="4" s="1"/>
  <c r="CY88" i="4"/>
  <c r="AU16" i="9"/>
  <c r="DA16" i="9" s="1" a="1"/>
  <c r="DA16" i="9" s="1"/>
  <c r="AU35" i="16"/>
  <c r="DA35" i="16" s="1" a="1"/>
  <c r="DA35" i="16" s="1"/>
  <c r="CY109" i="6"/>
  <c r="CY77" i="6"/>
  <c r="AU18" i="7"/>
  <c r="DA18" i="7" s="1" a="1"/>
  <c r="DA18" i="7" s="1"/>
  <c r="CY97" i="5"/>
  <c r="CY65" i="5"/>
  <c r="CY118" i="13"/>
  <c r="CY86" i="13"/>
  <c r="CY97" i="2"/>
  <c r="CY65" i="2"/>
  <c r="CY112" i="18"/>
  <c r="CY80" i="18"/>
  <c r="AU21" i="7"/>
  <c r="DA21" i="7" s="1" a="1"/>
  <c r="DA21" i="7" s="1"/>
  <c r="AU35" i="15"/>
  <c r="DA35" i="15" s="1" a="1"/>
  <c r="DA35" i="15" s="1"/>
  <c r="AU29" i="14"/>
  <c r="DA29" i="14" s="1" a="1"/>
  <c r="DA29" i="14" s="1"/>
  <c r="AU36" i="18"/>
  <c r="DA36" i="18" s="1" a="1"/>
  <c r="DA36" i="18" s="1"/>
  <c r="AU34" i="2"/>
  <c r="DA34" i="2" s="1" a="1"/>
  <c r="DA34" i="2" s="1"/>
  <c r="AU31" i="19"/>
  <c r="DA31" i="19" s="1" a="1"/>
  <c r="DA31" i="19" s="1"/>
  <c r="CY119" i="13"/>
  <c r="CY87" i="13"/>
  <c r="AU36" i="12"/>
  <c r="DA36" i="12" s="1" a="1"/>
  <c r="DA36" i="12" s="1"/>
  <c r="CY110" i="21"/>
  <c r="CY78" i="21"/>
  <c r="AU30" i="2"/>
  <c r="DA30" i="2" s="1" a="1"/>
  <c r="DA30" i="2" s="1"/>
  <c r="CY108" i="11"/>
  <c r="CY76" i="11"/>
  <c r="CY105" i="6"/>
  <c r="CY73" i="6"/>
  <c r="AU31" i="16"/>
  <c r="DA31" i="16" s="1" a="1"/>
  <c r="DA31" i="16" s="1"/>
  <c r="CW90" i="7"/>
  <c r="CW58" i="7"/>
  <c r="CY114" i="12"/>
  <c r="CY82" i="12"/>
  <c r="CY116" i="3"/>
  <c r="CY84" i="3"/>
  <c r="AU24" i="16"/>
  <c r="DA24" i="16" s="1" a="1"/>
  <c r="DA24" i="16" s="1"/>
  <c r="AU42" i="14"/>
  <c r="DA42" i="14" s="1" a="1"/>
  <c r="DA42" i="14" s="1"/>
  <c r="AU26" i="12"/>
  <c r="DA26" i="12" s="1" a="1"/>
  <c r="DA26" i="12" s="1"/>
  <c r="CY91" i="14"/>
  <c r="CY59" i="14"/>
  <c r="CY96" i="13"/>
  <c r="CY64" i="13"/>
  <c r="CY106" i="4"/>
  <c r="CY74" i="4"/>
  <c r="CY105" i="17"/>
  <c r="CY73" i="17"/>
  <c r="AU21" i="5"/>
  <c r="DA21" i="5" s="1" a="1"/>
  <c r="DA21" i="5" s="1"/>
  <c r="AU40" i="4"/>
  <c r="DA40" i="4" s="1" a="1"/>
  <c r="DA40" i="4" s="1"/>
  <c r="CY107" i="19"/>
  <c r="CY75" i="19"/>
  <c r="AU38" i="3"/>
  <c r="DA38" i="3" s="1" a="1"/>
  <c r="DA38" i="3" s="1"/>
  <c r="AU22" i="10"/>
  <c r="DA22" i="10" s="1" a="1"/>
  <c r="DA22" i="10" s="1"/>
  <c r="AU27" i="16"/>
  <c r="DA27" i="16" s="1" a="1"/>
  <c r="DA27" i="16" s="1"/>
  <c r="CY114" i="16"/>
  <c r="CY82" i="16"/>
  <c r="CY100" i="12"/>
  <c r="CY68" i="12"/>
  <c r="CY93" i="2"/>
  <c r="CY61" i="2"/>
  <c r="CY101" i="5"/>
  <c r="CY69" i="5"/>
  <c r="AU44" i="9"/>
  <c r="DA44" i="9" s="1" a="1"/>
  <c r="DA44" i="9" s="1"/>
  <c r="CY121" i="19"/>
  <c r="CY89" i="19"/>
  <c r="AU18" i="17"/>
  <c r="DA18" i="17" s="1" a="1"/>
  <c r="DA18" i="17" s="1"/>
  <c r="AU28" i="5"/>
  <c r="DA28" i="5" s="1" a="1"/>
  <c r="DA28" i="5" s="1"/>
  <c r="CY111" i="14"/>
  <c r="CY79" i="14"/>
  <c r="AU38" i="18"/>
  <c r="DA38" i="18" s="1" a="1"/>
  <c r="DA38" i="18" s="1"/>
  <c r="CZ116" i="19"/>
  <c r="CZ84" i="19"/>
  <c r="AU37" i="4"/>
  <c r="DA37" i="4" s="1" a="1"/>
  <c r="DA37" i="4" s="1"/>
  <c r="AU20" i="14"/>
  <c r="DA20" i="14" s="1" a="1"/>
  <c r="DA20" i="14" s="1"/>
  <c r="CY110" i="17"/>
  <c r="CY78" i="17"/>
  <c r="AU45" i="11"/>
  <c r="DA45" i="11" s="1" a="1"/>
  <c r="DA45" i="11" s="1"/>
  <c r="CY108" i="9"/>
  <c r="CY76" i="9"/>
  <c r="CY110" i="1"/>
  <c r="CY78" i="1"/>
  <c r="AU35" i="12"/>
  <c r="DA35" i="12" s="1" a="1"/>
  <c r="DA35" i="12" s="1"/>
  <c r="AU40" i="6"/>
  <c r="DA40" i="6" s="1" a="1"/>
  <c r="DA40" i="6" s="1"/>
  <c r="AU29" i="21"/>
  <c r="DA29" i="21" s="1" a="1"/>
  <c r="DA29" i="21" s="1"/>
  <c r="CY109" i="9"/>
  <c r="CY77" i="9"/>
  <c r="CY121" i="13"/>
  <c r="CY89" i="13"/>
  <c r="CY117" i="15"/>
  <c r="CY85" i="15"/>
  <c r="CY116" i="21"/>
  <c r="CY84" i="21"/>
  <c r="AU43" i="1"/>
  <c r="DA43" i="1" s="1" a="1"/>
  <c r="DA43" i="1" s="1"/>
  <c r="CY95" i="10"/>
  <c r="CY63" i="10"/>
  <c r="CY116" i="7"/>
  <c r="CY84" i="7"/>
  <c r="CY101" i="9"/>
  <c r="CY69" i="9"/>
  <c r="AU23" i="13"/>
  <c r="DA23" i="13" s="1" a="1"/>
  <c r="DA23" i="13" s="1"/>
  <c r="AU40" i="1"/>
  <c r="DA40" i="1" s="1" a="1"/>
  <c r="DA40" i="1" s="1"/>
  <c r="CY111" i="16"/>
  <c r="CY79" i="16"/>
  <c r="AU46" i="6"/>
  <c r="DA46" i="6" s="1" a="1"/>
  <c r="DA46" i="6" s="1"/>
  <c r="AU26" i="21"/>
  <c r="DA26" i="21" s="1" a="1"/>
  <c r="DA26" i="21" s="1"/>
  <c r="AU19" i="2"/>
  <c r="DA19" i="2" s="1" a="1"/>
  <c r="DA19" i="2" s="1"/>
  <c r="AU45" i="8"/>
  <c r="DA45" i="8" s="1" a="1"/>
  <c r="DA45" i="8" s="1"/>
  <c r="CY109" i="16"/>
  <c r="CY77" i="16"/>
  <c r="CY121" i="2"/>
  <c r="CY89" i="2"/>
  <c r="AU23" i="3"/>
  <c r="DA23" i="3" s="1" a="1"/>
  <c r="DA23" i="3" s="1"/>
  <c r="AU42" i="4"/>
  <c r="DA42" i="4" s="1" a="1"/>
  <c r="DA42" i="4" s="1"/>
  <c r="AU25" i="7"/>
  <c r="DA25" i="7" s="1" a="1"/>
  <c r="DA25" i="7" s="1"/>
  <c r="AU34" i="11"/>
  <c r="DA34" i="11" s="1" a="1"/>
  <c r="DA34" i="11" s="1"/>
  <c r="AU44" i="19"/>
  <c r="DA44" i="19" s="1" a="1"/>
  <c r="DA44" i="19" s="1"/>
  <c r="CY117" i="2"/>
  <c r="CY85" i="2"/>
  <c r="DA121" i="15"/>
  <c r="DA89" i="15"/>
  <c r="CY93" i="6"/>
  <c r="CY61" i="6"/>
  <c r="AU29" i="9"/>
  <c r="DA29" i="9" s="1" a="1"/>
  <c r="DA29" i="9" s="1"/>
  <c r="CY100" i="13"/>
  <c r="CY68" i="13"/>
  <c r="CY113" i="2"/>
  <c r="CY81" i="2"/>
  <c r="CY94" i="13"/>
  <c r="CY62" i="13"/>
  <c r="CY115" i="5"/>
  <c r="CY83" i="5"/>
  <c r="CY114" i="15"/>
  <c r="CY82" i="15"/>
  <c r="AU35" i="14"/>
  <c r="DA35" i="14" s="1" a="1"/>
  <c r="DA35" i="14" s="1"/>
  <c r="CY106" i="7"/>
  <c r="CY74" i="7"/>
  <c r="CY103" i="11"/>
  <c r="CY71" i="11"/>
  <c r="AU45" i="2"/>
  <c r="DA45" i="2" s="1" a="1"/>
  <c r="DA45" i="2" s="1"/>
  <c r="AU40" i="20"/>
  <c r="DA40" i="20" s="1" a="1"/>
  <c r="DA40" i="20" s="1"/>
  <c r="CY121" i="20"/>
  <c r="CY89" i="20"/>
  <c r="CY98" i="15"/>
  <c r="CY66" i="15"/>
  <c r="AU39" i="13"/>
  <c r="DA39" i="13" s="1" a="1"/>
  <c r="DA39" i="13" s="1"/>
  <c r="CY100" i="17"/>
  <c r="CY68" i="17"/>
  <c r="AU42" i="10"/>
  <c r="DA42" i="10" s="1" a="1"/>
  <c r="DA42" i="10" s="1"/>
  <c r="CY101" i="8"/>
  <c r="CY69" i="8"/>
  <c r="AU21" i="14"/>
  <c r="DA21" i="14" s="1" a="1"/>
  <c r="DA21" i="14" s="1"/>
  <c r="AU21" i="16"/>
  <c r="DA21" i="16" s="1" a="1"/>
  <c r="DA21" i="16" s="1"/>
  <c r="AU44" i="14"/>
  <c r="DA44" i="14" s="1" a="1"/>
  <c r="DA44" i="14" s="1"/>
  <c r="CY109" i="5"/>
  <c r="CY77" i="5"/>
  <c r="CY114" i="1"/>
  <c r="CY82" i="1"/>
  <c r="CY119" i="16"/>
  <c r="CY87" i="16"/>
  <c r="AU27" i="21"/>
  <c r="DA27" i="21" s="1" a="1"/>
  <c r="DA27" i="21" s="1"/>
  <c r="AS15" i="13"/>
  <c r="CY15" i="13" s="1" a="1"/>
  <c r="CY15" i="13" s="1"/>
  <c r="AR47" i="13"/>
  <c r="CY113" i="16"/>
  <c r="CY81" i="16"/>
  <c r="CY96" i="1"/>
  <c r="CY64" i="1"/>
  <c r="AU39" i="10"/>
  <c r="DA39" i="10" s="1" a="1"/>
  <c r="DA39" i="10" s="1"/>
  <c r="CY107" i="10"/>
  <c r="CY75" i="10"/>
  <c r="CY102" i="4"/>
  <c r="CY70" i="4"/>
  <c r="AU46" i="9"/>
  <c r="DA46" i="9" s="1" a="1"/>
  <c r="DA46" i="9" s="1"/>
  <c r="CY100" i="19"/>
  <c r="CY68" i="19"/>
  <c r="AV31" i="5"/>
  <c r="DB31" i="5" s="1" a="1"/>
  <c r="DB31" i="5" s="1"/>
  <c r="CY102" i="8"/>
  <c r="CY70" i="8"/>
  <c r="AV22" i="7"/>
  <c r="DB22" i="7" s="1" a="1"/>
  <c r="DB22" i="7" s="1"/>
  <c r="CY103" i="10"/>
  <c r="CY71" i="10"/>
  <c r="CY111" i="17"/>
  <c r="CY79" i="17"/>
  <c r="AU28" i="15"/>
  <c r="DA28" i="15" s="1" a="1"/>
  <c r="DA28" i="15" s="1"/>
  <c r="AU40" i="14"/>
  <c r="DA40" i="14" s="1" a="1"/>
  <c r="DA40" i="14" s="1"/>
  <c r="AU43" i="4"/>
  <c r="DA43" i="4" s="1" a="1"/>
  <c r="DA43" i="4" s="1"/>
  <c r="AU30" i="12"/>
  <c r="DA30" i="12" s="1" a="1"/>
  <c r="DA30" i="12" s="1"/>
  <c r="CW90" i="21"/>
  <c r="CW58" i="21"/>
  <c r="CY108" i="21"/>
  <c r="CY76" i="21"/>
  <c r="CY121" i="16"/>
  <c r="CY89" i="16"/>
  <c r="CY94" i="10"/>
  <c r="CY62" i="10"/>
  <c r="AS15" i="14"/>
  <c r="CY15" i="14" s="1" a="1"/>
  <c r="CY15" i="14" s="1"/>
  <c r="AR47" i="14"/>
  <c r="CY115" i="18"/>
  <c r="CY83" i="18"/>
  <c r="CY91" i="19"/>
  <c r="CY59" i="19"/>
  <c r="AV17" i="20"/>
  <c r="DB17" i="20" s="1" a="1"/>
  <c r="DB17" i="20" s="1"/>
  <c r="CY101" i="17"/>
  <c r="CY69" i="17"/>
  <c r="CY92" i="17"/>
  <c r="CY60" i="17"/>
  <c r="CY108" i="6"/>
  <c r="CY76" i="6"/>
  <c r="CW90" i="11"/>
  <c r="CW58" i="11"/>
  <c r="AU32" i="7"/>
  <c r="DA32" i="7" s="1" a="1"/>
  <c r="DA32" i="7" s="1"/>
  <c r="AU19" i="11"/>
  <c r="DA19" i="11" s="1" a="1"/>
  <c r="DA19" i="11" s="1"/>
  <c r="AU22" i="3"/>
  <c r="DA22" i="3" s="1" a="1"/>
  <c r="DA22" i="3" s="1"/>
  <c r="AU38" i="1"/>
  <c r="DA38" i="1" s="1" a="1"/>
  <c r="DA38" i="1" s="1"/>
  <c r="AU31" i="13"/>
  <c r="DA31" i="13" s="1" a="1"/>
  <c r="DA31" i="13" s="1"/>
  <c r="AU16" i="10"/>
  <c r="DA16" i="10" s="1" a="1"/>
  <c r="DA16" i="10" s="1"/>
  <c r="CY101" i="3"/>
  <c r="CY69" i="3"/>
  <c r="AU30" i="20"/>
  <c r="DA30" i="20" s="1" a="1"/>
  <c r="DA30" i="20" s="1"/>
  <c r="CZ113" i="7"/>
  <c r="CZ81" i="7"/>
  <c r="AU41" i="17"/>
  <c r="DA41" i="17" s="1" a="1"/>
  <c r="DA41" i="17" s="1"/>
  <c r="AV25" i="4"/>
  <c r="DB25" i="4" s="1" a="1"/>
  <c r="DB25" i="4" s="1"/>
  <c r="AU18" i="9"/>
  <c r="DA18" i="9" s="1" a="1"/>
  <c r="DA18" i="9" s="1"/>
  <c r="CY113" i="9"/>
  <c r="CY81" i="9"/>
  <c r="AU41" i="20"/>
  <c r="DA41" i="20" s="1" a="1"/>
  <c r="DA41" i="20" s="1"/>
  <c r="AV24" i="8"/>
  <c r="DB24" i="8" s="1" a="1"/>
  <c r="DB24" i="8" s="1"/>
  <c r="AU19" i="14"/>
  <c r="DA19" i="14" s="1" a="1"/>
  <c r="DA19" i="14" s="1"/>
  <c r="CY108" i="8"/>
  <c r="CY76" i="8"/>
  <c r="AU44" i="18"/>
  <c r="DA44" i="18" s="1" a="1"/>
  <c r="DA44" i="18" s="1"/>
  <c r="CY118" i="9"/>
  <c r="CY86" i="9"/>
  <c r="AU22" i="16"/>
  <c r="DA22" i="16" s="1" a="1"/>
  <c r="DA22" i="16" s="1"/>
  <c r="CY108" i="5"/>
  <c r="CY76" i="5"/>
  <c r="AU29" i="11"/>
  <c r="DA29" i="11" s="1" a="1"/>
  <c r="DA29" i="11" s="1"/>
  <c r="CY93" i="5"/>
  <c r="CY61" i="5"/>
  <c r="CY95" i="15"/>
  <c r="CY63" i="15"/>
  <c r="AU45" i="4"/>
  <c r="DA45" i="4" s="1" a="1"/>
  <c r="DA45" i="4" s="1"/>
  <c r="CY100" i="2"/>
  <c r="CY68" i="2"/>
  <c r="AU34" i="6"/>
  <c r="DA34" i="6" s="1" a="1"/>
  <c r="DA34" i="6" s="1"/>
  <c r="CY98" i="16"/>
  <c r="CY66" i="16"/>
  <c r="CY92" i="2"/>
  <c r="CY60" i="2"/>
  <c r="AU22" i="2"/>
  <c r="DA22" i="2" s="1" a="1"/>
  <c r="DA22" i="2" s="1"/>
  <c r="AU37" i="18"/>
  <c r="DA37" i="18" s="1" a="1"/>
  <c r="DA37" i="18" s="1"/>
  <c r="CY91" i="13"/>
  <c r="CY59" i="13"/>
  <c r="CY117" i="5"/>
  <c r="CY85" i="5"/>
  <c r="CY110" i="15"/>
  <c r="CY78" i="15"/>
  <c r="CY121" i="3"/>
  <c r="CY89" i="3"/>
  <c r="CY116" i="14"/>
  <c r="CY84" i="14"/>
  <c r="CY114" i="2"/>
  <c r="CY82" i="2"/>
  <c r="CY106" i="19"/>
  <c r="CY74" i="19"/>
  <c r="AU44" i="13"/>
  <c r="DA44" i="13" s="1" a="1"/>
  <c r="DA44" i="13" s="1"/>
  <c r="CY112" i="15"/>
  <c r="CY80" i="15"/>
  <c r="AU35" i="21"/>
  <c r="DA35" i="21" s="1" a="1"/>
  <c r="DA35" i="21" s="1"/>
  <c r="CY98" i="7"/>
  <c r="CY66" i="7"/>
  <c r="AU30" i="13"/>
  <c r="DA30" i="13" s="1" a="1"/>
  <c r="DA30" i="13" s="1"/>
  <c r="AU33" i="11"/>
  <c r="DA33" i="11" s="1" a="1"/>
  <c r="DA33" i="11" s="1"/>
  <c r="CY99" i="21"/>
  <c r="CY67" i="21"/>
  <c r="AU22" i="15"/>
  <c r="DA22" i="15" s="1" a="1"/>
  <c r="DA22" i="15" s="1"/>
  <c r="AU30" i="6"/>
  <c r="DA30" i="6" s="1" a="1"/>
  <c r="DA30" i="6" s="1"/>
  <c r="AV34" i="8"/>
  <c r="DB34" i="8" s="1" a="1"/>
  <c r="DB34" i="8" s="1"/>
  <c r="CY113" i="19"/>
  <c r="CY81" i="19"/>
  <c r="AU39" i="12"/>
  <c r="DA39" i="12" s="1" a="1"/>
  <c r="DA39" i="12" s="1"/>
  <c r="AU41" i="3"/>
  <c r="DA41" i="3" s="1" a="1"/>
  <c r="DA41" i="3" s="1"/>
  <c r="CY92" i="8"/>
  <c r="CY60" i="8"/>
  <c r="CY101" i="12"/>
  <c r="CY69" i="12"/>
  <c r="AU16" i="14"/>
  <c r="DA16" i="14" s="1" a="1"/>
  <c r="DA16" i="14" s="1"/>
  <c r="AU21" i="13"/>
  <c r="DA21" i="13" s="1" a="1"/>
  <c r="DA21" i="13" s="1"/>
  <c r="AU31" i="4"/>
  <c r="DA31" i="4" s="1" a="1"/>
  <c r="DA31" i="4" s="1"/>
  <c r="AU30" i="17"/>
  <c r="DA30" i="17" s="1" a="1"/>
  <c r="DA30" i="17" s="1"/>
  <c r="CY104" i="19"/>
  <c r="CY72" i="19"/>
  <c r="CY119" i="3"/>
  <c r="CY87" i="3"/>
  <c r="CY121" i="5"/>
  <c r="CY89" i="5"/>
  <c r="CY111" i="9"/>
  <c r="CY79" i="9"/>
  <c r="CY118" i="20"/>
  <c r="CY86" i="20"/>
  <c r="AU28" i="14"/>
  <c r="DA28" i="14" s="1" a="1"/>
  <c r="DA28" i="14" s="1"/>
  <c r="CY112" i="8"/>
  <c r="CY80" i="8"/>
  <c r="AU39" i="16"/>
  <c r="DA39" i="16" s="1" a="1"/>
  <c r="DA39" i="16" s="1"/>
  <c r="AU25" i="12"/>
  <c r="DA25" i="12" s="1" a="1"/>
  <c r="DA25" i="12" s="1"/>
  <c r="AU18" i="2"/>
  <c r="DA18" i="2" s="1" a="1"/>
  <c r="DA18" i="2" s="1"/>
  <c r="AU26" i="5"/>
  <c r="DA26" i="5" s="1" a="1"/>
  <c r="DA26" i="5" s="1"/>
  <c r="CY107" i="11"/>
  <c r="CY75" i="11"/>
  <c r="CY117" i="1"/>
  <c r="CY85" i="1"/>
  <c r="CY119" i="9"/>
  <c r="CY87" i="9"/>
  <c r="CY118" i="15"/>
  <c r="CY86" i="15"/>
  <c r="AU46" i="19"/>
  <c r="DA46" i="19" s="1" a="1"/>
  <c r="DA46" i="19" s="1"/>
  <c r="CY93" i="1"/>
  <c r="CY61" i="1"/>
  <c r="AU36" i="14"/>
  <c r="DA36" i="14" s="1" a="1"/>
  <c r="DA36" i="14" s="1"/>
  <c r="AU20" i="4"/>
  <c r="DA20" i="4" s="1" a="1"/>
  <c r="DA20" i="4" s="1"/>
  <c r="CY95" i="7"/>
  <c r="CY63" i="7"/>
  <c r="AV41" i="19"/>
  <c r="DB41" i="19" s="1" a="1"/>
  <c r="DB41" i="19" s="1"/>
  <c r="CY95" i="14"/>
  <c r="CY63" i="14"/>
  <c r="AU35" i="17"/>
  <c r="DA35" i="17" s="1" a="1"/>
  <c r="DA35" i="17" s="1"/>
  <c r="AU45" i="9"/>
  <c r="DA45" i="9" s="1" a="1"/>
  <c r="DA45" i="9" s="1"/>
  <c r="AU33" i="9"/>
  <c r="DA33" i="9" s="1" a="1"/>
  <c r="DA33" i="9" s="1"/>
  <c r="AU35" i="1"/>
  <c r="DA35" i="1" s="1" a="1"/>
  <c r="DA35" i="1" s="1"/>
  <c r="AU34" i="9"/>
  <c r="DA34" i="9" s="1" a="1"/>
  <c r="DA34" i="9" s="1"/>
  <c r="CY124" i="13"/>
  <c r="CY127" i="13" s="1"/>
  <c r="CY120" i="13" s="1"/>
  <c r="CY88" i="13"/>
  <c r="CY103" i="8"/>
  <c r="CY71" i="8"/>
  <c r="AU42" i="15"/>
  <c r="DA42" i="15" s="1" a="1"/>
  <c r="DA42" i="15" s="1"/>
  <c r="AU41" i="21"/>
  <c r="DA41" i="21" s="1" a="1"/>
  <c r="DA41" i="21" s="1"/>
  <c r="AU31" i="18"/>
  <c r="DA31" i="18" s="1" a="1"/>
  <c r="DA31" i="18" s="1"/>
  <c r="CY112" i="11"/>
  <c r="CY80" i="11"/>
  <c r="AU20" i="10"/>
  <c r="DA20" i="10" s="1" a="1"/>
  <c r="DA20" i="10" s="1"/>
  <c r="AU41" i="7"/>
  <c r="DA41" i="7" s="1" a="1"/>
  <c r="DA41" i="7" s="1"/>
  <c r="AU26" i="9"/>
  <c r="DA26" i="9" s="1" a="1"/>
  <c r="DA26" i="9" s="1"/>
  <c r="CY124" i="14"/>
  <c r="CY127" i="14" s="1"/>
  <c r="CY120" i="14" s="1"/>
  <c r="CY88" i="14"/>
  <c r="CY115" i="1"/>
  <c r="CY83" i="1"/>
  <c r="AU36" i="16"/>
  <c r="DA36" i="16" s="1" a="1"/>
  <c r="DA36" i="16" s="1"/>
  <c r="CY100" i="10"/>
  <c r="CY68" i="10"/>
  <c r="AU25" i="11"/>
  <c r="DA25" i="11" s="1" a="1"/>
  <c r="DA25" i="11" s="1"/>
  <c r="CY95" i="8"/>
  <c r="CY63" i="8"/>
  <c r="AU34" i="16"/>
  <c r="DA34" i="16" s="1" a="1"/>
  <c r="DA34" i="16" s="1"/>
  <c r="CY116" i="5"/>
  <c r="CY84" i="5"/>
  <c r="CY109" i="20"/>
  <c r="CY77" i="20"/>
  <c r="CY111" i="8"/>
  <c r="CY79" i="8"/>
  <c r="AU42" i="2"/>
  <c r="DA42" i="2" s="1" a="1"/>
  <c r="DA42" i="2" s="1"/>
  <c r="AW46" i="15"/>
  <c r="DC46" i="15" s="1" a="1"/>
  <c r="DC46" i="15" s="1"/>
  <c r="AU18" i="6"/>
  <c r="DA18" i="6" s="1" a="1"/>
  <c r="DA18" i="6" s="1"/>
  <c r="CY101" i="14"/>
  <c r="CY69" i="14"/>
  <c r="AU25" i="13"/>
  <c r="DA25" i="13" s="1" a="1"/>
  <c r="DA25" i="13" s="1"/>
  <c r="CY112" i="3"/>
  <c r="CY80" i="3"/>
  <c r="CY97" i="11"/>
  <c r="CY65" i="11"/>
  <c r="AU19" i="13"/>
  <c r="DA19" i="13" s="1" a="1"/>
  <c r="DA19" i="13" s="1"/>
  <c r="AU40" i="5"/>
  <c r="DA40" i="5" s="1" a="1"/>
  <c r="DA40" i="5" s="1"/>
  <c r="CY107" i="8"/>
  <c r="CY75" i="8"/>
  <c r="AU39" i="15"/>
  <c r="DA39" i="15" s="1" a="1"/>
  <c r="DA39" i="15" s="1"/>
  <c r="CY93" i="16"/>
  <c r="CY61" i="16"/>
  <c r="CY91" i="21"/>
  <c r="CY59" i="21"/>
  <c r="CY105" i="8"/>
  <c r="CY73" i="8"/>
  <c r="CY106" i="2"/>
  <c r="CY74" i="2"/>
  <c r="AU28" i="11"/>
  <c r="DA28" i="11" s="1" a="1"/>
  <c r="DA28" i="11" s="1"/>
  <c r="AU46" i="20"/>
  <c r="DA46" i="20" s="1" a="1"/>
  <c r="DA46" i="20" s="1"/>
  <c r="AU23" i="15"/>
  <c r="DA23" i="15" s="1" a="1"/>
  <c r="DA23" i="15" s="1"/>
  <c r="CY97" i="13"/>
  <c r="CY65" i="13"/>
  <c r="AU25" i="17"/>
  <c r="DA25" i="17" s="1" a="1"/>
  <c r="DA25" i="17" s="1"/>
  <c r="AU26" i="8"/>
  <c r="DA26" i="8" s="1" a="1"/>
  <c r="DA26" i="8" s="1"/>
  <c r="CY96" i="14"/>
  <c r="CY64" i="14"/>
  <c r="AU41" i="9"/>
  <c r="DA41" i="9" s="1" a="1"/>
  <c r="DA41" i="9" s="1"/>
  <c r="CY119" i="14"/>
  <c r="CY87" i="14"/>
  <c r="AU34" i="5"/>
  <c r="DA34" i="5" s="1" a="1"/>
  <c r="DA34" i="5" s="1"/>
  <c r="AU39" i="1"/>
  <c r="DA39" i="1" s="1" a="1"/>
  <c r="DA39" i="1" s="1"/>
  <c r="AU44" i="16"/>
  <c r="DA44" i="16" s="1" a="1"/>
  <c r="DA44" i="16" s="1"/>
  <c r="CY94" i="21"/>
  <c r="CY62" i="21"/>
  <c r="AU21" i="1"/>
  <c r="DA21" i="1" s="1" a="1"/>
  <c r="DA21" i="1" s="1"/>
  <c r="CY96" i="11"/>
  <c r="CY64" i="11"/>
  <c r="AU32" i="10"/>
  <c r="DA32" i="10" s="1" a="1"/>
  <c r="DA32" i="10" s="1"/>
  <c r="CY99" i="5"/>
  <c r="CY67" i="5"/>
  <c r="AU27" i="4"/>
  <c r="DA27" i="4" s="1" a="1"/>
  <c r="DA27" i="4" s="1"/>
  <c r="CY121" i="18"/>
  <c r="CY89" i="18"/>
  <c r="AU25" i="19"/>
  <c r="DA25" i="19" s="1" a="1"/>
  <c r="DA25" i="19" s="1"/>
  <c r="CY124" i="5"/>
  <c r="CY127" i="5" s="1"/>
  <c r="CY120" i="5" s="1"/>
  <c r="CY88" i="5"/>
  <c r="CY103" i="15"/>
  <c r="CY71" i="15"/>
  <c r="CY116" i="15"/>
  <c r="CY84" i="15"/>
  <c r="AU26" i="17"/>
  <c r="DA26" i="17" s="1" a="1"/>
  <c r="DA26" i="17" s="1"/>
  <c r="AU17" i="17"/>
  <c r="DA17" i="17" s="1" a="1"/>
  <c r="DA17" i="17" s="1"/>
  <c r="AU33" i="6"/>
  <c r="DA33" i="6" s="1" a="1"/>
  <c r="DA33" i="6" s="1"/>
  <c r="AR47" i="11"/>
  <c r="AS15" i="11"/>
  <c r="CY15" i="11" s="1" a="1"/>
  <c r="CY15" i="11" s="1"/>
  <c r="CY116" i="10"/>
  <c r="CY84" i="10"/>
  <c r="CY110" i="11"/>
  <c r="CY78" i="11"/>
  <c r="CY109" i="14"/>
  <c r="CY77" i="14"/>
  <c r="CY93" i="19"/>
  <c r="CY61" i="19"/>
  <c r="CY110" i="19"/>
  <c r="CY78" i="19"/>
  <c r="CY91" i="10"/>
  <c r="CY59" i="10"/>
  <c r="AU26" i="3"/>
  <c r="DA26" i="3" s="1" a="1"/>
  <c r="DA26" i="3" s="1"/>
  <c r="CY96" i="3"/>
  <c r="CY64" i="3"/>
  <c r="CY93" i="3"/>
  <c r="CY61" i="3"/>
  <c r="AV38" i="7"/>
  <c r="DB38" i="7" s="1" a="1"/>
  <c r="DB38" i="7" s="1"/>
  <c r="CY101" i="6"/>
  <c r="CY69" i="6"/>
  <c r="CZ94" i="7"/>
  <c r="CZ62" i="7"/>
  <c r="CY112" i="12"/>
  <c r="CY80" i="12"/>
  <c r="AU38" i="9"/>
  <c r="DA38" i="9" s="1" a="1"/>
  <c r="DA38" i="9" s="1"/>
  <c r="CY117" i="17"/>
  <c r="CY85" i="17"/>
  <c r="CY99" i="9"/>
  <c r="CY67" i="9"/>
  <c r="AU33" i="8"/>
  <c r="DA33" i="8" s="1" a="1"/>
  <c r="DA33" i="8" s="1"/>
  <c r="CZ106" i="10"/>
  <c r="CZ74" i="10"/>
  <c r="CY108" i="3"/>
  <c r="CY76" i="3"/>
  <c r="AU43" i="9"/>
  <c r="DA43" i="9" s="1" a="1"/>
  <c r="DA43" i="9" s="1"/>
  <c r="CY97" i="16"/>
  <c r="CY65" i="16"/>
  <c r="AU33" i="5"/>
  <c r="DA33" i="5" s="1" a="1"/>
  <c r="DA33" i="5" s="1"/>
  <c r="CY121" i="7"/>
  <c r="CY89" i="7"/>
  <c r="CY92" i="14"/>
  <c r="CY60" i="14"/>
  <c r="CY101" i="16"/>
  <c r="CY69" i="16"/>
  <c r="AU28" i="13"/>
  <c r="DA28" i="13" s="1" a="1"/>
  <c r="DA28" i="13" s="1"/>
  <c r="AU18" i="5"/>
  <c r="DA18" i="5" s="1" a="1"/>
  <c r="DA18" i="5" s="1"/>
  <c r="AU20" i="15"/>
  <c r="DA20" i="15" s="1" a="1"/>
  <c r="DA20" i="15" s="1"/>
  <c r="CY101" i="11"/>
  <c r="CY69" i="11"/>
  <c r="AU17" i="9"/>
  <c r="DA17" i="9" s="1" a="1"/>
  <c r="DA17" i="9" s="1"/>
  <c r="AU25" i="2"/>
  <c r="DA25" i="2" s="1" a="1"/>
  <c r="DA25" i="2" s="1"/>
  <c r="CY98" i="8"/>
  <c r="CY66" i="8"/>
  <c r="AU29" i="10"/>
  <c r="DA29" i="10" s="1" a="1"/>
  <c r="DA29" i="10" s="1"/>
  <c r="AU23" i="16"/>
  <c r="DA23" i="16" s="1" a="1"/>
  <c r="DA23" i="16" s="1"/>
  <c r="AU17" i="2"/>
  <c r="DA17" i="2" s="1" a="1"/>
  <c r="DA17" i="2" s="1"/>
  <c r="AU16" i="13"/>
  <c r="DA16" i="13" s="1" a="1"/>
  <c r="DA16" i="13" s="1"/>
  <c r="CY115" i="10"/>
  <c r="CY83" i="10"/>
  <c r="AU42" i="5"/>
  <c r="DA42" i="5" s="1" a="1"/>
  <c r="DA42" i="5" s="1"/>
  <c r="AU46" i="3"/>
  <c r="DA46" i="3" s="1" a="1"/>
  <c r="DA46" i="3" s="1"/>
  <c r="AU27" i="14"/>
  <c r="DA27" i="14" s="1" a="1"/>
  <c r="DA27" i="14" s="1"/>
  <c r="AU41" i="14"/>
  <c r="DA41" i="14" s="1" a="1"/>
  <c r="DA41" i="14" s="1"/>
  <c r="CY121" i="21"/>
  <c r="CY89" i="21"/>
  <c r="AU39" i="2"/>
  <c r="DA39" i="2" s="1" a="1"/>
  <c r="DA39" i="2" s="1"/>
  <c r="CY100" i="21"/>
  <c r="CY68" i="21"/>
  <c r="CY96" i="18"/>
  <c r="CY64" i="18"/>
  <c r="CY109" i="12"/>
  <c r="CY77" i="12"/>
  <c r="CZ113" i="6"/>
  <c r="CZ81" i="6"/>
  <c r="CY102" i="2"/>
  <c r="CY70" i="2"/>
  <c r="CZ117" i="16"/>
  <c r="CZ85" i="16"/>
  <c r="CY92" i="5"/>
  <c r="CY60" i="5"/>
  <c r="AU37" i="15"/>
  <c r="DA37" i="15" s="1" a="1"/>
  <c r="DA37" i="15" s="1"/>
  <c r="CY124" i="6"/>
  <c r="CY127" i="6" s="1"/>
  <c r="CY120" i="6" s="1"/>
  <c r="CY88" i="6"/>
  <c r="CY95" i="2"/>
  <c r="CY63" i="2"/>
  <c r="AU23" i="10"/>
  <c r="DA23" i="10" s="1" a="1"/>
  <c r="DA23" i="10" s="1"/>
  <c r="AU23" i="7"/>
  <c r="DA23" i="7" s="1" a="1"/>
  <c r="DA23" i="7" s="1"/>
  <c r="CY92" i="10"/>
  <c r="CY60" i="10"/>
  <c r="CY105" i="13"/>
  <c r="CY73" i="13"/>
  <c r="CY124" i="20"/>
  <c r="CY127" i="20" s="1"/>
  <c r="CY120" i="20" s="1"/>
  <c r="CY88" i="20"/>
  <c r="AU24" i="21"/>
  <c r="DA24" i="21" s="1" a="1"/>
  <c r="DA24" i="21" s="1"/>
  <c r="CY97" i="15"/>
  <c r="CY65" i="15"/>
  <c r="CZ109" i="8"/>
  <c r="CZ77" i="8"/>
  <c r="AU38" i="19"/>
  <c r="DA38" i="19" s="1" a="1"/>
  <c r="DA38" i="19" s="1"/>
  <c r="CY92" i="21"/>
  <c r="CY60" i="21"/>
  <c r="CY95" i="19"/>
  <c r="CY63" i="19"/>
  <c r="CY107" i="18"/>
  <c r="CY75" i="18"/>
  <c r="CY91" i="8"/>
  <c r="CY59" i="8"/>
  <c r="CY115" i="19"/>
  <c r="CY83" i="19"/>
  <c r="AU17" i="8"/>
  <c r="DA17" i="8" s="1" a="1"/>
  <c r="DA17" i="8" s="1"/>
  <c r="AU45" i="17"/>
  <c r="DA45" i="17" s="1" a="1"/>
  <c r="DA45" i="17" s="1"/>
  <c r="CY105" i="1"/>
  <c r="CY73" i="1"/>
  <c r="CY100" i="15"/>
  <c r="CY68" i="15"/>
  <c r="CY108" i="10"/>
  <c r="CY76" i="10"/>
  <c r="CY112" i="13"/>
  <c r="CY80" i="13"/>
  <c r="AU29" i="19"/>
  <c r="DA29" i="19" s="1" a="1"/>
  <c r="DA29" i="19" s="1"/>
  <c r="AU44" i="3"/>
  <c r="DA44" i="3" s="1" a="1"/>
  <c r="DA44" i="3" s="1"/>
  <c r="AU46" i="5"/>
  <c r="DA46" i="5" s="1" a="1"/>
  <c r="DA46" i="5" s="1"/>
  <c r="AU36" i="9"/>
  <c r="DA36" i="9" s="1" a="1"/>
  <c r="DA36" i="9" s="1"/>
  <c r="AU43" i="20"/>
  <c r="DA43" i="20" s="1" a="1"/>
  <c r="DA43" i="20" s="1"/>
  <c r="CY103" i="14"/>
  <c r="CY71" i="14"/>
  <c r="AU37" i="8"/>
  <c r="DA37" i="8" s="1" a="1"/>
  <c r="DA37" i="8" s="1"/>
  <c r="CY109" i="7"/>
  <c r="CY77" i="7"/>
  <c r="CY118" i="8"/>
  <c r="CY86" i="8"/>
  <c r="AU32" i="11"/>
  <c r="DA32" i="11" s="1" a="1"/>
  <c r="DA32" i="11" s="1"/>
  <c r="CY99" i="19"/>
  <c r="CY67" i="19"/>
  <c r="AU42" i="1"/>
  <c r="DA42" i="1" s="1" a="1"/>
  <c r="DA42" i="1" s="1"/>
  <c r="CY110" i="6"/>
  <c r="CY78" i="6"/>
  <c r="CY100" i="9"/>
  <c r="CY68" i="9"/>
  <c r="AU43" i="15"/>
  <c r="DA43" i="15" s="1" a="1"/>
  <c r="DA43" i="15" s="1"/>
  <c r="CY91" i="3"/>
  <c r="CY59" i="3"/>
  <c r="CY110" i="3"/>
  <c r="CY78" i="3"/>
  <c r="AU18" i="1"/>
  <c r="DA18" i="1" s="1" a="1"/>
  <c r="DA18" i="1" s="1"/>
  <c r="CY103" i="12"/>
  <c r="CY71" i="12"/>
  <c r="CY95" i="4"/>
  <c r="CY63" i="4"/>
  <c r="AU20" i="7"/>
  <c r="DA20" i="7" s="1" a="1"/>
  <c r="DA20" i="7" s="1"/>
  <c r="CY97" i="18"/>
  <c r="CY65" i="18"/>
  <c r="CY103" i="7"/>
  <c r="CY71" i="7"/>
  <c r="CW90" i="2"/>
  <c r="CW58" i="2"/>
  <c r="CY124" i="9"/>
  <c r="CY127" i="9" s="1"/>
  <c r="CY120" i="9" s="1"/>
  <c r="CY88" i="9"/>
  <c r="CY108" i="7"/>
  <c r="CY76" i="7"/>
  <c r="CY121" i="14"/>
  <c r="CY89" i="14"/>
  <c r="AU20" i="9"/>
  <c r="DA20" i="9" s="1" a="1"/>
  <c r="DA20" i="9" s="1"/>
  <c r="AU45" i="13"/>
  <c r="DA45" i="13" s="1" a="1"/>
  <c r="DA45" i="13" s="1"/>
  <c r="AU28" i="8"/>
  <c r="DA28" i="8" s="1" a="1"/>
  <c r="DA28" i="8" s="1"/>
  <c r="CY124" i="18"/>
  <c r="CY127" i="18" s="1"/>
  <c r="CY120" i="18" s="1"/>
  <c r="CY88" i="18"/>
  <c r="CY113" i="10"/>
  <c r="CY81" i="10"/>
  <c r="CY106" i="18"/>
  <c r="CY74" i="18"/>
  <c r="AU37" i="11"/>
  <c r="DA37" i="11" s="1" a="1"/>
  <c r="DA37" i="11" s="1"/>
  <c r="CY94" i="19"/>
  <c r="CY62" i="19"/>
  <c r="AU45" i="14"/>
  <c r="DA45" i="14" s="1" a="1"/>
  <c r="DA45" i="14" s="1"/>
  <c r="CY111" i="3"/>
  <c r="CY79" i="3"/>
  <c r="AU25" i="10"/>
  <c r="DA25" i="10" s="1" a="1"/>
  <c r="DA25" i="10" s="1"/>
  <c r="CY100" i="11"/>
  <c r="CY68" i="11"/>
  <c r="AU20" i="8"/>
  <c r="DA20" i="8" s="1" a="1"/>
  <c r="DA20" i="8" s="1"/>
  <c r="AU41" i="5"/>
  <c r="DA41" i="5" s="1" a="1"/>
  <c r="DA41" i="5" s="1"/>
  <c r="CY109" i="21"/>
  <c r="CY77" i="21"/>
  <c r="CY102" i="10"/>
  <c r="CY70" i="10"/>
  <c r="AU34" i="20"/>
  <c r="DA34" i="20" s="1" a="1"/>
  <c r="DA34" i="20" s="1"/>
  <c r="CY114" i="5"/>
  <c r="CY82" i="5"/>
  <c r="CY104" i="2"/>
  <c r="CY72" i="2"/>
  <c r="CY91" i="2"/>
  <c r="CY59" i="2"/>
  <c r="CY118" i="14"/>
  <c r="CY86" i="14"/>
  <c r="AU36" i="8"/>
  <c r="DA36" i="8" s="1" a="1"/>
  <c r="DA36" i="8" s="1"/>
  <c r="CY118" i="12"/>
  <c r="CY86" i="12"/>
  <c r="CY118" i="10"/>
  <c r="CY86" i="10"/>
  <c r="CY108" i="15"/>
  <c r="CY76" i="15"/>
  <c r="AS15" i="5"/>
  <c r="CY15" i="5" s="1" a="1"/>
  <c r="CY15" i="5" s="1"/>
  <c r="AR47" i="5"/>
  <c r="CY110" i="18"/>
  <c r="CY78" i="18"/>
  <c r="AU26" i="14"/>
  <c r="DA26" i="14" s="1" a="1"/>
  <c r="DA26" i="14" s="1"/>
  <c r="AU37" i="3"/>
  <c r="DA37" i="3" s="1" a="1"/>
  <c r="DA37" i="3" s="1"/>
  <c r="AU22" i="11"/>
  <c r="DA22" i="11" s="1" a="1"/>
  <c r="DA22" i="11" s="1"/>
  <c r="CY106" i="8"/>
  <c r="CY74" i="8"/>
  <c r="AU17" i="11"/>
  <c r="DA17" i="11" s="1" a="1"/>
  <c r="DA17" i="11" s="1"/>
  <c r="AU32" i="8"/>
  <c r="DA32" i="8" s="1" a="1"/>
  <c r="DA32" i="8" s="1"/>
  <c r="AU18" i="16"/>
  <c r="DA18" i="16" s="1" a="1"/>
  <c r="DA18" i="16" s="1"/>
  <c r="AU16" i="21"/>
  <c r="DA16" i="21" s="1" a="1"/>
  <c r="DA16" i="21" s="1"/>
  <c r="AU30" i="8"/>
  <c r="DA30" i="8" s="1" a="1"/>
  <c r="DA30" i="8" s="1"/>
  <c r="AU31" i="2"/>
  <c r="DA31" i="2" s="1" a="1"/>
  <c r="DA31" i="2" s="1"/>
  <c r="CY114" i="7"/>
  <c r="CY82" i="7"/>
  <c r="CY118" i="2"/>
  <c r="CY86" i="2"/>
  <c r="CY111" i="19"/>
  <c r="CY79" i="19"/>
  <c r="CY109" i="13"/>
  <c r="CY77" i="13"/>
  <c r="AU22" i="13"/>
  <c r="DA22" i="13" s="1" a="1"/>
  <c r="DA22" i="13" s="1"/>
  <c r="CY116" i="2"/>
  <c r="CY84" i="2"/>
  <c r="CY111" i="5"/>
  <c r="CY79" i="5"/>
  <c r="CY92" i="4"/>
  <c r="CY60" i="4"/>
  <c r="CY116" i="9"/>
  <c r="CY84" i="9"/>
  <c r="CY104" i="7"/>
  <c r="CY72" i="7"/>
  <c r="CY102" i="17"/>
  <c r="CY70" i="17"/>
  <c r="CY103" i="17"/>
  <c r="CY71" i="17"/>
  <c r="AU19" i="21"/>
  <c r="DA19" i="21" s="1" a="1"/>
  <c r="DA19" i="21" s="1"/>
  <c r="CY107" i="1"/>
  <c r="CY75" i="1"/>
  <c r="AU21" i="11"/>
  <c r="DA21" i="11" s="1" a="1"/>
  <c r="DA21" i="11" s="1"/>
  <c r="CW90" i="17"/>
  <c r="CW58" i="17"/>
  <c r="CY93" i="13"/>
  <c r="CY61" i="13"/>
  <c r="CY95" i="16"/>
  <c r="CY63" i="16"/>
  <c r="AU24" i="5"/>
  <c r="DA24" i="5" s="1" a="1"/>
  <c r="DA24" i="5" s="1"/>
  <c r="AU46" i="18"/>
  <c r="DA46" i="18" s="1" a="1"/>
  <c r="DA46" i="18" s="1"/>
  <c r="CY115" i="2"/>
  <c r="CY83" i="2"/>
  <c r="CW90" i="18"/>
  <c r="CW58" i="18"/>
  <c r="AU16" i="19"/>
  <c r="DA16" i="19" s="1" a="1"/>
  <c r="DA16" i="19" s="1"/>
  <c r="CY111" i="21"/>
  <c r="CY79" i="21"/>
  <c r="CY108" i="20"/>
  <c r="CY76" i="20"/>
  <c r="AU46" i="17"/>
  <c r="DA46" i="17" s="1" a="1"/>
  <c r="DA46" i="17" s="1"/>
  <c r="AS15" i="6"/>
  <c r="CY15" i="6" s="1" a="1"/>
  <c r="CY15" i="6" s="1"/>
  <c r="AR47" i="6"/>
  <c r="CY96" i="19"/>
  <c r="CY64" i="19"/>
  <c r="AU27" i="15"/>
  <c r="DA27" i="15" s="1" a="1"/>
  <c r="DA27" i="15" s="1"/>
  <c r="CY119" i="2"/>
  <c r="CY87" i="2"/>
  <c r="CY110" i="7"/>
  <c r="CY78" i="7"/>
  <c r="AU24" i="18"/>
  <c r="DA24" i="18" s="1" a="1"/>
  <c r="DA24" i="18" s="1"/>
  <c r="CY115" i="7"/>
  <c r="CY83" i="7"/>
  <c r="CY113" i="11"/>
  <c r="CY81" i="11"/>
  <c r="AS15" i="18"/>
  <c r="CY15" i="18" s="1" a="1"/>
  <c r="CY15" i="18" s="1"/>
  <c r="AR47" i="18"/>
  <c r="AU35" i="4"/>
  <c r="DA35" i="4" s="1" a="1"/>
  <c r="DA35" i="4" s="1"/>
  <c r="CW90" i="14"/>
  <c r="CW58" i="14"/>
  <c r="CY92" i="1"/>
  <c r="CY60" i="1"/>
  <c r="AU33" i="19"/>
  <c r="DA33" i="19" s="1" a="1"/>
  <c r="DA33" i="19" s="1"/>
  <c r="CZ117" i="7"/>
  <c r="CZ85" i="7"/>
  <c r="AV17" i="3"/>
  <c r="DB17" i="3" s="1" a="1"/>
  <c r="DB17" i="3" s="1"/>
  <c r="AU41" i="15"/>
  <c r="DA41" i="15" s="1" a="1"/>
  <c r="DA41" i="15" s="1"/>
  <c r="CY119" i="15"/>
  <c r="CY87" i="15"/>
  <c r="CY93" i="8"/>
  <c r="CY61" i="8"/>
  <c r="AU41" i="10"/>
  <c r="DA41" i="10" s="1" a="1"/>
  <c r="DA41" i="10" s="1"/>
  <c r="AU35" i="11"/>
  <c r="DA35" i="11" s="1" a="1"/>
  <c r="DA35" i="11" s="1"/>
  <c r="AU34" i="14"/>
  <c r="DA34" i="14" s="1" a="1"/>
  <c r="DA34" i="14" s="1"/>
  <c r="AU18" i="19"/>
  <c r="DA18" i="19" s="1" a="1"/>
  <c r="DA18" i="19" s="1"/>
  <c r="CY103" i="21"/>
  <c r="CY71" i="21"/>
  <c r="AU35" i="19"/>
  <c r="DA35" i="19" s="1" a="1"/>
  <c r="DA35" i="19" s="1"/>
  <c r="CY108" i="16"/>
  <c r="CY76" i="16"/>
  <c r="CY117" i="8"/>
  <c r="CY85" i="8"/>
  <c r="CY119" i="7"/>
  <c r="CY87" i="7"/>
  <c r="AU21" i="3"/>
  <c r="DA21" i="3" s="1" a="1"/>
  <c r="DA21" i="3" s="1"/>
  <c r="AU18" i="3"/>
  <c r="DA18" i="3" s="1" a="1"/>
  <c r="DA18" i="3" s="1"/>
  <c r="AU36" i="6"/>
  <c r="DA36" i="6" s="1" a="1"/>
  <c r="DA36" i="6" s="1"/>
  <c r="CY118" i="18"/>
  <c r="CY86" i="18"/>
  <c r="AU26" i="6"/>
  <c r="DA26" i="6" s="1" a="1"/>
  <c r="DA26" i="6" s="1"/>
  <c r="AV19" i="7"/>
  <c r="DB19" i="7" s="1" a="1"/>
  <c r="DB19" i="7" s="1"/>
  <c r="AU37" i="12"/>
  <c r="DA37" i="12" s="1" a="1"/>
  <c r="DA37" i="12" s="1"/>
  <c r="CY102" i="9"/>
  <c r="CY70" i="9"/>
  <c r="AU42" i="17"/>
  <c r="DA42" i="17" s="1" a="1"/>
  <c r="DA42" i="17" s="1"/>
  <c r="AU24" i="9"/>
  <c r="DA24" i="9" s="1" a="1"/>
  <c r="DA24" i="9" s="1"/>
  <c r="AV31" i="10"/>
  <c r="DB31" i="10" s="1" a="1"/>
  <c r="DB31" i="10" s="1"/>
  <c r="AU33" i="3"/>
  <c r="DA33" i="3" s="1" a="1"/>
  <c r="DA33" i="3" s="1"/>
  <c r="CY94" i="3"/>
  <c r="CY62" i="3"/>
  <c r="CY113" i="20"/>
  <c r="CY81" i="20"/>
  <c r="AU46" i="7"/>
  <c r="DA46" i="7" s="1" a="1"/>
  <c r="DA46" i="7" s="1"/>
  <c r="AU17" i="14"/>
  <c r="DA17" i="14" s="1" a="1"/>
  <c r="DA17" i="14" s="1"/>
  <c r="AU26" i="16"/>
  <c r="DA26" i="16" s="1" a="1"/>
  <c r="DA26" i="16" s="1"/>
  <c r="CY103" i="13"/>
  <c r="CY71" i="13"/>
  <c r="AU26" i="11"/>
  <c r="DA26" i="11" s="1" a="1"/>
  <c r="DA26" i="11" s="1"/>
  <c r="CY92" i="9"/>
  <c r="CY60" i="9"/>
  <c r="AU23" i="8"/>
  <c r="DA23" i="8" s="1" a="1"/>
  <c r="DA23" i="8" s="1"/>
  <c r="CY104" i="10"/>
  <c r="CY72" i="10"/>
  <c r="CY112" i="19"/>
  <c r="CY80" i="19"/>
  <c r="CY115" i="12"/>
  <c r="CY83" i="12"/>
  <c r="CY103" i="6"/>
  <c r="CY71" i="6"/>
  <c r="AU40" i="10"/>
  <c r="DA40" i="10" s="1" a="1"/>
  <c r="DA40" i="10" s="1"/>
  <c r="CZ99" i="2"/>
  <c r="CZ67" i="2"/>
  <c r="CY102" i="14"/>
  <c r="CY70" i="14"/>
  <c r="CY98" i="1"/>
  <c r="CY66" i="1"/>
  <c r="AU46" i="21"/>
  <c r="DA46" i="21" s="1" a="1"/>
  <c r="DA46" i="21" s="1"/>
  <c r="AU25" i="21"/>
  <c r="DA25" i="21" s="1" a="1"/>
  <c r="DA25" i="21" s="1"/>
  <c r="AU21" i="18"/>
  <c r="DA21" i="18" s="1" a="1"/>
  <c r="DA21" i="18" s="1"/>
  <c r="AU34" i="12"/>
  <c r="DA34" i="12" s="1" a="1"/>
  <c r="DA34" i="12" s="1"/>
  <c r="AV38" i="6"/>
  <c r="DB38" i="6" s="1" a="1"/>
  <c r="DB38" i="6" s="1"/>
  <c r="AU27" i="2"/>
  <c r="DA27" i="2" s="1" a="1"/>
  <c r="DA27" i="2" s="1"/>
  <c r="AV42" i="16"/>
  <c r="DB42" i="16" s="1" a="1"/>
  <c r="DB42" i="16" s="1"/>
  <c r="AU17" i="5"/>
  <c r="DA17" i="5" s="1" a="1"/>
  <c r="DA17" i="5" s="1"/>
  <c r="CY109" i="1"/>
  <c r="CY77" i="1"/>
  <c r="CY100" i="3"/>
  <c r="CY68" i="3"/>
  <c r="AU45" i="6"/>
  <c r="DA45" i="6" s="1" a="1"/>
  <c r="DA45" i="6" s="1"/>
  <c r="AU20" i="2"/>
  <c r="DA20" i="2" s="1" a="1"/>
  <c r="DA20" i="2" s="1"/>
  <c r="CY98" i="10"/>
  <c r="CY66" i="10"/>
  <c r="AU17" i="10"/>
  <c r="DA17" i="10" s="1" a="1"/>
  <c r="DA17" i="10" s="1"/>
  <c r="AU22" i="14"/>
  <c r="DA22" i="14" s="1" a="1"/>
  <c r="DA22" i="14" s="1"/>
  <c r="AU45" i="20"/>
  <c r="DA45" i="20" s="1" a="1"/>
  <c r="DA45" i="20" s="1"/>
  <c r="CY105" i="18"/>
  <c r="CY73" i="18"/>
  <c r="AV19" i="9"/>
  <c r="DB19" i="9" s="1" a="1"/>
  <c r="DB19" i="9" s="1"/>
  <c r="CY106" i="11"/>
  <c r="CY74" i="11"/>
  <c r="CY90" i="9"/>
  <c r="CY58" i="9"/>
  <c r="AU17" i="21"/>
  <c r="DA17" i="21" s="1" a="1"/>
  <c r="DA17" i="21" s="1"/>
  <c r="AU20" i="19"/>
  <c r="DA20" i="19" s="1" a="1"/>
  <c r="DA20" i="19" s="1"/>
  <c r="AU32" i="18"/>
  <c r="DA32" i="18" s="1" a="1"/>
  <c r="DA32" i="18" s="1"/>
  <c r="AU16" i="8"/>
  <c r="DA16" i="8" s="1" a="1"/>
  <c r="DA16" i="8" s="1"/>
  <c r="AU40" i="19"/>
  <c r="DA40" i="19" s="1" a="1"/>
  <c r="DA40" i="19" s="1"/>
  <c r="CY93" i="21"/>
  <c r="CY61" i="21"/>
  <c r="CY124" i="17"/>
  <c r="CY127" i="17" s="1"/>
  <c r="CY120" i="17" s="1"/>
  <c r="CY88" i="17"/>
  <c r="CY99" i="20"/>
  <c r="CY67" i="20"/>
  <c r="AS15" i="10"/>
  <c r="CY15" i="10" s="1" a="1"/>
  <c r="CY15" i="10" s="1"/>
  <c r="AR47" i="10"/>
  <c r="CY108" i="12"/>
  <c r="CY76" i="12"/>
  <c r="CY95" i="1"/>
  <c r="CY63" i="1"/>
  <c r="AU30" i="1"/>
  <c r="DA30" i="1" s="1" a="1"/>
  <c r="DA30" i="1" s="1"/>
  <c r="AU25" i="15"/>
  <c r="DA25" i="15" s="1" a="1"/>
  <c r="DA25" i="15" s="1"/>
  <c r="AU33" i="10"/>
  <c r="DA33" i="10" s="1" a="1"/>
  <c r="DA33" i="10" s="1"/>
  <c r="AU37" i="13"/>
  <c r="DA37" i="13" s="1" a="1"/>
  <c r="DA37" i="13" s="1"/>
  <c r="CY107" i="16"/>
  <c r="CY75" i="16"/>
  <c r="AU30" i="3"/>
  <c r="DA30" i="3" s="1" a="1"/>
  <c r="DA30" i="3" s="1"/>
  <c r="CY117" i="13"/>
  <c r="CY85" i="13"/>
  <c r="AU34" i="7"/>
  <c r="DA34" i="7" s="1" a="1"/>
  <c r="DA34" i="7" s="1"/>
  <c r="AU43" i="8"/>
  <c r="DA43" i="8" s="1" a="1"/>
  <c r="DA43" i="8" s="1"/>
  <c r="CY103" i="16"/>
  <c r="CY71" i="16"/>
  <c r="CY100" i="1"/>
  <c r="CY68" i="1"/>
  <c r="AU24" i="19"/>
  <c r="DA24" i="19" s="1" a="1"/>
  <c r="DA24" i="19" s="1"/>
  <c r="CY114" i="3"/>
  <c r="CY82" i="3"/>
  <c r="AU35" i="6"/>
  <c r="DA35" i="6" s="1" a="1"/>
  <c r="DA35" i="6" s="1"/>
  <c r="AU25" i="9"/>
  <c r="DA25" i="9" s="1" a="1"/>
  <c r="DA25" i="9" s="1"/>
  <c r="AU30" i="19"/>
  <c r="DA30" i="19" s="1" a="1"/>
  <c r="DA30" i="19" s="1"/>
  <c r="AU16" i="3"/>
  <c r="DA16" i="3" s="1" a="1"/>
  <c r="DA16" i="3" s="1"/>
  <c r="CY96" i="15"/>
  <c r="CY64" i="15"/>
  <c r="AU35" i="3"/>
  <c r="DA35" i="3" s="1" a="1"/>
  <c r="DA35" i="3" s="1"/>
  <c r="CY105" i="4"/>
  <c r="CY73" i="4"/>
  <c r="AU28" i="12"/>
  <c r="DA28" i="12" s="1" a="1"/>
  <c r="DA28" i="12" s="1"/>
  <c r="AU29" i="6"/>
  <c r="DA29" i="6" s="1" a="1"/>
  <c r="DA29" i="6" s="1"/>
  <c r="CY91" i="1"/>
  <c r="CY59" i="1"/>
  <c r="AU22" i="18"/>
  <c r="DA22" i="18" s="1" a="1"/>
  <c r="DA22" i="18" s="1"/>
  <c r="CY105" i="9"/>
  <c r="CY73" i="9"/>
  <c r="AU28" i="7"/>
  <c r="DA28" i="7" s="1" a="1"/>
  <c r="DA28" i="7" s="1"/>
  <c r="AS15" i="2"/>
  <c r="CY15" i="2" s="1" a="1"/>
  <c r="CY15" i="2" s="1"/>
  <c r="AR47" i="2"/>
  <c r="CY109" i="15"/>
  <c r="CY77" i="15"/>
  <c r="AU33" i="7"/>
  <c r="DA33" i="7" s="1" a="1"/>
  <c r="DA33" i="7" s="1"/>
  <c r="AU46" i="14"/>
  <c r="DA46" i="14" s="1" a="1"/>
  <c r="DA46" i="14" s="1"/>
  <c r="CY95" i="9"/>
  <c r="CY63" i="9"/>
  <c r="CY96" i="20"/>
  <c r="CY64" i="20"/>
  <c r="AU45" i="18"/>
  <c r="DA45" i="18" s="1" a="1"/>
  <c r="DA45" i="18" s="1"/>
  <c r="AU38" i="10"/>
  <c r="DA38" i="10" s="1" a="1"/>
  <c r="DA38" i="10" s="1"/>
  <c r="CY115" i="16"/>
  <c r="CY83" i="16"/>
  <c r="AV32" i="2"/>
  <c r="DB32" i="2" s="1" a="1"/>
  <c r="DB32" i="2" s="1"/>
  <c r="CY102" i="13"/>
  <c r="CY70" i="13"/>
  <c r="CY102" i="19"/>
  <c r="CY70" i="19"/>
  <c r="AU39" i="19"/>
  <c r="DA39" i="19" s="1" a="1"/>
  <c r="DA39" i="19" s="1"/>
  <c r="AU19" i="19"/>
  <c r="DA19" i="19" s="1" a="1"/>
  <c r="DA19" i="19" s="1"/>
  <c r="AU36" i="3"/>
  <c r="DA36" i="3" s="1" a="1"/>
  <c r="DA36" i="3" s="1"/>
  <c r="CY93" i="20"/>
  <c r="CY61" i="20"/>
  <c r="CY97" i="20"/>
  <c r="CY65" i="20"/>
  <c r="AU33" i="4"/>
  <c r="DA33" i="4" s="1" a="1"/>
  <c r="DA33" i="4" s="1"/>
  <c r="AU15" i="16"/>
  <c r="DA15" i="16" s="1" a="1"/>
  <c r="DA15" i="16" s="1"/>
  <c r="AT47" i="16"/>
  <c r="CY113" i="17"/>
  <c r="CY81" i="17"/>
  <c r="CY114" i="11"/>
  <c r="CY82" i="11"/>
  <c r="AU34" i="21"/>
  <c r="DA34" i="21" s="1" a="1"/>
  <c r="DA34" i="21" s="1"/>
  <c r="CY124" i="12"/>
  <c r="CY127" i="12" s="1"/>
  <c r="CY120" i="12" s="1"/>
  <c r="CY88" i="12"/>
  <c r="AU27" i="10"/>
  <c r="DA27" i="10" s="1" a="1"/>
  <c r="DA27" i="10" s="1"/>
  <c r="CY98" i="17"/>
  <c r="CY66" i="17"/>
  <c r="AU39" i="5"/>
  <c r="DA39" i="5" s="1" a="1"/>
  <c r="DA39" i="5" s="1"/>
  <c r="AU29" i="2"/>
  <c r="DA29" i="2" s="1" a="1"/>
  <c r="DA29" i="2" s="1"/>
  <c r="AU16" i="2"/>
  <c r="DA16" i="2" s="1" a="1"/>
  <c r="DA16" i="2" s="1"/>
  <c r="AU43" i="14"/>
  <c r="DA43" i="14" s="1" a="1"/>
  <c r="DA43" i="14" s="1"/>
  <c r="AU39" i="6"/>
  <c r="DA39" i="6" s="1" a="1"/>
  <c r="DA39" i="6" s="1"/>
  <c r="AU43" i="12"/>
  <c r="DA43" i="12" s="1" a="1"/>
  <c r="DA43" i="12" s="1"/>
  <c r="AU43" i="10"/>
  <c r="DA43" i="10" s="1" a="1"/>
  <c r="DA43" i="10" s="1"/>
  <c r="AU33" i="15"/>
  <c r="DA33" i="15" s="1" a="1"/>
  <c r="DA33" i="15" s="1"/>
  <c r="CW90" i="5"/>
  <c r="CW58" i="5"/>
  <c r="AU35" i="18"/>
  <c r="DA35" i="18" s="1" a="1"/>
  <c r="DA35" i="18" s="1"/>
  <c r="AU31" i="8"/>
  <c r="DA31" i="8" s="1" a="1"/>
  <c r="DA31" i="8" s="1"/>
  <c r="CY92" i="11"/>
  <c r="CY60" i="11"/>
  <c r="CY106" i="12"/>
  <c r="CY74" i="12"/>
  <c r="CY91" i="11"/>
  <c r="CY59" i="11"/>
  <c r="CY98" i="18"/>
  <c r="CY66" i="18"/>
  <c r="AU39" i="7"/>
  <c r="DA39" i="7" s="1" a="1"/>
  <c r="DA39" i="7" s="1"/>
  <c r="AU43" i="2"/>
  <c r="DA43" i="2" s="1" a="1"/>
  <c r="DA43" i="2" s="1"/>
  <c r="AU36" i="19"/>
  <c r="DA36" i="19" s="1" a="1"/>
  <c r="DA36" i="19" s="1"/>
  <c r="AU34" i="13"/>
  <c r="DA34" i="13" s="1" a="1"/>
  <c r="DA34" i="13" s="1"/>
  <c r="CY99" i="6"/>
  <c r="CY67" i="6"/>
  <c r="AU41" i="2"/>
  <c r="DA41" i="2" s="1" a="1"/>
  <c r="DA41" i="2" s="1"/>
  <c r="CY96" i="21"/>
  <c r="CY64" i="21"/>
  <c r="AU36" i="5"/>
  <c r="DA36" i="5" s="1" a="1"/>
  <c r="DA36" i="5" s="1"/>
  <c r="AU17" i="4"/>
  <c r="DA17" i="4" s="1" a="1"/>
  <c r="DA17" i="4" s="1"/>
  <c r="CY112" i="21"/>
  <c r="CY80" i="21"/>
  <c r="AU29" i="7"/>
  <c r="DA29" i="7" s="1" a="1"/>
  <c r="DA29" i="7" s="1"/>
  <c r="AU27" i="17"/>
  <c r="DA27" i="17" s="1" a="1"/>
  <c r="DA27" i="17" s="1"/>
  <c r="AU28" i="17"/>
  <c r="DA28" i="17" s="1" a="1"/>
  <c r="DA28" i="17" s="1"/>
  <c r="CY99" i="3"/>
  <c r="CY67" i="3"/>
  <c r="AU32" i="1"/>
  <c r="DA32" i="1" s="1" a="1"/>
  <c r="DA32" i="1" s="1"/>
  <c r="AS15" i="17"/>
  <c r="CY15" i="17" s="1" a="1"/>
  <c r="CY15" i="17" s="1"/>
  <c r="AR47" i="17"/>
  <c r="AU18" i="13"/>
  <c r="DA18" i="13" s="1" a="1"/>
  <c r="DA18" i="13" s="1"/>
  <c r="AU20" i="16"/>
  <c r="DA20" i="16" s="1" a="1"/>
  <c r="DA20" i="16" s="1"/>
  <c r="AU41" i="18"/>
  <c r="DA41" i="18" s="1" a="1"/>
  <c r="DA41" i="18" s="1"/>
  <c r="AU40" i="2"/>
  <c r="DA40" i="2" s="1" a="1"/>
  <c r="DA40" i="2" s="1"/>
  <c r="CY100" i="18"/>
  <c r="CY68" i="18"/>
  <c r="AU36" i="17"/>
  <c r="DA36" i="17" s="1" a="1"/>
  <c r="DA36" i="17" s="1"/>
  <c r="CY99" i="18"/>
  <c r="CY67" i="18"/>
  <c r="AU38" i="11"/>
  <c r="DA38" i="11" s="1" a="1"/>
  <c r="DA38" i="11" s="1"/>
  <c r="AU33" i="21"/>
  <c r="DA33" i="21" s="1" a="1"/>
  <c r="DA33" i="21" s="1"/>
  <c r="AU45" i="5"/>
  <c r="DA45" i="5" s="1" a="1"/>
  <c r="DA45" i="5" s="1"/>
  <c r="AU25" i="18"/>
  <c r="DA25" i="18" s="1" a="1"/>
  <c r="DA25" i="18" s="1"/>
  <c r="AV21" i="8"/>
  <c r="DB21" i="8" s="1" a="1"/>
  <c r="DB21" i="8" s="1"/>
  <c r="CY97" i="1"/>
  <c r="CY65" i="1"/>
  <c r="CY111" i="20"/>
  <c r="CY79" i="20"/>
  <c r="AU21" i="19"/>
  <c r="DA21" i="19" s="1" a="1"/>
  <c r="DA21" i="19" s="1"/>
  <c r="AU44" i="2"/>
  <c r="DA44" i="2" s="1" a="1"/>
  <c r="DA44" i="2" s="1"/>
  <c r="AU35" i="7"/>
  <c r="DA35" i="7" s="1" a="1"/>
  <c r="DA35" i="7" s="1"/>
  <c r="CY119" i="8"/>
  <c r="CY87" i="8"/>
  <c r="AU19" i="16"/>
  <c r="DA19" i="16" s="1" a="1"/>
  <c r="DA19" i="16" s="1"/>
  <c r="AU17" i="1"/>
  <c r="DA17" i="1" s="1" a="1"/>
  <c r="DA17" i="1" s="1"/>
  <c r="AV42" i="7"/>
  <c r="DB42" i="7" s="1" a="1"/>
  <c r="DB42" i="7" s="1"/>
  <c r="CY100" i="5"/>
  <c r="CY68" i="5"/>
  <c r="CY115" i="3"/>
  <c r="CY83" i="3"/>
  <c r="CW90" i="8"/>
  <c r="CW58" i="8"/>
  <c r="AU44" i="15"/>
  <c r="DA44" i="15" s="1" a="1"/>
  <c r="DA44" i="15" s="1"/>
  <c r="AU18" i="8"/>
  <c r="DA18" i="8" s="1" a="1"/>
  <c r="DA18" i="8" s="1"/>
  <c r="CY101" i="7"/>
  <c r="CY69" i="7"/>
  <c r="CY118" i="3"/>
  <c r="CY86" i="3"/>
  <c r="AU28" i="21"/>
  <c r="DA28" i="21" s="1" a="1"/>
  <c r="DA28" i="21" s="1"/>
  <c r="CY101" i="18"/>
  <c r="CY69" i="18"/>
  <c r="AU33" i="16"/>
  <c r="DA33" i="16" s="1" a="1"/>
  <c r="DA33" i="16" s="1"/>
  <c r="AU42" i="8"/>
  <c r="DA42" i="8" s="1" a="1"/>
  <c r="DA42" i="8" s="1"/>
  <c r="AU44" i="7"/>
  <c r="DA44" i="7" s="1" a="1"/>
  <c r="DA44" i="7" s="1"/>
  <c r="CY94" i="12"/>
  <c r="CY62" i="12"/>
  <c r="CY111" i="6"/>
  <c r="CY79" i="6"/>
  <c r="AU43" i="18"/>
  <c r="DA43" i="18" s="1" a="1"/>
  <c r="DA43" i="18" s="1"/>
  <c r="CY93" i="12"/>
  <c r="CY61" i="12"/>
  <c r="CY106" i="21"/>
  <c r="CY74" i="21"/>
  <c r="AU27" i="9"/>
  <c r="DA27" i="9" s="1" a="1"/>
  <c r="DA27" i="9" s="1"/>
  <c r="CY117" i="18"/>
  <c r="CY85" i="18"/>
  <c r="CY119" i="21"/>
  <c r="CY87" i="21"/>
  <c r="CY117" i="9"/>
  <c r="CY85" i="9"/>
  <c r="AU15" i="19"/>
  <c r="DA15" i="19" s="1" a="1"/>
  <c r="DA15" i="19" s="1"/>
  <c r="AT47" i="19"/>
  <c r="AU19" i="3"/>
  <c r="DA19" i="3" s="1" a="1"/>
  <c r="DA19" i="3" s="1"/>
  <c r="AU38" i="20"/>
  <c r="DA38" i="20" s="1" a="1"/>
  <c r="DA38" i="20" s="1"/>
  <c r="AU42" i="11"/>
  <c r="DA42" i="11" s="1" a="1"/>
  <c r="DA42" i="11" s="1"/>
  <c r="CY112" i="10"/>
  <c r="CY80" i="10"/>
  <c r="CY118" i="17"/>
  <c r="CY86" i="17"/>
  <c r="CY95" i="17"/>
  <c r="CY63" i="17"/>
  <c r="CY114" i="4"/>
  <c r="CY82" i="4"/>
  <c r="AU37" i="19"/>
  <c r="DA37" i="19" s="1" a="1"/>
  <c r="DA37" i="19" s="1"/>
  <c r="CY119" i="20"/>
  <c r="CY87" i="20"/>
  <c r="AU40" i="12"/>
  <c r="DA40" i="12" s="1" a="1"/>
  <c r="DA40" i="12" s="1"/>
  <c r="CY98" i="11"/>
  <c r="CY66" i="11"/>
  <c r="AU28" i="6"/>
  <c r="DA28" i="6" s="1" a="1"/>
  <c r="DA28" i="6" s="1"/>
  <c r="AU41" i="11"/>
  <c r="DA41" i="11" s="1" a="1"/>
  <c r="DA41" i="11" s="1"/>
  <c r="AV24" i="2"/>
  <c r="DB24" i="2" s="1" a="1"/>
  <c r="DB24" i="2" s="1"/>
  <c r="AU32" i="6"/>
  <c r="DA32" i="6" s="1" a="1"/>
  <c r="DA32" i="6" s="1"/>
  <c r="CY103" i="4"/>
  <c r="CY71" i="4"/>
  <c r="AU23" i="1"/>
  <c r="DA23" i="1" s="1" a="1"/>
  <c r="DA23" i="1" s="1"/>
  <c r="CY107" i="12"/>
  <c r="CY75" i="12"/>
  <c r="CY105" i="7"/>
  <c r="CY73" i="7"/>
  <c r="CY102" i="5"/>
  <c r="CY70" i="5"/>
  <c r="AU34" i="1"/>
  <c r="DA34" i="1" s="1" a="1"/>
  <c r="DA34" i="1" s="1"/>
  <c r="CY102" i="1"/>
  <c r="CY70" i="1"/>
  <c r="AU25" i="3"/>
  <c r="DA25" i="3" s="1" a="1"/>
  <c r="DA25" i="3" s="1"/>
  <c r="CY99" i="4"/>
  <c r="CY67" i="4"/>
  <c r="CY97" i="14"/>
  <c r="CY65" i="14"/>
  <c r="CY101" i="20"/>
  <c r="CY69" i="20"/>
  <c r="AU30" i="18"/>
  <c r="DA30" i="18" s="1" a="1"/>
  <c r="DA30" i="18" s="1"/>
  <c r="CY107" i="3"/>
  <c r="CY75" i="3"/>
  <c r="CY104" i="15"/>
  <c r="CY72" i="15"/>
  <c r="CZ94" i="9"/>
  <c r="CZ62" i="9"/>
  <c r="AU31" i="11"/>
  <c r="DA31" i="11" s="1" a="1"/>
  <c r="DA31" i="11" s="1"/>
  <c r="AT47" i="9"/>
  <c r="AU15" i="9"/>
  <c r="DA15" i="9" s="1" a="1"/>
  <c r="DA15" i="9" s="1"/>
  <c r="CY109" i="4"/>
  <c r="CY77" i="4"/>
  <c r="CY107" i="4"/>
  <c r="CY75" i="4"/>
  <c r="AU18" i="21"/>
  <c r="DA18" i="21" s="1" a="1"/>
  <c r="DA18" i="21" s="1"/>
  <c r="AU21" i="9"/>
  <c r="DA21" i="9" s="1" a="1"/>
  <c r="DA21" i="9" s="1"/>
  <c r="AU24" i="20"/>
  <c r="DA24" i="20" s="1" a="1"/>
  <c r="DA24" i="20" s="1"/>
  <c r="AU33" i="12"/>
  <c r="DA33" i="12" s="1" a="1"/>
  <c r="DA33" i="12" s="1"/>
  <c r="AU20" i="1"/>
  <c r="DA20" i="1" s="1" a="1"/>
  <c r="DA20" i="1" s="1"/>
  <c r="CY91" i="18"/>
  <c r="CY59" i="18"/>
  <c r="AU32" i="16"/>
  <c r="DA32" i="16" s="1" a="1"/>
  <c r="DA32" i="16" s="1"/>
  <c r="CY105" i="3"/>
  <c r="CY73" i="3"/>
  <c r="CY102" i="12"/>
  <c r="CY70" i="12"/>
  <c r="AU42" i="13"/>
  <c r="DA42" i="13" s="1" a="1"/>
  <c r="DA42" i="13" s="1"/>
  <c r="CY114" i="21"/>
  <c r="CY82" i="21"/>
  <c r="CY110" i="8"/>
  <c r="CY78" i="8"/>
  <c r="AU28" i="16"/>
  <c r="DA28" i="16" s="1" a="1"/>
  <c r="DA28" i="16" s="1"/>
  <c r="AU25" i="1"/>
  <c r="DA25" i="1" s="1" a="1"/>
  <c r="DA25" i="1" s="1"/>
  <c r="CY107" i="13"/>
  <c r="CY75" i="13"/>
  <c r="AU39" i="3"/>
  <c r="DA39" i="3" s="1" a="1"/>
  <c r="DA39" i="3" s="1"/>
  <c r="CY117" i="19"/>
  <c r="CY85" i="19"/>
  <c r="CZ117" i="3"/>
  <c r="CZ85" i="3"/>
  <c r="CY105" i="19"/>
  <c r="CY73" i="19"/>
  <c r="CY111" i="2"/>
  <c r="CY79" i="2"/>
  <c r="AU21" i="15"/>
  <c r="DA21" i="15" s="1" a="1"/>
  <c r="DA21" i="15" s="1"/>
  <c r="AU30" i="4"/>
  <c r="DA30" i="4" s="1" a="1"/>
  <c r="DA30" i="4" s="1"/>
  <c r="CY118" i="21"/>
  <c r="CY86" i="21"/>
  <c r="CY104" i="6"/>
  <c r="CY72" i="6"/>
  <c r="CY93" i="15"/>
  <c r="CY61" i="15"/>
  <c r="AU16" i="1"/>
  <c r="DA16" i="1" s="1" a="1"/>
  <c r="DA16" i="1" s="1"/>
  <c r="AU30" i="9"/>
  <c r="DA30" i="9" s="1" a="1"/>
  <c r="DA30" i="9" s="1"/>
  <c r="AU17" i="19"/>
  <c r="DA17" i="19" s="1" a="1"/>
  <c r="DA17" i="19" s="1"/>
  <c r="CY95" i="20"/>
  <c r="CY63" i="20"/>
  <c r="AU34" i="15"/>
  <c r="DA34" i="15" s="1" a="1"/>
  <c r="DA34" i="15" s="1"/>
  <c r="AV38" i="14"/>
  <c r="DB38" i="14" s="1" a="1"/>
  <c r="DB38" i="14" s="1"/>
  <c r="CY115" i="11"/>
  <c r="CY83" i="11"/>
  <c r="CY106" i="9"/>
  <c r="CY74" i="9"/>
  <c r="CY92" i="13"/>
  <c r="CY60" i="13"/>
  <c r="AU21" i="20"/>
  <c r="DA21" i="20" s="1" a="1"/>
  <c r="DA21" i="20" s="1"/>
  <c r="CY113" i="13"/>
  <c r="CY81" i="13"/>
  <c r="CY98" i="5"/>
  <c r="CY66" i="5"/>
  <c r="AU40" i="16"/>
  <c r="DA40" i="16" s="1" a="1"/>
  <c r="DA40" i="16" s="1"/>
  <c r="CZ107" i="2"/>
  <c r="CZ75" i="2"/>
  <c r="AU27" i="13"/>
  <c r="DA27" i="13" s="1" a="1"/>
  <c r="DA27" i="13" s="1"/>
  <c r="AU27" i="19"/>
  <c r="DA27" i="19" s="1" a="1"/>
  <c r="DA27" i="19" s="1"/>
  <c r="CY114" i="19"/>
  <c r="CY82" i="19"/>
  <c r="CY124" i="10"/>
  <c r="CY127" i="10" s="1"/>
  <c r="CY120" i="10" s="1"/>
  <c r="CY88" i="10"/>
  <c r="AU18" i="20"/>
  <c r="DA18" i="20" s="1" a="1"/>
  <c r="DA18" i="20" s="1"/>
  <c r="CY92" i="6"/>
  <c r="CY60" i="6"/>
  <c r="AS15" i="15"/>
  <c r="CY15" i="15" s="1" a="1"/>
  <c r="CY15" i="15" s="1"/>
  <c r="AR47" i="15"/>
  <c r="AU22" i="20"/>
  <c r="DA22" i="20" s="1" a="1"/>
  <c r="DA22" i="20" s="1"/>
  <c r="CY108" i="4"/>
  <c r="CY76" i="4"/>
  <c r="CY90" i="16"/>
  <c r="CY58" i="16"/>
  <c r="AU38" i="17"/>
  <c r="DA38" i="17" s="1" a="1"/>
  <c r="DA38" i="17" s="1"/>
  <c r="AU39" i="11"/>
  <c r="DA39" i="11" s="1" a="1"/>
  <c r="DA39" i="11" s="1"/>
  <c r="CY93" i="14"/>
  <c r="CY61" i="14"/>
  <c r="AU45" i="12"/>
  <c r="DA45" i="12" s="1" a="1"/>
  <c r="DA45" i="12" s="1"/>
  <c r="CY111" i="1"/>
  <c r="CY79" i="1"/>
  <c r="AU23" i="17"/>
  <c r="DA23" i="17" s="1" a="1"/>
  <c r="DA23" i="17" s="1"/>
  <c r="CY117" i="21"/>
  <c r="CY85" i="21"/>
  <c r="CY114" i="6"/>
  <c r="CY82" i="6"/>
  <c r="CY118" i="6"/>
  <c r="CY86" i="6"/>
  <c r="CY105" i="5"/>
  <c r="CY73" i="5"/>
  <c r="CY101" i="4"/>
  <c r="CY69" i="4"/>
  <c r="CY95" i="13"/>
  <c r="CY63" i="13"/>
  <c r="CY112" i="20"/>
  <c r="CY80" i="20"/>
  <c r="CY101" i="10"/>
  <c r="CY69" i="10"/>
  <c r="AU31" i="12"/>
  <c r="DA31" i="12" s="1" a="1"/>
  <c r="DA31" i="12" s="1"/>
  <c r="AU16" i="11"/>
  <c r="DA16" i="11" s="1" a="1"/>
  <c r="DA16" i="11" s="1"/>
  <c r="CY95" i="11"/>
  <c r="CY63" i="11"/>
  <c r="CY124" i="15"/>
  <c r="CY127" i="15" s="1"/>
  <c r="CY120" i="15" s="1"/>
  <c r="CY88" i="15"/>
  <c r="AU23" i="18"/>
  <c r="DA23" i="18" s="1" a="1"/>
  <c r="DA23" i="18" s="1"/>
  <c r="CY96" i="2"/>
  <c r="CY64" i="2"/>
  <c r="CY94" i="1"/>
  <c r="CY62" i="1"/>
  <c r="CY118" i="7"/>
  <c r="CY86" i="7"/>
  <c r="CY124" i="21"/>
  <c r="CY127" i="21" s="1"/>
  <c r="CY120" i="21" s="1"/>
  <c r="CY88" i="21"/>
  <c r="CY117" i="12"/>
  <c r="CY85" i="12"/>
  <c r="AU24" i="6"/>
  <c r="DA24" i="6" s="1" a="1"/>
  <c r="DA24" i="6" s="1"/>
  <c r="CY98" i="6"/>
  <c r="CY66" i="6"/>
  <c r="AU21" i="21"/>
  <c r="DA21" i="21" s="1" a="1"/>
  <c r="DA21" i="21" s="1"/>
  <c r="CY116" i="8"/>
  <c r="CY84" i="8"/>
  <c r="CY97" i="9"/>
  <c r="CY65" i="9"/>
  <c r="AU37" i="21"/>
  <c r="DA37" i="21" s="1" a="1"/>
  <c r="DA37" i="21" s="1"/>
  <c r="CZ94" i="6"/>
  <c r="CZ62" i="6"/>
  <c r="AU24" i="3"/>
  <c r="DA24" i="3" s="1" a="1"/>
  <c r="DA24" i="3" s="1"/>
  <c r="AU46" i="1"/>
  <c r="DA46" i="1" s="1" a="1"/>
  <c r="DA46" i="1" s="1"/>
  <c r="CY119" i="4"/>
  <c r="CY87" i="4"/>
  <c r="CY118" i="16"/>
  <c r="CY86" i="16"/>
  <c r="AU38" i="4"/>
  <c r="DA38" i="4" s="1" a="1"/>
  <c r="DA38" i="4" s="1"/>
  <c r="CY100" i="6"/>
  <c r="CY68" i="6"/>
  <c r="CY116" i="18"/>
  <c r="CY84" i="18"/>
  <c r="AU27" i="8"/>
  <c r="DA27" i="8" s="1" a="1"/>
  <c r="DA27" i="8" s="1"/>
  <c r="CY121" i="17"/>
  <c r="CY89" i="17"/>
  <c r="AU19" i="10"/>
  <c r="DA19" i="10" s="1" a="1"/>
  <c r="DA19" i="10" s="1"/>
  <c r="CY95" i="18"/>
  <c r="CY63" i="18"/>
  <c r="AU44" i="12"/>
  <c r="DA44" i="12" s="1" a="1"/>
  <c r="DA44" i="12" s="1"/>
  <c r="AU20" i="18"/>
  <c r="DA20" i="18" s="1" a="1"/>
  <c r="DA20" i="18" s="1"/>
  <c r="AU33" i="20"/>
  <c r="DA33" i="20" s="1" a="1"/>
  <c r="DA33" i="20" s="1"/>
  <c r="CY119" i="17"/>
  <c r="CY87" i="17"/>
  <c r="AU44" i="8"/>
  <c r="DA44" i="8" s="1" a="1"/>
  <c r="DA44" i="8" s="1"/>
  <c r="CY94" i="16"/>
  <c r="CY62" i="16"/>
  <c r="CY114" i="18"/>
  <c r="CY82" i="18"/>
  <c r="CY91" i="17"/>
  <c r="CY59" i="17"/>
  <c r="CY104" i="1"/>
  <c r="CY72" i="1"/>
  <c r="CY102" i="18"/>
  <c r="CY70" i="18"/>
  <c r="AU25" i="5"/>
  <c r="DA25" i="5" s="1" a="1"/>
  <c r="DA25" i="5" s="1"/>
  <c r="AU40" i="3"/>
  <c r="DA40" i="3" s="1" a="1"/>
  <c r="DA40" i="3" s="1"/>
  <c r="AS15" i="8"/>
  <c r="CY15" i="8" s="1" a="1"/>
  <c r="CY15" i="8" s="1"/>
  <c r="AR47" i="8"/>
  <c r="AU26" i="7"/>
  <c r="DA26" i="7" s="1" a="1"/>
  <c r="DA26" i="7" s="1"/>
  <c r="AU43" i="3"/>
  <c r="DA43" i="3" s="1" a="1"/>
  <c r="DA43" i="3" s="1"/>
  <c r="AU26" i="18"/>
  <c r="DA26" i="18" s="1" a="1"/>
  <c r="DA26" i="18" s="1"/>
  <c r="CY124" i="3"/>
  <c r="CY127" i="3" s="1"/>
  <c r="CY120" i="3" s="1"/>
  <c r="CY88" i="3"/>
  <c r="CY121" i="11"/>
  <c r="CY89" i="11"/>
  <c r="AU19" i="12"/>
  <c r="DA19" i="12" s="1" a="1"/>
  <c r="DA19" i="12" s="1"/>
  <c r="AU18" i="12"/>
  <c r="DA18" i="12" s="1" a="1"/>
  <c r="DA18" i="12" s="1"/>
  <c r="CY105" i="14"/>
  <c r="CY73" i="14"/>
  <c r="AU31" i="21"/>
  <c r="DA31" i="21" s="1" a="1"/>
  <c r="DA31" i="21" s="1"/>
  <c r="AU42" i="18"/>
  <c r="DA42" i="18" s="1" a="1"/>
  <c r="DA42" i="18" s="1"/>
  <c r="AU44" i="21"/>
  <c r="DA44" i="21" s="1" a="1"/>
  <c r="DA44" i="21" s="1"/>
  <c r="CY104" i="5"/>
  <c r="CY72" i="5"/>
  <c r="CY107" i="17"/>
  <c r="CY75" i="17"/>
  <c r="AU42" i="9"/>
  <c r="DA42" i="9" s="1" a="1"/>
  <c r="DA42" i="9" s="1"/>
  <c r="CY104" i="20"/>
  <c r="CY72" i="20"/>
  <c r="CZ104" i="8"/>
  <c r="CZ72" i="8"/>
  <c r="CY114" i="8"/>
  <c r="CY82" i="8"/>
  <c r="CY117" i="11"/>
  <c r="CY85" i="11"/>
  <c r="AU37" i="10"/>
  <c r="DA37" i="10" s="1" a="1"/>
  <c r="DA37" i="10" s="1"/>
  <c r="AU43" i="17"/>
  <c r="DA43" i="17" s="1" a="1"/>
  <c r="DA43" i="17" s="1"/>
  <c r="AU20" i="17"/>
  <c r="DA20" i="17" s="1" a="1"/>
  <c r="DA20" i="17" s="1"/>
  <c r="AU39" i="4"/>
  <c r="DA39" i="4" s="1" a="1"/>
  <c r="DA39" i="4" s="1"/>
  <c r="CY99" i="15"/>
  <c r="CY67" i="15"/>
  <c r="AU33" i="13"/>
  <c r="DA33" i="13" s="1" a="1"/>
  <c r="DA33" i="13" s="1"/>
  <c r="AU44" i="20"/>
  <c r="DA44" i="20" s="1" a="1"/>
  <c r="DA44" i="20" s="1"/>
  <c r="CY110" i="5"/>
  <c r="CY78" i="5"/>
  <c r="CY94" i="8"/>
  <c r="CY62" i="8"/>
  <c r="CY111" i="11"/>
  <c r="CY79" i="11"/>
  <c r="AU23" i="11"/>
  <c r="DA23" i="11" s="1" a="1"/>
  <c r="DA23" i="11" s="1"/>
  <c r="CY116" i="11"/>
  <c r="CY84" i="11"/>
  <c r="CY119" i="1"/>
  <c r="CY87" i="1"/>
  <c r="CY107" i="6"/>
  <c r="CY75" i="6"/>
  <c r="AU28" i="4"/>
  <c r="DA28" i="4" s="1" a="1"/>
  <c r="DA28" i="4" s="1"/>
  <c r="CY104" i="16"/>
  <c r="CY72" i="16"/>
  <c r="AU32" i="12"/>
  <c r="DA32" i="12" s="1" a="1"/>
  <c r="DA32" i="12" s="1"/>
  <c r="CY97" i="4"/>
  <c r="CY65" i="4"/>
  <c r="CY99" i="12"/>
  <c r="CY67" i="12"/>
  <c r="CY115" i="9"/>
  <c r="CY83" i="9"/>
  <c r="AU30" i="7"/>
  <c r="DA30" i="7" s="1" a="1"/>
  <c r="DA30" i="7" s="1"/>
  <c r="AU27" i="5"/>
  <c r="DA27" i="5" s="1" a="1"/>
  <c r="DA27" i="5" s="1"/>
  <c r="AU27" i="1"/>
  <c r="DA27" i="1" s="1" a="1"/>
  <c r="DA27" i="1" s="1"/>
  <c r="CY98" i="12"/>
  <c r="CY66" i="12"/>
  <c r="CY106" i="3"/>
  <c r="CY74" i="3"/>
  <c r="AU24" i="4"/>
  <c r="DA24" i="4" s="1" a="1"/>
  <c r="DA24" i="4" s="1"/>
  <c r="AU26" i="20"/>
  <c r="DA26" i="20" s="1" a="1"/>
  <c r="DA26" i="20" s="1"/>
  <c r="CY101" i="2"/>
  <c r="CY69" i="2"/>
  <c r="AU32" i="3"/>
  <c r="DA32" i="3" s="1" a="1"/>
  <c r="DA32" i="3" s="1"/>
  <c r="AU29" i="15"/>
  <c r="DA29" i="15" s="1" a="1"/>
  <c r="DA29" i="15" s="1"/>
  <c r="CY93" i="11"/>
  <c r="CY61" i="11"/>
  <c r="CY119" i="11"/>
  <c r="CY87" i="11"/>
  <c r="CY104" i="18"/>
  <c r="CY72" i="18"/>
  <c r="AU34" i="4"/>
  <c r="DA34" i="4" s="1" a="1"/>
  <c r="DA34" i="4" s="1"/>
  <c r="AU32" i="4"/>
  <c r="DA32" i="4" s="1" a="1"/>
  <c r="DA32" i="4" s="1"/>
  <c r="AU32" i="20"/>
  <c r="DA32" i="20" s="1" a="1"/>
  <c r="DA32" i="20" s="1"/>
  <c r="CY96" i="10"/>
  <c r="CY64" i="10"/>
  <c r="CY96" i="9"/>
  <c r="CY64" i="9"/>
  <c r="CW90" i="10"/>
  <c r="CW58" i="10"/>
  <c r="CW90" i="20"/>
  <c r="CW58" i="20"/>
  <c r="AU16" i="18"/>
  <c r="DA16" i="18" s="1" a="1"/>
  <c r="DA16" i="18" s="1"/>
  <c r="CY110" i="20"/>
  <c r="CY78" i="20"/>
  <c r="CY119" i="10"/>
  <c r="CY87" i="10"/>
  <c r="CY94" i="4"/>
  <c r="CY62" i="4"/>
  <c r="AU27" i="12"/>
  <c r="DA27" i="12" s="1" a="1"/>
  <c r="DA27" i="12" s="1"/>
  <c r="CY96" i="6"/>
  <c r="CY64" i="6"/>
  <c r="AU39" i="21"/>
  <c r="DA39" i="21" s="1" a="1"/>
  <c r="DA39" i="21" s="1"/>
  <c r="CY92" i="15"/>
  <c r="CY60" i="15"/>
  <c r="AU35" i="8"/>
  <c r="DA35" i="8" s="1" a="1"/>
  <c r="DA35" i="8" s="1"/>
  <c r="AU28" i="9"/>
  <c r="DA28" i="9" s="1" a="1"/>
  <c r="DA28" i="9" s="1"/>
  <c r="AU32" i="13"/>
  <c r="DA32" i="13" s="1" a="1"/>
  <c r="DA32" i="13" s="1"/>
  <c r="AU36" i="13"/>
  <c r="DA36" i="13" s="1" a="1"/>
  <c r="DA36" i="13" s="1"/>
  <c r="AU42" i="19"/>
  <c r="DA42" i="19" s="1" a="1"/>
  <c r="DA42" i="19" s="1"/>
  <c r="CY115" i="15"/>
  <c r="CY83" i="15"/>
  <c r="AV42" i="3"/>
  <c r="DB42" i="3" s="1" a="1"/>
  <c r="DB42" i="3" s="1"/>
  <c r="CY111" i="4"/>
  <c r="CY79" i="4"/>
  <c r="AU36" i="2"/>
  <c r="DA36" i="2" s="1" a="1"/>
  <c r="DA36" i="2" s="1"/>
  <c r="CY107" i="9"/>
  <c r="CY75" i="9"/>
  <c r="AU43" i="21"/>
  <c r="DA43" i="21" s="1" a="1"/>
  <c r="DA43" i="21" s="1"/>
  <c r="CY91" i="4"/>
  <c r="CY59" i="4"/>
  <c r="CY98" i="2"/>
  <c r="CY66" i="2"/>
  <c r="CZ101" i="19"/>
  <c r="CZ69" i="19"/>
  <c r="AU18" i="15"/>
  <c r="DA18" i="15" s="1" a="1"/>
  <c r="DA18" i="15" s="1"/>
  <c r="CY107" i="14"/>
  <c r="CY75" i="14"/>
  <c r="CY103" i="18"/>
  <c r="CY71" i="18"/>
  <c r="CY92" i="19"/>
  <c r="CY60" i="19"/>
  <c r="CY91" i="5"/>
  <c r="CY59" i="5"/>
  <c r="AU20" i="20"/>
  <c r="DA20" i="20" s="1" a="1"/>
  <c r="DA20" i="20" s="1"/>
  <c r="CY103" i="2"/>
  <c r="CY71" i="2"/>
  <c r="CZ113" i="14"/>
  <c r="CZ81" i="14"/>
  <c r="AU40" i="11"/>
  <c r="DA40" i="11" s="1" a="1"/>
  <c r="DA40" i="11" s="1"/>
  <c r="AU31" i="9"/>
  <c r="DA31" i="9" s="1" a="1"/>
  <c r="DA31" i="9" s="1"/>
  <c r="CY90" i="3"/>
  <c r="CY58" i="3"/>
  <c r="AU17" i="13"/>
  <c r="DA17" i="13" s="1" a="1"/>
  <c r="DA17" i="13" s="1"/>
  <c r="CY114" i="20"/>
  <c r="CY82" i="20"/>
  <c r="AU38" i="13"/>
  <c r="DA38" i="13" s="1" a="1"/>
  <c r="DA38" i="13" s="1"/>
  <c r="AU23" i="5"/>
  <c r="DA23" i="5" s="1" a="1"/>
  <c r="DA23" i="5" s="1"/>
  <c r="CY101" i="1"/>
  <c r="CY69" i="1"/>
  <c r="CY110" i="2"/>
  <c r="CY78" i="2"/>
  <c r="AU45" i="10"/>
  <c r="DA45" i="10" s="1" a="1"/>
  <c r="DA45" i="10" s="1"/>
  <c r="CY101" i="13"/>
  <c r="CY69" i="13"/>
  <c r="AU17" i="6"/>
  <c r="DA17" i="6" s="1" a="1"/>
  <c r="DA17" i="6" s="1"/>
  <c r="CZ97" i="21"/>
  <c r="CZ65" i="21"/>
  <c r="AU17" i="16"/>
  <c r="DA17" i="16" s="1" a="1"/>
  <c r="DA17" i="16" s="1"/>
  <c r="CY91" i="16"/>
  <c r="CY59" i="16"/>
  <c r="AU24" i="11"/>
  <c r="DA24" i="11" s="1" a="1"/>
  <c r="DA24" i="11" s="1"/>
  <c r="AU18" i="14"/>
  <c r="DA18" i="14" s="1" a="1"/>
  <c r="DA18" i="14" s="1"/>
  <c r="CY93" i="4"/>
  <c r="CY61" i="4"/>
  <c r="CY94" i="17"/>
  <c r="CY62" i="17"/>
  <c r="AU36" i="1"/>
  <c r="DA36" i="1" s="1" a="1"/>
  <c r="DA36" i="1" s="1"/>
  <c r="CY116" i="16"/>
  <c r="CY84" i="16"/>
  <c r="CY108" i="17"/>
  <c r="CY76" i="17"/>
  <c r="CY112" i="9"/>
  <c r="CY80" i="9"/>
  <c r="AU42" i="21"/>
  <c r="DA42" i="21" s="1" a="1"/>
  <c r="DA42" i="21" s="1"/>
  <c r="AU43" i="6"/>
  <c r="DA43" i="6" s="1" a="1"/>
  <c r="DA43" i="6" s="1"/>
  <c r="CY97" i="12"/>
  <c r="CY65" i="12"/>
  <c r="AU30" i="5"/>
  <c r="DA30" i="5" s="1" a="1"/>
  <c r="DA30" i="5" s="1"/>
  <c r="CY92" i="7"/>
  <c r="CY60" i="7"/>
  <c r="AU26" i="4"/>
  <c r="DA26" i="4" s="1" a="1"/>
  <c r="DA26" i="4" s="1"/>
  <c r="AU20" i="13"/>
  <c r="DA20" i="13" s="1" a="1"/>
  <c r="DA20" i="13" s="1"/>
  <c r="AU37" i="20"/>
  <c r="DA37" i="20" s="1" a="1"/>
  <c r="DA37" i="20" s="1"/>
  <c r="AU26" i="10"/>
  <c r="DA26" i="10" s="1" a="1"/>
  <c r="DA26" i="10" s="1"/>
  <c r="CY98" i="4"/>
  <c r="CY66" i="4"/>
  <c r="AU20" i="11"/>
  <c r="DA20" i="11" s="1" a="1"/>
  <c r="DA20" i="11" s="1"/>
  <c r="AU45" i="15"/>
  <c r="DA45" i="15" s="1" a="1"/>
  <c r="DA45" i="15" s="1"/>
  <c r="CY111" i="10"/>
  <c r="CY79" i="10"/>
  <c r="AU24" i="10"/>
  <c r="DA24" i="10" s="1" a="1"/>
  <c r="DA24" i="10" s="1"/>
  <c r="AU21" i="2"/>
  <c r="DA21" i="2" s="1" a="1"/>
  <c r="DA21" i="2" s="1"/>
  <c r="CY116" i="4"/>
  <c r="CY84" i="4"/>
  <c r="AU24" i="1"/>
  <c r="DA24" i="1" s="1" a="1"/>
  <c r="DA24" i="1" s="1"/>
  <c r="AU19" i="1"/>
  <c r="DA19" i="1" s="1" a="1"/>
  <c r="DA19" i="1" s="1"/>
  <c r="AU43" i="7"/>
  <c r="DA43" i="7" s="1" a="1"/>
  <c r="DA43" i="7" s="1"/>
  <c r="AU45" i="21"/>
  <c r="DA45" i="21" s="1" a="1"/>
  <c r="DA45" i="21" s="1"/>
  <c r="AU42" i="12"/>
  <c r="DA42" i="12" s="1" a="1"/>
  <c r="DA42" i="12" s="1"/>
  <c r="CY100" i="8"/>
  <c r="CY68" i="8"/>
  <c r="AU23" i="6"/>
  <c r="DA23" i="6" s="1" a="1"/>
  <c r="DA23" i="6" s="1"/>
  <c r="CY117" i="6"/>
  <c r="CY85" i="6"/>
  <c r="AU41" i="8"/>
  <c r="DA41" i="8" s="1" a="1"/>
  <c r="DA41" i="8" s="1"/>
  <c r="AU22" i="9"/>
  <c r="DA22" i="9" s="1" a="1"/>
  <c r="DA22" i="9" s="1"/>
  <c r="AV19" i="6"/>
  <c r="DB19" i="6" s="1" a="1"/>
  <c r="DB19" i="6" s="1"/>
  <c r="CY109" i="17"/>
  <c r="CY77" i="17"/>
  <c r="AU23" i="20"/>
  <c r="DA23" i="20" s="1" a="1"/>
  <c r="DA23" i="20" s="1"/>
  <c r="CY113" i="21"/>
  <c r="CY81" i="21"/>
  <c r="CY108" i="1"/>
  <c r="CY76" i="1"/>
  <c r="CY121" i="1"/>
  <c r="CY89" i="1"/>
  <c r="AU44" i="4"/>
  <c r="DA44" i="4" s="1" a="1"/>
  <c r="DA44" i="4" s="1"/>
  <c r="AU43" i="16"/>
  <c r="DA43" i="16" s="1" a="1"/>
  <c r="DA43" i="16" s="1"/>
  <c r="CY113" i="4"/>
  <c r="CY81" i="4"/>
  <c r="CY107" i="21"/>
  <c r="CY75" i="21"/>
  <c r="AU25" i="6"/>
  <c r="DA25" i="6" s="1" a="1"/>
  <c r="DA25" i="6" s="1"/>
  <c r="CY102" i="7"/>
  <c r="CY70" i="7"/>
  <c r="CY102" i="15"/>
  <c r="CY70" i="15"/>
  <c r="AU40" i="7"/>
  <c r="DA40" i="7" s="1" a="1"/>
  <c r="DA40" i="7" s="1"/>
  <c r="CY108" i="19"/>
  <c r="CY76" i="19"/>
  <c r="CY119" i="12"/>
  <c r="CY87" i="12"/>
  <c r="AU42" i="20"/>
  <c r="DA42" i="20" s="1" a="1"/>
  <c r="DA42" i="20" s="1"/>
  <c r="CY103" i="19"/>
  <c r="CY71" i="19"/>
  <c r="AU22" i="8"/>
  <c r="DA22" i="8" s="1" a="1"/>
  <c r="DA22" i="8" s="1"/>
  <c r="AU36" i="20"/>
  <c r="DA36" i="20" s="1" a="1"/>
  <c r="DA36" i="20" s="1"/>
  <c r="CY114" i="17"/>
  <c r="CY82" i="17"/>
  <c r="CZ102" i="6"/>
  <c r="CZ70" i="6"/>
  <c r="AU46" i="12"/>
  <c r="DA46" i="12" s="1" a="1"/>
  <c r="DA46" i="12" s="1"/>
  <c r="AU39" i="18"/>
  <c r="DA39" i="18" s="1" a="1"/>
  <c r="DA39" i="18" s="1"/>
  <c r="AU16" i="17"/>
  <c r="DA16" i="17" s="1" a="1"/>
  <c r="DA16" i="17" s="1"/>
  <c r="AU29" i="1"/>
  <c r="DA29" i="1" s="1" a="1"/>
  <c r="DA29" i="1" s="1"/>
  <c r="AU27" i="18"/>
  <c r="DA27" i="18" s="1" a="1"/>
  <c r="DA27" i="18" s="1"/>
  <c r="CY95" i="3"/>
  <c r="CY63" i="3"/>
  <c r="AU46" i="11"/>
  <c r="DA46" i="11" s="1" a="1"/>
  <c r="DA46" i="11" s="1"/>
  <c r="AU32" i="17"/>
  <c r="DA32" i="17" s="1" a="1"/>
  <c r="DA32" i="17" s="1"/>
  <c r="AU16" i="12"/>
  <c r="DA16" i="12" s="1" a="1"/>
  <c r="DA16" i="12" s="1"/>
  <c r="CY90" i="19"/>
  <c r="CY58" i="19"/>
  <c r="AV29" i="8"/>
  <c r="DB29" i="8" s="1" a="1"/>
  <c r="DB29" i="8" s="1"/>
  <c r="AU37" i="2"/>
  <c r="DA37" i="2" s="1" a="1"/>
  <c r="DA37" i="2" s="1"/>
  <c r="AU39" i="8"/>
  <c r="DA39" i="8" s="1" a="1"/>
  <c r="DA39" i="8" s="1"/>
  <c r="CY109" i="10"/>
  <c r="CY77" i="10"/>
  <c r="CY99" i="13"/>
  <c r="CY67" i="13"/>
  <c r="AU29" i="3"/>
  <c r="DA29" i="3" s="1" a="1"/>
  <c r="DA29" i="3" s="1"/>
  <c r="AU24" i="15"/>
  <c r="DA24" i="15" s="1" a="1"/>
  <c r="DA24" i="15" s="1"/>
  <c r="CY119" i="6"/>
  <c r="CY87" i="6"/>
  <c r="CY108" i="13"/>
  <c r="CY76" i="13"/>
  <c r="CY108" i="18"/>
  <c r="CY76" i="18"/>
  <c r="AU35" i="5"/>
  <c r="DA35" i="5" s="1" a="1"/>
  <c r="DA35" i="5" s="1"/>
  <c r="AU19" i="8"/>
  <c r="DA19" i="8" s="1" a="1"/>
  <c r="DA19" i="8" s="1"/>
  <c r="AU36" i="11"/>
  <c r="DA36" i="11" s="1" a="1"/>
  <c r="DA36" i="11" s="1"/>
  <c r="CY91" i="6"/>
  <c r="CY59" i="6"/>
  <c r="AU44" i="1"/>
  <c r="DA44" i="1" s="1" a="1"/>
  <c r="DA44" i="1" s="1"/>
  <c r="CY96" i="17"/>
  <c r="CY64" i="17"/>
  <c r="AU29" i="16"/>
  <c r="DA29" i="16" s="1" a="1"/>
  <c r="DA29" i="16" s="1"/>
  <c r="CY112" i="6"/>
  <c r="CY80" i="6"/>
  <c r="AU22" i="4"/>
  <c r="DA22" i="4" s="1" a="1"/>
  <c r="DA22" i="4" s="1"/>
  <c r="AU24" i="12"/>
  <c r="DA24" i="12" s="1" a="1"/>
  <c r="DA24" i="12" s="1"/>
  <c r="AU40" i="9"/>
  <c r="DA40" i="9" s="1" a="1"/>
  <c r="DA40" i="9" s="1"/>
  <c r="CY99" i="14"/>
  <c r="CY67" i="14"/>
  <c r="CY118" i="11"/>
  <c r="CY86" i="11"/>
  <c r="AU23" i="12"/>
  <c r="DA23" i="12" s="1" a="1"/>
  <c r="DA23" i="12" s="1"/>
  <c r="AU31" i="3"/>
  <c r="DA31" i="3" s="1" a="1"/>
  <c r="DA31" i="3" s="1"/>
  <c r="CY104" i="4"/>
  <c r="CY72" i="4"/>
  <c r="AU26" i="2"/>
  <c r="DA26" i="2" s="1" a="1"/>
  <c r="DA26" i="2" s="1"/>
  <c r="CY114" i="14"/>
  <c r="CY82" i="14"/>
  <c r="CY101" i="15"/>
  <c r="CY69" i="15"/>
  <c r="AS15" i="7"/>
  <c r="CY15" i="7" s="1" a="1"/>
  <c r="CY15" i="7" s="1"/>
  <c r="AR47" i="7"/>
  <c r="CY92" i="18"/>
  <c r="CY60" i="18"/>
  <c r="AU18" i="11"/>
  <c r="DA18" i="11" s="1" a="1"/>
  <c r="DA18" i="11" s="1"/>
  <c r="AU44" i="11"/>
  <c r="DA44" i="11" s="1" a="1"/>
  <c r="DA44" i="11" s="1"/>
  <c r="AU29" i="18"/>
  <c r="DA29" i="18" s="1" a="1"/>
  <c r="DA29" i="18" s="1"/>
  <c r="CY105" i="11"/>
  <c r="CY73" i="11"/>
  <c r="CY107" i="20"/>
  <c r="CY75" i="20"/>
  <c r="AU21" i="10"/>
  <c r="DA21" i="10" s="1" a="1"/>
  <c r="DA21" i="10" s="1"/>
  <c r="CY92" i="12"/>
  <c r="CY60" i="12"/>
  <c r="CY100" i="16"/>
  <c r="CY68" i="16"/>
  <c r="AS15" i="20"/>
  <c r="CY15" i="20" s="1" a="1"/>
  <c r="CY15" i="20" s="1"/>
  <c r="AR47" i="20"/>
  <c r="CY118" i="19"/>
  <c r="CY86" i="19"/>
  <c r="CY111" i="7"/>
  <c r="CY79" i="7"/>
  <c r="AU35" i="20"/>
  <c r="DA35" i="20" s="1" a="1"/>
  <c r="DA35" i="20" s="1"/>
  <c r="AU44" i="10"/>
  <c r="DA44" i="10" s="1" a="1"/>
  <c r="DA44" i="10" s="1"/>
  <c r="AU19" i="4"/>
  <c r="DA19" i="4" s="1" a="1"/>
  <c r="DA19" i="4" s="1"/>
  <c r="AU21" i="6"/>
  <c r="DA21" i="6" s="1" a="1"/>
  <c r="DA21" i="6" s="1"/>
  <c r="CY102" i="3"/>
  <c r="CY70" i="3"/>
  <c r="CZ95" i="5"/>
  <c r="CZ63" i="5"/>
  <c r="CY115" i="21"/>
  <c r="CY83" i="21"/>
  <c r="CY102" i="20"/>
  <c r="CY70" i="20"/>
  <c r="AU17" i="15"/>
  <c r="DA17" i="15" s="1" a="1"/>
  <c r="DA17" i="15" s="1"/>
  <c r="CY113" i="8"/>
  <c r="CY81" i="8"/>
  <c r="CY112" i="14"/>
  <c r="CY80" i="14"/>
  <c r="CY103" i="9"/>
  <c r="CY71" i="9"/>
  <c r="CY111" i="13"/>
  <c r="CY79" i="13"/>
  <c r="CY115" i="17"/>
  <c r="CY83" i="17"/>
  <c r="AU40" i="15"/>
  <c r="DA40" i="15" s="1" a="1"/>
  <c r="DA40" i="15" s="1"/>
  <c r="AU36" i="4"/>
  <c r="DA36" i="4" s="1" a="1"/>
  <c r="DA36" i="4" s="1"/>
  <c r="CY112" i="5"/>
  <c r="CY80" i="5"/>
  <c r="AU32" i="9"/>
  <c r="DA32" i="9" s="1" a="1"/>
  <c r="DA32" i="9" s="1"/>
  <c r="CY104" i="12"/>
  <c r="CY72" i="12"/>
  <c r="AU16" i="4"/>
  <c r="DA16" i="4" s="1" a="1"/>
  <c r="DA16" i="4" s="1"/>
  <c r="CY113" i="5"/>
  <c r="CY81" i="5"/>
  <c r="AU23" i="2"/>
  <c r="DA23" i="2" s="1" a="1"/>
  <c r="DA23" i="2" s="1"/>
  <c r="AV26" i="19"/>
  <c r="DB26" i="19" s="1" a="1"/>
  <c r="DB26" i="19" s="1"/>
  <c r="CY111" i="15"/>
  <c r="CY79" i="15"/>
  <c r="AU32" i="14"/>
  <c r="DA32" i="14" s="1" a="1"/>
  <c r="DA32" i="14" s="1"/>
  <c r="CY106" i="15"/>
  <c r="CY74" i="15"/>
  <c r="AU28" i="18"/>
  <c r="DA28" i="18" s="1" a="1"/>
  <c r="DA28" i="18" s="1"/>
  <c r="CY96" i="12"/>
  <c r="CY64" i="12"/>
  <c r="AU16" i="5"/>
  <c r="DA16" i="5" s="1" a="1"/>
  <c r="DA16" i="5" s="1"/>
  <c r="AU28" i="2"/>
  <c r="DA28" i="2" s="1" a="1"/>
  <c r="DA28" i="2" s="1"/>
  <c r="AU40" i="8"/>
  <c r="DA40" i="8" s="1" a="1"/>
  <c r="DA40" i="8" s="1"/>
  <c r="CY116" i="6"/>
  <c r="CY84" i="6"/>
  <c r="AU15" i="3"/>
  <c r="DA15" i="3" s="1" a="1"/>
  <c r="DA15" i="3" s="1"/>
  <c r="AT47" i="3"/>
  <c r="AU39" i="20"/>
  <c r="DA39" i="20" s="1" a="1"/>
  <c r="DA39" i="20" s="1"/>
  <c r="CY105" i="10"/>
  <c r="CY73" i="10"/>
  <c r="CY110" i="13"/>
  <c r="CY78" i="13"/>
  <c r="AU26" i="1"/>
  <c r="DA26" i="1" s="1" a="1"/>
  <c r="DA26" i="1" s="1"/>
  <c r="CY98" i="9"/>
  <c r="CY66" i="9"/>
  <c r="CZ95" i="6"/>
  <c r="CZ63" i="6"/>
  <c r="AU35" i="2"/>
  <c r="DA35" i="2" s="1" a="1"/>
  <c r="DA35" i="2" s="1"/>
  <c r="CY124" i="1"/>
  <c r="CY127" i="1" s="1"/>
  <c r="CY120" i="1" s="1"/>
  <c r="CY88" i="1"/>
  <c r="AU30" i="15"/>
  <c r="DA30" i="15" s="1" a="1"/>
  <c r="DA30" i="15" s="1"/>
  <c r="AU26" i="13"/>
  <c r="DA26" i="13" s="1" a="1"/>
  <c r="DA26" i="13" s="1"/>
  <c r="CW90" i="15"/>
  <c r="CW58" i="15"/>
  <c r="CY98" i="19"/>
  <c r="CY66" i="19"/>
  <c r="AV22" i="21"/>
  <c r="DB22" i="21" s="1" a="1"/>
  <c r="DB22" i="21" s="1"/>
  <c r="CY92" i="16"/>
  <c r="CY60" i="16"/>
  <c r="AU16" i="16"/>
  <c r="DA16" i="16" s="1" a="1"/>
  <c r="DA16" i="16" s="1"/>
  <c r="CY99" i="11"/>
  <c r="CY67" i="11"/>
  <c r="CY93" i="10"/>
  <c r="CY61" i="10"/>
  <c r="AU18" i="4"/>
  <c r="DA18" i="4" s="1" a="1"/>
  <c r="DA18" i="4" s="1"/>
  <c r="AU19" i="17"/>
  <c r="DA19" i="17" s="1" a="1"/>
  <c r="DA19" i="17" s="1"/>
  <c r="AU41" i="16"/>
  <c r="DA41" i="16" s="1" a="1"/>
  <c r="DA41" i="16" s="1"/>
  <c r="AU33" i="17"/>
  <c r="DA33" i="17" s="1" a="1"/>
  <c r="DA33" i="17" s="1"/>
  <c r="AU37" i="9"/>
  <c r="DA37" i="9" s="1" a="1"/>
  <c r="DA37" i="9" s="1"/>
  <c r="CY98" i="21"/>
  <c r="CY66" i="21"/>
  <c r="CW90" i="4"/>
  <c r="CW58" i="4"/>
  <c r="CY109" i="18"/>
  <c r="CY77" i="18"/>
  <c r="AU22" i="12"/>
  <c r="DA22" i="12" s="1" a="1"/>
  <c r="DA22" i="12" s="1"/>
  <c r="CY112" i="16"/>
  <c r="CY80" i="16"/>
  <c r="CY113" i="15"/>
  <c r="CY81" i="15"/>
  <c r="AU17" i="7"/>
  <c r="DA17" i="7" s="1" a="1"/>
  <c r="DA17" i="7" s="1"/>
  <c r="CY108" i="2"/>
  <c r="CY76" i="2"/>
  <c r="CY98" i="14"/>
  <c r="CY66" i="14"/>
  <c r="CY124" i="19"/>
  <c r="CY127" i="19" s="1"/>
  <c r="CY120" i="19" s="1"/>
  <c r="CY88" i="19"/>
  <c r="AU23" i="4"/>
  <c r="DA23" i="4" s="1" a="1"/>
  <c r="DA23" i="4" s="1"/>
  <c r="CZ112" i="17"/>
  <c r="CZ80" i="17"/>
  <c r="AU31" i="20"/>
  <c r="DA31" i="20" s="1" a="1"/>
  <c r="DA31" i="20" s="1"/>
  <c r="CY107" i="5"/>
  <c r="CY75" i="5"/>
  <c r="AU36" i="10"/>
  <c r="DA36" i="10" s="1" a="1"/>
  <c r="DA36" i="10" s="1"/>
  <c r="CY99" i="10"/>
  <c r="CY67" i="10"/>
  <c r="AU33" i="14"/>
  <c r="DA33" i="14" s="1" a="1"/>
  <c r="DA33" i="14" s="1"/>
  <c r="CY94" i="15"/>
  <c r="CY62" i="15"/>
  <c r="AU41" i="4"/>
  <c r="DA41" i="4" s="1" a="1"/>
  <c r="DA41" i="4" s="1"/>
  <c r="CY99" i="1"/>
  <c r="CY67" i="1"/>
  <c r="CY115" i="13"/>
  <c r="CY83" i="13"/>
  <c r="AU25" i="8"/>
  <c r="DA25" i="8" s="1" a="1"/>
  <c r="DA25" i="8" s="1"/>
  <c r="CY105" i="21"/>
  <c r="CY73" i="21"/>
  <c r="CY110" i="10"/>
  <c r="CY78" i="10"/>
  <c r="AU42" i="6"/>
  <c r="DA42" i="6" s="1" a="1"/>
  <c r="DA42" i="6" s="1"/>
  <c r="CY100" i="14"/>
  <c r="CY68" i="14"/>
  <c r="CY106" i="17"/>
  <c r="CY74" i="17"/>
  <c r="AU16" i="20"/>
  <c r="DA16" i="20" s="1" a="1"/>
  <c r="DA16" i="20" s="1"/>
  <c r="AU34" i="17"/>
  <c r="DA34" i="17" s="1" a="1"/>
  <c r="DA34" i="17" s="1"/>
  <c r="CY98" i="20"/>
  <c r="CY66" i="20"/>
  <c r="AU38" i="21"/>
  <c r="DA38" i="21" s="1" a="1"/>
  <c r="DA38" i="21" s="1"/>
  <c r="AU33" i="1"/>
  <c r="DA33" i="1" s="1" a="1"/>
  <c r="DA33" i="1" s="1"/>
  <c r="CY93" i="18"/>
  <c r="CY61" i="18"/>
  <c r="CY100" i="20"/>
  <c r="CY68" i="20"/>
  <c r="AU32" i="21"/>
  <c r="DA32" i="21" s="1" a="1"/>
  <c r="DA32" i="21" s="1"/>
  <c r="CY15" i="1" l="1" a="1"/>
  <c r="CY15" i="1" s="1"/>
  <c r="AT15" i="1"/>
  <c r="AS47" i="1"/>
  <c r="CX58" i="1"/>
  <c r="CX90" i="1"/>
  <c r="CZ24" i="7" a="1"/>
  <c r="CZ24" i="7" s="1"/>
  <c r="AU24" i="7"/>
  <c r="CY91" i="7"/>
  <c r="CY59" i="7"/>
  <c r="CY99" i="7"/>
  <c r="CY67" i="7"/>
  <c r="CZ37" i="7" a="1"/>
  <c r="CZ37" i="7" s="1"/>
  <c r="AU37" i="7"/>
  <c r="CZ19" i="18" a="1"/>
  <c r="CZ19" i="18" s="1"/>
  <c r="AU19" i="18"/>
  <c r="CY80" i="7"/>
  <c r="CY112" i="7"/>
  <c r="CY94" i="18"/>
  <c r="CY62" i="18"/>
  <c r="CZ16" i="7" a="1"/>
  <c r="CZ16" i="7" s="1"/>
  <c r="AU16" i="7"/>
  <c r="CZ24" i="17" a="1"/>
  <c r="CZ24" i="17" s="1"/>
  <c r="AU24" i="17"/>
  <c r="CY99" i="17"/>
  <c r="CY67" i="17"/>
  <c r="CZ117" i="6"/>
  <c r="CZ85" i="6"/>
  <c r="CZ103" i="2"/>
  <c r="CZ71" i="2"/>
  <c r="AV16" i="4"/>
  <c r="DB16" i="4" s="1" a="1"/>
  <c r="DB16" i="4" s="1"/>
  <c r="AV25" i="8"/>
  <c r="DB25" i="8" s="1" a="1"/>
  <c r="DB25" i="8" s="1"/>
  <c r="DA101" i="19"/>
  <c r="DA69" i="19"/>
  <c r="CZ93" i="4"/>
  <c r="CZ61" i="4"/>
  <c r="AV15" i="3"/>
  <c r="DB15" i="3" s="1" a="1"/>
  <c r="DB15" i="3" s="1"/>
  <c r="AU47" i="3"/>
  <c r="AW26" i="19"/>
  <c r="DC26" i="19" s="1" a="1"/>
  <c r="DC26" i="19" s="1"/>
  <c r="CX90" i="20"/>
  <c r="CX58" i="20"/>
  <c r="AV18" i="4"/>
  <c r="DB18" i="4" s="1" a="1"/>
  <c r="DB18" i="4" s="1"/>
  <c r="AV16" i="5"/>
  <c r="DB16" i="5" s="1" a="1"/>
  <c r="DB16" i="5" s="1"/>
  <c r="CZ96" i="6"/>
  <c r="CZ64" i="6"/>
  <c r="AV21" i="10"/>
  <c r="DB21" i="10" s="1" a="1"/>
  <c r="DB21" i="10" s="1"/>
  <c r="AV29" i="18"/>
  <c r="DB29" i="18" s="1" a="1"/>
  <c r="DB29" i="18" s="1"/>
  <c r="CZ115" i="9"/>
  <c r="CZ83" i="9"/>
  <c r="CZ112" i="2"/>
  <c r="CZ80" i="2"/>
  <c r="AV16" i="12"/>
  <c r="DB16" i="12" s="1" a="1"/>
  <c r="DB16" i="12" s="1"/>
  <c r="CZ111" i="20"/>
  <c r="CZ79" i="20"/>
  <c r="AV42" i="20"/>
  <c r="DB42" i="20" s="1" a="1"/>
  <c r="DB42" i="20" s="1"/>
  <c r="AV40" i="7"/>
  <c r="DB40" i="7" s="1" a="1"/>
  <c r="DB40" i="7" s="1"/>
  <c r="AV25" i="6"/>
  <c r="DB25" i="6" s="1" a="1"/>
  <c r="DB25" i="6" s="1"/>
  <c r="AV42" i="12"/>
  <c r="DB42" i="12" s="1" a="1"/>
  <c r="DB42" i="12" s="1"/>
  <c r="AV24" i="1"/>
  <c r="DB24" i="1" s="1" a="1"/>
  <c r="DB24" i="1" s="1"/>
  <c r="AV18" i="14"/>
  <c r="DB18" i="14" s="1" a="1"/>
  <c r="DB18" i="14" s="1"/>
  <c r="CZ124" i="10"/>
  <c r="CZ127" i="10" s="1"/>
  <c r="CZ120" i="10" s="1"/>
  <c r="CZ88" i="10"/>
  <c r="AV17" i="13"/>
  <c r="DB17" i="13" s="1" a="1"/>
  <c r="DB17" i="13" s="1"/>
  <c r="AV43" i="21"/>
  <c r="DB43" i="21" s="1" a="1"/>
  <c r="DB43" i="21" s="1"/>
  <c r="CZ102" i="12"/>
  <c r="CZ70" i="12"/>
  <c r="CZ104" i="15"/>
  <c r="CZ72" i="15"/>
  <c r="CZ98" i="4"/>
  <c r="CZ66" i="4"/>
  <c r="CZ108" i="17"/>
  <c r="CZ76" i="17"/>
  <c r="CZ107" i="14"/>
  <c r="CZ75" i="14"/>
  <c r="AV23" i="2"/>
  <c r="DB23" i="2" s="1" a="1"/>
  <c r="DB23" i="2" s="1"/>
  <c r="CZ115" i="15"/>
  <c r="CZ83" i="15"/>
  <c r="AV21" i="6"/>
  <c r="DB21" i="6" s="1" a="1"/>
  <c r="DB21" i="6" s="1"/>
  <c r="CZ119" i="11"/>
  <c r="CZ87" i="11"/>
  <c r="CX90" i="7"/>
  <c r="CX58" i="7"/>
  <c r="CZ101" i="2"/>
  <c r="CZ69" i="2"/>
  <c r="AV23" i="12"/>
  <c r="DB23" i="12" s="1" a="1"/>
  <c r="DB23" i="12" s="1"/>
  <c r="AV40" i="9"/>
  <c r="DB40" i="9" s="1" a="1"/>
  <c r="DB40" i="9" s="1"/>
  <c r="AV29" i="16"/>
  <c r="DB29" i="16" s="1" a="1"/>
  <c r="DB29" i="16" s="1"/>
  <c r="CZ110" i="5"/>
  <c r="CZ78" i="5"/>
  <c r="AV37" i="2"/>
  <c r="DB37" i="2" s="1" a="1"/>
  <c r="DB37" i="2" s="1"/>
  <c r="AV32" i="17"/>
  <c r="DB32" i="17" s="1" a="1"/>
  <c r="DB32" i="17" s="1"/>
  <c r="CZ102" i="18"/>
  <c r="CZ70" i="18"/>
  <c r="AV46" i="12"/>
  <c r="DB46" i="12" s="1" a="1"/>
  <c r="DB46" i="12" s="1"/>
  <c r="AV36" i="20"/>
  <c r="DB36" i="20" s="1" a="1"/>
  <c r="DB36" i="20" s="1"/>
  <c r="CZ119" i="4"/>
  <c r="CZ87" i="4"/>
  <c r="DA94" i="6"/>
  <c r="DA62" i="6"/>
  <c r="CZ124" i="21"/>
  <c r="CZ127" i="21" s="1"/>
  <c r="CZ120" i="21" s="1"/>
  <c r="CZ88" i="21"/>
  <c r="AV26" i="4"/>
  <c r="DB26" i="4" s="1" a="1"/>
  <c r="DB26" i="4" s="1"/>
  <c r="CZ99" i="11"/>
  <c r="CZ67" i="11"/>
  <c r="AV45" i="10"/>
  <c r="DB45" i="10" s="1" a="1"/>
  <c r="DB45" i="10" s="1"/>
  <c r="AV23" i="5"/>
  <c r="DB23" i="5" s="1" a="1"/>
  <c r="DB23" i="5" s="1"/>
  <c r="DA117" i="3"/>
  <c r="DA85" i="3"/>
  <c r="AV36" i="13"/>
  <c r="DB36" i="13" s="1" a="1"/>
  <c r="DB36" i="13" s="1"/>
  <c r="AV27" i="12"/>
  <c r="DB27" i="12" s="1" a="1"/>
  <c r="DB27" i="12" s="1"/>
  <c r="CZ107" i="20"/>
  <c r="CZ75" i="20"/>
  <c r="AV29" i="15"/>
  <c r="DB29" i="15" s="1" a="1"/>
  <c r="DB29" i="15" s="1"/>
  <c r="CZ99" i="4"/>
  <c r="CZ67" i="4"/>
  <c r="AV27" i="1"/>
  <c r="DB27" i="1" s="1" a="1"/>
  <c r="DB27" i="1" s="1"/>
  <c r="AV32" i="12"/>
  <c r="DB32" i="12" s="1" a="1"/>
  <c r="DB32" i="12" s="1"/>
  <c r="CZ108" i="13"/>
  <c r="CZ76" i="13"/>
  <c r="CZ118" i="17"/>
  <c r="CZ86" i="17"/>
  <c r="AV42" i="9"/>
  <c r="DB42" i="9" s="1" a="1"/>
  <c r="DB42" i="9" s="1"/>
  <c r="CZ119" i="21"/>
  <c r="CZ87" i="21"/>
  <c r="AV26" i="7"/>
  <c r="DB26" i="7" s="1" a="1"/>
  <c r="DB26" i="7" s="1"/>
  <c r="AV44" i="8"/>
  <c r="DB44" i="8" s="1" a="1"/>
  <c r="DB44" i="8" s="1"/>
  <c r="CZ119" i="12"/>
  <c r="CZ87" i="12"/>
  <c r="AV23" i="18"/>
  <c r="DB23" i="18" s="1" a="1"/>
  <c r="DB23" i="18" s="1"/>
  <c r="AV16" i="11"/>
  <c r="DB16" i="11" s="1" a="1"/>
  <c r="DB16" i="11" s="1"/>
  <c r="CZ124" i="12"/>
  <c r="CZ127" i="12" s="1"/>
  <c r="CZ120" i="12" s="1"/>
  <c r="CZ88" i="12"/>
  <c r="AV38" i="17"/>
  <c r="DB38" i="17" s="1" a="1"/>
  <c r="DB38" i="17" s="1"/>
  <c r="AV22" i="20"/>
  <c r="DB22" i="20" s="1" a="1"/>
  <c r="DB22" i="20" s="1"/>
  <c r="AV18" i="20"/>
  <c r="DB18" i="20" s="1" a="1"/>
  <c r="DB18" i="20" s="1"/>
  <c r="AV27" i="19"/>
  <c r="DB27" i="19" s="1" a="1"/>
  <c r="DB27" i="19" s="1"/>
  <c r="CZ92" i="19"/>
  <c r="CZ60" i="19"/>
  <c r="AV30" i="4"/>
  <c r="DB30" i="4" s="1" a="1"/>
  <c r="DB30" i="4" s="1"/>
  <c r="AV39" i="3"/>
  <c r="DB39" i="3" s="1" a="1"/>
  <c r="DB39" i="3" s="1"/>
  <c r="AV24" i="20"/>
  <c r="DB24" i="20" s="1" a="1"/>
  <c r="DB24" i="20" s="1"/>
  <c r="AV28" i="6"/>
  <c r="DB28" i="6" s="1" a="1"/>
  <c r="DB28" i="6" s="1"/>
  <c r="AV42" i="11"/>
  <c r="DB42" i="11" s="1" a="1"/>
  <c r="DB42" i="11" s="1"/>
  <c r="AW42" i="7"/>
  <c r="DC42" i="7" s="1" a="1"/>
  <c r="DC42" i="7" s="1"/>
  <c r="CZ110" i="7"/>
  <c r="CZ78" i="7"/>
  <c r="AV45" i="5"/>
  <c r="DB45" i="5" s="1" a="1"/>
  <c r="DB45" i="5" s="1"/>
  <c r="CZ116" i="18"/>
  <c r="CZ84" i="18"/>
  <c r="CX90" i="17"/>
  <c r="CX58" i="17"/>
  <c r="CZ102" i="17"/>
  <c r="CZ70" i="17"/>
  <c r="AV17" i="4"/>
  <c r="DB17" i="4" s="1" a="1"/>
  <c r="DB17" i="4" s="1"/>
  <c r="CZ118" i="2"/>
  <c r="CZ86" i="2"/>
  <c r="AV31" i="8"/>
  <c r="DB31" i="8" s="1" a="1"/>
  <c r="DB31" i="8" s="1"/>
  <c r="CZ118" i="10"/>
  <c r="CZ86" i="10"/>
  <c r="CZ91" i="2"/>
  <c r="CZ59" i="2"/>
  <c r="AV15" i="16"/>
  <c r="DB15" i="16" s="1" a="1"/>
  <c r="DB15" i="16" s="1"/>
  <c r="AU47" i="16"/>
  <c r="CZ108" i="7"/>
  <c r="CZ76" i="7"/>
  <c r="CZ103" i="7"/>
  <c r="CZ71" i="7"/>
  <c r="CZ105" i="19"/>
  <c r="CZ73" i="19"/>
  <c r="CZ105" i="3"/>
  <c r="CZ73" i="3"/>
  <c r="AV33" i="10"/>
  <c r="DB33" i="10" s="1" a="1"/>
  <c r="DB33" i="10" s="1"/>
  <c r="AV40" i="19"/>
  <c r="DB40" i="19" s="1" a="1"/>
  <c r="DB40" i="19" s="1"/>
  <c r="AV17" i="21"/>
  <c r="DB17" i="21" s="1" a="1"/>
  <c r="DB17" i="21" s="1"/>
  <c r="DA94" i="9"/>
  <c r="DA62" i="9"/>
  <c r="CZ92" i="10"/>
  <c r="CZ60" i="10"/>
  <c r="AV45" i="6"/>
  <c r="DB45" i="6" s="1" a="1"/>
  <c r="DB45" i="6" s="1"/>
  <c r="AV17" i="5"/>
  <c r="DB17" i="5" s="1" a="1"/>
  <c r="DB17" i="5" s="1"/>
  <c r="AV34" i="12"/>
  <c r="DB34" i="12" s="1" a="1"/>
  <c r="DB34" i="12" s="1"/>
  <c r="CZ115" i="10"/>
  <c r="CZ83" i="10"/>
  <c r="AV26" i="16"/>
  <c r="DB26" i="16" s="1" a="1"/>
  <c r="DB26" i="16" s="1"/>
  <c r="CZ99" i="9"/>
  <c r="CZ67" i="9"/>
  <c r="AV37" i="12"/>
  <c r="DB37" i="12" s="1" a="1"/>
  <c r="DB37" i="12" s="1"/>
  <c r="CZ111" i="6"/>
  <c r="CZ79" i="6"/>
  <c r="AV35" i="19"/>
  <c r="DB35" i="19" s="1" a="1"/>
  <c r="DB35" i="19" s="1"/>
  <c r="CZ110" i="11"/>
  <c r="CZ78" i="11"/>
  <c r="CZ91" i="21"/>
  <c r="CZ59" i="21"/>
  <c r="AV36" i="8"/>
  <c r="DB36" i="8" s="1" a="1"/>
  <c r="DB36" i="8" s="1"/>
  <c r="AV20" i="8"/>
  <c r="DB20" i="8" s="1" a="1"/>
  <c r="DB20" i="8" s="1"/>
  <c r="CZ95" i="9"/>
  <c r="CZ63" i="9"/>
  <c r="CZ111" i="9"/>
  <c r="CZ79" i="9"/>
  <c r="AV38" i="19"/>
  <c r="DB38" i="19" s="1" a="1"/>
  <c r="DB38" i="19" s="1"/>
  <c r="AV24" i="21"/>
  <c r="DB24" i="21" s="1" a="1"/>
  <c r="DB24" i="21" s="1"/>
  <c r="CZ116" i="14"/>
  <c r="CZ84" i="14"/>
  <c r="AV23" i="16"/>
  <c r="DB23" i="16" s="1" a="1"/>
  <c r="DB23" i="16" s="1"/>
  <c r="CZ92" i="9"/>
  <c r="CZ60" i="9"/>
  <c r="AV18" i="5"/>
  <c r="DB18" i="5" s="1" a="1"/>
  <c r="DB18" i="5" s="1"/>
  <c r="AT15" i="11"/>
  <c r="CZ15" i="11" s="1" a="1"/>
  <c r="CZ15" i="11" s="1"/>
  <c r="AS47" i="11"/>
  <c r="AV26" i="17"/>
  <c r="DB26" i="17" s="1" a="1"/>
  <c r="DB26" i="17" s="1"/>
  <c r="AV27" i="4"/>
  <c r="DB27" i="4" s="1" a="1"/>
  <c r="DB27" i="4" s="1"/>
  <c r="AV39" i="1"/>
  <c r="DB39" i="1" s="1" a="1"/>
  <c r="DB39" i="1" s="1"/>
  <c r="AV41" i="9"/>
  <c r="DB41" i="9" s="1" a="1"/>
  <c r="DB41" i="9" s="1"/>
  <c r="AV28" i="11"/>
  <c r="DB28" i="11" s="1" a="1"/>
  <c r="DB28" i="11" s="1"/>
  <c r="CZ109" i="16"/>
  <c r="CZ77" i="16"/>
  <c r="AV42" i="15"/>
  <c r="DB42" i="15" s="1" a="1"/>
  <c r="DB42" i="15" s="1"/>
  <c r="AV34" i="9"/>
  <c r="DB34" i="9" s="1" a="1"/>
  <c r="DB34" i="9" s="1"/>
  <c r="AV35" i="17"/>
  <c r="DB35" i="17" s="1" a="1"/>
  <c r="DB35" i="17" s="1"/>
  <c r="CZ121" i="19"/>
  <c r="CZ89" i="19"/>
  <c r="AV18" i="2"/>
  <c r="DB18" i="2" s="1" a="1"/>
  <c r="DB18" i="2" s="1"/>
  <c r="CZ91" i="14"/>
  <c r="CZ59" i="14"/>
  <c r="CZ116" i="3"/>
  <c r="CZ84" i="3"/>
  <c r="AW34" i="8"/>
  <c r="DC34" i="8" s="1" a="1"/>
  <c r="DC34" i="8" s="1"/>
  <c r="CZ108" i="11"/>
  <c r="CZ76" i="11"/>
  <c r="AV35" i="21"/>
  <c r="DB35" i="21" s="1" a="1"/>
  <c r="DB35" i="21" s="1"/>
  <c r="AV44" i="18"/>
  <c r="DB44" i="18" s="1" a="1"/>
  <c r="DB44" i="18" s="1"/>
  <c r="CZ116" i="20"/>
  <c r="CZ84" i="20"/>
  <c r="AW25" i="4"/>
  <c r="DC25" i="4" s="1" a="1"/>
  <c r="DC25" i="4" s="1"/>
  <c r="AV38" i="1"/>
  <c r="DB38" i="1" s="1" a="1"/>
  <c r="DB38" i="1" s="1"/>
  <c r="CZ103" i="15"/>
  <c r="CZ71" i="15"/>
  <c r="DA97" i="7"/>
  <c r="DA65" i="7"/>
  <c r="AV44" i="14"/>
  <c r="DB44" i="14" s="1" a="1"/>
  <c r="DB44" i="14" s="1"/>
  <c r="CZ124" i="2"/>
  <c r="CZ127" i="2" s="1"/>
  <c r="CZ120" i="2" s="1"/>
  <c r="CZ88" i="2"/>
  <c r="AV42" i="4"/>
  <c r="DB42" i="4" s="1" a="1"/>
  <c r="DB42" i="4" s="1"/>
  <c r="AV46" i="6"/>
  <c r="DB46" i="6" s="1" a="1"/>
  <c r="DB46" i="6" s="1"/>
  <c r="AV29" i="21"/>
  <c r="DB29" i="21" s="1" a="1"/>
  <c r="DB29" i="21" s="1"/>
  <c r="CZ95" i="14"/>
  <c r="CZ63" i="14"/>
  <c r="AV38" i="18"/>
  <c r="DB38" i="18" s="1" a="1"/>
  <c r="DB38" i="18" s="1"/>
  <c r="CZ109" i="2"/>
  <c r="CZ77" i="2"/>
  <c r="CZ96" i="7"/>
  <c r="CZ64" i="7"/>
  <c r="CZ97" i="19"/>
  <c r="CZ65" i="19"/>
  <c r="AV28" i="10"/>
  <c r="DB28" i="10" s="1" a="1"/>
  <c r="DB28" i="10" s="1"/>
  <c r="AV29" i="5"/>
  <c r="DB29" i="5" s="1" a="1"/>
  <c r="DB29" i="5" s="1"/>
  <c r="CZ106" i="14"/>
  <c r="CZ74" i="14"/>
  <c r="CZ109" i="19"/>
  <c r="CZ77" i="19"/>
  <c r="CZ93" i="18"/>
  <c r="CZ61" i="18"/>
  <c r="CZ106" i="17"/>
  <c r="CZ74" i="17"/>
  <c r="CZ98" i="14"/>
  <c r="CZ66" i="14"/>
  <c r="CZ113" i="15"/>
  <c r="CZ81" i="15"/>
  <c r="AV34" i="18"/>
  <c r="DB34" i="18" s="1" a="1"/>
  <c r="DB34" i="18" s="1"/>
  <c r="AV18" i="10"/>
  <c r="DB18" i="10" s="1" a="1"/>
  <c r="DB18" i="10" s="1"/>
  <c r="AV46" i="2"/>
  <c r="DB46" i="2" s="1" a="1"/>
  <c r="DB46" i="2" s="1"/>
  <c r="AW20" i="6"/>
  <c r="DC20" i="6" s="1" a="1"/>
  <c r="DC20" i="6" s="1"/>
  <c r="CZ105" i="10"/>
  <c r="CZ73" i="10"/>
  <c r="AV31" i="15"/>
  <c r="DB31" i="15" s="1" a="1"/>
  <c r="DB31" i="15" s="1"/>
  <c r="AV37" i="14"/>
  <c r="DB37" i="14" s="1" a="1"/>
  <c r="DB37" i="14" s="1"/>
  <c r="AW20" i="5"/>
  <c r="DC20" i="5" s="1" a="1"/>
  <c r="DC20" i="5" s="1"/>
  <c r="CZ100" i="16"/>
  <c r="CZ68" i="16"/>
  <c r="AV29" i="4"/>
  <c r="DB29" i="4" s="1" a="1"/>
  <c r="DB29" i="4" s="1"/>
  <c r="CZ96" i="17"/>
  <c r="CZ64" i="17"/>
  <c r="AV43" i="13"/>
  <c r="DB43" i="13" s="1" a="1"/>
  <c r="DB43" i="13" s="1"/>
  <c r="AW37" i="1"/>
  <c r="DC37" i="1" s="1" a="1"/>
  <c r="DC37" i="1" s="1"/>
  <c r="AV30" i="14"/>
  <c r="DB30" i="14" s="1" a="1"/>
  <c r="DB30" i="14" s="1"/>
  <c r="CZ97" i="6"/>
  <c r="CZ65" i="6"/>
  <c r="CZ119" i="5"/>
  <c r="CZ87" i="5"/>
  <c r="AV32" i="21"/>
  <c r="DB32" i="21" s="1" a="1"/>
  <c r="DB32" i="21" s="1"/>
  <c r="CZ116" i="4"/>
  <c r="CZ84" i="4"/>
  <c r="AV22" i="12"/>
  <c r="DB22" i="12" s="1" a="1"/>
  <c r="DB22" i="12" s="1"/>
  <c r="AV26" i="13"/>
  <c r="DB26" i="13" s="1" a="1"/>
  <c r="DB26" i="13" s="1"/>
  <c r="CZ113" i="21"/>
  <c r="CZ81" i="21"/>
  <c r="CZ105" i="15"/>
  <c r="CZ73" i="15"/>
  <c r="AV28" i="2"/>
  <c r="DB28" i="2" s="1" a="1"/>
  <c r="DB28" i="2" s="1"/>
  <c r="CZ111" i="10"/>
  <c r="CZ79" i="10"/>
  <c r="CZ91" i="16"/>
  <c r="CZ59" i="16"/>
  <c r="AV30" i="15"/>
  <c r="DB30" i="15" s="1" a="1"/>
  <c r="DB30" i="15" s="1"/>
  <c r="CZ104" i="18"/>
  <c r="CZ72" i="18"/>
  <c r="AV29" i="3"/>
  <c r="DB29" i="3" s="1" a="1"/>
  <c r="DB29" i="3" s="1"/>
  <c r="AV36" i="10"/>
  <c r="DB36" i="10" s="1" a="1"/>
  <c r="DB36" i="10" s="1"/>
  <c r="AV37" i="9"/>
  <c r="DB37" i="9" s="1" a="1"/>
  <c r="DB37" i="9" s="1"/>
  <c r="AV16" i="16"/>
  <c r="DB16" i="16" s="1" a="1"/>
  <c r="DB16" i="16" s="1"/>
  <c r="CZ98" i="2"/>
  <c r="CZ66" i="2"/>
  <c r="AV36" i="4"/>
  <c r="DB36" i="4" s="1" a="1"/>
  <c r="DB36" i="4" s="1"/>
  <c r="CZ98" i="12"/>
  <c r="CZ66" i="12"/>
  <c r="AV27" i="18"/>
  <c r="DB27" i="18" s="1" a="1"/>
  <c r="DB27" i="18" s="1"/>
  <c r="CZ108" i="14"/>
  <c r="CZ76" i="14"/>
  <c r="AV23" i="4"/>
  <c r="DB23" i="4" s="1" a="1"/>
  <c r="DB23" i="4" s="1"/>
  <c r="AV33" i="17"/>
  <c r="DB33" i="17" s="1" a="1"/>
  <c r="DB33" i="17" s="1"/>
  <c r="AV32" i="14"/>
  <c r="DB32" i="14" s="1" a="1"/>
  <c r="DB32" i="14" s="1"/>
  <c r="CZ107" i="9"/>
  <c r="CZ75" i="9"/>
  <c r="AV40" i="15"/>
  <c r="DB40" i="15" s="1" a="1"/>
  <c r="DB40" i="15" s="1"/>
  <c r="CZ92" i="15"/>
  <c r="CZ60" i="15"/>
  <c r="CZ94" i="4"/>
  <c r="CZ62" i="4"/>
  <c r="AV44" i="11"/>
  <c r="DB44" i="11" s="1" a="1"/>
  <c r="DB44" i="11" s="1"/>
  <c r="AT15" i="7"/>
  <c r="CZ15" i="7" s="1" a="1"/>
  <c r="CZ15" i="7" s="1"/>
  <c r="AS47" i="7"/>
  <c r="AV26" i="2"/>
  <c r="DB26" i="2" s="1" a="1"/>
  <c r="DB26" i="2" s="1"/>
  <c r="CZ99" i="12"/>
  <c r="CZ67" i="12"/>
  <c r="CZ104" i="16"/>
  <c r="CZ72" i="16"/>
  <c r="AV35" i="5"/>
  <c r="DB35" i="5" s="1" a="1"/>
  <c r="DB35" i="5" s="1"/>
  <c r="DA104" i="8"/>
  <c r="DA72" i="8"/>
  <c r="CZ107" i="17"/>
  <c r="CZ75" i="17"/>
  <c r="CZ104" i="1"/>
  <c r="CZ72" i="1"/>
  <c r="CZ97" i="8"/>
  <c r="CZ65" i="8"/>
  <c r="AV44" i="4"/>
  <c r="DB44" i="4" s="1" a="1"/>
  <c r="DB44" i="4" s="1"/>
  <c r="AW19" i="6"/>
  <c r="DC19" i="6" s="1" a="1"/>
  <c r="DC19" i="6" s="1"/>
  <c r="CZ98" i="6"/>
  <c r="CZ66" i="6"/>
  <c r="AV45" i="21"/>
  <c r="DB45" i="21" s="1" a="1"/>
  <c r="DB45" i="21" s="1"/>
  <c r="CZ101" i="10"/>
  <c r="CZ69" i="10"/>
  <c r="AV43" i="6"/>
  <c r="DB43" i="6" s="1" a="1"/>
  <c r="DB43" i="6" s="1"/>
  <c r="AV24" i="11"/>
  <c r="DB24" i="11" s="1" a="1"/>
  <c r="DB24" i="11" s="1"/>
  <c r="CZ113" i="13"/>
  <c r="CZ81" i="13"/>
  <c r="AW42" i="3"/>
  <c r="DC42" i="3" s="1" a="1"/>
  <c r="DC42" i="3" s="1"/>
  <c r="CZ107" i="13"/>
  <c r="CZ75" i="13"/>
  <c r="AV32" i="20"/>
  <c r="DB32" i="20" s="1" a="1"/>
  <c r="DB32" i="20" s="1"/>
  <c r="CZ107" i="3"/>
  <c r="CZ75" i="3"/>
  <c r="AV24" i="4"/>
  <c r="DB24" i="4" s="1" a="1"/>
  <c r="DB24" i="4" s="1"/>
  <c r="CZ102" i="1"/>
  <c r="CZ70" i="1"/>
  <c r="AV43" i="17"/>
  <c r="DB43" i="17" s="1" a="1"/>
  <c r="DB43" i="17" s="1"/>
  <c r="CZ117" i="9"/>
  <c r="CZ85" i="9"/>
  <c r="AV44" i="21"/>
  <c r="DB44" i="21" s="1" a="1"/>
  <c r="DB44" i="21" s="1"/>
  <c r="CZ93" i="12"/>
  <c r="CZ61" i="12"/>
  <c r="AV44" i="12"/>
  <c r="DB44" i="12" s="1" a="1"/>
  <c r="DB44" i="12" s="1"/>
  <c r="CZ112" i="21"/>
  <c r="CZ80" i="21"/>
  <c r="CZ96" i="21"/>
  <c r="CZ64" i="21"/>
  <c r="CZ106" i="12"/>
  <c r="CZ74" i="12"/>
  <c r="AV45" i="12"/>
  <c r="DB45" i="12" s="1" a="1"/>
  <c r="DB45" i="12" s="1"/>
  <c r="CZ102" i="13"/>
  <c r="CZ70" i="13"/>
  <c r="DA113" i="14"/>
  <c r="DA81" i="14"/>
  <c r="AV17" i="19"/>
  <c r="DB17" i="19" s="1" a="1"/>
  <c r="DB17" i="19" s="1"/>
  <c r="CZ96" i="15"/>
  <c r="CZ64" i="15"/>
  <c r="CZ96" i="9"/>
  <c r="CZ64" i="9"/>
  <c r="CZ105" i="18"/>
  <c r="CZ73" i="18"/>
  <c r="CZ109" i="1"/>
  <c r="CZ77" i="1"/>
  <c r="CZ107" i="6"/>
  <c r="CZ75" i="6"/>
  <c r="CZ112" i="19"/>
  <c r="CZ80" i="19"/>
  <c r="CZ113" i="20"/>
  <c r="CZ81" i="20"/>
  <c r="CZ102" i="9"/>
  <c r="CZ70" i="9"/>
  <c r="CZ118" i="18"/>
  <c r="CZ86" i="18"/>
  <c r="CZ119" i="7"/>
  <c r="CZ87" i="7"/>
  <c r="CZ92" i="1"/>
  <c r="CZ60" i="1"/>
  <c r="AV35" i="7"/>
  <c r="DB35" i="7" s="1" a="1"/>
  <c r="DB35" i="7" s="1"/>
  <c r="CZ124" i="5"/>
  <c r="CZ127" i="5" s="1"/>
  <c r="CZ120" i="5" s="1"/>
  <c r="CZ88" i="5"/>
  <c r="CZ111" i="17"/>
  <c r="CZ79" i="17"/>
  <c r="AV41" i="18"/>
  <c r="DB41" i="18" s="1" a="1"/>
  <c r="DB41" i="18" s="1"/>
  <c r="CZ107" i="1"/>
  <c r="CZ75" i="1"/>
  <c r="AV27" i="17"/>
  <c r="DB27" i="17" s="1" a="1"/>
  <c r="DB27" i="17" s="1"/>
  <c r="CZ111" i="5"/>
  <c r="CZ79" i="5"/>
  <c r="CZ114" i="7"/>
  <c r="CZ82" i="7"/>
  <c r="CZ110" i="18"/>
  <c r="CZ78" i="18"/>
  <c r="AV43" i="10"/>
  <c r="DB43" i="10" s="1" a="1"/>
  <c r="DB43" i="10" s="1"/>
  <c r="AV16" i="2"/>
  <c r="DB16" i="2" s="1" a="1"/>
  <c r="DB16" i="2" s="1"/>
  <c r="CZ102" i="10"/>
  <c r="CZ70" i="10"/>
  <c r="CZ108" i="4"/>
  <c r="CZ76" i="4"/>
  <c r="CZ111" i="3"/>
  <c r="CZ79" i="3"/>
  <c r="AV33" i="7"/>
  <c r="DB33" i="7" s="1" a="1"/>
  <c r="DB33" i="7" s="1"/>
  <c r="AV28" i="7"/>
  <c r="DB28" i="7" s="1" a="1"/>
  <c r="DB28" i="7" s="1"/>
  <c r="CZ110" i="3"/>
  <c r="CZ78" i="3"/>
  <c r="AV30" i="19"/>
  <c r="DB30" i="19" s="1" a="1"/>
  <c r="DB30" i="19" s="1"/>
  <c r="CZ99" i="19"/>
  <c r="CZ67" i="19"/>
  <c r="CZ118" i="8"/>
  <c r="CZ86" i="8"/>
  <c r="AV30" i="3"/>
  <c r="DB30" i="3" s="1" a="1"/>
  <c r="DB30" i="3" s="1"/>
  <c r="AV25" i="15"/>
  <c r="DB25" i="15" s="1" a="1"/>
  <c r="DB25" i="15" s="1"/>
  <c r="AV16" i="8"/>
  <c r="DB16" i="8" s="1" a="1"/>
  <c r="DB16" i="8" s="1"/>
  <c r="AV17" i="10"/>
  <c r="DB17" i="10" s="1" a="1"/>
  <c r="DB17" i="10" s="1"/>
  <c r="DA117" i="16"/>
  <c r="DA85" i="16"/>
  <c r="CZ96" i="18"/>
  <c r="CZ64" i="18"/>
  <c r="AV40" i="10"/>
  <c r="DB40" i="10" s="1" a="1"/>
  <c r="DB40" i="10" s="1"/>
  <c r="CZ101" i="16"/>
  <c r="CZ69" i="16"/>
  <c r="AV24" i="9"/>
  <c r="DB24" i="9" s="1" a="1"/>
  <c r="DB24" i="9" s="1"/>
  <c r="DA94" i="7"/>
  <c r="DA62" i="7"/>
  <c r="AV36" i="6"/>
  <c r="DB36" i="6" s="1" a="1"/>
  <c r="DB36" i="6" s="1"/>
  <c r="AV35" i="11"/>
  <c r="DB35" i="11" s="1" a="1"/>
  <c r="DB35" i="11" s="1"/>
  <c r="CZ108" i="19"/>
  <c r="CZ76" i="19"/>
  <c r="CZ110" i="4"/>
  <c r="CZ78" i="4"/>
  <c r="CZ96" i="11"/>
  <c r="CZ64" i="11"/>
  <c r="CZ93" i="16"/>
  <c r="CZ61" i="16"/>
  <c r="CZ124" i="14"/>
  <c r="CZ127" i="14" s="1"/>
  <c r="CZ120" i="14" s="1"/>
  <c r="CZ88" i="14"/>
  <c r="CZ103" i="8"/>
  <c r="CZ71" i="8"/>
  <c r="AV20" i="9"/>
  <c r="DB20" i="9" s="1" a="1"/>
  <c r="DB20" i="9" s="1"/>
  <c r="CZ107" i="11"/>
  <c r="CZ75" i="11"/>
  <c r="CZ112" i="8"/>
  <c r="CZ80" i="8"/>
  <c r="AV36" i="9"/>
  <c r="DB36" i="9" s="1" a="1"/>
  <c r="DB36" i="9" s="1"/>
  <c r="AV41" i="14"/>
  <c r="DB41" i="14" s="1" a="1"/>
  <c r="DB41" i="14" s="1"/>
  <c r="CZ104" i="10"/>
  <c r="CZ72" i="10"/>
  <c r="AV17" i="9"/>
  <c r="DB17" i="9" s="1" a="1"/>
  <c r="DB17" i="9" s="1"/>
  <c r="CZ103" i="13"/>
  <c r="CZ71" i="13"/>
  <c r="CZ118" i="9"/>
  <c r="CZ86" i="9"/>
  <c r="CZ108" i="8"/>
  <c r="CZ76" i="8"/>
  <c r="CZ113" i="9"/>
  <c r="CZ81" i="9"/>
  <c r="CZ96" i="1"/>
  <c r="CZ64" i="1"/>
  <c r="CZ114" i="1"/>
  <c r="CZ82" i="1"/>
  <c r="CZ93" i="6"/>
  <c r="CZ61" i="6"/>
  <c r="AV34" i="16"/>
  <c r="DB34" i="16" s="1" a="1"/>
  <c r="DB34" i="16" s="1"/>
  <c r="CZ110" i="1"/>
  <c r="CZ78" i="1"/>
  <c r="CZ95" i="4"/>
  <c r="CZ63" i="4"/>
  <c r="AV46" i="19"/>
  <c r="DB46" i="19" s="1" a="1"/>
  <c r="DB46" i="19" s="1"/>
  <c r="CZ93" i="2"/>
  <c r="CZ61" i="2"/>
  <c r="AV28" i="14"/>
  <c r="DB28" i="14" s="1" a="1"/>
  <c r="DB28" i="14" s="1"/>
  <c r="AV16" i="14"/>
  <c r="DB16" i="14" s="1" a="1"/>
  <c r="DB16" i="14" s="1"/>
  <c r="AV41" i="3"/>
  <c r="DB41" i="3" s="1" a="1"/>
  <c r="DB41" i="3" s="1"/>
  <c r="CZ105" i="6"/>
  <c r="CZ73" i="6"/>
  <c r="AV33" i="11"/>
  <c r="DB33" i="11" s="1" a="1"/>
  <c r="DB33" i="11" s="1"/>
  <c r="AV41" i="20"/>
  <c r="DB41" i="20" s="1" a="1"/>
  <c r="DB41" i="20" s="1"/>
  <c r="CZ116" i="17"/>
  <c r="CZ84" i="17"/>
  <c r="AV22" i="3"/>
  <c r="DB22" i="3" s="1" a="1"/>
  <c r="DB22" i="3" s="1"/>
  <c r="AV28" i="15"/>
  <c r="DB28" i="15" s="1" a="1"/>
  <c r="DB28" i="15" s="1"/>
  <c r="AW22" i="7"/>
  <c r="DC22" i="7" s="1" a="1"/>
  <c r="DC22" i="7" s="1"/>
  <c r="CZ119" i="14"/>
  <c r="CZ87" i="14"/>
  <c r="CZ117" i="10"/>
  <c r="CZ85" i="10"/>
  <c r="AV45" i="2"/>
  <c r="DB45" i="2" s="1" a="1"/>
  <c r="DB45" i="2" s="1"/>
  <c r="CZ119" i="19"/>
  <c r="CZ87" i="19"/>
  <c r="CZ98" i="3"/>
  <c r="CZ66" i="3"/>
  <c r="CZ124" i="8"/>
  <c r="CZ127" i="8" s="1"/>
  <c r="CZ120" i="8" s="1"/>
  <c r="CZ88" i="8"/>
  <c r="AV43" i="1"/>
  <c r="DB43" i="1" s="1" a="1"/>
  <c r="DB43" i="1" s="1"/>
  <c r="CZ115" i="6"/>
  <c r="CZ83" i="6"/>
  <c r="AV20" i="14"/>
  <c r="DB20" i="14" s="1" a="1"/>
  <c r="DB20" i="14" s="1"/>
  <c r="CZ102" i="16"/>
  <c r="CZ70" i="16"/>
  <c r="CZ106" i="16"/>
  <c r="CZ74" i="16"/>
  <c r="CZ111" i="12"/>
  <c r="CZ79" i="12"/>
  <c r="AV34" i="2"/>
  <c r="DB34" i="2" s="1" a="1"/>
  <c r="DB34" i="2" s="1"/>
  <c r="AV21" i="7"/>
  <c r="DB21" i="7" s="1" a="1"/>
  <c r="DB21" i="7" s="1"/>
  <c r="AV35" i="9"/>
  <c r="DB35" i="9" s="1" a="1"/>
  <c r="DB35" i="9" s="1"/>
  <c r="AV22" i="19"/>
  <c r="DB22" i="19" s="1" a="1"/>
  <c r="DB22" i="19" s="1"/>
  <c r="CZ91" i="15"/>
  <c r="CZ59" i="15"/>
  <c r="CZ104" i="5"/>
  <c r="CZ72" i="5"/>
  <c r="CZ116" i="13"/>
  <c r="CZ84" i="13"/>
  <c r="CX90" i="12"/>
  <c r="CX58" i="12"/>
  <c r="CZ97" i="1"/>
  <c r="CZ65" i="1"/>
  <c r="CZ111" i="21"/>
  <c r="CZ79" i="21"/>
  <c r="AV34" i="19"/>
  <c r="DB34" i="19" s="1" a="1"/>
  <c r="DB34" i="19" s="1"/>
  <c r="AV18" i="18"/>
  <c r="DB18" i="18" s="1" a="1"/>
  <c r="DB18" i="18" s="1"/>
  <c r="AV31" i="17"/>
  <c r="DB31" i="17" s="1" a="1"/>
  <c r="DB31" i="17" s="1"/>
  <c r="AV40" i="13"/>
  <c r="DB40" i="13" s="1" a="1"/>
  <c r="DB40" i="13" s="1"/>
  <c r="CZ108" i="2"/>
  <c r="CZ76" i="2"/>
  <c r="AV38" i="15"/>
  <c r="DB38" i="15" s="1" a="1"/>
  <c r="DB38" i="15" s="1"/>
  <c r="CZ98" i="9"/>
  <c r="CZ66" i="9"/>
  <c r="AV30" i="10"/>
  <c r="DB30" i="10" s="1" a="1"/>
  <c r="DB30" i="10" s="1"/>
  <c r="CZ111" i="15"/>
  <c r="CZ79" i="15"/>
  <c r="CZ113" i="8"/>
  <c r="CZ81" i="8"/>
  <c r="CZ102" i="3"/>
  <c r="CZ70" i="3"/>
  <c r="CZ111" i="7"/>
  <c r="CZ79" i="7"/>
  <c r="AV25" i="16"/>
  <c r="DB25" i="16" s="1" a="1"/>
  <c r="DB25" i="16" s="1"/>
  <c r="CZ101" i="15"/>
  <c r="CZ69" i="15"/>
  <c r="AV21" i="17"/>
  <c r="DB21" i="17" s="1" a="1"/>
  <c r="DB21" i="17" s="1"/>
  <c r="CZ97" i="5"/>
  <c r="CZ65" i="5"/>
  <c r="CZ99" i="13"/>
  <c r="CZ67" i="13"/>
  <c r="CZ103" i="1"/>
  <c r="CZ71" i="1"/>
  <c r="CZ109" i="3"/>
  <c r="CZ77" i="3"/>
  <c r="CX90" i="21"/>
  <c r="CX58" i="21"/>
  <c r="CZ113" i="12"/>
  <c r="CZ81" i="12"/>
  <c r="AV22" i="6"/>
  <c r="DB22" i="6" s="1" a="1"/>
  <c r="DB22" i="6" s="1"/>
  <c r="AV44" i="5"/>
  <c r="DB44" i="5" s="1" a="1"/>
  <c r="DB44" i="5" s="1"/>
  <c r="CZ108" i="1"/>
  <c r="CZ76" i="1"/>
  <c r="CZ109" i="17"/>
  <c r="CZ77" i="17"/>
  <c r="AV33" i="14"/>
  <c r="DB33" i="14" s="1" a="1"/>
  <c r="DB33" i="14" s="1"/>
  <c r="CZ116" i="16"/>
  <c r="CZ84" i="16"/>
  <c r="CZ110" i="2"/>
  <c r="CZ78" i="2"/>
  <c r="CZ101" i="1"/>
  <c r="CZ69" i="1"/>
  <c r="CZ114" i="20"/>
  <c r="CZ82" i="20"/>
  <c r="CZ115" i="8"/>
  <c r="CZ83" i="8"/>
  <c r="AV32" i="9"/>
  <c r="DB32" i="9" s="1" a="1"/>
  <c r="DB32" i="9" s="1"/>
  <c r="AV17" i="15"/>
  <c r="DB17" i="15" s="1" a="1"/>
  <c r="DB17" i="15" s="1"/>
  <c r="AV19" i="4"/>
  <c r="DB19" i="4" s="1" a="1"/>
  <c r="DB19" i="4" s="1"/>
  <c r="AV18" i="11"/>
  <c r="DB18" i="11" s="1" a="1"/>
  <c r="DB18" i="11" s="1"/>
  <c r="AV24" i="12"/>
  <c r="DB24" i="12" s="1" a="1"/>
  <c r="DB24" i="12" s="1"/>
  <c r="AW29" i="8"/>
  <c r="DC29" i="8" s="1" a="1"/>
  <c r="DC29" i="8" s="1"/>
  <c r="CZ121" i="11"/>
  <c r="CZ89" i="11"/>
  <c r="AV29" i="1"/>
  <c r="DB29" i="1" s="1" a="1"/>
  <c r="DB29" i="1" s="1"/>
  <c r="AV22" i="8"/>
  <c r="DB22" i="8" s="1" a="1"/>
  <c r="DB22" i="8" s="1"/>
  <c r="CZ97" i="9"/>
  <c r="CZ65" i="9"/>
  <c r="AV23" i="6"/>
  <c r="DB23" i="6" s="1" a="1"/>
  <c r="DB23" i="6" s="1"/>
  <c r="AV43" i="7"/>
  <c r="DB43" i="7" s="1" a="1"/>
  <c r="DB43" i="7" s="1"/>
  <c r="CZ124" i="15"/>
  <c r="CZ127" i="15" s="1"/>
  <c r="CZ120" i="15" s="1"/>
  <c r="CZ88" i="15"/>
  <c r="AV26" i="10"/>
  <c r="DB26" i="10" s="1" a="1"/>
  <c r="DB26" i="10" s="1"/>
  <c r="CZ118" i="6"/>
  <c r="CZ86" i="6"/>
  <c r="AV17" i="6"/>
  <c r="DB17" i="6" s="1" a="1"/>
  <c r="DB17" i="6" s="1"/>
  <c r="AV38" i="13"/>
  <c r="DB38" i="13" s="1" a="1"/>
  <c r="DB38" i="13" s="1"/>
  <c r="AV32" i="13"/>
  <c r="DB32" i="13" s="1" a="1"/>
  <c r="DB32" i="13" s="1"/>
  <c r="CZ114" i="21"/>
  <c r="CZ82" i="21"/>
  <c r="CZ91" i="18"/>
  <c r="CZ59" i="18"/>
  <c r="CZ107" i="4"/>
  <c r="CZ75" i="4"/>
  <c r="AV32" i="3"/>
  <c r="DB32" i="3" s="1" a="1"/>
  <c r="DB32" i="3" s="1"/>
  <c r="CZ102" i="5"/>
  <c r="CZ70" i="5"/>
  <c r="CZ98" i="11"/>
  <c r="CZ66" i="11"/>
  <c r="CZ112" i="10"/>
  <c r="CZ80" i="10"/>
  <c r="CZ117" i="18"/>
  <c r="CZ85" i="18"/>
  <c r="AV18" i="12"/>
  <c r="DB18" i="12" s="1" a="1"/>
  <c r="DB18" i="12" s="1"/>
  <c r="CX90" i="8"/>
  <c r="CX58" i="8"/>
  <c r="CZ102" i="8"/>
  <c r="CZ70" i="8"/>
  <c r="CZ113" i="4"/>
  <c r="CZ81" i="4"/>
  <c r="CZ121" i="1"/>
  <c r="CZ89" i="1"/>
  <c r="AV37" i="21"/>
  <c r="DB37" i="21" s="1" a="1"/>
  <c r="DB37" i="21" s="1"/>
  <c r="AV21" i="21"/>
  <c r="DB21" i="21" s="1" a="1"/>
  <c r="DB21" i="21" s="1"/>
  <c r="AV31" i="12"/>
  <c r="DB31" i="12" s="1" a="1"/>
  <c r="DB31" i="12" s="1"/>
  <c r="CX90" i="15"/>
  <c r="CX58" i="15"/>
  <c r="AV27" i="13"/>
  <c r="DB27" i="13" s="1" a="1"/>
  <c r="DB27" i="13" s="1"/>
  <c r="AW38" i="14"/>
  <c r="DC38" i="14" s="1" a="1"/>
  <c r="DC38" i="14" s="1"/>
  <c r="CZ105" i="9"/>
  <c r="CZ73" i="9"/>
  <c r="AV21" i="15"/>
  <c r="DB21" i="15" s="1" a="1"/>
  <c r="DB21" i="15" s="1"/>
  <c r="AV21" i="9"/>
  <c r="DB21" i="9" s="1" a="1"/>
  <c r="DB21" i="9" s="1"/>
  <c r="AV30" i="18"/>
  <c r="DB30" i="18" s="1" a="1"/>
  <c r="DB30" i="18" s="1"/>
  <c r="AV34" i="1"/>
  <c r="DB34" i="1" s="1" a="1"/>
  <c r="DB34" i="1" s="1"/>
  <c r="AV32" i="6"/>
  <c r="DB32" i="6" s="1" a="1"/>
  <c r="DB32" i="6" s="1"/>
  <c r="AV37" i="19"/>
  <c r="DB37" i="19" s="1" a="1"/>
  <c r="DB37" i="19" s="1"/>
  <c r="AV38" i="20"/>
  <c r="DB38" i="20" s="1" a="1"/>
  <c r="DB38" i="20" s="1"/>
  <c r="AV27" i="9"/>
  <c r="DB27" i="9" s="1" a="1"/>
  <c r="DB27" i="9" s="1"/>
  <c r="AV43" i="18"/>
  <c r="DB43" i="18" s="1" a="1"/>
  <c r="DB43" i="18" s="1"/>
  <c r="AV44" i="7"/>
  <c r="DB44" i="7" s="1" a="1"/>
  <c r="DB44" i="7" s="1"/>
  <c r="CZ103" i="21"/>
  <c r="CZ71" i="21"/>
  <c r="AV18" i="8"/>
  <c r="DB18" i="8" s="1" a="1"/>
  <c r="DB18" i="8" s="1"/>
  <c r="AV17" i="1"/>
  <c r="DB17" i="1" s="1" a="1"/>
  <c r="DB17" i="1" s="1"/>
  <c r="CZ119" i="2"/>
  <c r="CZ87" i="2"/>
  <c r="CZ108" i="21"/>
  <c r="CZ76" i="21"/>
  <c r="AV36" i="17"/>
  <c r="DB36" i="17" s="1" a="1"/>
  <c r="DB36" i="17" s="1"/>
  <c r="CZ95" i="16"/>
  <c r="CZ63" i="16"/>
  <c r="AV32" i="1"/>
  <c r="DB32" i="1" s="1" a="1"/>
  <c r="DB32" i="1" s="1"/>
  <c r="CZ104" i="7"/>
  <c r="CZ72" i="7"/>
  <c r="AV36" i="5"/>
  <c r="DB36" i="5" s="1" a="1"/>
  <c r="DB36" i="5" s="1"/>
  <c r="AV39" i="7"/>
  <c r="DB39" i="7" s="1" a="1"/>
  <c r="DB39" i="7" s="1"/>
  <c r="AV35" i="18"/>
  <c r="DB35" i="18" s="1" a="1"/>
  <c r="DB35" i="18" s="1"/>
  <c r="CZ118" i="12"/>
  <c r="CZ86" i="12"/>
  <c r="CZ104" i="2"/>
  <c r="CZ72" i="2"/>
  <c r="AV27" i="10"/>
  <c r="DB27" i="10" s="1" a="1"/>
  <c r="DB27" i="10" s="1"/>
  <c r="AV33" i="4"/>
  <c r="DB33" i="4" s="1" a="1"/>
  <c r="DB33" i="4" s="1"/>
  <c r="AV36" i="3"/>
  <c r="DB36" i="3" s="1" a="1"/>
  <c r="DB36" i="3" s="1"/>
  <c r="CZ113" i="10"/>
  <c r="CZ81" i="10"/>
  <c r="CZ104" i="6"/>
  <c r="CZ72" i="6"/>
  <c r="AV35" i="3"/>
  <c r="DB35" i="3" s="1" a="1"/>
  <c r="DB35" i="3" s="1"/>
  <c r="CZ100" i="9"/>
  <c r="CZ68" i="9"/>
  <c r="AV24" i="19"/>
  <c r="DB24" i="19" s="1" a="1"/>
  <c r="DB24" i="19" s="1"/>
  <c r="AV43" i="8"/>
  <c r="DB43" i="8" s="1" a="1"/>
  <c r="DB43" i="8" s="1"/>
  <c r="CZ100" i="15"/>
  <c r="CZ68" i="15"/>
  <c r="CZ91" i="8"/>
  <c r="CZ59" i="8"/>
  <c r="AW42" i="16"/>
  <c r="DC42" i="16" s="1" a="1"/>
  <c r="DC42" i="16" s="1"/>
  <c r="AV21" i="18"/>
  <c r="DB21" i="18" s="1" a="1"/>
  <c r="DB21" i="18" s="1"/>
  <c r="AV17" i="14"/>
  <c r="DB17" i="14" s="1" a="1"/>
  <c r="DB17" i="14" s="1"/>
  <c r="CZ117" i="17"/>
  <c r="CZ85" i="17"/>
  <c r="AW19" i="7"/>
  <c r="DC19" i="7" s="1" a="1"/>
  <c r="DC19" i="7" s="1"/>
  <c r="AV18" i="3"/>
  <c r="DB18" i="3" s="1" a="1"/>
  <c r="DB18" i="3" s="1"/>
  <c r="CZ116" i="10"/>
  <c r="CZ84" i="10"/>
  <c r="AV41" i="15"/>
  <c r="DB41" i="15" s="1" a="1"/>
  <c r="DB41" i="15" s="1"/>
  <c r="AV33" i="19"/>
  <c r="DB33" i="19" s="1" a="1"/>
  <c r="DB33" i="19" s="1"/>
  <c r="AV35" i="4"/>
  <c r="DB35" i="4" s="1" a="1"/>
  <c r="DB35" i="4" s="1"/>
  <c r="CX90" i="6"/>
  <c r="CX58" i="6"/>
  <c r="AV21" i="11"/>
  <c r="DB21" i="11" s="1" a="1"/>
  <c r="DB21" i="11" s="1"/>
  <c r="AV18" i="16"/>
  <c r="DB18" i="16" s="1" a="1"/>
  <c r="DB18" i="16" s="1"/>
  <c r="CZ97" i="11"/>
  <c r="CZ65" i="11"/>
  <c r="AV45" i="14"/>
  <c r="DB45" i="14" s="1" a="1"/>
  <c r="DB45" i="14" s="1"/>
  <c r="AV28" i="8"/>
  <c r="DB28" i="8" s="1" a="1"/>
  <c r="DB28" i="8" s="1"/>
  <c r="AV32" i="11"/>
  <c r="DB32" i="11" s="1" a="1"/>
  <c r="DB32" i="11" s="1"/>
  <c r="AV37" i="8"/>
  <c r="DB37" i="8" s="1" a="1"/>
  <c r="DB37" i="8" s="1"/>
  <c r="CZ121" i="5"/>
  <c r="CZ89" i="5"/>
  <c r="CZ98" i="7"/>
  <c r="CZ66" i="7"/>
  <c r="CZ102" i="14"/>
  <c r="CZ70" i="14"/>
  <c r="AV29" i="10"/>
  <c r="DB29" i="10" s="1" a="1"/>
  <c r="DB29" i="10" s="1"/>
  <c r="AV28" i="13"/>
  <c r="DB28" i="13" s="1" a="1"/>
  <c r="DB28" i="13" s="1"/>
  <c r="AV43" i="9"/>
  <c r="DB43" i="9" s="1" a="1"/>
  <c r="DB43" i="9" s="1"/>
  <c r="AV33" i="8"/>
  <c r="DB33" i="8" s="1" a="1"/>
  <c r="DB33" i="8" s="1"/>
  <c r="AV38" i="9"/>
  <c r="DB38" i="9" s="1" a="1"/>
  <c r="DB38" i="9" s="1"/>
  <c r="CX90" i="11"/>
  <c r="CX58" i="11"/>
  <c r="CZ100" i="19"/>
  <c r="CZ68" i="19"/>
  <c r="AV21" i="1"/>
  <c r="DB21" i="1" s="1" a="1"/>
  <c r="DB21" i="1" s="1"/>
  <c r="CZ109" i="5"/>
  <c r="CZ77" i="5"/>
  <c r="CZ115" i="5"/>
  <c r="CZ83" i="5"/>
  <c r="AV18" i="6"/>
  <c r="DB18" i="6" s="1" a="1"/>
  <c r="DB18" i="6" s="1"/>
  <c r="AV36" i="16"/>
  <c r="DB36" i="16" s="1" a="1"/>
  <c r="DB36" i="16" s="1"/>
  <c r="CZ101" i="9"/>
  <c r="CZ69" i="9"/>
  <c r="AV35" i="1"/>
  <c r="DB35" i="1" s="1" a="1"/>
  <c r="DB35" i="1" s="1"/>
  <c r="AV20" i="4"/>
  <c r="DB20" i="4" s="1" a="1"/>
  <c r="DB20" i="4" s="1"/>
  <c r="CZ100" i="12"/>
  <c r="CZ68" i="12"/>
  <c r="CZ103" i="14"/>
  <c r="CZ71" i="14"/>
  <c r="CZ105" i="17"/>
  <c r="CZ73" i="17"/>
  <c r="CZ114" i="12"/>
  <c r="CZ82" i="12"/>
  <c r="AV30" i="6"/>
  <c r="DB30" i="6" s="1" a="1"/>
  <c r="DB30" i="6" s="1"/>
  <c r="CZ105" i="13"/>
  <c r="CZ73" i="13"/>
  <c r="CZ124" i="4"/>
  <c r="CZ127" i="4" s="1"/>
  <c r="CZ120" i="4" s="1"/>
  <c r="CZ88" i="4"/>
  <c r="CZ97" i="16"/>
  <c r="CZ65" i="16"/>
  <c r="AV41" i="17"/>
  <c r="DB41" i="17" s="1" a="1"/>
  <c r="DB41" i="17" s="1"/>
  <c r="CZ97" i="3"/>
  <c r="CZ65" i="3"/>
  <c r="CZ105" i="12"/>
  <c r="CZ73" i="12"/>
  <c r="CZ121" i="9"/>
  <c r="CZ89" i="9"/>
  <c r="CZ114" i="10"/>
  <c r="CZ82" i="10"/>
  <c r="CZ96" i="16"/>
  <c r="CZ64" i="16"/>
  <c r="AV42" i="10"/>
  <c r="DB42" i="10" s="1" a="1"/>
  <c r="DB42" i="10" s="1"/>
  <c r="AV44" i="19"/>
  <c r="DB44" i="19" s="1" a="1"/>
  <c r="DB44" i="19" s="1"/>
  <c r="AV23" i="3"/>
  <c r="DB23" i="3" s="1" a="1"/>
  <c r="DB23" i="3" s="1"/>
  <c r="AV45" i="8"/>
  <c r="DB45" i="8" s="1" a="1"/>
  <c r="DB45" i="8" s="1"/>
  <c r="CZ118" i="1"/>
  <c r="CZ86" i="1"/>
  <c r="AV40" i="6"/>
  <c r="DB40" i="6" s="1" a="1"/>
  <c r="DB40" i="6" s="1"/>
  <c r="AV37" i="4"/>
  <c r="DB37" i="4" s="1" a="1"/>
  <c r="DB37" i="4" s="1"/>
  <c r="AV27" i="16"/>
  <c r="DB27" i="16" s="1" a="1"/>
  <c r="DB27" i="16" s="1"/>
  <c r="CZ115" i="4"/>
  <c r="CZ83" i="4"/>
  <c r="CZ101" i="12"/>
  <c r="CZ69" i="12"/>
  <c r="AV31" i="16"/>
  <c r="DB31" i="16" s="1" a="1"/>
  <c r="DB31" i="16" s="1"/>
  <c r="AV36" i="12"/>
  <c r="DB36" i="12" s="1" a="1"/>
  <c r="DB36" i="12" s="1"/>
  <c r="CZ111" i="18"/>
  <c r="CZ79" i="18"/>
  <c r="CZ110" i="9"/>
  <c r="CZ78" i="9"/>
  <c r="CZ116" i="1"/>
  <c r="CZ84" i="1"/>
  <c r="CZ95" i="12"/>
  <c r="CZ63" i="12"/>
  <c r="CZ121" i="16"/>
  <c r="CZ89" i="16"/>
  <c r="AV16" i="15"/>
  <c r="DB16" i="15" s="1" a="1"/>
  <c r="DB16" i="15" s="1"/>
  <c r="AV41" i="13"/>
  <c r="DB41" i="13" s="1" a="1"/>
  <c r="DB41" i="13" s="1"/>
  <c r="AT15" i="12"/>
  <c r="CZ15" i="12" s="1" a="1"/>
  <c r="CZ15" i="12" s="1"/>
  <c r="AS47" i="12"/>
  <c r="AV22" i="1"/>
  <c r="DB22" i="1" s="1" a="1"/>
  <c r="DB22" i="1" s="1"/>
  <c r="AV36" i="21"/>
  <c r="DB36" i="21" s="1" a="1"/>
  <c r="DB36" i="21" s="1"/>
  <c r="CZ110" i="10"/>
  <c r="CZ78" i="10"/>
  <c r="CZ115" i="13"/>
  <c r="CZ83" i="13"/>
  <c r="AV33" i="2"/>
  <c r="DB33" i="2" s="1" a="1"/>
  <c r="DB33" i="2" s="1"/>
  <c r="CZ112" i="16"/>
  <c r="CZ80" i="16"/>
  <c r="CX90" i="4"/>
  <c r="CX58" i="4"/>
  <c r="CZ124" i="1"/>
  <c r="CZ127" i="1" s="1"/>
  <c r="CZ120" i="1" s="1"/>
  <c r="CZ88" i="1"/>
  <c r="AV23" i="9"/>
  <c r="DB23" i="9" s="1" a="1"/>
  <c r="DB23" i="9" s="1"/>
  <c r="CZ121" i="13"/>
  <c r="CZ89" i="13"/>
  <c r="AV36" i="15"/>
  <c r="DB36" i="15" s="1" a="1"/>
  <c r="DB36" i="15" s="1"/>
  <c r="AV38" i="8"/>
  <c r="DB38" i="8" s="1" a="1"/>
  <c r="DB38" i="8" s="1"/>
  <c r="AV27" i="3"/>
  <c r="DB27" i="3" s="1" a="1"/>
  <c r="DB27" i="3" s="1"/>
  <c r="AV36" i="7"/>
  <c r="DB36" i="7" s="1" a="1"/>
  <c r="DB36" i="7" s="1"/>
  <c r="CZ92" i="12"/>
  <c r="CZ60" i="12"/>
  <c r="CZ105" i="11"/>
  <c r="CZ73" i="11"/>
  <c r="AV26" i="15"/>
  <c r="DB26" i="15" s="1" a="1"/>
  <c r="DB26" i="15" s="1"/>
  <c r="AV22" i="5"/>
  <c r="DB22" i="5" s="1" a="1"/>
  <c r="DB22" i="5" s="1"/>
  <c r="AV24" i="13"/>
  <c r="DB24" i="13" s="1" a="1"/>
  <c r="DB24" i="13" s="1"/>
  <c r="CZ121" i="8"/>
  <c r="CZ89" i="8"/>
  <c r="AV28" i="1"/>
  <c r="DB28" i="1" s="1" a="1"/>
  <c r="DB28" i="1" s="1"/>
  <c r="AV34" i="3"/>
  <c r="DB34" i="3" s="1" a="1"/>
  <c r="DB34" i="3" s="1"/>
  <c r="AT15" i="21"/>
  <c r="CZ15" i="21" s="1" a="1"/>
  <c r="CZ15" i="21" s="1"/>
  <c r="AS47" i="21"/>
  <c r="DA102" i="6"/>
  <c r="DA70" i="6"/>
  <c r="AV38" i="12"/>
  <c r="DB38" i="12" s="1" a="1"/>
  <c r="DB38" i="12" s="1"/>
  <c r="CZ92" i="7"/>
  <c r="CZ60" i="7"/>
  <c r="CZ97" i="12"/>
  <c r="CZ65" i="12"/>
  <c r="AV41" i="16"/>
  <c r="DB41" i="16" s="1" a="1"/>
  <c r="DB41" i="16" s="1"/>
  <c r="DA97" i="21"/>
  <c r="DA65" i="21"/>
  <c r="CZ101" i="13"/>
  <c r="CZ69" i="13"/>
  <c r="AV35" i="2"/>
  <c r="DB35" i="2" s="1" a="1"/>
  <c r="DB35" i="2" s="1"/>
  <c r="AV26" i="1"/>
  <c r="DB26" i="1" s="1" a="1"/>
  <c r="DB26" i="1" s="1"/>
  <c r="AV39" i="20"/>
  <c r="DB39" i="20" s="1" a="1"/>
  <c r="DB39" i="20" s="1"/>
  <c r="AV40" i="8"/>
  <c r="DB40" i="8" s="1" a="1"/>
  <c r="DB40" i="8" s="1"/>
  <c r="AV28" i="18"/>
  <c r="DB28" i="18" s="1" a="1"/>
  <c r="DB28" i="18" s="1"/>
  <c r="CZ119" i="10"/>
  <c r="CZ87" i="10"/>
  <c r="CZ93" i="11"/>
  <c r="CZ61" i="11"/>
  <c r="CZ97" i="4"/>
  <c r="CZ65" i="4"/>
  <c r="CZ99" i="15"/>
  <c r="CZ67" i="15"/>
  <c r="AV46" i="11"/>
  <c r="DB46" i="11" s="1" a="1"/>
  <c r="DB46" i="11" s="1"/>
  <c r="CZ91" i="17"/>
  <c r="CZ59" i="17"/>
  <c r="AV23" i="20"/>
  <c r="DB23" i="20" s="1" a="1"/>
  <c r="DB23" i="20" s="1"/>
  <c r="AV22" i="9"/>
  <c r="DB22" i="9" s="1" a="1"/>
  <c r="DB22" i="9" s="1"/>
  <c r="CZ118" i="7"/>
  <c r="CZ86" i="7"/>
  <c r="CZ96" i="2"/>
  <c r="CZ64" i="2"/>
  <c r="AV45" i="15"/>
  <c r="DB45" i="15" s="1" a="1"/>
  <c r="DB45" i="15" s="1"/>
  <c r="CZ112" i="20"/>
  <c r="CZ80" i="20"/>
  <c r="CZ117" i="21"/>
  <c r="CZ85" i="21"/>
  <c r="CZ92" i="6"/>
  <c r="CZ60" i="6"/>
  <c r="CZ106" i="9"/>
  <c r="CZ74" i="9"/>
  <c r="CZ93" i="15"/>
  <c r="CZ61" i="15"/>
  <c r="CZ111" i="2"/>
  <c r="CZ79" i="2"/>
  <c r="AV28" i="9"/>
  <c r="DB28" i="9" s="1" a="1"/>
  <c r="DB28" i="9" s="1"/>
  <c r="AV39" i="21"/>
  <c r="DB39" i="21" s="1" a="1"/>
  <c r="DB39" i="21" s="1"/>
  <c r="AV16" i="18"/>
  <c r="DB16" i="18" s="1" a="1"/>
  <c r="DB16" i="18" s="1"/>
  <c r="AV32" i="4"/>
  <c r="DB32" i="4" s="1" a="1"/>
  <c r="DB32" i="4" s="1"/>
  <c r="AV27" i="5"/>
  <c r="DB27" i="5" s="1" a="1"/>
  <c r="DB27" i="5" s="1"/>
  <c r="AV23" i="11"/>
  <c r="DB23" i="11" s="1" a="1"/>
  <c r="DB23" i="11" s="1"/>
  <c r="AV37" i="10"/>
  <c r="DB37" i="10" s="1" a="1"/>
  <c r="DB37" i="10" s="1"/>
  <c r="AV42" i="18"/>
  <c r="DB42" i="18" s="1" a="1"/>
  <c r="DB42" i="18" s="1"/>
  <c r="CZ94" i="12"/>
  <c r="CZ62" i="12"/>
  <c r="CZ101" i="18"/>
  <c r="CZ69" i="18"/>
  <c r="AT15" i="8"/>
  <c r="CZ15" i="8" s="1" a="1"/>
  <c r="CZ15" i="8" s="1"/>
  <c r="AS47" i="8"/>
  <c r="AV27" i="8"/>
  <c r="DB27" i="8" s="1" a="1"/>
  <c r="DB27" i="8" s="1"/>
  <c r="AV38" i="4"/>
  <c r="DB38" i="4" s="1" a="1"/>
  <c r="DB38" i="4" s="1"/>
  <c r="AV46" i="1"/>
  <c r="DB46" i="1" s="1" a="1"/>
  <c r="DB46" i="1" s="1"/>
  <c r="CZ98" i="17"/>
  <c r="CZ66" i="17"/>
  <c r="AT15" i="15"/>
  <c r="CZ15" i="15" s="1" a="1"/>
  <c r="CZ15" i="15" s="1"/>
  <c r="AS47" i="15"/>
  <c r="CZ109" i="15"/>
  <c r="CZ77" i="15"/>
  <c r="AV30" i="9"/>
  <c r="DB30" i="9" s="1" a="1"/>
  <c r="DB30" i="9" s="1"/>
  <c r="CZ95" i="1"/>
  <c r="CZ63" i="1"/>
  <c r="CZ93" i="21"/>
  <c r="CZ61" i="21"/>
  <c r="AV15" i="9"/>
  <c r="DB15" i="9" s="1" a="1"/>
  <c r="DB15" i="9" s="1"/>
  <c r="AU47" i="9"/>
  <c r="DA99" i="2"/>
  <c r="DA67" i="2"/>
  <c r="CZ94" i="3"/>
  <c r="CZ62" i="3"/>
  <c r="CZ117" i="8"/>
  <c r="CZ85" i="8"/>
  <c r="AV28" i="21"/>
  <c r="DB28" i="21" s="1" a="1"/>
  <c r="DB28" i="21" s="1"/>
  <c r="CZ93" i="8"/>
  <c r="CZ61" i="8"/>
  <c r="CZ94" i="16"/>
  <c r="CZ62" i="16"/>
  <c r="AV44" i="2"/>
  <c r="DB44" i="2" s="1" a="1"/>
  <c r="DB44" i="2" s="1"/>
  <c r="AV33" i="21"/>
  <c r="DB33" i="21" s="1" a="1"/>
  <c r="DB33" i="21" s="1"/>
  <c r="AV20" i="16"/>
  <c r="DB20" i="16" s="1" a="1"/>
  <c r="DB20" i="16" s="1"/>
  <c r="AV29" i="7"/>
  <c r="DB29" i="7" s="1" a="1"/>
  <c r="DB29" i="7" s="1"/>
  <c r="CZ109" i="13"/>
  <c r="CZ77" i="13"/>
  <c r="AV43" i="12"/>
  <c r="DB43" i="12" s="1" a="1"/>
  <c r="DB43" i="12" s="1"/>
  <c r="AV29" i="2"/>
  <c r="DB29" i="2" s="1" a="1"/>
  <c r="DB29" i="2" s="1"/>
  <c r="CZ94" i="19"/>
  <c r="CZ62" i="19"/>
  <c r="AV38" i="10"/>
  <c r="DB38" i="10" s="1" a="1"/>
  <c r="DB38" i="10" s="1"/>
  <c r="AV29" i="6"/>
  <c r="DB29" i="6" s="1" a="1"/>
  <c r="DB29" i="6" s="1"/>
  <c r="AV25" i="9"/>
  <c r="DB25" i="9" s="1" a="1"/>
  <c r="DB25" i="9" s="1"/>
  <c r="CZ109" i="7"/>
  <c r="CZ77" i="7"/>
  <c r="CZ105" i="1"/>
  <c r="CZ73" i="1"/>
  <c r="CZ107" i="18"/>
  <c r="CZ75" i="18"/>
  <c r="CZ102" i="2"/>
  <c r="CZ70" i="2"/>
  <c r="CZ100" i="21"/>
  <c r="CZ68" i="21"/>
  <c r="CZ101" i="11"/>
  <c r="CZ69" i="11"/>
  <c r="CZ92" i="14"/>
  <c r="CZ60" i="14"/>
  <c r="AV42" i="17"/>
  <c r="DB42" i="17" s="1" a="1"/>
  <c r="DB42" i="17" s="1"/>
  <c r="CZ101" i="6"/>
  <c r="CZ69" i="6"/>
  <c r="CZ93" i="3"/>
  <c r="CZ61" i="3"/>
  <c r="AV41" i="10"/>
  <c r="DB41" i="10" s="1" a="1"/>
  <c r="DB41" i="10" s="1"/>
  <c r="CZ116" i="15"/>
  <c r="CZ84" i="15"/>
  <c r="AT15" i="6"/>
  <c r="CZ15" i="6" s="1" a="1"/>
  <c r="CZ15" i="6" s="1"/>
  <c r="AS47" i="6"/>
  <c r="CZ106" i="2"/>
  <c r="CZ74" i="2"/>
  <c r="AV32" i="8"/>
  <c r="DB32" i="8" s="1" a="1"/>
  <c r="DB32" i="8" s="1"/>
  <c r="AV22" i="11"/>
  <c r="DB22" i="11" s="1" a="1"/>
  <c r="DB22" i="11" s="1"/>
  <c r="CZ124" i="13"/>
  <c r="CZ127" i="13" s="1"/>
  <c r="CZ120" i="13" s="1"/>
  <c r="CZ88" i="13"/>
  <c r="AV46" i="5"/>
  <c r="DB46" i="5" s="1" a="1"/>
  <c r="DB46" i="5" s="1"/>
  <c r="AV23" i="7"/>
  <c r="DB23" i="7" s="1" a="1"/>
  <c r="DB23" i="7" s="1"/>
  <c r="CZ114" i="2"/>
  <c r="CZ82" i="2"/>
  <c r="AV27" i="14"/>
  <c r="DB27" i="14" s="1" a="1"/>
  <c r="DB27" i="14" s="1"/>
  <c r="CZ91" i="13"/>
  <c r="CZ59" i="13"/>
  <c r="CZ108" i="6"/>
  <c r="CZ76" i="6"/>
  <c r="AV25" i="19"/>
  <c r="DB25" i="19" s="1" a="1"/>
  <c r="DB25" i="19" s="1"/>
  <c r="AV34" i="5"/>
  <c r="DB34" i="5" s="1" a="1"/>
  <c r="DB34" i="5" s="1"/>
  <c r="AV23" i="15"/>
  <c r="DB23" i="15" s="1" a="1"/>
  <c r="DB23" i="15" s="1"/>
  <c r="AV40" i="5"/>
  <c r="DB40" i="5" s="1" a="1"/>
  <c r="DB40" i="5" s="1"/>
  <c r="DB121" i="15"/>
  <c r="DB89" i="15"/>
  <c r="CZ111" i="16"/>
  <c r="CZ79" i="16"/>
  <c r="AV26" i="9"/>
  <c r="DB26" i="9" s="1" a="1"/>
  <c r="DB26" i="9" s="1"/>
  <c r="CZ106" i="18"/>
  <c r="CZ74" i="18"/>
  <c r="CZ108" i="9"/>
  <c r="CZ76" i="9"/>
  <c r="AV36" i="14"/>
  <c r="DB36" i="14" s="1" a="1"/>
  <c r="DB36" i="14" s="1"/>
  <c r="AV25" i="12"/>
  <c r="DB25" i="12" s="1" a="1"/>
  <c r="DB25" i="12" s="1"/>
  <c r="AV30" i="17"/>
  <c r="DB30" i="17" s="1" a="1"/>
  <c r="DB30" i="17" s="1"/>
  <c r="AV39" i="12"/>
  <c r="DB39" i="12" s="1" a="1"/>
  <c r="DB39" i="12" s="1"/>
  <c r="CZ97" i="15"/>
  <c r="CZ65" i="15"/>
  <c r="AV30" i="13"/>
  <c r="DB30" i="13" s="1" a="1"/>
  <c r="DB30" i="13" s="1"/>
  <c r="CZ112" i="18"/>
  <c r="CZ80" i="18"/>
  <c r="AV45" i="4"/>
  <c r="DB45" i="4" s="1" a="1"/>
  <c r="DB45" i="4" s="1"/>
  <c r="AV22" i="16"/>
  <c r="DB22" i="16" s="1" a="1"/>
  <c r="DB22" i="16" s="1"/>
  <c r="CZ91" i="10"/>
  <c r="CZ59" i="10"/>
  <c r="CZ94" i="11"/>
  <c r="CZ62" i="11"/>
  <c r="DA92" i="20"/>
  <c r="DA60" i="20"/>
  <c r="AV30" i="12"/>
  <c r="DB30" i="12" s="1" a="1"/>
  <c r="DB30" i="12" s="1"/>
  <c r="AV46" i="9"/>
  <c r="DB46" i="9" s="1" a="1"/>
  <c r="DB46" i="9" s="1"/>
  <c r="AV39" i="10"/>
  <c r="DB39" i="10" s="1" a="1"/>
  <c r="DB39" i="10" s="1"/>
  <c r="CX90" i="13"/>
  <c r="CX58" i="13"/>
  <c r="AV21" i="16"/>
  <c r="DB21" i="16" s="1" a="1"/>
  <c r="DB21" i="16" s="1"/>
  <c r="CZ110" i="14"/>
  <c r="CZ78" i="14"/>
  <c r="CZ109" i="11"/>
  <c r="CZ77" i="11"/>
  <c r="CZ94" i="2"/>
  <c r="CZ62" i="2"/>
  <c r="CZ110" i="12"/>
  <c r="CZ78" i="12"/>
  <c r="CZ124" i="11"/>
  <c r="CZ127" i="11" s="1"/>
  <c r="CZ120" i="11" s="1"/>
  <c r="CZ88" i="11"/>
  <c r="CZ112" i="4"/>
  <c r="CZ80" i="4"/>
  <c r="CZ119" i="9"/>
  <c r="CZ87" i="9"/>
  <c r="CZ97" i="10"/>
  <c r="CZ65" i="10"/>
  <c r="AV40" i="4"/>
  <c r="DB40" i="4" s="1" a="1"/>
  <c r="DB40" i="4" s="1"/>
  <c r="AV26" i="12"/>
  <c r="DB26" i="12" s="1" a="1"/>
  <c r="DB26" i="12" s="1"/>
  <c r="AV36" i="18"/>
  <c r="DB36" i="18" s="1" a="1"/>
  <c r="DB36" i="18" s="1"/>
  <c r="CZ110" i="16"/>
  <c r="CZ78" i="16"/>
  <c r="AV31" i="1"/>
  <c r="DB31" i="1" s="1" a="1"/>
  <c r="DB31" i="1" s="1"/>
  <c r="AV41" i="1"/>
  <c r="DB41" i="1" s="1" a="1"/>
  <c r="DB41" i="1" s="1"/>
  <c r="AV20" i="12"/>
  <c r="DB20" i="12" s="1" a="1"/>
  <c r="DB20" i="12" s="1"/>
  <c r="AV46" i="16"/>
  <c r="DB46" i="16" s="1" a="1"/>
  <c r="DB46" i="16" s="1"/>
  <c r="CZ103" i="3"/>
  <c r="CZ71" i="3"/>
  <c r="CZ124" i="7"/>
  <c r="CZ127" i="7" s="1"/>
  <c r="CZ120" i="7" s="1"/>
  <c r="CZ88" i="7"/>
  <c r="AV35" i="10"/>
  <c r="DB35" i="10" s="1" a="1"/>
  <c r="DB35" i="10" s="1"/>
  <c r="CZ94" i="15"/>
  <c r="CZ62" i="15"/>
  <c r="DA112" i="17"/>
  <c r="DA80" i="17"/>
  <c r="AV37" i="16"/>
  <c r="DB37" i="16" s="1" a="1"/>
  <c r="DB37" i="16" s="1"/>
  <c r="AT15" i="4"/>
  <c r="CZ15" i="4" s="1" a="1"/>
  <c r="CZ15" i="4" s="1"/>
  <c r="AS47" i="4"/>
  <c r="AV45" i="1"/>
  <c r="DB45" i="1" s="1" a="1"/>
  <c r="DB45" i="1" s="1"/>
  <c r="AV46" i="13"/>
  <c r="DB46" i="13" s="1" a="1"/>
  <c r="DB46" i="13" s="1"/>
  <c r="AV29" i="12"/>
  <c r="DB29" i="12" s="1" a="1"/>
  <c r="DB29" i="12" s="1"/>
  <c r="AV37" i="5"/>
  <c r="DB37" i="5" s="1" a="1"/>
  <c r="DB37" i="5" s="1"/>
  <c r="CZ102" i="20"/>
  <c r="CZ70" i="20"/>
  <c r="AV17" i="12"/>
  <c r="DB17" i="12" s="1" a="1"/>
  <c r="DB17" i="12" s="1"/>
  <c r="AV30" i="11"/>
  <c r="DB30" i="11" s="1" a="1"/>
  <c r="DB30" i="11" s="1"/>
  <c r="CZ114" i="14"/>
  <c r="CZ82" i="14"/>
  <c r="CZ112" i="6"/>
  <c r="CZ80" i="6"/>
  <c r="CZ91" i="6"/>
  <c r="CZ59" i="6"/>
  <c r="AV46" i="8"/>
  <c r="DB46" i="8" s="1" a="1"/>
  <c r="DB46" i="8" s="1"/>
  <c r="CZ95" i="3"/>
  <c r="CZ63" i="3"/>
  <c r="CZ94" i="5"/>
  <c r="CZ62" i="5"/>
  <c r="CZ103" i="20"/>
  <c r="CZ71" i="20"/>
  <c r="AW27" i="6"/>
  <c r="DC27" i="6" s="1" a="1"/>
  <c r="DC27" i="6" s="1"/>
  <c r="CZ114" i="17"/>
  <c r="CZ82" i="17"/>
  <c r="CZ106" i="20"/>
  <c r="CZ74" i="20"/>
  <c r="AV33" i="1"/>
  <c r="DB33" i="1" s="1" a="1"/>
  <c r="DB33" i="1" s="1"/>
  <c r="AV44" i="10"/>
  <c r="DB44" i="10" s="1" a="1"/>
  <c r="DB44" i="10" s="1"/>
  <c r="AV22" i="4"/>
  <c r="DB22" i="4" s="1" a="1"/>
  <c r="DB22" i="4" s="1"/>
  <c r="CZ111" i="11"/>
  <c r="CZ79" i="11"/>
  <c r="AV24" i="15"/>
  <c r="DB24" i="15" s="1" a="1"/>
  <c r="DB24" i="15" s="1"/>
  <c r="AV16" i="17"/>
  <c r="DB16" i="17" s="1" a="1"/>
  <c r="DB16" i="17" s="1"/>
  <c r="CZ98" i="20"/>
  <c r="CZ66" i="20"/>
  <c r="CZ116" i="8"/>
  <c r="CZ84" i="8"/>
  <c r="CZ94" i="1"/>
  <c r="CZ62" i="1"/>
  <c r="AV21" i="2"/>
  <c r="DB21" i="2" s="1" a="1"/>
  <c r="DB21" i="2" s="1"/>
  <c r="CZ95" i="11"/>
  <c r="CZ63" i="11"/>
  <c r="AV37" i="20"/>
  <c r="DB37" i="20" s="1" a="1"/>
  <c r="DB37" i="20" s="1"/>
  <c r="CZ105" i="5"/>
  <c r="CZ73" i="5"/>
  <c r="AV42" i="21"/>
  <c r="DB42" i="21" s="1" a="1"/>
  <c r="DB42" i="21" s="1"/>
  <c r="AV31" i="9"/>
  <c r="DB31" i="9" s="1" a="1"/>
  <c r="DB31" i="9" s="1"/>
  <c r="AV18" i="15"/>
  <c r="DB18" i="15" s="1" a="1"/>
  <c r="DB18" i="15" s="1"/>
  <c r="AV36" i="2"/>
  <c r="DB36" i="2" s="1" a="1"/>
  <c r="DB36" i="2" s="1"/>
  <c r="CZ103" i="9"/>
  <c r="CZ71" i="9"/>
  <c r="CZ109" i="4"/>
  <c r="CZ77" i="4"/>
  <c r="CZ105" i="7"/>
  <c r="CZ73" i="7"/>
  <c r="CZ103" i="4"/>
  <c r="CZ71" i="4"/>
  <c r="CZ114" i="4"/>
  <c r="CZ82" i="4"/>
  <c r="CZ106" i="21"/>
  <c r="CZ74" i="21"/>
  <c r="AV19" i="12"/>
  <c r="DB19" i="12" s="1" a="1"/>
  <c r="DB19" i="12" s="1"/>
  <c r="AV26" i="18"/>
  <c r="DB26" i="18" s="1" a="1"/>
  <c r="DB26" i="18" s="1"/>
  <c r="AV40" i="3"/>
  <c r="DB40" i="3" s="1" a="1"/>
  <c r="DB40" i="3" s="1"/>
  <c r="CZ108" i="20"/>
  <c r="CZ76" i="20"/>
  <c r="CZ99" i="3"/>
  <c r="CZ67" i="3"/>
  <c r="AV23" i="17"/>
  <c r="DB23" i="17" s="1" a="1"/>
  <c r="DB23" i="17" s="1"/>
  <c r="AV34" i="15"/>
  <c r="DB34" i="15" s="1" a="1"/>
  <c r="DB34" i="15" s="1"/>
  <c r="CZ91" i="1"/>
  <c r="CZ59" i="1"/>
  <c r="CZ100" i="1"/>
  <c r="CZ68" i="1"/>
  <c r="AV20" i="1"/>
  <c r="DB20" i="1" s="1" a="1"/>
  <c r="DB20" i="1" s="1"/>
  <c r="AV18" i="21"/>
  <c r="DB18" i="21" s="1" a="1"/>
  <c r="DB18" i="21" s="1"/>
  <c r="CZ100" i="3"/>
  <c r="CZ68" i="3"/>
  <c r="AV23" i="1"/>
  <c r="DB23" i="1" s="1" a="1"/>
  <c r="DB23" i="1" s="1"/>
  <c r="AW24" i="2"/>
  <c r="DC24" i="2" s="1" a="1"/>
  <c r="DC24" i="2" s="1"/>
  <c r="CZ115" i="12"/>
  <c r="CZ83" i="12"/>
  <c r="AV19" i="3"/>
  <c r="DB19" i="3" s="1" a="1"/>
  <c r="DB19" i="3" s="1"/>
  <c r="AV42" i="8"/>
  <c r="DB42" i="8" s="1" a="1"/>
  <c r="DB42" i="8" s="1"/>
  <c r="CZ119" i="15"/>
  <c r="CZ87" i="15"/>
  <c r="AV19" i="16"/>
  <c r="DB19" i="16" s="1" a="1"/>
  <c r="DB19" i="16" s="1"/>
  <c r="CZ96" i="19"/>
  <c r="CZ64" i="19"/>
  <c r="AW21" i="8"/>
  <c r="DC21" i="8" s="1" a="1"/>
  <c r="DC21" i="8" s="1"/>
  <c r="CZ113" i="11"/>
  <c r="CZ81" i="11"/>
  <c r="CZ93" i="13"/>
  <c r="CZ61" i="13"/>
  <c r="AV34" i="13"/>
  <c r="DB34" i="13" s="1" a="1"/>
  <c r="DB34" i="13" s="1"/>
  <c r="CZ114" i="6"/>
  <c r="CZ82" i="6"/>
  <c r="AV39" i="5"/>
  <c r="DB39" i="5" s="1" a="1"/>
  <c r="DB39" i="5" s="1"/>
  <c r="AV19" i="19"/>
  <c r="DB19" i="19" s="1" a="1"/>
  <c r="DB19" i="19" s="1"/>
  <c r="CZ124" i="18"/>
  <c r="CZ127" i="18" s="1"/>
  <c r="CZ120" i="18" s="1"/>
  <c r="CZ88" i="18"/>
  <c r="CZ103" i="12"/>
  <c r="CZ71" i="12"/>
  <c r="CZ110" i="6"/>
  <c r="CZ78" i="6"/>
  <c r="AV34" i="7"/>
  <c r="DB34" i="7" s="1" a="1"/>
  <c r="DB34" i="7" s="1"/>
  <c r="AV30" i="1"/>
  <c r="DB30" i="1" s="1" a="1"/>
  <c r="DB30" i="1" s="1"/>
  <c r="CX90" i="10"/>
  <c r="CX58" i="10"/>
  <c r="AV32" i="18"/>
  <c r="DB32" i="18" s="1" a="1"/>
  <c r="DB32" i="18" s="1"/>
  <c r="CZ124" i="20"/>
  <c r="CZ127" i="20" s="1"/>
  <c r="CZ120" i="20" s="1"/>
  <c r="CZ88" i="20"/>
  <c r="AV27" i="2"/>
  <c r="DB27" i="2" s="1" a="1"/>
  <c r="DB27" i="2" s="1"/>
  <c r="AV25" i="21"/>
  <c r="DB25" i="21" s="1" a="1"/>
  <c r="DB25" i="21" s="1"/>
  <c r="AV26" i="11"/>
  <c r="DB26" i="11" s="1" a="1"/>
  <c r="DB26" i="11" s="1"/>
  <c r="CZ121" i="7"/>
  <c r="CZ89" i="7"/>
  <c r="CZ108" i="3"/>
  <c r="CZ76" i="3"/>
  <c r="AV26" i="6"/>
  <c r="DB26" i="6" s="1" a="1"/>
  <c r="DB26" i="6" s="1"/>
  <c r="CZ96" i="3"/>
  <c r="CZ64" i="3"/>
  <c r="CZ93" i="19"/>
  <c r="CZ61" i="19"/>
  <c r="DA92" i="3"/>
  <c r="DA60" i="3"/>
  <c r="CX90" i="18"/>
  <c r="CX58" i="18"/>
  <c r="CZ99" i="18"/>
  <c r="CZ67" i="18"/>
  <c r="CZ102" i="15"/>
  <c r="CZ70" i="15"/>
  <c r="CZ121" i="17"/>
  <c r="CZ89" i="17"/>
  <c r="CZ91" i="19"/>
  <c r="CZ59" i="19"/>
  <c r="CZ121" i="18"/>
  <c r="CZ89" i="18"/>
  <c r="AV31" i="2"/>
  <c r="DB31" i="2" s="1" a="1"/>
  <c r="DB31" i="2" s="1"/>
  <c r="CZ107" i="8"/>
  <c r="CZ75" i="8"/>
  <c r="CZ112" i="3"/>
  <c r="CZ80" i="3"/>
  <c r="CX90" i="5"/>
  <c r="CX58" i="5"/>
  <c r="CZ100" i="10"/>
  <c r="CZ68" i="10"/>
  <c r="AV45" i="13"/>
  <c r="DB45" i="13" s="1" a="1"/>
  <c r="DB45" i="13" s="1"/>
  <c r="CZ95" i="7"/>
  <c r="CZ63" i="7"/>
  <c r="CZ93" i="1"/>
  <c r="CZ61" i="1"/>
  <c r="CZ118" i="15"/>
  <c r="CZ86" i="15"/>
  <c r="CZ117" i="1"/>
  <c r="CZ85" i="1"/>
  <c r="CZ119" i="3"/>
  <c r="CZ87" i="3"/>
  <c r="CZ124" i="17"/>
  <c r="CZ127" i="17" s="1"/>
  <c r="CZ120" i="17" s="1"/>
  <c r="CZ88" i="17"/>
  <c r="CZ98" i="10"/>
  <c r="CZ66" i="10"/>
  <c r="CZ112" i="15"/>
  <c r="CZ80" i="15"/>
  <c r="AV39" i="2"/>
  <c r="DB39" i="2" s="1" a="1"/>
  <c r="DB39" i="2" s="1"/>
  <c r="AV46" i="3"/>
  <c r="DB46" i="3" s="1" a="1"/>
  <c r="DB46" i="3" s="1"/>
  <c r="AV16" i="13"/>
  <c r="DB16" i="13" s="1" a="1"/>
  <c r="DB16" i="13" s="1"/>
  <c r="AV33" i="5"/>
  <c r="DB33" i="5" s="1" a="1"/>
  <c r="DB33" i="5" s="1"/>
  <c r="DA113" i="7"/>
  <c r="DA81" i="7"/>
  <c r="CZ101" i="3"/>
  <c r="CZ69" i="3"/>
  <c r="AV33" i="6"/>
  <c r="DB33" i="6" s="1" a="1"/>
  <c r="DB33" i="6" s="1"/>
  <c r="CZ107" i="10"/>
  <c r="CZ75" i="10"/>
  <c r="CZ101" i="8"/>
  <c r="CZ69" i="8"/>
  <c r="CZ98" i="15"/>
  <c r="CZ66" i="15"/>
  <c r="CZ94" i="13"/>
  <c r="CZ62" i="13"/>
  <c r="CZ100" i="13"/>
  <c r="CZ68" i="13"/>
  <c r="AX46" i="15"/>
  <c r="DD46" i="15" s="1" a="1"/>
  <c r="DD46" i="15" s="1"/>
  <c r="CZ116" i="7"/>
  <c r="CZ84" i="7"/>
  <c r="AV31" i="18"/>
  <c r="DB31" i="18" s="1" a="1"/>
  <c r="DB31" i="18" s="1"/>
  <c r="AV33" i="9"/>
  <c r="DB33" i="9" s="1" a="1"/>
  <c r="DB33" i="9" s="1"/>
  <c r="DA116" i="19"/>
  <c r="DA84" i="19"/>
  <c r="CZ111" i="14"/>
  <c r="CZ79" i="14"/>
  <c r="CZ114" i="16"/>
  <c r="CZ82" i="16"/>
  <c r="CZ106" i="4"/>
  <c r="CZ74" i="4"/>
  <c r="AV22" i="15"/>
  <c r="DB22" i="15" s="1" a="1"/>
  <c r="DB22" i="15" s="1"/>
  <c r="CZ119" i="13"/>
  <c r="CZ87" i="13"/>
  <c r="AV37" i="18"/>
  <c r="DB37" i="18" s="1" a="1"/>
  <c r="DB37" i="18" s="1"/>
  <c r="CZ94" i="14"/>
  <c r="CZ62" i="14"/>
  <c r="AV16" i="10"/>
  <c r="DB16" i="10" s="1" a="1"/>
  <c r="DB16" i="10" s="1"/>
  <c r="AV19" i="11"/>
  <c r="DB19" i="11" s="1" a="1"/>
  <c r="DB19" i="11" s="1"/>
  <c r="AW17" i="20"/>
  <c r="DC17" i="20" s="1" a="1"/>
  <c r="DC17" i="20" s="1"/>
  <c r="CX90" i="14"/>
  <c r="CX58" i="14"/>
  <c r="CZ118" i="4"/>
  <c r="CZ86" i="4"/>
  <c r="AT15" i="13"/>
  <c r="CZ15" i="13" s="1" a="1"/>
  <c r="CZ15" i="13" s="1"/>
  <c r="AS47" i="13"/>
  <c r="CZ96" i="14"/>
  <c r="CZ64" i="14"/>
  <c r="AV35" i="14"/>
  <c r="DB35" i="14" s="1" a="1"/>
  <c r="DB35" i="14" s="1"/>
  <c r="AV34" i="11"/>
  <c r="DB34" i="11" s="1" a="1"/>
  <c r="DB34" i="11" s="1"/>
  <c r="AV19" i="2"/>
  <c r="DB19" i="2" s="1" a="1"/>
  <c r="DB19" i="2" s="1"/>
  <c r="CZ115" i="1"/>
  <c r="CZ83" i="1"/>
  <c r="AV35" i="12"/>
  <c r="DB35" i="12" s="1" a="1"/>
  <c r="DB35" i="12" s="1"/>
  <c r="AV45" i="11"/>
  <c r="DB45" i="11" s="1" a="1"/>
  <c r="DB45" i="11" s="1"/>
  <c r="CZ103" i="5"/>
  <c r="CZ71" i="5"/>
  <c r="AV44" i="9"/>
  <c r="DB44" i="9" s="1" a="1"/>
  <c r="DB44" i="9" s="1"/>
  <c r="AV22" i="10"/>
  <c r="DB22" i="10" s="1" a="1"/>
  <c r="DB22" i="10" s="1"/>
  <c r="AV21" i="5"/>
  <c r="DB21" i="5" s="1" a="1"/>
  <c r="DB21" i="5" s="1"/>
  <c r="CZ117" i="14"/>
  <c r="CZ85" i="14"/>
  <c r="CZ105" i="2"/>
  <c r="CZ73" i="2"/>
  <c r="CZ104" i="14"/>
  <c r="CZ72" i="14"/>
  <c r="AV35" i="16"/>
  <c r="DB35" i="16" s="1" a="1"/>
  <c r="DB35" i="16" s="1"/>
  <c r="CZ121" i="4"/>
  <c r="CZ89" i="4"/>
  <c r="CZ106" i="1"/>
  <c r="CZ74" i="1"/>
  <c r="CZ115" i="18"/>
  <c r="CZ83" i="18"/>
  <c r="AV27" i="11"/>
  <c r="DB27" i="11" s="1" a="1"/>
  <c r="DB27" i="11" s="1"/>
  <c r="AV28" i="3"/>
  <c r="DB28" i="3" s="1" a="1"/>
  <c r="DB28" i="3" s="1"/>
  <c r="AV45" i="7"/>
  <c r="DB45" i="7" s="1" a="1"/>
  <c r="DB45" i="7" s="1"/>
  <c r="CZ105" i="21"/>
  <c r="CZ73" i="21"/>
  <c r="AV19" i="15"/>
  <c r="DB19" i="15" s="1" a="1"/>
  <c r="DB19" i="15" s="1"/>
  <c r="AW37" i="17"/>
  <c r="DC37" i="17" s="1" a="1"/>
  <c r="DC37" i="17" s="1"/>
  <c r="CZ98" i="21"/>
  <c r="CZ66" i="21"/>
  <c r="CZ98" i="19"/>
  <c r="CZ66" i="19"/>
  <c r="CZ116" i="6"/>
  <c r="CZ84" i="6"/>
  <c r="CZ104" i="12"/>
  <c r="CZ72" i="12"/>
  <c r="CZ112" i="5"/>
  <c r="CZ80" i="5"/>
  <c r="AV27" i="20"/>
  <c r="DB27" i="20" s="1" a="1"/>
  <c r="DB27" i="20" s="1"/>
  <c r="CZ107" i="19"/>
  <c r="CZ75" i="19"/>
  <c r="AV17" i="18"/>
  <c r="DB17" i="18" s="1" a="1"/>
  <c r="DB17" i="18" s="1"/>
  <c r="AV39" i="14"/>
  <c r="DB39" i="14" s="1" a="1"/>
  <c r="DB39" i="14" s="1"/>
  <c r="CZ118" i="11"/>
  <c r="CZ86" i="11"/>
  <c r="AV37" i="6"/>
  <c r="DB37" i="6" s="1" a="1"/>
  <c r="DB37" i="6" s="1"/>
  <c r="AV16" i="6"/>
  <c r="DB16" i="6" s="1" a="1"/>
  <c r="DB16" i="6" s="1"/>
  <c r="CZ107" i="15"/>
  <c r="CZ75" i="15"/>
  <c r="CZ104" i="17"/>
  <c r="CZ72" i="17"/>
  <c r="AV20" i="3"/>
  <c r="DB20" i="3" s="1" a="1"/>
  <c r="DB20" i="3" s="1"/>
  <c r="AV19" i="5"/>
  <c r="DB19" i="5" s="1" a="1"/>
  <c r="DB19" i="5" s="1"/>
  <c r="AV28" i="20"/>
  <c r="DB28" i="20" s="1" a="1"/>
  <c r="DB28" i="20" s="1"/>
  <c r="CZ124" i="3"/>
  <c r="CZ127" i="3" s="1"/>
  <c r="CZ120" i="3" s="1"/>
  <c r="CZ88" i="3"/>
  <c r="DA114" i="9"/>
  <c r="DA82" i="9"/>
  <c r="AV39" i="17"/>
  <c r="DB39" i="17" s="1" a="1"/>
  <c r="DB39" i="17" s="1"/>
  <c r="CZ107" i="21"/>
  <c r="CZ75" i="21"/>
  <c r="CZ94" i="17"/>
  <c r="CZ62" i="17"/>
  <c r="AV41" i="4"/>
  <c r="DB41" i="4" s="1" a="1"/>
  <c r="DB41" i="4" s="1"/>
  <c r="CZ91" i="4"/>
  <c r="CZ59" i="4"/>
  <c r="CZ110" i="20"/>
  <c r="CZ78" i="20"/>
  <c r="CZ106" i="3"/>
  <c r="CZ74" i="3"/>
  <c r="CZ119" i="1"/>
  <c r="CZ87" i="1"/>
  <c r="AV36" i="11"/>
  <c r="DB36" i="11" s="1" a="1"/>
  <c r="DB36" i="11" s="1"/>
  <c r="CZ104" i="3"/>
  <c r="CZ72" i="3"/>
  <c r="CZ114" i="8"/>
  <c r="CZ82" i="8"/>
  <c r="CZ114" i="18"/>
  <c r="CZ82" i="18"/>
  <c r="AV41" i="8"/>
  <c r="DB41" i="8" s="1" a="1"/>
  <c r="DB41" i="8" s="1"/>
  <c r="AV19" i="1"/>
  <c r="DB19" i="1" s="1" a="1"/>
  <c r="DB19" i="1" s="1"/>
  <c r="CZ99" i="10"/>
  <c r="CZ67" i="10"/>
  <c r="AV20" i="11"/>
  <c r="DB20" i="11" s="1" a="1"/>
  <c r="DB20" i="11" s="1"/>
  <c r="CZ95" i="13"/>
  <c r="CZ63" i="13"/>
  <c r="AV30" i="5"/>
  <c r="DB30" i="5" s="1" a="1"/>
  <c r="DB30" i="5" s="1"/>
  <c r="CZ92" i="16"/>
  <c r="CZ60" i="16"/>
  <c r="CZ115" i="11"/>
  <c r="CZ83" i="11"/>
  <c r="CZ95" i="20"/>
  <c r="CZ63" i="20"/>
  <c r="AV42" i="19"/>
  <c r="DB42" i="19" s="1" a="1"/>
  <c r="DB42" i="19" s="1"/>
  <c r="CZ110" i="8"/>
  <c r="CZ78" i="8"/>
  <c r="AV34" i="4"/>
  <c r="DB34" i="4" s="1" a="1"/>
  <c r="DB34" i="4" s="1"/>
  <c r="AV30" i="7"/>
  <c r="DB30" i="7" s="1" a="1"/>
  <c r="DB30" i="7" s="1"/>
  <c r="AV28" i="4"/>
  <c r="DB28" i="4" s="1" a="1"/>
  <c r="DB28" i="4" s="1"/>
  <c r="CZ119" i="20"/>
  <c r="CZ87" i="20"/>
  <c r="AV39" i="4"/>
  <c r="DB39" i="4" s="1" a="1"/>
  <c r="DB39" i="4" s="1"/>
  <c r="AV31" i="21"/>
  <c r="DB31" i="21" s="1" a="1"/>
  <c r="DB31" i="21" s="1"/>
  <c r="CZ118" i="3"/>
  <c r="CZ86" i="3"/>
  <c r="CZ115" i="3"/>
  <c r="CZ83" i="3"/>
  <c r="AV33" i="20"/>
  <c r="DB33" i="20" s="1" a="1"/>
  <c r="DB33" i="20" s="1"/>
  <c r="AV19" i="10"/>
  <c r="DB19" i="10" s="1" a="1"/>
  <c r="DB19" i="10" s="1"/>
  <c r="AV24" i="3"/>
  <c r="DB24" i="3" s="1" a="1"/>
  <c r="DB24" i="3" s="1"/>
  <c r="CZ114" i="11"/>
  <c r="CZ82" i="11"/>
  <c r="AV16" i="1"/>
  <c r="DB16" i="1" s="1" a="1"/>
  <c r="DB16" i="1" s="1"/>
  <c r="AV25" i="1"/>
  <c r="DB25" i="1" s="1" a="1"/>
  <c r="DB25" i="1" s="1"/>
  <c r="AV33" i="12"/>
  <c r="DB33" i="12" s="1" a="1"/>
  <c r="DB33" i="12" s="1"/>
  <c r="CZ90" i="9"/>
  <c r="CZ58" i="9"/>
  <c r="AV25" i="3"/>
  <c r="DB25" i="3" s="1" a="1"/>
  <c r="DB25" i="3" s="1"/>
  <c r="CZ98" i="1"/>
  <c r="CZ66" i="1"/>
  <c r="CZ116" i="11"/>
  <c r="CZ84" i="11"/>
  <c r="AV40" i="12"/>
  <c r="DB40" i="12" s="1" a="1"/>
  <c r="DB40" i="12" s="1"/>
  <c r="AV33" i="16"/>
  <c r="DB33" i="16" s="1" a="1"/>
  <c r="DB33" i="16" s="1"/>
  <c r="AV44" i="15"/>
  <c r="DB44" i="15" s="1" a="1"/>
  <c r="DB44" i="15" s="1"/>
  <c r="AV21" i="19"/>
  <c r="DB21" i="19" s="1" a="1"/>
  <c r="DB21" i="19" s="1"/>
  <c r="DA96" i="8"/>
  <c r="DA64" i="8"/>
  <c r="AV38" i="11"/>
  <c r="DB38" i="11" s="1" a="1"/>
  <c r="DB38" i="11" s="1"/>
  <c r="AV18" i="13"/>
  <c r="DB18" i="13" s="1" a="1"/>
  <c r="DB18" i="13" s="1"/>
  <c r="CZ111" i="19"/>
  <c r="CZ79" i="19"/>
  <c r="AV39" i="6"/>
  <c r="DB39" i="6" s="1" a="1"/>
  <c r="DB39" i="6" s="1"/>
  <c r="CZ114" i="5"/>
  <c r="CZ82" i="5"/>
  <c r="AV39" i="19"/>
  <c r="DB39" i="19" s="1" a="1"/>
  <c r="DB39" i="19" s="1"/>
  <c r="DA107" i="2"/>
  <c r="DA75" i="2"/>
  <c r="AV45" i="18"/>
  <c r="DB45" i="18" s="1" a="1"/>
  <c r="DB45" i="18" s="1"/>
  <c r="CZ97" i="18"/>
  <c r="CZ65" i="18"/>
  <c r="AV28" i="12"/>
  <c r="DB28" i="12" s="1" a="1"/>
  <c r="DB28" i="12" s="1"/>
  <c r="AV35" i="6"/>
  <c r="DB35" i="6" s="1" a="1"/>
  <c r="DB35" i="6" s="1"/>
  <c r="CZ112" i="13"/>
  <c r="CZ80" i="13"/>
  <c r="AS47" i="10"/>
  <c r="AT15" i="10"/>
  <c r="CZ15" i="10" s="1" a="1"/>
  <c r="CZ15" i="10" s="1"/>
  <c r="AV20" i="19"/>
  <c r="DB20" i="19" s="1" a="1"/>
  <c r="DB20" i="19" s="1"/>
  <c r="AV45" i="20"/>
  <c r="DB45" i="20" s="1" a="1"/>
  <c r="DB45" i="20" s="1"/>
  <c r="CZ95" i="2"/>
  <c r="CZ63" i="2"/>
  <c r="DA113" i="6"/>
  <c r="DA81" i="6"/>
  <c r="CZ121" i="21"/>
  <c r="CZ89" i="21"/>
  <c r="AV46" i="7"/>
  <c r="DB46" i="7" s="1" a="1"/>
  <c r="DB46" i="7" s="1"/>
  <c r="AV33" i="3"/>
  <c r="DB33" i="3" s="1" a="1"/>
  <c r="DB33" i="3" s="1"/>
  <c r="AV21" i="3"/>
  <c r="DB21" i="3" s="1" a="1"/>
  <c r="DB21" i="3" s="1"/>
  <c r="AV18" i="19"/>
  <c r="DB18" i="19" s="1" a="1"/>
  <c r="DB18" i="19" s="1"/>
  <c r="AW17" i="3"/>
  <c r="DC17" i="3" s="1" a="1"/>
  <c r="DC17" i="3" s="1"/>
  <c r="AT15" i="18"/>
  <c r="CZ15" i="18" s="1" a="1"/>
  <c r="CZ15" i="18" s="1"/>
  <c r="AS47" i="18"/>
  <c r="AV24" i="18"/>
  <c r="DB24" i="18" s="1" a="1"/>
  <c r="DB24" i="18" s="1"/>
  <c r="AV27" i="15"/>
  <c r="DB27" i="15" s="1" a="1"/>
  <c r="DB27" i="15" s="1"/>
  <c r="AV46" i="17"/>
  <c r="DB46" i="17" s="1" a="1"/>
  <c r="DB46" i="17" s="1"/>
  <c r="AV16" i="19"/>
  <c r="DB16" i="19" s="1" a="1"/>
  <c r="DB16" i="19" s="1"/>
  <c r="AV46" i="18"/>
  <c r="DB46" i="18" s="1" a="1"/>
  <c r="DB46" i="18" s="1"/>
  <c r="CZ97" i="13"/>
  <c r="CZ65" i="13"/>
  <c r="CZ105" i="8"/>
  <c r="CZ73" i="8"/>
  <c r="CZ92" i="11"/>
  <c r="CZ60" i="11"/>
  <c r="AV37" i="3"/>
  <c r="DB37" i="3" s="1" a="1"/>
  <c r="DB37" i="3" s="1"/>
  <c r="AT15" i="5"/>
  <c r="CZ15" i="5" s="1" a="1"/>
  <c r="CZ15" i="5" s="1"/>
  <c r="AS47" i="5"/>
  <c r="CZ109" i="20"/>
  <c r="CZ77" i="20"/>
  <c r="AV41" i="5"/>
  <c r="DB41" i="5" s="1" a="1"/>
  <c r="DB41" i="5" s="1"/>
  <c r="AV25" i="10"/>
  <c r="DB25" i="10" s="1" a="1"/>
  <c r="DB25" i="10" s="1"/>
  <c r="AV20" i="7"/>
  <c r="DB20" i="7" s="1" a="1"/>
  <c r="DB20" i="7" s="1"/>
  <c r="AV18" i="1"/>
  <c r="DB18" i="1" s="1" a="1"/>
  <c r="DB18" i="1" s="1"/>
  <c r="AV43" i="15"/>
  <c r="DB43" i="15" s="1" a="1"/>
  <c r="DB43" i="15" s="1"/>
  <c r="AV42" i="1"/>
  <c r="DB42" i="1" s="1" a="1"/>
  <c r="DB42" i="1" s="1"/>
  <c r="AV44" i="3"/>
  <c r="DB44" i="3" s="1" a="1"/>
  <c r="DB44" i="3" s="1"/>
  <c r="AV45" i="17"/>
  <c r="DB45" i="17" s="1" a="1"/>
  <c r="DB45" i="17" s="1"/>
  <c r="AV23" i="10"/>
  <c r="DB23" i="10" s="1" a="1"/>
  <c r="DB23" i="10" s="1"/>
  <c r="AV37" i="15"/>
  <c r="DB37" i="15" s="1" a="1"/>
  <c r="DB37" i="15" s="1"/>
  <c r="CZ121" i="3"/>
  <c r="CZ89" i="3"/>
  <c r="CZ92" i="2"/>
  <c r="CZ60" i="2"/>
  <c r="CZ95" i="15"/>
  <c r="CZ63" i="15"/>
  <c r="CZ108" i="5"/>
  <c r="CZ76" i="5"/>
  <c r="AW38" i="7"/>
  <c r="DC38" i="7" s="1" a="1"/>
  <c r="DC38" i="7" s="1"/>
  <c r="AV26" i="3"/>
  <c r="DB26" i="3" s="1" a="1"/>
  <c r="DB26" i="3" s="1"/>
  <c r="CZ92" i="17"/>
  <c r="CZ60" i="17"/>
  <c r="AV32" i="10"/>
  <c r="DB32" i="10" s="1" a="1"/>
  <c r="DB32" i="10" s="1"/>
  <c r="AV26" i="8"/>
  <c r="DB26" i="8" s="1" a="1"/>
  <c r="DB26" i="8" s="1"/>
  <c r="CZ121" i="20"/>
  <c r="CZ89" i="20"/>
  <c r="AV39" i="15"/>
  <c r="DB39" i="15" s="1" a="1"/>
  <c r="DB39" i="15" s="1"/>
  <c r="AV19" i="13"/>
  <c r="DB19" i="13" s="1" a="1"/>
  <c r="DB19" i="13" s="1"/>
  <c r="AV25" i="13"/>
  <c r="DB25" i="13" s="1" a="1"/>
  <c r="DB25" i="13" s="1"/>
  <c r="CZ117" i="2"/>
  <c r="CZ85" i="2"/>
  <c r="CZ100" i="11"/>
  <c r="CZ68" i="11"/>
  <c r="AV41" i="7"/>
  <c r="DB41" i="7" s="1" a="1"/>
  <c r="DB41" i="7" s="1"/>
  <c r="CZ116" i="21"/>
  <c r="CZ84" i="21"/>
  <c r="CZ124" i="9"/>
  <c r="CZ127" i="9" s="1"/>
  <c r="CZ120" i="9" s="1"/>
  <c r="CZ88" i="9"/>
  <c r="AW41" i="19"/>
  <c r="DC41" i="19" s="1" a="1"/>
  <c r="DC41" i="19" s="1"/>
  <c r="AV39" i="16"/>
  <c r="DB39" i="16" s="1" a="1"/>
  <c r="DB39" i="16" s="1"/>
  <c r="AV31" i="4"/>
  <c r="DB31" i="4" s="1" a="1"/>
  <c r="DB31" i="4" s="1"/>
  <c r="AV44" i="13"/>
  <c r="DB44" i="13" s="1" a="1"/>
  <c r="DB44" i="13" s="1"/>
  <c r="CZ97" i="2"/>
  <c r="CZ65" i="2"/>
  <c r="CZ109" i="6"/>
  <c r="CZ77" i="6"/>
  <c r="CZ104" i="11"/>
  <c r="CZ72" i="11"/>
  <c r="AV19" i="14"/>
  <c r="DB19" i="14" s="1" a="1"/>
  <c r="DB19" i="14" s="1"/>
  <c r="AV18" i="9"/>
  <c r="DB18" i="9" s="1" a="1"/>
  <c r="DB18" i="9" s="1"/>
  <c r="CZ106" i="13"/>
  <c r="CZ74" i="13"/>
  <c r="CZ107" i="7"/>
  <c r="CZ75" i="7"/>
  <c r="AT15" i="14"/>
  <c r="CZ15" i="14" s="1" a="1"/>
  <c r="CZ15" i="14" s="1"/>
  <c r="AS47" i="14"/>
  <c r="AV43" i="4"/>
  <c r="DB43" i="4" s="1" a="1"/>
  <c r="DB43" i="4" s="1"/>
  <c r="DA106" i="5"/>
  <c r="DA74" i="5"/>
  <c r="CZ102" i="21"/>
  <c r="CZ70" i="21"/>
  <c r="AV21" i="14"/>
  <c r="DB21" i="14" s="1" a="1"/>
  <c r="DB21" i="14" s="1"/>
  <c r="CZ100" i="7"/>
  <c r="CZ68" i="7"/>
  <c r="CZ101" i="21"/>
  <c r="CZ69" i="21"/>
  <c r="AV40" i="1"/>
  <c r="DB40" i="1" s="1" a="1"/>
  <c r="DB40" i="1" s="1"/>
  <c r="AV28" i="5"/>
  <c r="DB28" i="5" s="1" a="1"/>
  <c r="DB28" i="5" s="1"/>
  <c r="CZ113" i="3"/>
  <c r="CZ81" i="3"/>
  <c r="CZ96" i="5"/>
  <c r="CZ64" i="5"/>
  <c r="AV42" i="14"/>
  <c r="DB42" i="14" s="1" a="1"/>
  <c r="DB42" i="14" s="1"/>
  <c r="AV30" i="2"/>
  <c r="DB30" i="2" s="1" a="1"/>
  <c r="DB30" i="2" s="1"/>
  <c r="AV29" i="14"/>
  <c r="DB29" i="14" s="1" a="1"/>
  <c r="DB29" i="14" s="1"/>
  <c r="AV16" i="9"/>
  <c r="DB16" i="9" s="1" a="1"/>
  <c r="DB16" i="9" s="1"/>
  <c r="AV46" i="4"/>
  <c r="DB46" i="4" s="1" a="1"/>
  <c r="DB46" i="4" s="1"/>
  <c r="CZ104" i="13"/>
  <c r="CZ72" i="13"/>
  <c r="AV40" i="18"/>
  <c r="DB40" i="18" s="1" a="1"/>
  <c r="DB40" i="18" s="1"/>
  <c r="AV45" i="16"/>
  <c r="DB45" i="16" s="1" a="1"/>
  <c r="DB45" i="16" s="1"/>
  <c r="CZ102" i="11"/>
  <c r="CZ70" i="11"/>
  <c r="CZ97" i="17"/>
  <c r="CZ65" i="17"/>
  <c r="CZ119" i="17"/>
  <c r="CZ87" i="17"/>
  <c r="CZ113" i="16"/>
  <c r="CZ81" i="16"/>
  <c r="CZ100" i="14"/>
  <c r="CZ68" i="14"/>
  <c r="AV30" i="21"/>
  <c r="DB30" i="21" s="1" a="1"/>
  <c r="DB30" i="21" s="1"/>
  <c r="CZ106" i="7"/>
  <c r="CZ74" i="7"/>
  <c r="CZ124" i="19"/>
  <c r="CZ127" i="19" s="1"/>
  <c r="CZ120" i="19" s="1"/>
  <c r="CZ88" i="19"/>
  <c r="AV23" i="21"/>
  <c r="DB23" i="21" s="1" a="1"/>
  <c r="DB23" i="21" s="1"/>
  <c r="AV23" i="19"/>
  <c r="DB23" i="19" s="1" a="1"/>
  <c r="DB23" i="19" s="1"/>
  <c r="AV41" i="6"/>
  <c r="DB41" i="6" s="1" a="1"/>
  <c r="DB41" i="6" s="1"/>
  <c r="CZ96" i="12"/>
  <c r="CZ64" i="12"/>
  <c r="CZ115" i="17"/>
  <c r="CZ83" i="17"/>
  <c r="CZ115" i="21"/>
  <c r="CZ83" i="21"/>
  <c r="AV32" i="19"/>
  <c r="DB32" i="19" s="1" a="1"/>
  <c r="DB32" i="19" s="1"/>
  <c r="CZ92" i="18"/>
  <c r="CZ60" i="18"/>
  <c r="AV43" i="11"/>
  <c r="DB43" i="11" s="1" a="1"/>
  <c r="DB43" i="11" s="1"/>
  <c r="CZ108" i="18"/>
  <c r="CZ76" i="18"/>
  <c r="AV32" i="15"/>
  <c r="DB32" i="15" s="1" a="1"/>
  <c r="DB32" i="15" s="1"/>
  <c r="AV29" i="17"/>
  <c r="DB29" i="17" s="1" a="1"/>
  <c r="DB29" i="17" s="1"/>
  <c r="AV41" i="12"/>
  <c r="DB41" i="12" s="1" a="1"/>
  <c r="DB41" i="12" s="1"/>
  <c r="CZ121" i="10"/>
  <c r="CZ89" i="10"/>
  <c r="CZ94" i="20"/>
  <c r="CZ62" i="20"/>
  <c r="CZ96" i="4"/>
  <c r="CZ64" i="4"/>
  <c r="AV45" i="3"/>
  <c r="DB45" i="3" s="1" a="1"/>
  <c r="DB45" i="3" s="1"/>
  <c r="AW39" i="9"/>
  <c r="DC39" i="9" s="1" a="1"/>
  <c r="DC39" i="9" s="1"/>
  <c r="CZ95" i="21"/>
  <c r="CZ63" i="21"/>
  <c r="CZ102" i="7"/>
  <c r="CZ70" i="7"/>
  <c r="AV34" i="17"/>
  <c r="DB34" i="17" s="1" a="1"/>
  <c r="DB34" i="17" s="1"/>
  <c r="CZ91" i="20"/>
  <c r="CZ59" i="20"/>
  <c r="AV31" i="20"/>
  <c r="DB31" i="20" s="1" a="1"/>
  <c r="DB31" i="20" s="1"/>
  <c r="CZ103" i="18"/>
  <c r="CZ71" i="18"/>
  <c r="AV42" i="6"/>
  <c r="DB42" i="6" s="1" a="1"/>
  <c r="DB42" i="6" s="1"/>
  <c r="AV19" i="17"/>
  <c r="DB19" i="17" s="1" a="1"/>
  <c r="DB19" i="17" s="1"/>
  <c r="CZ112" i="9"/>
  <c r="CZ80" i="9"/>
  <c r="CZ111" i="4"/>
  <c r="CZ79" i="4"/>
  <c r="CZ96" i="10"/>
  <c r="CZ64" i="10"/>
  <c r="AV44" i="1"/>
  <c r="DB44" i="1" s="1" a="1"/>
  <c r="DB44" i="1" s="1"/>
  <c r="AV19" i="8"/>
  <c r="DB19" i="8" s="1" a="1"/>
  <c r="DB19" i="8" s="1"/>
  <c r="AV39" i="8"/>
  <c r="DB39" i="8" s="1" a="1"/>
  <c r="DB39" i="8" s="1"/>
  <c r="CZ91" i="12"/>
  <c r="CZ59" i="12"/>
  <c r="AV39" i="18"/>
  <c r="DB39" i="18" s="1" a="1"/>
  <c r="DB39" i="18" s="1"/>
  <c r="CZ117" i="20"/>
  <c r="CZ85" i="20"/>
  <c r="CZ115" i="7"/>
  <c r="CZ83" i="7"/>
  <c r="CZ100" i="6"/>
  <c r="CZ68" i="6"/>
  <c r="CZ118" i="16"/>
  <c r="CZ86" i="16"/>
  <c r="CZ117" i="12"/>
  <c r="CZ85" i="12"/>
  <c r="CZ99" i="1"/>
  <c r="CZ67" i="1"/>
  <c r="AV24" i="10"/>
  <c r="DB24" i="10" s="1" a="1"/>
  <c r="DB24" i="10" s="1"/>
  <c r="AV20" i="13"/>
  <c r="DB20" i="13" s="1" a="1"/>
  <c r="DB20" i="13" s="1"/>
  <c r="CZ111" i="1"/>
  <c r="CZ79" i="1"/>
  <c r="CZ93" i="14"/>
  <c r="CZ61" i="14"/>
  <c r="AV17" i="16"/>
  <c r="DB17" i="16" s="1" a="1"/>
  <c r="DB17" i="16" s="1"/>
  <c r="CZ92" i="13"/>
  <c r="CZ60" i="13"/>
  <c r="AV40" i="11"/>
  <c r="DB40" i="11" s="1" a="1"/>
  <c r="DB40" i="11" s="1"/>
  <c r="AV20" i="20"/>
  <c r="DB20" i="20" s="1" a="1"/>
  <c r="DB20" i="20" s="1"/>
  <c r="CZ118" i="21"/>
  <c r="CZ86" i="21"/>
  <c r="CZ117" i="19"/>
  <c r="CZ85" i="19"/>
  <c r="AV35" i="8"/>
  <c r="DB35" i="8" s="1" a="1"/>
  <c r="DB35" i="8" s="1"/>
  <c r="AV26" i="20"/>
  <c r="DB26" i="20" s="1" a="1"/>
  <c r="DB26" i="20" s="1"/>
  <c r="AV44" i="20"/>
  <c r="DB44" i="20" s="1" a="1"/>
  <c r="DB44" i="20" s="1"/>
  <c r="CZ95" i="17"/>
  <c r="CZ63" i="17"/>
  <c r="AV43" i="3"/>
  <c r="DB43" i="3" s="1" a="1"/>
  <c r="DB43" i="3" s="1"/>
  <c r="CZ100" i="5"/>
  <c r="CZ68" i="5"/>
  <c r="CZ95" i="18"/>
  <c r="CZ63" i="18"/>
  <c r="CZ94" i="10"/>
  <c r="CZ62" i="10"/>
  <c r="CZ99" i="6"/>
  <c r="CZ67" i="6"/>
  <c r="AV39" i="11"/>
  <c r="DB39" i="11" s="1" a="1"/>
  <c r="DB39" i="11" s="1"/>
  <c r="CZ115" i="16"/>
  <c r="CZ83" i="16"/>
  <c r="CZ96" i="20"/>
  <c r="CZ64" i="20"/>
  <c r="AV28" i="16"/>
  <c r="DB28" i="16" s="1" a="1"/>
  <c r="DB28" i="16" s="1"/>
  <c r="CZ117" i="13"/>
  <c r="CZ85" i="13"/>
  <c r="CZ107" i="16"/>
  <c r="CZ75" i="16"/>
  <c r="CZ108" i="12"/>
  <c r="CZ76" i="12"/>
  <c r="CZ106" i="11"/>
  <c r="CZ74" i="11"/>
  <c r="AV41" i="11"/>
  <c r="DB41" i="11" s="1" a="1"/>
  <c r="DB41" i="11" s="1"/>
  <c r="CZ90" i="19"/>
  <c r="CZ58" i="19"/>
  <c r="CZ108" i="16"/>
  <c r="CZ76" i="16"/>
  <c r="CZ100" i="18"/>
  <c r="CZ68" i="18"/>
  <c r="CZ115" i="2"/>
  <c r="CZ83" i="2"/>
  <c r="CZ103" i="17"/>
  <c r="CZ71" i="17"/>
  <c r="CZ116" i="2"/>
  <c r="CZ84" i="2"/>
  <c r="AV36" i="19"/>
  <c r="DB36" i="19" s="1" a="1"/>
  <c r="DB36" i="19" s="1"/>
  <c r="AV33" i="15"/>
  <c r="DB33" i="15" s="1" a="1"/>
  <c r="DB33" i="15" s="1"/>
  <c r="CZ118" i="14"/>
  <c r="CZ86" i="14"/>
  <c r="CZ109" i="21"/>
  <c r="CZ77" i="21"/>
  <c r="CZ114" i="19"/>
  <c r="CZ82" i="19"/>
  <c r="AW32" i="2"/>
  <c r="DC32" i="2" s="1" a="1"/>
  <c r="DC32" i="2" s="1"/>
  <c r="AV46" i="14"/>
  <c r="DB46" i="14" s="1" a="1"/>
  <c r="DB46" i="14" s="1"/>
  <c r="CX90" i="2"/>
  <c r="CX58" i="2"/>
  <c r="AV22" i="18"/>
  <c r="DB22" i="18" s="1" a="1"/>
  <c r="DB22" i="18" s="1"/>
  <c r="CZ91" i="3"/>
  <c r="CZ59" i="3"/>
  <c r="AV37" i="13"/>
  <c r="DB37" i="13" s="1" a="1"/>
  <c r="DB37" i="13" s="1"/>
  <c r="CZ95" i="19"/>
  <c r="CZ63" i="19"/>
  <c r="AV22" i="14"/>
  <c r="DB22" i="14" s="1" a="1"/>
  <c r="DB22" i="14" s="1"/>
  <c r="AV20" i="2"/>
  <c r="DB20" i="2" s="1" a="1"/>
  <c r="DB20" i="2" s="1"/>
  <c r="AW38" i="6"/>
  <c r="DC38" i="6" s="1" a="1"/>
  <c r="DC38" i="6" s="1"/>
  <c r="AV46" i="21"/>
  <c r="DB46" i="21" s="1" a="1"/>
  <c r="DB46" i="21" s="1"/>
  <c r="CZ98" i="8"/>
  <c r="CZ66" i="8"/>
  <c r="DA106" i="10"/>
  <c r="DA74" i="10"/>
  <c r="CZ109" i="14"/>
  <c r="CZ77" i="14"/>
  <c r="AV24" i="5"/>
  <c r="DB24" i="5" s="1" a="1"/>
  <c r="DB24" i="5" s="1"/>
  <c r="CZ94" i="21"/>
  <c r="CZ62" i="21"/>
  <c r="AV22" i="13"/>
  <c r="DB22" i="13" s="1" a="1"/>
  <c r="DB22" i="13" s="1"/>
  <c r="AV30" i="8"/>
  <c r="DB30" i="8" s="1" a="1"/>
  <c r="DB30" i="8" s="1"/>
  <c r="AV17" i="11"/>
  <c r="DB17" i="11" s="1" a="1"/>
  <c r="DB17" i="11" s="1"/>
  <c r="CZ101" i="14"/>
  <c r="CZ69" i="14"/>
  <c r="AV34" i="20"/>
  <c r="DB34" i="20" s="1" a="1"/>
  <c r="DB34" i="20" s="1"/>
  <c r="CZ116" i="5"/>
  <c r="CZ84" i="5"/>
  <c r="CZ112" i="11"/>
  <c r="CZ80" i="11"/>
  <c r="CZ118" i="20"/>
  <c r="CZ86" i="20"/>
  <c r="CZ104" i="19"/>
  <c r="CZ72" i="19"/>
  <c r="CZ92" i="8"/>
  <c r="CZ60" i="8"/>
  <c r="CZ117" i="5"/>
  <c r="CZ85" i="5"/>
  <c r="AV17" i="2"/>
  <c r="DB17" i="2" s="1" a="1"/>
  <c r="DB17" i="2" s="1"/>
  <c r="CZ100" i="2"/>
  <c r="CZ68" i="2"/>
  <c r="AV20" i="15"/>
  <c r="DB20" i="15" s="1" a="1"/>
  <c r="DB20" i="15" s="1"/>
  <c r="AV17" i="17"/>
  <c r="DB17" i="17" s="1" a="1"/>
  <c r="DB17" i="17" s="1"/>
  <c r="CZ119" i="16"/>
  <c r="CZ87" i="16"/>
  <c r="AV25" i="17"/>
  <c r="DB25" i="17" s="1" a="1"/>
  <c r="DB25" i="17" s="1"/>
  <c r="AV46" i="20"/>
  <c r="DB46" i="20" s="1" a="1"/>
  <c r="DB46" i="20" s="1"/>
  <c r="CZ114" i="15"/>
  <c r="CZ82" i="15"/>
  <c r="AV42" i="2"/>
  <c r="DB42" i="2" s="1" a="1"/>
  <c r="DB42" i="2" s="1"/>
  <c r="AV25" i="11"/>
  <c r="DB25" i="11" s="1" a="1"/>
  <c r="DB25" i="11" s="1"/>
  <c r="CZ95" i="10"/>
  <c r="CZ63" i="10"/>
  <c r="AV41" i="21"/>
  <c r="DB41" i="21" s="1" a="1"/>
  <c r="DB41" i="21" s="1"/>
  <c r="AV45" i="9"/>
  <c r="DB45" i="9" s="1" a="1"/>
  <c r="DB45" i="9" s="1"/>
  <c r="AV26" i="5"/>
  <c r="DB26" i="5" s="1" a="1"/>
  <c r="DB26" i="5" s="1"/>
  <c r="CZ96" i="13"/>
  <c r="CZ64" i="13"/>
  <c r="AV22" i="2"/>
  <c r="DB22" i="2" s="1" a="1"/>
  <c r="DB22" i="2" s="1"/>
  <c r="AV34" i="6"/>
  <c r="DB34" i="6" s="1" a="1"/>
  <c r="DB34" i="6" s="1"/>
  <c r="AV29" i="11"/>
  <c r="DB29" i="11" s="1" a="1"/>
  <c r="DB29" i="11" s="1"/>
  <c r="DA99" i="8"/>
  <c r="DA67" i="8"/>
  <c r="CZ93" i="9"/>
  <c r="CZ61" i="9"/>
  <c r="CZ105" i="20"/>
  <c r="CZ73" i="20"/>
  <c r="AV31" i="13"/>
  <c r="DB31" i="13" s="1" a="1"/>
  <c r="DB31" i="13" s="1"/>
  <c r="AV32" i="7"/>
  <c r="DB32" i="7" s="1" a="1"/>
  <c r="DB32" i="7" s="1"/>
  <c r="AV40" i="14"/>
  <c r="DB40" i="14" s="1" a="1"/>
  <c r="DB40" i="14" s="1"/>
  <c r="AW31" i="5"/>
  <c r="DC31" i="5" s="1" a="1"/>
  <c r="DC31" i="5" s="1"/>
  <c r="AV27" i="21"/>
  <c r="DB27" i="21" s="1" a="1"/>
  <c r="DB27" i="21" s="1"/>
  <c r="AV39" i="13"/>
  <c r="DB39" i="13" s="1" a="1"/>
  <c r="DB39" i="13" s="1"/>
  <c r="AV40" i="20"/>
  <c r="DB40" i="20" s="1" a="1"/>
  <c r="DB40" i="20" s="1"/>
  <c r="CZ104" i="9"/>
  <c r="CZ72" i="9"/>
  <c r="AV25" i="7"/>
  <c r="DB25" i="7" s="1" a="1"/>
  <c r="DB25" i="7" s="1"/>
  <c r="AV26" i="21"/>
  <c r="DB26" i="21" s="1" a="1"/>
  <c r="DB26" i="21" s="1"/>
  <c r="CZ98" i="13"/>
  <c r="CZ66" i="13"/>
  <c r="AV18" i="17"/>
  <c r="DB18" i="17" s="1" a="1"/>
  <c r="DB18" i="17" s="1"/>
  <c r="AV38" i="3"/>
  <c r="DB38" i="3" s="1" a="1"/>
  <c r="DB38" i="3" s="1"/>
  <c r="CZ99" i="16"/>
  <c r="CZ67" i="16"/>
  <c r="CZ106" i="19"/>
  <c r="CZ74" i="19"/>
  <c r="CZ110" i="15"/>
  <c r="CZ78" i="15"/>
  <c r="CZ93" i="7"/>
  <c r="CZ61" i="7"/>
  <c r="CZ91" i="9"/>
  <c r="CZ59" i="9"/>
  <c r="AV29" i="13"/>
  <c r="DB29" i="13" s="1" a="1"/>
  <c r="DB29" i="13" s="1"/>
  <c r="CZ106" i="6"/>
  <c r="CZ74" i="6"/>
  <c r="AV43" i="5"/>
  <c r="DB43" i="5" s="1" a="1"/>
  <c r="DB43" i="5" s="1"/>
  <c r="CZ105" i="16"/>
  <c r="CZ73" i="16"/>
  <c r="CZ124" i="16"/>
  <c r="CZ127" i="16" s="1"/>
  <c r="CZ120" i="16" s="1"/>
  <c r="CZ88" i="16"/>
  <c r="CZ104" i="20"/>
  <c r="CZ72" i="20"/>
  <c r="AV22" i="17"/>
  <c r="DB22" i="17" s="1" a="1"/>
  <c r="DB22" i="17" s="1"/>
  <c r="AV44" i="17"/>
  <c r="DB44" i="17" s="1" a="1"/>
  <c r="DB44" i="17" s="1"/>
  <c r="CZ103" i="19"/>
  <c r="CZ71" i="19"/>
  <c r="CZ100" i="20"/>
  <c r="CZ68" i="20"/>
  <c r="AV38" i="16"/>
  <c r="DB38" i="16" s="1" a="1"/>
  <c r="DB38" i="16" s="1"/>
  <c r="AV25" i="14"/>
  <c r="DB25" i="14" s="1" a="1"/>
  <c r="DB25" i="14" s="1"/>
  <c r="CZ107" i="5"/>
  <c r="CZ75" i="5"/>
  <c r="AV31" i="7"/>
  <c r="DB31" i="7" s="1" a="1"/>
  <c r="DB31" i="7" s="1"/>
  <c r="AV45" i="19"/>
  <c r="DB45" i="19" s="1" a="1"/>
  <c r="DB45" i="19" s="1"/>
  <c r="CZ113" i="2"/>
  <c r="CZ81" i="2"/>
  <c r="CZ110" i="13"/>
  <c r="CZ78" i="13"/>
  <c r="AV21" i="12"/>
  <c r="DB21" i="12" s="1" a="1"/>
  <c r="DB21" i="12" s="1"/>
  <c r="CZ113" i="5"/>
  <c r="CZ81" i="5"/>
  <c r="AV40" i="17"/>
  <c r="DB40" i="17" s="1" a="1"/>
  <c r="DB40" i="17" s="1"/>
  <c r="AV40" i="21"/>
  <c r="DB40" i="21" s="1" a="1"/>
  <c r="DB40" i="21" s="1"/>
  <c r="CZ118" i="19"/>
  <c r="CZ86" i="19"/>
  <c r="CZ99" i="14"/>
  <c r="CZ67" i="14"/>
  <c r="AV33" i="18"/>
  <c r="DB33" i="18" s="1" a="1"/>
  <c r="DB33" i="18" s="1"/>
  <c r="CZ119" i="6"/>
  <c r="CZ87" i="6"/>
  <c r="AV34" i="10"/>
  <c r="DB34" i="10" s="1" a="1"/>
  <c r="DB34" i="10" s="1"/>
  <c r="CZ116" i="12"/>
  <c r="CZ84" i="12"/>
  <c r="AV46" i="10"/>
  <c r="DB46" i="10" s="1" a="1"/>
  <c r="DB46" i="10" s="1"/>
  <c r="AV19" i="20"/>
  <c r="DB19" i="20" s="1" a="1"/>
  <c r="DB19" i="20" s="1"/>
  <c r="AV21" i="4"/>
  <c r="DB21" i="4" s="1" a="1"/>
  <c r="DB21" i="4" s="1"/>
  <c r="AV20" i="21"/>
  <c r="DB20" i="21" s="1" a="1"/>
  <c r="DB20" i="21" s="1"/>
  <c r="AV27" i="7"/>
  <c r="DB27" i="7" s="1" a="1"/>
  <c r="DB27" i="7" s="1"/>
  <c r="CZ100" i="8"/>
  <c r="CZ68" i="8"/>
  <c r="AV17" i="7"/>
  <c r="DB17" i="7" s="1" a="1"/>
  <c r="DB17" i="7" s="1"/>
  <c r="AW22" i="21"/>
  <c r="DC22" i="21" s="1" a="1"/>
  <c r="DC22" i="21" s="1"/>
  <c r="AV16" i="20"/>
  <c r="DB16" i="20" s="1" a="1"/>
  <c r="DB16" i="20" s="1"/>
  <c r="CZ90" i="3"/>
  <c r="CZ58" i="3"/>
  <c r="AV38" i="21"/>
  <c r="DB38" i="21" s="1" a="1"/>
  <c r="DB38" i="21" s="1"/>
  <c r="CZ91" i="5"/>
  <c r="CZ59" i="5"/>
  <c r="AV35" i="20"/>
  <c r="DB35" i="20" s="1" a="1"/>
  <c r="DB35" i="20" s="1"/>
  <c r="AV31" i="3"/>
  <c r="DB31" i="3" s="1" a="1"/>
  <c r="DB31" i="3" s="1"/>
  <c r="AS47" i="20"/>
  <c r="AT15" i="20"/>
  <c r="CZ15" i="20" s="1" a="1"/>
  <c r="CZ15" i="20" s="1"/>
  <c r="CZ94" i="8"/>
  <c r="CZ62" i="8"/>
  <c r="CZ121" i="12"/>
  <c r="CZ89" i="12"/>
  <c r="AV43" i="16"/>
  <c r="DB43" i="16" s="1" a="1"/>
  <c r="DB43" i="16" s="1"/>
  <c r="CZ101" i="4"/>
  <c r="CZ69" i="4"/>
  <c r="AV36" i="1"/>
  <c r="DB36" i="1" s="1" a="1"/>
  <c r="DB36" i="1" s="1"/>
  <c r="CZ98" i="5"/>
  <c r="CZ66" i="5"/>
  <c r="CZ111" i="13"/>
  <c r="CZ79" i="13"/>
  <c r="CZ101" i="20"/>
  <c r="CZ69" i="20"/>
  <c r="CZ107" i="12"/>
  <c r="CZ75" i="12"/>
  <c r="AV33" i="13"/>
  <c r="DB33" i="13" s="1" a="1"/>
  <c r="DB33" i="13" s="1"/>
  <c r="AV20" i="17"/>
  <c r="DB20" i="17" s="1" a="1"/>
  <c r="DB20" i="17" s="1"/>
  <c r="CZ101" i="7"/>
  <c r="CZ69" i="7"/>
  <c r="AV25" i="5"/>
  <c r="DB25" i="5" s="1" a="1"/>
  <c r="DB25" i="5" s="1"/>
  <c r="CZ119" i="8"/>
  <c r="CZ87" i="8"/>
  <c r="AV20" i="18"/>
  <c r="DB20" i="18" s="1" a="1"/>
  <c r="DB20" i="18" s="1"/>
  <c r="AV24" i="6"/>
  <c r="DB24" i="6" s="1" a="1"/>
  <c r="DB24" i="6" s="1"/>
  <c r="CZ98" i="18"/>
  <c r="CZ66" i="18"/>
  <c r="CZ91" i="11"/>
  <c r="CZ59" i="11"/>
  <c r="CZ113" i="17"/>
  <c r="CZ81" i="17"/>
  <c r="CZ97" i="20"/>
  <c r="CZ65" i="20"/>
  <c r="CZ93" i="20"/>
  <c r="CZ61" i="20"/>
  <c r="CZ102" i="19"/>
  <c r="CZ70" i="19"/>
  <c r="AV40" i="16"/>
  <c r="DB40" i="16" s="1" a="1"/>
  <c r="DB40" i="16" s="1"/>
  <c r="AV21" i="20"/>
  <c r="DB21" i="20" s="1" a="1"/>
  <c r="DB21" i="20" s="1"/>
  <c r="CZ105" i="4"/>
  <c r="CZ73" i="4"/>
  <c r="CZ114" i="3"/>
  <c r="CZ82" i="3"/>
  <c r="CZ103" i="16"/>
  <c r="CZ71" i="16"/>
  <c r="AV42" i="13"/>
  <c r="DB42" i="13" s="1" a="1"/>
  <c r="DB42" i="13" s="1"/>
  <c r="AV32" i="16"/>
  <c r="DB32" i="16" s="1" a="1"/>
  <c r="DB32" i="16" s="1"/>
  <c r="CZ99" i="20"/>
  <c r="CZ67" i="20"/>
  <c r="AV31" i="11"/>
  <c r="DB31" i="11" s="1" a="1"/>
  <c r="DB31" i="11" s="1"/>
  <c r="CZ103" i="6"/>
  <c r="CZ71" i="6"/>
  <c r="CZ117" i="11"/>
  <c r="CZ85" i="11"/>
  <c r="AV15" i="19"/>
  <c r="DB15" i="19" s="1" a="1"/>
  <c r="DB15" i="19" s="1"/>
  <c r="AU47" i="19"/>
  <c r="DA117" i="7"/>
  <c r="DA85" i="7"/>
  <c r="AV25" i="18"/>
  <c r="DB25" i="18" s="1" a="1"/>
  <c r="DB25" i="18" s="1"/>
  <c r="AV40" i="2"/>
  <c r="DB40" i="2" s="1" a="1"/>
  <c r="DB40" i="2" s="1"/>
  <c r="AT15" i="17"/>
  <c r="CZ15" i="17" s="1" a="1"/>
  <c r="CZ15" i="17" s="1"/>
  <c r="AS47" i="17"/>
  <c r="AV28" i="17"/>
  <c r="DB28" i="17" s="1" a="1"/>
  <c r="DB28" i="17" s="1"/>
  <c r="CZ92" i="4"/>
  <c r="CZ60" i="4"/>
  <c r="AV41" i="2"/>
  <c r="DB41" i="2" s="1" a="1"/>
  <c r="DB41" i="2" s="1"/>
  <c r="AV43" i="2"/>
  <c r="DB43" i="2" s="1" a="1"/>
  <c r="DB43" i="2" s="1"/>
  <c r="CZ106" i="8"/>
  <c r="CZ74" i="8"/>
  <c r="CZ108" i="15"/>
  <c r="CZ76" i="15"/>
  <c r="AV43" i="14"/>
  <c r="DB43" i="14" s="1" a="1"/>
  <c r="DB43" i="14" s="1"/>
  <c r="AV34" i="21"/>
  <c r="DB34" i="21" s="1" a="1"/>
  <c r="DB34" i="21" s="1"/>
  <c r="CZ90" i="16"/>
  <c r="CZ58" i="16"/>
  <c r="CZ121" i="14"/>
  <c r="CZ89" i="14"/>
  <c r="AT15" i="2"/>
  <c r="CZ15" i="2" s="1" a="1"/>
  <c r="CZ15" i="2" s="1"/>
  <c r="AS47" i="2"/>
  <c r="AV16" i="3"/>
  <c r="DB16" i="3" s="1" a="1"/>
  <c r="DB16" i="3" s="1"/>
  <c r="CZ108" i="10"/>
  <c r="CZ76" i="10"/>
  <c r="CZ115" i="19"/>
  <c r="CZ83" i="19"/>
  <c r="CZ92" i="21"/>
  <c r="CZ60" i="21"/>
  <c r="AW19" i="9"/>
  <c r="DC19" i="9" s="1" a="1"/>
  <c r="DC19" i="9" s="1"/>
  <c r="CZ97" i="14"/>
  <c r="CZ65" i="14"/>
  <c r="CZ124" i="6"/>
  <c r="CZ127" i="6" s="1"/>
  <c r="CZ120" i="6" s="1"/>
  <c r="CZ88" i="6"/>
  <c r="CZ92" i="5"/>
  <c r="CZ60" i="5"/>
  <c r="CZ109" i="12"/>
  <c r="CZ77" i="12"/>
  <c r="AV23" i="8"/>
  <c r="DB23" i="8" s="1" a="1"/>
  <c r="DB23" i="8" s="1"/>
  <c r="AW31" i="10"/>
  <c r="DC31" i="10" s="1" a="1"/>
  <c r="DC31" i="10" s="1"/>
  <c r="CZ112" i="12"/>
  <c r="CZ80" i="12"/>
  <c r="CZ110" i="19"/>
  <c r="CZ78" i="19"/>
  <c r="AV34" i="14"/>
  <c r="DB34" i="14" s="1" a="1"/>
  <c r="DB34" i="14" s="1"/>
  <c r="CZ99" i="5"/>
  <c r="CZ67" i="5"/>
  <c r="AV19" i="21"/>
  <c r="DB19" i="21" s="1" a="1"/>
  <c r="DB19" i="21" s="1"/>
  <c r="AV16" i="21"/>
  <c r="DB16" i="21" s="1" a="1"/>
  <c r="DB16" i="21" s="1"/>
  <c r="AV26" i="14"/>
  <c r="DB26" i="14" s="1" a="1"/>
  <c r="DB26" i="14" s="1"/>
  <c r="CZ111" i="8"/>
  <c r="CZ79" i="8"/>
  <c r="CZ95" i="8"/>
  <c r="CZ63" i="8"/>
  <c r="AV37" i="11"/>
  <c r="DB37" i="11" s="1" a="1"/>
  <c r="DB37" i="11" s="1"/>
  <c r="AV43" i="20"/>
  <c r="DB43" i="20" s="1" a="1"/>
  <c r="DB43" i="20" s="1"/>
  <c r="AV29" i="19"/>
  <c r="DB29" i="19" s="1" a="1"/>
  <c r="DB29" i="19" s="1"/>
  <c r="AV17" i="8"/>
  <c r="DB17" i="8" s="1" a="1"/>
  <c r="DB17" i="8" s="1"/>
  <c r="CZ113" i="19"/>
  <c r="CZ81" i="19"/>
  <c r="CZ99" i="21"/>
  <c r="CZ67" i="21"/>
  <c r="AV42" i="5"/>
  <c r="DB42" i="5" s="1" a="1"/>
  <c r="DB42" i="5" s="1"/>
  <c r="CZ98" i="16"/>
  <c r="CZ66" i="16"/>
  <c r="AV25" i="2"/>
  <c r="DB25" i="2" s="1" a="1"/>
  <c r="DB25" i="2" s="1"/>
  <c r="CZ93" i="5"/>
  <c r="CZ61" i="5"/>
  <c r="CZ101" i="17"/>
  <c r="CZ69" i="17"/>
  <c r="CZ102" i="4"/>
  <c r="CZ70" i="4"/>
  <c r="AV44" i="16"/>
  <c r="DB44" i="16" s="1" a="1"/>
  <c r="DB44" i="16" s="1"/>
  <c r="CZ116" i="9"/>
  <c r="CZ84" i="9"/>
  <c r="CZ100" i="17"/>
  <c r="CZ68" i="17"/>
  <c r="CZ103" i="11"/>
  <c r="CZ71" i="11"/>
  <c r="AV20" i="10"/>
  <c r="DB20" i="10" s="1" a="1"/>
  <c r="DB20" i="10" s="1"/>
  <c r="CZ117" i="15"/>
  <c r="CZ85" i="15"/>
  <c r="CZ109" i="9"/>
  <c r="CZ77" i="9"/>
  <c r="CZ110" i="17"/>
  <c r="CZ78" i="17"/>
  <c r="CZ101" i="5"/>
  <c r="CZ69" i="5"/>
  <c r="AV21" i="13"/>
  <c r="DB21" i="13" s="1" a="1"/>
  <c r="DB21" i="13" s="1"/>
  <c r="DA109" i="8"/>
  <c r="DA77" i="8"/>
  <c r="CZ110" i="21"/>
  <c r="CZ78" i="21"/>
  <c r="CZ119" i="18"/>
  <c r="CZ87" i="18"/>
  <c r="AW24" i="8"/>
  <c r="DC24" i="8" s="1" a="1"/>
  <c r="DC24" i="8" s="1"/>
  <c r="DA100" i="4"/>
  <c r="DA68" i="4"/>
  <c r="AV30" i="20"/>
  <c r="DB30" i="20" s="1" a="1"/>
  <c r="DB30" i="20" s="1"/>
  <c r="CZ113" i="1"/>
  <c r="CZ81" i="1"/>
  <c r="CZ115" i="14"/>
  <c r="CZ83" i="14"/>
  <c r="CZ114" i="13"/>
  <c r="CZ82" i="13"/>
  <c r="CZ115" i="20"/>
  <c r="CZ83" i="20"/>
  <c r="AV29" i="9"/>
  <c r="DB29" i="9" s="1" a="1"/>
  <c r="DB29" i="9" s="1"/>
  <c r="CZ117" i="4"/>
  <c r="CZ85" i="4"/>
  <c r="CZ121" i="6"/>
  <c r="CZ89" i="6"/>
  <c r="AV23" i="13"/>
  <c r="DB23" i="13" s="1" a="1"/>
  <c r="DB23" i="13" s="1"/>
  <c r="CZ104" i="21"/>
  <c r="CZ72" i="21"/>
  <c r="CZ113" i="18"/>
  <c r="CZ81" i="18"/>
  <c r="CZ93" i="17"/>
  <c r="CZ61" i="17"/>
  <c r="AV24" i="16"/>
  <c r="DB24" i="16" s="1" a="1"/>
  <c r="DB24" i="16" s="1"/>
  <c r="AV31" i="19"/>
  <c r="DB31" i="19" s="1" a="1"/>
  <c r="DB31" i="19" s="1"/>
  <c r="AV35" i="15"/>
  <c r="DB35" i="15" s="1" a="1"/>
  <c r="DB35" i="15" s="1"/>
  <c r="AV18" i="7"/>
  <c r="DB18" i="7" s="1" a="1"/>
  <c r="DB18" i="7" s="1"/>
  <c r="AV31" i="6"/>
  <c r="DB31" i="6" s="1" a="1"/>
  <c r="DB31" i="6" s="1"/>
  <c r="CZ118" i="5"/>
  <c r="CZ86" i="5"/>
  <c r="AV30" i="16"/>
  <c r="DB30" i="16" s="1" a="1"/>
  <c r="DB30" i="16" s="1"/>
  <c r="CZ103" i="10"/>
  <c r="CZ71" i="10"/>
  <c r="AV29" i="20"/>
  <c r="DB29" i="20" s="1" a="1"/>
  <c r="DB29" i="20" s="1"/>
  <c r="AV31" i="14"/>
  <c r="DB31" i="14" s="1" a="1"/>
  <c r="DB31" i="14" s="1"/>
  <c r="AV28" i="19"/>
  <c r="DB28" i="19" s="1" a="1"/>
  <c r="DB28" i="19" s="1"/>
  <c r="AV25" i="20"/>
  <c r="DB25" i="20" s="1" a="1"/>
  <c r="DB25" i="20" s="1"/>
  <c r="AV32" i="5"/>
  <c r="DB32" i="5" s="1" a="1"/>
  <c r="DB32" i="5" s="1"/>
  <c r="AV23" i="14"/>
  <c r="DB23" i="14" s="1" a="1"/>
  <c r="DB23" i="14" s="1"/>
  <c r="AV38" i="2"/>
  <c r="DB38" i="2" s="1" a="1"/>
  <c r="DB38" i="2" s="1"/>
  <c r="CZ109" i="18"/>
  <c r="CZ77" i="18"/>
  <c r="CZ93" i="10"/>
  <c r="CZ61" i="10"/>
  <c r="CZ121" i="2"/>
  <c r="CZ89" i="2"/>
  <c r="DA95" i="6"/>
  <c r="DA63" i="6"/>
  <c r="AV35" i="13"/>
  <c r="DB35" i="13" s="1" a="1"/>
  <c r="DB35" i="13" s="1"/>
  <c r="CZ106" i="15"/>
  <c r="CZ74" i="15"/>
  <c r="AV38" i="5"/>
  <c r="DB38" i="5" s="1" a="1"/>
  <c r="DB38" i="5" s="1"/>
  <c r="CZ112" i="14"/>
  <c r="CZ80" i="14"/>
  <c r="DA95" i="5"/>
  <c r="DA63" i="5"/>
  <c r="AV43" i="19"/>
  <c r="DB43" i="19" s="1" a="1"/>
  <c r="DB43" i="19" s="1"/>
  <c r="CZ104" i="4"/>
  <c r="CZ72" i="4"/>
  <c r="AV24" i="14"/>
  <c r="DB24" i="14" s="1" a="1"/>
  <c r="DB24" i="14" s="1"/>
  <c r="CZ118" i="13"/>
  <c r="CZ86" i="13"/>
  <c r="AV44" i="6"/>
  <c r="DB44" i="6" s="1" a="1"/>
  <c r="DB44" i="6" s="1"/>
  <c r="CZ109" i="10"/>
  <c r="CZ77" i="10"/>
  <c r="DA112" i="1"/>
  <c r="DA80" i="1"/>
  <c r="CZ105" i="14"/>
  <c r="CZ73" i="14"/>
  <c r="CZ15" i="1" l="1" a="1"/>
  <c r="CZ15" i="1" s="1"/>
  <c r="AU15" i="1"/>
  <c r="AT47" i="1"/>
  <c r="CY90" i="1"/>
  <c r="CY58" i="1"/>
  <c r="DA16" i="7" a="1"/>
  <c r="DA16" i="7" s="1"/>
  <c r="AV16" i="7"/>
  <c r="DA37" i="7" a="1"/>
  <c r="DA37" i="7" s="1"/>
  <c r="AV37" i="7"/>
  <c r="CZ91" i="7"/>
  <c r="CZ59" i="7"/>
  <c r="CZ112" i="7"/>
  <c r="CZ80" i="7"/>
  <c r="DA19" i="18" a="1"/>
  <c r="DA19" i="18" s="1"/>
  <c r="AV19" i="18"/>
  <c r="DA24" i="7" a="1"/>
  <c r="DA24" i="7" s="1"/>
  <c r="AV24" i="7"/>
  <c r="CZ94" i="18"/>
  <c r="CZ62" i="18"/>
  <c r="CZ99" i="7"/>
  <c r="CZ67" i="7"/>
  <c r="DA24" i="17" a="1"/>
  <c r="DA24" i="17" s="1"/>
  <c r="AV24" i="17"/>
  <c r="CZ99" i="17"/>
  <c r="CZ67" i="17"/>
  <c r="AW38" i="5"/>
  <c r="DC38" i="5" s="1" a="1"/>
  <c r="DC38" i="5" s="1"/>
  <c r="DA106" i="6"/>
  <c r="DA74" i="6"/>
  <c r="AW25" i="20"/>
  <c r="DC25" i="20" s="1" a="1"/>
  <c r="DC25" i="20" s="1"/>
  <c r="AW31" i="6"/>
  <c r="DC31" i="6" s="1" a="1"/>
  <c r="DC31" i="6" s="1"/>
  <c r="DA99" i="16"/>
  <c r="DA67" i="16"/>
  <c r="AX24" i="8"/>
  <c r="DD24" i="8" s="1" a="1"/>
  <c r="DD24" i="8" s="1"/>
  <c r="DA95" i="10"/>
  <c r="DA63" i="10"/>
  <c r="AW43" i="20"/>
  <c r="DC43" i="20" s="1" a="1"/>
  <c r="DC43" i="20" s="1"/>
  <c r="CY90" i="2"/>
  <c r="CY58" i="2"/>
  <c r="DA109" i="21"/>
  <c r="DA77" i="21"/>
  <c r="DA100" i="18"/>
  <c r="DA68" i="18"/>
  <c r="DA96" i="20"/>
  <c r="DA64" i="20"/>
  <c r="DA95" i="18"/>
  <c r="DA63" i="18"/>
  <c r="AW43" i="16"/>
  <c r="DC43" i="16" s="1" a="1"/>
  <c r="DC43" i="16" s="1"/>
  <c r="DB97" i="21"/>
  <c r="DB65" i="21"/>
  <c r="AW27" i="7"/>
  <c r="DC27" i="7" s="1" a="1"/>
  <c r="DC27" i="7" s="1"/>
  <c r="AW46" i="10"/>
  <c r="DC46" i="10" s="1" a="1"/>
  <c r="DC46" i="10" s="1"/>
  <c r="DA118" i="5"/>
  <c r="DA86" i="5"/>
  <c r="DA93" i="17"/>
  <c r="DA61" i="17"/>
  <c r="AW25" i="7"/>
  <c r="DC25" i="7" s="1" a="1"/>
  <c r="DC25" i="7" s="1"/>
  <c r="AW40" i="20"/>
  <c r="DC40" i="20" s="1" a="1"/>
  <c r="DC40" i="20" s="1"/>
  <c r="AW40" i="14"/>
  <c r="DC40" i="14" s="1" a="1"/>
  <c r="DC40" i="14" s="1"/>
  <c r="DA109" i="6"/>
  <c r="DA77" i="6"/>
  <c r="DA101" i="5"/>
  <c r="DA69" i="5"/>
  <c r="DA100" i="11"/>
  <c r="DA68" i="11"/>
  <c r="AW46" i="20"/>
  <c r="DC46" i="20" s="1" a="1"/>
  <c r="DC46" i="20" s="1"/>
  <c r="DA95" i="15"/>
  <c r="DA63" i="15"/>
  <c r="DA105" i="8"/>
  <c r="DA73" i="8"/>
  <c r="DA99" i="5"/>
  <c r="DA67" i="5"/>
  <c r="DA97" i="14"/>
  <c r="DA65" i="14"/>
  <c r="AW46" i="14"/>
  <c r="DC46" i="14" s="1" a="1"/>
  <c r="DC46" i="14" s="1"/>
  <c r="AW28" i="16"/>
  <c r="DC28" i="16" s="1" a="1"/>
  <c r="DC28" i="16" s="1"/>
  <c r="DA114" i="11"/>
  <c r="DA82" i="11"/>
  <c r="AW35" i="8"/>
  <c r="DC35" i="8" s="1" a="1"/>
  <c r="DC35" i="8" s="1"/>
  <c r="AW20" i="20"/>
  <c r="DC20" i="20" s="1" a="1"/>
  <c r="DC20" i="20" s="1"/>
  <c r="DA99" i="10"/>
  <c r="DA67" i="10"/>
  <c r="DA94" i="17"/>
  <c r="DA62" i="17"/>
  <c r="AW31" i="20"/>
  <c r="DC31" i="20" s="1" a="1"/>
  <c r="DC31" i="20" s="1"/>
  <c r="AW23" i="19"/>
  <c r="DC23" i="19" s="1" a="1"/>
  <c r="DC23" i="19" s="1"/>
  <c r="AW30" i="2"/>
  <c r="DC30" i="2" s="1" a="1"/>
  <c r="DC30" i="2" s="1"/>
  <c r="DA94" i="14"/>
  <c r="DA62" i="14"/>
  <c r="AW39" i="16"/>
  <c r="DC39" i="16" s="1" a="1"/>
  <c r="DC39" i="16" s="1"/>
  <c r="AW44" i="3"/>
  <c r="DC44" i="3" s="1" a="1"/>
  <c r="DC44" i="3" s="1"/>
  <c r="AW20" i="7"/>
  <c r="DC20" i="7" s="1" a="1"/>
  <c r="DC20" i="7" s="1"/>
  <c r="DA91" i="19"/>
  <c r="DA59" i="19"/>
  <c r="DA96" i="3"/>
  <c r="DA64" i="3"/>
  <c r="DA95" i="19"/>
  <c r="DA63" i="19"/>
  <c r="DA110" i="6"/>
  <c r="DA78" i="6"/>
  <c r="AW45" i="18"/>
  <c r="DC45" i="18" s="1" a="1"/>
  <c r="DC45" i="18" s="1"/>
  <c r="DA113" i="11"/>
  <c r="DA81" i="11"/>
  <c r="AW44" i="15"/>
  <c r="DC44" i="15" s="1" a="1"/>
  <c r="DC44" i="15" s="1"/>
  <c r="DA108" i="12"/>
  <c r="DA76" i="12"/>
  <c r="AW39" i="4"/>
  <c r="DC39" i="4" s="1" a="1"/>
  <c r="DC39" i="4" s="1"/>
  <c r="DA109" i="4"/>
  <c r="DA77" i="4"/>
  <c r="AW30" i="5"/>
  <c r="DC30" i="5" s="1" a="1"/>
  <c r="DC30" i="5" s="1"/>
  <c r="AW36" i="11"/>
  <c r="DC36" i="11" s="1" a="1"/>
  <c r="DC36" i="11" s="1"/>
  <c r="DA94" i="5"/>
  <c r="DA62" i="5"/>
  <c r="DA114" i="14"/>
  <c r="DA82" i="14"/>
  <c r="AW27" i="20"/>
  <c r="DC27" i="20" s="1" a="1"/>
  <c r="DC27" i="20" s="1"/>
  <c r="DB112" i="17"/>
  <c r="DB80" i="17"/>
  <c r="AW45" i="7"/>
  <c r="DC45" i="7" s="1" a="1"/>
  <c r="DC45" i="7" s="1"/>
  <c r="AW16" i="10"/>
  <c r="DC16" i="10" s="1" a="1"/>
  <c r="DC16" i="10" s="1"/>
  <c r="AW33" i="9"/>
  <c r="DC33" i="9" s="1" a="1"/>
  <c r="DC33" i="9" s="1"/>
  <c r="AW33" i="6"/>
  <c r="DC33" i="6" s="1" a="1"/>
  <c r="DC33" i="6" s="1"/>
  <c r="AW33" i="5"/>
  <c r="DC33" i="5" s="1" a="1"/>
  <c r="DC33" i="5" s="1"/>
  <c r="AW45" i="13"/>
  <c r="DC45" i="13" s="1" a="1"/>
  <c r="DC45" i="13" s="1"/>
  <c r="DA105" i="1"/>
  <c r="DA73" i="1"/>
  <c r="AW39" i="5"/>
  <c r="DC39" i="5" s="1" a="1"/>
  <c r="DC39" i="5" s="1"/>
  <c r="DA94" i="3"/>
  <c r="DA62" i="3"/>
  <c r="AW23" i="1"/>
  <c r="DC23" i="1" s="1" a="1"/>
  <c r="DC23" i="1" s="1"/>
  <c r="DA98" i="17"/>
  <c r="DA66" i="17"/>
  <c r="DA115" i="3"/>
  <c r="DA83" i="3"/>
  <c r="DA111" i="2"/>
  <c r="DA79" i="2"/>
  <c r="DA96" i="2"/>
  <c r="DA64" i="2"/>
  <c r="AW46" i="13"/>
  <c r="DC46" i="13" s="1" a="1"/>
  <c r="DC46" i="13" s="1"/>
  <c r="AW20" i="12"/>
  <c r="DC20" i="12" s="1" a="1"/>
  <c r="DC20" i="12" s="1"/>
  <c r="AW40" i="4"/>
  <c r="DC40" i="4" s="1" a="1"/>
  <c r="DC40" i="4" s="1"/>
  <c r="DA121" i="9"/>
  <c r="DA89" i="9"/>
  <c r="AW45" i="4"/>
  <c r="DC45" i="4" s="1" a="1"/>
  <c r="DC45" i="4" s="1"/>
  <c r="AW36" i="14"/>
  <c r="DC36" i="14" s="1" a="1"/>
  <c r="DC36" i="14" s="1"/>
  <c r="DA101" i="9"/>
  <c r="DA69" i="9"/>
  <c r="AW40" i="5"/>
  <c r="DC40" i="5" s="1" a="1"/>
  <c r="DC40" i="5" s="1"/>
  <c r="AW29" i="6"/>
  <c r="DC29" i="6" s="1" a="1"/>
  <c r="DC29" i="6" s="1"/>
  <c r="DA118" i="12"/>
  <c r="DA86" i="12"/>
  <c r="DA95" i="16"/>
  <c r="DA63" i="16"/>
  <c r="AW15" i="9"/>
  <c r="DC15" i="9" s="1" a="1"/>
  <c r="DC15" i="9" s="1"/>
  <c r="AV47" i="9"/>
  <c r="DA105" i="9"/>
  <c r="DA73" i="9"/>
  <c r="AW27" i="5"/>
  <c r="DC27" i="5" s="1" a="1"/>
  <c r="DC27" i="5" s="1"/>
  <c r="AW28" i="9"/>
  <c r="DC28" i="9" s="1" a="1"/>
  <c r="DC28" i="9" s="1"/>
  <c r="DA103" i="18"/>
  <c r="DA71" i="18"/>
  <c r="DA110" i="2"/>
  <c r="DA78" i="2"/>
  <c r="DA116" i="16"/>
  <c r="DA84" i="16"/>
  <c r="DA113" i="12"/>
  <c r="DA81" i="12"/>
  <c r="DA109" i="3"/>
  <c r="DA77" i="3"/>
  <c r="AW24" i="13"/>
  <c r="DC24" i="13" s="1" a="1"/>
  <c r="DC24" i="13" s="1"/>
  <c r="AW38" i="8"/>
  <c r="DC38" i="8" s="1" a="1"/>
  <c r="DC38" i="8" s="1"/>
  <c r="DA116" i="13"/>
  <c r="DA84" i="13"/>
  <c r="DA106" i="16"/>
  <c r="DA74" i="16"/>
  <c r="DA102" i="16"/>
  <c r="DA70" i="16"/>
  <c r="AW33" i="8"/>
  <c r="DC33" i="8" s="1" a="1"/>
  <c r="DC33" i="8" s="1"/>
  <c r="DA112" i="8"/>
  <c r="DA80" i="8"/>
  <c r="DA99" i="19"/>
  <c r="DA67" i="19"/>
  <c r="DA111" i="3"/>
  <c r="DA79" i="3"/>
  <c r="DA111" i="5"/>
  <c r="DA79" i="5"/>
  <c r="DA119" i="7"/>
  <c r="DA87" i="7"/>
  <c r="DA112" i="19"/>
  <c r="DA80" i="19"/>
  <c r="AW21" i="9"/>
  <c r="DC21" i="9" s="1" a="1"/>
  <c r="DC21" i="9" s="1"/>
  <c r="AX38" i="14"/>
  <c r="DD38" i="14" s="1" a="1"/>
  <c r="DD38" i="14" s="1"/>
  <c r="DA96" i="21"/>
  <c r="DA64" i="21"/>
  <c r="DA93" i="12"/>
  <c r="DA61" i="12"/>
  <c r="AW43" i="7"/>
  <c r="DC43" i="7" s="1" a="1"/>
  <c r="DC43" i="7" s="1"/>
  <c r="DA104" i="1"/>
  <c r="DA72" i="1"/>
  <c r="AW24" i="12"/>
  <c r="DC24" i="12" s="1" a="1"/>
  <c r="DC24" i="12" s="1"/>
  <c r="AW32" i="9"/>
  <c r="DC32" i="9" s="1" a="1"/>
  <c r="DC32" i="9" s="1"/>
  <c r="AW33" i="14"/>
  <c r="DC33" i="14" s="1" a="1"/>
  <c r="DC33" i="14" s="1"/>
  <c r="DA119" i="5"/>
  <c r="DA87" i="5"/>
  <c r="AW18" i="18"/>
  <c r="DC18" i="18" s="1" a="1"/>
  <c r="DC18" i="18" s="1"/>
  <c r="DA110" i="9"/>
  <c r="DA78" i="9"/>
  <c r="DA111" i="9"/>
  <c r="DA79" i="9"/>
  <c r="DA95" i="9"/>
  <c r="DA63" i="9"/>
  <c r="AW40" i="10"/>
  <c r="DC40" i="10" s="1" a="1"/>
  <c r="DC40" i="10" s="1"/>
  <c r="DA92" i="10"/>
  <c r="DA60" i="10"/>
  <c r="DA102" i="17"/>
  <c r="DA70" i="17"/>
  <c r="DA92" i="19"/>
  <c r="DA60" i="19"/>
  <c r="DA124" i="12"/>
  <c r="DA127" i="12" s="1"/>
  <c r="DA120" i="12" s="1"/>
  <c r="DA88" i="12"/>
  <c r="DA119" i="21"/>
  <c r="DA87" i="21"/>
  <c r="AW32" i="20"/>
  <c r="DC32" i="20" s="1" a="1"/>
  <c r="DC32" i="20" s="1"/>
  <c r="DA124" i="21"/>
  <c r="DA127" i="21" s="1"/>
  <c r="DA120" i="21" s="1"/>
  <c r="DA88" i="21"/>
  <c r="DA119" i="4"/>
  <c r="DA87" i="4"/>
  <c r="CY90" i="7"/>
  <c r="CY58" i="7"/>
  <c r="AW32" i="14"/>
  <c r="DC32" i="14" s="1" a="1"/>
  <c r="DC32" i="14" s="1"/>
  <c r="DA102" i="18"/>
  <c r="DA70" i="18"/>
  <c r="DA111" i="4"/>
  <c r="DA79" i="4"/>
  <c r="AW37" i="9"/>
  <c r="DC37" i="9" s="1" a="1"/>
  <c r="DC37" i="9" s="1"/>
  <c r="DA105" i="15"/>
  <c r="DA73" i="15"/>
  <c r="DA103" i="2"/>
  <c r="DA71" i="2"/>
  <c r="DA101" i="13"/>
  <c r="DA69" i="13"/>
  <c r="AW32" i="21"/>
  <c r="DC32" i="21" s="1" a="1"/>
  <c r="DC32" i="21" s="1"/>
  <c r="AW30" i="14"/>
  <c r="DC30" i="14" s="1" a="1"/>
  <c r="DC30" i="14" s="1"/>
  <c r="DA104" i="4"/>
  <c r="DA72" i="4"/>
  <c r="AW37" i="14"/>
  <c r="DC37" i="14" s="1" a="1"/>
  <c r="DC37" i="14" s="1"/>
  <c r="DA121" i="2"/>
  <c r="DA89" i="2"/>
  <c r="DA104" i="5"/>
  <c r="DA72" i="5"/>
  <c r="DA109" i="9"/>
  <c r="DA77" i="9"/>
  <c r="AW28" i="11"/>
  <c r="DC28" i="11" s="1" a="1"/>
  <c r="DC28" i="11" s="1"/>
  <c r="AW26" i="17"/>
  <c r="DC26" i="17" s="1" a="1"/>
  <c r="DC26" i="17" s="1"/>
  <c r="DA113" i="19"/>
  <c r="DA81" i="19"/>
  <c r="DA95" i="8"/>
  <c r="DA63" i="8"/>
  <c r="AW37" i="12"/>
  <c r="DC37" i="12" s="1" a="1"/>
  <c r="DC37" i="12" s="1"/>
  <c r="AW40" i="19"/>
  <c r="DC40" i="19" s="1" a="1"/>
  <c r="DC40" i="19" s="1"/>
  <c r="DA90" i="16"/>
  <c r="DA58" i="16"/>
  <c r="DA106" i="8"/>
  <c r="DA74" i="8"/>
  <c r="DA124" i="5"/>
  <c r="DA127" i="5" s="1"/>
  <c r="DA120" i="5" s="1"/>
  <c r="DA88" i="5"/>
  <c r="AW42" i="11"/>
  <c r="DC42" i="11" s="1" a="1"/>
  <c r="DC42" i="11" s="1"/>
  <c r="AW30" i="4"/>
  <c r="DC30" i="4" s="1" a="1"/>
  <c r="DC30" i="4" s="1"/>
  <c r="DA97" i="20"/>
  <c r="DA65" i="20"/>
  <c r="AW16" i="11"/>
  <c r="DC16" i="11" s="1" a="1"/>
  <c r="DC16" i="11" s="1"/>
  <c r="DA101" i="7"/>
  <c r="DA69" i="7"/>
  <c r="AW27" i="1"/>
  <c r="DC27" i="1" s="1" a="1"/>
  <c r="DC27" i="1" s="1"/>
  <c r="AW23" i="5"/>
  <c r="DC23" i="5" s="1" a="1"/>
  <c r="DC23" i="5" s="1"/>
  <c r="AW26" i="4"/>
  <c r="DC26" i="4" s="1" a="1"/>
  <c r="DC26" i="4" s="1"/>
  <c r="AW43" i="21"/>
  <c r="DC43" i="21" s="1" a="1"/>
  <c r="DC43" i="21" s="1"/>
  <c r="DA99" i="1"/>
  <c r="DA67" i="1"/>
  <c r="DA117" i="20"/>
  <c r="DA85" i="20"/>
  <c r="DA96" i="10"/>
  <c r="DA64" i="10"/>
  <c r="DA91" i="4"/>
  <c r="DA59" i="4"/>
  <c r="DA100" i="20"/>
  <c r="DA68" i="20"/>
  <c r="AW24" i="16"/>
  <c r="DC24" i="16" s="1" a="1"/>
  <c r="DC24" i="16" s="1"/>
  <c r="DA99" i="14"/>
  <c r="DA67" i="14"/>
  <c r="DA113" i="2"/>
  <c r="DA81" i="2"/>
  <c r="DA103" i="19"/>
  <c r="DA71" i="19"/>
  <c r="DA93" i="7"/>
  <c r="DA61" i="7"/>
  <c r="AW20" i="10"/>
  <c r="DC20" i="10" s="1" a="1"/>
  <c r="DC20" i="10" s="1"/>
  <c r="DA112" i="11"/>
  <c r="DA80" i="11"/>
  <c r="DA101" i="14"/>
  <c r="DA69" i="14"/>
  <c r="AT47" i="2"/>
  <c r="AU15" i="2"/>
  <c r="DA15" i="2" s="1" a="1"/>
  <c r="DA15" i="2" s="1"/>
  <c r="AW34" i="21"/>
  <c r="DC34" i="21" s="1" a="1"/>
  <c r="DC34" i="21" s="1"/>
  <c r="DA103" i="17"/>
  <c r="DA71" i="17"/>
  <c r="AW25" i="18"/>
  <c r="DC25" i="18" s="1" a="1"/>
  <c r="DC25" i="18" s="1"/>
  <c r="AW21" i="20"/>
  <c r="DC21" i="20" s="1" a="1"/>
  <c r="DC21" i="20" s="1"/>
  <c r="AW20" i="18"/>
  <c r="DC20" i="18" s="1" a="1"/>
  <c r="DC20" i="18" s="1"/>
  <c r="CY90" i="20"/>
  <c r="CY58" i="20"/>
  <c r="DA113" i="21"/>
  <c r="DA81" i="21"/>
  <c r="AX22" i="21"/>
  <c r="DD22" i="21" s="1" a="1"/>
  <c r="DD22" i="21" s="1"/>
  <c r="DA95" i="21"/>
  <c r="DA63" i="21"/>
  <c r="DA108" i="18"/>
  <c r="DA76" i="18"/>
  <c r="AW25" i="14"/>
  <c r="DC25" i="14" s="1" a="1"/>
  <c r="DC25" i="14" s="1"/>
  <c r="AW43" i="5"/>
  <c r="DC43" i="5" s="1" a="1"/>
  <c r="DC43" i="5" s="1"/>
  <c r="AW18" i="17"/>
  <c r="DC18" i="17" s="1" a="1"/>
  <c r="DC18" i="17" s="1"/>
  <c r="DA114" i="13"/>
  <c r="DA82" i="13"/>
  <c r="AW32" i="7"/>
  <c r="DC32" i="7" s="1" a="1"/>
  <c r="DC32" i="7" s="1"/>
  <c r="AW34" i="6"/>
  <c r="DC34" i="6" s="1" a="1"/>
  <c r="DC34" i="6" s="1"/>
  <c r="DA124" i="9"/>
  <c r="DA127" i="9" s="1"/>
  <c r="DA120" i="9" s="1"/>
  <c r="DA88" i="9"/>
  <c r="AW25" i="11"/>
  <c r="DC25" i="11" s="1" a="1"/>
  <c r="DC25" i="11" s="1"/>
  <c r="DA100" i="17"/>
  <c r="DA68" i="17"/>
  <c r="AW20" i="15"/>
  <c r="DC20" i="15" s="1" a="1"/>
  <c r="DC20" i="15" s="1"/>
  <c r="DA109" i="20"/>
  <c r="DA77" i="20"/>
  <c r="AW30" i="8"/>
  <c r="DC30" i="8" s="1" a="1"/>
  <c r="DC30" i="8" s="1"/>
  <c r="AW22" i="14"/>
  <c r="DC22" i="14" s="1" a="1"/>
  <c r="DC22" i="14" s="1"/>
  <c r="DB107" i="2"/>
  <c r="DB75" i="2"/>
  <c r="DA103" i="16"/>
  <c r="DA71" i="16"/>
  <c r="AW39" i="11"/>
  <c r="DC39" i="11" s="1" a="1"/>
  <c r="DC39" i="11" s="1"/>
  <c r="DA115" i="11"/>
  <c r="DA83" i="11"/>
  <c r="AW24" i="10"/>
  <c r="DC24" i="10" s="1" a="1"/>
  <c r="DC24" i="10" s="1"/>
  <c r="AW39" i="8"/>
  <c r="DC39" i="8" s="1" a="1"/>
  <c r="DC39" i="8" s="1"/>
  <c r="AW19" i="17"/>
  <c r="DC19" i="17" s="1" a="1"/>
  <c r="DC19" i="17" s="1"/>
  <c r="DA116" i="12"/>
  <c r="DA84" i="12"/>
  <c r="DA98" i="21"/>
  <c r="DA66" i="21"/>
  <c r="DA105" i="21"/>
  <c r="DA73" i="21"/>
  <c r="DA121" i="4"/>
  <c r="DA89" i="4"/>
  <c r="DA117" i="14"/>
  <c r="DA85" i="14"/>
  <c r="DA103" i="5"/>
  <c r="DA71" i="5"/>
  <c r="AW19" i="14"/>
  <c r="DC19" i="14" s="1" a="1"/>
  <c r="DC19" i="14" s="1"/>
  <c r="DB116" i="19"/>
  <c r="DB84" i="19"/>
  <c r="AW41" i="7"/>
  <c r="DC41" i="7" s="1" a="1"/>
  <c r="DC41" i="7" s="1"/>
  <c r="DA100" i="13"/>
  <c r="DA68" i="13"/>
  <c r="DA101" i="3"/>
  <c r="DA69" i="3"/>
  <c r="DA112" i="15"/>
  <c r="DA80" i="15"/>
  <c r="DA117" i="1"/>
  <c r="DA85" i="1"/>
  <c r="DA100" i="10"/>
  <c r="DA68" i="10"/>
  <c r="CY90" i="5"/>
  <c r="CY58" i="5"/>
  <c r="AW16" i="19"/>
  <c r="DC16" i="19" s="1" a="1"/>
  <c r="DC16" i="19" s="1"/>
  <c r="CY90" i="18"/>
  <c r="CY58" i="18"/>
  <c r="DA108" i="3"/>
  <c r="DA76" i="3"/>
  <c r="AW20" i="19"/>
  <c r="DC20" i="19" s="1" a="1"/>
  <c r="DC20" i="19" s="1"/>
  <c r="AW35" i="6"/>
  <c r="DC35" i="6" s="1" a="1"/>
  <c r="DC35" i="6" s="1"/>
  <c r="DA114" i="6"/>
  <c r="DA82" i="6"/>
  <c r="AW38" i="11"/>
  <c r="DC38" i="11" s="1" a="1"/>
  <c r="DC38" i="11" s="1"/>
  <c r="DA108" i="16"/>
  <c r="DA76" i="16"/>
  <c r="AW33" i="12"/>
  <c r="DC33" i="12" s="1" a="1"/>
  <c r="DC33" i="12" s="1"/>
  <c r="DA99" i="3"/>
  <c r="DA67" i="3"/>
  <c r="AW34" i="4"/>
  <c r="DC34" i="4" s="1" a="1"/>
  <c r="DC34" i="4" s="1"/>
  <c r="DA105" i="5"/>
  <c r="DA73" i="5"/>
  <c r="AW20" i="3"/>
  <c r="DC20" i="3" s="1" a="1"/>
  <c r="DC20" i="3" s="1"/>
  <c r="DA91" i="6"/>
  <c r="DA59" i="6"/>
  <c r="AW39" i="14"/>
  <c r="DC39" i="14" s="1" a="1"/>
  <c r="DC39" i="14" s="1"/>
  <c r="AX37" i="17"/>
  <c r="DD37" i="17" s="1" a="1"/>
  <c r="DD37" i="17" s="1"/>
  <c r="AW28" i="3"/>
  <c r="DC28" i="3" s="1" a="1"/>
  <c r="DC28" i="3" s="1"/>
  <c r="DA96" i="5"/>
  <c r="DA64" i="5"/>
  <c r="DA94" i="2"/>
  <c r="DA62" i="2"/>
  <c r="DA97" i="15"/>
  <c r="DA65" i="15"/>
  <c r="DA106" i="18"/>
  <c r="DA74" i="18"/>
  <c r="DA91" i="13"/>
  <c r="DA59" i="13"/>
  <c r="AW30" i="1"/>
  <c r="DC30" i="1" s="1" a="1"/>
  <c r="DC30" i="1" s="1"/>
  <c r="DA94" i="16"/>
  <c r="DA62" i="16"/>
  <c r="AW19" i="3"/>
  <c r="DC19" i="3" s="1" a="1"/>
  <c r="DC19" i="3" s="1"/>
  <c r="AW23" i="17"/>
  <c r="DC23" i="17" s="1" a="1"/>
  <c r="DC23" i="17" s="1"/>
  <c r="AW40" i="3"/>
  <c r="DC40" i="3" s="1" a="1"/>
  <c r="DC40" i="3" s="1"/>
  <c r="AW36" i="2"/>
  <c r="DC36" i="2" s="1" a="1"/>
  <c r="DC36" i="2" s="1"/>
  <c r="AW21" i="2"/>
  <c r="DC21" i="2" s="1" a="1"/>
  <c r="DC21" i="2" s="1"/>
  <c r="DA121" i="8"/>
  <c r="DA89" i="8"/>
  <c r="DA124" i="1"/>
  <c r="DA127" i="1" s="1"/>
  <c r="DA120" i="1" s="1"/>
  <c r="DA88" i="1"/>
  <c r="DA95" i="12"/>
  <c r="DA63" i="12"/>
  <c r="DA96" i="16"/>
  <c r="DA64" i="16"/>
  <c r="AW46" i="9"/>
  <c r="DC46" i="9" s="1" a="1"/>
  <c r="DC46" i="9" s="1"/>
  <c r="DA114" i="12"/>
  <c r="DA82" i="12"/>
  <c r="DA98" i="15"/>
  <c r="DA66" i="15"/>
  <c r="DA97" i="11"/>
  <c r="DA65" i="11"/>
  <c r="CY90" i="6"/>
  <c r="CY58" i="6"/>
  <c r="DA113" i="10"/>
  <c r="DA81" i="10"/>
  <c r="AW43" i="12"/>
  <c r="DC43" i="12" s="1" a="1"/>
  <c r="DC43" i="12" s="1"/>
  <c r="DA108" i="21"/>
  <c r="DA76" i="21"/>
  <c r="CY90" i="8"/>
  <c r="CY58" i="8"/>
  <c r="DA117" i="18"/>
  <c r="DA85" i="18"/>
  <c r="AW32" i="4"/>
  <c r="DC32" i="4" s="1" a="1"/>
  <c r="DC32" i="4" s="1"/>
  <c r="AW28" i="18"/>
  <c r="DC28" i="18" s="1" a="1"/>
  <c r="DC28" i="18" s="1"/>
  <c r="AW35" i="2"/>
  <c r="DC35" i="2" s="1" a="1"/>
  <c r="DC35" i="2" s="1"/>
  <c r="AW41" i="16"/>
  <c r="DC41" i="16" s="1" a="1"/>
  <c r="DC41" i="16" s="1"/>
  <c r="AW38" i="12"/>
  <c r="DC38" i="12" s="1" a="1"/>
  <c r="DC38" i="12" s="1"/>
  <c r="AW34" i="3"/>
  <c r="DC34" i="3" s="1" a="1"/>
  <c r="DC34" i="3" s="1"/>
  <c r="DA97" i="5"/>
  <c r="DA65" i="5"/>
  <c r="DA111" i="15"/>
  <c r="DA79" i="15"/>
  <c r="DA108" i="2"/>
  <c r="DA76" i="2"/>
  <c r="DA111" i="21"/>
  <c r="DA79" i="21"/>
  <c r="AW41" i="13"/>
  <c r="DC41" i="13" s="1" a="1"/>
  <c r="DC41" i="13" s="1"/>
  <c r="AW31" i="16"/>
  <c r="DC31" i="16" s="1" a="1"/>
  <c r="DC31" i="16" s="1"/>
  <c r="AW27" i="16"/>
  <c r="DC27" i="16" s="1" a="1"/>
  <c r="DC27" i="16" s="1"/>
  <c r="DA124" i="8"/>
  <c r="DA127" i="8" s="1"/>
  <c r="DA120" i="8" s="1"/>
  <c r="DA88" i="8"/>
  <c r="DA118" i="9"/>
  <c r="DA86" i="9"/>
  <c r="AW37" i="8"/>
  <c r="DC37" i="8" s="1" a="1"/>
  <c r="DC37" i="8" s="1"/>
  <c r="AW24" i="19"/>
  <c r="DC24" i="19" s="1" a="1"/>
  <c r="DC24" i="19" s="1"/>
  <c r="DA108" i="4"/>
  <c r="DA76" i="4"/>
  <c r="DA111" i="17"/>
  <c r="DA79" i="17"/>
  <c r="DA92" i="1"/>
  <c r="DA60" i="1"/>
  <c r="AW44" i="7"/>
  <c r="DC44" i="7" s="1" a="1"/>
  <c r="DC44" i="7" s="1"/>
  <c r="AW37" i="19"/>
  <c r="DC37" i="19" s="1" a="1"/>
  <c r="DC37" i="19" s="1"/>
  <c r="DA96" i="9"/>
  <c r="DA64" i="9"/>
  <c r="DA102" i="13"/>
  <c r="DA70" i="13"/>
  <c r="AW21" i="21"/>
  <c r="DC21" i="21" s="1" a="1"/>
  <c r="DC21" i="21" s="1"/>
  <c r="AW18" i="12"/>
  <c r="DC18" i="12" s="1" a="1"/>
  <c r="DC18" i="12" s="1"/>
  <c r="DA107" i="13"/>
  <c r="DA75" i="13"/>
  <c r="AW23" i="6"/>
  <c r="DC23" i="6" s="1" a="1"/>
  <c r="DC23" i="6" s="1"/>
  <c r="AW29" i="1"/>
  <c r="DC29" i="1" s="1" a="1"/>
  <c r="DC29" i="1" s="1"/>
  <c r="DA93" i="11"/>
  <c r="DA61" i="11"/>
  <c r="DA108" i="14"/>
  <c r="DA76" i="14"/>
  <c r="AW44" i="5"/>
  <c r="DC44" i="5" s="1" a="1"/>
  <c r="DC44" i="5" s="1"/>
  <c r="DA105" i="10"/>
  <c r="DA73" i="10"/>
  <c r="DA109" i="19"/>
  <c r="DA77" i="19"/>
  <c r="DA96" i="7"/>
  <c r="DA64" i="7"/>
  <c r="AW45" i="2"/>
  <c r="DC45" i="2" s="1" a="1"/>
  <c r="DC45" i="2" s="1"/>
  <c r="DB97" i="7"/>
  <c r="DB65" i="7"/>
  <c r="DA116" i="3"/>
  <c r="DA84" i="3"/>
  <c r="DA92" i="9"/>
  <c r="DA60" i="9"/>
  <c r="AW36" i="9"/>
  <c r="DC36" i="9" s="1" a="1"/>
  <c r="DC36" i="9" s="1"/>
  <c r="AW20" i="9"/>
  <c r="DC20" i="9" s="1" a="1"/>
  <c r="DC20" i="9" s="1"/>
  <c r="DA115" i="10"/>
  <c r="DA83" i="10"/>
  <c r="AW17" i="10"/>
  <c r="DC17" i="10" s="1" a="1"/>
  <c r="DC17" i="10" s="1"/>
  <c r="AW27" i="17"/>
  <c r="DC27" i="17" s="1" a="1"/>
  <c r="DC27" i="17" s="1"/>
  <c r="AW17" i="19"/>
  <c r="DC17" i="19" s="1" a="1"/>
  <c r="DC17" i="19" s="1"/>
  <c r="AW45" i="12"/>
  <c r="DC45" i="12" s="1" a="1"/>
  <c r="DC45" i="12" s="1"/>
  <c r="AW44" i="21"/>
  <c r="DC44" i="21" s="1" a="1"/>
  <c r="DC44" i="21" s="1"/>
  <c r="DA99" i="11"/>
  <c r="DA67" i="11"/>
  <c r="AW45" i="21"/>
  <c r="DC45" i="21" s="1" a="1"/>
  <c r="DC45" i="21" s="1"/>
  <c r="AU15" i="7"/>
  <c r="DA15" i="7" s="1" a="1"/>
  <c r="DA15" i="7" s="1"/>
  <c r="AT47" i="7"/>
  <c r="DA108" i="17"/>
  <c r="DA76" i="17"/>
  <c r="AW27" i="18"/>
  <c r="DC27" i="18" s="1" a="1"/>
  <c r="DC27" i="18" s="1"/>
  <c r="AW36" i="4"/>
  <c r="DC36" i="4" s="1" a="1"/>
  <c r="DC36" i="4" s="1"/>
  <c r="DA111" i="10"/>
  <c r="DA79" i="10"/>
  <c r="AW30" i="15"/>
  <c r="DC30" i="15" s="1" a="1"/>
  <c r="DC30" i="15" s="1"/>
  <c r="AW28" i="2"/>
  <c r="DC28" i="2" s="1" a="1"/>
  <c r="DC28" i="2" s="1"/>
  <c r="AW26" i="13"/>
  <c r="DC26" i="13" s="1" a="1"/>
  <c r="DC26" i="13" s="1"/>
  <c r="DB112" i="1"/>
  <c r="DB80" i="1"/>
  <c r="AW29" i="4"/>
  <c r="DC29" i="4" s="1" a="1"/>
  <c r="DC29" i="4" s="1"/>
  <c r="DA106" i="15"/>
  <c r="DA74" i="15"/>
  <c r="AW46" i="2"/>
  <c r="DC46" i="2" s="1" a="1"/>
  <c r="DC46" i="2" s="1"/>
  <c r="AW29" i="5"/>
  <c r="DC29" i="5" s="1" a="1"/>
  <c r="DC29" i="5" s="1"/>
  <c r="DB109" i="8"/>
  <c r="DB77" i="8"/>
  <c r="DA93" i="2"/>
  <c r="DA61" i="2"/>
  <c r="AW34" i="9"/>
  <c r="DC34" i="9" s="1" a="1"/>
  <c r="DC34" i="9" s="1"/>
  <c r="DA116" i="9"/>
  <c r="DA84" i="9"/>
  <c r="DA98" i="16"/>
  <c r="DA66" i="16"/>
  <c r="AW38" i="19"/>
  <c r="DC38" i="19" s="1" a="1"/>
  <c r="DC38" i="19" s="1"/>
  <c r="AW20" i="8"/>
  <c r="DC20" i="8" s="1" a="1"/>
  <c r="DC20" i="8" s="1"/>
  <c r="DA109" i="12"/>
  <c r="DA77" i="12"/>
  <c r="DA108" i="10"/>
  <c r="DA76" i="10"/>
  <c r="AW15" i="16"/>
  <c r="DC15" i="16" s="1" a="1"/>
  <c r="DC15" i="16" s="1"/>
  <c r="AV47" i="16"/>
  <c r="AW31" i="8"/>
  <c r="DC31" i="8" s="1" a="1"/>
  <c r="DC31" i="8" s="1"/>
  <c r="AW45" i="5"/>
  <c r="DC45" i="5" s="1" a="1"/>
  <c r="DC45" i="5" s="1"/>
  <c r="DA103" i="6"/>
  <c r="DA71" i="6"/>
  <c r="AW22" i="20"/>
  <c r="DC22" i="20" s="1" a="1"/>
  <c r="DC22" i="20" s="1"/>
  <c r="DA98" i="18"/>
  <c r="DA66" i="18"/>
  <c r="AW26" i="7"/>
  <c r="DC26" i="7" s="1" a="1"/>
  <c r="DC26" i="7" s="1"/>
  <c r="AW27" i="12"/>
  <c r="DC27" i="12" s="1" a="1"/>
  <c r="DC27" i="12" s="1"/>
  <c r="DA98" i="5"/>
  <c r="DA66" i="5"/>
  <c r="DA107" i="17"/>
  <c r="DA75" i="17"/>
  <c r="DA96" i="6"/>
  <c r="DA64" i="6"/>
  <c r="DA92" i="13"/>
  <c r="DA60" i="13"/>
  <c r="AW24" i="1"/>
  <c r="DC24" i="1" s="1" a="1"/>
  <c r="DC24" i="1" s="1"/>
  <c r="AW42" i="20"/>
  <c r="DC42" i="20" s="1" a="1"/>
  <c r="DC42" i="20" s="1"/>
  <c r="AW16" i="4"/>
  <c r="DC16" i="4" s="1" a="1"/>
  <c r="DC16" i="4" s="1"/>
  <c r="AW24" i="14"/>
  <c r="DC24" i="14" s="1" a="1"/>
  <c r="DC24" i="14" s="1"/>
  <c r="AW38" i="2"/>
  <c r="DC38" i="2" s="1" a="1"/>
  <c r="DC38" i="2" s="1"/>
  <c r="AW28" i="19"/>
  <c r="DC28" i="19" s="1" a="1"/>
  <c r="DC28" i="19" s="1"/>
  <c r="DA105" i="16"/>
  <c r="DA73" i="16"/>
  <c r="AW18" i="7"/>
  <c r="DC18" i="7" s="1" a="1"/>
  <c r="DC18" i="7" s="1"/>
  <c r="DA98" i="13"/>
  <c r="DA66" i="13"/>
  <c r="DA104" i="9"/>
  <c r="DA72" i="9"/>
  <c r="DA105" i="20"/>
  <c r="DA73" i="20"/>
  <c r="DA96" i="13"/>
  <c r="DA64" i="13"/>
  <c r="AW37" i="11"/>
  <c r="DC37" i="11" s="1" a="1"/>
  <c r="DC37" i="11" s="1"/>
  <c r="AW26" i="14"/>
  <c r="DC26" i="14" s="1" a="1"/>
  <c r="DC26" i="14" s="1"/>
  <c r="AW34" i="14"/>
  <c r="DC34" i="14" s="1" a="1"/>
  <c r="DC34" i="14" s="1"/>
  <c r="DB106" i="10"/>
  <c r="DB74" i="10"/>
  <c r="DB94" i="9"/>
  <c r="DB62" i="9"/>
  <c r="DA118" i="14"/>
  <c r="DA86" i="14"/>
  <c r="DA118" i="2"/>
  <c r="DA86" i="2"/>
  <c r="AW28" i="17"/>
  <c r="DC28" i="17" s="1" a="1"/>
  <c r="DC28" i="17" s="1"/>
  <c r="DA115" i="16"/>
  <c r="DA83" i="16"/>
  <c r="DA95" i="17"/>
  <c r="DA63" i="17"/>
  <c r="DA111" i="1"/>
  <c r="DA79" i="1"/>
  <c r="DA106" i="3"/>
  <c r="DA74" i="3"/>
  <c r="AW38" i="21"/>
  <c r="DC38" i="21" s="1" a="1"/>
  <c r="DC38" i="21" s="1"/>
  <c r="DA92" i="7"/>
  <c r="DA60" i="7"/>
  <c r="AW20" i="21"/>
  <c r="DC20" i="21" s="1" a="1"/>
  <c r="DC20" i="21" s="1"/>
  <c r="AW33" i="18"/>
  <c r="DC33" i="18" s="1" a="1"/>
  <c r="DC33" i="18" s="1"/>
  <c r="DA96" i="12"/>
  <c r="DA64" i="12"/>
  <c r="DA124" i="19"/>
  <c r="DA127" i="19" s="1"/>
  <c r="DA120" i="19" s="1"/>
  <c r="DA88" i="19"/>
  <c r="DA100" i="14"/>
  <c r="DA68" i="14"/>
  <c r="AW39" i="13"/>
  <c r="DC39" i="13" s="1" a="1"/>
  <c r="DC39" i="13" s="1"/>
  <c r="DA107" i="7"/>
  <c r="DA75" i="7"/>
  <c r="DA97" i="2"/>
  <c r="DA65" i="2"/>
  <c r="AW45" i="9"/>
  <c r="DC45" i="9" s="1" a="1"/>
  <c r="DC45" i="9" s="1"/>
  <c r="DA117" i="2"/>
  <c r="DA85" i="2"/>
  <c r="AW25" i="17"/>
  <c r="DC25" i="17" s="1" a="1"/>
  <c r="DC25" i="17" s="1"/>
  <c r="AW34" i="20"/>
  <c r="DC34" i="20" s="1" a="1"/>
  <c r="DC34" i="20" s="1"/>
  <c r="DA97" i="13"/>
  <c r="DA65" i="13"/>
  <c r="DA121" i="21"/>
  <c r="DA89" i="21"/>
  <c r="DA97" i="18"/>
  <c r="DA65" i="18"/>
  <c r="AX32" i="2"/>
  <c r="DD32" i="2" s="1" a="1"/>
  <c r="DD32" i="2" s="1"/>
  <c r="DA116" i="11"/>
  <c r="DA84" i="11"/>
  <c r="AW40" i="11"/>
  <c r="DC40" i="11" s="1" a="1"/>
  <c r="DC40" i="11" s="1"/>
  <c r="DA114" i="8"/>
  <c r="DA82" i="8"/>
  <c r="DA117" i="6"/>
  <c r="DA85" i="6"/>
  <c r="AW41" i="12"/>
  <c r="DC41" i="12" s="1" a="1"/>
  <c r="DC41" i="12" s="1"/>
  <c r="DA118" i="11"/>
  <c r="DA86" i="11"/>
  <c r="DA107" i="19"/>
  <c r="DA75" i="19"/>
  <c r="AW23" i="21"/>
  <c r="DC23" i="21" s="1" a="1"/>
  <c r="DC23" i="21" s="1"/>
  <c r="AW30" i="21"/>
  <c r="DC30" i="21" s="1" a="1"/>
  <c r="DC30" i="21" s="1"/>
  <c r="DA124" i="16"/>
  <c r="DA127" i="16" s="1"/>
  <c r="DA120" i="16" s="1"/>
  <c r="DA88" i="16"/>
  <c r="AW46" i="4"/>
  <c r="DC46" i="4" s="1" a="1"/>
  <c r="DC46" i="4" s="1"/>
  <c r="AW42" i="14"/>
  <c r="DC42" i="14" s="1" a="1"/>
  <c r="DC42" i="14" s="1"/>
  <c r="AW28" i="5"/>
  <c r="DC28" i="5" s="1" a="1"/>
  <c r="DC28" i="5" s="1"/>
  <c r="AX41" i="19"/>
  <c r="DD41" i="19" s="1" a="1"/>
  <c r="DD41" i="19" s="1"/>
  <c r="DA116" i="7"/>
  <c r="DA84" i="7"/>
  <c r="AW25" i="13"/>
  <c r="DC25" i="13" s="1" a="1"/>
  <c r="DC25" i="13" s="1"/>
  <c r="DA101" i="8"/>
  <c r="DA69" i="8"/>
  <c r="AW26" i="3"/>
  <c r="DC26" i="3" s="1" a="1"/>
  <c r="DC26" i="3" s="1"/>
  <c r="AW37" i="15"/>
  <c r="DC37" i="15" s="1" a="1"/>
  <c r="DC37" i="15" s="1"/>
  <c r="AW42" i="1"/>
  <c r="DC42" i="1" s="1" a="1"/>
  <c r="DC42" i="1" s="1"/>
  <c r="AW25" i="10"/>
  <c r="DC25" i="10" s="1" a="1"/>
  <c r="DC25" i="10" s="1"/>
  <c r="AU15" i="5"/>
  <c r="DA15" i="5" s="1" a="1"/>
  <c r="DA15" i="5" s="1"/>
  <c r="AT47" i="5"/>
  <c r="DA121" i="17"/>
  <c r="DA89" i="17"/>
  <c r="AU15" i="18"/>
  <c r="DA15" i="18" s="1" a="1"/>
  <c r="DA15" i="18" s="1"/>
  <c r="AT47" i="18"/>
  <c r="AW33" i="3"/>
  <c r="DC33" i="3" s="1" a="1"/>
  <c r="DC33" i="3" s="1"/>
  <c r="AU15" i="10"/>
  <c r="DA15" i="10" s="1" a="1"/>
  <c r="DA15" i="10" s="1"/>
  <c r="AT47" i="10"/>
  <c r="DA103" i="12"/>
  <c r="DA71" i="12"/>
  <c r="AW39" i="6"/>
  <c r="DC39" i="6" s="1" a="1"/>
  <c r="DC39" i="6" s="1"/>
  <c r="AW33" i="16"/>
  <c r="DC33" i="16" s="1" a="1"/>
  <c r="DC33" i="16" s="1"/>
  <c r="DA100" i="1"/>
  <c r="DA68" i="1"/>
  <c r="AW24" i="3"/>
  <c r="DC24" i="3" s="1" a="1"/>
  <c r="DC24" i="3" s="1"/>
  <c r="DA94" i="1"/>
  <c r="DA62" i="1"/>
  <c r="DA95" i="3"/>
  <c r="DA63" i="3"/>
  <c r="AW16" i="6"/>
  <c r="DC16" i="6" s="1" a="1"/>
  <c r="DC16" i="6" s="1"/>
  <c r="DA92" i="18"/>
  <c r="DA60" i="18"/>
  <c r="DA94" i="15"/>
  <c r="DA62" i="15"/>
  <c r="DA103" i="3"/>
  <c r="DA71" i="3"/>
  <c r="AW21" i="5"/>
  <c r="DC21" i="5" s="1" a="1"/>
  <c r="DC21" i="5" s="1"/>
  <c r="DA124" i="11"/>
  <c r="DA127" i="11" s="1"/>
  <c r="DA120" i="11" s="1"/>
  <c r="DA88" i="11"/>
  <c r="AW19" i="2"/>
  <c r="DC19" i="2" s="1" a="1"/>
  <c r="DC19" i="2" s="1"/>
  <c r="AW22" i="15"/>
  <c r="DC22" i="15" s="1" a="1"/>
  <c r="DC22" i="15" s="1"/>
  <c r="AW31" i="18"/>
  <c r="DC31" i="18" s="1" a="1"/>
  <c r="DC31" i="18" s="1"/>
  <c r="AW16" i="13"/>
  <c r="DC16" i="13" s="1" a="1"/>
  <c r="DC16" i="13" s="1"/>
  <c r="DA101" i="6"/>
  <c r="DA69" i="6"/>
  <c r="DA101" i="11"/>
  <c r="DA69" i="11"/>
  <c r="DA109" i="7"/>
  <c r="DA77" i="7"/>
  <c r="AW19" i="16"/>
  <c r="DC19" i="16" s="1" a="1"/>
  <c r="DC19" i="16" s="1"/>
  <c r="DA101" i="18"/>
  <c r="DA69" i="18"/>
  <c r="DA93" i="15"/>
  <c r="DA61" i="15"/>
  <c r="DA97" i="4"/>
  <c r="DA65" i="4"/>
  <c r="AW46" i="8"/>
  <c r="DC46" i="8" s="1" a="1"/>
  <c r="DC46" i="8" s="1"/>
  <c r="AW45" i="1"/>
  <c r="DC45" i="1" s="1" a="1"/>
  <c r="DC45" i="1" s="1"/>
  <c r="DA116" i="1"/>
  <c r="DA84" i="1"/>
  <c r="AW21" i="16"/>
  <c r="DC21" i="16" s="1" a="1"/>
  <c r="DC21" i="16" s="1"/>
  <c r="DA105" i="12"/>
  <c r="DA73" i="12"/>
  <c r="AW39" i="12"/>
  <c r="DC39" i="12" s="1" a="1"/>
  <c r="DC39" i="12" s="1"/>
  <c r="AW23" i="15"/>
  <c r="DC23" i="15" s="1" a="1"/>
  <c r="DC23" i="15" s="1"/>
  <c r="DA98" i="7"/>
  <c r="DA66" i="7"/>
  <c r="AW22" i="11"/>
  <c r="DC22" i="11" s="1" a="1"/>
  <c r="DC22" i="11" s="1"/>
  <c r="AU15" i="6"/>
  <c r="DA15" i="6" s="1" a="1"/>
  <c r="DA15" i="6" s="1"/>
  <c r="AT47" i="6"/>
  <c r="AW38" i="10"/>
  <c r="DC38" i="10" s="1" a="1"/>
  <c r="DC38" i="10" s="1"/>
  <c r="AW33" i="21"/>
  <c r="DC33" i="21" s="1" a="1"/>
  <c r="DC33" i="21" s="1"/>
  <c r="DA121" i="1"/>
  <c r="DA89" i="1"/>
  <c r="AU15" i="8"/>
  <c r="DA15" i="8" s="1" a="1"/>
  <c r="DA15" i="8" s="1"/>
  <c r="AT47" i="8"/>
  <c r="AW42" i="18"/>
  <c r="DC42" i="18" s="1" a="1"/>
  <c r="DC42" i="18" s="1"/>
  <c r="DA107" i="4"/>
  <c r="DA75" i="4"/>
  <c r="DA121" i="11"/>
  <c r="DA89" i="11"/>
  <c r="DA115" i="8"/>
  <c r="DA83" i="8"/>
  <c r="AW28" i="1"/>
  <c r="DC28" i="1" s="1" a="1"/>
  <c r="DC28" i="1" s="1"/>
  <c r="AW22" i="5"/>
  <c r="DC22" i="5" s="1" a="1"/>
  <c r="DC22" i="5" s="1"/>
  <c r="AW36" i="15"/>
  <c r="DC36" i="15" s="1" a="1"/>
  <c r="DC36" i="15" s="1"/>
  <c r="AW33" i="2"/>
  <c r="DC33" i="2" s="1" a="1"/>
  <c r="DC33" i="2" s="1"/>
  <c r="AW36" i="21"/>
  <c r="DC36" i="21" s="1" a="1"/>
  <c r="DC36" i="21" s="1"/>
  <c r="DA91" i="15"/>
  <c r="DA59" i="15"/>
  <c r="DA112" i="4"/>
  <c r="DA80" i="4"/>
  <c r="AW45" i="8"/>
  <c r="DC45" i="8" s="1" a="1"/>
  <c r="DC45" i="8" s="1"/>
  <c r="DA117" i="10"/>
  <c r="DA85" i="10"/>
  <c r="AW43" i="9"/>
  <c r="DC43" i="9" s="1" a="1"/>
  <c r="DC43" i="9" s="1"/>
  <c r="DA107" i="11"/>
  <c r="DA75" i="11"/>
  <c r="AW35" i="4"/>
  <c r="DC35" i="4" s="1" a="1"/>
  <c r="DC35" i="4" s="1"/>
  <c r="DA92" i="14"/>
  <c r="DA60" i="14"/>
  <c r="AW33" i="4"/>
  <c r="DC33" i="4" s="1" a="1"/>
  <c r="DC33" i="4" s="1"/>
  <c r="AW36" i="17"/>
  <c r="DC36" i="17" s="1" a="1"/>
  <c r="DC36" i="17" s="1"/>
  <c r="AW17" i="1"/>
  <c r="DC17" i="1" s="1" a="1"/>
  <c r="DC17" i="1" s="1"/>
  <c r="DA118" i="18"/>
  <c r="DA86" i="18"/>
  <c r="DA107" i="6"/>
  <c r="DA75" i="6"/>
  <c r="DA96" i="15"/>
  <c r="DA64" i="15"/>
  <c r="AW27" i="13"/>
  <c r="DC27" i="13" s="1" a="1"/>
  <c r="DC27" i="13" s="1"/>
  <c r="DA112" i="21"/>
  <c r="DA80" i="21"/>
  <c r="AW32" i="13"/>
  <c r="DC32" i="13" s="1" a="1"/>
  <c r="DC32" i="13" s="1"/>
  <c r="DA101" i="10"/>
  <c r="DA69" i="10"/>
  <c r="DA98" i="6"/>
  <c r="DA66" i="6"/>
  <c r="AW18" i="11"/>
  <c r="DC18" i="11" s="1" a="1"/>
  <c r="DC18" i="11" s="1"/>
  <c r="AW22" i="6"/>
  <c r="DC22" i="6" s="1" a="1"/>
  <c r="DC22" i="6" s="1"/>
  <c r="AW30" i="10"/>
  <c r="DC30" i="10" s="1" a="1"/>
  <c r="DC30" i="10" s="1"/>
  <c r="AW34" i="19"/>
  <c r="DC34" i="19" s="1" a="1"/>
  <c r="DC34" i="19" s="1"/>
  <c r="AW21" i="7"/>
  <c r="DC21" i="7" s="1" a="1"/>
  <c r="DC21" i="7" s="1"/>
  <c r="DA124" i="2"/>
  <c r="DA127" i="2" s="1"/>
  <c r="DA120" i="2" s="1"/>
  <c r="DA88" i="2"/>
  <c r="AX22" i="7"/>
  <c r="DD22" i="7" s="1" a="1"/>
  <c r="DD22" i="7" s="1"/>
  <c r="DA116" i="20"/>
  <c r="DA84" i="20"/>
  <c r="AW41" i="3"/>
  <c r="DC41" i="3" s="1" a="1"/>
  <c r="DC41" i="3" s="1"/>
  <c r="DA121" i="19"/>
  <c r="DA89" i="19"/>
  <c r="DA109" i="16"/>
  <c r="DA77" i="16"/>
  <c r="AW17" i="9"/>
  <c r="DC17" i="9" s="1" a="1"/>
  <c r="DC17" i="9" s="1"/>
  <c r="DA91" i="8"/>
  <c r="DA59" i="8"/>
  <c r="DA99" i="4"/>
  <c r="DA67" i="4"/>
  <c r="AW24" i="11"/>
  <c r="DC24" i="11" s="1" a="1"/>
  <c r="DC24" i="11" s="1"/>
  <c r="AW44" i="11"/>
  <c r="DC44" i="11" s="1" a="1"/>
  <c r="DC44" i="11" s="1"/>
  <c r="DA115" i="15"/>
  <c r="DA83" i="15"/>
  <c r="AW33" i="17"/>
  <c r="DC33" i="17" s="1" a="1"/>
  <c r="DC33" i="17" s="1"/>
  <c r="AW36" i="10"/>
  <c r="DC36" i="10" s="1" a="1"/>
  <c r="DC36" i="10" s="1"/>
  <c r="DA97" i="12"/>
  <c r="DA65" i="12"/>
  <c r="AX37" i="1"/>
  <c r="DD37" i="1" s="1" a="1"/>
  <c r="DD37" i="1" s="1"/>
  <c r="AW31" i="15"/>
  <c r="DC31" i="15" s="1" a="1"/>
  <c r="DC31" i="15" s="1"/>
  <c r="DA93" i="10"/>
  <c r="DA61" i="10"/>
  <c r="DA103" i="10"/>
  <c r="DA71" i="10"/>
  <c r="DA104" i="21"/>
  <c r="DA72" i="21"/>
  <c r="DA119" i="18"/>
  <c r="DA87" i="18"/>
  <c r="AX34" i="8"/>
  <c r="DD34" i="8" s="1" a="1"/>
  <c r="DD34" i="8" s="1"/>
  <c r="AW18" i="2"/>
  <c r="DC18" i="2" s="1" a="1"/>
  <c r="DC18" i="2" s="1"/>
  <c r="AW42" i="15"/>
  <c r="DC42" i="15" s="1" a="1"/>
  <c r="DC42" i="15" s="1"/>
  <c r="AW41" i="9"/>
  <c r="DC41" i="9" s="1" a="1"/>
  <c r="DC41" i="9" s="1"/>
  <c r="CY90" i="11"/>
  <c r="CY58" i="11"/>
  <c r="AW23" i="16"/>
  <c r="DC23" i="16" s="1" a="1"/>
  <c r="DC23" i="16" s="1"/>
  <c r="DA111" i="8"/>
  <c r="DA79" i="8"/>
  <c r="DA110" i="19"/>
  <c r="DA78" i="19"/>
  <c r="AW34" i="12"/>
  <c r="DC34" i="12" s="1" a="1"/>
  <c r="DC34" i="12" s="1"/>
  <c r="AW33" i="10"/>
  <c r="DC33" i="10" s="1" a="1"/>
  <c r="DC33" i="10" s="1"/>
  <c r="AW28" i="6"/>
  <c r="DC28" i="6" s="1" a="1"/>
  <c r="DC28" i="6" s="1"/>
  <c r="DA113" i="17"/>
  <c r="DA81" i="17"/>
  <c r="AW23" i="18"/>
  <c r="DC23" i="18" s="1" a="1"/>
  <c r="DC23" i="18" s="1"/>
  <c r="DA102" i="12"/>
  <c r="DA70" i="12"/>
  <c r="DA124" i="10"/>
  <c r="DA127" i="10" s="1"/>
  <c r="DA120" i="10" s="1"/>
  <c r="DA88" i="10"/>
  <c r="DA111" i="20"/>
  <c r="DA79" i="20"/>
  <c r="AW32" i="17"/>
  <c r="DC32" i="17" s="1" a="1"/>
  <c r="DC32" i="17" s="1"/>
  <c r="DA104" i="16"/>
  <c r="DA72" i="16"/>
  <c r="AW21" i="6"/>
  <c r="DC21" i="6" s="1" a="1"/>
  <c r="DC21" i="6" s="1"/>
  <c r="AW17" i="13"/>
  <c r="DC17" i="13" s="1" a="1"/>
  <c r="DC17" i="13" s="1"/>
  <c r="DA117" i="12"/>
  <c r="DA85" i="12"/>
  <c r="DA110" i="13"/>
  <c r="DA78" i="13"/>
  <c r="DA98" i="14"/>
  <c r="DA66" i="14"/>
  <c r="DA106" i="14"/>
  <c r="DA74" i="14"/>
  <c r="AW30" i="16"/>
  <c r="DC30" i="16" s="1" a="1"/>
  <c r="DC30" i="16" s="1"/>
  <c r="DA110" i="15"/>
  <c r="DA78" i="15"/>
  <c r="AW23" i="13"/>
  <c r="DC23" i="13" s="1" a="1"/>
  <c r="DC23" i="13" s="1"/>
  <c r="AW29" i="9"/>
  <c r="DC29" i="9" s="1" a="1"/>
  <c r="DC29" i="9" s="1"/>
  <c r="AW30" i="20"/>
  <c r="DC30" i="20" s="1" a="1"/>
  <c r="DC30" i="20" s="1"/>
  <c r="AW21" i="13"/>
  <c r="DC21" i="13" s="1" a="1"/>
  <c r="DC21" i="13" s="1"/>
  <c r="DA119" i="16"/>
  <c r="DA87" i="16"/>
  <c r="AW42" i="5"/>
  <c r="DC42" i="5" s="1" a="1"/>
  <c r="DC42" i="5" s="1"/>
  <c r="DA92" i="8"/>
  <c r="DA60" i="8"/>
  <c r="DA91" i="21"/>
  <c r="DA59" i="21"/>
  <c r="DA109" i="14"/>
  <c r="DA77" i="14"/>
  <c r="AX31" i="10"/>
  <c r="DD31" i="10" s="1" a="1"/>
  <c r="DD31" i="10" s="1"/>
  <c r="AX19" i="9"/>
  <c r="DD19" i="9" s="1" a="1"/>
  <c r="DD19" i="9" s="1"/>
  <c r="AW43" i="14"/>
  <c r="DC43" i="14" s="1" a="1"/>
  <c r="DC43" i="14" s="1"/>
  <c r="AW43" i="2"/>
  <c r="DC43" i="2" s="1" a="1"/>
  <c r="DC43" i="2" s="1"/>
  <c r="DA107" i="16"/>
  <c r="DA75" i="16"/>
  <c r="AW40" i="16"/>
  <c r="DC40" i="16" s="1" a="1"/>
  <c r="DC40" i="16" s="1"/>
  <c r="AW20" i="17"/>
  <c r="DC20" i="17" s="1" a="1"/>
  <c r="DC20" i="17" s="1"/>
  <c r="AW36" i="1"/>
  <c r="DC36" i="1" s="1" a="1"/>
  <c r="DC36" i="1" s="1"/>
  <c r="AW31" i="3"/>
  <c r="DC31" i="3" s="1" a="1"/>
  <c r="DC31" i="3" s="1"/>
  <c r="AW17" i="7"/>
  <c r="DC17" i="7" s="1" a="1"/>
  <c r="DC17" i="7" s="1"/>
  <c r="DA96" i="4"/>
  <c r="DA64" i="4"/>
  <c r="DA115" i="21"/>
  <c r="DA83" i="21"/>
  <c r="AW21" i="12"/>
  <c r="DC21" i="12" s="1" a="1"/>
  <c r="DC21" i="12" s="1"/>
  <c r="AW45" i="19"/>
  <c r="DC45" i="19" s="1" a="1"/>
  <c r="DC45" i="19" s="1"/>
  <c r="DA113" i="16"/>
  <c r="DA81" i="16"/>
  <c r="DA119" i="17"/>
  <c r="DA87" i="17"/>
  <c r="DA102" i="21"/>
  <c r="DA70" i="21"/>
  <c r="DA106" i="13"/>
  <c r="DA74" i="13"/>
  <c r="AW22" i="2"/>
  <c r="DC22" i="2" s="1" a="1"/>
  <c r="DC22" i="2" s="1"/>
  <c r="DA116" i="21"/>
  <c r="DA84" i="21"/>
  <c r="AW42" i="2"/>
  <c r="DC42" i="2" s="1" a="1"/>
  <c r="DC42" i="2" s="1"/>
  <c r="AW22" i="13"/>
  <c r="DC22" i="13" s="1" a="1"/>
  <c r="DC22" i="13" s="1"/>
  <c r="AW46" i="21"/>
  <c r="DC46" i="21" s="1" a="1"/>
  <c r="DC46" i="21" s="1"/>
  <c r="AW22" i="18"/>
  <c r="DC22" i="18" s="1" a="1"/>
  <c r="DC22" i="18" s="1"/>
  <c r="AW41" i="11"/>
  <c r="DC41" i="11" s="1" a="1"/>
  <c r="DC41" i="11" s="1"/>
  <c r="DA119" i="20"/>
  <c r="DA87" i="20"/>
  <c r="DA94" i="8"/>
  <c r="DA62" i="8"/>
  <c r="AW42" i="6"/>
  <c r="DC42" i="6" s="1" a="1"/>
  <c r="DC42" i="6" s="1"/>
  <c r="DA104" i="17"/>
  <c r="DA72" i="17"/>
  <c r="AW43" i="11"/>
  <c r="DC43" i="11" s="1" a="1"/>
  <c r="DC43" i="11" s="1"/>
  <c r="AW32" i="19"/>
  <c r="DC32" i="19" s="1" a="1"/>
  <c r="DC32" i="19" s="1"/>
  <c r="AW45" i="16"/>
  <c r="DC45" i="16" s="1" a="1"/>
  <c r="DC45" i="16" s="1"/>
  <c r="DA91" i="9"/>
  <c r="DA59" i="9"/>
  <c r="DA115" i="1"/>
  <c r="DA83" i="1"/>
  <c r="DA96" i="14"/>
  <c r="DA64" i="14"/>
  <c r="AW43" i="4"/>
  <c r="DC43" i="4" s="1" a="1"/>
  <c r="DC43" i="4" s="1"/>
  <c r="DA119" i="13"/>
  <c r="DA87" i="13"/>
  <c r="DA94" i="13"/>
  <c r="DA62" i="13"/>
  <c r="AW26" i="8"/>
  <c r="DC26" i="8" s="1" a="1"/>
  <c r="DC26" i="8" s="1"/>
  <c r="DB113" i="7"/>
  <c r="DB81" i="7"/>
  <c r="DA98" i="10"/>
  <c r="DA66" i="10"/>
  <c r="DA118" i="15"/>
  <c r="DA86" i="15"/>
  <c r="DA116" i="5"/>
  <c r="DA84" i="5"/>
  <c r="AW37" i="3"/>
  <c r="DC37" i="3" s="1" a="1"/>
  <c r="DC37" i="3" s="1"/>
  <c r="AW46" i="17"/>
  <c r="DC46" i="17" s="1" a="1"/>
  <c r="DC46" i="17" s="1"/>
  <c r="DB92" i="3"/>
  <c r="DB60" i="3"/>
  <c r="DA121" i="7"/>
  <c r="DA89" i="7"/>
  <c r="AW28" i="12"/>
  <c r="DC28" i="12" s="1" a="1"/>
  <c r="DC28" i="12" s="1"/>
  <c r="DA115" i="12"/>
  <c r="DA83" i="12"/>
  <c r="DA100" i="3"/>
  <c r="DA68" i="3"/>
  <c r="AW25" i="1"/>
  <c r="DC25" i="1" s="1" a="1"/>
  <c r="DC25" i="1" s="1"/>
  <c r="DA94" i="10"/>
  <c r="DA62" i="10"/>
  <c r="AW19" i="1"/>
  <c r="DC19" i="1" s="1" a="1"/>
  <c r="DC19" i="1" s="1"/>
  <c r="DA112" i="6"/>
  <c r="DA80" i="6"/>
  <c r="AW17" i="18"/>
  <c r="DC17" i="18" s="1" a="1"/>
  <c r="DC17" i="18" s="1"/>
  <c r="AW19" i="15"/>
  <c r="DC19" i="15" s="1" a="1"/>
  <c r="DC19" i="15" s="1"/>
  <c r="DA102" i="11"/>
  <c r="DA70" i="11"/>
  <c r="DA97" i="10"/>
  <c r="DA65" i="10"/>
  <c r="AW45" i="11"/>
  <c r="DC45" i="11" s="1" a="1"/>
  <c r="DC45" i="11" s="1"/>
  <c r="DA109" i="11"/>
  <c r="DA77" i="11"/>
  <c r="CY90" i="13"/>
  <c r="CY58" i="13"/>
  <c r="DB92" i="20"/>
  <c r="DB60" i="20"/>
  <c r="AW46" i="3"/>
  <c r="DC46" i="3" s="1" a="1"/>
  <c r="DC46" i="3" s="1"/>
  <c r="AW26" i="6"/>
  <c r="DC26" i="6" s="1" a="1"/>
  <c r="DC26" i="6" s="1"/>
  <c r="AW26" i="11"/>
  <c r="DC26" i="11" s="1" a="1"/>
  <c r="DC26" i="11" s="1"/>
  <c r="DA107" i="18"/>
  <c r="DA75" i="18"/>
  <c r="AW34" i="7"/>
  <c r="DC34" i="7" s="1" a="1"/>
  <c r="DC34" i="7" s="1"/>
  <c r="AW26" i="18"/>
  <c r="DC26" i="18" s="1" a="1"/>
  <c r="DC26" i="18" s="1"/>
  <c r="AW18" i="15"/>
  <c r="DC18" i="15" s="1" a="1"/>
  <c r="DC18" i="15" s="1"/>
  <c r="DA112" i="20"/>
  <c r="DA80" i="20"/>
  <c r="DA91" i="17"/>
  <c r="DA59" i="17"/>
  <c r="AW22" i="4"/>
  <c r="DC22" i="4" s="1" a="1"/>
  <c r="DC22" i="4" s="1"/>
  <c r="DA112" i="5"/>
  <c r="DA80" i="5"/>
  <c r="AW41" i="1"/>
  <c r="DC41" i="1" s="1" a="1"/>
  <c r="DC41" i="1" s="1"/>
  <c r="DA111" i="18"/>
  <c r="DA79" i="18"/>
  <c r="AW30" i="12"/>
  <c r="DC30" i="12" s="1" a="1"/>
  <c r="DC30" i="12" s="1"/>
  <c r="DA105" i="17"/>
  <c r="DA73" i="17"/>
  <c r="AW34" i="5"/>
  <c r="DC34" i="5" s="1" a="1"/>
  <c r="DC34" i="5" s="1"/>
  <c r="AW23" i="7"/>
  <c r="DC23" i="7" s="1" a="1"/>
  <c r="DC23" i="7" s="1"/>
  <c r="DA107" i="8"/>
  <c r="DA75" i="8"/>
  <c r="DA119" i="2"/>
  <c r="DA87" i="2"/>
  <c r="DA103" i="21"/>
  <c r="DA71" i="21"/>
  <c r="AW46" i="1"/>
  <c r="DC46" i="1" s="1" a="1"/>
  <c r="DC46" i="1" s="1"/>
  <c r="DA112" i="10"/>
  <c r="DA80" i="10"/>
  <c r="DA91" i="18"/>
  <c r="DA59" i="18"/>
  <c r="DA124" i="15"/>
  <c r="DA127" i="15" s="1"/>
  <c r="DA120" i="15" s="1"/>
  <c r="DA88" i="15"/>
  <c r="DA97" i="9"/>
  <c r="DA65" i="9"/>
  <c r="AW46" i="11"/>
  <c r="DC46" i="11" s="1" a="1"/>
  <c r="DC46" i="11" s="1"/>
  <c r="AW40" i="8"/>
  <c r="DC40" i="8" s="1" a="1"/>
  <c r="DC40" i="8" s="1"/>
  <c r="DA103" i="1"/>
  <c r="DA71" i="1"/>
  <c r="AW26" i="15"/>
  <c r="DC26" i="15" s="1" a="1"/>
  <c r="DC26" i="15" s="1"/>
  <c r="DA111" i="7"/>
  <c r="DA79" i="7"/>
  <c r="DA97" i="1"/>
  <c r="DA65" i="1"/>
  <c r="AW16" i="15"/>
  <c r="DC16" i="15" s="1" a="1"/>
  <c r="DC16" i="15" s="1"/>
  <c r="AW37" i="4"/>
  <c r="DC37" i="4" s="1" a="1"/>
  <c r="DC37" i="4" s="1"/>
  <c r="DA98" i="3"/>
  <c r="DA66" i="3"/>
  <c r="AW42" i="10"/>
  <c r="DC42" i="10" s="1" a="1"/>
  <c r="DC42" i="10" s="1"/>
  <c r="DA116" i="17"/>
  <c r="DA84" i="17"/>
  <c r="DA111" i="16"/>
  <c r="DA79" i="16"/>
  <c r="DA103" i="13"/>
  <c r="DA71" i="13"/>
  <c r="AW32" i="11"/>
  <c r="DC32" i="11" s="1" a="1"/>
  <c r="DC32" i="11" s="1"/>
  <c r="DA93" i="16"/>
  <c r="DA61" i="16"/>
  <c r="DA110" i="4"/>
  <c r="DA78" i="4"/>
  <c r="DA93" i="3"/>
  <c r="DA61" i="3"/>
  <c r="AW17" i="14"/>
  <c r="DC17" i="14" s="1" a="1"/>
  <c r="DC17" i="14" s="1"/>
  <c r="DA102" i="10"/>
  <c r="DA70" i="10"/>
  <c r="DA110" i="18"/>
  <c r="DA78" i="18"/>
  <c r="DA93" i="8"/>
  <c r="DA61" i="8"/>
  <c r="AW43" i="18"/>
  <c r="DC43" i="18" s="1" a="1"/>
  <c r="DC43" i="18" s="1"/>
  <c r="AW32" i="6"/>
  <c r="DC32" i="6" s="1" a="1"/>
  <c r="DC32" i="6" s="1"/>
  <c r="AW21" i="15"/>
  <c r="DC21" i="15" s="1" a="1"/>
  <c r="DC21" i="15" s="1"/>
  <c r="AW37" i="21"/>
  <c r="DC37" i="21" s="1" a="1"/>
  <c r="DC37" i="21" s="1"/>
  <c r="DA113" i="13"/>
  <c r="DA81" i="13"/>
  <c r="AW26" i="10"/>
  <c r="DC26" i="10" s="1" a="1"/>
  <c r="DC26" i="10" s="1"/>
  <c r="AW19" i="4"/>
  <c r="DC19" i="4" s="1" a="1"/>
  <c r="DC19" i="4" s="1"/>
  <c r="DA97" i="6"/>
  <c r="DA65" i="6"/>
  <c r="DA100" i="16"/>
  <c r="DA68" i="16"/>
  <c r="DA115" i="13"/>
  <c r="DA83" i="13"/>
  <c r="DA109" i="2"/>
  <c r="DA77" i="2"/>
  <c r="DA118" i="1"/>
  <c r="DA86" i="1"/>
  <c r="DA103" i="15"/>
  <c r="DA71" i="15"/>
  <c r="AW41" i="20"/>
  <c r="DC41" i="20" s="1" a="1"/>
  <c r="DC41" i="20" s="1"/>
  <c r="DA91" i="14"/>
  <c r="DA59" i="14"/>
  <c r="AW46" i="19"/>
  <c r="DC46" i="19" s="1" a="1"/>
  <c r="DC46" i="19" s="1"/>
  <c r="AW34" i="16"/>
  <c r="DC34" i="16" s="1" a="1"/>
  <c r="DC34" i="16" s="1"/>
  <c r="DA99" i="9"/>
  <c r="DA67" i="9"/>
  <c r="AW16" i="8"/>
  <c r="DC16" i="8" s="1" a="1"/>
  <c r="DC16" i="8" s="1"/>
  <c r="DA103" i="7"/>
  <c r="DA71" i="7"/>
  <c r="DA91" i="2"/>
  <c r="DA59" i="2"/>
  <c r="DA119" i="12"/>
  <c r="DA87" i="12"/>
  <c r="AW24" i="4"/>
  <c r="DC24" i="4" s="1" a="1"/>
  <c r="DC24" i="4" s="1"/>
  <c r="DA118" i="6"/>
  <c r="DA86" i="6"/>
  <c r="DA119" i="11"/>
  <c r="DA87" i="11"/>
  <c r="AW40" i="15"/>
  <c r="DC40" i="15" s="1" a="1"/>
  <c r="DC40" i="15" s="1"/>
  <c r="DA98" i="4"/>
  <c r="DA66" i="4"/>
  <c r="DA104" i="3"/>
  <c r="DA72" i="3"/>
  <c r="AW22" i="12"/>
  <c r="DC22" i="12" s="1" a="1"/>
  <c r="DC22" i="12" s="1"/>
  <c r="DA118" i="13"/>
  <c r="DA86" i="13"/>
  <c r="AW18" i="10"/>
  <c r="DC18" i="10" s="1" a="1"/>
  <c r="DC18" i="10" s="1"/>
  <c r="AW28" i="10"/>
  <c r="DC28" i="10" s="1" a="1"/>
  <c r="DC28" i="10" s="1"/>
  <c r="AW29" i="21"/>
  <c r="DC29" i="21" s="1" a="1"/>
  <c r="DC29" i="21" s="1"/>
  <c r="DA119" i="14"/>
  <c r="DA87" i="14"/>
  <c r="AW38" i="1"/>
  <c r="DC38" i="1" s="1" a="1"/>
  <c r="DC38" i="1" s="1"/>
  <c r="AW44" i="18"/>
  <c r="DC44" i="18" s="1" a="1"/>
  <c r="DC44" i="18" s="1"/>
  <c r="DA117" i="15"/>
  <c r="DA85" i="15"/>
  <c r="DA114" i="1"/>
  <c r="DA82" i="1"/>
  <c r="AU15" i="11"/>
  <c r="DA15" i="11" s="1" a="1"/>
  <c r="DA15" i="11" s="1"/>
  <c r="AT47" i="11"/>
  <c r="AW36" i="8"/>
  <c r="DC36" i="8" s="1" a="1"/>
  <c r="DC36" i="8" s="1"/>
  <c r="AW35" i="19"/>
  <c r="DC35" i="19" s="1" a="1"/>
  <c r="DC35" i="19" s="1"/>
  <c r="DA92" i="5"/>
  <c r="DA60" i="5"/>
  <c r="DA99" i="20"/>
  <c r="DA67" i="20"/>
  <c r="AW38" i="17"/>
  <c r="DC38" i="17" s="1" a="1"/>
  <c r="DC38" i="17" s="1"/>
  <c r="AW36" i="13"/>
  <c r="DC36" i="13" s="1" a="1"/>
  <c r="DC36" i="13" s="1"/>
  <c r="AW45" i="10"/>
  <c r="DC45" i="10" s="1" a="1"/>
  <c r="DC45" i="10" s="1"/>
  <c r="AW36" i="20"/>
  <c r="DC36" i="20" s="1" a="1"/>
  <c r="DC36" i="20" s="1"/>
  <c r="DA112" i="2"/>
  <c r="DA80" i="2"/>
  <c r="AW29" i="16"/>
  <c r="DC29" i="16" s="1" a="1"/>
  <c r="DC29" i="16" s="1"/>
  <c r="AW42" i="12"/>
  <c r="DC42" i="12" s="1" a="1"/>
  <c r="DC42" i="12" s="1"/>
  <c r="DB101" i="19"/>
  <c r="DB69" i="19"/>
  <c r="DA119" i="6"/>
  <c r="DA87" i="6"/>
  <c r="AW35" i="13"/>
  <c r="DC35" i="13" s="1" a="1"/>
  <c r="DC35" i="13" s="1"/>
  <c r="AW23" i="14"/>
  <c r="DC23" i="14" s="1" a="1"/>
  <c r="DC23" i="14" s="1"/>
  <c r="AW31" i="14"/>
  <c r="DC31" i="14" s="1" a="1"/>
  <c r="DC31" i="14" s="1"/>
  <c r="AW35" i="15"/>
  <c r="DC35" i="15" s="1" a="1"/>
  <c r="DC35" i="15" s="1"/>
  <c r="AW44" i="16"/>
  <c r="DC44" i="16" s="1" a="1"/>
  <c r="DC44" i="16" s="1"/>
  <c r="DA117" i="5"/>
  <c r="DA85" i="5"/>
  <c r="AW17" i="8"/>
  <c r="DC17" i="8" s="1" a="1"/>
  <c r="DC17" i="8" s="1"/>
  <c r="AW16" i="21"/>
  <c r="DC16" i="21" s="1" a="1"/>
  <c r="DC16" i="21" s="1"/>
  <c r="DA98" i="8"/>
  <c r="DA66" i="8"/>
  <c r="DA116" i="2"/>
  <c r="DA84" i="2"/>
  <c r="CY90" i="17"/>
  <c r="CY58" i="17"/>
  <c r="AW32" i="16"/>
  <c r="DC32" i="16" s="1" a="1"/>
  <c r="DC32" i="16" s="1"/>
  <c r="DA108" i="13"/>
  <c r="DA76" i="13"/>
  <c r="DA110" i="20"/>
  <c r="DA78" i="20"/>
  <c r="AW21" i="4"/>
  <c r="DC21" i="4" s="1" a="1"/>
  <c r="DC21" i="4" s="1"/>
  <c r="DA109" i="10"/>
  <c r="DA77" i="10"/>
  <c r="AW40" i="21"/>
  <c r="DC40" i="21" s="1" a="1"/>
  <c r="DC40" i="21" s="1"/>
  <c r="DA106" i="7"/>
  <c r="DA74" i="7"/>
  <c r="AW38" i="16"/>
  <c r="DC38" i="16" s="1" a="1"/>
  <c r="DC38" i="16" s="1"/>
  <c r="AW44" i="17"/>
  <c r="DC44" i="17" s="1" a="1"/>
  <c r="DC44" i="17" s="1"/>
  <c r="AW27" i="21"/>
  <c r="DC27" i="21" s="1" a="1"/>
  <c r="DC27" i="21" s="1"/>
  <c r="AW31" i="13"/>
  <c r="DC31" i="13" s="1" a="1"/>
  <c r="DC31" i="13" s="1"/>
  <c r="AW41" i="21"/>
  <c r="DC41" i="21" s="1" a="1"/>
  <c r="DC41" i="21" s="1"/>
  <c r="DB113" i="6"/>
  <c r="DB81" i="6"/>
  <c r="DA108" i="15"/>
  <c r="DA76" i="15"/>
  <c r="AW44" i="20"/>
  <c r="DC44" i="20" s="1" a="1"/>
  <c r="DC44" i="20" s="1"/>
  <c r="DA114" i="18"/>
  <c r="DA82" i="18"/>
  <c r="AW19" i="8"/>
  <c r="DC19" i="8" s="1" a="1"/>
  <c r="DC19" i="8" s="1"/>
  <c r="DA109" i="17"/>
  <c r="DA77" i="17"/>
  <c r="DB114" i="9"/>
  <c r="DB82" i="9"/>
  <c r="AW29" i="17"/>
  <c r="DC29" i="17" s="1" a="1"/>
  <c r="DC29" i="17" s="1"/>
  <c r="DA115" i="18"/>
  <c r="DA83" i="18"/>
  <c r="AW16" i="9"/>
  <c r="DC16" i="9" s="1" a="1"/>
  <c r="DC16" i="9" s="1"/>
  <c r="AW40" i="1"/>
  <c r="DC40" i="1" s="1" a="1"/>
  <c r="DC40" i="1" s="1"/>
  <c r="AW21" i="14"/>
  <c r="DC21" i="14" s="1" a="1"/>
  <c r="DC21" i="14" s="1"/>
  <c r="DA118" i="4"/>
  <c r="DA86" i="4"/>
  <c r="AW44" i="13"/>
  <c r="DC44" i="13" s="1" a="1"/>
  <c r="DC44" i="13" s="1"/>
  <c r="AW19" i="13"/>
  <c r="DC19" i="13" s="1" a="1"/>
  <c r="DC19" i="13" s="1"/>
  <c r="DA107" i="10"/>
  <c r="DA75" i="10"/>
  <c r="AX38" i="7"/>
  <c r="DD38" i="7" s="1" a="1"/>
  <c r="DD38" i="7" s="1"/>
  <c r="AW23" i="10"/>
  <c r="DC23" i="10" s="1" a="1"/>
  <c r="DC23" i="10" s="1"/>
  <c r="AW43" i="15"/>
  <c r="DC43" i="15" s="1" a="1"/>
  <c r="DC43" i="15" s="1"/>
  <c r="AW41" i="5"/>
  <c r="DC41" i="5" s="1" a="1"/>
  <c r="DC41" i="5" s="1"/>
  <c r="DA112" i="3"/>
  <c r="DA80" i="3"/>
  <c r="DA102" i="15"/>
  <c r="DA70" i="15"/>
  <c r="AX17" i="3"/>
  <c r="DD17" i="3" s="1" a="1"/>
  <c r="DD17" i="3" s="1"/>
  <c r="AW46" i="7"/>
  <c r="DC46" i="7" s="1" a="1"/>
  <c r="DC46" i="7" s="1"/>
  <c r="CY90" i="10"/>
  <c r="CY58" i="10"/>
  <c r="AW39" i="19"/>
  <c r="DC39" i="19" s="1" a="1"/>
  <c r="DC39" i="19" s="1"/>
  <c r="AW40" i="12"/>
  <c r="DC40" i="12" s="1" a="1"/>
  <c r="DC40" i="12" s="1"/>
  <c r="AW25" i="3"/>
  <c r="DC25" i="3" s="1" a="1"/>
  <c r="DC25" i="3" s="1"/>
  <c r="DA91" i="1"/>
  <c r="DA59" i="1"/>
  <c r="AW19" i="10"/>
  <c r="DC19" i="10" s="1" a="1"/>
  <c r="DC19" i="10" s="1"/>
  <c r="DA103" i="4"/>
  <c r="DA71" i="4"/>
  <c r="DA116" i="8"/>
  <c r="DA84" i="8"/>
  <c r="AW37" i="6"/>
  <c r="DC37" i="6" s="1" a="1"/>
  <c r="DC37" i="6" s="1"/>
  <c r="AW27" i="11"/>
  <c r="DC27" i="11" s="1" a="1"/>
  <c r="DC27" i="11" s="1"/>
  <c r="AW22" i="10"/>
  <c r="DC22" i="10" s="1" a="1"/>
  <c r="DC22" i="10" s="1"/>
  <c r="DA110" i="12"/>
  <c r="DA78" i="12"/>
  <c r="AW34" i="11"/>
  <c r="DC34" i="11" s="1" a="1"/>
  <c r="DC34" i="11" s="1"/>
  <c r="AU15" i="13"/>
  <c r="DA15" i="13" s="1" a="1"/>
  <c r="DA15" i="13" s="1"/>
  <c r="AT47" i="13"/>
  <c r="AX17" i="20"/>
  <c r="DD17" i="20" s="1" a="1"/>
  <c r="DD17" i="20" s="1"/>
  <c r="DA112" i="18"/>
  <c r="DA80" i="18"/>
  <c r="DA121" i="3"/>
  <c r="DA89" i="3"/>
  <c r="DA100" i="21"/>
  <c r="DA68" i="21"/>
  <c r="AW32" i="18"/>
  <c r="DC32" i="18" s="1" a="1"/>
  <c r="DC32" i="18" s="1"/>
  <c r="DA109" i="13"/>
  <c r="DA77" i="13"/>
  <c r="DB96" i="8"/>
  <c r="DB64" i="8"/>
  <c r="DA93" i="21"/>
  <c r="DA61" i="21"/>
  <c r="AW19" i="12"/>
  <c r="DC19" i="12" s="1" a="1"/>
  <c r="DC19" i="12" s="1"/>
  <c r="DA106" i="9"/>
  <c r="DA74" i="9"/>
  <c r="AW37" i="20"/>
  <c r="DC37" i="20" s="1" a="1"/>
  <c r="DC37" i="20" s="1"/>
  <c r="AW16" i="17"/>
  <c r="DC16" i="17" s="1" a="1"/>
  <c r="DC16" i="17" s="1"/>
  <c r="DA119" i="10"/>
  <c r="DA87" i="10"/>
  <c r="AW30" i="11"/>
  <c r="DC30" i="11" s="1" a="1"/>
  <c r="DC30" i="11" s="1"/>
  <c r="AW37" i="5"/>
  <c r="DC37" i="5" s="1" a="1"/>
  <c r="DC37" i="5" s="1"/>
  <c r="CY90" i="4"/>
  <c r="CY58" i="4"/>
  <c r="DA106" i="1"/>
  <c r="DA74" i="1"/>
  <c r="AW36" i="18"/>
  <c r="DC36" i="18" s="1" a="1"/>
  <c r="DC36" i="18" s="1"/>
  <c r="DA105" i="13"/>
  <c r="DA73" i="13"/>
  <c r="AW30" i="17"/>
  <c r="DC30" i="17" s="1" a="1"/>
  <c r="DC30" i="17" s="1"/>
  <c r="DA109" i="5"/>
  <c r="DA77" i="5"/>
  <c r="DA121" i="5"/>
  <c r="DA89" i="5"/>
  <c r="AW32" i="8"/>
  <c r="DC32" i="8" s="1" a="1"/>
  <c r="DC32" i="8" s="1"/>
  <c r="AW44" i="2"/>
  <c r="DC44" i="2" s="1" a="1"/>
  <c r="DC44" i="2" s="1"/>
  <c r="AW28" i="21"/>
  <c r="DC28" i="21" s="1" a="1"/>
  <c r="DC28" i="21" s="1"/>
  <c r="DA113" i="4"/>
  <c r="DA81" i="4"/>
  <c r="AW37" i="10"/>
  <c r="DC37" i="10" s="1" a="1"/>
  <c r="DC37" i="10" s="1"/>
  <c r="AW16" i="18"/>
  <c r="DC16" i="18" s="1" a="1"/>
  <c r="DC16" i="18" s="1"/>
  <c r="AW45" i="15"/>
  <c r="DC45" i="15" s="1" a="1"/>
  <c r="DC45" i="15" s="1"/>
  <c r="AW22" i="9"/>
  <c r="DC22" i="9" s="1" a="1"/>
  <c r="DC22" i="9" s="1"/>
  <c r="DA114" i="20"/>
  <c r="DA82" i="20"/>
  <c r="DA101" i="15"/>
  <c r="DA69" i="15"/>
  <c r="AW36" i="7"/>
  <c r="DC36" i="7" s="1" a="1"/>
  <c r="DC36" i="7" s="1"/>
  <c r="AW22" i="1"/>
  <c r="DC22" i="1" s="1" a="1"/>
  <c r="DC22" i="1" s="1"/>
  <c r="DA115" i="6"/>
  <c r="DA83" i="6"/>
  <c r="AW23" i="3"/>
  <c r="DC23" i="3" s="1" a="1"/>
  <c r="DC23" i="3" s="1"/>
  <c r="AW41" i="17"/>
  <c r="DC41" i="17" s="1" a="1"/>
  <c r="DC41" i="17" s="1"/>
  <c r="DA95" i="4"/>
  <c r="DA63" i="4"/>
  <c r="AW36" i="16"/>
  <c r="DC36" i="16" s="1" a="1"/>
  <c r="DC36" i="16" s="1"/>
  <c r="AW28" i="13"/>
  <c r="DC28" i="13" s="1" a="1"/>
  <c r="DC28" i="13" s="1"/>
  <c r="DA103" i="8"/>
  <c r="DA71" i="8"/>
  <c r="AW18" i="16"/>
  <c r="DC18" i="16" s="1" a="1"/>
  <c r="DC18" i="16" s="1"/>
  <c r="DA108" i="19"/>
  <c r="DA76" i="19"/>
  <c r="AW18" i="3"/>
  <c r="DC18" i="3" s="1" a="1"/>
  <c r="DC18" i="3" s="1"/>
  <c r="AW21" i="18"/>
  <c r="DC21" i="18" s="1" a="1"/>
  <c r="DC21" i="18" s="1"/>
  <c r="AW27" i="10"/>
  <c r="DC27" i="10" s="1" a="1"/>
  <c r="DC27" i="10" s="1"/>
  <c r="AW35" i="18"/>
  <c r="DC35" i="18" s="1" a="1"/>
  <c r="DC35" i="18" s="1"/>
  <c r="DA107" i="1"/>
  <c r="DA75" i="1"/>
  <c r="AW18" i="8"/>
  <c r="DC18" i="8" s="1" a="1"/>
  <c r="DC18" i="8" s="1"/>
  <c r="DA102" i="9"/>
  <c r="DA70" i="9"/>
  <c r="AW34" i="1"/>
  <c r="DC34" i="1" s="1" a="1"/>
  <c r="DC34" i="1" s="1"/>
  <c r="AW38" i="13"/>
  <c r="DC38" i="13" s="1" a="1"/>
  <c r="DC38" i="13" s="1"/>
  <c r="DA94" i="4"/>
  <c r="DA62" i="4"/>
  <c r="AW25" i="16"/>
  <c r="DC25" i="16" s="1" a="1"/>
  <c r="DC25" i="16" s="1"/>
  <c r="AW40" i="13"/>
  <c r="DC40" i="13" s="1" a="1"/>
  <c r="DC40" i="13" s="1"/>
  <c r="AW34" i="2"/>
  <c r="DC34" i="2" s="1" a="1"/>
  <c r="DC34" i="2" s="1"/>
  <c r="AW43" i="1"/>
  <c r="DC43" i="1" s="1" a="1"/>
  <c r="DC43" i="1" s="1"/>
  <c r="AW28" i="15"/>
  <c r="DC28" i="15" s="1" a="1"/>
  <c r="DC28" i="15" s="1"/>
  <c r="DA108" i="11"/>
  <c r="DA76" i="11"/>
  <c r="AW16" i="14"/>
  <c r="DC16" i="14" s="1" a="1"/>
  <c r="DC16" i="14" s="1"/>
  <c r="DA110" i="11"/>
  <c r="DA78" i="11"/>
  <c r="AW24" i="9"/>
  <c r="DC24" i="9" s="1" a="1"/>
  <c r="DC24" i="9" s="1"/>
  <c r="DA100" i="15"/>
  <c r="DA68" i="15"/>
  <c r="AW28" i="7"/>
  <c r="DC28" i="7" s="1" a="1"/>
  <c r="DC28" i="7" s="1"/>
  <c r="AW16" i="2"/>
  <c r="DC16" i="2" s="1" a="1"/>
  <c r="DC16" i="2" s="1"/>
  <c r="AW44" i="12"/>
  <c r="DC44" i="12" s="1" a="1"/>
  <c r="DC44" i="12" s="1"/>
  <c r="DB117" i="3"/>
  <c r="DB85" i="3"/>
  <c r="AW43" i="6"/>
  <c r="DC43" i="6" s="1" a="1"/>
  <c r="DC43" i="6" s="1"/>
  <c r="AW23" i="4"/>
  <c r="DC23" i="4" s="1" a="1"/>
  <c r="DC23" i="4" s="1"/>
  <c r="AW29" i="3"/>
  <c r="DC29" i="3" s="1" a="1"/>
  <c r="DC29" i="3" s="1"/>
  <c r="AW43" i="13"/>
  <c r="DC43" i="13" s="1" a="1"/>
  <c r="DC43" i="13" s="1"/>
  <c r="DA109" i="18"/>
  <c r="DA77" i="18"/>
  <c r="AW46" i="6"/>
  <c r="DC46" i="6" s="1" a="1"/>
  <c r="DC46" i="6" s="1"/>
  <c r="AW44" i="14"/>
  <c r="DC44" i="14" s="1" a="1"/>
  <c r="DC44" i="14" s="1"/>
  <c r="DA113" i="1"/>
  <c r="DA81" i="1"/>
  <c r="AW35" i="21"/>
  <c r="DC35" i="21" s="1" a="1"/>
  <c r="DC35" i="21" s="1"/>
  <c r="AW39" i="1"/>
  <c r="DC39" i="1" s="1" a="1"/>
  <c r="DC39" i="1" s="1"/>
  <c r="DA93" i="5"/>
  <c r="DA61" i="5"/>
  <c r="DA101" i="16"/>
  <c r="DA69" i="16"/>
  <c r="AW17" i="5"/>
  <c r="DC17" i="5" s="1" a="1"/>
  <c r="DC17" i="5" s="1"/>
  <c r="AW24" i="20"/>
  <c r="DC24" i="20" s="1" a="1"/>
  <c r="DC24" i="20" s="1"/>
  <c r="DA102" i="19"/>
  <c r="DA70" i="19"/>
  <c r="DA104" i="15"/>
  <c r="DA72" i="15"/>
  <c r="DA111" i="13"/>
  <c r="DA79" i="13"/>
  <c r="DA121" i="12"/>
  <c r="DA89" i="12"/>
  <c r="AW37" i="2"/>
  <c r="DC37" i="2" s="1" a="1"/>
  <c r="DC37" i="2" s="1"/>
  <c r="DA115" i="9"/>
  <c r="DA83" i="9"/>
  <c r="DA100" i="6"/>
  <c r="DA68" i="6"/>
  <c r="AW16" i="5"/>
  <c r="DC16" i="5" s="1" a="1"/>
  <c r="DC16" i="5" s="1"/>
  <c r="AX26" i="19"/>
  <c r="DD26" i="19" s="1" a="1"/>
  <c r="DD26" i="19" s="1"/>
  <c r="AW44" i="6"/>
  <c r="DC44" i="6" s="1" a="1"/>
  <c r="DC44" i="6" s="1"/>
  <c r="DA107" i="5"/>
  <c r="DA75" i="5"/>
  <c r="DA104" i="20"/>
  <c r="DA72" i="20"/>
  <c r="DA106" i="19"/>
  <c r="DA74" i="19"/>
  <c r="DA104" i="19"/>
  <c r="DA72" i="19"/>
  <c r="DA94" i="21"/>
  <c r="DA62" i="21"/>
  <c r="AW23" i="8"/>
  <c r="DC23" i="8" s="1" a="1"/>
  <c r="DC23" i="8" s="1"/>
  <c r="DA91" i="3"/>
  <c r="DA59" i="3"/>
  <c r="AW41" i="2"/>
  <c r="DC41" i="2" s="1" a="1"/>
  <c r="DC41" i="2" s="1"/>
  <c r="AU15" i="17"/>
  <c r="DA15" i="17" s="1" a="1"/>
  <c r="DA15" i="17" s="1"/>
  <c r="AT47" i="17"/>
  <c r="AW42" i="13"/>
  <c r="DC42" i="13" s="1" a="1"/>
  <c r="DC42" i="13" s="1"/>
  <c r="DA100" i="5"/>
  <c r="DA68" i="5"/>
  <c r="AW33" i="13"/>
  <c r="DC33" i="13" s="1" a="1"/>
  <c r="DC33" i="13" s="1"/>
  <c r="AW35" i="20"/>
  <c r="DC35" i="20" s="1" a="1"/>
  <c r="DC35" i="20" s="1"/>
  <c r="DA94" i="20"/>
  <c r="DA62" i="20"/>
  <c r="AW34" i="10"/>
  <c r="DC34" i="10" s="1" a="1"/>
  <c r="DC34" i="10" s="1"/>
  <c r="DA115" i="17"/>
  <c r="DA83" i="17"/>
  <c r="AW31" i="7"/>
  <c r="DC31" i="7" s="1" a="1"/>
  <c r="DC31" i="7" s="1"/>
  <c r="DA97" i="17"/>
  <c r="DA65" i="17"/>
  <c r="DA104" i="13"/>
  <c r="DA72" i="13"/>
  <c r="DA101" i="21"/>
  <c r="DA69" i="21"/>
  <c r="DB106" i="5"/>
  <c r="DB74" i="5"/>
  <c r="DA92" i="2"/>
  <c r="DA60" i="2"/>
  <c r="AX38" i="6"/>
  <c r="DD38" i="6" s="1" a="1"/>
  <c r="DD38" i="6" s="1"/>
  <c r="DA112" i="13"/>
  <c r="DA80" i="13"/>
  <c r="AW33" i="15"/>
  <c r="DC33" i="15" s="1" a="1"/>
  <c r="DC33" i="15" s="1"/>
  <c r="AW26" i="20"/>
  <c r="DC26" i="20" s="1" a="1"/>
  <c r="DC26" i="20" s="1"/>
  <c r="AW39" i="18"/>
  <c r="DC39" i="18" s="1" a="1"/>
  <c r="DC39" i="18" s="1"/>
  <c r="AW44" i="1"/>
  <c r="DC44" i="1" s="1" a="1"/>
  <c r="DC44" i="1" s="1"/>
  <c r="AW34" i="17"/>
  <c r="DC34" i="17" s="1" a="1"/>
  <c r="DC34" i="17" s="1"/>
  <c r="AX39" i="9"/>
  <c r="DD39" i="9" s="1" a="1"/>
  <c r="DD39" i="9" s="1"/>
  <c r="DA107" i="15"/>
  <c r="DA75" i="15"/>
  <c r="DA116" i="6"/>
  <c r="DA84" i="6"/>
  <c r="AW40" i="18"/>
  <c r="DC40" i="18" s="1" a="1"/>
  <c r="DC40" i="18" s="1"/>
  <c r="DA104" i="14"/>
  <c r="DA72" i="14"/>
  <c r="AW31" i="4"/>
  <c r="DC31" i="4" s="1" a="1"/>
  <c r="DC31" i="4" s="1"/>
  <c r="DA114" i="15"/>
  <c r="DA82" i="15"/>
  <c r="AW32" i="10"/>
  <c r="DC32" i="10" s="1" a="1"/>
  <c r="DC32" i="10" s="1"/>
  <c r="AW45" i="17"/>
  <c r="DC45" i="17" s="1" a="1"/>
  <c r="DC45" i="17" s="1"/>
  <c r="DA93" i="1"/>
  <c r="DA61" i="1"/>
  <c r="AW27" i="15"/>
  <c r="DC27" i="15" s="1" a="1"/>
  <c r="DC27" i="15" s="1"/>
  <c r="DA93" i="19"/>
  <c r="DA61" i="19"/>
  <c r="DA114" i="19"/>
  <c r="DA82" i="19"/>
  <c r="DA96" i="19"/>
  <c r="DA64" i="19"/>
  <c r="AW16" i="1"/>
  <c r="DC16" i="1" s="1" a="1"/>
  <c r="DC16" i="1" s="1"/>
  <c r="DA108" i="20"/>
  <c r="DA76" i="20"/>
  <c r="DA106" i="21"/>
  <c r="DA74" i="21"/>
  <c r="AW28" i="4"/>
  <c r="DC28" i="4" s="1" a="1"/>
  <c r="DC28" i="4" s="1"/>
  <c r="AW42" i="19"/>
  <c r="DC42" i="19" s="1" a="1"/>
  <c r="DC42" i="19" s="1"/>
  <c r="DA95" i="11"/>
  <c r="DA63" i="11"/>
  <c r="AW41" i="8"/>
  <c r="DC41" i="8" s="1" a="1"/>
  <c r="DC41" i="8" s="1"/>
  <c r="DA116" i="4"/>
  <c r="DA84" i="4"/>
  <c r="DA114" i="17"/>
  <c r="DA82" i="17"/>
  <c r="DA103" i="20"/>
  <c r="DA71" i="20"/>
  <c r="DA119" i="9"/>
  <c r="DA87" i="9"/>
  <c r="AW35" i="12"/>
  <c r="DC35" i="12" s="1" a="1"/>
  <c r="DC35" i="12" s="1"/>
  <c r="DA110" i="14"/>
  <c r="DA78" i="14"/>
  <c r="DA94" i="11"/>
  <c r="DA62" i="11"/>
  <c r="AW37" i="18"/>
  <c r="DC37" i="18" s="1" a="1"/>
  <c r="DC37" i="18" s="1"/>
  <c r="DA114" i="2"/>
  <c r="DA82" i="2"/>
  <c r="DA106" i="2"/>
  <c r="DA74" i="2"/>
  <c r="AW25" i="21"/>
  <c r="DC25" i="21" s="1" a="1"/>
  <c r="DC25" i="21" s="1"/>
  <c r="DA94" i="19"/>
  <c r="DA62" i="19"/>
  <c r="AW34" i="13"/>
  <c r="DC34" i="13" s="1" a="1"/>
  <c r="DC34" i="13" s="1"/>
  <c r="AX21" i="8"/>
  <c r="DD21" i="8" s="1" a="1"/>
  <c r="DD21" i="8" s="1"/>
  <c r="DB99" i="2"/>
  <c r="DB67" i="2"/>
  <c r="AW18" i="21"/>
  <c r="DC18" i="21" s="1" a="1"/>
  <c r="DC18" i="21" s="1"/>
  <c r="DA94" i="12"/>
  <c r="DA62" i="12"/>
  <c r="AW31" i="9"/>
  <c r="DC31" i="9" s="1" a="1"/>
  <c r="DC31" i="9" s="1"/>
  <c r="DA99" i="15"/>
  <c r="DA67" i="15"/>
  <c r="AW44" i="10"/>
  <c r="DC44" i="10" s="1" a="1"/>
  <c r="DC44" i="10" s="1"/>
  <c r="DA105" i="11"/>
  <c r="DA73" i="11"/>
  <c r="DA104" i="12"/>
  <c r="DA72" i="12"/>
  <c r="AU15" i="4"/>
  <c r="DA15" i="4" s="1" a="1"/>
  <c r="DA15" i="4" s="1"/>
  <c r="AT47" i="4"/>
  <c r="AW31" i="1"/>
  <c r="DC31" i="1" s="1" a="1"/>
  <c r="DC31" i="1" s="1"/>
  <c r="DA101" i="12"/>
  <c r="DA69" i="12"/>
  <c r="DA97" i="16"/>
  <c r="DA65" i="16"/>
  <c r="AW30" i="13"/>
  <c r="DC30" i="13" s="1" a="1"/>
  <c r="DC30" i="13" s="1"/>
  <c r="DA100" i="12"/>
  <c r="DA68" i="12"/>
  <c r="DA100" i="19"/>
  <c r="DA68" i="19"/>
  <c r="DA102" i="14"/>
  <c r="DA70" i="14"/>
  <c r="AW46" i="5"/>
  <c r="DC46" i="5" s="1" a="1"/>
  <c r="DC46" i="5" s="1"/>
  <c r="DA100" i="9"/>
  <c r="DA68" i="9"/>
  <c r="DA104" i="7"/>
  <c r="DA72" i="7"/>
  <c r="CY90" i="15"/>
  <c r="CY58" i="15"/>
  <c r="AW38" i="4"/>
  <c r="DC38" i="4" s="1" a="1"/>
  <c r="DC38" i="4" s="1"/>
  <c r="DA98" i="11"/>
  <c r="DA66" i="11"/>
  <c r="DA114" i="21"/>
  <c r="DA82" i="21"/>
  <c r="AW23" i="20"/>
  <c r="DC23" i="20" s="1" a="1"/>
  <c r="DC23" i="20" s="1"/>
  <c r="AW39" i="20"/>
  <c r="DC39" i="20" s="1" a="1"/>
  <c r="DC39" i="20" s="1"/>
  <c r="CY90" i="21"/>
  <c r="CY58" i="21"/>
  <c r="DA102" i="3"/>
  <c r="DA70" i="3"/>
  <c r="AW40" i="6"/>
  <c r="DC40" i="6" s="1" a="1"/>
  <c r="DC40" i="6" s="1"/>
  <c r="DA119" i="19"/>
  <c r="DA87" i="19"/>
  <c r="AW20" i="4"/>
  <c r="DC20" i="4" s="1" a="1"/>
  <c r="DC20" i="4" s="1"/>
  <c r="DA93" i="6"/>
  <c r="DA61" i="6"/>
  <c r="DA96" i="1"/>
  <c r="DA64" i="1"/>
  <c r="AW38" i="9"/>
  <c r="DC38" i="9" s="1" a="1"/>
  <c r="DC38" i="9" s="1"/>
  <c r="DA104" i="10"/>
  <c r="DA72" i="10"/>
  <c r="AW28" i="8"/>
  <c r="DC28" i="8" s="1" a="1"/>
  <c r="DC28" i="8" s="1"/>
  <c r="DA96" i="11"/>
  <c r="DA64" i="11"/>
  <c r="AW33" i="19"/>
  <c r="DC33" i="19" s="1" a="1"/>
  <c r="DC33" i="19" s="1"/>
  <c r="DB94" i="7"/>
  <c r="DB62" i="7"/>
  <c r="DA96" i="18"/>
  <c r="DA64" i="18"/>
  <c r="DA110" i="3"/>
  <c r="DA78" i="3"/>
  <c r="AW39" i="7"/>
  <c r="DC39" i="7" s="1" a="1"/>
  <c r="DC39" i="7" s="1"/>
  <c r="AW32" i="1"/>
  <c r="DC32" i="1" s="1" a="1"/>
  <c r="DC32" i="1" s="1"/>
  <c r="AW27" i="9"/>
  <c r="DC27" i="9" s="1" a="1"/>
  <c r="DC27" i="9" s="1"/>
  <c r="DA109" i="1"/>
  <c r="DA77" i="1"/>
  <c r="DA92" i="6"/>
  <c r="DA60" i="6"/>
  <c r="DB104" i="8"/>
  <c r="DB72" i="8"/>
  <c r="DA92" i="15"/>
  <c r="DA60" i="15"/>
  <c r="DA106" i="17"/>
  <c r="DA74" i="17"/>
  <c r="DA97" i="19"/>
  <c r="DA65" i="19"/>
  <c r="DA97" i="3"/>
  <c r="DA65" i="3"/>
  <c r="AW33" i="11"/>
  <c r="DC33" i="11" s="1" a="1"/>
  <c r="DC33" i="11" s="1"/>
  <c r="DA103" i="14"/>
  <c r="DA71" i="14"/>
  <c r="AW35" i="11"/>
  <c r="DC35" i="11" s="1" a="1"/>
  <c r="DC35" i="11" s="1"/>
  <c r="AW25" i="15"/>
  <c r="DC25" i="15" s="1" a="1"/>
  <c r="DC25" i="15" s="1"/>
  <c r="DA108" i="7"/>
  <c r="DA76" i="7"/>
  <c r="DA118" i="10"/>
  <c r="DA86" i="10"/>
  <c r="DA116" i="18"/>
  <c r="DA84" i="18"/>
  <c r="DA110" i="7"/>
  <c r="DA78" i="7"/>
  <c r="DA118" i="17"/>
  <c r="DA86" i="17"/>
  <c r="AX42" i="3"/>
  <c r="DD42" i="3" s="1" a="1"/>
  <c r="DD42" i="3" s="1"/>
  <c r="DB94" i="6"/>
  <c r="DB62" i="6"/>
  <c r="DA110" i="5"/>
  <c r="DA78" i="5"/>
  <c r="DA101" i="2"/>
  <c r="DA69" i="2"/>
  <c r="DA91" i="16"/>
  <c r="DA59" i="16"/>
  <c r="DB95" i="5"/>
  <c r="DB63" i="5"/>
  <c r="AW34" i="18"/>
  <c r="DC34" i="18" s="1" a="1"/>
  <c r="DC34" i="18" s="1"/>
  <c r="DA113" i="18"/>
  <c r="DA81" i="18"/>
  <c r="DA121" i="6"/>
  <c r="DA89" i="6"/>
  <c r="DB100" i="4"/>
  <c r="DB68" i="4"/>
  <c r="DA110" i="21"/>
  <c r="DA78" i="21"/>
  <c r="AW27" i="4"/>
  <c r="DC27" i="4" s="1" a="1"/>
  <c r="DC27" i="4" s="1"/>
  <c r="AW18" i="5"/>
  <c r="DC18" i="5" s="1" a="1"/>
  <c r="DC18" i="5" s="1"/>
  <c r="AW26" i="16"/>
  <c r="DC26" i="16" s="1" a="1"/>
  <c r="DC26" i="16" s="1"/>
  <c r="DA124" i="6"/>
  <c r="DA127" i="6" s="1"/>
  <c r="DA120" i="6" s="1"/>
  <c r="DA88" i="6"/>
  <c r="DA92" i="21"/>
  <c r="DA60" i="21"/>
  <c r="DA92" i="4"/>
  <c r="DA60" i="4"/>
  <c r="DB117" i="7"/>
  <c r="DB85" i="7"/>
  <c r="DA114" i="3"/>
  <c r="DA82" i="3"/>
  <c r="AW27" i="19"/>
  <c r="DC27" i="19" s="1" a="1"/>
  <c r="DC27" i="19" s="1"/>
  <c r="DA117" i="9"/>
  <c r="DA85" i="9"/>
  <c r="DA107" i="12"/>
  <c r="DA75" i="12"/>
  <c r="AW29" i="15"/>
  <c r="DC29" i="15" s="1" a="1"/>
  <c r="DC29" i="15" s="1"/>
  <c r="AW46" i="12"/>
  <c r="DC46" i="12" s="1" a="1"/>
  <c r="DC46" i="12" s="1"/>
  <c r="AW40" i="9"/>
  <c r="DC40" i="9" s="1" a="1"/>
  <c r="DC40" i="9" s="1"/>
  <c r="AW25" i="6"/>
  <c r="DC25" i="6" s="1" a="1"/>
  <c r="DC25" i="6" s="1"/>
  <c r="DA91" i="12"/>
  <c r="DA59" i="12"/>
  <c r="AW29" i="18"/>
  <c r="DC29" i="18" s="1" a="1"/>
  <c r="DC29" i="18" s="1"/>
  <c r="DA91" i="5"/>
  <c r="DA59" i="5"/>
  <c r="DA118" i="19"/>
  <c r="DA86" i="19"/>
  <c r="DA113" i="5"/>
  <c r="DA81" i="5"/>
  <c r="AW32" i="5"/>
  <c r="DC32" i="5" s="1" a="1"/>
  <c r="DC32" i="5" s="1"/>
  <c r="AW29" i="20"/>
  <c r="DC29" i="20" s="1" a="1"/>
  <c r="DC29" i="20" s="1"/>
  <c r="AW31" i="19"/>
  <c r="DC31" i="19" s="1" a="1"/>
  <c r="DC31" i="19" s="1"/>
  <c r="DA100" i="2"/>
  <c r="DA68" i="2"/>
  <c r="AW29" i="19"/>
  <c r="DC29" i="19" s="1" a="1"/>
  <c r="DC29" i="19" s="1"/>
  <c r="AW19" i="21"/>
  <c r="DC19" i="21" s="1" a="1"/>
  <c r="DC19" i="21" s="1"/>
  <c r="AW16" i="3"/>
  <c r="DC16" i="3" s="1" a="1"/>
  <c r="DC16" i="3" s="1"/>
  <c r="DA115" i="2"/>
  <c r="DA83" i="2"/>
  <c r="DA90" i="19"/>
  <c r="DA58" i="19"/>
  <c r="DA106" i="11"/>
  <c r="DA74" i="11"/>
  <c r="DA117" i="13"/>
  <c r="DA85" i="13"/>
  <c r="DA99" i="6"/>
  <c r="DA67" i="6"/>
  <c r="AW25" i="5"/>
  <c r="DC25" i="5" s="1" a="1"/>
  <c r="DC25" i="5" s="1"/>
  <c r="DA91" i="20"/>
  <c r="DA59" i="20"/>
  <c r="AW19" i="20"/>
  <c r="DC19" i="20" s="1" a="1"/>
  <c r="DC19" i="20" s="1"/>
  <c r="AW40" i="17"/>
  <c r="DC40" i="17" s="1" a="1"/>
  <c r="DC40" i="17" s="1"/>
  <c r="AW22" i="17"/>
  <c r="DC22" i="17" s="1" a="1"/>
  <c r="DC22" i="17" s="1"/>
  <c r="AW29" i="13"/>
  <c r="DC29" i="13" s="1" a="1"/>
  <c r="DC29" i="13" s="1"/>
  <c r="DA113" i="3"/>
  <c r="DA81" i="3"/>
  <c r="AW26" i="21"/>
  <c r="DC26" i="21" s="1" a="1"/>
  <c r="DC26" i="21" s="1"/>
  <c r="AX31" i="5"/>
  <c r="DD31" i="5" s="1" a="1"/>
  <c r="DD31" i="5" s="1"/>
  <c r="DA104" i="11"/>
  <c r="DA72" i="11"/>
  <c r="DA92" i="17"/>
  <c r="DA60" i="17"/>
  <c r="AW17" i="2"/>
  <c r="DC17" i="2" s="1" a="1"/>
  <c r="DC17" i="2" s="1"/>
  <c r="DA92" i="11"/>
  <c r="DA60" i="11"/>
  <c r="DA95" i="2"/>
  <c r="DA63" i="2"/>
  <c r="AW37" i="13"/>
  <c r="DC37" i="13" s="1" a="1"/>
  <c r="DC37" i="13" s="1"/>
  <c r="DA111" i="19"/>
  <c r="DA79" i="19"/>
  <c r="DA118" i="3"/>
  <c r="DA86" i="3"/>
  <c r="DA101" i="20"/>
  <c r="DA69" i="20"/>
  <c r="DA92" i="16"/>
  <c r="DA60" i="16"/>
  <c r="DA95" i="13"/>
  <c r="DA63" i="13"/>
  <c r="DA119" i="1"/>
  <c r="DA87" i="1"/>
  <c r="DA124" i="3"/>
  <c r="DA127" i="3" s="1"/>
  <c r="DA120" i="3" s="1"/>
  <c r="DA88" i="3"/>
  <c r="AW32" i="15"/>
  <c r="DC32" i="15" s="1" a="1"/>
  <c r="DC32" i="15" s="1"/>
  <c r="AW41" i="6"/>
  <c r="DC41" i="6" s="1" a="1"/>
  <c r="DC41" i="6" s="1"/>
  <c r="AW29" i="14"/>
  <c r="DC29" i="14" s="1" a="1"/>
  <c r="DC29" i="14" s="1"/>
  <c r="CY90" i="14"/>
  <c r="CY58" i="14"/>
  <c r="DA93" i="9"/>
  <c r="DA61" i="9"/>
  <c r="DA106" i="4"/>
  <c r="DA74" i="4"/>
  <c r="AW39" i="15"/>
  <c r="DC39" i="15" s="1" a="1"/>
  <c r="DC39" i="15" s="1"/>
  <c r="DA124" i="17"/>
  <c r="DA127" i="17" s="1"/>
  <c r="DA120" i="17" s="1"/>
  <c r="DA88" i="17"/>
  <c r="AW18" i="1"/>
  <c r="DC18" i="1" s="1" a="1"/>
  <c r="DC18" i="1" s="1"/>
  <c r="DA121" i="18"/>
  <c r="DA89" i="18"/>
  <c r="DA99" i="18"/>
  <c r="DA67" i="18"/>
  <c r="AW18" i="19"/>
  <c r="DC18" i="19" s="1" a="1"/>
  <c r="DC18" i="19" s="1"/>
  <c r="DA124" i="20"/>
  <c r="DA127" i="20" s="1"/>
  <c r="DA120" i="20" s="1"/>
  <c r="DA88" i="20"/>
  <c r="DA93" i="13"/>
  <c r="DA61" i="13"/>
  <c r="AW21" i="19"/>
  <c r="DC21" i="19" s="1" a="1"/>
  <c r="DC21" i="19" s="1"/>
  <c r="AW33" i="20"/>
  <c r="DC33" i="20" s="1" a="1"/>
  <c r="DC33" i="20" s="1"/>
  <c r="AW31" i="21"/>
  <c r="DC31" i="21" s="1" a="1"/>
  <c r="DC31" i="21" s="1"/>
  <c r="DA105" i="7"/>
  <c r="DA73" i="7"/>
  <c r="DA117" i="19"/>
  <c r="DA85" i="19"/>
  <c r="AW20" i="11"/>
  <c r="DC20" i="11" s="1" a="1"/>
  <c r="DC20" i="11" s="1"/>
  <c r="AW41" i="4"/>
  <c r="DC41" i="4" s="1" a="1"/>
  <c r="DC41" i="4" s="1"/>
  <c r="AW39" i="17"/>
  <c r="DC39" i="17" s="1" a="1"/>
  <c r="DC39" i="17" s="1"/>
  <c r="AW28" i="20"/>
  <c r="DC28" i="20" s="1" a="1"/>
  <c r="DC28" i="20" s="1"/>
  <c r="DA110" i="16"/>
  <c r="DA78" i="16"/>
  <c r="AW44" i="9"/>
  <c r="DC44" i="9" s="1" a="1"/>
  <c r="DC44" i="9" s="1"/>
  <c r="AW35" i="14"/>
  <c r="DC35" i="14" s="1" a="1"/>
  <c r="DC35" i="14" s="1"/>
  <c r="AW19" i="11"/>
  <c r="DC19" i="11" s="1" a="1"/>
  <c r="DC19" i="11" s="1"/>
  <c r="DC121" i="15"/>
  <c r="DC89" i="15"/>
  <c r="AW39" i="2"/>
  <c r="DC39" i="2" s="1" a="1"/>
  <c r="DC39" i="2" s="1"/>
  <c r="AW31" i="2"/>
  <c r="DC31" i="2" s="1" a="1"/>
  <c r="DC31" i="2" s="1"/>
  <c r="DA102" i="2"/>
  <c r="DA70" i="2"/>
  <c r="AW19" i="19"/>
  <c r="DC19" i="19" s="1" a="1"/>
  <c r="DC19" i="19" s="1"/>
  <c r="AW42" i="8"/>
  <c r="DC42" i="8" s="1" a="1"/>
  <c r="DC42" i="8" s="1"/>
  <c r="AX24" i="2"/>
  <c r="DD24" i="2" s="1" a="1"/>
  <c r="DD24" i="2" s="1"/>
  <c r="DA95" i="1"/>
  <c r="DA63" i="1"/>
  <c r="DA109" i="15"/>
  <c r="DA77" i="15"/>
  <c r="DA117" i="21"/>
  <c r="DA85" i="21"/>
  <c r="AW24" i="15"/>
  <c r="DC24" i="15" s="1" a="1"/>
  <c r="DC24" i="15" s="1"/>
  <c r="DA108" i="1"/>
  <c r="DA76" i="1"/>
  <c r="DB102" i="6"/>
  <c r="DB70" i="6"/>
  <c r="DA92" i="12"/>
  <c r="DA60" i="12"/>
  <c r="AW29" i="12"/>
  <c r="DC29" i="12" s="1" a="1"/>
  <c r="DC29" i="12" s="1"/>
  <c r="DA112" i="16"/>
  <c r="DA80" i="16"/>
  <c r="DA110" i="10"/>
  <c r="DA78" i="10"/>
  <c r="DA121" i="16"/>
  <c r="DA89" i="16"/>
  <c r="AW26" i="12"/>
  <c r="DC26" i="12" s="1" a="1"/>
  <c r="DC26" i="12" s="1"/>
  <c r="DA114" i="10"/>
  <c r="DA82" i="10"/>
  <c r="AW22" i="16"/>
  <c r="DC22" i="16" s="1" a="1"/>
  <c r="DC22" i="16" s="1"/>
  <c r="AW25" i="12"/>
  <c r="DC25" i="12" s="1" a="1"/>
  <c r="DC25" i="12" s="1"/>
  <c r="AW25" i="19"/>
  <c r="DC25" i="19" s="1" a="1"/>
  <c r="DC25" i="19" s="1"/>
  <c r="AW27" i="14"/>
  <c r="DC27" i="14" s="1" a="1"/>
  <c r="DC27" i="14" s="1"/>
  <c r="DA116" i="10"/>
  <c r="DA84" i="10"/>
  <c r="DA117" i="17"/>
  <c r="DA85" i="17"/>
  <c r="AW25" i="9"/>
  <c r="DC25" i="9" s="1" a="1"/>
  <c r="DC25" i="9" s="1"/>
  <c r="DA104" i="2"/>
  <c r="DA72" i="2"/>
  <c r="AW29" i="7"/>
  <c r="DC29" i="7" s="1" a="1"/>
  <c r="DC29" i="7" s="1"/>
  <c r="AU15" i="15"/>
  <c r="DA15" i="15" s="1" a="1"/>
  <c r="DA15" i="15" s="1"/>
  <c r="AT47" i="15"/>
  <c r="DA102" i="8"/>
  <c r="DA70" i="8"/>
  <c r="AW23" i="11"/>
  <c r="DC23" i="11" s="1" a="1"/>
  <c r="DC23" i="11" s="1"/>
  <c r="AW39" i="21"/>
  <c r="DC39" i="21" s="1" a="1"/>
  <c r="DC39" i="21" s="1"/>
  <c r="DA98" i="20"/>
  <c r="DA66" i="20"/>
  <c r="DA101" i="1"/>
  <c r="DA69" i="1"/>
  <c r="AW27" i="3"/>
  <c r="DC27" i="3" s="1" a="1"/>
  <c r="DC27" i="3" s="1"/>
  <c r="DA98" i="9"/>
  <c r="DA66" i="9"/>
  <c r="CY90" i="12"/>
  <c r="CY58" i="12"/>
  <c r="AW36" i="12"/>
  <c r="DC36" i="12" s="1" a="1"/>
  <c r="DC36" i="12" s="1"/>
  <c r="AW44" i="19"/>
  <c r="DC44" i="19" s="1" a="1"/>
  <c r="DC44" i="19" s="1"/>
  <c r="DA105" i="6"/>
  <c r="DA73" i="6"/>
  <c r="DA110" i="1"/>
  <c r="DA78" i="1"/>
  <c r="AW18" i="6"/>
  <c r="DC18" i="6" s="1" a="1"/>
  <c r="DC18" i="6" s="1"/>
  <c r="AW21" i="1"/>
  <c r="DC21" i="1" s="1" a="1"/>
  <c r="DC21" i="1" s="1"/>
  <c r="DA113" i="9"/>
  <c r="DA81" i="9"/>
  <c r="AW29" i="10"/>
  <c r="DC29" i="10" s="1" a="1"/>
  <c r="DC29" i="10" s="1"/>
  <c r="DA124" i="14"/>
  <c r="DA127" i="14" s="1"/>
  <c r="DA120" i="14" s="1"/>
  <c r="DA88" i="14"/>
  <c r="AW21" i="11"/>
  <c r="DC21" i="11" s="1" a="1"/>
  <c r="DC21" i="11" s="1"/>
  <c r="DA116" i="15"/>
  <c r="DA84" i="15"/>
  <c r="AX19" i="7"/>
  <c r="DD19" i="7" s="1" a="1"/>
  <c r="DD19" i="7" s="1"/>
  <c r="DB117" i="16"/>
  <c r="DB85" i="16"/>
  <c r="DA118" i="8"/>
  <c r="DA86" i="8"/>
  <c r="AW35" i="3"/>
  <c r="DC35" i="3" s="1" a="1"/>
  <c r="DC35" i="3" s="1"/>
  <c r="DA114" i="7"/>
  <c r="DA82" i="7"/>
  <c r="DA113" i="20"/>
  <c r="DA81" i="20"/>
  <c r="AW30" i="18"/>
  <c r="DC30" i="18" s="1" a="1"/>
  <c r="DC30" i="18" s="1"/>
  <c r="DA106" i="12"/>
  <c r="DA74" i="12"/>
  <c r="DA107" i="3"/>
  <c r="DA75" i="3"/>
  <c r="AW17" i="6"/>
  <c r="DC17" i="6" s="1" a="1"/>
  <c r="DC17" i="6" s="1"/>
  <c r="DA97" i="8"/>
  <c r="DA65" i="8"/>
  <c r="AX29" i="8"/>
  <c r="DD29" i="8" s="1" a="1"/>
  <c r="DD29" i="8" s="1"/>
  <c r="AW17" i="15"/>
  <c r="DC17" i="15" s="1" a="1"/>
  <c r="DC17" i="15" s="1"/>
  <c r="DA96" i="17"/>
  <c r="DA64" i="17"/>
  <c r="DA113" i="15"/>
  <c r="DA81" i="15"/>
  <c r="AW31" i="17"/>
  <c r="DC31" i="17" s="1" a="1"/>
  <c r="DC31" i="17" s="1"/>
  <c r="AW22" i="19"/>
  <c r="DC22" i="19" s="1" a="1"/>
  <c r="DC22" i="19" s="1"/>
  <c r="DA95" i="14"/>
  <c r="DA63" i="14"/>
  <c r="AW22" i="3"/>
  <c r="DC22" i="3" s="1" a="1"/>
  <c r="DC22" i="3" s="1"/>
  <c r="AW28" i="14"/>
  <c r="DC28" i="14" s="1" a="1"/>
  <c r="DC28" i="14" s="1"/>
  <c r="DA116" i="14"/>
  <c r="DA84" i="14"/>
  <c r="DA111" i="6"/>
  <c r="DA79" i="6"/>
  <c r="DA105" i="3"/>
  <c r="DA73" i="3"/>
  <c r="AW30" i="19"/>
  <c r="DC30" i="19" s="1" a="1"/>
  <c r="DC30" i="19" s="1"/>
  <c r="AW33" i="7"/>
  <c r="DC33" i="7" s="1" a="1"/>
  <c r="DC33" i="7" s="1"/>
  <c r="AW43" i="10"/>
  <c r="DC43" i="10" s="1" a="1"/>
  <c r="DC43" i="10" s="1"/>
  <c r="AW41" i="18"/>
  <c r="DC41" i="18" s="1" a="1"/>
  <c r="DC41" i="18" s="1"/>
  <c r="AW35" i="7"/>
  <c r="DC35" i="7" s="1" a="1"/>
  <c r="DC35" i="7" s="1"/>
  <c r="AW43" i="17"/>
  <c r="DC43" i="17" s="1" a="1"/>
  <c r="DC43" i="17" s="1"/>
  <c r="AX19" i="6"/>
  <c r="DD19" i="6" s="1" a="1"/>
  <c r="DD19" i="6" s="1"/>
  <c r="AW35" i="5"/>
  <c r="DC35" i="5" s="1" a="1"/>
  <c r="DC35" i="5" s="1"/>
  <c r="AW26" i="2"/>
  <c r="DC26" i="2" s="1" a="1"/>
  <c r="DC26" i="2" s="1"/>
  <c r="AW16" i="16"/>
  <c r="DC16" i="16" s="1" a="1"/>
  <c r="DC16" i="16" s="1"/>
  <c r="AX20" i="5"/>
  <c r="DD20" i="5" s="1" a="1"/>
  <c r="DD20" i="5" s="1"/>
  <c r="DB95" i="6"/>
  <c r="DB63" i="6"/>
  <c r="AW38" i="18"/>
  <c r="DC38" i="18" s="1" a="1"/>
  <c r="DC38" i="18" s="1"/>
  <c r="DA117" i="4"/>
  <c r="DA85" i="4"/>
  <c r="AX25" i="4"/>
  <c r="DD25" i="4" s="1" a="1"/>
  <c r="DD25" i="4" s="1"/>
  <c r="DA110" i="17"/>
  <c r="DA78" i="17"/>
  <c r="DA102" i="4"/>
  <c r="DA70" i="4"/>
  <c r="DA99" i="21"/>
  <c r="DA67" i="21"/>
  <c r="AW45" i="6"/>
  <c r="DC45" i="6" s="1" a="1"/>
  <c r="DC45" i="6" s="1"/>
  <c r="AW17" i="21"/>
  <c r="DC17" i="21" s="1" a="1"/>
  <c r="DC17" i="21" s="1"/>
  <c r="AW17" i="4"/>
  <c r="DC17" i="4" s="1" a="1"/>
  <c r="DC17" i="4" s="1"/>
  <c r="AX42" i="7"/>
  <c r="DD42" i="7" s="1" a="1"/>
  <c r="DD42" i="7" s="1"/>
  <c r="AW39" i="3"/>
  <c r="DC39" i="3" s="1" a="1"/>
  <c r="DC39" i="3" s="1"/>
  <c r="DA93" i="20"/>
  <c r="DA61" i="20"/>
  <c r="DA119" i="8"/>
  <c r="DA87" i="8"/>
  <c r="AW42" i="9"/>
  <c r="DC42" i="9" s="1" a="1"/>
  <c r="DC42" i="9" s="1"/>
  <c r="AW32" i="12"/>
  <c r="DC32" i="12" s="1" a="1"/>
  <c r="DC32" i="12" s="1"/>
  <c r="DA98" i="12"/>
  <c r="DA66" i="12"/>
  <c r="DA98" i="2"/>
  <c r="DA66" i="2"/>
  <c r="DA93" i="14"/>
  <c r="DA61" i="14"/>
  <c r="DA115" i="7"/>
  <c r="DA83" i="7"/>
  <c r="AW16" i="12"/>
  <c r="DC16" i="12" s="1" a="1"/>
  <c r="DC16" i="12" s="1"/>
  <c r="DA104" i="18"/>
  <c r="DA72" i="18"/>
  <c r="DA93" i="4"/>
  <c r="DA61" i="4"/>
  <c r="AW15" i="3"/>
  <c r="DC15" i="3" s="1" a="1"/>
  <c r="DC15" i="3" s="1"/>
  <c r="AV47" i="3"/>
  <c r="DA100" i="8"/>
  <c r="DA68" i="8"/>
  <c r="AW43" i="19"/>
  <c r="DC43" i="19" s="1" a="1"/>
  <c r="DC43" i="19" s="1"/>
  <c r="DB99" i="8"/>
  <c r="DB67" i="8"/>
  <c r="AW25" i="2"/>
  <c r="DC25" i="2" s="1" a="1"/>
  <c r="DC25" i="2" s="1"/>
  <c r="DA118" i="20"/>
  <c r="DA86" i="20"/>
  <c r="AW40" i="2"/>
  <c r="DC40" i="2" s="1" a="1"/>
  <c r="DC40" i="2" s="1"/>
  <c r="AW15" i="19"/>
  <c r="DC15" i="19" s="1" a="1"/>
  <c r="DC15" i="19" s="1"/>
  <c r="AV47" i="19"/>
  <c r="AW31" i="11"/>
  <c r="DC31" i="11" s="1" a="1"/>
  <c r="DC31" i="11" s="1"/>
  <c r="AW24" i="6"/>
  <c r="DC24" i="6" s="1" a="1"/>
  <c r="DC24" i="6" s="1"/>
  <c r="DA118" i="16"/>
  <c r="DA86" i="16"/>
  <c r="AU15" i="20"/>
  <c r="DA15" i="20" s="1" a="1"/>
  <c r="DA15" i="20" s="1"/>
  <c r="AT47" i="20"/>
  <c r="AW16" i="20"/>
  <c r="DC16" i="20" s="1" a="1"/>
  <c r="DC16" i="20" s="1"/>
  <c r="DA102" i="7"/>
  <c r="DA70" i="7"/>
  <c r="DA121" i="10"/>
  <c r="DA89" i="10"/>
  <c r="AW38" i="3"/>
  <c r="DC38" i="3" s="1" a="1"/>
  <c r="DC38" i="3" s="1"/>
  <c r="DA100" i="7"/>
  <c r="DA68" i="7"/>
  <c r="DA115" i="20"/>
  <c r="DA83" i="20"/>
  <c r="DA115" i="14"/>
  <c r="DA83" i="14"/>
  <c r="AW29" i="11"/>
  <c r="DC29" i="11" s="1" a="1"/>
  <c r="DC29" i="11" s="1"/>
  <c r="AW26" i="5"/>
  <c r="DC26" i="5" s="1" a="1"/>
  <c r="DC26" i="5" s="1"/>
  <c r="DA121" i="20"/>
  <c r="DA89" i="20"/>
  <c r="AW17" i="17"/>
  <c r="DC17" i="17" s="1" a="1"/>
  <c r="DC17" i="17" s="1"/>
  <c r="AW17" i="11"/>
  <c r="DC17" i="11" s="1" a="1"/>
  <c r="DC17" i="11" s="1"/>
  <c r="AW24" i="5"/>
  <c r="DC24" i="5" s="1" a="1"/>
  <c r="DC24" i="5" s="1"/>
  <c r="AW20" i="2"/>
  <c r="DC20" i="2" s="1" a="1"/>
  <c r="DC20" i="2" s="1"/>
  <c r="DA121" i="14"/>
  <c r="DA89" i="14"/>
  <c r="AW36" i="19"/>
  <c r="DC36" i="19" s="1" a="1"/>
  <c r="DC36" i="19" s="1"/>
  <c r="AW43" i="3"/>
  <c r="DC43" i="3" s="1" a="1"/>
  <c r="DC43" i="3" s="1"/>
  <c r="DA110" i="8"/>
  <c r="DA78" i="8"/>
  <c r="DA95" i="20"/>
  <c r="DA63" i="20"/>
  <c r="AW17" i="16"/>
  <c r="DC17" i="16" s="1" a="1"/>
  <c r="DC17" i="16" s="1"/>
  <c r="AW20" i="13"/>
  <c r="DC20" i="13" s="1" a="1"/>
  <c r="DC20" i="13" s="1"/>
  <c r="DA106" i="20"/>
  <c r="DA74" i="20"/>
  <c r="AW45" i="3"/>
  <c r="DC45" i="3" s="1" a="1"/>
  <c r="DC45" i="3" s="1"/>
  <c r="DA98" i="19"/>
  <c r="DA66" i="19"/>
  <c r="DA105" i="2"/>
  <c r="DA73" i="2"/>
  <c r="AT47" i="14"/>
  <c r="AU15" i="14"/>
  <c r="DA15" i="14" s="1" a="1"/>
  <c r="DA15" i="14" s="1"/>
  <c r="AW18" i="9"/>
  <c r="DC18" i="9" s="1" a="1"/>
  <c r="DC18" i="9" s="1"/>
  <c r="DA114" i="16"/>
  <c r="DA82" i="16"/>
  <c r="DA119" i="3"/>
  <c r="DA87" i="3"/>
  <c r="DA95" i="7"/>
  <c r="DA63" i="7"/>
  <c r="AW46" i="18"/>
  <c r="DC46" i="18" s="1" a="1"/>
  <c r="DC46" i="18" s="1"/>
  <c r="AW24" i="18"/>
  <c r="DC24" i="18" s="1" a="1"/>
  <c r="DC24" i="18" s="1"/>
  <c r="AW21" i="3"/>
  <c r="DC21" i="3" s="1" a="1"/>
  <c r="DC21" i="3" s="1"/>
  <c r="AW45" i="20"/>
  <c r="DC45" i="20" s="1" a="1"/>
  <c r="DC45" i="20" s="1"/>
  <c r="DA124" i="18"/>
  <c r="DA127" i="18" s="1"/>
  <c r="DA120" i="18" s="1"/>
  <c r="DA88" i="18"/>
  <c r="AW18" i="13"/>
  <c r="DC18" i="13" s="1" a="1"/>
  <c r="DC18" i="13" s="1"/>
  <c r="DA119" i="15"/>
  <c r="DA87" i="15"/>
  <c r="DA114" i="4"/>
  <c r="DA82" i="4"/>
  <c r="AW30" i="7"/>
  <c r="DC30" i="7" s="1" a="1"/>
  <c r="DC30" i="7" s="1"/>
  <c r="DA111" i="11"/>
  <c r="DA79" i="11"/>
  <c r="AW19" i="5"/>
  <c r="DC19" i="5" s="1" a="1"/>
  <c r="DC19" i="5" s="1"/>
  <c r="DA102" i="20"/>
  <c r="DA70" i="20"/>
  <c r="DA124" i="7"/>
  <c r="DA127" i="7" s="1"/>
  <c r="DA120" i="7" s="1"/>
  <c r="DA88" i="7"/>
  <c r="AW35" i="16"/>
  <c r="DC35" i="16" s="1" a="1"/>
  <c r="DC35" i="16" s="1"/>
  <c r="DA91" i="10"/>
  <c r="DA59" i="10"/>
  <c r="DA108" i="9"/>
  <c r="DA76" i="9"/>
  <c r="AY46" i="15"/>
  <c r="DE46" i="15" s="1" a="1"/>
  <c r="DE46" i="15" s="1"/>
  <c r="DA108" i="6"/>
  <c r="DA76" i="6"/>
  <c r="DA108" i="5"/>
  <c r="DA76" i="5"/>
  <c r="DA124" i="13"/>
  <c r="DA127" i="13" s="1"/>
  <c r="DA120" i="13" s="1"/>
  <c r="DA88" i="13"/>
  <c r="AW27" i="2"/>
  <c r="DC27" i="2" s="1" a="1"/>
  <c r="DC27" i="2" s="1"/>
  <c r="DA114" i="5"/>
  <c r="DA82" i="5"/>
  <c r="DA117" i="8"/>
  <c r="DA85" i="8"/>
  <c r="DA98" i="1"/>
  <c r="DA66" i="1"/>
  <c r="AW20" i="1"/>
  <c r="DC20" i="1" s="1" a="1"/>
  <c r="DC20" i="1" s="1"/>
  <c r="AW34" i="15"/>
  <c r="DC34" i="15" s="1" a="1"/>
  <c r="DC34" i="15" s="1"/>
  <c r="AW42" i="21"/>
  <c r="DC42" i="21" s="1" a="1"/>
  <c r="DC42" i="21" s="1"/>
  <c r="AW33" i="1"/>
  <c r="DC33" i="1" s="1" a="1"/>
  <c r="DC33" i="1" s="1"/>
  <c r="AX27" i="6"/>
  <c r="DD27" i="6" s="1" a="1"/>
  <c r="DD27" i="6" s="1"/>
  <c r="AW17" i="12"/>
  <c r="DC17" i="12" s="1" a="1"/>
  <c r="DC17" i="12" s="1"/>
  <c r="DA121" i="13"/>
  <c r="DA89" i="13"/>
  <c r="AW37" i="16"/>
  <c r="DC37" i="16" s="1" a="1"/>
  <c r="DC37" i="16" s="1"/>
  <c r="AW35" i="10"/>
  <c r="DC35" i="10" s="1" a="1"/>
  <c r="DC35" i="10" s="1"/>
  <c r="AW46" i="16"/>
  <c r="DC46" i="16" s="1" a="1"/>
  <c r="DC46" i="16" s="1"/>
  <c r="DA115" i="4"/>
  <c r="DA83" i="4"/>
  <c r="AW39" i="10"/>
  <c r="DC39" i="10" s="1" a="1"/>
  <c r="DC39" i="10" s="1"/>
  <c r="DA124" i="4"/>
  <c r="DA127" i="4" s="1"/>
  <c r="DA120" i="4" s="1"/>
  <c r="DA88" i="4"/>
  <c r="DA111" i="14"/>
  <c r="DA79" i="14"/>
  <c r="AW26" i="9"/>
  <c r="DC26" i="9" s="1" a="1"/>
  <c r="DC26" i="9" s="1"/>
  <c r="DA115" i="5"/>
  <c r="DA83" i="5"/>
  <c r="AW41" i="10"/>
  <c r="DC41" i="10" s="1" a="1"/>
  <c r="DC41" i="10" s="1"/>
  <c r="AW42" i="17"/>
  <c r="DC42" i="17" s="1" a="1"/>
  <c r="DC42" i="17" s="1"/>
  <c r="DA104" i="6"/>
  <c r="DA72" i="6"/>
  <c r="AW29" i="2"/>
  <c r="DC29" i="2" s="1" a="1"/>
  <c r="DC29" i="2" s="1"/>
  <c r="AW20" i="16"/>
  <c r="DC20" i="16" s="1" a="1"/>
  <c r="DC20" i="16" s="1"/>
  <c r="DA90" i="9"/>
  <c r="DA58" i="9"/>
  <c r="AW30" i="9"/>
  <c r="DC30" i="9" s="1" a="1"/>
  <c r="DC30" i="9" s="1"/>
  <c r="AW27" i="8"/>
  <c r="DC27" i="8" s="1" a="1"/>
  <c r="DC27" i="8" s="1"/>
  <c r="DA102" i="5"/>
  <c r="DA70" i="5"/>
  <c r="DA103" i="9"/>
  <c r="DA71" i="9"/>
  <c r="AW26" i="1"/>
  <c r="DC26" i="1" s="1" a="1"/>
  <c r="DC26" i="1" s="1"/>
  <c r="AU15" i="21"/>
  <c r="DA15" i="21" s="1" a="1"/>
  <c r="DA15" i="21" s="1"/>
  <c r="AT47" i="21"/>
  <c r="DA99" i="13"/>
  <c r="DA67" i="13"/>
  <c r="DA113" i="8"/>
  <c r="DA81" i="8"/>
  <c r="AW23" i="9"/>
  <c r="DC23" i="9" s="1" a="1"/>
  <c r="DC23" i="9" s="1"/>
  <c r="AU15" i="12"/>
  <c r="DA15" i="12" s="1" a="1"/>
  <c r="DA15" i="12" s="1"/>
  <c r="AT47" i="12"/>
  <c r="DA111" i="12"/>
  <c r="DA79" i="12"/>
  <c r="AW30" i="6"/>
  <c r="DC30" i="6" s="1" a="1"/>
  <c r="DC30" i="6" s="1"/>
  <c r="AW35" i="1"/>
  <c r="DC35" i="1" s="1" a="1"/>
  <c r="DC35" i="1" s="1"/>
  <c r="DA108" i="8"/>
  <c r="DA76" i="8"/>
  <c r="AW45" i="14"/>
  <c r="DC45" i="14" s="1" a="1"/>
  <c r="DC45" i="14" s="1"/>
  <c r="AW41" i="15"/>
  <c r="DC41" i="15" s="1" a="1"/>
  <c r="DC41" i="15" s="1"/>
  <c r="AX42" i="16"/>
  <c r="DD42" i="16" s="1" a="1"/>
  <c r="DD42" i="16" s="1"/>
  <c r="AW43" i="8"/>
  <c r="DC43" i="8" s="1" a="1"/>
  <c r="DC43" i="8" s="1"/>
  <c r="AW36" i="3"/>
  <c r="DC36" i="3" s="1" a="1"/>
  <c r="DC36" i="3" s="1"/>
  <c r="AW36" i="5"/>
  <c r="DC36" i="5" s="1" a="1"/>
  <c r="DC36" i="5" s="1"/>
  <c r="AW38" i="20"/>
  <c r="DC38" i="20" s="1" a="1"/>
  <c r="DC38" i="20" s="1"/>
  <c r="DA105" i="18"/>
  <c r="DA73" i="18"/>
  <c r="DB113" i="14"/>
  <c r="DB81" i="14"/>
  <c r="AW31" i="12"/>
  <c r="DC31" i="12" s="1" a="1"/>
  <c r="DC31" i="12" s="1"/>
  <c r="AW32" i="3"/>
  <c r="DC32" i="3" s="1" a="1"/>
  <c r="DC32" i="3" s="1"/>
  <c r="DA118" i="7"/>
  <c r="DA86" i="7"/>
  <c r="AW22" i="8"/>
  <c r="DC22" i="8" s="1" a="1"/>
  <c r="DC22" i="8" s="1"/>
  <c r="DA99" i="12"/>
  <c r="DA67" i="12"/>
  <c r="DA107" i="9"/>
  <c r="DA75" i="9"/>
  <c r="AW21" i="17"/>
  <c r="DC21" i="17" s="1" a="1"/>
  <c r="DC21" i="17" s="1"/>
  <c r="AW38" i="15"/>
  <c r="DC38" i="15" s="1" a="1"/>
  <c r="DC38" i="15" s="1"/>
  <c r="DA93" i="18"/>
  <c r="DA61" i="18"/>
  <c r="AW35" i="9"/>
  <c r="DC35" i="9" s="1" a="1"/>
  <c r="DC35" i="9" s="1"/>
  <c r="AW20" i="14"/>
  <c r="DC20" i="14" s="1" a="1"/>
  <c r="DC20" i="14" s="1"/>
  <c r="AW41" i="14"/>
  <c r="DC41" i="14" s="1" a="1"/>
  <c r="DC41" i="14" s="1"/>
  <c r="AW36" i="6"/>
  <c r="DC36" i="6" s="1" a="1"/>
  <c r="DC36" i="6" s="1"/>
  <c r="AW30" i="3"/>
  <c r="DC30" i="3" s="1" a="1"/>
  <c r="DC30" i="3" s="1"/>
  <c r="DA105" i="19"/>
  <c r="DA73" i="19"/>
  <c r="DA107" i="20"/>
  <c r="DA75" i="20"/>
  <c r="AW44" i="4"/>
  <c r="DC44" i="4" s="1" a="1"/>
  <c r="DC44" i="4" s="1"/>
  <c r="DA107" i="14"/>
  <c r="DA75" i="14"/>
  <c r="DA112" i="9"/>
  <c r="DA80" i="9"/>
  <c r="DA107" i="21"/>
  <c r="DA75" i="21"/>
  <c r="DA105" i="14"/>
  <c r="DA73" i="14"/>
  <c r="DA112" i="14"/>
  <c r="DA80" i="14"/>
  <c r="AX20" i="6"/>
  <c r="DD20" i="6" s="1" a="1"/>
  <c r="DD20" i="6" s="1"/>
  <c r="AW42" i="4"/>
  <c r="DC42" i="4" s="1" a="1"/>
  <c r="DC42" i="4" s="1"/>
  <c r="AW35" i="17"/>
  <c r="DC35" i="17" s="1" a="1"/>
  <c r="DC35" i="17" s="1"/>
  <c r="DA103" i="11"/>
  <c r="DA71" i="11"/>
  <c r="DA101" i="17"/>
  <c r="DA69" i="17"/>
  <c r="AW24" i="21"/>
  <c r="DC24" i="21" s="1" a="1"/>
  <c r="DC24" i="21" s="1"/>
  <c r="DA112" i="12"/>
  <c r="DA80" i="12"/>
  <c r="DA115" i="19"/>
  <c r="DA83" i="19"/>
  <c r="DA117" i="11"/>
  <c r="DA85" i="11"/>
  <c r="DA105" i="4"/>
  <c r="DA73" i="4"/>
  <c r="AW18" i="20"/>
  <c r="DC18" i="20" s="1" a="1"/>
  <c r="DC18" i="20" s="1"/>
  <c r="DA91" i="11"/>
  <c r="DA59" i="11"/>
  <c r="AW44" i="8"/>
  <c r="DC44" i="8" s="1" a="1"/>
  <c r="DC44" i="8" s="1"/>
  <c r="DA102" i="1"/>
  <c r="DA70" i="1"/>
  <c r="DA101" i="4"/>
  <c r="DA69" i="4"/>
  <c r="AW23" i="12"/>
  <c r="DC23" i="12" s="1" a="1"/>
  <c r="DC23" i="12" s="1"/>
  <c r="AW23" i="2"/>
  <c r="DC23" i="2" s="1" a="1"/>
  <c r="DC23" i="2" s="1"/>
  <c r="DA118" i="21"/>
  <c r="DA86" i="21"/>
  <c r="AW18" i="14"/>
  <c r="DC18" i="14" s="1" a="1"/>
  <c r="DC18" i="14" s="1"/>
  <c r="AW40" i="7"/>
  <c r="DC40" i="7" s="1" a="1"/>
  <c r="DC40" i="7" s="1"/>
  <c r="AW21" i="10"/>
  <c r="DC21" i="10" s="1" a="1"/>
  <c r="DC21" i="10" s="1"/>
  <c r="AW18" i="4"/>
  <c r="DC18" i="4" s="1" a="1"/>
  <c r="DC18" i="4" s="1"/>
  <c r="DA90" i="3"/>
  <c r="DA58" i="3"/>
  <c r="AW25" i="8"/>
  <c r="DC25" i="8" s="1" a="1"/>
  <c r="DC25" i="8" s="1"/>
  <c r="DA15" i="1" l="1" a="1"/>
  <c r="DA15" i="1" s="1"/>
  <c r="AV15" i="1"/>
  <c r="AU47" i="1"/>
  <c r="CZ90" i="1"/>
  <c r="CZ58" i="1"/>
  <c r="DB24" i="7" a="1"/>
  <c r="DB24" i="7" s="1"/>
  <c r="AW24" i="7"/>
  <c r="DB37" i="7" a="1"/>
  <c r="DB37" i="7" s="1"/>
  <c r="AW37" i="7"/>
  <c r="DA99" i="7"/>
  <c r="DA67" i="7"/>
  <c r="DA112" i="7"/>
  <c r="DA80" i="7"/>
  <c r="DB19" i="18" a="1"/>
  <c r="DB19" i="18" s="1"/>
  <c r="AW19" i="18"/>
  <c r="DB16" i="7" a="1"/>
  <c r="DB16" i="7" s="1"/>
  <c r="AW16" i="7"/>
  <c r="DA94" i="18"/>
  <c r="DA62" i="18"/>
  <c r="DA59" i="7"/>
  <c r="DA91" i="7"/>
  <c r="DB24" i="17" a="1"/>
  <c r="DB24" i="17" s="1"/>
  <c r="AW24" i="17"/>
  <c r="DA99" i="17"/>
  <c r="DA67" i="17"/>
  <c r="AX23" i="2"/>
  <c r="DD23" i="2" s="1" a="1"/>
  <c r="DD23" i="2" s="1"/>
  <c r="AX20" i="14"/>
  <c r="DD20" i="14" s="1" a="1"/>
  <c r="DD20" i="14" s="1"/>
  <c r="DB105" i="3"/>
  <c r="DB73" i="3"/>
  <c r="AX44" i="4"/>
  <c r="DD44" i="4" s="1" a="1"/>
  <c r="DD44" i="4" s="1"/>
  <c r="DB98" i="9"/>
  <c r="DB66" i="9"/>
  <c r="DB109" i="15"/>
  <c r="DB77" i="15"/>
  <c r="DB111" i="6"/>
  <c r="DB79" i="6"/>
  <c r="DB111" i="3"/>
  <c r="DB79" i="3"/>
  <c r="AX30" i="6"/>
  <c r="DD30" i="6" s="1" a="1"/>
  <c r="DD30" i="6" s="1"/>
  <c r="AX23" i="9"/>
  <c r="DD23" i="9" s="1" a="1"/>
  <c r="DD23" i="9" s="1"/>
  <c r="DB117" i="17"/>
  <c r="DB85" i="17"/>
  <c r="DB110" i="10"/>
  <c r="DB78" i="10"/>
  <c r="AX17" i="12"/>
  <c r="DD17" i="12" s="1" a="1"/>
  <c r="DD17" i="12" s="1"/>
  <c r="AZ46" i="15"/>
  <c r="DF46" i="15" s="1" a="1"/>
  <c r="DF46" i="15" s="1"/>
  <c r="DB94" i="5"/>
  <c r="DB62" i="5"/>
  <c r="AX46" i="18"/>
  <c r="DD46" i="18" s="1" a="1"/>
  <c r="DD46" i="18" s="1"/>
  <c r="AX17" i="11"/>
  <c r="DD17" i="11" s="1" a="1"/>
  <c r="DD17" i="11" s="1"/>
  <c r="CZ90" i="20"/>
  <c r="CZ58" i="20"/>
  <c r="AX31" i="11"/>
  <c r="DD31" i="11" s="1" a="1"/>
  <c r="DD31" i="11" s="1"/>
  <c r="DB92" i="4"/>
  <c r="DB60" i="4"/>
  <c r="AX35" i="5"/>
  <c r="DD35" i="5" s="1" a="1"/>
  <c r="DD35" i="5" s="1"/>
  <c r="AX41" i="18"/>
  <c r="DD41" i="18" s="1" a="1"/>
  <c r="DD41" i="18" s="1"/>
  <c r="DB92" i="6"/>
  <c r="DB60" i="6"/>
  <c r="DB93" i="4"/>
  <c r="DB61" i="4"/>
  <c r="DB99" i="21"/>
  <c r="DB67" i="21"/>
  <c r="DB110" i="17"/>
  <c r="DB78" i="17"/>
  <c r="AX36" i="6"/>
  <c r="DD36" i="6" s="1" a="1"/>
  <c r="DD36" i="6" s="1"/>
  <c r="AX36" i="3"/>
  <c r="DD36" i="3" s="1" a="1"/>
  <c r="DD36" i="3" s="1"/>
  <c r="AX45" i="14"/>
  <c r="DD45" i="14" s="1" a="1"/>
  <c r="DD45" i="14" s="1"/>
  <c r="AV15" i="21"/>
  <c r="DB15" i="21" s="1" a="1"/>
  <c r="DB15" i="21" s="1"/>
  <c r="AU47" i="21"/>
  <c r="DB95" i="16"/>
  <c r="DB63" i="16"/>
  <c r="AX42" i="17"/>
  <c r="DD42" i="17" s="1" a="1"/>
  <c r="DD42" i="17" s="1"/>
  <c r="AX35" i="10"/>
  <c r="DD35" i="10" s="1" a="1"/>
  <c r="DD35" i="10" s="1"/>
  <c r="DC102" i="6"/>
  <c r="DC70" i="6"/>
  <c r="DB95" i="1"/>
  <c r="DB63" i="1"/>
  <c r="DB124" i="20"/>
  <c r="DB127" i="20" s="1"/>
  <c r="DB120" i="20" s="1"/>
  <c r="DB88" i="20"/>
  <c r="DB92" i="17"/>
  <c r="DB60" i="17"/>
  <c r="AX29" i="11"/>
  <c r="DD29" i="11" s="1" a="1"/>
  <c r="DD29" i="11" s="1"/>
  <c r="AV15" i="20"/>
  <c r="DB15" i="20" s="1" a="1"/>
  <c r="DB15" i="20" s="1"/>
  <c r="AU47" i="20"/>
  <c r="DB100" i="2"/>
  <c r="DB68" i="2"/>
  <c r="AX17" i="4"/>
  <c r="DD17" i="4" s="1" a="1"/>
  <c r="DD17" i="4" s="1"/>
  <c r="DC95" i="5"/>
  <c r="DC63" i="5"/>
  <c r="DC94" i="6"/>
  <c r="DC62" i="6"/>
  <c r="DB118" i="10"/>
  <c r="DB86" i="10"/>
  <c r="AX28" i="14"/>
  <c r="DD28" i="14" s="1" a="1"/>
  <c r="DD28" i="14" s="1"/>
  <c r="DB106" i="17"/>
  <c r="DB74" i="17"/>
  <c r="DB92" i="15"/>
  <c r="DB60" i="15"/>
  <c r="AX17" i="6"/>
  <c r="DD17" i="6" s="1" a="1"/>
  <c r="DD17" i="6" s="1"/>
  <c r="AX30" i="18"/>
  <c r="DD30" i="18" s="1" a="1"/>
  <c r="DD30" i="18" s="1"/>
  <c r="AX35" i="3"/>
  <c r="DD35" i="3" s="1" a="1"/>
  <c r="DD35" i="3" s="1"/>
  <c r="AY19" i="7"/>
  <c r="DE19" i="7" s="1" a="1"/>
  <c r="DE19" i="7" s="1"/>
  <c r="DB93" i="6"/>
  <c r="DB61" i="6"/>
  <c r="DB119" i="19"/>
  <c r="DB87" i="19"/>
  <c r="AX22" i="16"/>
  <c r="DD22" i="16" s="1" a="1"/>
  <c r="DD22" i="16" s="1"/>
  <c r="DC99" i="2"/>
  <c r="DC67" i="2"/>
  <c r="DB94" i="11"/>
  <c r="DB62" i="11"/>
  <c r="AX20" i="11"/>
  <c r="DD20" i="11" s="1" a="1"/>
  <c r="DD20" i="11" s="1"/>
  <c r="AX31" i="21"/>
  <c r="DD31" i="21" s="1" a="1"/>
  <c r="DD31" i="21" s="1"/>
  <c r="DB114" i="15"/>
  <c r="DB82" i="15"/>
  <c r="AX32" i="15"/>
  <c r="DD32" i="15" s="1" a="1"/>
  <c r="DD32" i="15" s="1"/>
  <c r="DB101" i="21"/>
  <c r="DB69" i="21"/>
  <c r="AX22" i="17"/>
  <c r="DD22" i="17" s="1" a="1"/>
  <c r="DD22" i="17" s="1"/>
  <c r="DB104" i="19"/>
  <c r="DB72" i="19"/>
  <c r="AX29" i="20"/>
  <c r="DD29" i="20" s="1" a="1"/>
  <c r="DD29" i="20" s="1"/>
  <c r="AX29" i="15"/>
  <c r="DD29" i="15" s="1" a="1"/>
  <c r="DD29" i="15" s="1"/>
  <c r="AX27" i="19"/>
  <c r="DD27" i="19" s="1" a="1"/>
  <c r="DD27" i="19" s="1"/>
  <c r="DB101" i="16"/>
  <c r="DB69" i="16"/>
  <c r="DB115" i="6"/>
  <c r="DB83" i="6"/>
  <c r="DB114" i="20"/>
  <c r="DB82" i="20"/>
  <c r="DB105" i="13"/>
  <c r="DB73" i="13"/>
  <c r="DB106" i="1"/>
  <c r="DB74" i="1"/>
  <c r="DB106" i="9"/>
  <c r="DB74" i="9"/>
  <c r="AX41" i="8"/>
  <c r="DD41" i="8" s="1" a="1"/>
  <c r="DD41" i="8" s="1"/>
  <c r="DB107" i="10"/>
  <c r="DB75" i="10"/>
  <c r="DB114" i="18"/>
  <c r="DB82" i="18"/>
  <c r="AX34" i="10"/>
  <c r="DD34" i="10" s="1" a="1"/>
  <c r="DD34" i="10" s="1"/>
  <c r="DB116" i="2"/>
  <c r="DB84" i="2"/>
  <c r="DB119" i="6"/>
  <c r="DB87" i="6"/>
  <c r="DB118" i="6"/>
  <c r="DB86" i="6"/>
  <c r="AX16" i="2"/>
  <c r="DD16" i="2" s="1" a="1"/>
  <c r="DD16" i="2" s="1"/>
  <c r="DB103" i="15"/>
  <c r="DB71" i="15"/>
  <c r="DB100" i="16"/>
  <c r="DB68" i="16"/>
  <c r="AX34" i="1"/>
  <c r="DD34" i="1" s="1" a="1"/>
  <c r="DD34" i="1" s="1"/>
  <c r="AX18" i="3"/>
  <c r="DD18" i="3" s="1" a="1"/>
  <c r="DD18" i="3" s="1"/>
  <c r="DB116" i="17"/>
  <c r="DB84" i="17"/>
  <c r="AX22" i="1"/>
  <c r="DD22" i="1" s="1" a="1"/>
  <c r="DD22" i="1" s="1"/>
  <c r="AX37" i="10"/>
  <c r="DD37" i="10" s="1" a="1"/>
  <c r="DD37" i="10" s="1"/>
  <c r="DB107" i="8"/>
  <c r="DB75" i="8"/>
  <c r="DB105" i="17"/>
  <c r="DB73" i="17"/>
  <c r="AX30" i="11"/>
  <c r="DD30" i="11" s="1" a="1"/>
  <c r="DD30" i="11" s="1"/>
  <c r="AX37" i="6"/>
  <c r="DD37" i="6" s="1" a="1"/>
  <c r="DD37" i="6" s="1"/>
  <c r="AX19" i="10"/>
  <c r="DD19" i="10" s="1" a="1"/>
  <c r="DD19" i="10" s="1"/>
  <c r="DB114" i="19"/>
  <c r="DB82" i="19"/>
  <c r="AY17" i="3"/>
  <c r="DE17" i="3" s="1" a="1"/>
  <c r="DE17" i="3" s="1"/>
  <c r="AX41" i="5"/>
  <c r="DD41" i="5" s="1" a="1"/>
  <c r="DD41" i="5" s="1"/>
  <c r="AX44" i="20"/>
  <c r="DD44" i="20" s="1" a="1"/>
  <c r="DD44" i="20" s="1"/>
  <c r="AX41" i="21"/>
  <c r="DD41" i="21" s="1" a="1"/>
  <c r="DD41" i="21" s="1"/>
  <c r="AX38" i="16"/>
  <c r="DD38" i="16" s="1" a="1"/>
  <c r="DD38" i="16" s="1"/>
  <c r="DB110" i="15"/>
  <c r="DB78" i="15"/>
  <c r="DB104" i="16"/>
  <c r="DB72" i="16"/>
  <c r="AX45" i="10"/>
  <c r="DD45" i="10" s="1" a="1"/>
  <c r="DD45" i="10" s="1"/>
  <c r="CZ90" i="11"/>
  <c r="CZ58" i="11"/>
  <c r="DB119" i="18"/>
  <c r="DB87" i="18"/>
  <c r="AX29" i="21"/>
  <c r="DD29" i="21" s="1" a="1"/>
  <c r="DD29" i="21" s="1"/>
  <c r="AX22" i="12"/>
  <c r="DD22" i="12" s="1" a="1"/>
  <c r="DD22" i="12" s="1"/>
  <c r="DB115" i="15"/>
  <c r="DB83" i="15"/>
  <c r="DB99" i="4"/>
  <c r="DB67" i="4"/>
  <c r="DB109" i="16"/>
  <c r="DB77" i="16"/>
  <c r="AX41" i="20"/>
  <c r="DD41" i="20" s="1" a="1"/>
  <c r="DD41" i="20" s="1"/>
  <c r="DB118" i="18"/>
  <c r="DB86" i="18"/>
  <c r="DB107" i="11"/>
  <c r="DB75" i="11"/>
  <c r="DB112" i="4"/>
  <c r="DB80" i="4"/>
  <c r="AX40" i="8"/>
  <c r="DD40" i="8" s="1" a="1"/>
  <c r="DD40" i="8" s="1"/>
  <c r="AX46" i="1"/>
  <c r="DD46" i="1" s="1" a="1"/>
  <c r="DD46" i="1" s="1"/>
  <c r="DB109" i="7"/>
  <c r="DB77" i="7"/>
  <c r="DB121" i="3"/>
  <c r="DB89" i="3"/>
  <c r="AX25" i="1"/>
  <c r="DD25" i="1" s="1" a="1"/>
  <c r="DD25" i="1" s="1"/>
  <c r="AX28" i="12"/>
  <c r="DD28" i="12" s="1" a="1"/>
  <c r="DD28" i="12" s="1"/>
  <c r="AX46" i="17"/>
  <c r="DD46" i="17" s="1" a="1"/>
  <c r="DD46" i="17" s="1"/>
  <c r="AX26" i="8"/>
  <c r="DD26" i="8" s="1" a="1"/>
  <c r="DD26" i="8" s="1"/>
  <c r="DB118" i="4"/>
  <c r="DB86" i="4"/>
  <c r="AX46" i="21"/>
  <c r="DD46" i="21" s="1" a="1"/>
  <c r="DD46" i="21" s="1"/>
  <c r="DB97" i="2"/>
  <c r="DB65" i="2"/>
  <c r="DB96" i="12"/>
  <c r="DB64" i="12"/>
  <c r="DB92" i="7"/>
  <c r="DB60" i="7"/>
  <c r="DB115" i="16"/>
  <c r="DB83" i="16"/>
  <c r="AX43" i="14"/>
  <c r="DD43" i="14" s="1" a="1"/>
  <c r="DD43" i="14" s="1"/>
  <c r="AX29" i="9"/>
  <c r="DD29" i="9" s="1" a="1"/>
  <c r="DD29" i="9" s="1"/>
  <c r="AX34" i="12"/>
  <c r="DD34" i="12" s="1" a="1"/>
  <c r="DD34" i="12" s="1"/>
  <c r="AX23" i="16"/>
  <c r="DD23" i="16" s="1" a="1"/>
  <c r="DD23" i="16" s="1"/>
  <c r="DB93" i="2"/>
  <c r="DB61" i="2"/>
  <c r="DB106" i="15"/>
  <c r="DB74" i="15"/>
  <c r="AX36" i="10"/>
  <c r="DD36" i="10" s="1" a="1"/>
  <c r="DD36" i="10" s="1"/>
  <c r="DB99" i="11"/>
  <c r="DB67" i="11"/>
  <c r="DB92" i="9"/>
  <c r="DB60" i="9"/>
  <c r="DB116" i="3"/>
  <c r="DB84" i="3"/>
  <c r="DB97" i="6"/>
  <c r="DB65" i="6"/>
  <c r="AX27" i="13"/>
  <c r="DD27" i="13" s="1" a="1"/>
  <c r="DD27" i="13" s="1"/>
  <c r="AX45" i="8"/>
  <c r="DD45" i="8" s="1" a="1"/>
  <c r="DD45" i="8" s="1"/>
  <c r="DB111" i="21"/>
  <c r="DB79" i="21"/>
  <c r="DB103" i="1"/>
  <c r="DB71" i="1"/>
  <c r="AV15" i="6"/>
  <c r="DB15" i="6" s="1" a="1"/>
  <c r="DB15" i="6" s="1"/>
  <c r="AU47" i="6"/>
  <c r="AX23" i="15"/>
  <c r="DD23" i="15" s="1" a="1"/>
  <c r="DD23" i="15" s="1"/>
  <c r="AX19" i="16"/>
  <c r="DD19" i="16" s="1" a="1"/>
  <c r="DD19" i="16" s="1"/>
  <c r="AX22" i="15"/>
  <c r="DD22" i="15" s="1" a="1"/>
  <c r="DD22" i="15" s="1"/>
  <c r="DB114" i="6"/>
  <c r="DB82" i="6"/>
  <c r="DB108" i="3"/>
  <c r="DB76" i="3"/>
  <c r="AX37" i="15"/>
  <c r="DD37" i="15" s="1" a="1"/>
  <c r="DD37" i="15" s="1"/>
  <c r="AX42" i="14"/>
  <c r="DD42" i="14" s="1" a="1"/>
  <c r="DD42" i="14" s="1"/>
  <c r="DB98" i="21"/>
  <c r="DB66" i="21"/>
  <c r="DB116" i="12"/>
  <c r="DB84" i="12"/>
  <c r="DB115" i="11"/>
  <c r="DB83" i="11"/>
  <c r="DB109" i="20"/>
  <c r="DB77" i="20"/>
  <c r="AX45" i="9"/>
  <c r="DD45" i="9" s="1" a="1"/>
  <c r="DD45" i="9" s="1"/>
  <c r="AX39" i="13"/>
  <c r="DD39" i="13" s="1" a="1"/>
  <c r="DD39" i="13" s="1"/>
  <c r="AX28" i="17"/>
  <c r="DD28" i="17" s="1" a="1"/>
  <c r="DD28" i="17" s="1"/>
  <c r="AX26" i="14"/>
  <c r="DD26" i="14" s="1" a="1"/>
  <c r="DD26" i="14" s="1"/>
  <c r="AX18" i="7"/>
  <c r="DD18" i="7" s="1" a="1"/>
  <c r="DD18" i="7" s="1"/>
  <c r="DB99" i="14"/>
  <c r="DB67" i="14"/>
  <c r="DB101" i="7"/>
  <c r="DB69" i="7"/>
  <c r="AX15" i="16"/>
  <c r="DD15" i="16" s="1" a="1"/>
  <c r="DD15" i="16" s="1"/>
  <c r="AW47" i="16"/>
  <c r="AX20" i="8"/>
  <c r="DD20" i="8" s="1" a="1"/>
  <c r="DD20" i="8" s="1"/>
  <c r="DB104" i="4"/>
  <c r="DB72" i="4"/>
  <c r="AX28" i="2"/>
  <c r="DD28" i="2" s="1" a="1"/>
  <c r="DD28" i="2" s="1"/>
  <c r="DB102" i="18"/>
  <c r="DB70" i="18"/>
  <c r="DB124" i="21"/>
  <c r="DB127" i="21" s="1"/>
  <c r="DB120" i="21" s="1"/>
  <c r="DB88" i="21"/>
  <c r="AX45" i="12"/>
  <c r="DD45" i="12" s="1" a="1"/>
  <c r="DD45" i="12" s="1"/>
  <c r="AX45" i="2"/>
  <c r="DD45" i="2" s="1" a="1"/>
  <c r="DD45" i="2" s="1"/>
  <c r="DB99" i="19"/>
  <c r="DB67" i="19"/>
  <c r="DB106" i="16"/>
  <c r="DB74" i="16"/>
  <c r="AX34" i="3"/>
  <c r="DD34" i="3" s="1" a="1"/>
  <c r="DD34" i="3" s="1"/>
  <c r="AX28" i="18"/>
  <c r="DD28" i="18" s="1" a="1"/>
  <c r="DD28" i="18" s="1"/>
  <c r="AX40" i="3"/>
  <c r="DD40" i="3" s="1" a="1"/>
  <c r="DD40" i="3" s="1"/>
  <c r="DB105" i="1"/>
  <c r="DB73" i="1"/>
  <c r="DB109" i="4"/>
  <c r="DB77" i="4"/>
  <c r="DB95" i="19"/>
  <c r="DB63" i="19"/>
  <c r="DB91" i="19"/>
  <c r="DB59" i="19"/>
  <c r="AX39" i="8"/>
  <c r="DD39" i="8" s="1" a="1"/>
  <c r="DD39" i="8" s="1"/>
  <c r="DB105" i="8"/>
  <c r="DB73" i="8"/>
  <c r="AX34" i="6"/>
  <c r="DD34" i="6" s="1" a="1"/>
  <c r="DD34" i="6" s="1"/>
  <c r="AX43" i="5"/>
  <c r="DD43" i="5" s="1" a="1"/>
  <c r="DD43" i="5" s="1"/>
  <c r="AX30" i="4"/>
  <c r="DD30" i="4" s="1" a="1"/>
  <c r="DD30" i="4" s="1"/>
  <c r="AX37" i="12"/>
  <c r="DD37" i="12" s="1" a="1"/>
  <c r="DD37" i="12" s="1"/>
  <c r="AX26" i="17"/>
  <c r="DD26" i="17" s="1" a="1"/>
  <c r="DD26" i="17" s="1"/>
  <c r="AX38" i="8"/>
  <c r="DD38" i="8" s="1" a="1"/>
  <c r="DD38" i="8" s="1"/>
  <c r="DB115" i="4"/>
  <c r="DB83" i="4"/>
  <c r="AX39" i="5"/>
  <c r="DD39" i="5" s="1" a="1"/>
  <c r="DD39" i="5" s="1"/>
  <c r="DB108" i="6"/>
  <c r="DB76" i="6"/>
  <c r="AX44" i="15"/>
  <c r="DD44" i="15" s="1" a="1"/>
  <c r="DD44" i="15" s="1"/>
  <c r="AX31" i="20"/>
  <c r="DD31" i="20" s="1" a="1"/>
  <c r="DD31" i="20" s="1"/>
  <c r="AX20" i="20"/>
  <c r="DD20" i="20" s="1" a="1"/>
  <c r="DD20" i="20" s="1"/>
  <c r="DB121" i="14"/>
  <c r="DB89" i="14"/>
  <c r="AX27" i="7"/>
  <c r="DD27" i="7" s="1" a="1"/>
  <c r="DD27" i="7" s="1"/>
  <c r="AX31" i="6"/>
  <c r="DD31" i="6" s="1" a="1"/>
  <c r="DD31" i="6" s="1"/>
  <c r="DB115" i="7"/>
  <c r="DB83" i="7"/>
  <c r="DB98" i="12"/>
  <c r="DB66" i="12"/>
  <c r="AY20" i="6"/>
  <c r="DE20" i="6" s="1" a="1"/>
  <c r="DE20" i="6" s="1"/>
  <c r="AX23" i="12"/>
  <c r="DD23" i="12" s="1" a="1"/>
  <c r="DD23" i="12" s="1"/>
  <c r="DB114" i="10"/>
  <c r="DB82" i="10"/>
  <c r="AX18" i="4"/>
  <c r="DD18" i="4" s="1" a="1"/>
  <c r="DD18" i="4" s="1"/>
  <c r="AX35" i="17"/>
  <c r="DD35" i="17" s="1" a="1"/>
  <c r="DD35" i="17" s="1"/>
  <c r="DB107" i="3"/>
  <c r="DB75" i="3"/>
  <c r="DB101" i="1"/>
  <c r="DB69" i="1"/>
  <c r="DB116" i="10"/>
  <c r="DB84" i="10"/>
  <c r="AY27" i="6"/>
  <c r="DE27" i="6" s="1" a="1"/>
  <c r="DE27" i="6" s="1"/>
  <c r="DB93" i="9"/>
  <c r="DB61" i="9"/>
  <c r="AX17" i="17"/>
  <c r="DD17" i="17" s="1" a="1"/>
  <c r="DD17" i="17" s="1"/>
  <c r="DB92" i="21"/>
  <c r="DB60" i="21"/>
  <c r="DB97" i="3"/>
  <c r="DB65" i="3"/>
  <c r="DB104" i="10"/>
  <c r="DB72" i="10"/>
  <c r="AX44" i="19"/>
  <c r="DD44" i="19" s="1" a="1"/>
  <c r="DD44" i="19" s="1"/>
  <c r="DB102" i="14"/>
  <c r="DB70" i="14"/>
  <c r="AY24" i="2"/>
  <c r="DE24" i="2" s="1" a="1"/>
  <c r="DE24" i="2" s="1"/>
  <c r="AX31" i="2"/>
  <c r="DD31" i="2" s="1" a="1"/>
  <c r="DD31" i="2" s="1"/>
  <c r="AX19" i="11"/>
  <c r="DD19" i="11" s="1" a="1"/>
  <c r="DD19" i="11" s="1"/>
  <c r="DB103" i="20"/>
  <c r="DB71" i="20"/>
  <c r="DB108" i="20"/>
  <c r="DB76" i="20"/>
  <c r="AX39" i="15"/>
  <c r="DD39" i="15" s="1" a="1"/>
  <c r="DD39" i="15" s="1"/>
  <c r="AX26" i="21"/>
  <c r="DD26" i="21" s="1" a="1"/>
  <c r="DD26" i="21" s="1"/>
  <c r="DB115" i="17"/>
  <c r="DB83" i="17"/>
  <c r="AX29" i="19"/>
  <c r="DD29" i="19" s="1" a="1"/>
  <c r="DD29" i="19" s="1"/>
  <c r="DB107" i="5"/>
  <c r="DB75" i="5"/>
  <c r="DB100" i="6"/>
  <c r="DB68" i="6"/>
  <c r="AX26" i="16"/>
  <c r="DD26" i="16" s="1" a="1"/>
  <c r="DD26" i="16" s="1"/>
  <c r="DB108" i="19"/>
  <c r="DB76" i="19"/>
  <c r="AX40" i="6"/>
  <c r="DD40" i="6" s="1" a="1"/>
  <c r="DD40" i="6" s="1"/>
  <c r="AX39" i="20"/>
  <c r="DD39" i="20" s="1" a="1"/>
  <c r="DD39" i="20" s="1"/>
  <c r="AX30" i="13"/>
  <c r="DD30" i="13" s="1" a="1"/>
  <c r="DD30" i="13" s="1"/>
  <c r="AX31" i="1"/>
  <c r="DD31" i="1" s="1" a="1"/>
  <c r="DD31" i="1" s="1"/>
  <c r="AX31" i="9"/>
  <c r="DD31" i="9" s="1" a="1"/>
  <c r="DD31" i="9" s="1"/>
  <c r="DB100" i="21"/>
  <c r="DB68" i="21"/>
  <c r="DB112" i="18"/>
  <c r="DB80" i="18"/>
  <c r="DB110" i="12"/>
  <c r="DB78" i="12"/>
  <c r="DB102" i="15"/>
  <c r="DB70" i="15"/>
  <c r="AX32" i="10"/>
  <c r="DD32" i="10" s="1" a="1"/>
  <c r="DD32" i="10" s="1"/>
  <c r="AX39" i="18"/>
  <c r="DD39" i="18" s="1" a="1"/>
  <c r="DD39" i="18" s="1"/>
  <c r="DC113" i="6"/>
  <c r="DC81" i="6"/>
  <c r="AX41" i="2"/>
  <c r="DD41" i="2" s="1" a="1"/>
  <c r="DD41" i="2" s="1"/>
  <c r="AX44" i="6"/>
  <c r="DD44" i="6" s="1" a="1"/>
  <c r="DD44" i="6" s="1"/>
  <c r="AX43" i="6"/>
  <c r="DD43" i="6" s="1" a="1"/>
  <c r="DD43" i="6" s="1"/>
  <c r="DB103" i="7"/>
  <c r="DB71" i="7"/>
  <c r="AX28" i="15"/>
  <c r="DD28" i="15" s="1" a="1"/>
  <c r="DD28" i="15" s="1"/>
  <c r="AX25" i="16"/>
  <c r="DD25" i="16" s="1" a="1"/>
  <c r="DD25" i="16" s="1"/>
  <c r="DB110" i="18"/>
  <c r="DB78" i="18"/>
  <c r="DB103" i="13"/>
  <c r="DB71" i="13"/>
  <c r="AX41" i="17"/>
  <c r="DD41" i="17" s="1" a="1"/>
  <c r="DD41" i="17" s="1"/>
  <c r="DB111" i="7"/>
  <c r="DB79" i="7"/>
  <c r="DB97" i="9"/>
  <c r="DB65" i="9"/>
  <c r="AX32" i="8"/>
  <c r="DD32" i="8" s="1" a="1"/>
  <c r="DD32" i="8" s="1"/>
  <c r="AX30" i="17"/>
  <c r="DD30" i="17" s="1" a="1"/>
  <c r="DD30" i="17" s="1"/>
  <c r="DC92" i="20"/>
  <c r="DC60" i="20"/>
  <c r="AX39" i="19"/>
  <c r="DD39" i="19" s="1" a="1"/>
  <c r="DD39" i="19" s="1"/>
  <c r="DB118" i="15"/>
  <c r="DB86" i="15"/>
  <c r="DB96" i="14"/>
  <c r="DB64" i="14"/>
  <c r="DB106" i="13"/>
  <c r="DB74" i="13"/>
  <c r="DB96" i="4"/>
  <c r="DB64" i="4"/>
  <c r="DB107" i="16"/>
  <c r="DB75" i="16"/>
  <c r="AX35" i="15"/>
  <c r="DD35" i="15" s="1" a="1"/>
  <c r="DD35" i="15" s="1"/>
  <c r="AX29" i="16"/>
  <c r="DD29" i="16" s="1" a="1"/>
  <c r="DD29" i="16" s="1"/>
  <c r="DB111" i="13"/>
  <c r="DB79" i="13"/>
  <c r="AV15" i="11"/>
  <c r="DB15" i="11" s="1" a="1"/>
  <c r="DB15" i="11" s="1"/>
  <c r="AU47" i="11"/>
  <c r="AX44" i="18"/>
  <c r="DD44" i="18" s="1" a="1"/>
  <c r="DD44" i="18" s="1"/>
  <c r="DB103" i="10"/>
  <c r="DB71" i="10"/>
  <c r="DB97" i="12"/>
  <c r="DB65" i="12"/>
  <c r="AX40" i="15"/>
  <c r="DD40" i="15" s="1" a="1"/>
  <c r="DD40" i="15" s="1"/>
  <c r="AX24" i="4"/>
  <c r="DD24" i="4" s="1" a="1"/>
  <c r="DD24" i="4" s="1"/>
  <c r="AX34" i="16"/>
  <c r="DD34" i="16" s="1" a="1"/>
  <c r="DD34" i="16" s="1"/>
  <c r="AX43" i="18"/>
  <c r="DD43" i="18" s="1" a="1"/>
  <c r="DD43" i="18" s="1"/>
  <c r="AX32" i="11"/>
  <c r="DD32" i="11" s="1" a="1"/>
  <c r="DD32" i="11" s="1"/>
  <c r="AX37" i="4"/>
  <c r="DD37" i="4" s="1" a="1"/>
  <c r="DD37" i="4" s="1"/>
  <c r="DB121" i="11"/>
  <c r="DB89" i="11"/>
  <c r="AX30" i="12"/>
  <c r="DD30" i="12" s="1" a="1"/>
  <c r="DD30" i="12" s="1"/>
  <c r="AX46" i="3"/>
  <c r="DD46" i="3" s="1" a="1"/>
  <c r="DD46" i="3" s="1"/>
  <c r="DB112" i="3"/>
  <c r="DB80" i="3"/>
  <c r="DB97" i="13"/>
  <c r="DB65" i="13"/>
  <c r="AX22" i="2"/>
  <c r="DD22" i="2" s="1" a="1"/>
  <c r="DD22" i="2" s="1"/>
  <c r="AX21" i="12"/>
  <c r="DD21" i="12" s="1" a="1"/>
  <c r="DD21" i="12" s="1"/>
  <c r="AX17" i="7"/>
  <c r="DD17" i="7" s="1" a="1"/>
  <c r="DD17" i="7" s="1"/>
  <c r="AX40" i="16"/>
  <c r="DD40" i="16" s="1" a="1"/>
  <c r="DD40" i="16" s="1"/>
  <c r="AY19" i="9"/>
  <c r="DE19" i="9" s="1" a="1"/>
  <c r="DE19" i="9" s="1"/>
  <c r="DB98" i="13"/>
  <c r="DB66" i="13"/>
  <c r="AX18" i="2"/>
  <c r="DD18" i="2" s="1" a="1"/>
  <c r="DD18" i="2" s="1"/>
  <c r="AX31" i="15"/>
  <c r="DD31" i="15" s="1" a="1"/>
  <c r="DD31" i="15" s="1"/>
  <c r="DB108" i="17"/>
  <c r="DB76" i="17"/>
  <c r="AX24" i="11"/>
  <c r="DD24" i="11" s="1" a="1"/>
  <c r="DD24" i="11" s="1"/>
  <c r="AX17" i="9"/>
  <c r="DD17" i="9" s="1" a="1"/>
  <c r="DD17" i="9" s="1"/>
  <c r="AX41" i="3"/>
  <c r="DD41" i="3" s="1" a="1"/>
  <c r="DD41" i="3" s="1"/>
  <c r="AX22" i="6"/>
  <c r="DD22" i="6" s="1" a="1"/>
  <c r="DD22" i="6" s="1"/>
  <c r="DB124" i="8"/>
  <c r="DB127" i="8" s="1"/>
  <c r="DB120" i="8" s="1"/>
  <c r="DB88" i="8"/>
  <c r="AX36" i="21"/>
  <c r="DD36" i="21" s="1" a="1"/>
  <c r="DD36" i="21" s="1"/>
  <c r="AX28" i="1"/>
  <c r="DD28" i="1" s="1" a="1"/>
  <c r="DD28" i="1" s="1"/>
  <c r="CZ90" i="6"/>
  <c r="CZ58" i="6"/>
  <c r="DB114" i="12"/>
  <c r="DB82" i="12"/>
  <c r="DB94" i="16"/>
  <c r="DB62" i="16"/>
  <c r="DB94" i="2"/>
  <c r="DB62" i="2"/>
  <c r="DB91" i="6"/>
  <c r="DB59" i="6"/>
  <c r="DB99" i="3"/>
  <c r="DB67" i="3"/>
  <c r="AX39" i="6"/>
  <c r="DD39" i="6" s="1" a="1"/>
  <c r="DD39" i="6" s="1"/>
  <c r="AX33" i="3"/>
  <c r="DD33" i="3" s="1" a="1"/>
  <c r="DD33" i="3" s="1"/>
  <c r="CZ90" i="5"/>
  <c r="CZ58" i="5"/>
  <c r="DB101" i="3"/>
  <c r="DB69" i="3"/>
  <c r="DB121" i="4"/>
  <c r="DB89" i="4"/>
  <c r="AX23" i="21"/>
  <c r="DD23" i="21" s="1" a="1"/>
  <c r="DD23" i="21" s="1"/>
  <c r="AX41" i="12"/>
  <c r="DD41" i="12" s="1" a="1"/>
  <c r="DD41" i="12" s="1"/>
  <c r="AX40" i="11"/>
  <c r="DD40" i="11" s="1" a="1"/>
  <c r="DD40" i="11" s="1"/>
  <c r="AX34" i="20"/>
  <c r="DD34" i="20" s="1" a="1"/>
  <c r="DD34" i="20" s="1"/>
  <c r="DB113" i="21"/>
  <c r="DB81" i="21"/>
  <c r="DB112" i="11"/>
  <c r="DB80" i="11"/>
  <c r="AX24" i="14"/>
  <c r="DD24" i="14" s="1" a="1"/>
  <c r="DD24" i="14" s="1"/>
  <c r="AX26" i="7"/>
  <c r="DD26" i="7" s="1" a="1"/>
  <c r="DD26" i="7" s="1"/>
  <c r="DB113" i="19"/>
  <c r="DB81" i="19"/>
  <c r="DB109" i="9"/>
  <c r="DB77" i="9"/>
  <c r="DB104" i="5"/>
  <c r="DB72" i="5"/>
  <c r="AX29" i="4"/>
  <c r="DD29" i="4" s="1" a="1"/>
  <c r="DD29" i="4" s="1"/>
  <c r="DB105" i="15"/>
  <c r="DB73" i="15"/>
  <c r="AX27" i="18"/>
  <c r="DD27" i="18" s="1" a="1"/>
  <c r="DD27" i="18" s="1"/>
  <c r="AX45" i="21"/>
  <c r="DD45" i="21" s="1" a="1"/>
  <c r="DD45" i="21" s="1"/>
  <c r="DB92" i="19"/>
  <c r="DB60" i="19"/>
  <c r="DB93" i="12"/>
  <c r="DB61" i="12"/>
  <c r="AX24" i="19"/>
  <c r="DD24" i="19" s="1" a="1"/>
  <c r="DD24" i="19" s="1"/>
  <c r="DB116" i="13"/>
  <c r="DB84" i="13"/>
  <c r="DB113" i="12"/>
  <c r="DB81" i="12"/>
  <c r="DB107" i="4"/>
  <c r="DB75" i="4"/>
  <c r="DB98" i="17"/>
  <c r="DB66" i="17"/>
  <c r="AX30" i="1"/>
  <c r="DD30" i="1" s="1" a="1"/>
  <c r="DD30" i="1" s="1"/>
  <c r="DB103" i="3"/>
  <c r="DB71" i="3"/>
  <c r="DB113" i="11"/>
  <c r="DB81" i="11"/>
  <c r="AX20" i="19"/>
  <c r="DD20" i="19" s="1" a="1"/>
  <c r="DD20" i="19" s="1"/>
  <c r="AX16" i="19"/>
  <c r="DD16" i="19" s="1" a="1"/>
  <c r="DD16" i="19" s="1"/>
  <c r="DB94" i="14"/>
  <c r="DB62" i="14"/>
  <c r="DB99" i="10"/>
  <c r="DB67" i="10"/>
  <c r="AX30" i="8"/>
  <c r="DD30" i="8" s="1" a="1"/>
  <c r="DD30" i="8" s="1"/>
  <c r="DB107" i="7"/>
  <c r="DB75" i="7"/>
  <c r="DB118" i="5"/>
  <c r="DB86" i="5"/>
  <c r="DB105" i="4"/>
  <c r="DB73" i="4"/>
  <c r="DB103" i="11"/>
  <c r="DB71" i="11"/>
  <c r="DB105" i="14"/>
  <c r="DB73" i="14"/>
  <c r="DB107" i="20"/>
  <c r="DB75" i="20"/>
  <c r="DB108" i="8"/>
  <c r="DB76" i="8"/>
  <c r="DB99" i="13"/>
  <c r="DB67" i="13"/>
  <c r="DB111" i="14"/>
  <c r="DB79" i="14"/>
  <c r="AX40" i="4"/>
  <c r="DD40" i="4" s="1" a="1"/>
  <c r="DD40" i="4" s="1"/>
  <c r="AX33" i="6"/>
  <c r="DD33" i="6" s="1" a="1"/>
  <c r="DD33" i="6" s="1"/>
  <c r="DB110" i="8"/>
  <c r="DB78" i="8"/>
  <c r="AX46" i="14"/>
  <c r="DD46" i="14" s="1" a="1"/>
  <c r="DD46" i="14" s="1"/>
  <c r="DB115" i="14"/>
  <c r="DB83" i="14"/>
  <c r="DB100" i="20"/>
  <c r="DB68" i="20"/>
  <c r="DB100" i="8"/>
  <c r="DB68" i="8"/>
  <c r="DC95" i="6"/>
  <c r="DC63" i="6"/>
  <c r="AX31" i="12"/>
  <c r="DD31" i="12" s="1" a="1"/>
  <c r="DD31" i="12" s="1"/>
  <c r="DB110" i="9"/>
  <c r="DB78" i="9"/>
  <c r="AX18" i="14"/>
  <c r="DD18" i="14" s="1" a="1"/>
  <c r="DD18" i="14" s="1"/>
  <c r="AX30" i="3"/>
  <c r="DD30" i="3" s="1" a="1"/>
  <c r="DD30" i="3" s="1"/>
  <c r="CZ90" i="21"/>
  <c r="CZ58" i="21"/>
  <c r="AX46" i="16"/>
  <c r="DD46" i="16" s="1" a="1"/>
  <c r="DD46" i="16" s="1"/>
  <c r="AX24" i="21"/>
  <c r="DD24" i="21" s="1" a="1"/>
  <c r="DD24" i="21" s="1"/>
  <c r="DB116" i="14"/>
  <c r="DB84" i="14"/>
  <c r="DB118" i="8"/>
  <c r="DB86" i="8"/>
  <c r="DB102" i="8"/>
  <c r="DB70" i="8"/>
  <c r="AX20" i="16"/>
  <c r="DD20" i="16" s="1" a="1"/>
  <c r="DD20" i="16" s="1"/>
  <c r="DB112" i="16"/>
  <c r="DB80" i="16"/>
  <c r="AX20" i="1"/>
  <c r="DD20" i="1" s="1" a="1"/>
  <c r="DD20" i="1" s="1"/>
  <c r="AX45" i="20"/>
  <c r="DD45" i="20" s="1" a="1"/>
  <c r="DD45" i="20" s="1"/>
  <c r="DB95" i="13"/>
  <c r="DB63" i="13"/>
  <c r="DB90" i="19"/>
  <c r="DB58" i="19"/>
  <c r="AX25" i="2"/>
  <c r="DD25" i="2" s="1" a="1"/>
  <c r="DD25" i="2" s="1"/>
  <c r="DB107" i="12"/>
  <c r="DB75" i="12"/>
  <c r="AY20" i="5"/>
  <c r="DE20" i="5" s="1" a="1"/>
  <c r="DE20" i="5" s="1"/>
  <c r="AY19" i="6"/>
  <c r="DE19" i="6" s="1" a="1"/>
  <c r="DE19" i="6" s="1"/>
  <c r="AX43" i="10"/>
  <c r="DD43" i="10" s="1" a="1"/>
  <c r="DD43" i="10" s="1"/>
  <c r="AX31" i="17"/>
  <c r="DD31" i="17" s="1" a="1"/>
  <c r="DD31" i="17" s="1"/>
  <c r="AX17" i="15"/>
  <c r="DD17" i="15" s="1" a="1"/>
  <c r="DD17" i="15" s="1"/>
  <c r="AX18" i="6"/>
  <c r="DD18" i="6" s="1" a="1"/>
  <c r="DD18" i="6" s="1"/>
  <c r="DB100" i="9"/>
  <c r="DB68" i="9"/>
  <c r="DB96" i="10"/>
  <c r="DB64" i="10"/>
  <c r="DB93" i="20"/>
  <c r="DB61" i="20"/>
  <c r="DB117" i="4"/>
  <c r="DB85" i="4"/>
  <c r="AX41" i="14"/>
  <c r="DD41" i="14" s="1" a="1"/>
  <c r="DD41" i="14" s="1"/>
  <c r="DB113" i="15"/>
  <c r="DB81" i="15"/>
  <c r="AX32" i="3"/>
  <c r="DD32" i="3" s="1" a="1"/>
  <c r="DD32" i="3" s="1"/>
  <c r="AX43" i="8"/>
  <c r="DD43" i="8" s="1" a="1"/>
  <c r="DD43" i="8" s="1"/>
  <c r="AX26" i="1"/>
  <c r="DD26" i="1" s="1" a="1"/>
  <c r="DD26" i="1" s="1"/>
  <c r="AX27" i="8"/>
  <c r="DD27" i="8" s="1" a="1"/>
  <c r="DD27" i="8" s="1"/>
  <c r="DB104" i="2"/>
  <c r="DB72" i="2"/>
  <c r="AX41" i="10"/>
  <c r="DD41" i="10" s="1" a="1"/>
  <c r="DD41" i="10" s="1"/>
  <c r="AX37" i="16"/>
  <c r="DD37" i="16" s="1" a="1"/>
  <c r="DD37" i="16" s="1"/>
  <c r="DB108" i="1"/>
  <c r="DB76" i="1"/>
  <c r="DB96" i="3"/>
  <c r="DB64" i="3"/>
  <c r="AX18" i="9"/>
  <c r="DD18" i="9" s="1" a="1"/>
  <c r="DD18" i="9" s="1"/>
  <c r="AX20" i="13"/>
  <c r="DD20" i="13" s="1" a="1"/>
  <c r="DD20" i="13" s="1"/>
  <c r="DB95" i="2"/>
  <c r="DB63" i="2"/>
  <c r="DB113" i="3"/>
  <c r="DB81" i="3"/>
  <c r="AX15" i="19"/>
  <c r="DD15" i="19" s="1" a="1"/>
  <c r="DD15" i="19" s="1"/>
  <c r="AW47" i="19"/>
  <c r="AX32" i="12"/>
  <c r="DD32" i="12" s="1" a="1"/>
  <c r="DD32" i="12" s="1"/>
  <c r="AX17" i="21"/>
  <c r="DD17" i="21" s="1" a="1"/>
  <c r="DD17" i="21" s="1"/>
  <c r="DB91" i="16"/>
  <c r="DB59" i="16"/>
  <c r="DB118" i="17"/>
  <c r="DB86" i="17"/>
  <c r="DB108" i="7"/>
  <c r="DB76" i="7"/>
  <c r="AX22" i="3"/>
  <c r="DD22" i="3" s="1" a="1"/>
  <c r="DD22" i="3" s="1"/>
  <c r="DC104" i="8"/>
  <c r="DC72" i="8"/>
  <c r="AX29" i="10"/>
  <c r="DD29" i="10" s="1" a="1"/>
  <c r="DD29" i="10" s="1"/>
  <c r="DB111" i="12"/>
  <c r="DB79" i="12"/>
  <c r="DB102" i="3"/>
  <c r="DB70" i="3"/>
  <c r="DB114" i="21"/>
  <c r="DB82" i="21"/>
  <c r="AV15" i="15"/>
  <c r="DB15" i="15" s="1" a="1"/>
  <c r="DB15" i="15" s="1"/>
  <c r="AU47" i="15"/>
  <c r="AX25" i="9"/>
  <c r="DD25" i="9" s="1" a="1"/>
  <c r="DD25" i="9" s="1"/>
  <c r="AX27" i="14"/>
  <c r="DD27" i="14" s="1" a="1"/>
  <c r="DD27" i="14" s="1"/>
  <c r="DB104" i="12"/>
  <c r="DB72" i="12"/>
  <c r="DB117" i="8"/>
  <c r="DB85" i="8"/>
  <c r="DB106" i="2"/>
  <c r="DB74" i="2"/>
  <c r="DB110" i="14"/>
  <c r="DB78" i="14"/>
  <c r="AX28" i="20"/>
  <c r="DD28" i="20" s="1" a="1"/>
  <c r="DD28" i="20" s="1"/>
  <c r="AX33" i="20"/>
  <c r="DD33" i="20" s="1" a="1"/>
  <c r="DD33" i="20" s="1"/>
  <c r="AX40" i="17"/>
  <c r="DD40" i="17" s="1" a="1"/>
  <c r="DD40" i="17" s="1"/>
  <c r="AX32" i="5"/>
  <c r="DD32" i="5" s="1" a="1"/>
  <c r="DD32" i="5" s="1"/>
  <c r="AX25" i="6"/>
  <c r="DD25" i="6" s="1" a="1"/>
  <c r="DD25" i="6" s="1"/>
  <c r="DB93" i="5"/>
  <c r="DB61" i="5"/>
  <c r="DB109" i="18"/>
  <c r="DB77" i="18"/>
  <c r="DB102" i="9"/>
  <c r="DB70" i="9"/>
  <c r="AX33" i="19"/>
  <c r="DD33" i="19" s="1" a="1"/>
  <c r="DD33" i="19" s="1"/>
  <c r="DB98" i="20"/>
  <c r="DB66" i="20"/>
  <c r="DB113" i="4"/>
  <c r="DB81" i="4"/>
  <c r="DC96" i="8"/>
  <c r="DC64" i="8"/>
  <c r="AX25" i="21"/>
  <c r="DD25" i="21" s="1" a="1"/>
  <c r="DD25" i="21" s="1"/>
  <c r="AX37" i="18"/>
  <c r="DD37" i="18" s="1" a="1"/>
  <c r="DD37" i="18" s="1"/>
  <c r="AX35" i="12"/>
  <c r="DD35" i="12" s="1" a="1"/>
  <c r="DD35" i="12" s="1"/>
  <c r="AX27" i="15"/>
  <c r="DD27" i="15" s="1" a="1"/>
  <c r="DD27" i="15" s="1"/>
  <c r="AX40" i="18"/>
  <c r="DD40" i="18" s="1" a="1"/>
  <c r="DD40" i="18" s="1"/>
  <c r="DC114" i="9"/>
  <c r="DC82" i="9"/>
  <c r="DB101" i="20"/>
  <c r="DB69" i="20"/>
  <c r="AY38" i="6"/>
  <c r="DE38" i="6" s="1" a="1"/>
  <c r="DE38" i="6" s="1"/>
  <c r="DB106" i="7"/>
  <c r="DB74" i="7"/>
  <c r="DC101" i="19"/>
  <c r="DC69" i="19"/>
  <c r="DB99" i="20"/>
  <c r="DB67" i="20"/>
  <c r="DB118" i="13"/>
  <c r="DB86" i="13"/>
  <c r="AX28" i="7"/>
  <c r="DD28" i="7" s="1" a="1"/>
  <c r="DD28" i="7" s="1"/>
  <c r="DB118" i="1"/>
  <c r="DB86" i="1"/>
  <c r="AX35" i="18"/>
  <c r="DD35" i="18" s="1" a="1"/>
  <c r="DD35" i="18" s="1"/>
  <c r="AX28" i="13"/>
  <c r="DD28" i="13" s="1" a="1"/>
  <c r="DD28" i="13" s="1"/>
  <c r="AX23" i="3"/>
  <c r="DD23" i="3" s="1" a="1"/>
  <c r="DD23" i="3" s="1"/>
  <c r="AX36" i="7"/>
  <c r="DD36" i="7" s="1" a="1"/>
  <c r="DD36" i="7" s="1"/>
  <c r="AX22" i="9"/>
  <c r="DD22" i="9" s="1" a="1"/>
  <c r="DD22" i="9" s="1"/>
  <c r="AY17" i="20"/>
  <c r="DE17" i="20" s="1" a="1"/>
  <c r="DE17" i="20" s="1"/>
  <c r="AX43" i="15"/>
  <c r="DD43" i="15" s="1" a="1"/>
  <c r="DD43" i="15" s="1"/>
  <c r="DB94" i="13"/>
  <c r="DB62" i="13"/>
  <c r="AX21" i="14"/>
  <c r="DD21" i="14" s="1" a="1"/>
  <c r="DD21" i="14" s="1"/>
  <c r="DB104" i="17"/>
  <c r="DB72" i="17"/>
  <c r="DB94" i="8"/>
  <c r="DB62" i="8"/>
  <c r="AX31" i="13"/>
  <c r="DD31" i="13" s="1" a="1"/>
  <c r="DD31" i="13" s="1"/>
  <c r="AX21" i="4"/>
  <c r="DD21" i="4" s="1" a="1"/>
  <c r="DD21" i="4" s="1"/>
  <c r="AX32" i="16"/>
  <c r="DD32" i="16" s="1" a="1"/>
  <c r="DD32" i="16" s="1"/>
  <c r="DB106" i="14"/>
  <c r="DB74" i="14"/>
  <c r="AX36" i="13"/>
  <c r="DD36" i="13" s="1" a="1"/>
  <c r="DD36" i="13" s="1"/>
  <c r="DB113" i="1"/>
  <c r="DB81" i="1"/>
  <c r="AX28" i="10"/>
  <c r="DD28" i="10" s="1" a="1"/>
  <c r="DD28" i="10" s="1"/>
  <c r="DB121" i="19"/>
  <c r="DB89" i="19"/>
  <c r="DB112" i="21"/>
  <c r="DB80" i="21"/>
  <c r="DB91" i="15"/>
  <c r="DB59" i="15"/>
  <c r="DB101" i="15"/>
  <c r="DB69" i="15"/>
  <c r="AX46" i="11"/>
  <c r="DD46" i="11" s="1" a="1"/>
  <c r="DD46" i="11" s="1"/>
  <c r="DB98" i="7"/>
  <c r="DB66" i="7"/>
  <c r="DB105" i="12"/>
  <c r="DB73" i="12"/>
  <c r="DB94" i="1"/>
  <c r="DB62" i="1"/>
  <c r="AX37" i="3"/>
  <c r="DD37" i="3" s="1" a="1"/>
  <c r="DD37" i="3" s="1"/>
  <c r="DB124" i="16"/>
  <c r="DB127" i="16" s="1"/>
  <c r="DB120" i="16" s="1"/>
  <c r="DB88" i="16"/>
  <c r="AX22" i="13"/>
  <c r="DD22" i="13" s="1" a="1"/>
  <c r="DD22" i="13" s="1"/>
  <c r="DB106" i="3"/>
  <c r="DB74" i="3"/>
  <c r="DC94" i="9"/>
  <c r="DC62" i="9"/>
  <c r="AX23" i="13"/>
  <c r="DD23" i="13" s="1" a="1"/>
  <c r="DD23" i="13" s="1"/>
  <c r="DC109" i="8"/>
  <c r="DC77" i="8"/>
  <c r="DC112" i="1"/>
  <c r="DC80" i="1"/>
  <c r="AX33" i="17"/>
  <c r="DD33" i="17" s="1" a="1"/>
  <c r="DD33" i="17" s="1"/>
  <c r="DB96" i="7"/>
  <c r="DB64" i="7"/>
  <c r="DB93" i="11"/>
  <c r="DB61" i="11"/>
  <c r="DB107" i="13"/>
  <c r="DB75" i="13"/>
  <c r="DB92" i="1"/>
  <c r="DB60" i="1"/>
  <c r="DB108" i="2"/>
  <c r="DB76" i="2"/>
  <c r="DB97" i="11"/>
  <c r="DB65" i="11"/>
  <c r="AX39" i="12"/>
  <c r="DD39" i="12" s="1" a="1"/>
  <c r="DD39" i="12" s="1"/>
  <c r="AX19" i="2"/>
  <c r="DD19" i="2" s="1" a="1"/>
  <c r="DD19" i="2" s="1"/>
  <c r="AX16" i="6"/>
  <c r="DD16" i="6" s="1" a="1"/>
  <c r="DD16" i="6" s="1"/>
  <c r="AX24" i="3"/>
  <c r="DD24" i="3" s="1" a="1"/>
  <c r="DD24" i="3" s="1"/>
  <c r="AV15" i="5"/>
  <c r="DB15" i="5" s="1" a="1"/>
  <c r="DB15" i="5" s="1"/>
  <c r="AU47" i="5"/>
  <c r="AX26" i="3"/>
  <c r="DD26" i="3" s="1" a="1"/>
  <c r="DD26" i="3" s="1"/>
  <c r="AX46" i="4"/>
  <c r="DD46" i="4" s="1" a="1"/>
  <c r="DD46" i="4" s="1"/>
  <c r="DB100" i="17"/>
  <c r="DB68" i="17"/>
  <c r="DB108" i="18"/>
  <c r="DB76" i="18"/>
  <c r="AX38" i="21"/>
  <c r="DD38" i="21" s="1" a="1"/>
  <c r="DD38" i="21" s="1"/>
  <c r="AX37" i="11"/>
  <c r="DD37" i="11" s="1" a="1"/>
  <c r="DD37" i="11" s="1"/>
  <c r="DB91" i="4"/>
  <c r="DB59" i="4"/>
  <c r="DB124" i="5"/>
  <c r="DB127" i="5" s="1"/>
  <c r="DB120" i="5" s="1"/>
  <c r="DB88" i="5"/>
  <c r="AX38" i="19"/>
  <c r="DD38" i="19" s="1" a="1"/>
  <c r="DD38" i="19" s="1"/>
  <c r="AX34" i="9"/>
  <c r="DD34" i="9" s="1" a="1"/>
  <c r="DD34" i="9" s="1"/>
  <c r="AX29" i="5"/>
  <c r="DD29" i="5" s="1" a="1"/>
  <c r="DD29" i="5" s="1"/>
  <c r="AX30" i="15"/>
  <c r="DD30" i="15" s="1" a="1"/>
  <c r="DD30" i="15" s="1"/>
  <c r="AX17" i="19"/>
  <c r="DD17" i="19" s="1" a="1"/>
  <c r="DD17" i="19" s="1"/>
  <c r="DB95" i="9"/>
  <c r="DB63" i="9"/>
  <c r="DB119" i="5"/>
  <c r="DB87" i="5"/>
  <c r="DB104" i="1"/>
  <c r="DB72" i="1"/>
  <c r="AX18" i="12"/>
  <c r="DD18" i="12" s="1" a="1"/>
  <c r="DD18" i="12" s="1"/>
  <c r="DB112" i="8"/>
  <c r="DB80" i="8"/>
  <c r="AX41" i="13"/>
  <c r="DD41" i="13" s="1" a="1"/>
  <c r="DD41" i="13" s="1"/>
  <c r="AX38" i="12"/>
  <c r="DD38" i="12" s="1" a="1"/>
  <c r="DD38" i="12" s="1"/>
  <c r="AX32" i="4"/>
  <c r="DD32" i="4" s="1" a="1"/>
  <c r="DD32" i="4" s="1"/>
  <c r="AX23" i="17"/>
  <c r="DD23" i="17" s="1" a="1"/>
  <c r="DD23" i="17" s="1"/>
  <c r="AX28" i="3"/>
  <c r="DD28" i="3" s="1" a="1"/>
  <c r="DD28" i="3" s="1"/>
  <c r="DB95" i="3"/>
  <c r="DB63" i="3"/>
  <c r="AX38" i="11"/>
  <c r="DD38" i="11" s="1" a="1"/>
  <c r="DD38" i="11" s="1"/>
  <c r="AX19" i="14"/>
  <c r="DD19" i="14" s="1" a="1"/>
  <c r="DD19" i="14" s="1"/>
  <c r="AX24" i="10"/>
  <c r="DD24" i="10" s="1" a="1"/>
  <c r="DD24" i="10" s="1"/>
  <c r="DB100" i="11"/>
  <c r="DB68" i="11"/>
  <c r="AX32" i="7"/>
  <c r="DD32" i="7" s="1" a="1"/>
  <c r="DD32" i="7" s="1"/>
  <c r="DB100" i="14"/>
  <c r="DB68" i="14"/>
  <c r="DC97" i="21"/>
  <c r="DC65" i="21"/>
  <c r="DB95" i="18"/>
  <c r="DB63" i="18"/>
  <c r="DB101" i="4"/>
  <c r="DB69" i="4"/>
  <c r="DB117" i="11"/>
  <c r="DB85" i="11"/>
  <c r="AX28" i="11"/>
  <c r="DD28" i="11" s="1" a="1"/>
  <c r="DD28" i="11" s="1"/>
  <c r="AX30" i="14"/>
  <c r="DD30" i="14" s="1" a="1"/>
  <c r="DD30" i="14" s="1"/>
  <c r="AX32" i="20"/>
  <c r="DD32" i="20" s="1" a="1"/>
  <c r="DD32" i="20" s="1"/>
  <c r="DB115" i="10"/>
  <c r="DB83" i="10"/>
  <c r="DB108" i="14"/>
  <c r="DB76" i="14"/>
  <c r="AX33" i="8"/>
  <c r="DD33" i="8" s="1" a="1"/>
  <c r="DD33" i="8" s="1"/>
  <c r="AX24" i="13"/>
  <c r="DD24" i="13" s="1" a="1"/>
  <c r="DD24" i="13" s="1"/>
  <c r="DB103" i="9"/>
  <c r="DB71" i="9"/>
  <c r="DB90" i="9"/>
  <c r="DB58" i="9"/>
  <c r="DB104" i="6"/>
  <c r="DB72" i="6"/>
  <c r="AX36" i="14"/>
  <c r="DD36" i="14" s="1" a="1"/>
  <c r="DD36" i="14" s="1"/>
  <c r="DB95" i="12"/>
  <c r="DB63" i="12"/>
  <c r="DB98" i="1"/>
  <c r="DB66" i="1"/>
  <c r="DB108" i="9"/>
  <c r="DB76" i="9"/>
  <c r="DB114" i="4"/>
  <c r="DB82" i="4"/>
  <c r="DB95" i="7"/>
  <c r="DB63" i="7"/>
  <c r="AX35" i="8"/>
  <c r="DD35" i="8" s="1" a="1"/>
  <c r="DD35" i="8" s="1"/>
  <c r="AX40" i="14"/>
  <c r="DD40" i="14" s="1" a="1"/>
  <c r="DD40" i="14" s="1"/>
  <c r="DC99" i="8"/>
  <c r="DC67" i="8"/>
  <c r="AX25" i="20"/>
  <c r="DD25" i="20" s="1" a="1"/>
  <c r="DD25" i="20" s="1"/>
  <c r="DB106" i="12"/>
  <c r="DB74" i="12"/>
  <c r="DB113" i="20"/>
  <c r="DB81" i="20"/>
  <c r="DC117" i="16"/>
  <c r="DC85" i="16"/>
  <c r="DB105" i="9"/>
  <c r="DB73" i="9"/>
  <c r="AX29" i="2"/>
  <c r="DD29" i="2" s="1" a="1"/>
  <c r="DD29" i="2" s="1"/>
  <c r="AX33" i="1"/>
  <c r="DD33" i="1" s="1" a="1"/>
  <c r="DD33" i="1" s="1"/>
  <c r="DB102" i="2"/>
  <c r="DB70" i="2"/>
  <c r="DB105" i="7"/>
  <c r="DB73" i="7"/>
  <c r="DB93" i="13"/>
  <c r="DB61" i="13"/>
  <c r="AX21" i="3"/>
  <c r="DD21" i="3" s="1" a="1"/>
  <c r="DD21" i="3" s="1"/>
  <c r="AU47" i="14"/>
  <c r="AV15" i="14"/>
  <c r="DB15" i="14" s="1" a="1"/>
  <c r="DB15" i="14" s="1"/>
  <c r="DB92" i="16"/>
  <c r="DB60" i="16"/>
  <c r="DB118" i="3"/>
  <c r="DB86" i="3"/>
  <c r="AX20" i="2"/>
  <c r="DD20" i="2" s="1" a="1"/>
  <c r="DD20" i="2" s="1"/>
  <c r="AX38" i="3"/>
  <c r="DD38" i="3" s="1" a="1"/>
  <c r="DD38" i="3" s="1"/>
  <c r="DB115" i="2"/>
  <c r="DB83" i="2"/>
  <c r="DB90" i="3"/>
  <c r="DB58" i="3"/>
  <c r="DB91" i="12"/>
  <c r="DB59" i="12"/>
  <c r="DB117" i="9"/>
  <c r="DB85" i="9"/>
  <c r="AX39" i="3"/>
  <c r="DD39" i="3" s="1" a="1"/>
  <c r="DD39" i="3" s="1"/>
  <c r="DB124" i="6"/>
  <c r="DB127" i="6" s="1"/>
  <c r="DB120" i="6" s="1"/>
  <c r="DB88" i="6"/>
  <c r="DB113" i="18"/>
  <c r="DB81" i="18"/>
  <c r="AX16" i="16"/>
  <c r="DD16" i="16" s="1" a="1"/>
  <c r="DD16" i="16" s="1"/>
  <c r="AX43" i="17"/>
  <c r="DD43" i="17" s="1" a="1"/>
  <c r="DD43" i="17" s="1"/>
  <c r="AX33" i="7"/>
  <c r="DD33" i="7" s="1" a="1"/>
  <c r="DD33" i="7" s="1"/>
  <c r="AY29" i="8"/>
  <c r="DE29" i="8" s="1" a="1"/>
  <c r="DE29" i="8" s="1"/>
  <c r="AX36" i="12"/>
  <c r="DD36" i="12" s="1" a="1"/>
  <c r="DD36" i="12" s="1"/>
  <c r="AX27" i="3"/>
  <c r="DD27" i="3" s="1" a="1"/>
  <c r="DD27" i="3" s="1"/>
  <c r="AX39" i="21"/>
  <c r="DD39" i="21" s="1" a="1"/>
  <c r="DD39" i="21" s="1"/>
  <c r="CZ90" i="15"/>
  <c r="CZ58" i="15"/>
  <c r="DB100" i="19"/>
  <c r="DB68" i="19"/>
  <c r="AX29" i="12"/>
  <c r="DD29" i="12" s="1" a="1"/>
  <c r="DD29" i="12" s="1"/>
  <c r="AX42" i="8"/>
  <c r="DD42" i="8" s="1" a="1"/>
  <c r="DD42" i="8" s="1"/>
  <c r="DB114" i="2"/>
  <c r="DB82" i="2"/>
  <c r="AX35" i="14"/>
  <c r="DD35" i="14" s="1" a="1"/>
  <c r="DD35" i="14" s="1"/>
  <c r="DB114" i="17"/>
  <c r="DB82" i="17"/>
  <c r="DB96" i="19"/>
  <c r="DB64" i="19"/>
  <c r="DB93" i="19"/>
  <c r="DB61" i="19"/>
  <c r="DB93" i="1"/>
  <c r="DB61" i="1"/>
  <c r="DB104" i="14"/>
  <c r="DB72" i="14"/>
  <c r="DB100" i="5"/>
  <c r="DB68" i="5"/>
  <c r="DB115" i="9"/>
  <c r="DB83" i="9"/>
  <c r="AX18" i="5"/>
  <c r="DD18" i="5" s="1" a="1"/>
  <c r="DD18" i="5" s="1"/>
  <c r="AX34" i="18"/>
  <c r="DD34" i="18" s="1" a="1"/>
  <c r="DD34" i="18" s="1"/>
  <c r="DC117" i="3"/>
  <c r="DC85" i="3"/>
  <c r="DB108" i="11"/>
  <c r="DB76" i="11"/>
  <c r="AX27" i="9"/>
  <c r="DD27" i="9" s="1" a="1"/>
  <c r="DD27" i="9" s="1"/>
  <c r="DB113" i="9"/>
  <c r="DB81" i="9"/>
  <c r="DB95" i="4"/>
  <c r="DB63" i="4"/>
  <c r="AX23" i="20"/>
  <c r="DD23" i="20" s="1" a="1"/>
  <c r="DD23" i="20" s="1"/>
  <c r="AX38" i="4"/>
  <c r="DD38" i="4" s="1" a="1"/>
  <c r="DD38" i="4" s="1"/>
  <c r="CZ90" i="4"/>
  <c r="CZ58" i="4"/>
  <c r="DB119" i="10"/>
  <c r="DB87" i="10"/>
  <c r="AY21" i="8"/>
  <c r="DE21" i="8" s="1" a="1"/>
  <c r="DE21" i="8" s="1"/>
  <c r="DB115" i="18"/>
  <c r="DB83" i="18"/>
  <c r="AY39" i="9"/>
  <c r="DE39" i="9" s="1" a="1"/>
  <c r="DE39" i="9" s="1"/>
  <c r="AX26" i="20"/>
  <c r="DD26" i="20" s="1" a="1"/>
  <c r="DD26" i="20" s="1"/>
  <c r="AX31" i="7"/>
  <c r="DD31" i="7" s="1" a="1"/>
  <c r="DD31" i="7" s="1"/>
  <c r="DB117" i="13"/>
  <c r="DB85" i="13"/>
  <c r="AY26" i="19"/>
  <c r="DE26" i="19" s="1" a="1"/>
  <c r="DE26" i="19" s="1"/>
  <c r="AX24" i="20"/>
  <c r="DD24" i="20" s="1" a="1"/>
  <c r="DD24" i="20" s="1"/>
  <c r="AX44" i="14"/>
  <c r="DD44" i="14" s="1" a="1"/>
  <c r="DD44" i="14" s="1"/>
  <c r="AX43" i="13"/>
  <c r="DD43" i="13" s="1" a="1"/>
  <c r="DD43" i="13" s="1"/>
  <c r="DB91" i="14"/>
  <c r="DB59" i="14"/>
  <c r="AX43" i="1"/>
  <c r="DD43" i="1" s="1" a="1"/>
  <c r="DD43" i="1" s="1"/>
  <c r="DB102" i="10"/>
  <c r="DB70" i="10"/>
  <c r="DB111" i="16"/>
  <c r="DB79" i="16"/>
  <c r="DB98" i="3"/>
  <c r="DB66" i="3"/>
  <c r="DB124" i="15"/>
  <c r="DB127" i="15" s="1"/>
  <c r="DB120" i="15" s="1"/>
  <c r="DB88" i="15"/>
  <c r="DB94" i="12"/>
  <c r="DB62" i="12"/>
  <c r="DB97" i="10"/>
  <c r="DB65" i="10"/>
  <c r="DB98" i="10"/>
  <c r="DB66" i="10"/>
  <c r="AX19" i="13"/>
  <c r="DD19" i="13" s="1" a="1"/>
  <c r="DD19" i="13" s="1"/>
  <c r="DB115" i="1"/>
  <c r="DB83" i="1"/>
  <c r="AX29" i="17"/>
  <c r="DD29" i="17" s="1" a="1"/>
  <c r="DD29" i="17" s="1"/>
  <c r="AX19" i="8"/>
  <c r="DD19" i="8" s="1" a="1"/>
  <c r="DD19" i="8" s="1"/>
  <c r="DB102" i="21"/>
  <c r="DB70" i="21"/>
  <c r="DB119" i="16"/>
  <c r="DB87" i="16"/>
  <c r="AX31" i="14"/>
  <c r="DD31" i="14" s="1" a="1"/>
  <c r="DD31" i="14" s="1"/>
  <c r="DB113" i="17"/>
  <c r="DB81" i="17"/>
  <c r="DB110" i="19"/>
  <c r="DB78" i="19"/>
  <c r="AX38" i="1"/>
  <c r="DD38" i="1" s="1" a="1"/>
  <c r="DD38" i="1" s="1"/>
  <c r="DB93" i="10"/>
  <c r="DB61" i="10"/>
  <c r="DB91" i="8"/>
  <c r="DB59" i="8"/>
  <c r="AX46" i="19"/>
  <c r="DD46" i="19" s="1" a="1"/>
  <c r="DD46" i="19" s="1"/>
  <c r="AX19" i="4"/>
  <c r="DD19" i="4" s="1" a="1"/>
  <c r="DD19" i="4" s="1"/>
  <c r="AX37" i="21"/>
  <c r="DD37" i="21" s="1" a="1"/>
  <c r="DD37" i="21" s="1"/>
  <c r="DB117" i="10"/>
  <c r="DB85" i="10"/>
  <c r="AX16" i="15"/>
  <c r="DD16" i="15" s="1" a="1"/>
  <c r="DD16" i="15" s="1"/>
  <c r="AX26" i="15"/>
  <c r="DD26" i="15" s="1" a="1"/>
  <c r="DD26" i="15" s="1"/>
  <c r="AX23" i="7"/>
  <c r="DD23" i="7" s="1" a="1"/>
  <c r="DD23" i="7" s="1"/>
  <c r="DB97" i="4"/>
  <c r="DB65" i="4"/>
  <c r="DB93" i="15"/>
  <c r="DB61" i="15"/>
  <c r="DB124" i="11"/>
  <c r="DB127" i="11" s="1"/>
  <c r="DB120" i="11" s="1"/>
  <c r="DB88" i="11"/>
  <c r="DB94" i="15"/>
  <c r="DB62" i="15"/>
  <c r="AX19" i="1"/>
  <c r="DD19" i="1" s="1" a="1"/>
  <c r="DD19" i="1" s="1"/>
  <c r="AX45" i="16"/>
  <c r="DD45" i="16" s="1" a="1"/>
  <c r="DD45" i="16" s="1"/>
  <c r="DB117" i="6"/>
  <c r="DB85" i="6"/>
  <c r="DB116" i="11"/>
  <c r="DB84" i="11"/>
  <c r="DB117" i="2"/>
  <c r="DB85" i="2"/>
  <c r="AX31" i="3"/>
  <c r="DD31" i="3" s="1" a="1"/>
  <c r="DD31" i="3" s="1"/>
  <c r="DC106" i="10"/>
  <c r="DC74" i="10"/>
  <c r="DB96" i="13"/>
  <c r="DB64" i="13"/>
  <c r="DB107" i="17"/>
  <c r="DB75" i="17"/>
  <c r="DB103" i="6"/>
  <c r="DB71" i="6"/>
  <c r="AY34" i="8"/>
  <c r="DE34" i="8" s="1" a="1"/>
  <c r="DE34" i="8" s="1"/>
  <c r="AY37" i="1"/>
  <c r="DE37" i="1" s="1" a="1"/>
  <c r="DE37" i="1" s="1"/>
  <c r="AX21" i="7"/>
  <c r="DD21" i="7" s="1" a="1"/>
  <c r="DD21" i="7" s="1"/>
  <c r="AX18" i="11"/>
  <c r="DD18" i="11" s="1" a="1"/>
  <c r="DD18" i="11" s="1"/>
  <c r="AX32" i="13"/>
  <c r="DD32" i="13" s="1" a="1"/>
  <c r="DD32" i="13" s="1"/>
  <c r="AX17" i="1"/>
  <c r="DD17" i="1" s="1" a="1"/>
  <c r="DD17" i="1" s="1"/>
  <c r="DB118" i="9"/>
  <c r="DB86" i="9"/>
  <c r="AX33" i="2"/>
  <c r="DD33" i="2" s="1" a="1"/>
  <c r="DD33" i="2" s="1"/>
  <c r="DB117" i="18"/>
  <c r="DB85" i="18"/>
  <c r="DB108" i="21"/>
  <c r="DB76" i="21"/>
  <c r="AX22" i="11"/>
  <c r="DD22" i="11" s="1" a="1"/>
  <c r="DD22" i="11" s="1"/>
  <c r="DB124" i="1"/>
  <c r="DB127" i="1" s="1"/>
  <c r="DB120" i="1" s="1"/>
  <c r="DB88" i="1"/>
  <c r="DB91" i="13"/>
  <c r="DB59" i="13"/>
  <c r="CZ90" i="18"/>
  <c r="CZ58" i="18"/>
  <c r="DB100" i="10"/>
  <c r="DB68" i="10"/>
  <c r="DC116" i="19"/>
  <c r="DC84" i="19"/>
  <c r="AX25" i="17"/>
  <c r="DD25" i="17" s="1" a="1"/>
  <c r="DD25" i="17" s="1"/>
  <c r="AX33" i="18"/>
  <c r="DD33" i="18" s="1" a="1"/>
  <c r="DD33" i="18" s="1"/>
  <c r="AX16" i="4"/>
  <c r="DD16" i="4" s="1" a="1"/>
  <c r="DD16" i="4" s="1"/>
  <c r="AX45" i="5"/>
  <c r="DD45" i="5" s="1" a="1"/>
  <c r="DD45" i="5" s="1"/>
  <c r="DB121" i="2"/>
  <c r="DB89" i="2"/>
  <c r="DB102" i="17"/>
  <c r="DB70" i="17"/>
  <c r="AX20" i="9"/>
  <c r="DD20" i="9" s="1" a="1"/>
  <c r="DD20" i="9" s="1"/>
  <c r="AX44" i="5"/>
  <c r="DD44" i="5" s="1" a="1"/>
  <c r="DD44" i="5" s="1"/>
  <c r="AX29" i="1"/>
  <c r="DD29" i="1" s="1" a="1"/>
  <c r="DD29" i="1" s="1"/>
  <c r="DB96" i="21"/>
  <c r="DB64" i="21"/>
  <c r="DB112" i="19"/>
  <c r="DB80" i="19"/>
  <c r="AX37" i="8"/>
  <c r="DD37" i="8" s="1" a="1"/>
  <c r="DD37" i="8" s="1"/>
  <c r="DB116" i="16"/>
  <c r="DB84" i="16"/>
  <c r="DB96" i="2"/>
  <c r="DB64" i="2"/>
  <c r="AX19" i="3"/>
  <c r="DD19" i="3" s="1" a="1"/>
  <c r="DD19" i="3" s="1"/>
  <c r="DC112" i="17"/>
  <c r="DC80" i="17"/>
  <c r="AX20" i="3"/>
  <c r="DD20" i="3" s="1" a="1"/>
  <c r="DD20" i="3" s="1"/>
  <c r="AX25" i="11"/>
  <c r="DD25" i="11" s="1" a="1"/>
  <c r="DD25" i="11" s="1"/>
  <c r="AX25" i="14"/>
  <c r="DD25" i="14" s="1" a="1"/>
  <c r="DD25" i="14" s="1"/>
  <c r="AY22" i="21"/>
  <c r="DE22" i="21" s="1" a="1"/>
  <c r="DE22" i="21" s="1"/>
  <c r="AX20" i="18"/>
  <c r="DD20" i="18" s="1" a="1"/>
  <c r="DD20" i="18" s="1"/>
  <c r="DB109" i="21"/>
  <c r="DB77" i="21"/>
  <c r="AX26" i="4"/>
  <c r="DD26" i="4" s="1" a="1"/>
  <c r="DD26" i="4" s="1"/>
  <c r="DB91" i="11"/>
  <c r="DB59" i="11"/>
  <c r="AX42" i="11"/>
  <c r="DD42" i="11" s="1" a="1"/>
  <c r="DD42" i="11" s="1"/>
  <c r="DB107" i="21"/>
  <c r="DB75" i="21"/>
  <c r="AX40" i="10"/>
  <c r="DD40" i="10" s="1" a="1"/>
  <c r="DD40" i="10" s="1"/>
  <c r="AX33" i="14"/>
  <c r="DD33" i="14" s="1" a="1"/>
  <c r="DD33" i="14" s="1"/>
  <c r="DB118" i="7"/>
  <c r="DB86" i="7"/>
  <c r="DC113" i="14"/>
  <c r="DC81" i="14"/>
  <c r="AX28" i="9"/>
  <c r="DD28" i="9" s="1" a="1"/>
  <c r="DD28" i="9" s="1"/>
  <c r="AX15" i="9"/>
  <c r="DD15" i="9" s="1" a="1"/>
  <c r="DD15" i="9" s="1"/>
  <c r="AW47" i="9"/>
  <c r="AX29" i="6"/>
  <c r="DD29" i="6" s="1" a="1"/>
  <c r="DD29" i="6" s="1"/>
  <c r="DB124" i="4"/>
  <c r="DB127" i="4" s="1"/>
  <c r="DB120" i="4" s="1"/>
  <c r="DB88" i="4"/>
  <c r="AX20" i="12"/>
  <c r="DD20" i="12" s="1" a="1"/>
  <c r="DD20" i="12" s="1"/>
  <c r="AX23" i="1"/>
  <c r="DD23" i="1" s="1" a="1"/>
  <c r="DD23" i="1" s="1"/>
  <c r="AX33" i="9"/>
  <c r="DD33" i="9" s="1" a="1"/>
  <c r="DD33" i="9" s="1"/>
  <c r="DB102" i="20"/>
  <c r="DB70" i="20"/>
  <c r="DB111" i="11"/>
  <c r="DB79" i="11"/>
  <c r="AX39" i="4"/>
  <c r="DD39" i="4" s="1" a="1"/>
  <c r="DD39" i="4" s="1"/>
  <c r="AX20" i="7"/>
  <c r="DD20" i="7" s="1" a="1"/>
  <c r="DD20" i="7" s="1"/>
  <c r="DB105" i="2"/>
  <c r="DB73" i="2"/>
  <c r="DB115" i="20"/>
  <c r="DB83" i="20"/>
  <c r="AY24" i="8"/>
  <c r="DE24" i="8" s="1" a="1"/>
  <c r="DE24" i="8" s="1"/>
  <c r="AX21" i="10"/>
  <c r="DD21" i="10" s="1" a="1"/>
  <c r="DD21" i="10" s="1"/>
  <c r="DB96" i="17"/>
  <c r="DB64" i="17"/>
  <c r="AX38" i="20"/>
  <c r="DD38" i="20" s="1" a="1"/>
  <c r="DD38" i="20" s="1"/>
  <c r="AY42" i="16"/>
  <c r="DE42" i="16" s="1" a="1"/>
  <c r="DE42" i="16" s="1"/>
  <c r="DB110" i="1"/>
  <c r="DB78" i="1"/>
  <c r="CZ90" i="12"/>
  <c r="CZ58" i="12"/>
  <c r="AX30" i="9"/>
  <c r="DD30" i="9" s="1" a="1"/>
  <c r="DD30" i="9" s="1"/>
  <c r="DB117" i="21"/>
  <c r="DB85" i="21"/>
  <c r="AX27" i="2"/>
  <c r="DD27" i="2" s="1" a="1"/>
  <c r="DD27" i="2" s="1"/>
  <c r="AX30" i="7"/>
  <c r="DD30" i="7" s="1" a="1"/>
  <c r="DD30" i="7" s="1"/>
  <c r="AX18" i="13"/>
  <c r="DD18" i="13" s="1" a="1"/>
  <c r="DD18" i="13" s="1"/>
  <c r="AX24" i="18"/>
  <c r="DD24" i="18" s="1" a="1"/>
  <c r="DD24" i="18" s="1"/>
  <c r="DB124" i="3"/>
  <c r="DB127" i="3" s="1"/>
  <c r="DB120" i="3" s="1"/>
  <c r="DB88" i="3"/>
  <c r="AX17" i="16"/>
  <c r="DD17" i="16" s="1" a="1"/>
  <c r="DD17" i="16" s="1"/>
  <c r="AX43" i="3"/>
  <c r="DD43" i="3" s="1" a="1"/>
  <c r="DD43" i="3" s="1"/>
  <c r="DB99" i="5"/>
  <c r="DB67" i="5"/>
  <c r="DB91" i="20"/>
  <c r="DB59" i="20"/>
  <c r="DB99" i="6"/>
  <c r="DB67" i="6"/>
  <c r="AX40" i="2"/>
  <c r="DD40" i="2" s="1" a="1"/>
  <c r="DD40" i="2" s="1"/>
  <c r="AX15" i="3"/>
  <c r="DD15" i="3" s="1" a="1"/>
  <c r="DD15" i="3" s="1"/>
  <c r="AW47" i="3"/>
  <c r="AX16" i="12"/>
  <c r="DD16" i="12" s="1" a="1"/>
  <c r="DD16" i="12" s="1"/>
  <c r="AX42" i="9"/>
  <c r="DD42" i="9" s="1" a="1"/>
  <c r="DD42" i="9" s="1"/>
  <c r="DB114" i="3"/>
  <c r="DB82" i="3"/>
  <c r="AX45" i="6"/>
  <c r="DD45" i="6" s="1" a="1"/>
  <c r="DD45" i="6" s="1"/>
  <c r="AX38" i="18"/>
  <c r="DD38" i="18" s="1" a="1"/>
  <c r="DD38" i="18" s="1"/>
  <c r="DB101" i="2"/>
  <c r="DB69" i="2"/>
  <c r="DB110" i="7"/>
  <c r="DB78" i="7"/>
  <c r="DB105" i="19"/>
  <c r="DB73" i="19"/>
  <c r="DB96" i="11"/>
  <c r="DB64" i="11"/>
  <c r="DB98" i="11"/>
  <c r="DB66" i="11"/>
  <c r="DB104" i="7"/>
  <c r="DB72" i="7"/>
  <c r="AX25" i="19"/>
  <c r="DD25" i="19" s="1" a="1"/>
  <c r="DD25" i="19" s="1"/>
  <c r="DB101" i="12"/>
  <c r="DB69" i="12"/>
  <c r="DB94" i="19"/>
  <c r="DB62" i="19"/>
  <c r="AX39" i="2"/>
  <c r="DD39" i="2" s="1" a="1"/>
  <c r="DD39" i="2" s="1"/>
  <c r="DB119" i="9"/>
  <c r="DB87" i="9"/>
  <c r="AX39" i="17"/>
  <c r="DD39" i="17" s="1" a="1"/>
  <c r="DD39" i="17" s="1"/>
  <c r="AX21" i="19"/>
  <c r="DD21" i="19" s="1" a="1"/>
  <c r="DD21" i="19" s="1"/>
  <c r="AX18" i="19"/>
  <c r="DD18" i="19" s="1" a="1"/>
  <c r="DD18" i="19" s="1"/>
  <c r="AX18" i="1"/>
  <c r="DD18" i="1" s="1" a="1"/>
  <c r="DD18" i="1" s="1"/>
  <c r="AX29" i="14"/>
  <c r="DD29" i="14" s="1" a="1"/>
  <c r="DD29" i="14" s="1"/>
  <c r="AX25" i="5"/>
  <c r="DD25" i="5" s="1" a="1"/>
  <c r="DD25" i="5" s="1"/>
  <c r="DB91" i="3"/>
  <c r="DB59" i="3"/>
  <c r="DB104" i="18"/>
  <c r="DB72" i="18"/>
  <c r="AX40" i="9"/>
  <c r="DD40" i="9" s="1" a="1"/>
  <c r="DD40" i="9" s="1"/>
  <c r="DB102" i="4"/>
  <c r="DB70" i="4"/>
  <c r="AY42" i="3"/>
  <c r="DE42" i="3" s="1" a="1"/>
  <c r="DE42" i="3" s="1"/>
  <c r="DB100" i="15"/>
  <c r="DB68" i="15"/>
  <c r="AX33" i="11"/>
  <c r="DD33" i="11" s="1" a="1"/>
  <c r="DD33" i="11" s="1"/>
  <c r="DB107" i="1"/>
  <c r="DB75" i="1"/>
  <c r="AX38" i="9"/>
  <c r="DD38" i="9" s="1" a="1"/>
  <c r="DD38" i="9" s="1"/>
  <c r="AX20" i="4"/>
  <c r="DD20" i="4" s="1" a="1"/>
  <c r="DD20" i="4" s="1"/>
  <c r="AV15" i="4"/>
  <c r="DB15" i="4" s="1" a="1"/>
  <c r="DB15" i="4" s="1"/>
  <c r="AU47" i="4"/>
  <c r="AX44" i="10"/>
  <c r="DD44" i="10" s="1" a="1"/>
  <c r="DD44" i="10" s="1"/>
  <c r="DB109" i="13"/>
  <c r="DB77" i="13"/>
  <c r="DB117" i="19"/>
  <c r="DB85" i="19"/>
  <c r="DB109" i="17"/>
  <c r="DB77" i="17"/>
  <c r="DB108" i="15"/>
  <c r="DB76" i="15"/>
  <c r="DB110" i="20"/>
  <c r="DB78" i="20"/>
  <c r="AX42" i="13"/>
  <c r="DD42" i="13" s="1" a="1"/>
  <c r="DD42" i="13" s="1"/>
  <c r="DB91" i="5"/>
  <c r="DB59" i="5"/>
  <c r="DB112" i="2"/>
  <c r="DB80" i="2"/>
  <c r="DB92" i="5"/>
  <c r="DB60" i="5"/>
  <c r="DB114" i="1"/>
  <c r="DB82" i="1"/>
  <c r="DB119" i="14"/>
  <c r="DB87" i="14"/>
  <c r="DB104" i="3"/>
  <c r="DB72" i="3"/>
  <c r="AX16" i="14"/>
  <c r="DD16" i="14" s="1" a="1"/>
  <c r="DD16" i="14" s="1"/>
  <c r="DB109" i="2"/>
  <c r="DB77" i="2"/>
  <c r="DB93" i="8"/>
  <c r="DB61" i="8"/>
  <c r="AX27" i="10"/>
  <c r="DD27" i="10" s="1" a="1"/>
  <c r="DD27" i="10" s="1"/>
  <c r="DB93" i="16"/>
  <c r="DB61" i="16"/>
  <c r="AX36" i="16"/>
  <c r="DD36" i="16" s="1" a="1"/>
  <c r="DD36" i="16" s="1"/>
  <c r="AX45" i="15"/>
  <c r="DD45" i="15" s="1" a="1"/>
  <c r="DD45" i="15" s="1"/>
  <c r="DB103" i="21"/>
  <c r="DB71" i="21"/>
  <c r="DB91" i="17"/>
  <c r="DB59" i="17"/>
  <c r="AX19" i="12"/>
  <c r="DD19" i="12" s="1" a="1"/>
  <c r="DD19" i="12" s="1"/>
  <c r="CZ90" i="13"/>
  <c r="CZ58" i="13"/>
  <c r="AX22" i="10"/>
  <c r="DD22" i="10" s="1" a="1"/>
  <c r="DD22" i="10" s="1"/>
  <c r="DB100" i="3"/>
  <c r="DB68" i="3"/>
  <c r="AX23" i="10"/>
  <c r="DD23" i="10" s="1" a="1"/>
  <c r="DD23" i="10" s="1"/>
  <c r="AX44" i="13"/>
  <c r="DD44" i="13" s="1" a="1"/>
  <c r="DD44" i="13" s="1"/>
  <c r="AX40" i="1"/>
  <c r="DD40" i="1" s="1" a="1"/>
  <c r="DD40" i="1" s="1"/>
  <c r="AX27" i="21"/>
  <c r="DD27" i="21" s="1" a="1"/>
  <c r="DD27" i="21" s="1"/>
  <c r="DB115" i="21"/>
  <c r="DB83" i="21"/>
  <c r="DB91" i="21"/>
  <c r="DB59" i="21"/>
  <c r="AX44" i="16"/>
  <c r="DD44" i="16" s="1" a="1"/>
  <c r="DD44" i="16" s="1"/>
  <c r="DB98" i="14"/>
  <c r="DB66" i="14"/>
  <c r="AX38" i="17"/>
  <c r="DD38" i="17" s="1" a="1"/>
  <c r="DD38" i="17" s="1"/>
  <c r="AX35" i="19"/>
  <c r="DD35" i="19" s="1" a="1"/>
  <c r="DD35" i="19" s="1"/>
  <c r="AX18" i="10"/>
  <c r="DD18" i="10" s="1" a="1"/>
  <c r="DD18" i="10" s="1"/>
  <c r="AX16" i="8"/>
  <c r="DD16" i="8" s="1" a="1"/>
  <c r="DD16" i="8" s="1"/>
  <c r="DB94" i="4"/>
  <c r="DB62" i="4"/>
  <c r="DB96" i="15"/>
  <c r="DB64" i="15"/>
  <c r="AX42" i="10"/>
  <c r="DD42" i="10" s="1" a="1"/>
  <c r="DD42" i="10" s="1"/>
  <c r="DB109" i="5"/>
  <c r="DB77" i="5"/>
  <c r="AX22" i="4"/>
  <c r="DD22" i="4" s="1" a="1"/>
  <c r="DD22" i="4" s="1"/>
  <c r="AX18" i="15"/>
  <c r="DD18" i="15" s="1" a="1"/>
  <c r="DD18" i="15" s="1"/>
  <c r="DB101" i="11"/>
  <c r="DB69" i="11"/>
  <c r="AX45" i="11"/>
  <c r="DD45" i="11" s="1" a="1"/>
  <c r="DD45" i="11" s="1"/>
  <c r="AX19" i="15"/>
  <c r="DD19" i="15" s="1" a="1"/>
  <c r="DD19" i="15" s="1"/>
  <c r="DB107" i="19"/>
  <c r="DB75" i="19"/>
  <c r="AX42" i="6"/>
  <c r="DD42" i="6" s="1" a="1"/>
  <c r="DD42" i="6" s="1"/>
  <c r="AX41" i="11"/>
  <c r="DD41" i="11" s="1" a="1"/>
  <c r="DD41" i="11" s="1"/>
  <c r="AX42" i="2"/>
  <c r="DD42" i="2" s="1" a="1"/>
  <c r="DD42" i="2" s="1"/>
  <c r="DB111" i="1"/>
  <c r="DB79" i="1"/>
  <c r="AY31" i="10"/>
  <c r="DE31" i="10" s="1" a="1"/>
  <c r="DE31" i="10" s="1"/>
  <c r="AX21" i="13"/>
  <c r="DD21" i="13" s="1" a="1"/>
  <c r="DD21" i="13" s="1"/>
  <c r="DB92" i="13"/>
  <c r="DB60" i="13"/>
  <c r="AX32" i="17"/>
  <c r="DD32" i="17" s="1" a="1"/>
  <c r="DD32" i="17" s="1"/>
  <c r="AX28" i="6"/>
  <c r="DD28" i="6" s="1" a="1"/>
  <c r="DD28" i="6" s="1"/>
  <c r="AX41" i="9"/>
  <c r="DD41" i="9" s="1" a="1"/>
  <c r="DD41" i="9" s="1"/>
  <c r="DB109" i="19"/>
  <c r="DB77" i="19"/>
  <c r="DB111" i="17"/>
  <c r="DB79" i="17"/>
  <c r="AX43" i="9"/>
  <c r="DD43" i="9" s="1" a="1"/>
  <c r="DD43" i="9" s="1"/>
  <c r="DB111" i="15"/>
  <c r="DB79" i="15"/>
  <c r="AX42" i="18"/>
  <c r="DD42" i="18" s="1" a="1"/>
  <c r="DD42" i="18" s="1"/>
  <c r="AX33" i="21"/>
  <c r="DD33" i="21" s="1" a="1"/>
  <c r="DD33" i="21" s="1"/>
  <c r="AX45" i="1"/>
  <c r="DD45" i="1" s="1" a="1"/>
  <c r="DD45" i="1" s="1"/>
  <c r="AX16" i="13"/>
  <c r="DD16" i="13" s="1" a="1"/>
  <c r="DD16" i="13" s="1"/>
  <c r="AV15" i="18"/>
  <c r="DB15" i="18" s="1" a="1"/>
  <c r="DB15" i="18" s="1"/>
  <c r="AU47" i="18"/>
  <c r="AX25" i="10"/>
  <c r="DD25" i="10" s="1" a="1"/>
  <c r="DD25" i="10" s="1"/>
  <c r="AY41" i="19"/>
  <c r="DE41" i="19" s="1" a="1"/>
  <c r="DE41" i="19" s="1"/>
  <c r="DB95" i="21"/>
  <c r="DB63" i="21"/>
  <c r="DB103" i="19"/>
  <c r="DB71" i="19"/>
  <c r="DB117" i="20"/>
  <c r="DB85" i="20"/>
  <c r="DB106" i="8"/>
  <c r="DB74" i="8"/>
  <c r="AX46" i="2"/>
  <c r="DD46" i="2" s="1" a="1"/>
  <c r="DD46" i="2" s="1"/>
  <c r="AX27" i="17"/>
  <c r="DD27" i="17" s="1" a="1"/>
  <c r="DD27" i="17" s="1"/>
  <c r="DB111" i="9"/>
  <c r="DB79" i="9"/>
  <c r="DB98" i="6"/>
  <c r="DB66" i="6"/>
  <c r="AX21" i="21"/>
  <c r="DD21" i="21" s="1" a="1"/>
  <c r="DD21" i="21" s="1"/>
  <c r="AX37" i="19"/>
  <c r="DD37" i="19" s="1" a="1"/>
  <c r="DD37" i="19" s="1"/>
  <c r="AX41" i="16"/>
  <c r="DD41" i="16" s="1" a="1"/>
  <c r="DD41" i="16" s="1"/>
  <c r="DB118" i="12"/>
  <c r="DB86" i="12"/>
  <c r="AX21" i="2"/>
  <c r="DD21" i="2" s="1" a="1"/>
  <c r="DD21" i="2" s="1"/>
  <c r="DB94" i="3"/>
  <c r="DB62" i="3"/>
  <c r="AY37" i="17"/>
  <c r="DE37" i="17" s="1" a="1"/>
  <c r="DE37" i="17" s="1"/>
  <c r="DB108" i="12"/>
  <c r="DB76" i="12"/>
  <c r="DB116" i="7"/>
  <c r="DB84" i="7"/>
  <c r="DB96" i="20"/>
  <c r="DB64" i="20"/>
  <c r="AX34" i="21"/>
  <c r="DD34" i="21" s="1" a="1"/>
  <c r="DD34" i="21" s="1"/>
  <c r="DB99" i="16"/>
  <c r="DB67" i="16"/>
  <c r="AX23" i="5"/>
  <c r="DD23" i="5" s="1" a="1"/>
  <c r="DD23" i="5" s="1"/>
  <c r="AX16" i="11"/>
  <c r="DD16" i="11" s="1" a="1"/>
  <c r="DD16" i="11" s="1"/>
  <c r="AX37" i="14"/>
  <c r="DD37" i="14" s="1" a="1"/>
  <c r="DD37" i="14" s="1"/>
  <c r="AX32" i="21"/>
  <c r="DD32" i="21" s="1" a="1"/>
  <c r="DD32" i="21" s="1"/>
  <c r="DB107" i="9"/>
  <c r="DB75" i="9"/>
  <c r="AX43" i="7"/>
  <c r="DD43" i="7" s="1" a="1"/>
  <c r="DD43" i="7" s="1"/>
  <c r="AY38" i="14"/>
  <c r="DE38" i="14" s="1" a="1"/>
  <c r="DE38" i="14" s="1"/>
  <c r="DB102" i="5"/>
  <c r="DB70" i="5"/>
  <c r="DB115" i="5"/>
  <c r="DB83" i="5"/>
  <c r="AX45" i="4"/>
  <c r="DD45" i="4" s="1" a="1"/>
  <c r="DD45" i="4" s="1"/>
  <c r="AX46" i="13"/>
  <c r="DD46" i="13" s="1" a="1"/>
  <c r="DD46" i="13" s="1"/>
  <c r="AX45" i="13"/>
  <c r="DD45" i="13" s="1" a="1"/>
  <c r="DD45" i="13" s="1"/>
  <c r="DB91" i="10"/>
  <c r="DB59" i="10"/>
  <c r="AX27" i="20"/>
  <c r="DD27" i="20" s="1" a="1"/>
  <c r="DD27" i="20" s="1"/>
  <c r="AX36" i="11"/>
  <c r="DD36" i="11" s="1" a="1"/>
  <c r="DD36" i="11" s="1"/>
  <c r="DB124" i="18"/>
  <c r="DB127" i="18" s="1"/>
  <c r="DB120" i="18" s="1"/>
  <c r="DB88" i="18"/>
  <c r="AX44" i="3"/>
  <c r="DD44" i="3" s="1" a="1"/>
  <c r="DD44" i="3" s="1"/>
  <c r="AX30" i="2"/>
  <c r="DD30" i="2" s="1" a="1"/>
  <c r="DD30" i="2" s="1"/>
  <c r="AX40" i="20"/>
  <c r="DD40" i="20" s="1" a="1"/>
  <c r="DD40" i="20" s="1"/>
  <c r="DB118" i="16"/>
  <c r="DB86" i="16"/>
  <c r="DB98" i="2"/>
  <c r="DB66" i="2"/>
  <c r="AX42" i="4"/>
  <c r="DD42" i="4" s="1" a="1"/>
  <c r="DD42" i="4" s="1"/>
  <c r="AX38" i="15"/>
  <c r="DD38" i="15" s="1" a="1"/>
  <c r="DD38" i="15" s="1"/>
  <c r="AX25" i="8"/>
  <c r="DD25" i="8" s="1" a="1"/>
  <c r="DD25" i="8" s="1"/>
  <c r="AX40" i="7"/>
  <c r="DD40" i="7" s="1" a="1"/>
  <c r="DD40" i="7" s="1"/>
  <c r="AX21" i="17"/>
  <c r="DD21" i="17" s="1" a="1"/>
  <c r="DD21" i="17" s="1"/>
  <c r="AX22" i="8"/>
  <c r="DD22" i="8" s="1" a="1"/>
  <c r="DD22" i="8" s="1"/>
  <c r="DB111" i="5"/>
  <c r="DB79" i="5"/>
  <c r="DB116" i="15"/>
  <c r="DB84" i="15"/>
  <c r="AX35" i="1"/>
  <c r="DD35" i="1" s="1" a="1"/>
  <c r="DD35" i="1" s="1"/>
  <c r="AU47" i="12"/>
  <c r="AV15" i="12"/>
  <c r="DB15" i="12" s="1" a="1"/>
  <c r="DB15" i="12" s="1"/>
  <c r="DB121" i="16"/>
  <c r="DB89" i="16"/>
  <c r="AX42" i="21"/>
  <c r="DD42" i="21" s="1" a="1"/>
  <c r="DD42" i="21" s="1"/>
  <c r="DB99" i="18"/>
  <c r="DB67" i="18"/>
  <c r="CZ90" i="14"/>
  <c r="CZ58" i="14"/>
  <c r="AX45" i="3"/>
  <c r="DD45" i="3" s="1" a="1"/>
  <c r="DD45" i="3" s="1"/>
  <c r="DB111" i="19"/>
  <c r="DB79" i="19"/>
  <c r="AX24" i="5"/>
  <c r="DD24" i="5" s="1" a="1"/>
  <c r="DD24" i="5" s="1"/>
  <c r="DB101" i="5"/>
  <c r="DB69" i="5"/>
  <c r="AX16" i="20"/>
  <c r="DD16" i="20" s="1" a="1"/>
  <c r="DD16" i="20" s="1"/>
  <c r="AX24" i="6"/>
  <c r="DD24" i="6" s="1" a="1"/>
  <c r="DD24" i="6" s="1"/>
  <c r="DB118" i="19"/>
  <c r="DB86" i="19"/>
  <c r="DC117" i="7"/>
  <c r="DC85" i="7"/>
  <c r="AX26" i="2"/>
  <c r="DD26" i="2" s="1" a="1"/>
  <c r="DD26" i="2" s="1"/>
  <c r="AX35" i="7"/>
  <c r="DD35" i="7" s="1" a="1"/>
  <c r="DD35" i="7" s="1"/>
  <c r="AX30" i="19"/>
  <c r="DD30" i="19" s="1" a="1"/>
  <c r="DD30" i="19" s="1"/>
  <c r="AX21" i="11"/>
  <c r="DD21" i="11" s="1" a="1"/>
  <c r="DD21" i="11" s="1"/>
  <c r="AX23" i="11"/>
  <c r="DD23" i="11" s="1" a="1"/>
  <c r="DD23" i="11" s="1"/>
  <c r="AX29" i="7"/>
  <c r="DD29" i="7" s="1" a="1"/>
  <c r="DD29" i="7" s="1"/>
  <c r="DB100" i="12"/>
  <c r="DB68" i="12"/>
  <c r="AX26" i="12"/>
  <c r="DD26" i="12" s="1" a="1"/>
  <c r="DD26" i="12" s="1"/>
  <c r="DB99" i="15"/>
  <c r="DB67" i="15"/>
  <c r="AX19" i="19"/>
  <c r="DD19" i="19" s="1" a="1"/>
  <c r="DD19" i="19" s="1"/>
  <c r="AX44" i="9"/>
  <c r="DD44" i="9" s="1" a="1"/>
  <c r="DD44" i="9" s="1"/>
  <c r="DB116" i="4"/>
  <c r="DB84" i="4"/>
  <c r="DB116" i="6"/>
  <c r="DB84" i="6"/>
  <c r="DB104" i="13"/>
  <c r="DB72" i="13"/>
  <c r="AX16" i="3"/>
  <c r="DD16" i="3" s="1" a="1"/>
  <c r="DD16" i="3" s="1"/>
  <c r="DB106" i="19"/>
  <c r="DB74" i="19"/>
  <c r="AX29" i="18"/>
  <c r="DD29" i="18" s="1" a="1"/>
  <c r="DD29" i="18" s="1"/>
  <c r="DB121" i="12"/>
  <c r="DB89" i="12"/>
  <c r="AX27" i="4"/>
  <c r="DD27" i="4" s="1" a="1"/>
  <c r="DD27" i="4" s="1"/>
  <c r="AX25" i="15"/>
  <c r="DD25" i="15" s="1" a="1"/>
  <c r="DD25" i="15" s="1"/>
  <c r="AX32" i="1"/>
  <c r="DD32" i="1" s="1" a="1"/>
  <c r="DD32" i="1" s="1"/>
  <c r="DB121" i="5"/>
  <c r="DB89" i="5"/>
  <c r="DB93" i="21"/>
  <c r="DB61" i="21"/>
  <c r="AX34" i="13"/>
  <c r="DD34" i="13" s="1" a="1"/>
  <c r="DD34" i="13" s="1"/>
  <c r="AX42" i="19"/>
  <c r="DD42" i="19" s="1" a="1"/>
  <c r="DD42" i="19" s="1"/>
  <c r="DB106" i="4"/>
  <c r="DB74" i="4"/>
  <c r="AX34" i="17"/>
  <c r="DD34" i="17" s="1" a="1"/>
  <c r="DD34" i="17" s="1"/>
  <c r="AX33" i="15"/>
  <c r="DD33" i="15" s="1" a="1"/>
  <c r="DD33" i="15" s="1"/>
  <c r="AX35" i="20"/>
  <c r="DD35" i="20" s="1" a="1"/>
  <c r="DD35" i="20" s="1"/>
  <c r="DB98" i="8"/>
  <c r="DB66" i="8"/>
  <c r="AX16" i="5"/>
  <c r="DD16" i="5" s="1" a="1"/>
  <c r="DD16" i="5" s="1"/>
  <c r="AX37" i="2"/>
  <c r="DD37" i="2" s="1" a="1"/>
  <c r="DD37" i="2" s="1"/>
  <c r="AX17" i="5"/>
  <c r="DD17" i="5" s="1" a="1"/>
  <c r="DD17" i="5" s="1"/>
  <c r="AX39" i="1"/>
  <c r="DD39" i="1" s="1" a="1"/>
  <c r="DD39" i="1" s="1"/>
  <c r="DB121" i="6"/>
  <c r="DB89" i="6"/>
  <c r="AX29" i="3"/>
  <c r="DD29" i="3" s="1" a="1"/>
  <c r="DD29" i="3" s="1"/>
  <c r="DB119" i="12"/>
  <c r="DB87" i="12"/>
  <c r="AX34" i="2"/>
  <c r="DD34" i="2" s="1" a="1"/>
  <c r="DD34" i="2" s="1"/>
  <c r="DB113" i="13"/>
  <c r="DB81" i="13"/>
  <c r="AX18" i="8"/>
  <c r="DD18" i="8" s="1" a="1"/>
  <c r="DD18" i="8" s="1"/>
  <c r="DB96" i="18"/>
  <c r="DB64" i="18"/>
  <c r="AX18" i="16"/>
  <c r="DD18" i="16" s="1" a="1"/>
  <c r="DD18" i="16" s="1"/>
  <c r="DB91" i="18"/>
  <c r="DB59" i="18"/>
  <c r="AX28" i="21"/>
  <c r="DD28" i="21" s="1" a="1"/>
  <c r="DD28" i="21" s="1"/>
  <c r="DB111" i="18"/>
  <c r="DB79" i="18"/>
  <c r="DB112" i="5"/>
  <c r="DB80" i="5"/>
  <c r="AX16" i="17"/>
  <c r="DD16" i="17" s="1" a="1"/>
  <c r="DD16" i="17" s="1"/>
  <c r="AV15" i="13"/>
  <c r="DB15" i="13" s="1" a="1"/>
  <c r="DB15" i="13" s="1"/>
  <c r="AU47" i="13"/>
  <c r="DB102" i="11"/>
  <c r="DB70" i="11"/>
  <c r="AX25" i="3"/>
  <c r="DD25" i="3" s="1" a="1"/>
  <c r="DD25" i="3" s="1"/>
  <c r="DB121" i="7"/>
  <c r="DB89" i="7"/>
  <c r="DC113" i="7"/>
  <c r="DC81" i="7"/>
  <c r="DB119" i="13"/>
  <c r="DB87" i="13"/>
  <c r="DB91" i="9"/>
  <c r="DB59" i="9"/>
  <c r="DB119" i="17"/>
  <c r="DB87" i="17"/>
  <c r="AX40" i="21"/>
  <c r="DD40" i="21" s="1" a="1"/>
  <c r="DD40" i="21" s="1"/>
  <c r="AX16" i="21"/>
  <c r="DD16" i="21" s="1" a="1"/>
  <c r="DD16" i="21" s="1"/>
  <c r="AX23" i="14"/>
  <c r="DD23" i="14" s="1" a="1"/>
  <c r="DD23" i="14" s="1"/>
  <c r="DB111" i="20"/>
  <c r="DB79" i="20"/>
  <c r="DB111" i="8"/>
  <c r="DB79" i="8"/>
  <c r="DB101" i="10"/>
  <c r="DB69" i="10"/>
  <c r="AX21" i="15"/>
  <c r="DD21" i="15" s="1" a="1"/>
  <c r="DD21" i="15" s="1"/>
  <c r="DB92" i="14"/>
  <c r="DB60" i="14"/>
  <c r="AX34" i="5"/>
  <c r="DD34" i="5" s="1" a="1"/>
  <c r="DD34" i="5" s="1"/>
  <c r="DB101" i="18"/>
  <c r="DB69" i="18"/>
  <c r="AX26" i="11"/>
  <c r="DD26" i="11" s="1" a="1"/>
  <c r="DD26" i="11" s="1"/>
  <c r="DB92" i="18"/>
  <c r="DB60" i="18"/>
  <c r="AX32" i="19"/>
  <c r="DD32" i="19" s="1" a="1"/>
  <c r="DD32" i="19" s="1"/>
  <c r="DB97" i="18"/>
  <c r="DB65" i="18"/>
  <c r="AX36" i="1"/>
  <c r="DD36" i="1" s="1" a="1"/>
  <c r="DD36" i="1" s="1"/>
  <c r="DB118" i="2"/>
  <c r="DB86" i="2"/>
  <c r="DB105" i="20"/>
  <c r="DB73" i="20"/>
  <c r="AX17" i="13"/>
  <c r="DD17" i="13" s="1" a="1"/>
  <c r="DD17" i="13" s="1"/>
  <c r="DB108" i="10"/>
  <c r="DB76" i="10"/>
  <c r="DB116" i="9"/>
  <c r="DB84" i="9"/>
  <c r="DC97" i="7"/>
  <c r="DC65" i="7"/>
  <c r="AX34" i="19"/>
  <c r="DD34" i="19" s="1" a="1"/>
  <c r="DD34" i="19" s="1"/>
  <c r="AX36" i="17"/>
  <c r="DD36" i="17" s="1" a="1"/>
  <c r="DD36" i="17" s="1"/>
  <c r="AX36" i="15"/>
  <c r="DD36" i="15" s="1" a="1"/>
  <c r="DD36" i="15" s="1"/>
  <c r="DB113" i="10"/>
  <c r="DB81" i="10"/>
  <c r="DB121" i="8"/>
  <c r="DB89" i="8"/>
  <c r="DB106" i="18"/>
  <c r="DB74" i="18"/>
  <c r="DB117" i="1"/>
  <c r="DB85" i="1"/>
  <c r="DB103" i="5"/>
  <c r="DB71" i="5"/>
  <c r="DC107" i="2"/>
  <c r="DC75" i="2"/>
  <c r="AX20" i="21"/>
  <c r="DD20" i="21" s="1" a="1"/>
  <c r="DD20" i="21" s="1"/>
  <c r="DB109" i="14"/>
  <c r="DB77" i="14"/>
  <c r="AX28" i="19"/>
  <c r="DD28" i="19" s="1" a="1"/>
  <c r="DD28" i="19" s="1"/>
  <c r="AX42" i="20"/>
  <c r="DD42" i="20" s="1" a="1"/>
  <c r="DD42" i="20" s="1"/>
  <c r="DB97" i="20"/>
  <c r="DB65" i="20"/>
  <c r="AX31" i="8"/>
  <c r="DD31" i="8" s="1" a="1"/>
  <c r="DD31" i="8" s="1"/>
  <c r="DB101" i="13"/>
  <c r="DB69" i="13"/>
  <c r="DB119" i="21"/>
  <c r="DB87" i="21"/>
  <c r="DB92" i="10"/>
  <c r="DB60" i="10"/>
  <c r="AX36" i="9"/>
  <c r="DD36" i="9" s="1" a="1"/>
  <c r="DD36" i="9" s="1"/>
  <c r="AX23" i="6"/>
  <c r="DD23" i="6" s="1" a="1"/>
  <c r="DD23" i="6" s="1"/>
  <c r="DB119" i="7"/>
  <c r="DB87" i="7"/>
  <c r="DB102" i="16"/>
  <c r="DB70" i="16"/>
  <c r="DB110" i="2"/>
  <c r="DB78" i="2"/>
  <c r="AX43" i="12"/>
  <c r="DD43" i="12" s="1" a="1"/>
  <c r="DD43" i="12" s="1"/>
  <c r="DB121" i="9"/>
  <c r="DB89" i="9"/>
  <c r="DB111" i="2"/>
  <c r="DB79" i="2"/>
  <c r="DB114" i="14"/>
  <c r="DB82" i="14"/>
  <c r="AX33" i="12"/>
  <c r="DD33" i="12" s="1" a="1"/>
  <c r="DD33" i="12" s="1"/>
  <c r="AX41" i="7"/>
  <c r="DD41" i="7" s="1" a="1"/>
  <c r="DD41" i="7" s="1"/>
  <c r="DB94" i="17"/>
  <c r="DB62" i="17"/>
  <c r="DB95" i="15"/>
  <c r="DB63" i="15"/>
  <c r="AX21" i="20"/>
  <c r="DD21" i="20" s="1" a="1"/>
  <c r="DD21" i="20" s="1"/>
  <c r="AV15" i="2"/>
  <c r="DB15" i="2" s="1" a="1"/>
  <c r="DB15" i="2" s="1"/>
  <c r="AU47" i="2"/>
  <c r="AX24" i="16"/>
  <c r="DD24" i="16" s="1" a="1"/>
  <c r="DD24" i="16" s="1"/>
  <c r="DB118" i="21"/>
  <c r="DB86" i="21"/>
  <c r="DB98" i="5"/>
  <c r="DB66" i="5"/>
  <c r="DB115" i="19"/>
  <c r="DB83" i="19"/>
  <c r="DB112" i="14"/>
  <c r="DB80" i="14"/>
  <c r="DB93" i="18"/>
  <c r="DB61" i="18"/>
  <c r="AX32" i="9"/>
  <c r="DD32" i="9" s="1" a="1"/>
  <c r="DD32" i="9" s="1"/>
  <c r="DB96" i="9"/>
  <c r="DB64" i="9"/>
  <c r="AX27" i="5"/>
  <c r="DD27" i="5" s="1" a="1"/>
  <c r="DD27" i="5" s="1"/>
  <c r="AX40" i="5"/>
  <c r="DD40" i="5" s="1" a="1"/>
  <c r="DD40" i="5" s="1"/>
  <c r="DB121" i="13"/>
  <c r="DB89" i="13"/>
  <c r="DB124" i="13"/>
  <c r="DB127" i="13" s="1"/>
  <c r="DB120" i="13" s="1"/>
  <c r="DB88" i="13"/>
  <c r="AX16" i="10"/>
  <c r="DD16" i="10" s="1" a="1"/>
  <c r="DD16" i="10" s="1"/>
  <c r="DB105" i="5"/>
  <c r="DB73" i="5"/>
  <c r="AX45" i="18"/>
  <c r="DD45" i="18" s="1" a="1"/>
  <c r="DD45" i="18" s="1"/>
  <c r="DB119" i="3"/>
  <c r="DB87" i="3"/>
  <c r="DB98" i="19"/>
  <c r="DB66" i="19"/>
  <c r="DB100" i="7"/>
  <c r="DB68" i="7"/>
  <c r="DB121" i="10"/>
  <c r="DB89" i="10"/>
  <c r="AX43" i="16"/>
  <c r="DD43" i="16" s="1" a="1"/>
  <c r="DD43" i="16" s="1"/>
  <c r="DB118" i="20"/>
  <c r="DB86" i="20"/>
  <c r="AX18" i="20"/>
  <c r="DD18" i="20" s="1" a="1"/>
  <c r="DD18" i="20" s="1"/>
  <c r="DB97" i="8"/>
  <c r="DB65" i="8"/>
  <c r="DB119" i="4"/>
  <c r="DB87" i="4"/>
  <c r="AX35" i="9"/>
  <c r="DD35" i="9" s="1" a="1"/>
  <c r="DD35" i="9" s="1"/>
  <c r="AX36" i="5"/>
  <c r="DD36" i="5" s="1" a="1"/>
  <c r="DD36" i="5" s="1"/>
  <c r="AX41" i="15"/>
  <c r="DD41" i="15" s="1" a="1"/>
  <c r="DD41" i="15" s="1"/>
  <c r="DB92" i="12"/>
  <c r="DB60" i="12"/>
  <c r="DD121" i="15"/>
  <c r="DD89" i="15"/>
  <c r="AX19" i="5"/>
  <c r="DD19" i="5" s="1" a="1"/>
  <c r="DD19" i="5" s="1"/>
  <c r="DB121" i="18"/>
  <c r="DB89" i="18"/>
  <c r="AX36" i="19"/>
  <c r="DD36" i="19" s="1" a="1"/>
  <c r="DD36" i="19" s="1"/>
  <c r="DB92" i="11"/>
  <c r="DB60" i="11"/>
  <c r="AX26" i="5"/>
  <c r="DD26" i="5" s="1" a="1"/>
  <c r="DD26" i="5" s="1"/>
  <c r="DB106" i="11"/>
  <c r="DB74" i="11"/>
  <c r="AX43" i="19"/>
  <c r="DD43" i="19" s="1" a="1"/>
  <c r="DD43" i="19" s="1"/>
  <c r="AY42" i="7"/>
  <c r="DE42" i="7" s="1" a="1"/>
  <c r="DE42" i="7" s="1"/>
  <c r="DC100" i="4"/>
  <c r="DC68" i="4"/>
  <c r="DB110" i="5"/>
  <c r="DB78" i="5"/>
  <c r="DB116" i="18"/>
  <c r="DB84" i="18"/>
  <c r="DB97" i="19"/>
  <c r="DB65" i="19"/>
  <c r="DB96" i="1"/>
  <c r="DB64" i="1"/>
  <c r="AX25" i="12"/>
  <c r="DD25" i="12" s="1" a="1"/>
  <c r="DD25" i="12" s="1"/>
  <c r="AX24" i="15"/>
  <c r="DD24" i="15" s="1" a="1"/>
  <c r="DD24" i="15" s="1"/>
  <c r="AX41" i="4"/>
  <c r="DD41" i="4" s="1" a="1"/>
  <c r="DD41" i="4" s="1"/>
  <c r="AX41" i="6"/>
  <c r="DD41" i="6" s="1" a="1"/>
  <c r="DD41" i="6" s="1"/>
  <c r="DB112" i="13"/>
  <c r="DB80" i="13"/>
  <c r="DB92" i="2"/>
  <c r="DB60" i="2"/>
  <c r="DC106" i="5"/>
  <c r="DC74" i="5"/>
  <c r="AX29" i="13"/>
  <c r="DD29" i="13" s="1" a="1"/>
  <c r="DD29" i="13" s="1"/>
  <c r="DB94" i="20"/>
  <c r="DB62" i="20"/>
  <c r="DB94" i="21"/>
  <c r="DB62" i="21"/>
  <c r="AX31" i="19"/>
  <c r="DD31" i="19" s="1" a="1"/>
  <c r="DD31" i="19" s="1"/>
  <c r="AX46" i="12"/>
  <c r="DD46" i="12" s="1" a="1"/>
  <c r="DD46" i="12" s="1"/>
  <c r="DB110" i="11"/>
  <c r="DB78" i="11"/>
  <c r="DB114" i="7"/>
  <c r="DB82" i="7"/>
  <c r="DB103" i="8"/>
  <c r="DB71" i="8"/>
  <c r="AX46" i="5"/>
  <c r="DD46" i="5" s="1" a="1"/>
  <c r="DD46" i="5" s="1"/>
  <c r="AX18" i="21"/>
  <c r="DD18" i="21" s="1" a="1"/>
  <c r="DD18" i="21" s="1"/>
  <c r="DB103" i="4"/>
  <c r="DB71" i="4"/>
  <c r="DB91" i="1"/>
  <c r="DB59" i="1"/>
  <c r="DB124" i="17"/>
  <c r="DB127" i="17" s="1"/>
  <c r="DB120" i="17" s="1"/>
  <c r="DB88" i="17"/>
  <c r="AX31" i="4"/>
  <c r="DD31" i="4" s="1" a="1"/>
  <c r="DD31" i="4" s="1"/>
  <c r="DB119" i="1"/>
  <c r="DB87" i="1"/>
  <c r="DB108" i="13"/>
  <c r="DB76" i="13"/>
  <c r="CZ90" i="17"/>
  <c r="CZ58" i="17"/>
  <c r="AX23" i="8"/>
  <c r="DD23" i="8" s="1" a="1"/>
  <c r="DD23" i="8" s="1"/>
  <c r="DB110" i="21"/>
  <c r="DB78" i="21"/>
  <c r="AX46" i="6"/>
  <c r="DD46" i="6" s="1" a="1"/>
  <c r="DD46" i="6" s="1"/>
  <c r="DB98" i="4"/>
  <c r="DB66" i="4"/>
  <c r="AX44" i="12"/>
  <c r="DD44" i="12" s="1" a="1"/>
  <c r="DD44" i="12" s="1"/>
  <c r="DB99" i="9"/>
  <c r="DB67" i="9"/>
  <c r="DB115" i="13"/>
  <c r="DB83" i="13"/>
  <c r="AX38" i="13"/>
  <c r="DD38" i="13" s="1" a="1"/>
  <c r="DD38" i="13" s="1"/>
  <c r="AX21" i="18"/>
  <c r="DD21" i="18" s="1" a="1"/>
  <c r="DD21" i="18" s="1"/>
  <c r="AX16" i="18"/>
  <c r="DD16" i="18" s="1" a="1"/>
  <c r="DD16" i="18" s="1"/>
  <c r="DB119" i="2"/>
  <c r="DB87" i="2"/>
  <c r="AX36" i="18"/>
  <c r="DD36" i="18" s="1" a="1"/>
  <c r="DD36" i="18" s="1"/>
  <c r="AX37" i="5"/>
  <c r="DD37" i="5" s="1" a="1"/>
  <c r="DD37" i="5" s="1"/>
  <c r="DB112" i="20"/>
  <c r="DB80" i="20"/>
  <c r="DB107" i="18"/>
  <c r="DB75" i="18"/>
  <c r="AX34" i="11"/>
  <c r="DD34" i="11" s="1" a="1"/>
  <c r="DD34" i="11" s="1"/>
  <c r="AX27" i="11"/>
  <c r="DD27" i="11" s="1" a="1"/>
  <c r="DD27" i="11" s="1"/>
  <c r="DB115" i="12"/>
  <c r="DB83" i="12"/>
  <c r="AX46" i="7"/>
  <c r="DD46" i="7" s="1" a="1"/>
  <c r="DD46" i="7" s="1"/>
  <c r="AY38" i="7"/>
  <c r="DE38" i="7" s="1" a="1"/>
  <c r="DE38" i="7" s="1"/>
  <c r="AX16" i="9"/>
  <c r="DD16" i="9" s="1" a="1"/>
  <c r="DD16" i="9" s="1"/>
  <c r="AX44" i="17"/>
  <c r="DD44" i="17" s="1" a="1"/>
  <c r="DD44" i="17" s="1"/>
  <c r="DB92" i="8"/>
  <c r="DB60" i="8"/>
  <c r="DB110" i="13"/>
  <c r="DB78" i="13"/>
  <c r="AX42" i="12"/>
  <c r="DD42" i="12" s="1" a="1"/>
  <c r="DD42" i="12" s="1"/>
  <c r="AX36" i="20"/>
  <c r="DD36" i="20" s="1" a="1"/>
  <c r="DD36" i="20" s="1"/>
  <c r="AX36" i="8"/>
  <c r="DD36" i="8" s="1" a="1"/>
  <c r="DD36" i="8" s="1"/>
  <c r="AX26" i="10"/>
  <c r="DD26" i="10" s="1" a="1"/>
  <c r="DD26" i="10" s="1"/>
  <c r="DB107" i="6"/>
  <c r="DB75" i="6"/>
  <c r="AX17" i="14"/>
  <c r="DD17" i="14" s="1" a="1"/>
  <c r="DD17" i="14" s="1"/>
  <c r="DB116" i="1"/>
  <c r="DB84" i="1"/>
  <c r="AX26" i="18"/>
  <c r="DD26" i="18" s="1" a="1"/>
  <c r="DD26" i="18" s="1"/>
  <c r="DB101" i="6"/>
  <c r="DB69" i="6"/>
  <c r="AX17" i="18"/>
  <c r="DD17" i="18" s="1" a="1"/>
  <c r="DD17" i="18" s="1"/>
  <c r="DB118" i="11"/>
  <c r="DB86" i="11"/>
  <c r="AX22" i="18"/>
  <c r="DD22" i="18" s="1" a="1"/>
  <c r="DD22" i="18" s="1"/>
  <c r="DB124" i="19"/>
  <c r="DB127" i="19" s="1"/>
  <c r="DB120" i="19" s="1"/>
  <c r="DB88" i="19"/>
  <c r="DB95" i="17"/>
  <c r="DB63" i="17"/>
  <c r="AX43" i="2"/>
  <c r="DD43" i="2" s="1" a="1"/>
  <c r="DD43" i="2" s="1"/>
  <c r="DB117" i="5"/>
  <c r="DB85" i="5"/>
  <c r="AX30" i="20"/>
  <c r="DD30" i="20" s="1" a="1"/>
  <c r="DD30" i="20" s="1"/>
  <c r="DB105" i="16"/>
  <c r="DB73" i="16"/>
  <c r="DB96" i="6"/>
  <c r="DB64" i="6"/>
  <c r="DB98" i="18"/>
  <c r="DB66" i="18"/>
  <c r="AX33" i="10"/>
  <c r="DD33" i="10" s="1" a="1"/>
  <c r="DD33" i="10" s="1"/>
  <c r="DB117" i="15"/>
  <c r="DB85" i="15"/>
  <c r="DB119" i="11"/>
  <c r="DB87" i="11"/>
  <c r="AY22" i="7"/>
  <c r="DE22" i="7" s="1" a="1"/>
  <c r="DE22" i="7" s="1"/>
  <c r="DB105" i="10"/>
  <c r="DB73" i="10"/>
  <c r="DB108" i="4"/>
  <c r="DB76" i="4"/>
  <c r="DB110" i="4"/>
  <c r="DB78" i="4"/>
  <c r="DB97" i="5"/>
  <c r="DB65" i="5"/>
  <c r="AV15" i="8"/>
  <c r="DB15" i="8" s="1" a="1"/>
  <c r="DB15" i="8" s="1"/>
  <c r="AU47" i="8"/>
  <c r="AX38" i="10"/>
  <c r="DD38" i="10" s="1" a="1"/>
  <c r="DD38" i="10" s="1"/>
  <c r="DB96" i="16"/>
  <c r="DB64" i="16"/>
  <c r="AX46" i="8"/>
  <c r="DD46" i="8" s="1" a="1"/>
  <c r="DD46" i="8" s="1"/>
  <c r="AX31" i="18"/>
  <c r="DD31" i="18" s="1" a="1"/>
  <c r="DD31" i="18" s="1"/>
  <c r="DB96" i="5"/>
  <c r="DB64" i="5"/>
  <c r="DB108" i="16"/>
  <c r="DB76" i="16"/>
  <c r="CZ90" i="10"/>
  <c r="CZ58" i="10"/>
  <c r="AX42" i="1"/>
  <c r="DD42" i="1" s="1" a="1"/>
  <c r="DD42" i="1" s="1"/>
  <c r="DB100" i="13"/>
  <c r="DB68" i="13"/>
  <c r="AX28" i="5"/>
  <c r="DD28" i="5" s="1" a="1"/>
  <c r="DD28" i="5" s="1"/>
  <c r="DB105" i="21"/>
  <c r="DB73" i="21"/>
  <c r="AY32" i="2"/>
  <c r="DE32" i="2" s="1" a="1"/>
  <c r="DE32" i="2" s="1"/>
  <c r="AX34" i="14"/>
  <c r="DD34" i="14" s="1" a="1"/>
  <c r="DD34" i="14" s="1"/>
  <c r="DB113" i="2"/>
  <c r="DB81" i="2"/>
  <c r="DB99" i="1"/>
  <c r="DB67" i="1"/>
  <c r="DB102" i="12"/>
  <c r="DB70" i="12"/>
  <c r="AX22" i="20"/>
  <c r="DD22" i="20" s="1" a="1"/>
  <c r="DD22" i="20" s="1"/>
  <c r="AX26" i="13"/>
  <c r="DD26" i="13" s="1" a="1"/>
  <c r="DD26" i="13" s="1"/>
  <c r="DB111" i="4"/>
  <c r="DB79" i="4"/>
  <c r="CZ90" i="7"/>
  <c r="CZ58" i="7"/>
  <c r="AX44" i="21"/>
  <c r="DD44" i="21" s="1" a="1"/>
  <c r="DD44" i="21" s="1"/>
  <c r="AX17" i="10"/>
  <c r="DD17" i="10" s="1" a="1"/>
  <c r="DD17" i="10" s="1"/>
  <c r="AX44" i="7"/>
  <c r="DD44" i="7" s="1" a="1"/>
  <c r="DD44" i="7" s="1"/>
  <c r="AX27" i="16"/>
  <c r="DD27" i="16" s="1" a="1"/>
  <c r="DD27" i="16" s="1"/>
  <c r="AX35" i="2"/>
  <c r="DD35" i="2" s="1" a="1"/>
  <c r="DD35" i="2" s="1"/>
  <c r="AX46" i="9"/>
  <c r="DD46" i="9" s="1" a="1"/>
  <c r="DD46" i="9" s="1"/>
  <c r="AX36" i="2"/>
  <c r="DD36" i="2" s="1" a="1"/>
  <c r="DD36" i="2" s="1"/>
  <c r="AX39" i="14"/>
  <c r="DD39" i="14" s="1" a="1"/>
  <c r="DD39" i="14" s="1"/>
  <c r="DB110" i="6"/>
  <c r="DB78" i="6"/>
  <c r="AX19" i="17"/>
  <c r="DD19" i="17" s="1" a="1"/>
  <c r="DD19" i="17" s="1"/>
  <c r="AX39" i="11"/>
  <c r="DD39" i="11" s="1" a="1"/>
  <c r="DD39" i="11" s="1"/>
  <c r="DB97" i="14"/>
  <c r="DB65" i="14"/>
  <c r="AX20" i="15"/>
  <c r="DD20" i="15" s="1" a="1"/>
  <c r="DD20" i="15" s="1"/>
  <c r="DB93" i="17"/>
  <c r="DB61" i="17"/>
  <c r="DB100" i="18"/>
  <c r="DB68" i="18"/>
  <c r="DB95" i="10"/>
  <c r="DB63" i="10"/>
  <c r="AX43" i="21"/>
  <c r="DD43" i="21" s="1" a="1"/>
  <c r="DD43" i="21" s="1"/>
  <c r="DB102" i="1"/>
  <c r="DB70" i="1"/>
  <c r="AX40" i="19"/>
  <c r="DD40" i="19" s="1" a="1"/>
  <c r="DD40" i="19" s="1"/>
  <c r="DB112" i="9"/>
  <c r="DB80" i="9"/>
  <c r="DB107" i="14"/>
  <c r="DB75" i="14"/>
  <c r="AX18" i="18"/>
  <c r="DD18" i="18" s="1" a="1"/>
  <c r="DD18" i="18" s="1"/>
  <c r="DB99" i="12"/>
  <c r="DB67" i="12"/>
  <c r="AX21" i="9"/>
  <c r="DD21" i="9" s="1" a="1"/>
  <c r="DD21" i="9" s="1"/>
  <c r="DB108" i="5"/>
  <c r="DB76" i="5"/>
  <c r="AX45" i="7"/>
  <c r="DD45" i="7" s="1" a="1"/>
  <c r="DD45" i="7" s="1"/>
  <c r="AX30" i="5"/>
  <c r="DD30" i="5" s="1" a="1"/>
  <c r="DD30" i="5" s="1"/>
  <c r="DB114" i="16"/>
  <c r="DB82" i="16"/>
  <c r="AX23" i="19"/>
  <c r="DD23" i="19" s="1" a="1"/>
  <c r="DD23" i="19" s="1"/>
  <c r="DB103" i="16"/>
  <c r="DB71" i="16"/>
  <c r="AX46" i="20"/>
  <c r="DD46" i="20" s="1" a="1"/>
  <c r="DD46" i="20" s="1"/>
  <c r="AX25" i="7"/>
  <c r="DD25" i="7" s="1" a="1"/>
  <c r="DD25" i="7" s="1"/>
  <c r="AX46" i="10"/>
  <c r="DD46" i="10" s="1" a="1"/>
  <c r="DD46" i="10" s="1"/>
  <c r="AX43" i="20"/>
  <c r="DD43" i="20" s="1" a="1"/>
  <c r="DD43" i="20" s="1"/>
  <c r="DB113" i="5"/>
  <c r="DB81" i="5"/>
  <c r="DB95" i="14"/>
  <c r="DB63" i="14"/>
  <c r="DB119" i="8"/>
  <c r="DB87" i="8"/>
  <c r="AX44" i="8"/>
  <c r="DD44" i="8" s="1" a="1"/>
  <c r="DD44" i="8" s="1"/>
  <c r="DB105" i="6"/>
  <c r="DB73" i="6"/>
  <c r="AX26" i="9"/>
  <c r="DD26" i="9" s="1" a="1"/>
  <c r="DD26" i="9" s="1"/>
  <c r="DB110" i="16"/>
  <c r="DB78" i="16"/>
  <c r="DB93" i="14"/>
  <c r="DB61" i="14"/>
  <c r="DB124" i="14"/>
  <c r="DB127" i="14" s="1"/>
  <c r="DB120" i="14" s="1"/>
  <c r="DB88" i="14"/>
  <c r="DB101" i="9"/>
  <c r="DB69" i="9"/>
  <c r="AX39" i="10"/>
  <c r="DD39" i="10" s="1" a="1"/>
  <c r="DD39" i="10" s="1"/>
  <c r="AX34" i="15"/>
  <c r="DD34" i="15" s="1" a="1"/>
  <c r="DD34" i="15" s="1"/>
  <c r="AX35" i="16"/>
  <c r="DD35" i="16" s="1" a="1"/>
  <c r="DD35" i="16" s="1"/>
  <c r="DB104" i="11"/>
  <c r="DB72" i="11"/>
  <c r="AY25" i="4"/>
  <c r="DE25" i="4" s="1" a="1"/>
  <c r="DE25" i="4" s="1"/>
  <c r="DB103" i="14"/>
  <c r="DB71" i="14"/>
  <c r="AX22" i="19"/>
  <c r="DD22" i="19" s="1" a="1"/>
  <c r="DD22" i="19" s="1"/>
  <c r="DB105" i="18"/>
  <c r="DB73" i="18"/>
  <c r="DB110" i="3"/>
  <c r="DB78" i="3"/>
  <c r="DC94" i="7"/>
  <c r="DC62" i="7"/>
  <c r="AX21" i="1"/>
  <c r="DD21" i="1" s="1" a="1"/>
  <c r="DD21" i="1" s="1"/>
  <c r="DB97" i="16"/>
  <c r="DB65" i="16"/>
  <c r="DB95" i="11"/>
  <c r="DB63" i="11"/>
  <c r="DB106" i="21"/>
  <c r="DB74" i="21"/>
  <c r="DB107" i="15"/>
  <c r="DB75" i="15"/>
  <c r="AX37" i="13"/>
  <c r="DD37" i="13" s="1" a="1"/>
  <c r="DD37" i="13" s="1"/>
  <c r="AX17" i="2"/>
  <c r="DD17" i="2" s="1" a="1"/>
  <c r="DD17" i="2" s="1"/>
  <c r="AY31" i="5"/>
  <c r="DE31" i="5" s="1" a="1"/>
  <c r="DE31" i="5" s="1"/>
  <c r="DB97" i="17"/>
  <c r="DB65" i="17"/>
  <c r="AX19" i="20"/>
  <c r="DD19" i="20" s="1" a="1"/>
  <c r="DD19" i="20" s="1"/>
  <c r="AX19" i="21"/>
  <c r="DD19" i="21" s="1" a="1"/>
  <c r="DD19" i="21" s="1"/>
  <c r="DB104" i="20"/>
  <c r="DB72" i="20"/>
  <c r="DB104" i="15"/>
  <c r="DB72" i="15"/>
  <c r="DB102" i="19"/>
  <c r="DB70" i="19"/>
  <c r="AX35" i="11"/>
  <c r="DD35" i="11" s="1" a="1"/>
  <c r="DD35" i="11" s="1"/>
  <c r="AX39" i="7"/>
  <c r="DD39" i="7" s="1" a="1"/>
  <c r="DD39" i="7" s="1"/>
  <c r="AX28" i="8"/>
  <c r="DD28" i="8" s="1" a="1"/>
  <c r="DD28" i="8" s="1"/>
  <c r="DB116" i="8"/>
  <c r="DB84" i="8"/>
  <c r="AX28" i="4"/>
  <c r="DD28" i="4" s="1" a="1"/>
  <c r="DD28" i="4" s="1"/>
  <c r="AX16" i="1"/>
  <c r="DD16" i="1" s="1" a="1"/>
  <c r="DD16" i="1" s="1"/>
  <c r="AX45" i="17"/>
  <c r="DD45" i="17" s="1" a="1"/>
  <c r="DD45" i="17" s="1"/>
  <c r="AX44" i="1"/>
  <c r="DD44" i="1" s="1" a="1"/>
  <c r="DD44" i="1" s="1"/>
  <c r="DB109" i="10"/>
  <c r="DB77" i="10"/>
  <c r="AX33" i="13"/>
  <c r="DD33" i="13" s="1" a="1"/>
  <c r="DD33" i="13" s="1"/>
  <c r="AV15" i="17"/>
  <c r="DB15" i="17" s="1" a="1"/>
  <c r="DB15" i="17" s="1"/>
  <c r="AU47" i="17"/>
  <c r="AX35" i="21"/>
  <c r="DD35" i="21" s="1" a="1"/>
  <c r="DD35" i="21" s="1"/>
  <c r="AX23" i="4"/>
  <c r="DD23" i="4" s="1" a="1"/>
  <c r="DD23" i="4" s="1"/>
  <c r="DB91" i="2"/>
  <c r="DB59" i="2"/>
  <c r="AX24" i="9"/>
  <c r="DD24" i="9" s="1" a="1"/>
  <c r="DD24" i="9" s="1"/>
  <c r="AX40" i="13"/>
  <c r="DD40" i="13" s="1" a="1"/>
  <c r="DD40" i="13" s="1"/>
  <c r="DB109" i="1"/>
  <c r="DB77" i="1"/>
  <c r="DB93" i="3"/>
  <c r="DB61" i="3"/>
  <c r="DB97" i="1"/>
  <c r="DB65" i="1"/>
  <c r="DB112" i="10"/>
  <c r="DB80" i="10"/>
  <c r="AX44" i="2"/>
  <c r="DD44" i="2" s="1" a="1"/>
  <c r="DD44" i="2" s="1"/>
  <c r="DB105" i="11"/>
  <c r="DB73" i="11"/>
  <c r="AX37" i="20"/>
  <c r="DD37" i="20" s="1" a="1"/>
  <c r="DD37" i="20" s="1"/>
  <c r="AX32" i="18"/>
  <c r="DD32" i="18" s="1" a="1"/>
  <c r="DD32" i="18" s="1"/>
  <c r="DB109" i="11"/>
  <c r="DB77" i="11"/>
  <c r="DB112" i="6"/>
  <c r="DB80" i="6"/>
  <c r="DB94" i="10"/>
  <c r="DB62" i="10"/>
  <c r="AX40" i="12"/>
  <c r="DD40" i="12" s="1" a="1"/>
  <c r="DD40" i="12" s="1"/>
  <c r="DC92" i="3"/>
  <c r="DC60" i="3"/>
  <c r="DB116" i="5"/>
  <c r="DB84" i="5"/>
  <c r="DB119" i="20"/>
  <c r="DB87" i="20"/>
  <c r="DB116" i="21"/>
  <c r="DB84" i="21"/>
  <c r="DB113" i="16"/>
  <c r="DB81" i="16"/>
  <c r="AX17" i="8"/>
  <c r="DD17" i="8" s="1" a="1"/>
  <c r="DD17" i="8" s="1"/>
  <c r="AX35" i="13"/>
  <c r="DD35" i="13" s="1" a="1"/>
  <c r="DD35" i="13" s="1"/>
  <c r="DB117" i="12"/>
  <c r="DB85" i="12"/>
  <c r="DB124" i="10"/>
  <c r="DB127" i="10" s="1"/>
  <c r="DB120" i="10" s="1"/>
  <c r="DB88" i="10"/>
  <c r="DB104" i="21"/>
  <c r="DB72" i="21"/>
  <c r="DB116" i="20"/>
  <c r="DB84" i="20"/>
  <c r="AX32" i="6"/>
  <c r="DD32" i="6" s="1" a="1"/>
  <c r="DD32" i="6" s="1"/>
  <c r="DB115" i="8"/>
  <c r="DB83" i="8"/>
  <c r="DB121" i="1"/>
  <c r="DB89" i="1"/>
  <c r="AX41" i="1"/>
  <c r="DD41" i="1" s="1" a="1"/>
  <c r="DD41" i="1" s="1"/>
  <c r="AX34" i="7"/>
  <c r="DD34" i="7" s="1" a="1"/>
  <c r="DD34" i="7" s="1"/>
  <c r="AX26" i="6"/>
  <c r="DD26" i="6" s="1" a="1"/>
  <c r="DD26" i="6" s="1"/>
  <c r="DB100" i="1"/>
  <c r="DB68" i="1"/>
  <c r="DB103" i="12"/>
  <c r="DB71" i="12"/>
  <c r="DB121" i="17"/>
  <c r="DB89" i="17"/>
  <c r="DB101" i="8"/>
  <c r="DB69" i="8"/>
  <c r="AX43" i="4"/>
  <c r="DD43" i="4" s="1" a="1"/>
  <c r="DD43" i="4" s="1"/>
  <c r="AX43" i="11"/>
  <c r="DD43" i="11" s="1" a="1"/>
  <c r="DD43" i="11" s="1"/>
  <c r="DB121" i="21"/>
  <c r="DB89" i="21"/>
  <c r="AX45" i="19"/>
  <c r="DD45" i="19" s="1" a="1"/>
  <c r="DD45" i="19" s="1"/>
  <c r="AX20" i="17"/>
  <c r="DD20" i="17" s="1" a="1"/>
  <c r="DD20" i="17" s="1"/>
  <c r="DB118" i="14"/>
  <c r="DB86" i="14"/>
  <c r="AX42" i="5"/>
  <c r="DD42" i="5" s="1" a="1"/>
  <c r="DD42" i="5" s="1"/>
  <c r="DB104" i="9"/>
  <c r="DB72" i="9"/>
  <c r="AX30" i="16"/>
  <c r="DD30" i="16" s="1" a="1"/>
  <c r="DD30" i="16" s="1"/>
  <c r="AX21" i="6"/>
  <c r="DD21" i="6" s="1" a="1"/>
  <c r="DD21" i="6" s="1"/>
  <c r="AX23" i="18"/>
  <c r="DD23" i="18" s="1" a="1"/>
  <c r="DD23" i="18" s="1"/>
  <c r="DB109" i="12"/>
  <c r="DB77" i="12"/>
  <c r="DB98" i="16"/>
  <c r="DB66" i="16"/>
  <c r="AX42" i="15"/>
  <c r="DD42" i="15" s="1" a="1"/>
  <c r="DD42" i="15" s="1"/>
  <c r="DB111" i="10"/>
  <c r="DB79" i="10"/>
  <c r="AX44" i="11"/>
  <c r="DD44" i="11" s="1" a="1"/>
  <c r="DD44" i="11" s="1"/>
  <c r="AX30" i="10"/>
  <c r="DD30" i="10" s="1" a="1"/>
  <c r="DD30" i="10" s="1"/>
  <c r="DB102" i="13"/>
  <c r="DB70" i="13"/>
  <c r="AX33" i="4"/>
  <c r="DD33" i="4" s="1" a="1"/>
  <c r="DD33" i="4" s="1"/>
  <c r="AX35" i="4"/>
  <c r="DD35" i="4" s="1" a="1"/>
  <c r="DD35" i="4" s="1"/>
  <c r="AX22" i="5"/>
  <c r="DD22" i="5" s="1" a="1"/>
  <c r="DD22" i="5" s="1"/>
  <c r="CZ90" i="8"/>
  <c r="CZ58" i="8"/>
  <c r="DB98" i="15"/>
  <c r="DB66" i="15"/>
  <c r="AX21" i="16"/>
  <c r="DD21" i="16" s="1" a="1"/>
  <c r="DD21" i="16" s="1"/>
  <c r="DB97" i="15"/>
  <c r="DB65" i="15"/>
  <c r="AX21" i="5"/>
  <c r="DD21" i="5" s="1" a="1"/>
  <c r="DD21" i="5" s="1"/>
  <c r="AX33" i="16"/>
  <c r="DD33" i="16" s="1" a="1"/>
  <c r="DD33" i="16" s="1"/>
  <c r="AV15" i="10"/>
  <c r="DB15" i="10" s="1" a="1"/>
  <c r="DB15" i="10" s="1"/>
  <c r="AU47" i="10"/>
  <c r="DB112" i="15"/>
  <c r="DB80" i="15"/>
  <c r="AX25" i="13"/>
  <c r="DD25" i="13" s="1" a="1"/>
  <c r="DD25" i="13" s="1"/>
  <c r="DB117" i="14"/>
  <c r="DB85" i="14"/>
  <c r="AX30" i="21"/>
  <c r="DD30" i="21" s="1" a="1"/>
  <c r="DD30" i="21" s="1"/>
  <c r="DB124" i="9"/>
  <c r="DB127" i="9" s="1"/>
  <c r="DB120" i="9" s="1"/>
  <c r="DB88" i="9"/>
  <c r="DB114" i="13"/>
  <c r="DB82" i="13"/>
  <c r="DB103" i="17"/>
  <c r="DB71" i="17"/>
  <c r="DB101" i="14"/>
  <c r="DB69" i="14"/>
  <c r="DB93" i="7"/>
  <c r="DB61" i="7"/>
  <c r="AX38" i="2"/>
  <c r="DD38" i="2" s="1" a="1"/>
  <c r="DD38" i="2" s="1"/>
  <c r="AX24" i="1"/>
  <c r="DD24" i="1" s="1" a="1"/>
  <c r="DD24" i="1" s="1"/>
  <c r="AX27" i="12"/>
  <c r="DD27" i="12" s="1" a="1"/>
  <c r="DD27" i="12" s="1"/>
  <c r="DB90" i="16"/>
  <c r="DB58" i="16"/>
  <c r="DB95" i="8"/>
  <c r="DB63" i="8"/>
  <c r="DB103" i="2"/>
  <c r="DB71" i="2"/>
  <c r="AX36" i="4"/>
  <c r="DD36" i="4" s="1" a="1"/>
  <c r="DD36" i="4" s="1"/>
  <c r="AV15" i="7"/>
  <c r="DB15" i="7" s="1" a="1"/>
  <c r="DB15" i="7" s="1"/>
  <c r="AU47" i="7"/>
  <c r="DB124" i="12"/>
  <c r="DB127" i="12" s="1"/>
  <c r="DB120" i="12" s="1"/>
  <c r="DB88" i="12"/>
  <c r="DB124" i="2"/>
  <c r="DB127" i="2" s="1"/>
  <c r="DB120" i="2" s="1"/>
  <c r="DB88" i="2"/>
  <c r="AX31" i="16"/>
  <c r="DD31" i="16" s="1" a="1"/>
  <c r="DD31" i="16" s="1"/>
  <c r="DB109" i="3"/>
  <c r="DB77" i="3"/>
  <c r="DB103" i="18"/>
  <c r="DB71" i="18"/>
  <c r="DB115" i="3"/>
  <c r="DB83" i="3"/>
  <c r="AX34" i="4"/>
  <c r="DD34" i="4" s="1" a="1"/>
  <c r="DD34" i="4" s="1"/>
  <c r="AX35" i="6"/>
  <c r="DD35" i="6" s="1" a="1"/>
  <c r="DD35" i="6" s="1"/>
  <c r="DB114" i="8"/>
  <c r="DB82" i="8"/>
  <c r="DB114" i="11"/>
  <c r="DB82" i="11"/>
  <c r="AX22" i="14"/>
  <c r="DD22" i="14" s="1" a="1"/>
  <c r="DD22" i="14" s="1"/>
  <c r="DB109" i="6"/>
  <c r="DB77" i="6"/>
  <c r="AX18" i="17"/>
  <c r="DD18" i="17" s="1" a="1"/>
  <c r="DD18" i="17" s="1"/>
  <c r="AX25" i="18"/>
  <c r="DD25" i="18" s="1" a="1"/>
  <c r="DD25" i="18" s="1"/>
  <c r="CZ90" i="2"/>
  <c r="CZ58" i="2"/>
  <c r="AX20" i="10"/>
  <c r="DD20" i="10" s="1" a="1"/>
  <c r="DD20" i="10" s="1"/>
  <c r="AX27" i="1"/>
  <c r="DD27" i="1" s="1" a="1"/>
  <c r="DD27" i="1" s="1"/>
  <c r="DB112" i="12"/>
  <c r="DB80" i="12"/>
  <c r="DB101" i="17"/>
  <c r="DB69" i="17"/>
  <c r="AX37" i="9"/>
  <c r="DD37" i="9" s="1" a="1"/>
  <c r="DD37" i="9" s="1"/>
  <c r="AX32" i="14"/>
  <c r="DD32" i="14" s="1" a="1"/>
  <c r="DD32" i="14" s="1"/>
  <c r="AX24" i="12"/>
  <c r="DD24" i="12" s="1" a="1"/>
  <c r="DD24" i="12" s="1"/>
  <c r="DB113" i="8"/>
  <c r="DB81" i="8"/>
  <c r="DB114" i="5"/>
  <c r="DB82" i="5"/>
  <c r="AX33" i="5"/>
  <c r="DD33" i="5" s="1" a="1"/>
  <c r="DD33" i="5" s="1"/>
  <c r="DB124" i="7"/>
  <c r="DB127" i="7" s="1"/>
  <c r="DB120" i="7" s="1"/>
  <c r="DB88" i="7"/>
  <c r="DB119" i="15"/>
  <c r="DB87" i="15"/>
  <c r="AX39" i="16"/>
  <c r="DD39" i="16" s="1" a="1"/>
  <c r="DD39" i="16" s="1"/>
  <c r="DB106" i="20"/>
  <c r="DB74" i="20"/>
  <c r="DB95" i="20"/>
  <c r="DB63" i="20"/>
  <c r="AX28" i="16"/>
  <c r="DD28" i="16" s="1" a="1"/>
  <c r="DD28" i="16" s="1"/>
  <c r="DB121" i="20"/>
  <c r="DB89" i="20"/>
  <c r="DB102" i="7"/>
  <c r="DB70" i="7"/>
  <c r="DB106" i="6"/>
  <c r="DB74" i="6"/>
  <c r="AX38" i="5"/>
  <c r="DD38" i="5" s="1" a="1"/>
  <c r="DD38" i="5" s="1"/>
  <c r="DB15" i="1" l="1" a="1"/>
  <c r="DB15" i="1" s="1"/>
  <c r="AW15" i="1"/>
  <c r="AV47" i="1"/>
  <c r="DA90" i="1"/>
  <c r="DA58" i="1"/>
  <c r="DC16" i="7" a="1"/>
  <c r="DC16" i="7" s="1"/>
  <c r="AX16" i="7"/>
  <c r="DC37" i="7" a="1"/>
  <c r="DC37" i="7" s="1"/>
  <c r="AX37" i="7"/>
  <c r="DB91" i="7"/>
  <c r="DB59" i="7"/>
  <c r="DB112" i="7"/>
  <c r="DB80" i="7"/>
  <c r="DC19" i="18" a="1"/>
  <c r="DC19" i="18" s="1"/>
  <c r="AX19" i="18"/>
  <c r="DC24" i="7" a="1"/>
  <c r="DC24" i="7" s="1"/>
  <c r="AX24" i="7"/>
  <c r="DB94" i="18"/>
  <c r="DB62" i="18"/>
  <c r="DB99" i="7"/>
  <c r="DB67" i="7"/>
  <c r="DC24" i="17" a="1"/>
  <c r="DC24" i="17" s="1"/>
  <c r="AX24" i="17"/>
  <c r="DB67" i="17"/>
  <c r="DB99" i="17"/>
  <c r="DC102" i="1"/>
  <c r="DC70" i="1"/>
  <c r="DC106" i="16"/>
  <c r="DC74" i="16"/>
  <c r="AY20" i="17"/>
  <c r="DE20" i="17" s="1" a="1"/>
  <c r="DE20" i="17" s="1"/>
  <c r="DC99" i="12"/>
  <c r="DC67" i="12"/>
  <c r="AY31" i="16"/>
  <c r="DE31" i="16" s="1" a="1"/>
  <c r="DE31" i="16" s="1"/>
  <c r="AW15" i="10"/>
  <c r="DC15" i="10" s="1" a="1"/>
  <c r="DC15" i="10" s="1"/>
  <c r="AV47" i="10"/>
  <c r="DC117" i="15"/>
  <c r="DC85" i="15"/>
  <c r="DC108" i="13"/>
  <c r="DC76" i="13"/>
  <c r="DD100" i="4"/>
  <c r="DD68" i="4"/>
  <c r="AY33" i="5"/>
  <c r="DE33" i="5" s="1" a="1"/>
  <c r="DE33" i="5" s="1"/>
  <c r="DC108" i="16"/>
  <c r="DC76" i="16"/>
  <c r="DC117" i="5"/>
  <c r="DC85" i="5"/>
  <c r="DC107" i="6"/>
  <c r="DC75" i="6"/>
  <c r="DC94" i="20"/>
  <c r="DC62" i="20"/>
  <c r="AY21" i="1"/>
  <c r="DE21" i="1" s="1" a="1"/>
  <c r="DE21" i="1" s="1"/>
  <c r="AZ25" i="4"/>
  <c r="DF25" i="4" s="1" a="1"/>
  <c r="DF25" i="4" s="1"/>
  <c r="DC124" i="7"/>
  <c r="DC127" i="7" s="1"/>
  <c r="DC120" i="7" s="1"/>
  <c r="DC88" i="7"/>
  <c r="AY43" i="21"/>
  <c r="DE43" i="21" s="1" a="1"/>
  <c r="DE43" i="21" s="1"/>
  <c r="AY39" i="11"/>
  <c r="DE39" i="11" s="1" a="1"/>
  <c r="DE39" i="11" s="1"/>
  <c r="DC107" i="14"/>
  <c r="DC75" i="14"/>
  <c r="DC97" i="14"/>
  <c r="DC65" i="14"/>
  <c r="DC110" i="6"/>
  <c r="DC78" i="6"/>
  <c r="DC111" i="4"/>
  <c r="DC79" i="4"/>
  <c r="AY24" i="1"/>
  <c r="DE24" i="1" s="1" a="1"/>
  <c r="DE24" i="1" s="1"/>
  <c r="DC100" i="13"/>
  <c r="DC68" i="13"/>
  <c r="AY33" i="16"/>
  <c r="DE33" i="16" s="1" a="1"/>
  <c r="DE33" i="16" s="1"/>
  <c r="DC110" i="4"/>
  <c r="DC78" i="4"/>
  <c r="AY30" i="10"/>
  <c r="DE30" i="10" s="1" a="1"/>
  <c r="DE30" i="10" s="1"/>
  <c r="DC96" i="6"/>
  <c r="DC64" i="6"/>
  <c r="AY42" i="5"/>
  <c r="DE42" i="5" s="1" a="1"/>
  <c r="DE42" i="5" s="1"/>
  <c r="AY41" i="1"/>
  <c r="DE41" i="1" s="1" a="1"/>
  <c r="DE41" i="1" s="1"/>
  <c r="AY32" i="6"/>
  <c r="DE32" i="6" s="1" a="1"/>
  <c r="DE32" i="6" s="1"/>
  <c r="AY17" i="8"/>
  <c r="DE17" i="8" s="1" a="1"/>
  <c r="DE17" i="8" s="1"/>
  <c r="DC115" i="12"/>
  <c r="DC83" i="12"/>
  <c r="DC115" i="13"/>
  <c r="DC83" i="13"/>
  <c r="AY23" i="4"/>
  <c r="DE23" i="4" s="1" a="1"/>
  <c r="DE23" i="4" s="1"/>
  <c r="DC91" i="1"/>
  <c r="DC59" i="1"/>
  <c r="DC114" i="7"/>
  <c r="DC82" i="7"/>
  <c r="AY19" i="20"/>
  <c r="DE19" i="20" s="1" a="1"/>
  <c r="DE19" i="20" s="1"/>
  <c r="AY37" i="13"/>
  <c r="DE37" i="13" s="1" a="1"/>
  <c r="DE37" i="13" s="1"/>
  <c r="AY39" i="10"/>
  <c r="DE39" i="10" s="1" a="1"/>
  <c r="DE39" i="10" s="1"/>
  <c r="AY46" i="10"/>
  <c r="DE46" i="10" s="1" a="1"/>
  <c r="DE46" i="10" s="1"/>
  <c r="DC98" i="19"/>
  <c r="DC66" i="19"/>
  <c r="AY45" i="7"/>
  <c r="DE45" i="7" s="1" a="1"/>
  <c r="DE45" i="7" s="1"/>
  <c r="DC94" i="17"/>
  <c r="DC62" i="17"/>
  <c r="AY36" i="2"/>
  <c r="DE36" i="2" s="1" a="1"/>
  <c r="DE36" i="2" s="1"/>
  <c r="AY44" i="7"/>
  <c r="DE44" i="7" s="1" a="1"/>
  <c r="DE44" i="7" s="1"/>
  <c r="DC117" i="1"/>
  <c r="DC85" i="1"/>
  <c r="AY17" i="18"/>
  <c r="DE17" i="18" s="1" a="1"/>
  <c r="DE17" i="18" s="1"/>
  <c r="DC111" i="8"/>
  <c r="DC79" i="8"/>
  <c r="DD113" i="7"/>
  <c r="DD81" i="7"/>
  <c r="AY27" i="11"/>
  <c r="DE27" i="11" s="1" a="1"/>
  <c r="DE27" i="11" s="1"/>
  <c r="DC91" i="18"/>
  <c r="DC59" i="18"/>
  <c r="DC98" i="8"/>
  <c r="DC66" i="8"/>
  <c r="DC121" i="5"/>
  <c r="DC89" i="5"/>
  <c r="DC116" i="6"/>
  <c r="DC84" i="6"/>
  <c r="AZ42" i="7"/>
  <c r="DF42" i="7" s="1" a="1"/>
  <c r="DF42" i="7" s="1"/>
  <c r="DC94" i="5"/>
  <c r="DC62" i="5"/>
  <c r="AY41" i="15"/>
  <c r="DE41" i="15" s="1" a="1"/>
  <c r="DE41" i="15" s="1"/>
  <c r="AY45" i="18"/>
  <c r="DE45" i="18" s="1" a="1"/>
  <c r="DE45" i="18" s="1"/>
  <c r="AW15" i="2"/>
  <c r="DC15" i="2" s="1" a="1"/>
  <c r="DC15" i="2" s="1"/>
  <c r="AV47" i="2"/>
  <c r="DC111" i="17"/>
  <c r="DC79" i="17"/>
  <c r="DC101" i="11"/>
  <c r="DC69" i="11"/>
  <c r="DC115" i="21"/>
  <c r="DC83" i="21"/>
  <c r="AW15" i="13"/>
  <c r="DC15" i="13" s="1" a="1"/>
  <c r="DC15" i="13" s="1"/>
  <c r="AV47" i="13"/>
  <c r="AY34" i="2"/>
  <c r="DE34" i="2" s="1" a="1"/>
  <c r="DE34" i="2" s="1"/>
  <c r="DC91" i="5"/>
  <c r="DC59" i="5"/>
  <c r="DC110" i="20"/>
  <c r="DC78" i="20"/>
  <c r="AY27" i="4"/>
  <c r="DE27" i="4" s="1" a="1"/>
  <c r="DE27" i="4" s="1"/>
  <c r="DC104" i="7"/>
  <c r="DC72" i="7"/>
  <c r="AY35" i="7"/>
  <c r="DE35" i="7" s="1" a="1"/>
  <c r="DE35" i="7" s="1"/>
  <c r="DC124" i="3"/>
  <c r="DC127" i="3" s="1"/>
  <c r="DC120" i="3" s="1"/>
  <c r="DC88" i="3"/>
  <c r="DC117" i="21"/>
  <c r="DC85" i="21"/>
  <c r="DC110" i="1"/>
  <c r="DC78" i="1"/>
  <c r="DC97" i="8"/>
  <c r="DC65" i="8"/>
  <c r="DC113" i="15"/>
  <c r="DC81" i="15"/>
  <c r="DC118" i="7"/>
  <c r="DC86" i="7"/>
  <c r="AY37" i="14"/>
  <c r="DE37" i="14" s="1" a="1"/>
  <c r="DE37" i="14" s="1"/>
  <c r="DC109" i="21"/>
  <c r="DC77" i="21"/>
  <c r="DC96" i="2"/>
  <c r="DC64" i="2"/>
  <c r="AY37" i="19"/>
  <c r="DE37" i="19" s="1" a="1"/>
  <c r="DE37" i="19" s="1"/>
  <c r="DC91" i="13"/>
  <c r="DC59" i="13"/>
  <c r="AY32" i="17"/>
  <c r="DE32" i="17" s="1" a="1"/>
  <c r="DE32" i="17" s="1"/>
  <c r="AY42" i="6"/>
  <c r="DE42" i="6" s="1" a="1"/>
  <c r="DE42" i="6" s="1"/>
  <c r="DC110" i="19"/>
  <c r="DC78" i="19"/>
  <c r="AY44" i="16"/>
  <c r="DE44" i="16" s="1" a="1"/>
  <c r="DE44" i="16" s="1"/>
  <c r="AY27" i="21"/>
  <c r="DE27" i="21" s="1" a="1"/>
  <c r="DE27" i="21" s="1"/>
  <c r="AY19" i="12"/>
  <c r="DE19" i="12" s="1" a="1"/>
  <c r="DE19" i="12" s="1"/>
  <c r="AY45" i="15"/>
  <c r="DE45" i="15" s="1" a="1"/>
  <c r="DE45" i="15" s="1"/>
  <c r="DC95" i="4"/>
  <c r="DC63" i="4"/>
  <c r="AY33" i="11"/>
  <c r="DE33" i="11" s="1" a="1"/>
  <c r="DE33" i="11" s="1"/>
  <c r="AY18" i="19"/>
  <c r="DE18" i="19" s="1" a="1"/>
  <c r="DE18" i="19" s="1"/>
  <c r="DC114" i="2"/>
  <c r="DC82" i="2"/>
  <c r="DC100" i="19"/>
  <c r="DC68" i="19"/>
  <c r="DC90" i="3"/>
  <c r="DC58" i="3"/>
  <c r="DC118" i="3"/>
  <c r="DC86" i="3"/>
  <c r="AY24" i="18"/>
  <c r="DE24" i="18" s="1" a="1"/>
  <c r="DE24" i="18" s="1"/>
  <c r="AY39" i="4"/>
  <c r="DE39" i="4" s="1" a="1"/>
  <c r="DE39" i="4" s="1"/>
  <c r="AY33" i="9"/>
  <c r="DE33" i="9" s="1" a="1"/>
  <c r="DE33" i="9" s="1"/>
  <c r="DC104" i="6"/>
  <c r="DC72" i="6"/>
  <c r="AY40" i="10"/>
  <c r="DE40" i="10" s="1" a="1"/>
  <c r="DE40" i="10" s="1"/>
  <c r="DD97" i="21"/>
  <c r="DD65" i="21"/>
  <c r="AY20" i="9"/>
  <c r="DE20" i="9" s="1" a="1"/>
  <c r="DE20" i="9" s="1"/>
  <c r="AY45" i="5"/>
  <c r="DE45" i="5" s="1" a="1"/>
  <c r="DE45" i="5" s="1"/>
  <c r="AY18" i="11"/>
  <c r="DE18" i="11" s="1" a="1"/>
  <c r="DE18" i="11" s="1"/>
  <c r="DC94" i="1"/>
  <c r="DC62" i="1"/>
  <c r="DC101" i="15"/>
  <c r="DC69" i="15"/>
  <c r="DC104" i="17"/>
  <c r="DC72" i="17"/>
  <c r="AZ26" i="19"/>
  <c r="DF26" i="19" s="1" a="1"/>
  <c r="DF26" i="19" s="1"/>
  <c r="DD114" i="9"/>
  <c r="DD82" i="9"/>
  <c r="AY23" i="20"/>
  <c r="DE23" i="20" s="1" a="1"/>
  <c r="DE23" i="20" s="1"/>
  <c r="AY27" i="9"/>
  <c r="DE27" i="9" s="1" a="1"/>
  <c r="DE27" i="9" s="1"/>
  <c r="AY34" i="18"/>
  <c r="DE34" i="18" s="1" a="1"/>
  <c r="DE34" i="18" s="1"/>
  <c r="DC110" i="14"/>
  <c r="DC78" i="14"/>
  <c r="DC104" i="12"/>
  <c r="DC72" i="12"/>
  <c r="AY39" i="21"/>
  <c r="DE39" i="21" s="1" a="1"/>
  <c r="DE39" i="21" s="1"/>
  <c r="AY33" i="7"/>
  <c r="DE33" i="7" s="1" a="1"/>
  <c r="DE33" i="7" s="1"/>
  <c r="AY24" i="13"/>
  <c r="DE24" i="13" s="1" a="1"/>
  <c r="DE24" i="13" s="1"/>
  <c r="AY38" i="11"/>
  <c r="DE38" i="11" s="1" a="1"/>
  <c r="DE38" i="11" s="1"/>
  <c r="DC107" i="4"/>
  <c r="DC75" i="4"/>
  <c r="DC104" i="5"/>
  <c r="DC72" i="5"/>
  <c r="DC101" i="3"/>
  <c r="DC69" i="3"/>
  <c r="AY16" i="6"/>
  <c r="DE16" i="6" s="1" a="1"/>
  <c r="DE16" i="6" s="1"/>
  <c r="AY33" i="17"/>
  <c r="DE33" i="17" s="1" a="1"/>
  <c r="DE33" i="17" s="1"/>
  <c r="AY23" i="13"/>
  <c r="DE23" i="13" s="1" a="1"/>
  <c r="DE23" i="13" s="1"/>
  <c r="DC97" i="13"/>
  <c r="DC65" i="13"/>
  <c r="AY46" i="11"/>
  <c r="DE46" i="11" s="1" a="1"/>
  <c r="DE46" i="11" s="1"/>
  <c r="AY32" i="16"/>
  <c r="DE32" i="16" s="1" a="1"/>
  <c r="DE32" i="16" s="1"/>
  <c r="DC118" i="15"/>
  <c r="DC86" i="15"/>
  <c r="DC98" i="3"/>
  <c r="DC66" i="3"/>
  <c r="AZ38" i="6"/>
  <c r="DF38" i="6" s="1" a="1"/>
  <c r="DF38" i="6" s="1"/>
  <c r="AY40" i="18"/>
  <c r="DE40" i="18" s="1" a="1"/>
  <c r="DE40" i="18" s="1"/>
  <c r="DC100" i="21"/>
  <c r="DC68" i="21"/>
  <c r="AY32" i="5"/>
  <c r="DE32" i="5" s="1" a="1"/>
  <c r="DE32" i="5" s="1"/>
  <c r="DA90" i="15"/>
  <c r="DA58" i="15"/>
  <c r="DC97" i="3"/>
  <c r="DC65" i="3"/>
  <c r="DC90" i="19"/>
  <c r="DC58" i="19"/>
  <c r="AY20" i="13"/>
  <c r="DE20" i="13" s="1" a="1"/>
  <c r="DE20" i="13" s="1"/>
  <c r="AY32" i="3"/>
  <c r="DE32" i="3" s="1" a="1"/>
  <c r="DE32" i="3" s="1"/>
  <c r="DC118" i="10"/>
  <c r="DC86" i="10"/>
  <c r="DC95" i="16"/>
  <c r="DC63" i="16"/>
  <c r="AY46" i="14"/>
  <c r="DE46" i="14" s="1" a="1"/>
  <c r="DE46" i="14" s="1"/>
  <c r="AY27" i="18"/>
  <c r="DE27" i="18" s="1" a="1"/>
  <c r="DE27" i="18" s="1"/>
  <c r="DC101" i="7"/>
  <c r="DC69" i="7"/>
  <c r="DC98" i="21"/>
  <c r="DC66" i="21"/>
  <c r="DC97" i="6"/>
  <c r="DC65" i="6"/>
  <c r="DC96" i="12"/>
  <c r="DC64" i="12"/>
  <c r="AY34" i="16"/>
  <c r="DE34" i="16" s="1" a="1"/>
  <c r="DE34" i="16" s="1"/>
  <c r="AY28" i="15"/>
  <c r="DE28" i="15" s="1" a="1"/>
  <c r="DE28" i="15" s="1"/>
  <c r="DC116" i="2"/>
  <c r="DC84" i="2"/>
  <c r="AY32" i="10"/>
  <c r="DE32" i="10" s="1" a="1"/>
  <c r="DE32" i="10" s="1"/>
  <c r="AY31" i="1"/>
  <c r="DE31" i="1" s="1" a="1"/>
  <c r="DE31" i="1" s="1"/>
  <c r="AY26" i="21"/>
  <c r="DE26" i="21" s="1" a="1"/>
  <c r="DE26" i="21" s="1"/>
  <c r="AY18" i="4"/>
  <c r="DE18" i="4" s="1" a="1"/>
  <c r="DE18" i="4" s="1"/>
  <c r="DC102" i="7"/>
  <c r="DC70" i="7"/>
  <c r="AY31" i="20"/>
  <c r="DE31" i="20" s="1" a="1"/>
  <c r="DE31" i="20" s="1"/>
  <c r="AY37" i="12"/>
  <c r="DE37" i="12" s="1" a="1"/>
  <c r="DE37" i="12" s="1"/>
  <c r="DC115" i="3"/>
  <c r="DC83" i="3"/>
  <c r="AY45" i="2"/>
  <c r="DE45" i="2" s="1" a="1"/>
  <c r="DE45" i="2" s="1"/>
  <c r="AY39" i="13"/>
  <c r="DE39" i="13" s="1" a="1"/>
  <c r="DE39" i="13" s="1"/>
  <c r="AY42" i="14"/>
  <c r="DE42" i="14" s="1" a="1"/>
  <c r="DE42" i="14" s="1"/>
  <c r="DA90" i="6"/>
  <c r="DA58" i="6"/>
  <c r="DC124" i="8"/>
  <c r="DC127" i="8" s="1"/>
  <c r="DC120" i="8" s="1"/>
  <c r="DC88" i="8"/>
  <c r="DC111" i="10"/>
  <c r="DC79" i="10"/>
  <c r="DC98" i="16"/>
  <c r="DC66" i="16"/>
  <c r="AY25" i="1"/>
  <c r="DE25" i="1" s="1" a="1"/>
  <c r="DE25" i="1" s="1"/>
  <c r="AY46" i="1"/>
  <c r="DE46" i="1" s="1" a="1"/>
  <c r="DE46" i="1" s="1"/>
  <c r="AY22" i="12"/>
  <c r="DE22" i="12" s="1" a="1"/>
  <c r="DE22" i="12" s="1"/>
  <c r="AY41" i="5"/>
  <c r="DE41" i="5" s="1" a="1"/>
  <c r="DE41" i="5" s="1"/>
  <c r="AY37" i="6"/>
  <c r="DE37" i="6" s="1" a="1"/>
  <c r="DE37" i="6" s="1"/>
  <c r="DC107" i="15"/>
  <c r="DC75" i="15"/>
  <c r="AY20" i="11"/>
  <c r="DE20" i="11" s="1" a="1"/>
  <c r="DE20" i="11" s="1"/>
  <c r="AY22" i="16"/>
  <c r="DE22" i="16" s="1" a="1"/>
  <c r="DE22" i="16" s="1"/>
  <c r="AZ19" i="7"/>
  <c r="DF19" i="7" s="1" a="1"/>
  <c r="DF19" i="7" s="1"/>
  <c r="DC92" i="4"/>
  <c r="DC60" i="4"/>
  <c r="DC104" i="11"/>
  <c r="DC72" i="11"/>
  <c r="AY42" i="17"/>
  <c r="DE42" i="17" s="1" a="1"/>
  <c r="DE42" i="17" s="1"/>
  <c r="DC124" i="14"/>
  <c r="DC127" i="14" s="1"/>
  <c r="DC120" i="14" s="1"/>
  <c r="DC88" i="14"/>
  <c r="DC121" i="18"/>
  <c r="DC89" i="18"/>
  <c r="DC92" i="12"/>
  <c r="DC60" i="12"/>
  <c r="AY23" i="9"/>
  <c r="DE23" i="9" s="1" a="1"/>
  <c r="DE23" i="9" s="1"/>
  <c r="AY44" i="4"/>
  <c r="DE44" i="4" s="1" a="1"/>
  <c r="DE44" i="4" s="1"/>
  <c r="DC112" i="9"/>
  <c r="DC80" i="9"/>
  <c r="AY18" i="17"/>
  <c r="DE18" i="17" s="1" a="1"/>
  <c r="DE18" i="17" s="1"/>
  <c r="AY20" i="10"/>
  <c r="DE20" i="10" s="1" a="1"/>
  <c r="DE20" i="10" s="1"/>
  <c r="DC118" i="4"/>
  <c r="DC86" i="4"/>
  <c r="DC114" i="16"/>
  <c r="DC82" i="16"/>
  <c r="DA90" i="7"/>
  <c r="DA58" i="7"/>
  <c r="DC97" i="5"/>
  <c r="DC65" i="5"/>
  <c r="DC124" i="19"/>
  <c r="DC127" i="19" s="1"/>
  <c r="DC120" i="19" s="1"/>
  <c r="DC88" i="19"/>
  <c r="AY37" i="20"/>
  <c r="DE37" i="20" s="1" a="1"/>
  <c r="DE37" i="20" s="1"/>
  <c r="DC103" i="8"/>
  <c r="DC71" i="8"/>
  <c r="AY19" i="21"/>
  <c r="DE19" i="21" s="1" a="1"/>
  <c r="DE19" i="21" s="1"/>
  <c r="AY28" i="16"/>
  <c r="DE28" i="16" s="1" a="1"/>
  <c r="DE28" i="16" s="1"/>
  <c r="AY24" i="12"/>
  <c r="DE24" i="12" s="1" a="1"/>
  <c r="DE24" i="12" s="1"/>
  <c r="DC99" i="1"/>
  <c r="DC67" i="1"/>
  <c r="AY25" i="13"/>
  <c r="DE25" i="13" s="1" a="1"/>
  <c r="DE25" i="13" s="1"/>
  <c r="AY21" i="16"/>
  <c r="DE21" i="16" s="1" a="1"/>
  <c r="DE21" i="16" s="1"/>
  <c r="AY22" i="5"/>
  <c r="DE22" i="5" s="1" a="1"/>
  <c r="DE22" i="5" s="1"/>
  <c r="AY42" i="15"/>
  <c r="DE42" i="15" s="1" a="1"/>
  <c r="DE42" i="15" s="1"/>
  <c r="AY23" i="18"/>
  <c r="DE23" i="18" s="1" a="1"/>
  <c r="DE23" i="18" s="1"/>
  <c r="AY45" i="19"/>
  <c r="DE45" i="19" s="1" a="1"/>
  <c r="DE45" i="19" s="1"/>
  <c r="DC92" i="8"/>
  <c r="DC60" i="8"/>
  <c r="DC98" i="4"/>
  <c r="DC66" i="4"/>
  <c r="AY33" i="13"/>
  <c r="DE33" i="13" s="1" a="1"/>
  <c r="DE33" i="13" s="1"/>
  <c r="AY28" i="8"/>
  <c r="DE28" i="8" s="1" a="1"/>
  <c r="DE28" i="8" s="1"/>
  <c r="DC114" i="10"/>
  <c r="DC82" i="10"/>
  <c r="DC121" i="10"/>
  <c r="DC89" i="10"/>
  <c r="DC111" i="2"/>
  <c r="DC79" i="2"/>
  <c r="AY32" i="14"/>
  <c r="DE32" i="14" s="1" a="1"/>
  <c r="DE32" i="14" s="1"/>
  <c r="DC100" i="18"/>
  <c r="DC68" i="18"/>
  <c r="AY22" i="14"/>
  <c r="DE22" i="14" s="1" a="1"/>
  <c r="DE22" i="14" s="1"/>
  <c r="AY35" i="6"/>
  <c r="DE35" i="6" s="1" a="1"/>
  <c r="DE35" i="6" s="1"/>
  <c r="AY36" i="4"/>
  <c r="DE36" i="4" s="1" a="1"/>
  <c r="DE36" i="4" s="1"/>
  <c r="DC113" i="2"/>
  <c r="DC81" i="2"/>
  <c r="DC96" i="5"/>
  <c r="DC64" i="5"/>
  <c r="AY35" i="4"/>
  <c r="DE35" i="4" s="1" a="1"/>
  <c r="DE35" i="4" s="1"/>
  <c r="DC119" i="11"/>
  <c r="DC87" i="11"/>
  <c r="AY21" i="6"/>
  <c r="DE21" i="6" s="1" a="1"/>
  <c r="DE21" i="6" s="1"/>
  <c r="AY40" i="12"/>
  <c r="DE40" i="12" s="1" a="1"/>
  <c r="DE40" i="12" s="1"/>
  <c r="AY40" i="13"/>
  <c r="DE40" i="13" s="1" a="1"/>
  <c r="DE40" i="13" s="1"/>
  <c r="DC110" i="21"/>
  <c r="DC78" i="21"/>
  <c r="DC103" i="4"/>
  <c r="DC71" i="4"/>
  <c r="AY39" i="7"/>
  <c r="DE39" i="7" s="1" a="1"/>
  <c r="DE39" i="7" s="1"/>
  <c r="DC112" i="13"/>
  <c r="DC80" i="13"/>
  <c r="DC97" i="19"/>
  <c r="DC65" i="19"/>
  <c r="DC100" i="7"/>
  <c r="DC68" i="7"/>
  <c r="AY23" i="19"/>
  <c r="DE23" i="19" s="1" a="1"/>
  <c r="DE23" i="19" s="1"/>
  <c r="DC93" i="18"/>
  <c r="DC61" i="18"/>
  <c r="DC115" i="19"/>
  <c r="DC83" i="19"/>
  <c r="DC95" i="15"/>
  <c r="DC63" i="15"/>
  <c r="AY19" i="17"/>
  <c r="DE19" i="17" s="1" a="1"/>
  <c r="DE19" i="17" s="1"/>
  <c r="DC121" i="9"/>
  <c r="DC89" i="9"/>
  <c r="DC92" i="10"/>
  <c r="DC60" i="10"/>
  <c r="DC113" i="10"/>
  <c r="DC81" i="10"/>
  <c r="AY17" i="14"/>
  <c r="DE17" i="14" s="1" a="1"/>
  <c r="DE17" i="14" s="1"/>
  <c r="AY36" i="8"/>
  <c r="DE36" i="8" s="1" a="1"/>
  <c r="DE36" i="8" s="1"/>
  <c r="AZ38" i="7"/>
  <c r="DF38" i="7" s="1" a="1"/>
  <c r="DF38" i="7" s="1"/>
  <c r="DC109" i="11"/>
  <c r="DC77" i="11"/>
  <c r="DC112" i="5"/>
  <c r="DC80" i="5"/>
  <c r="AY16" i="18"/>
  <c r="DE16" i="18" s="1" a="1"/>
  <c r="DE16" i="18" s="1"/>
  <c r="DC121" i="6"/>
  <c r="DC89" i="6"/>
  <c r="AY23" i="8"/>
  <c r="DE23" i="8" s="1" a="1"/>
  <c r="DE23" i="8" s="1"/>
  <c r="AY46" i="5"/>
  <c r="DE46" i="5" s="1" a="1"/>
  <c r="DE46" i="5" s="1"/>
  <c r="AY41" i="6"/>
  <c r="DE41" i="6" s="1" a="1"/>
  <c r="DE41" i="6" s="1"/>
  <c r="DC118" i="19"/>
  <c r="DC86" i="19"/>
  <c r="AY19" i="5"/>
  <c r="DE19" i="5" s="1" a="1"/>
  <c r="DE19" i="5" s="1"/>
  <c r="DC116" i="15"/>
  <c r="DC84" i="15"/>
  <c r="DC118" i="16"/>
  <c r="DC86" i="16"/>
  <c r="DC96" i="20"/>
  <c r="DC64" i="20"/>
  <c r="DC116" i="7"/>
  <c r="DC84" i="7"/>
  <c r="DC98" i="6"/>
  <c r="DC66" i="6"/>
  <c r="AY36" i="17"/>
  <c r="DE36" i="17" s="1" a="1"/>
  <c r="DE36" i="17" s="1"/>
  <c r="DC96" i="15"/>
  <c r="DC64" i="15"/>
  <c r="AY40" i="21"/>
  <c r="DE40" i="21" s="1" a="1"/>
  <c r="DE40" i="21" s="1"/>
  <c r="DC100" i="3"/>
  <c r="DC68" i="3"/>
  <c r="DC91" i="17"/>
  <c r="DC59" i="17"/>
  <c r="DC103" i="21"/>
  <c r="DC71" i="21"/>
  <c r="DC109" i="2"/>
  <c r="DC77" i="2"/>
  <c r="AY16" i="5"/>
  <c r="DE16" i="5" s="1" a="1"/>
  <c r="DE16" i="5" s="1"/>
  <c r="AY35" i="20"/>
  <c r="DE35" i="20" s="1" a="1"/>
  <c r="DE35" i="20" s="1"/>
  <c r="DC117" i="19"/>
  <c r="DC85" i="19"/>
  <c r="DC91" i="3"/>
  <c r="DC59" i="3"/>
  <c r="AY29" i="7"/>
  <c r="DE29" i="7" s="1" a="1"/>
  <c r="DE29" i="7" s="1"/>
  <c r="DC110" i="7"/>
  <c r="DC78" i="7"/>
  <c r="AY45" i="3"/>
  <c r="DE45" i="3" s="1" a="1"/>
  <c r="DE45" i="3" s="1"/>
  <c r="AY42" i="21"/>
  <c r="DE42" i="21" s="1" a="1"/>
  <c r="DE42" i="21" s="1"/>
  <c r="AY35" i="1"/>
  <c r="DE35" i="1" s="1" a="1"/>
  <c r="DE35" i="1" s="1"/>
  <c r="AY22" i="8"/>
  <c r="DE22" i="8" s="1" a="1"/>
  <c r="DE22" i="8" s="1"/>
  <c r="AY38" i="15"/>
  <c r="DE38" i="15" s="1" a="1"/>
  <c r="DE38" i="15" s="1"/>
  <c r="AY43" i="7"/>
  <c r="DE43" i="7" s="1" a="1"/>
  <c r="DE43" i="7" s="1"/>
  <c r="AY16" i="11"/>
  <c r="DE16" i="11" s="1" a="1"/>
  <c r="DE16" i="11" s="1"/>
  <c r="AY34" i="21"/>
  <c r="DE34" i="21" s="1" a="1"/>
  <c r="DE34" i="21" s="1"/>
  <c r="AY21" i="2"/>
  <c r="DE21" i="2" s="1" a="1"/>
  <c r="DE21" i="2" s="1"/>
  <c r="DC96" i="21"/>
  <c r="DC64" i="21"/>
  <c r="DC102" i="17"/>
  <c r="DC70" i="17"/>
  <c r="DD116" i="19"/>
  <c r="DD84" i="19"/>
  <c r="AY16" i="13"/>
  <c r="DE16" i="13" s="1" a="1"/>
  <c r="DE16" i="13" s="1"/>
  <c r="AY35" i="19"/>
  <c r="DE35" i="19" s="1" a="1"/>
  <c r="DE35" i="19" s="1"/>
  <c r="DC115" i="1"/>
  <c r="DC83" i="1"/>
  <c r="DC111" i="16"/>
  <c r="DC79" i="16"/>
  <c r="AY20" i="4"/>
  <c r="DE20" i="4" s="1" a="1"/>
  <c r="DE20" i="4" s="1"/>
  <c r="DC115" i="9"/>
  <c r="DC83" i="9"/>
  <c r="DC100" i="5"/>
  <c r="DC68" i="5"/>
  <c r="DC96" i="19"/>
  <c r="DC64" i="19"/>
  <c r="AY39" i="2"/>
  <c r="DE39" i="2" s="1" a="1"/>
  <c r="DE39" i="2" s="1"/>
  <c r="AY25" i="19"/>
  <c r="DE25" i="19" s="1" a="1"/>
  <c r="DE25" i="19" s="1"/>
  <c r="AY15" i="3"/>
  <c r="DE15" i="3" s="1" a="1"/>
  <c r="DE15" i="3" s="1"/>
  <c r="AX47" i="3"/>
  <c r="AY43" i="3"/>
  <c r="DE43" i="3" s="1" a="1"/>
  <c r="DE43" i="3" s="1"/>
  <c r="AY18" i="13"/>
  <c r="DE18" i="13" s="1" a="1"/>
  <c r="DE18" i="13" s="1"/>
  <c r="DC98" i="1"/>
  <c r="DC66" i="1"/>
  <c r="AY29" i="6"/>
  <c r="DE29" i="6" s="1" a="1"/>
  <c r="DE29" i="6" s="1"/>
  <c r="DC101" i="4"/>
  <c r="DC69" i="4"/>
  <c r="AZ22" i="21"/>
  <c r="DF22" i="21" s="1" a="1"/>
  <c r="DF22" i="21" s="1"/>
  <c r="DC91" i="4"/>
  <c r="DC59" i="4"/>
  <c r="DC96" i="7"/>
  <c r="DC64" i="7"/>
  <c r="AY19" i="1"/>
  <c r="DE19" i="1" s="1" a="1"/>
  <c r="DE19" i="1" s="1"/>
  <c r="AY26" i="15"/>
  <c r="DE26" i="15" s="1" a="1"/>
  <c r="DE26" i="15" s="1"/>
  <c r="AY29" i="17"/>
  <c r="DE29" i="17" s="1" a="1"/>
  <c r="DE29" i="17" s="1"/>
  <c r="DC118" i="13"/>
  <c r="DC86" i="13"/>
  <c r="AZ39" i="9"/>
  <c r="DF39" i="9" s="1" a="1"/>
  <c r="DF39" i="9" s="1"/>
  <c r="AY18" i="5"/>
  <c r="DE18" i="5" s="1" a="1"/>
  <c r="DE18" i="5" s="1"/>
  <c r="AY35" i="14"/>
  <c r="DE35" i="14" s="1" a="1"/>
  <c r="DE35" i="14" s="1"/>
  <c r="DC102" i="3"/>
  <c r="DC70" i="3"/>
  <c r="DC118" i="17"/>
  <c r="DC86" i="17"/>
  <c r="DC113" i="3"/>
  <c r="DC81" i="3"/>
  <c r="DC108" i="1"/>
  <c r="DC76" i="1"/>
  <c r="DC115" i="14"/>
  <c r="DC83" i="14"/>
  <c r="DC108" i="8"/>
  <c r="DC76" i="8"/>
  <c r="DC107" i="20"/>
  <c r="DC75" i="20"/>
  <c r="AY32" i="4"/>
  <c r="DE32" i="4" s="1" a="1"/>
  <c r="DE32" i="4" s="1"/>
  <c r="DC93" i="12"/>
  <c r="DC61" i="12"/>
  <c r="AY29" i="5"/>
  <c r="DE29" i="5" s="1" a="1"/>
  <c r="DE29" i="5" s="1"/>
  <c r="AY26" i="3"/>
  <c r="DE26" i="3" s="1" a="1"/>
  <c r="DE26" i="3" s="1"/>
  <c r="DC94" i="2"/>
  <c r="DC62" i="2"/>
  <c r="DC96" i="4"/>
  <c r="DC64" i="4"/>
  <c r="AY43" i="15"/>
  <c r="DE43" i="15" s="1" a="1"/>
  <c r="DE43" i="15" s="1"/>
  <c r="AY23" i="3"/>
  <c r="DE23" i="3" s="1" a="1"/>
  <c r="DE23" i="3" s="1"/>
  <c r="DC103" i="7"/>
  <c r="DC71" i="7"/>
  <c r="DC102" i="15"/>
  <c r="DC70" i="15"/>
  <c r="DC115" i="17"/>
  <c r="DC83" i="17"/>
  <c r="AW15" i="15"/>
  <c r="DC15" i="15" s="1" a="1"/>
  <c r="DC15" i="15" s="1"/>
  <c r="AV47" i="15"/>
  <c r="AY22" i="3"/>
  <c r="DE22" i="3" s="1" a="1"/>
  <c r="DE22" i="3" s="1"/>
  <c r="AY15" i="19"/>
  <c r="DE15" i="19" s="1" a="1"/>
  <c r="DE15" i="19" s="1"/>
  <c r="AX47" i="19"/>
  <c r="DC95" i="13"/>
  <c r="DC63" i="13"/>
  <c r="DC102" i="8"/>
  <c r="DC70" i="8"/>
  <c r="AY43" i="10"/>
  <c r="DE43" i="10" s="1" a="1"/>
  <c r="DE43" i="10" s="1"/>
  <c r="DC100" i="2"/>
  <c r="DC68" i="2"/>
  <c r="DC124" i="20"/>
  <c r="DC127" i="20" s="1"/>
  <c r="DC120" i="20" s="1"/>
  <c r="DC88" i="20"/>
  <c r="AY20" i="16"/>
  <c r="DE20" i="16" s="1" a="1"/>
  <c r="DE20" i="16" s="1"/>
  <c r="DC106" i="12"/>
  <c r="DC74" i="12"/>
  <c r="DC102" i="18"/>
  <c r="DC70" i="18"/>
  <c r="AY26" i="7"/>
  <c r="DE26" i="7" s="1" a="1"/>
  <c r="DE26" i="7" s="1"/>
  <c r="AY23" i="21"/>
  <c r="DE23" i="21" s="1" a="1"/>
  <c r="DE23" i="21" s="1"/>
  <c r="AY28" i="1"/>
  <c r="DE28" i="1" s="1" a="1"/>
  <c r="DE28" i="1" s="1"/>
  <c r="AY22" i="6"/>
  <c r="DE22" i="6" s="1" a="1"/>
  <c r="DE22" i="6" s="1"/>
  <c r="AY21" i="12"/>
  <c r="DE21" i="12" s="1" a="1"/>
  <c r="DE21" i="12" s="1"/>
  <c r="DC112" i="4"/>
  <c r="DC80" i="4"/>
  <c r="DC99" i="4"/>
  <c r="DC67" i="4"/>
  <c r="AY41" i="2"/>
  <c r="DE41" i="2" s="1" a="1"/>
  <c r="DE41" i="2" s="1"/>
  <c r="DC105" i="13"/>
  <c r="DC73" i="13"/>
  <c r="AY39" i="15"/>
  <c r="DE39" i="15" s="1" a="1"/>
  <c r="DE39" i="15" s="1"/>
  <c r="DC94" i="11"/>
  <c r="DC62" i="11"/>
  <c r="AY27" i="7"/>
  <c r="DE27" i="7" s="1" a="1"/>
  <c r="DE27" i="7" s="1"/>
  <c r="DC119" i="15"/>
  <c r="DC87" i="15"/>
  <c r="DC105" i="4"/>
  <c r="DC73" i="4"/>
  <c r="AY40" i="3"/>
  <c r="DE40" i="3" s="1" a="1"/>
  <c r="DE40" i="3" s="1"/>
  <c r="AY45" i="12"/>
  <c r="DE45" i="12" s="1" a="1"/>
  <c r="DE45" i="12" s="1"/>
  <c r="DC103" i="2"/>
  <c r="DC71" i="2"/>
  <c r="DC90" i="16"/>
  <c r="DC58" i="16"/>
  <c r="DC93" i="7"/>
  <c r="DC61" i="7"/>
  <c r="DC124" i="9"/>
  <c r="DC127" i="9" s="1"/>
  <c r="DC120" i="9" s="1"/>
  <c r="DC88" i="9"/>
  <c r="DC112" i="15"/>
  <c r="DC80" i="15"/>
  <c r="DC97" i="15"/>
  <c r="DC65" i="15"/>
  <c r="AW15" i="6"/>
  <c r="DC15" i="6" s="1" a="1"/>
  <c r="DC15" i="6" s="1"/>
  <c r="AV47" i="6"/>
  <c r="AY45" i="8"/>
  <c r="DE45" i="8" s="1" a="1"/>
  <c r="DE45" i="8" s="1"/>
  <c r="AY36" i="10"/>
  <c r="DE36" i="10" s="1" a="1"/>
  <c r="DE36" i="10" s="1"/>
  <c r="AY23" i="16"/>
  <c r="DE23" i="16" s="1" a="1"/>
  <c r="DE23" i="16" s="1"/>
  <c r="DC101" i="8"/>
  <c r="DC69" i="8"/>
  <c r="DC115" i="8"/>
  <c r="DC83" i="8"/>
  <c r="DC104" i="21"/>
  <c r="DC72" i="21"/>
  <c r="DC124" i="10"/>
  <c r="DC127" i="10" s="1"/>
  <c r="DC120" i="10" s="1"/>
  <c r="DC88" i="10"/>
  <c r="DC113" i="16"/>
  <c r="DC81" i="16"/>
  <c r="DD92" i="3"/>
  <c r="DD60" i="3"/>
  <c r="DC112" i="6"/>
  <c r="DC80" i="6"/>
  <c r="DC93" i="3"/>
  <c r="DC61" i="3"/>
  <c r="AY32" i="15"/>
  <c r="DE32" i="15" s="1" a="1"/>
  <c r="DE32" i="15" s="1"/>
  <c r="DC110" i="3"/>
  <c r="DC78" i="3"/>
  <c r="AY17" i="4"/>
  <c r="DE17" i="4" s="1" a="1"/>
  <c r="DE17" i="4" s="1"/>
  <c r="AY29" i="11"/>
  <c r="DE29" i="11" s="1" a="1"/>
  <c r="DE29" i="11" s="1"/>
  <c r="DC117" i="17"/>
  <c r="DC85" i="17"/>
  <c r="AY45" i="14"/>
  <c r="DE45" i="14" s="1" a="1"/>
  <c r="DE45" i="14" s="1"/>
  <c r="DC106" i="11"/>
  <c r="DC74" i="11"/>
  <c r="AY46" i="18"/>
  <c r="DE46" i="18" s="1" a="1"/>
  <c r="DE46" i="18" s="1"/>
  <c r="DC105" i="6"/>
  <c r="DC73" i="6"/>
  <c r="DC105" i="21"/>
  <c r="DC73" i="21"/>
  <c r="AY21" i="5"/>
  <c r="DE21" i="5" s="1" a="1"/>
  <c r="DE21" i="5" s="1"/>
  <c r="DC108" i="4"/>
  <c r="DC76" i="4"/>
  <c r="AY44" i="11"/>
  <c r="DE44" i="11" s="1" a="1"/>
  <c r="DE44" i="11" s="1"/>
  <c r="AY30" i="16"/>
  <c r="DE30" i="16" s="1" a="1"/>
  <c r="DE30" i="16" s="1"/>
  <c r="DC119" i="2"/>
  <c r="DC87" i="2"/>
  <c r="DC99" i="9"/>
  <c r="DC67" i="9"/>
  <c r="AY35" i="21"/>
  <c r="DE35" i="21" s="1" a="1"/>
  <c r="DE35" i="21" s="1"/>
  <c r="AY28" i="4"/>
  <c r="DE28" i="4" s="1" a="1"/>
  <c r="DE28" i="4" s="1"/>
  <c r="DC110" i="11"/>
  <c r="DC78" i="11"/>
  <c r="AY22" i="19"/>
  <c r="DE22" i="19" s="1" a="1"/>
  <c r="DE22" i="19" s="1"/>
  <c r="DC119" i="8"/>
  <c r="DC87" i="8"/>
  <c r="AY25" i="7"/>
  <c r="DE25" i="7" s="1" a="1"/>
  <c r="DE25" i="7" s="1"/>
  <c r="AY18" i="18"/>
  <c r="DE18" i="18" s="1" a="1"/>
  <c r="DE18" i="18" s="1"/>
  <c r="AY40" i="19"/>
  <c r="DE40" i="19" s="1" a="1"/>
  <c r="DE40" i="19" s="1"/>
  <c r="AY20" i="15"/>
  <c r="DE20" i="15" s="1" a="1"/>
  <c r="DE20" i="15" s="1"/>
  <c r="AY46" i="9"/>
  <c r="DE46" i="9" s="1" a="1"/>
  <c r="DE46" i="9" s="1"/>
  <c r="AY17" i="10"/>
  <c r="DE17" i="10" s="1" a="1"/>
  <c r="DE17" i="10" s="1"/>
  <c r="DC103" i="5"/>
  <c r="DC71" i="5"/>
  <c r="DC106" i="18"/>
  <c r="DC74" i="18"/>
  <c r="AY38" i="10"/>
  <c r="DE38" i="10" s="1" a="1"/>
  <c r="DE38" i="10" s="1"/>
  <c r="DD97" i="7"/>
  <c r="DD65" i="7"/>
  <c r="DC108" i="10"/>
  <c r="DC76" i="10"/>
  <c r="DC118" i="2"/>
  <c r="DC86" i="2"/>
  <c r="DC97" i="18"/>
  <c r="DC65" i="18"/>
  <c r="DC92" i="14"/>
  <c r="DC60" i="14"/>
  <c r="DC111" i="20"/>
  <c r="DC79" i="20"/>
  <c r="DC121" i="7"/>
  <c r="DC89" i="7"/>
  <c r="AY34" i="11"/>
  <c r="DE34" i="11" s="1" a="1"/>
  <c r="DE34" i="11" s="1"/>
  <c r="AY37" i="5"/>
  <c r="DE37" i="5" s="1" a="1"/>
  <c r="DE37" i="5" s="1"/>
  <c r="DC96" i="18"/>
  <c r="DC64" i="18"/>
  <c r="AY46" i="6"/>
  <c r="DE46" i="6" s="1" a="1"/>
  <c r="DE46" i="6" s="1"/>
  <c r="DC116" i="4"/>
  <c r="DC84" i="4"/>
  <c r="AY43" i="19"/>
  <c r="DE43" i="19" s="1" a="1"/>
  <c r="DE43" i="19" s="1"/>
  <c r="DC111" i="5"/>
  <c r="DC79" i="5"/>
  <c r="AY43" i="16"/>
  <c r="DE43" i="16" s="1" a="1"/>
  <c r="DE43" i="16" s="1"/>
  <c r="AY21" i="20"/>
  <c r="DE21" i="20" s="1" a="1"/>
  <c r="DE21" i="20" s="1"/>
  <c r="AY41" i="7"/>
  <c r="DE41" i="7" s="1" a="1"/>
  <c r="DE41" i="7" s="1"/>
  <c r="AY23" i="6"/>
  <c r="DE23" i="6" s="1" a="1"/>
  <c r="DE23" i="6" s="1"/>
  <c r="DC95" i="21"/>
  <c r="DC63" i="21"/>
  <c r="DC109" i="19"/>
  <c r="DC77" i="19"/>
  <c r="DC107" i="19"/>
  <c r="DC75" i="19"/>
  <c r="AY21" i="15"/>
  <c r="DE21" i="15" s="1" a="1"/>
  <c r="DE21" i="15" s="1"/>
  <c r="AY25" i="3"/>
  <c r="DE25" i="3" s="1" a="1"/>
  <c r="DE25" i="3" s="1"/>
  <c r="AY16" i="17"/>
  <c r="DE16" i="17" s="1" a="1"/>
  <c r="DE16" i="17" s="1"/>
  <c r="AY28" i="21"/>
  <c r="DE28" i="21" s="1" a="1"/>
  <c r="DE28" i="21" s="1"/>
  <c r="DC114" i="1"/>
  <c r="DC82" i="1"/>
  <c r="AY33" i="15"/>
  <c r="DE33" i="15" s="1" a="1"/>
  <c r="DE33" i="15" s="1"/>
  <c r="AY42" i="19"/>
  <c r="DE42" i="19" s="1" a="1"/>
  <c r="DE42" i="19" s="1"/>
  <c r="AY16" i="3"/>
  <c r="DE16" i="3" s="1" a="1"/>
  <c r="DE16" i="3" s="1"/>
  <c r="DC98" i="11"/>
  <c r="DC66" i="11"/>
  <c r="AY26" i="2"/>
  <c r="DE26" i="2" s="1" a="1"/>
  <c r="DE26" i="2" s="1"/>
  <c r="DC99" i="6"/>
  <c r="DC67" i="6"/>
  <c r="DC96" i="17"/>
  <c r="DC64" i="17"/>
  <c r="DC117" i="4"/>
  <c r="DC85" i="4"/>
  <c r="DC115" i="20"/>
  <c r="DC83" i="20"/>
  <c r="DC124" i="13"/>
  <c r="DC127" i="13" s="1"/>
  <c r="DC120" i="13" s="1"/>
  <c r="DC88" i="13"/>
  <c r="DC91" i="11"/>
  <c r="DC59" i="11"/>
  <c r="AY21" i="21"/>
  <c r="DE21" i="21" s="1" a="1"/>
  <c r="DE21" i="21" s="1"/>
  <c r="AY27" i="17"/>
  <c r="DE27" i="17" s="1" a="1"/>
  <c r="DE27" i="17" s="1"/>
  <c r="AZ41" i="19"/>
  <c r="DF41" i="19" s="1" a="1"/>
  <c r="DF41" i="19" s="1"/>
  <c r="DC124" i="1"/>
  <c r="DC127" i="1" s="1"/>
  <c r="DC120" i="1" s="1"/>
  <c r="DC88" i="1"/>
  <c r="DC117" i="10"/>
  <c r="DC85" i="10"/>
  <c r="DC113" i="17"/>
  <c r="DC81" i="17"/>
  <c r="AY40" i="1"/>
  <c r="DE40" i="1" s="1" a="1"/>
  <c r="DE40" i="1" s="1"/>
  <c r="DC97" i="10"/>
  <c r="DC65" i="10"/>
  <c r="AY36" i="16"/>
  <c r="DE36" i="16" s="1" a="1"/>
  <c r="DE36" i="16" s="1"/>
  <c r="DC117" i="13"/>
  <c r="DC85" i="13"/>
  <c r="DC113" i="9"/>
  <c r="DC81" i="9"/>
  <c r="AY40" i="9"/>
  <c r="DE40" i="9" s="1" a="1"/>
  <c r="DE40" i="9" s="1"/>
  <c r="AY25" i="5"/>
  <c r="DE25" i="5" s="1" a="1"/>
  <c r="DE25" i="5" s="1"/>
  <c r="AY21" i="19"/>
  <c r="DE21" i="19" s="1" a="1"/>
  <c r="DE21" i="19" s="1"/>
  <c r="DC115" i="2"/>
  <c r="DC83" i="2"/>
  <c r="DC92" i="16"/>
  <c r="DC60" i="16"/>
  <c r="DC93" i="13"/>
  <c r="DC61" i="13"/>
  <c r="AY23" i="1"/>
  <c r="DE23" i="1" s="1" a="1"/>
  <c r="DE23" i="1" s="1"/>
  <c r="AY26" i="4"/>
  <c r="DE26" i="4" s="1" a="1"/>
  <c r="DE26" i="4" s="1"/>
  <c r="DC100" i="14"/>
  <c r="DC68" i="14"/>
  <c r="AY16" i="4"/>
  <c r="DE16" i="4" s="1" a="1"/>
  <c r="DE16" i="4" s="1"/>
  <c r="AY21" i="7"/>
  <c r="DE21" i="7" s="1" a="1"/>
  <c r="DE21" i="7" s="1"/>
  <c r="DC91" i="15"/>
  <c r="DC59" i="15"/>
  <c r="DC112" i="21"/>
  <c r="DC80" i="21"/>
  <c r="AY43" i="13"/>
  <c r="DE43" i="13" s="1" a="1"/>
  <c r="DE43" i="13" s="1"/>
  <c r="DC93" i="5"/>
  <c r="DC61" i="5"/>
  <c r="AY27" i="3"/>
  <c r="DE27" i="3" s="1" a="1"/>
  <c r="DE27" i="3" s="1"/>
  <c r="AY43" i="17"/>
  <c r="DE43" i="17" s="1" a="1"/>
  <c r="DE43" i="17" s="1"/>
  <c r="AY38" i="3"/>
  <c r="DE38" i="3" s="1" a="1"/>
  <c r="DE38" i="3" s="1"/>
  <c r="AY33" i="1"/>
  <c r="DE33" i="1" s="1" a="1"/>
  <c r="DE33" i="1" s="1"/>
  <c r="AY40" i="14"/>
  <c r="DE40" i="14" s="1" a="1"/>
  <c r="DE40" i="14" s="1"/>
  <c r="AY33" i="8"/>
  <c r="DE33" i="8" s="1" a="1"/>
  <c r="DE33" i="8" s="1"/>
  <c r="AY32" i="20"/>
  <c r="DE32" i="20" s="1" a="1"/>
  <c r="DE32" i="20" s="1"/>
  <c r="DC113" i="12"/>
  <c r="DC81" i="12"/>
  <c r="AY18" i="12"/>
  <c r="DE18" i="12" s="1" a="1"/>
  <c r="DE18" i="12" s="1"/>
  <c r="DC109" i="9"/>
  <c r="DC77" i="9"/>
  <c r="AY19" i="2"/>
  <c r="DE19" i="2" s="1" a="1"/>
  <c r="DE19" i="2" s="1"/>
  <c r="DC111" i="13"/>
  <c r="DC79" i="13"/>
  <c r="AY21" i="4"/>
  <c r="DE21" i="4" s="1" a="1"/>
  <c r="DE21" i="4" s="1"/>
  <c r="DD92" i="20"/>
  <c r="DD60" i="20"/>
  <c r="AY28" i="13"/>
  <c r="DE28" i="13" s="1" a="1"/>
  <c r="DE28" i="13" s="1"/>
  <c r="AY28" i="7"/>
  <c r="DE28" i="7" s="1" a="1"/>
  <c r="DE28" i="7" s="1"/>
  <c r="AY27" i="15"/>
  <c r="DE27" i="15" s="1" a="1"/>
  <c r="DE27" i="15" s="1"/>
  <c r="DC108" i="19"/>
  <c r="DC76" i="19"/>
  <c r="AY40" i="17"/>
  <c r="DE40" i="17" s="1" a="1"/>
  <c r="DE40" i="17" s="1"/>
  <c r="DC93" i="9"/>
  <c r="DC61" i="9"/>
  <c r="DC112" i="16"/>
  <c r="DC80" i="16"/>
  <c r="AY27" i="8"/>
  <c r="DE27" i="8" s="1" a="1"/>
  <c r="DE27" i="8" s="1"/>
  <c r="DC93" i="6"/>
  <c r="DC61" i="6"/>
  <c r="DD94" i="6"/>
  <c r="DD62" i="6"/>
  <c r="AY25" i="2"/>
  <c r="DE25" i="2" s="1" a="1"/>
  <c r="DE25" i="2" s="1"/>
  <c r="AY45" i="20"/>
  <c r="DE45" i="20" s="1" a="1"/>
  <c r="DE45" i="20" s="1"/>
  <c r="DC105" i="3"/>
  <c r="DC73" i="3"/>
  <c r="AY31" i="12"/>
  <c r="DE31" i="12" s="1" a="1"/>
  <c r="DE31" i="12" s="1"/>
  <c r="DC99" i="14"/>
  <c r="DC67" i="14"/>
  <c r="DC109" i="20"/>
  <c r="DC77" i="20"/>
  <c r="DC103" i="1"/>
  <c r="DC71" i="1"/>
  <c r="DC116" i="3"/>
  <c r="DC84" i="3"/>
  <c r="DD94" i="9"/>
  <c r="DD62" i="9"/>
  <c r="DC97" i="2"/>
  <c r="DC65" i="2"/>
  <c r="DC121" i="3"/>
  <c r="DC89" i="3"/>
  <c r="AY37" i="4"/>
  <c r="DE37" i="4" s="1" a="1"/>
  <c r="DE37" i="4" s="1"/>
  <c r="AY24" i="4"/>
  <c r="DE24" i="4" s="1" a="1"/>
  <c r="DE24" i="4" s="1"/>
  <c r="AY30" i="13"/>
  <c r="DE30" i="13" s="1" a="1"/>
  <c r="DE30" i="13" s="1"/>
  <c r="DC101" i="16"/>
  <c r="DC69" i="16"/>
  <c r="DC104" i="19"/>
  <c r="DC72" i="19"/>
  <c r="DC114" i="15"/>
  <c r="DC82" i="15"/>
  <c r="AY19" i="11"/>
  <c r="DE19" i="11" s="1" a="1"/>
  <c r="DE19" i="11" s="1"/>
  <c r="DC119" i="19"/>
  <c r="DC87" i="19"/>
  <c r="DD102" i="6"/>
  <c r="DD70" i="6"/>
  <c r="AY44" i="15"/>
  <c r="DE44" i="15" s="1" a="1"/>
  <c r="DE44" i="15" s="1"/>
  <c r="AY30" i="4"/>
  <c r="DE30" i="4" s="1" a="1"/>
  <c r="DE30" i="4" s="1"/>
  <c r="DC114" i="8"/>
  <c r="DC82" i="8"/>
  <c r="AY28" i="18"/>
  <c r="DE28" i="18" s="1" a="1"/>
  <c r="DE28" i="18" s="1"/>
  <c r="DC124" i="12"/>
  <c r="DC127" i="12" s="1"/>
  <c r="DC120" i="12" s="1"/>
  <c r="DC88" i="12"/>
  <c r="AY28" i="2"/>
  <c r="DE28" i="2" s="1" a="1"/>
  <c r="DE28" i="2" s="1"/>
  <c r="AY15" i="16"/>
  <c r="DE15" i="16" s="1" a="1"/>
  <c r="DE15" i="16" s="1"/>
  <c r="AX47" i="16"/>
  <c r="AY18" i="7"/>
  <c r="DE18" i="7" s="1" a="1"/>
  <c r="DE18" i="7" s="1"/>
  <c r="AY45" i="9"/>
  <c r="DE45" i="9" s="1" a="1"/>
  <c r="DE45" i="9" s="1"/>
  <c r="AY37" i="15"/>
  <c r="DE37" i="15" s="1" a="1"/>
  <c r="DE37" i="15" s="1"/>
  <c r="AY22" i="15"/>
  <c r="DE22" i="15" s="1" a="1"/>
  <c r="DE22" i="15" s="1"/>
  <c r="DC102" i="13"/>
  <c r="DC70" i="13"/>
  <c r="DC109" i="12"/>
  <c r="DC77" i="12"/>
  <c r="AY26" i="8"/>
  <c r="DE26" i="8" s="1" a="1"/>
  <c r="DE26" i="8" s="1"/>
  <c r="AY40" i="8"/>
  <c r="DE40" i="8" s="1" a="1"/>
  <c r="DE40" i="8" s="1"/>
  <c r="AY29" i="21"/>
  <c r="DE29" i="21" s="1" a="1"/>
  <c r="DE29" i="21" s="1"/>
  <c r="AY45" i="10"/>
  <c r="DE45" i="10" s="1" a="1"/>
  <c r="DE45" i="10" s="1"/>
  <c r="AY38" i="16"/>
  <c r="DE38" i="16" s="1" a="1"/>
  <c r="DE38" i="16" s="1"/>
  <c r="AZ17" i="3"/>
  <c r="DF17" i="3" s="1" a="1"/>
  <c r="DF17" i="3" s="1"/>
  <c r="DC105" i="11"/>
  <c r="DC73" i="11"/>
  <c r="DC112" i="10"/>
  <c r="DC80" i="10"/>
  <c r="AY18" i="3"/>
  <c r="DE18" i="3" s="1" a="1"/>
  <c r="DE18" i="3" s="1"/>
  <c r="DC102" i="19"/>
  <c r="DC70" i="19"/>
  <c r="AY35" i="3"/>
  <c r="DE35" i="3" s="1" a="1"/>
  <c r="DE35" i="3" s="1"/>
  <c r="AY36" i="3"/>
  <c r="DE36" i="3" s="1" a="1"/>
  <c r="DE36" i="3" s="1"/>
  <c r="DC116" i="18"/>
  <c r="DC84" i="18"/>
  <c r="AY31" i="11"/>
  <c r="DE31" i="11" s="1" a="1"/>
  <c r="DE31" i="11" s="1"/>
  <c r="AY30" i="6"/>
  <c r="DE30" i="6" s="1" a="1"/>
  <c r="DE30" i="6" s="1"/>
  <c r="DC113" i="5"/>
  <c r="DC81" i="5"/>
  <c r="AY37" i="9"/>
  <c r="DE37" i="9" s="1" a="1"/>
  <c r="DE37" i="9" s="1"/>
  <c r="AY27" i="1"/>
  <c r="DE27" i="1" s="1" a="1"/>
  <c r="DE27" i="1" s="1"/>
  <c r="DC93" i="17"/>
  <c r="DC61" i="17"/>
  <c r="AY34" i="4"/>
  <c r="DE34" i="4" s="1" a="1"/>
  <c r="DE34" i="4" s="1"/>
  <c r="DC102" i="12"/>
  <c r="DC70" i="12"/>
  <c r="AY30" i="21"/>
  <c r="DE30" i="21" s="1" a="1"/>
  <c r="DE30" i="21" s="1"/>
  <c r="AY33" i="4"/>
  <c r="DE33" i="4" s="1" a="1"/>
  <c r="DE33" i="4" s="1"/>
  <c r="DC105" i="16"/>
  <c r="DC73" i="16"/>
  <c r="DC118" i="11"/>
  <c r="DC86" i="11"/>
  <c r="DC101" i="6"/>
  <c r="DC69" i="6"/>
  <c r="DC107" i="18"/>
  <c r="DC75" i="18"/>
  <c r="AY44" i="2"/>
  <c r="DE44" i="2" s="1" a="1"/>
  <c r="DE44" i="2" s="1"/>
  <c r="AY24" i="9"/>
  <c r="DE24" i="9" s="1" a="1"/>
  <c r="DE24" i="9" s="1"/>
  <c r="DC119" i="1"/>
  <c r="DC87" i="1"/>
  <c r="AY35" i="11"/>
  <c r="DE35" i="11" s="1" a="1"/>
  <c r="DE35" i="11" s="1"/>
  <c r="DC110" i="16"/>
  <c r="DC78" i="16"/>
  <c r="AY44" i="8"/>
  <c r="DE44" i="8" s="1" a="1"/>
  <c r="DE44" i="8" s="1"/>
  <c r="DC121" i="20"/>
  <c r="DC89" i="20"/>
  <c r="AY35" i="2"/>
  <c r="DE35" i="2" s="1" a="1"/>
  <c r="DE35" i="2" s="1"/>
  <c r="DC119" i="21"/>
  <c r="DC87" i="21"/>
  <c r="DC101" i="13"/>
  <c r="DC69" i="13"/>
  <c r="AY34" i="14"/>
  <c r="DE34" i="14" s="1" a="1"/>
  <c r="DE34" i="14" s="1"/>
  <c r="AY28" i="5"/>
  <c r="DE28" i="5" s="1" a="1"/>
  <c r="DE28" i="5" s="1"/>
  <c r="AY31" i="18"/>
  <c r="DE31" i="18" s="1" a="1"/>
  <c r="DE31" i="18" s="1"/>
  <c r="AZ22" i="7"/>
  <c r="DF22" i="7" s="1" a="1"/>
  <c r="DF22" i="7" s="1"/>
  <c r="AY33" i="10"/>
  <c r="DE33" i="10" s="1" a="1"/>
  <c r="DE33" i="10" s="1"/>
  <c r="AY43" i="2"/>
  <c r="DE43" i="2" s="1" a="1"/>
  <c r="DE43" i="2" s="1"/>
  <c r="AY22" i="18"/>
  <c r="DE22" i="18" s="1" a="1"/>
  <c r="DE22" i="18" s="1"/>
  <c r="AY36" i="20"/>
  <c r="DE36" i="20" s="1" a="1"/>
  <c r="DE36" i="20" s="1"/>
  <c r="AY46" i="7"/>
  <c r="DE46" i="7" s="1" a="1"/>
  <c r="DE46" i="7" s="1"/>
  <c r="DC111" i="18"/>
  <c r="DC79" i="18"/>
  <c r="AY21" i="18"/>
  <c r="DE21" i="18" s="1" a="1"/>
  <c r="DE21" i="18" s="1"/>
  <c r="DC106" i="4"/>
  <c r="DC74" i="4"/>
  <c r="AY46" i="12"/>
  <c r="DE46" i="12" s="1" a="1"/>
  <c r="DE46" i="12" s="1"/>
  <c r="AY41" i="4"/>
  <c r="DE41" i="4" s="1" a="1"/>
  <c r="DE41" i="4" s="1"/>
  <c r="DC111" i="19"/>
  <c r="DC79" i="19"/>
  <c r="AY36" i="5"/>
  <c r="DE36" i="5" s="1" a="1"/>
  <c r="DE36" i="5" s="1"/>
  <c r="DC107" i="9"/>
  <c r="DC75" i="9"/>
  <c r="DC108" i="12"/>
  <c r="DC76" i="12"/>
  <c r="DC111" i="9"/>
  <c r="DC79" i="9"/>
  <c r="DC117" i="20"/>
  <c r="DC85" i="20"/>
  <c r="AY20" i="21"/>
  <c r="DE20" i="21" s="1" a="1"/>
  <c r="DE20" i="21" s="1"/>
  <c r="AY34" i="19"/>
  <c r="DE34" i="19" s="1" a="1"/>
  <c r="DE34" i="19" s="1"/>
  <c r="AY32" i="19"/>
  <c r="DE32" i="19" s="1" a="1"/>
  <c r="DE32" i="19" s="1"/>
  <c r="DC93" i="8"/>
  <c r="DC61" i="8"/>
  <c r="AY39" i="1"/>
  <c r="DE39" i="1" s="1" a="1"/>
  <c r="DE39" i="1" s="1"/>
  <c r="DC108" i="15"/>
  <c r="DC76" i="15"/>
  <c r="DC109" i="13"/>
  <c r="DC77" i="13"/>
  <c r="DC107" i="1"/>
  <c r="DC75" i="1"/>
  <c r="DC101" i="12"/>
  <c r="DC69" i="12"/>
  <c r="AY23" i="11"/>
  <c r="DE23" i="11" s="1" a="1"/>
  <c r="DE23" i="11" s="1"/>
  <c r="DC101" i="2"/>
  <c r="DC69" i="2"/>
  <c r="AY24" i="6"/>
  <c r="DE24" i="6" s="1" a="1"/>
  <c r="DE24" i="6" s="1"/>
  <c r="DC99" i="5"/>
  <c r="DC67" i="5"/>
  <c r="AY21" i="17"/>
  <c r="DE21" i="17" s="1" a="1"/>
  <c r="DE21" i="17" s="1"/>
  <c r="AY42" i="4"/>
  <c r="DE42" i="4" s="1" a="1"/>
  <c r="DE42" i="4" s="1"/>
  <c r="AY40" i="20"/>
  <c r="DE40" i="20" s="1" a="1"/>
  <c r="DE40" i="20" s="1"/>
  <c r="DC111" i="11"/>
  <c r="DC79" i="11"/>
  <c r="AY45" i="13"/>
  <c r="DE45" i="13" s="1" a="1"/>
  <c r="DE45" i="13" s="1"/>
  <c r="DC98" i="5"/>
  <c r="DC66" i="5"/>
  <c r="DD112" i="17"/>
  <c r="DD80" i="17"/>
  <c r="DC121" i="2"/>
  <c r="DC89" i="2"/>
  <c r="DC100" i="10"/>
  <c r="DC68" i="10"/>
  <c r="AY45" i="1"/>
  <c r="DE45" i="1" s="1" a="1"/>
  <c r="DE45" i="1" s="1"/>
  <c r="DC118" i="9"/>
  <c r="DC86" i="9"/>
  <c r="DC116" i="9"/>
  <c r="DC84" i="9"/>
  <c r="DC117" i="2"/>
  <c r="DC85" i="2"/>
  <c r="DC93" i="15"/>
  <c r="DC61" i="15"/>
  <c r="AY42" i="10"/>
  <c r="DE42" i="10" s="1" a="1"/>
  <c r="DE42" i="10" s="1"/>
  <c r="AY38" i="17"/>
  <c r="DE38" i="17" s="1" a="1"/>
  <c r="DE38" i="17" s="1"/>
  <c r="DC119" i="13"/>
  <c r="DC87" i="13"/>
  <c r="AY22" i="10"/>
  <c r="DE22" i="10" s="1" a="1"/>
  <c r="DE22" i="10" s="1"/>
  <c r="AY42" i="13"/>
  <c r="DE42" i="13" s="1" a="1"/>
  <c r="DE42" i="13" s="1"/>
  <c r="DC119" i="10"/>
  <c r="DC87" i="10"/>
  <c r="AY38" i="9"/>
  <c r="DE38" i="9" s="1" a="1"/>
  <c r="DE38" i="9" s="1"/>
  <c r="DC104" i="14"/>
  <c r="DC72" i="14"/>
  <c r="DC114" i="17"/>
  <c r="DC82" i="17"/>
  <c r="DC117" i="9"/>
  <c r="DC85" i="9"/>
  <c r="AY40" i="2"/>
  <c r="DE40" i="2" s="1" a="1"/>
  <c r="DE40" i="2" s="1"/>
  <c r="AY17" i="16"/>
  <c r="DE17" i="16" s="1" a="1"/>
  <c r="DE17" i="16" s="1"/>
  <c r="DC105" i="7"/>
  <c r="DC73" i="7"/>
  <c r="DC96" i="10"/>
  <c r="DC64" i="10"/>
  <c r="DC95" i="12"/>
  <c r="DC63" i="12"/>
  <c r="DC90" i="9"/>
  <c r="DC58" i="9"/>
  <c r="AY25" i="14"/>
  <c r="DE25" i="14" s="1" a="1"/>
  <c r="DE25" i="14" s="1"/>
  <c r="DC94" i="3"/>
  <c r="DC62" i="3"/>
  <c r="DC112" i="8"/>
  <c r="DC80" i="8"/>
  <c r="DC104" i="1"/>
  <c r="DC72" i="1"/>
  <c r="DC108" i="18"/>
  <c r="DC76" i="18"/>
  <c r="DC92" i="1"/>
  <c r="DC60" i="1"/>
  <c r="AZ37" i="1"/>
  <c r="DF37" i="1" s="1" a="1"/>
  <c r="DF37" i="1" s="1"/>
  <c r="AY31" i="3"/>
  <c r="DE31" i="3" s="1" a="1"/>
  <c r="DE31" i="3" s="1"/>
  <c r="AY16" i="15"/>
  <c r="DE16" i="15" s="1" a="1"/>
  <c r="DE16" i="15" s="1"/>
  <c r="AY37" i="21"/>
  <c r="DE37" i="21" s="1" a="1"/>
  <c r="DE37" i="21" s="1"/>
  <c r="DC119" i="14"/>
  <c r="DC87" i="14"/>
  <c r="DC111" i="12"/>
  <c r="DC79" i="12"/>
  <c r="DC91" i="16"/>
  <c r="DC59" i="16"/>
  <c r="DC114" i="3"/>
  <c r="DC82" i="3"/>
  <c r="DC95" i="2"/>
  <c r="DC63" i="2"/>
  <c r="AW15" i="14"/>
  <c r="DC15" i="14" s="1" a="1"/>
  <c r="DC15" i="14" s="1"/>
  <c r="AV47" i="14"/>
  <c r="DC110" i="8"/>
  <c r="DC78" i="8"/>
  <c r="DC105" i="14"/>
  <c r="DC73" i="14"/>
  <c r="AY24" i="10"/>
  <c r="DE24" i="10" s="1" a="1"/>
  <c r="DE24" i="10" s="1"/>
  <c r="AY38" i="12"/>
  <c r="DE38" i="12" s="1" a="1"/>
  <c r="DE38" i="12" s="1"/>
  <c r="AY34" i="9"/>
  <c r="DE34" i="9" s="1" a="1"/>
  <c r="DE34" i="9" s="1"/>
  <c r="DA90" i="5"/>
  <c r="DA58" i="5"/>
  <c r="DC114" i="12"/>
  <c r="DC82" i="12"/>
  <c r="AY36" i="13"/>
  <c r="DE36" i="13" s="1" a="1"/>
  <c r="DE36" i="13" s="1"/>
  <c r="DC106" i="13"/>
  <c r="DC74" i="13"/>
  <c r="DC96" i="14"/>
  <c r="DC64" i="14"/>
  <c r="AZ17" i="20"/>
  <c r="DF17" i="20" s="1" a="1"/>
  <c r="DF17" i="20" s="1"/>
  <c r="DC103" i="13"/>
  <c r="DC71" i="13"/>
  <c r="DC110" i="12"/>
  <c r="DC78" i="12"/>
  <c r="AY33" i="19"/>
  <c r="DE33" i="19" s="1" a="1"/>
  <c r="DE33" i="19" s="1"/>
  <c r="DC108" i="20"/>
  <c r="DC76" i="20"/>
  <c r="DC102" i="14"/>
  <c r="DC70" i="14"/>
  <c r="DC104" i="10"/>
  <c r="DC72" i="10"/>
  <c r="AY17" i="21"/>
  <c r="DE17" i="21" s="1" a="1"/>
  <c r="DE17" i="21" s="1"/>
  <c r="AY18" i="9"/>
  <c r="DE18" i="9" s="1" a="1"/>
  <c r="DE18" i="9" s="1"/>
  <c r="AY37" i="16"/>
  <c r="DE37" i="16" s="1" a="1"/>
  <c r="DE37" i="16" s="1"/>
  <c r="DC101" i="1"/>
  <c r="DC69" i="1"/>
  <c r="AY18" i="6"/>
  <c r="DE18" i="6" s="1" a="1"/>
  <c r="DE18" i="6" s="1"/>
  <c r="AZ19" i="6"/>
  <c r="DF19" i="6" s="1" a="1"/>
  <c r="DF19" i="6" s="1"/>
  <c r="DC95" i="1"/>
  <c r="DC63" i="1"/>
  <c r="DC99" i="21"/>
  <c r="DC67" i="21"/>
  <c r="AY30" i="3"/>
  <c r="DE30" i="3" s="1" a="1"/>
  <c r="DE30" i="3" s="1"/>
  <c r="DC105" i="8"/>
  <c r="DC73" i="8"/>
  <c r="DC91" i="19"/>
  <c r="DC59" i="19"/>
  <c r="AY24" i="14"/>
  <c r="DE24" i="14" s="1" a="1"/>
  <c r="DE24" i="14" s="1"/>
  <c r="AY34" i="20"/>
  <c r="DE34" i="20" s="1" a="1"/>
  <c r="DE34" i="20" s="1"/>
  <c r="AY33" i="3"/>
  <c r="DE33" i="3" s="1" a="1"/>
  <c r="DE33" i="3" s="1"/>
  <c r="DC111" i="21"/>
  <c r="DC79" i="21"/>
  <c r="AY41" i="3"/>
  <c r="DE41" i="3" s="1" a="1"/>
  <c r="DE41" i="3" s="1"/>
  <c r="DC106" i="15"/>
  <c r="DC74" i="15"/>
  <c r="AZ19" i="9"/>
  <c r="DF19" i="9" s="1" a="1"/>
  <c r="DF19" i="9" s="1"/>
  <c r="AY22" i="2"/>
  <c r="DE22" i="2" s="1" a="1"/>
  <c r="DE22" i="2" s="1"/>
  <c r="AY46" i="3"/>
  <c r="DE46" i="3" s="1" a="1"/>
  <c r="DE46" i="3" s="1"/>
  <c r="DC107" i="11"/>
  <c r="DC75" i="11"/>
  <c r="DC115" i="15"/>
  <c r="DC83" i="15"/>
  <c r="DC119" i="18"/>
  <c r="DC87" i="18"/>
  <c r="DC104" i="16"/>
  <c r="DC72" i="16"/>
  <c r="DC105" i="17"/>
  <c r="DC73" i="17"/>
  <c r="DC114" i="20"/>
  <c r="DC82" i="20"/>
  <c r="AY26" i="16"/>
  <c r="DE26" i="16" s="1" a="1"/>
  <c r="DE26" i="16" s="1"/>
  <c r="AY29" i="19"/>
  <c r="DE29" i="19" s="1" a="1"/>
  <c r="DE29" i="19" s="1"/>
  <c r="DC106" i="2"/>
  <c r="DC74" i="2"/>
  <c r="AY44" i="19"/>
  <c r="DE44" i="19" s="1" a="1"/>
  <c r="DE44" i="19" s="1"/>
  <c r="AZ27" i="6"/>
  <c r="DF27" i="6" s="1" a="1"/>
  <c r="DF27" i="6" s="1"/>
  <c r="DC113" i="8"/>
  <c r="DC81" i="8"/>
  <c r="DC118" i="5"/>
  <c r="DC86" i="5"/>
  <c r="AY39" i="8"/>
  <c r="DE39" i="8" s="1" a="1"/>
  <c r="DE39" i="8" s="1"/>
  <c r="DC103" i="18"/>
  <c r="DC71" i="18"/>
  <c r="DC101" i="14"/>
  <c r="DC69" i="14"/>
  <c r="DC94" i="16"/>
  <c r="DC62" i="16"/>
  <c r="AY27" i="13"/>
  <c r="DE27" i="13" s="1" a="1"/>
  <c r="DE27" i="13" s="1"/>
  <c r="AY34" i="12"/>
  <c r="DE34" i="12" s="1" a="1"/>
  <c r="DE34" i="12" s="1"/>
  <c r="DC121" i="17"/>
  <c r="DC89" i="17"/>
  <c r="DC116" i="21"/>
  <c r="DC84" i="21"/>
  <c r="AY30" i="11"/>
  <c r="DE30" i="11" s="1" a="1"/>
  <c r="DE30" i="11" s="1"/>
  <c r="AY37" i="10"/>
  <c r="DE37" i="10" s="1" a="1"/>
  <c r="DE37" i="10" s="1"/>
  <c r="DC109" i="1"/>
  <c r="DC77" i="1"/>
  <c r="DC91" i="2"/>
  <c r="DC59" i="2"/>
  <c r="AY27" i="19"/>
  <c r="DE27" i="19" s="1" a="1"/>
  <c r="DE27" i="19" s="1"/>
  <c r="DC97" i="17"/>
  <c r="DC65" i="17"/>
  <c r="DC105" i="18"/>
  <c r="DC73" i="18"/>
  <c r="DC111" i="3"/>
  <c r="DC79" i="3"/>
  <c r="AY41" i="18"/>
  <c r="DE41" i="18" s="1" a="1"/>
  <c r="DE41" i="18" s="1"/>
  <c r="DC109" i="4"/>
  <c r="DC77" i="4"/>
  <c r="AY27" i="12"/>
  <c r="DE27" i="12" s="1" a="1"/>
  <c r="DE27" i="12" s="1"/>
  <c r="DC95" i="17"/>
  <c r="DC63" i="17"/>
  <c r="AY43" i="11"/>
  <c r="DE43" i="11" s="1" a="1"/>
  <c r="DE43" i="11" s="1"/>
  <c r="AY26" i="6"/>
  <c r="DE26" i="6" s="1" a="1"/>
  <c r="DE26" i="6" s="1"/>
  <c r="AY32" i="18"/>
  <c r="DE32" i="18" s="1" a="1"/>
  <c r="DE32" i="18" s="1"/>
  <c r="DA90" i="17"/>
  <c r="DA58" i="17"/>
  <c r="AY44" i="1"/>
  <c r="DE44" i="1" s="1" a="1"/>
  <c r="DE44" i="1" s="1"/>
  <c r="DD106" i="5"/>
  <c r="DD74" i="5"/>
  <c r="AY35" i="16"/>
  <c r="DE35" i="16" s="1" a="1"/>
  <c r="DE35" i="16" s="1"/>
  <c r="AY46" i="20"/>
  <c r="DE46" i="20" s="1" a="1"/>
  <c r="DE46" i="20" s="1"/>
  <c r="DC96" i="9"/>
  <c r="DC64" i="9"/>
  <c r="DC110" i="2"/>
  <c r="DC78" i="2"/>
  <c r="AY44" i="21"/>
  <c r="DE44" i="21" s="1" a="1"/>
  <c r="DE44" i="21" s="1"/>
  <c r="AY26" i="13"/>
  <c r="DE26" i="13" s="1" a="1"/>
  <c r="DE26" i="13" s="1"/>
  <c r="DC109" i="14"/>
  <c r="DC77" i="14"/>
  <c r="DC121" i="8"/>
  <c r="DC89" i="8"/>
  <c r="DA90" i="8"/>
  <c r="DA58" i="8"/>
  <c r="DC101" i="18"/>
  <c r="DC69" i="18"/>
  <c r="DC117" i="12"/>
  <c r="DC85" i="12"/>
  <c r="DC119" i="17"/>
  <c r="DC87" i="17"/>
  <c r="AY36" i="18"/>
  <c r="DE36" i="18" s="1" a="1"/>
  <c r="DE36" i="18" s="1"/>
  <c r="DC113" i="13"/>
  <c r="DC81" i="13"/>
  <c r="AY44" i="12"/>
  <c r="DE44" i="12" s="1" a="1"/>
  <c r="DE44" i="12" s="1"/>
  <c r="AY31" i="4"/>
  <c r="DE31" i="4" s="1" a="1"/>
  <c r="DE31" i="4" s="1"/>
  <c r="DC121" i="12"/>
  <c r="DC89" i="12"/>
  <c r="DC99" i="15"/>
  <c r="DC67" i="15"/>
  <c r="AY36" i="19"/>
  <c r="DE36" i="19" s="1" a="1"/>
  <c r="DE36" i="19" s="1"/>
  <c r="DC110" i="9"/>
  <c r="DC78" i="9"/>
  <c r="DC93" i="20"/>
  <c r="DC61" i="20"/>
  <c r="DC91" i="10"/>
  <c r="DC59" i="10"/>
  <c r="DC115" i="5"/>
  <c r="DC83" i="5"/>
  <c r="AY32" i="9"/>
  <c r="DE32" i="9" s="1" a="1"/>
  <c r="DE32" i="9" s="1"/>
  <c r="DC99" i="16"/>
  <c r="DC67" i="16"/>
  <c r="AY33" i="12"/>
  <c r="DE33" i="12" s="1" a="1"/>
  <c r="DE33" i="12" s="1"/>
  <c r="AY36" i="9"/>
  <c r="DE36" i="9" s="1" a="1"/>
  <c r="DE36" i="9" s="1"/>
  <c r="AY42" i="20"/>
  <c r="DE42" i="20" s="1" a="1"/>
  <c r="DE42" i="20" s="1"/>
  <c r="DC109" i="5"/>
  <c r="DC77" i="5"/>
  <c r="DC98" i="14"/>
  <c r="DC66" i="14"/>
  <c r="AY18" i="8"/>
  <c r="DE18" i="8" s="1" a="1"/>
  <c r="DE18" i="8" s="1"/>
  <c r="DC92" i="5"/>
  <c r="DC60" i="5"/>
  <c r="DC109" i="17"/>
  <c r="DC77" i="17"/>
  <c r="AY34" i="13"/>
  <c r="DE34" i="13" s="1" a="1"/>
  <c r="DE34" i="13" s="1"/>
  <c r="AY32" i="1"/>
  <c r="DE32" i="1" s="1" a="1"/>
  <c r="DE32" i="1" s="1"/>
  <c r="AY29" i="18"/>
  <c r="DE29" i="18" s="1" a="1"/>
  <c r="DE29" i="18" s="1"/>
  <c r="AY44" i="9"/>
  <c r="DE44" i="9" s="1" a="1"/>
  <c r="DE44" i="9" s="1"/>
  <c r="AY26" i="12"/>
  <c r="DE26" i="12" s="1" a="1"/>
  <c r="DE26" i="12" s="1"/>
  <c r="DC96" i="11"/>
  <c r="DC64" i="11"/>
  <c r="DC91" i="20"/>
  <c r="DC59" i="20"/>
  <c r="AY24" i="5"/>
  <c r="DE24" i="5" s="1" a="1"/>
  <c r="DE24" i="5" s="1"/>
  <c r="DC115" i="7"/>
  <c r="DC83" i="7"/>
  <c r="DC105" i="2"/>
  <c r="DC73" i="2"/>
  <c r="AY36" i="11"/>
  <c r="DE36" i="11" s="1" a="1"/>
  <c r="DE36" i="11" s="1"/>
  <c r="DC121" i="13"/>
  <c r="DC89" i="13"/>
  <c r="AY23" i="5"/>
  <c r="DE23" i="5" s="1" a="1"/>
  <c r="DE23" i="5" s="1"/>
  <c r="AZ37" i="17"/>
  <c r="DF37" i="17" s="1" a="1"/>
  <c r="DF37" i="17" s="1"/>
  <c r="AY46" i="2"/>
  <c r="DE46" i="2" s="1" a="1"/>
  <c r="DE46" i="2" s="1"/>
  <c r="AY25" i="10"/>
  <c r="DE25" i="10" s="1" a="1"/>
  <c r="DE25" i="10" s="1"/>
  <c r="AY33" i="21"/>
  <c r="DE33" i="21" s="1" a="1"/>
  <c r="DE33" i="21" s="1"/>
  <c r="AY43" i="9"/>
  <c r="DE43" i="9" s="1" a="1"/>
  <c r="DE43" i="9" s="1"/>
  <c r="AY41" i="9"/>
  <c r="DE41" i="9" s="1" a="1"/>
  <c r="DE41" i="9" s="1"/>
  <c r="AY21" i="13"/>
  <c r="DE21" i="13" s="1" a="1"/>
  <c r="DE21" i="13" s="1"/>
  <c r="AY42" i="2"/>
  <c r="DE42" i="2" s="1" a="1"/>
  <c r="DE42" i="2" s="1"/>
  <c r="DC94" i="15"/>
  <c r="DC62" i="15"/>
  <c r="AY18" i="15"/>
  <c r="DE18" i="15" s="1" a="1"/>
  <c r="DE18" i="15" s="1"/>
  <c r="DC91" i="8"/>
  <c r="DC59" i="8"/>
  <c r="AY44" i="13"/>
  <c r="DE44" i="13" s="1" a="1"/>
  <c r="DE44" i="13" s="1"/>
  <c r="AY44" i="10"/>
  <c r="DE44" i="10" s="1" a="1"/>
  <c r="DE44" i="10" s="1"/>
  <c r="DD117" i="3"/>
  <c r="DD85" i="3"/>
  <c r="AY29" i="14"/>
  <c r="DE29" i="14" s="1" a="1"/>
  <c r="DE29" i="14" s="1"/>
  <c r="AY39" i="17"/>
  <c r="DE39" i="17" s="1" a="1"/>
  <c r="DE39" i="17" s="1"/>
  <c r="DC113" i="18"/>
  <c r="DC81" i="18"/>
  <c r="AY42" i="9"/>
  <c r="DE42" i="9" s="1" a="1"/>
  <c r="DE42" i="9" s="1"/>
  <c r="AY30" i="7"/>
  <c r="DE30" i="7" s="1" a="1"/>
  <c r="DE30" i="7" s="1"/>
  <c r="DC105" i="9"/>
  <c r="DC73" i="9"/>
  <c r="AZ42" i="16"/>
  <c r="DF42" i="16" s="1" a="1"/>
  <c r="DF42" i="16" s="1"/>
  <c r="AY21" i="10"/>
  <c r="DE21" i="10" s="1" a="1"/>
  <c r="DE21" i="10" s="1"/>
  <c r="AY20" i="12"/>
  <c r="DE20" i="12" s="1" a="1"/>
  <c r="DE20" i="12" s="1"/>
  <c r="AY15" i="9"/>
  <c r="DE15" i="9" s="1" a="1"/>
  <c r="DE15" i="9" s="1"/>
  <c r="AX47" i="9"/>
  <c r="DC117" i="11"/>
  <c r="DC85" i="11"/>
  <c r="DC100" i="11"/>
  <c r="DC68" i="11"/>
  <c r="AY19" i="3"/>
  <c r="DE19" i="3" s="1" a="1"/>
  <c r="DE19" i="3" s="1"/>
  <c r="AY37" i="8"/>
  <c r="DE37" i="8" s="1" a="1"/>
  <c r="DE37" i="8" s="1"/>
  <c r="AY29" i="1"/>
  <c r="DE29" i="1" s="1" a="1"/>
  <c r="DE29" i="1" s="1"/>
  <c r="AY33" i="18"/>
  <c r="DE33" i="18" s="1" a="1"/>
  <c r="DE33" i="18" s="1"/>
  <c r="AY17" i="1"/>
  <c r="DE17" i="1" s="1" a="1"/>
  <c r="DE17" i="1" s="1"/>
  <c r="DD112" i="1"/>
  <c r="DD80" i="1"/>
  <c r="DC106" i="3"/>
  <c r="DC74" i="3"/>
  <c r="DC94" i="4"/>
  <c r="DC62" i="4"/>
  <c r="DC118" i="1"/>
  <c r="DC86" i="1"/>
  <c r="AY44" i="14"/>
  <c r="DE44" i="14" s="1" a="1"/>
  <c r="DE44" i="14" s="1"/>
  <c r="DC106" i="7"/>
  <c r="DC74" i="7"/>
  <c r="AY36" i="12"/>
  <c r="DE36" i="12" s="1" a="1"/>
  <c r="DE36" i="12" s="1"/>
  <c r="AY16" i="16"/>
  <c r="DE16" i="16" s="1" a="1"/>
  <c r="DE16" i="16" s="1"/>
  <c r="AY39" i="3"/>
  <c r="DE39" i="3" s="1" a="1"/>
  <c r="DE39" i="3" s="1"/>
  <c r="AY20" i="2"/>
  <c r="DE20" i="2" s="1" a="1"/>
  <c r="DE20" i="2" s="1"/>
  <c r="DC100" i="20"/>
  <c r="DC68" i="20"/>
  <c r="AY35" i="8"/>
  <c r="DE35" i="8" s="1" a="1"/>
  <c r="DE35" i="8" s="1"/>
  <c r="DC111" i="14"/>
  <c r="DC79" i="14"/>
  <c r="AY30" i="14"/>
  <c r="DE30" i="14" s="1" a="1"/>
  <c r="DE30" i="14" s="1"/>
  <c r="DC99" i="10"/>
  <c r="DC67" i="10"/>
  <c r="DC103" i="3"/>
  <c r="DC71" i="3"/>
  <c r="DC116" i="13"/>
  <c r="DC84" i="13"/>
  <c r="DC92" i="19"/>
  <c r="DC60" i="19"/>
  <c r="DC113" i="19"/>
  <c r="DC81" i="19"/>
  <c r="DC112" i="11"/>
  <c r="DC80" i="11"/>
  <c r="AW15" i="5"/>
  <c r="DC15" i="5" s="1" a="1"/>
  <c r="DC15" i="5" s="1"/>
  <c r="AV47" i="5"/>
  <c r="AY39" i="12"/>
  <c r="DE39" i="12" s="1" a="1"/>
  <c r="DE39" i="12" s="1"/>
  <c r="DC112" i="3"/>
  <c r="DC80" i="3"/>
  <c r="AY31" i="13"/>
  <c r="DE31" i="13" s="1" a="1"/>
  <c r="DE31" i="13" s="1"/>
  <c r="AY21" i="14"/>
  <c r="DE21" i="14" s="1" a="1"/>
  <c r="DE21" i="14" s="1"/>
  <c r="DC97" i="9"/>
  <c r="DC65" i="9"/>
  <c r="DC110" i="18"/>
  <c r="DC78" i="18"/>
  <c r="AY35" i="12"/>
  <c r="DE35" i="12" s="1" a="1"/>
  <c r="DE35" i="12" s="1"/>
  <c r="AY33" i="20"/>
  <c r="DE33" i="20" s="1" a="1"/>
  <c r="DE33" i="20" s="1"/>
  <c r="AY27" i="14"/>
  <c r="DE27" i="14" s="1" a="1"/>
  <c r="DE27" i="14" s="1"/>
  <c r="AY29" i="10"/>
  <c r="DE29" i="10" s="1" a="1"/>
  <c r="DE29" i="10" s="1"/>
  <c r="DC92" i="21"/>
  <c r="DC60" i="21"/>
  <c r="DC116" i="10"/>
  <c r="DC84" i="10"/>
  <c r="AY26" i="1"/>
  <c r="DE26" i="1" s="1" a="1"/>
  <c r="DE26" i="1" s="1"/>
  <c r="DC116" i="14"/>
  <c r="DC84" i="14"/>
  <c r="DC92" i="15"/>
  <c r="DC60" i="15"/>
  <c r="DD95" i="5"/>
  <c r="DD63" i="5"/>
  <c r="AY20" i="1"/>
  <c r="DE20" i="1" s="1" a="1"/>
  <c r="DE20" i="1" s="1"/>
  <c r="AY24" i="21"/>
  <c r="DE24" i="21" s="1" a="1"/>
  <c r="DE24" i="21" s="1"/>
  <c r="DC93" i="14"/>
  <c r="DC61" i="14"/>
  <c r="DC108" i="6"/>
  <c r="DC76" i="6"/>
  <c r="AY30" i="8"/>
  <c r="DE30" i="8" s="1" a="1"/>
  <c r="DE30" i="8" s="1"/>
  <c r="AY16" i="19"/>
  <c r="DE16" i="19" s="1" a="1"/>
  <c r="DE16" i="19" s="1"/>
  <c r="DC115" i="11"/>
  <c r="DC83" i="11"/>
  <c r="DC108" i="3"/>
  <c r="DC76" i="3"/>
  <c r="AY36" i="21"/>
  <c r="DE36" i="21" s="1" a="1"/>
  <c r="DE36" i="21" s="1"/>
  <c r="DC92" i="9"/>
  <c r="DC60" i="9"/>
  <c r="AY31" i="15"/>
  <c r="DE31" i="15" s="1" a="1"/>
  <c r="DE31" i="15" s="1"/>
  <c r="DC115" i="16"/>
  <c r="DC83" i="16"/>
  <c r="DC105" i="12"/>
  <c r="DC73" i="12"/>
  <c r="AY32" i="11"/>
  <c r="DE32" i="11" s="1" a="1"/>
  <c r="DE32" i="11" s="1"/>
  <c r="AY40" i="15"/>
  <c r="DE40" i="15" s="1" a="1"/>
  <c r="DE40" i="15" s="1"/>
  <c r="AY44" i="18"/>
  <c r="DE44" i="18" s="1" a="1"/>
  <c r="DE44" i="18" s="1"/>
  <c r="AY29" i="16"/>
  <c r="DE29" i="16" s="1" a="1"/>
  <c r="DE29" i="16" s="1"/>
  <c r="AY30" i="17"/>
  <c r="DE30" i="17" s="1" a="1"/>
  <c r="DE30" i="17" s="1"/>
  <c r="DC118" i="6"/>
  <c r="DC86" i="6"/>
  <c r="AY39" i="20"/>
  <c r="DE39" i="20" s="1" a="1"/>
  <c r="DE39" i="20" s="1"/>
  <c r="AY31" i="2"/>
  <c r="DE31" i="2" s="1" a="1"/>
  <c r="DE31" i="2" s="1"/>
  <c r="DC98" i="12"/>
  <c r="DC66" i="12"/>
  <c r="AY38" i="8"/>
  <c r="DE38" i="8" s="1" a="1"/>
  <c r="DE38" i="8" s="1"/>
  <c r="AY43" i="5"/>
  <c r="DE43" i="5" s="1" a="1"/>
  <c r="DE43" i="5" s="1"/>
  <c r="DC109" i="3"/>
  <c r="DC77" i="3"/>
  <c r="AY26" i="14"/>
  <c r="DE26" i="14" s="1" a="1"/>
  <c r="DE26" i="14" s="1"/>
  <c r="AY19" i="16"/>
  <c r="DE19" i="16" s="1" a="1"/>
  <c r="DE19" i="16" s="1"/>
  <c r="DC104" i="9"/>
  <c r="DC72" i="9"/>
  <c r="DC121" i="21"/>
  <c r="DC89" i="21"/>
  <c r="AY46" i="17"/>
  <c r="DE46" i="17" s="1" a="1"/>
  <c r="DE46" i="17" s="1"/>
  <c r="AY41" i="20"/>
  <c r="DE41" i="20" s="1" a="1"/>
  <c r="DE41" i="20" s="1"/>
  <c r="AY41" i="21"/>
  <c r="DE41" i="21" s="1" a="1"/>
  <c r="DE41" i="21" s="1"/>
  <c r="DC97" i="1"/>
  <c r="DC65" i="1"/>
  <c r="AY34" i="1"/>
  <c r="DE34" i="1" s="1" a="1"/>
  <c r="DE34" i="1" s="1"/>
  <c r="AY16" i="2"/>
  <c r="DE16" i="2" s="1" a="1"/>
  <c r="DE16" i="2" s="1"/>
  <c r="AY29" i="15"/>
  <c r="DE29" i="15" s="1" a="1"/>
  <c r="DE29" i="15" s="1"/>
  <c r="AY22" i="17"/>
  <c r="DE22" i="17" s="1" a="1"/>
  <c r="DE22" i="17" s="1"/>
  <c r="AY30" i="18"/>
  <c r="DE30" i="18" s="1" a="1"/>
  <c r="DE30" i="18" s="1"/>
  <c r="DC111" i="6"/>
  <c r="DC79" i="6"/>
  <c r="DC110" i="5"/>
  <c r="DC78" i="5"/>
  <c r="DC95" i="14"/>
  <c r="DC63" i="14"/>
  <c r="AY25" i="18"/>
  <c r="DE25" i="18" s="1" a="1"/>
  <c r="DE25" i="18" s="1"/>
  <c r="DC110" i="13"/>
  <c r="DC78" i="13"/>
  <c r="DC124" i="17"/>
  <c r="DC127" i="17" s="1"/>
  <c r="DC120" i="17" s="1"/>
  <c r="DC88" i="17"/>
  <c r="DC94" i="21"/>
  <c r="DC62" i="21"/>
  <c r="AZ31" i="5"/>
  <c r="DF31" i="5" s="1" a="1"/>
  <c r="DF31" i="5" s="1"/>
  <c r="DC109" i="15"/>
  <c r="DC77" i="15"/>
  <c r="DC101" i="9"/>
  <c r="DC69" i="9"/>
  <c r="DC118" i="20"/>
  <c r="DC86" i="20"/>
  <c r="DC105" i="5"/>
  <c r="DC73" i="5"/>
  <c r="AY21" i="9"/>
  <c r="DE21" i="9" s="1" a="1"/>
  <c r="DE21" i="9" s="1"/>
  <c r="DC114" i="14"/>
  <c r="DC82" i="14"/>
  <c r="DC102" i="16"/>
  <c r="DC70" i="16"/>
  <c r="DC97" i="20"/>
  <c r="DC65" i="20"/>
  <c r="DD107" i="2"/>
  <c r="DD75" i="2"/>
  <c r="AY46" i="8"/>
  <c r="DE46" i="8" s="1" a="1"/>
  <c r="DE46" i="8" s="1"/>
  <c r="AW15" i="8"/>
  <c r="DC15" i="8" s="1" a="1"/>
  <c r="DC15" i="8" s="1"/>
  <c r="AV47" i="8"/>
  <c r="DC105" i="20"/>
  <c r="DC73" i="20"/>
  <c r="AY26" i="18"/>
  <c r="DE26" i="18" s="1" a="1"/>
  <c r="DE26" i="18" s="1"/>
  <c r="AY42" i="12"/>
  <c r="DE42" i="12" s="1" a="1"/>
  <c r="DE42" i="12" s="1"/>
  <c r="AY44" i="17"/>
  <c r="DE44" i="17" s="1" a="1"/>
  <c r="DE44" i="17" s="1"/>
  <c r="AY38" i="13"/>
  <c r="DE38" i="13" s="1" a="1"/>
  <c r="DE38" i="13" s="1"/>
  <c r="DC119" i="12"/>
  <c r="DC87" i="12"/>
  <c r="DC106" i="19"/>
  <c r="DC74" i="19"/>
  <c r="DC104" i="13"/>
  <c r="DC72" i="13"/>
  <c r="AY24" i="15"/>
  <c r="DE24" i="15" s="1" a="1"/>
  <c r="DE24" i="15" s="1"/>
  <c r="AY35" i="9"/>
  <c r="DE35" i="9" s="1" a="1"/>
  <c r="DE35" i="9" s="1"/>
  <c r="AY18" i="20"/>
  <c r="DE18" i="20" s="1" a="1"/>
  <c r="DE18" i="20" s="1"/>
  <c r="AY16" i="10"/>
  <c r="DE16" i="10" s="1" a="1"/>
  <c r="DE16" i="10" s="1"/>
  <c r="AY40" i="5"/>
  <c r="DE40" i="5" s="1" a="1"/>
  <c r="DE40" i="5" s="1"/>
  <c r="AY24" i="16"/>
  <c r="DE24" i="16" s="1" a="1"/>
  <c r="DE24" i="16" s="1"/>
  <c r="DC103" i="19"/>
  <c r="DC71" i="19"/>
  <c r="AY17" i="13"/>
  <c r="DE17" i="13" s="1" a="1"/>
  <c r="DE17" i="13" s="1"/>
  <c r="DC111" i="1"/>
  <c r="DC79" i="1"/>
  <c r="AY34" i="5"/>
  <c r="DE34" i="5" s="1" a="1"/>
  <c r="DE34" i="5" s="1"/>
  <c r="AY23" i="14"/>
  <c r="DE23" i="14" s="1" a="1"/>
  <c r="DE23" i="14" s="1"/>
  <c r="DC104" i="3"/>
  <c r="DC72" i="3"/>
  <c r="AY17" i="5"/>
  <c r="DE17" i="5" s="1" a="1"/>
  <c r="DE17" i="5" s="1"/>
  <c r="AY34" i="17"/>
  <c r="DE34" i="17" s="1" a="1"/>
  <c r="DE34" i="17" s="1"/>
  <c r="DC100" i="15"/>
  <c r="DC68" i="15"/>
  <c r="DC104" i="18"/>
  <c r="DC72" i="18"/>
  <c r="DC119" i="9"/>
  <c r="DC87" i="9"/>
  <c r="AY21" i="11"/>
  <c r="DE21" i="11" s="1" a="1"/>
  <c r="DE21" i="11" s="1"/>
  <c r="AY16" i="20"/>
  <c r="DE16" i="20" s="1" a="1"/>
  <c r="DE16" i="20" s="1"/>
  <c r="AW15" i="12"/>
  <c r="DC15" i="12" s="1" a="1"/>
  <c r="DC15" i="12" s="1"/>
  <c r="AV47" i="12"/>
  <c r="AY40" i="7"/>
  <c r="DE40" i="7" s="1" a="1"/>
  <c r="DE40" i="7" s="1"/>
  <c r="AY30" i="2"/>
  <c r="DE30" i="2" s="1" a="1"/>
  <c r="DE30" i="2" s="1"/>
  <c r="DC102" i="20"/>
  <c r="DC70" i="20"/>
  <c r="AY46" i="13"/>
  <c r="DE46" i="13" s="1" a="1"/>
  <c r="DE46" i="13" s="1"/>
  <c r="DC107" i="21"/>
  <c r="DC75" i="21"/>
  <c r="DC116" i="16"/>
  <c r="DC84" i="16"/>
  <c r="DC108" i="21"/>
  <c r="DC76" i="21"/>
  <c r="DC103" i="6"/>
  <c r="DC71" i="6"/>
  <c r="DC96" i="13"/>
  <c r="DC64" i="13"/>
  <c r="DC116" i="11"/>
  <c r="DC84" i="11"/>
  <c r="AY19" i="15"/>
  <c r="DE19" i="15" s="1" a="1"/>
  <c r="DE19" i="15" s="1"/>
  <c r="DC97" i="4"/>
  <c r="DC65" i="4"/>
  <c r="AY16" i="8"/>
  <c r="DE16" i="8" s="1" a="1"/>
  <c r="DE16" i="8" s="1"/>
  <c r="DC98" i="10"/>
  <c r="DC66" i="10"/>
  <c r="AZ42" i="3"/>
  <c r="DF42" i="3" s="1" a="1"/>
  <c r="DF42" i="3" s="1"/>
  <c r="DC93" i="1"/>
  <c r="DC61" i="1"/>
  <c r="AY38" i="18"/>
  <c r="DE38" i="18" s="1" a="1"/>
  <c r="DE38" i="18" s="1"/>
  <c r="DC91" i="12"/>
  <c r="DC59" i="12"/>
  <c r="DC102" i="2"/>
  <c r="DC70" i="2"/>
  <c r="AY30" i="9"/>
  <c r="DE30" i="9" s="1" a="1"/>
  <c r="DE30" i="9" s="1"/>
  <c r="DD117" i="16"/>
  <c r="DD85" i="16"/>
  <c r="DD99" i="8"/>
  <c r="DD67" i="8"/>
  <c r="DC95" i="7"/>
  <c r="DC63" i="7"/>
  <c r="DC103" i="9"/>
  <c r="DC71" i="9"/>
  <c r="DC108" i="14"/>
  <c r="DC76" i="14"/>
  <c r="AY42" i="11"/>
  <c r="DE42" i="11" s="1" a="1"/>
  <c r="DE42" i="11" s="1"/>
  <c r="AY25" i="11"/>
  <c r="DE25" i="11" s="1" a="1"/>
  <c r="DE25" i="11" s="1"/>
  <c r="DC119" i="5"/>
  <c r="DC87" i="5"/>
  <c r="DC100" i="17"/>
  <c r="DC68" i="17"/>
  <c r="DC107" i="13"/>
  <c r="DC75" i="13"/>
  <c r="DD109" i="8"/>
  <c r="DD77" i="8"/>
  <c r="AY19" i="4"/>
  <c r="DE19" i="4" s="1" a="1"/>
  <c r="DE19" i="4" s="1"/>
  <c r="DC94" i="13"/>
  <c r="DC62" i="13"/>
  <c r="AY43" i="1"/>
  <c r="DE43" i="1" s="1" a="1"/>
  <c r="DE43" i="1" s="1"/>
  <c r="DC99" i="20"/>
  <c r="DC67" i="20"/>
  <c r="AY31" i="7"/>
  <c r="DE31" i="7" s="1" a="1"/>
  <c r="DE31" i="7" s="1"/>
  <c r="DD96" i="8"/>
  <c r="DD64" i="8"/>
  <c r="DC113" i="4"/>
  <c r="DC81" i="4"/>
  <c r="DC117" i="8"/>
  <c r="DC85" i="8"/>
  <c r="DD104" i="8"/>
  <c r="DD72" i="8"/>
  <c r="DA90" i="14"/>
  <c r="DA58" i="14"/>
  <c r="AY25" i="20"/>
  <c r="DE25" i="20" s="1" a="1"/>
  <c r="DE25" i="20" s="1"/>
  <c r="AY36" i="14"/>
  <c r="DE36" i="14" s="1" a="1"/>
  <c r="DE36" i="14" s="1"/>
  <c r="DC103" i="11"/>
  <c r="DC71" i="11"/>
  <c r="DC94" i="14"/>
  <c r="DC62" i="14"/>
  <c r="AY28" i="3"/>
  <c r="DE28" i="3" s="1" a="1"/>
  <c r="DE28" i="3" s="1"/>
  <c r="AY41" i="13"/>
  <c r="DE41" i="13" s="1" a="1"/>
  <c r="DE41" i="13" s="1"/>
  <c r="AY17" i="19"/>
  <c r="DE17" i="19" s="1" a="1"/>
  <c r="DE17" i="19" s="1"/>
  <c r="AY38" i="19"/>
  <c r="DE38" i="19" s="1" a="1"/>
  <c r="DE38" i="19" s="1"/>
  <c r="AY37" i="11"/>
  <c r="DE37" i="11" s="1" a="1"/>
  <c r="DE37" i="11" s="1"/>
  <c r="DC99" i="3"/>
  <c r="DC67" i="3"/>
  <c r="AY37" i="3"/>
  <c r="DE37" i="3" s="1" a="1"/>
  <c r="DE37" i="3" s="1"/>
  <c r="DC103" i="10"/>
  <c r="DC71" i="10"/>
  <c r="AY22" i="9"/>
  <c r="DE22" i="9" s="1" a="1"/>
  <c r="DE22" i="9" s="1"/>
  <c r="AY35" i="18"/>
  <c r="DE35" i="18" s="1" a="1"/>
  <c r="DE35" i="18" s="1"/>
  <c r="DC112" i="18"/>
  <c r="DC80" i="18"/>
  <c r="DC100" i="6"/>
  <c r="DC68" i="6"/>
  <c r="DC103" i="20"/>
  <c r="DC71" i="20"/>
  <c r="DC100" i="9"/>
  <c r="DC68" i="9"/>
  <c r="DC107" i="12"/>
  <c r="DC75" i="12"/>
  <c r="AY41" i="10"/>
  <c r="DE41" i="10" s="1" a="1"/>
  <c r="DE41" i="10" s="1"/>
  <c r="DC118" i="8"/>
  <c r="DC86" i="8"/>
  <c r="AY41" i="14"/>
  <c r="DE41" i="14" s="1" a="1"/>
  <c r="DE41" i="14" s="1"/>
  <c r="AY17" i="15"/>
  <c r="DE17" i="15" s="1" a="1"/>
  <c r="DE17" i="15" s="1"/>
  <c r="AZ20" i="5"/>
  <c r="DF20" i="5" s="1" a="1"/>
  <c r="DF20" i="5" s="1"/>
  <c r="DC121" i="16"/>
  <c r="DC89" i="16"/>
  <c r="AY18" i="14"/>
  <c r="DE18" i="14" s="1" a="1"/>
  <c r="DE18" i="14" s="1"/>
  <c r="AY33" i="6"/>
  <c r="DE33" i="6" s="1" a="1"/>
  <c r="DE33" i="6" s="1"/>
  <c r="DC95" i="19"/>
  <c r="DC63" i="19"/>
  <c r="DC105" i="1"/>
  <c r="DC73" i="1"/>
  <c r="DC104" i="4"/>
  <c r="DC72" i="4"/>
  <c r="AY40" i="11"/>
  <c r="DE40" i="11" s="1" a="1"/>
  <c r="DE40" i="11" s="1"/>
  <c r="DC114" i="6"/>
  <c r="DC82" i="6"/>
  <c r="AY17" i="9"/>
  <c r="DE17" i="9" s="1" a="1"/>
  <c r="DE17" i="9" s="1"/>
  <c r="DC93" i="2"/>
  <c r="DC61" i="2"/>
  <c r="AY40" i="16"/>
  <c r="DE40" i="16" s="1" a="1"/>
  <c r="DE40" i="16" s="1"/>
  <c r="AY30" i="12"/>
  <c r="DE30" i="12" s="1" a="1"/>
  <c r="DE30" i="12" s="1"/>
  <c r="DC118" i="18"/>
  <c r="DC86" i="18"/>
  <c r="DC110" i="15"/>
  <c r="DC78" i="15"/>
  <c r="DC107" i="8"/>
  <c r="DC75" i="8"/>
  <c r="DC116" i="17"/>
  <c r="DC84" i="17"/>
  <c r="DC100" i="16"/>
  <c r="DC68" i="16"/>
  <c r="AY43" i="6"/>
  <c r="DE43" i="6" s="1" a="1"/>
  <c r="DE43" i="6" s="1"/>
  <c r="DC114" i="18"/>
  <c r="DC82" i="18"/>
  <c r="DC106" i="9"/>
  <c r="DC74" i="9"/>
  <c r="DC115" i="6"/>
  <c r="DC83" i="6"/>
  <c r="DD99" i="2"/>
  <c r="DD67" i="2"/>
  <c r="DC92" i="17"/>
  <c r="DC60" i="17"/>
  <c r="DC110" i="17"/>
  <c r="DC78" i="17"/>
  <c r="AY23" i="12"/>
  <c r="DE23" i="12" s="1" a="1"/>
  <c r="DE23" i="12" s="1"/>
  <c r="DC95" i="20"/>
  <c r="DC63" i="20"/>
  <c r="DC101" i="17"/>
  <c r="DC69" i="17"/>
  <c r="DC109" i="6"/>
  <c r="DC77" i="6"/>
  <c r="AY34" i="3"/>
  <c r="DE34" i="3" s="1" a="1"/>
  <c r="DE34" i="3" s="1"/>
  <c r="DC103" i="17"/>
  <c r="DC71" i="17"/>
  <c r="AY23" i="15"/>
  <c r="DE23" i="15" s="1" a="1"/>
  <c r="DE23" i="15" s="1"/>
  <c r="AY29" i="9"/>
  <c r="DE29" i="9" s="1" a="1"/>
  <c r="DE29" i="9" s="1"/>
  <c r="AY46" i="21"/>
  <c r="DE46" i="21" s="1" a="1"/>
  <c r="DE46" i="21" s="1"/>
  <c r="DC103" i="12"/>
  <c r="DC71" i="12"/>
  <c r="DC116" i="20"/>
  <c r="DC84" i="20"/>
  <c r="DC119" i="20"/>
  <c r="DC87" i="20"/>
  <c r="AY22" i="1"/>
  <c r="DE22" i="1" s="1" a="1"/>
  <c r="DE22" i="1" s="1"/>
  <c r="DC104" i="15"/>
  <c r="DC72" i="15"/>
  <c r="DC106" i="21"/>
  <c r="DC74" i="21"/>
  <c r="DC92" i="6"/>
  <c r="DC60" i="6"/>
  <c r="DC103" i="14"/>
  <c r="DC71" i="14"/>
  <c r="DA90" i="21"/>
  <c r="DA58" i="21"/>
  <c r="AY36" i="6"/>
  <c r="DE36" i="6" s="1" a="1"/>
  <c r="DE36" i="6" s="1"/>
  <c r="AY35" i="5"/>
  <c r="DE35" i="5" s="1" a="1"/>
  <c r="DE35" i="5" s="1"/>
  <c r="DE121" i="15"/>
  <c r="DE89" i="15"/>
  <c r="AY20" i="14"/>
  <c r="DE20" i="14" s="1" a="1"/>
  <c r="DE20" i="14" s="1"/>
  <c r="DC95" i="10"/>
  <c r="DC63" i="10"/>
  <c r="DA90" i="10"/>
  <c r="DA58" i="10"/>
  <c r="DC112" i="20"/>
  <c r="DC80" i="20"/>
  <c r="DC108" i="5"/>
  <c r="DC76" i="5"/>
  <c r="AY45" i="17"/>
  <c r="DE45" i="17" s="1" a="1"/>
  <c r="DE45" i="17" s="1"/>
  <c r="DC92" i="2"/>
  <c r="DC60" i="2"/>
  <c r="DC96" i="1"/>
  <c r="DC64" i="1"/>
  <c r="AY34" i="15"/>
  <c r="DE34" i="15" s="1" a="1"/>
  <c r="DE34" i="15" s="1"/>
  <c r="AY26" i="9"/>
  <c r="DE26" i="9" s="1" a="1"/>
  <c r="DE26" i="9" s="1"/>
  <c r="AY43" i="20"/>
  <c r="DE43" i="20" s="1" a="1"/>
  <c r="DE43" i="20" s="1"/>
  <c r="AY30" i="5"/>
  <c r="DE30" i="5" s="1" a="1"/>
  <c r="DE30" i="5" s="1"/>
  <c r="DC118" i="21"/>
  <c r="DC86" i="21"/>
  <c r="DC114" i="11"/>
  <c r="DC82" i="11"/>
  <c r="AY39" i="14"/>
  <c r="DE39" i="14" s="1" a="1"/>
  <c r="DE39" i="14" s="1"/>
  <c r="AY27" i="16"/>
  <c r="DE27" i="16" s="1" a="1"/>
  <c r="DE27" i="16" s="1"/>
  <c r="AY22" i="20"/>
  <c r="DE22" i="20" s="1" a="1"/>
  <c r="DE22" i="20" s="1"/>
  <c r="AZ32" i="2"/>
  <c r="DF32" i="2" s="1" a="1"/>
  <c r="DF32" i="2" s="1"/>
  <c r="AY30" i="20"/>
  <c r="DE30" i="20" s="1" a="1"/>
  <c r="DE30" i="20" s="1"/>
  <c r="DC101" i="10"/>
  <c r="DC69" i="10"/>
  <c r="DC91" i="9"/>
  <c r="DC59" i="9"/>
  <c r="DC93" i="21"/>
  <c r="DC61" i="21"/>
  <c r="AY31" i="19"/>
  <c r="DE31" i="19" s="1" a="1"/>
  <c r="DE31" i="19" s="1"/>
  <c r="AY29" i="13"/>
  <c r="DE29" i="13" s="1" a="1"/>
  <c r="DE29" i="13" s="1"/>
  <c r="DC100" i="12"/>
  <c r="DC68" i="12"/>
  <c r="DC101" i="5"/>
  <c r="DC69" i="5"/>
  <c r="DC102" i="5"/>
  <c r="DC70" i="5"/>
  <c r="DC118" i="12"/>
  <c r="DC86" i="12"/>
  <c r="DC106" i="8"/>
  <c r="DC74" i="8"/>
  <c r="AY28" i="19"/>
  <c r="DE28" i="19" s="1" a="1"/>
  <c r="DE28" i="19" s="1"/>
  <c r="DC111" i="15"/>
  <c r="DC79" i="15"/>
  <c r="DC92" i="13"/>
  <c r="DC60" i="13"/>
  <c r="AY36" i="1"/>
  <c r="DE36" i="1" s="1" a="1"/>
  <c r="DE36" i="1" s="1"/>
  <c r="DC91" i="21"/>
  <c r="DC59" i="21"/>
  <c r="DC93" i="16"/>
  <c r="DC61" i="16"/>
  <c r="AY29" i="3"/>
  <c r="DE29" i="3" s="1" a="1"/>
  <c r="DE29" i="3" s="1"/>
  <c r="DC112" i="2"/>
  <c r="DC80" i="2"/>
  <c r="AY25" i="15"/>
  <c r="DE25" i="15" s="1" a="1"/>
  <c r="DE25" i="15" s="1"/>
  <c r="DC94" i="19"/>
  <c r="DC62" i="19"/>
  <c r="DC105" i="19"/>
  <c r="DC73" i="19"/>
  <c r="DC100" i="8"/>
  <c r="DC68" i="8"/>
  <c r="DC119" i="3"/>
  <c r="DC87" i="3"/>
  <c r="AY27" i="20"/>
  <c r="DE27" i="20" s="1" a="1"/>
  <c r="DE27" i="20" s="1"/>
  <c r="DC124" i="4"/>
  <c r="DC127" i="4" s="1"/>
  <c r="DC120" i="4" s="1"/>
  <c r="DC88" i="4"/>
  <c r="DD113" i="14"/>
  <c r="DD81" i="14"/>
  <c r="AY32" i="21"/>
  <c r="DE32" i="21" s="1" a="1"/>
  <c r="DE32" i="21" s="1"/>
  <c r="AY41" i="16"/>
  <c r="DE41" i="16" s="1" a="1"/>
  <c r="DE41" i="16" s="1"/>
  <c r="DA90" i="18"/>
  <c r="DA58" i="18"/>
  <c r="DC117" i="18"/>
  <c r="DC85" i="18"/>
  <c r="AY28" i="6"/>
  <c r="DE28" i="6" s="1" a="1"/>
  <c r="DE28" i="6" s="1"/>
  <c r="DD106" i="10"/>
  <c r="DD74" i="10"/>
  <c r="AY41" i="11"/>
  <c r="DE41" i="11" s="1" a="1"/>
  <c r="DE41" i="11" s="1"/>
  <c r="DC124" i="11"/>
  <c r="DC127" i="11" s="1"/>
  <c r="DC120" i="11" s="1"/>
  <c r="DC88" i="11"/>
  <c r="AY22" i="4"/>
  <c r="DE22" i="4" s="1" a="1"/>
  <c r="DE22" i="4" s="1"/>
  <c r="DC93" i="10"/>
  <c r="DC61" i="10"/>
  <c r="AY23" i="10"/>
  <c r="DE23" i="10" s="1" a="1"/>
  <c r="DE23" i="10" s="1"/>
  <c r="AY27" i="10"/>
  <c r="DE27" i="10" s="1" a="1"/>
  <c r="DE27" i="10" s="1"/>
  <c r="DC91" i="14"/>
  <c r="DC59" i="14"/>
  <c r="DA90" i="4"/>
  <c r="DA58" i="4"/>
  <c r="AY18" i="1"/>
  <c r="DE18" i="1" s="1" a="1"/>
  <c r="DE18" i="1" s="1"/>
  <c r="DC124" i="6"/>
  <c r="DC127" i="6" s="1"/>
  <c r="DC120" i="6" s="1"/>
  <c r="DC88" i="6"/>
  <c r="AY16" i="12"/>
  <c r="DE16" i="12" s="1" a="1"/>
  <c r="DE16" i="12" s="1"/>
  <c r="AY27" i="2"/>
  <c r="DE27" i="2" s="1" a="1"/>
  <c r="DE27" i="2" s="1"/>
  <c r="DC113" i="20"/>
  <c r="DC81" i="20"/>
  <c r="AZ24" i="8"/>
  <c r="DF24" i="8" s="1" a="1"/>
  <c r="DF24" i="8" s="1"/>
  <c r="AY20" i="7"/>
  <c r="DE20" i="7" s="1" a="1"/>
  <c r="DE20" i="7" s="1"/>
  <c r="AY28" i="9"/>
  <c r="DE28" i="9" s="1" a="1"/>
  <c r="DE28" i="9" s="1"/>
  <c r="AY33" i="14"/>
  <c r="DE33" i="14" s="1" a="1"/>
  <c r="DE33" i="14" s="1"/>
  <c r="DC95" i="18"/>
  <c r="DC63" i="18"/>
  <c r="DC95" i="3"/>
  <c r="DC63" i="3"/>
  <c r="AY44" i="5"/>
  <c r="DE44" i="5" s="1" a="1"/>
  <c r="DE44" i="5" s="1"/>
  <c r="AY25" i="17"/>
  <c r="DE25" i="17" s="1" a="1"/>
  <c r="DE25" i="17" s="1"/>
  <c r="DC97" i="11"/>
  <c r="DC65" i="11"/>
  <c r="DC108" i="2"/>
  <c r="DC76" i="2"/>
  <c r="AY32" i="13"/>
  <c r="DE32" i="13" s="1" a="1"/>
  <c r="DE32" i="13" s="1"/>
  <c r="AZ34" i="8"/>
  <c r="DF34" i="8" s="1" a="1"/>
  <c r="DF34" i="8" s="1"/>
  <c r="DC124" i="16"/>
  <c r="DC127" i="16" s="1"/>
  <c r="DC120" i="16" s="1"/>
  <c r="DC88" i="16"/>
  <c r="DC98" i="7"/>
  <c r="DC66" i="7"/>
  <c r="DC121" i="19"/>
  <c r="DC89" i="19"/>
  <c r="DC113" i="1"/>
  <c r="DC81" i="1"/>
  <c r="DC106" i="14"/>
  <c r="DC74" i="14"/>
  <c r="DC94" i="8"/>
  <c r="DC62" i="8"/>
  <c r="AY19" i="13"/>
  <c r="DE19" i="13" s="1" a="1"/>
  <c r="DE19" i="13" s="1"/>
  <c r="AY24" i="20"/>
  <c r="DE24" i="20" s="1" a="1"/>
  <c r="DE24" i="20" s="1"/>
  <c r="DC101" i="20"/>
  <c r="DC69" i="20"/>
  <c r="AZ21" i="8"/>
  <c r="DF21" i="8" s="1" a="1"/>
  <c r="DF21" i="8" s="1"/>
  <c r="AY38" i="4"/>
  <c r="DE38" i="4" s="1" a="1"/>
  <c r="DE38" i="4" s="1"/>
  <c r="AY42" i="8"/>
  <c r="DE42" i="8" s="1" a="1"/>
  <c r="DE42" i="8" s="1"/>
  <c r="AZ29" i="8"/>
  <c r="DF29" i="8" s="1" a="1"/>
  <c r="DF29" i="8" s="1"/>
  <c r="DC96" i="3"/>
  <c r="DC64" i="3"/>
  <c r="DC104" i="2"/>
  <c r="DC72" i="2"/>
  <c r="AY28" i="11"/>
  <c r="DE28" i="11" s="1" a="1"/>
  <c r="DE28" i="11" s="1"/>
  <c r="DC107" i="7"/>
  <c r="DC75" i="7"/>
  <c r="AY19" i="14"/>
  <c r="DE19" i="14" s="1" a="1"/>
  <c r="DE19" i="14" s="1"/>
  <c r="DC98" i="17"/>
  <c r="DC66" i="17"/>
  <c r="DC105" i="15"/>
  <c r="DC73" i="15"/>
  <c r="DC113" i="21"/>
  <c r="DC81" i="21"/>
  <c r="DC121" i="4"/>
  <c r="DC89" i="4"/>
  <c r="AY24" i="3"/>
  <c r="DE24" i="3" s="1" a="1"/>
  <c r="DE24" i="3" s="1"/>
  <c r="AY28" i="10"/>
  <c r="DE28" i="10" s="1" a="1"/>
  <c r="DE28" i="10" s="1"/>
  <c r="DC111" i="7"/>
  <c r="DC79" i="7"/>
  <c r="AY37" i="18"/>
  <c r="DE37" i="18" s="1" a="1"/>
  <c r="DE37" i="18" s="1"/>
  <c r="AY25" i="6"/>
  <c r="DE25" i="6" s="1" a="1"/>
  <c r="DE25" i="6" s="1"/>
  <c r="AY28" i="20"/>
  <c r="DE28" i="20" s="1" a="1"/>
  <c r="DE28" i="20" s="1"/>
  <c r="AY25" i="9"/>
  <c r="DE25" i="9" s="1" a="1"/>
  <c r="DE25" i="9" s="1"/>
  <c r="AY32" i="12"/>
  <c r="DE32" i="12" s="1" a="1"/>
  <c r="DE32" i="12" s="1"/>
  <c r="AY43" i="8"/>
  <c r="DE43" i="8" s="1" a="1"/>
  <c r="DE43" i="8" s="1"/>
  <c r="DC106" i="17"/>
  <c r="DC74" i="17"/>
  <c r="AY46" i="16"/>
  <c r="DE46" i="16" s="1" a="1"/>
  <c r="DE46" i="16" s="1"/>
  <c r="AY40" i="4"/>
  <c r="DE40" i="4" s="1" a="1"/>
  <c r="DE40" i="4" s="1"/>
  <c r="AY20" i="19"/>
  <c r="DE20" i="19" s="1" a="1"/>
  <c r="DE20" i="19" s="1"/>
  <c r="AY30" i="1"/>
  <c r="DE30" i="1" s="1" a="1"/>
  <c r="DE30" i="1" s="1"/>
  <c r="DC99" i="19"/>
  <c r="DC67" i="19"/>
  <c r="DC124" i="21"/>
  <c r="DC127" i="21" s="1"/>
  <c r="DC120" i="21" s="1"/>
  <c r="DC88" i="21"/>
  <c r="AY29" i="4"/>
  <c r="DE29" i="4" s="1" a="1"/>
  <c r="DE29" i="4" s="1"/>
  <c r="DC116" i="12"/>
  <c r="DC84" i="12"/>
  <c r="AY39" i="6"/>
  <c r="DE39" i="6" s="1" a="1"/>
  <c r="DE39" i="6" s="1"/>
  <c r="DC99" i="11"/>
  <c r="DC67" i="11"/>
  <c r="AY18" i="2"/>
  <c r="DE18" i="2" s="1" a="1"/>
  <c r="DE18" i="2" s="1"/>
  <c r="DC92" i="7"/>
  <c r="DC60" i="7"/>
  <c r="AY43" i="18"/>
  <c r="DE43" i="18" s="1" a="1"/>
  <c r="DE43" i="18" s="1"/>
  <c r="DA90" i="11"/>
  <c r="DA58" i="11"/>
  <c r="AY35" i="15"/>
  <c r="DE35" i="15" s="1" a="1"/>
  <c r="DE35" i="15" s="1"/>
  <c r="DC114" i="19"/>
  <c r="DC82" i="19"/>
  <c r="AY32" i="8"/>
  <c r="DE32" i="8" s="1" a="1"/>
  <c r="DE32" i="8" s="1"/>
  <c r="AY41" i="17"/>
  <c r="DE41" i="17" s="1" a="1"/>
  <c r="DE41" i="17" s="1"/>
  <c r="AY25" i="16"/>
  <c r="DE25" i="16" s="1" a="1"/>
  <c r="DE25" i="16" s="1"/>
  <c r="DC119" i="6"/>
  <c r="DC87" i="6"/>
  <c r="AY39" i="18"/>
  <c r="DE39" i="18" s="1" a="1"/>
  <c r="DE39" i="18" s="1"/>
  <c r="AY31" i="9"/>
  <c r="DE31" i="9" s="1" a="1"/>
  <c r="DE31" i="9" s="1"/>
  <c r="AY40" i="6"/>
  <c r="DE40" i="6" s="1" a="1"/>
  <c r="DE40" i="6" s="1"/>
  <c r="AZ24" i="2"/>
  <c r="DF24" i="2" s="1" a="1"/>
  <c r="DF24" i="2" s="1"/>
  <c r="AY17" i="17"/>
  <c r="DE17" i="17" s="1" a="1"/>
  <c r="DE17" i="17" s="1"/>
  <c r="AY35" i="17"/>
  <c r="DE35" i="17" s="1" a="1"/>
  <c r="DE35" i="17" s="1"/>
  <c r="DD95" i="6"/>
  <c r="DD63" i="6"/>
  <c r="DC106" i="6"/>
  <c r="DC74" i="6"/>
  <c r="AY20" i="20"/>
  <c r="DE20" i="20" s="1" a="1"/>
  <c r="DE20" i="20" s="1"/>
  <c r="DC114" i="5"/>
  <c r="DC82" i="5"/>
  <c r="AY26" i="17"/>
  <c r="DE26" i="17" s="1" a="1"/>
  <c r="DE26" i="17" s="1"/>
  <c r="AY34" i="6"/>
  <c r="DE34" i="6" s="1" a="1"/>
  <c r="DE34" i="6" s="1"/>
  <c r="DC95" i="8"/>
  <c r="DC63" i="8"/>
  <c r="AY28" i="17"/>
  <c r="DE28" i="17" s="1" a="1"/>
  <c r="DE28" i="17" s="1"/>
  <c r="DC98" i="15"/>
  <c r="DC66" i="15"/>
  <c r="DC118" i="14"/>
  <c r="DC86" i="14"/>
  <c r="AY28" i="12"/>
  <c r="DE28" i="12" s="1" a="1"/>
  <c r="DE28" i="12" s="1"/>
  <c r="AY44" i="20"/>
  <c r="DE44" i="20" s="1" a="1"/>
  <c r="DE44" i="20" s="1"/>
  <c r="DC94" i="10"/>
  <c r="DC62" i="10"/>
  <c r="DC109" i="10"/>
  <c r="DC77" i="10"/>
  <c r="AY41" i="8"/>
  <c r="DE41" i="8" s="1" a="1"/>
  <c r="DE41" i="8" s="1"/>
  <c r="DC104" i="20"/>
  <c r="DC72" i="20"/>
  <c r="AY31" i="21"/>
  <c r="DE31" i="21" s="1" a="1"/>
  <c r="DE31" i="21" s="1"/>
  <c r="AY17" i="6"/>
  <c r="DE17" i="6" s="1" a="1"/>
  <c r="DE17" i="6" s="1"/>
  <c r="AY28" i="14"/>
  <c r="DE28" i="14" s="1" a="1"/>
  <c r="DE28" i="14" s="1"/>
  <c r="DA90" i="20"/>
  <c r="DA58" i="20"/>
  <c r="DC110" i="10"/>
  <c r="DC78" i="10"/>
  <c r="DC92" i="11"/>
  <c r="DC60" i="11"/>
  <c r="BA46" i="15"/>
  <c r="DG46" i="15" s="1" a="1"/>
  <c r="DG46" i="15" s="1"/>
  <c r="DC98" i="2"/>
  <c r="DC66" i="2"/>
  <c r="AY38" i="2"/>
  <c r="DE38" i="2" s="1" a="1"/>
  <c r="DE38" i="2" s="1"/>
  <c r="AY38" i="5"/>
  <c r="DE38" i="5" s="1" a="1"/>
  <c r="DE38" i="5" s="1"/>
  <c r="DC109" i="7"/>
  <c r="DC77" i="7"/>
  <c r="AW15" i="17"/>
  <c r="DC15" i="17" s="1" a="1"/>
  <c r="DC15" i="17" s="1"/>
  <c r="AV47" i="17"/>
  <c r="DC103" i="16"/>
  <c r="DC71" i="16"/>
  <c r="DC96" i="16"/>
  <c r="DC64" i="16"/>
  <c r="DC98" i="18"/>
  <c r="DC66" i="18"/>
  <c r="AY43" i="4"/>
  <c r="DE43" i="4" s="1" a="1"/>
  <c r="DE43" i="4" s="1"/>
  <c r="AY34" i="7"/>
  <c r="DE34" i="7" s="1" a="1"/>
  <c r="DE34" i="7" s="1"/>
  <c r="AY35" i="13"/>
  <c r="DE35" i="13" s="1" a="1"/>
  <c r="DE35" i="13" s="1"/>
  <c r="AY39" i="16"/>
  <c r="DE39" i="16" s="1" a="1"/>
  <c r="DE39" i="16" s="1"/>
  <c r="AW15" i="7"/>
  <c r="DC15" i="7" s="1" a="1"/>
  <c r="DC15" i="7" s="1"/>
  <c r="AV47" i="7"/>
  <c r="DC105" i="10"/>
  <c r="DC73" i="10"/>
  <c r="DC116" i="1"/>
  <c r="DC84" i="1"/>
  <c r="AY16" i="1"/>
  <c r="DE16" i="1" s="1" a="1"/>
  <c r="DE16" i="1" s="1"/>
  <c r="AY17" i="2"/>
  <c r="DE17" i="2" s="1" a="1"/>
  <c r="DE17" i="2" s="1"/>
  <c r="DC119" i="7"/>
  <c r="DC87" i="7"/>
  <c r="AY42" i="1"/>
  <c r="DE42" i="1" s="1" a="1"/>
  <c r="DE42" i="1" s="1"/>
  <c r="DC92" i="18"/>
  <c r="DC60" i="18"/>
  <c r="AY26" i="10"/>
  <c r="DE26" i="10" s="1" a="1"/>
  <c r="DE26" i="10" s="1"/>
  <c r="AY16" i="9"/>
  <c r="DE16" i="9" s="1" a="1"/>
  <c r="DE16" i="9" s="1"/>
  <c r="DC102" i="11"/>
  <c r="DC70" i="11"/>
  <c r="AY18" i="21"/>
  <c r="DE18" i="21" s="1" a="1"/>
  <c r="DE18" i="21" s="1"/>
  <c r="AY25" i="12"/>
  <c r="DE25" i="12" s="1" a="1"/>
  <c r="DE25" i="12" s="1"/>
  <c r="DD117" i="7"/>
  <c r="DD85" i="7"/>
  <c r="AY26" i="5"/>
  <c r="DE26" i="5" s="1" a="1"/>
  <c r="DE26" i="5" s="1"/>
  <c r="DC124" i="18"/>
  <c r="DC127" i="18" s="1"/>
  <c r="DC120" i="18" s="1"/>
  <c r="DC88" i="18"/>
  <c r="AY27" i="5"/>
  <c r="DE27" i="5" s="1" a="1"/>
  <c r="DE27" i="5" s="1"/>
  <c r="DA90" i="2"/>
  <c r="DA58" i="2"/>
  <c r="AY43" i="12"/>
  <c r="DE43" i="12" s="1" a="1"/>
  <c r="DE43" i="12" s="1"/>
  <c r="AY31" i="8"/>
  <c r="DE31" i="8" s="1" a="1"/>
  <c r="DE31" i="8" s="1"/>
  <c r="AY36" i="15"/>
  <c r="DE36" i="15" s="1" a="1"/>
  <c r="DE36" i="15" s="1"/>
  <c r="AY26" i="11"/>
  <c r="DE26" i="11" s="1" a="1"/>
  <c r="DE26" i="11" s="1"/>
  <c r="AY16" i="21"/>
  <c r="DE16" i="21" s="1" a="1"/>
  <c r="DE16" i="21" s="1"/>
  <c r="DA90" i="13"/>
  <c r="DA58" i="13"/>
  <c r="AY18" i="16"/>
  <c r="DE18" i="16" s="1" a="1"/>
  <c r="DE18" i="16" s="1"/>
  <c r="AY37" i="2"/>
  <c r="DE37" i="2" s="1" a="1"/>
  <c r="DE37" i="2" s="1"/>
  <c r="DC102" i="4"/>
  <c r="DC70" i="4"/>
  <c r="AY19" i="19"/>
  <c r="DE19" i="19" s="1" a="1"/>
  <c r="DE19" i="19" s="1"/>
  <c r="AY30" i="19"/>
  <c r="DE30" i="19" s="1" a="1"/>
  <c r="DE30" i="19" s="1"/>
  <c r="DA90" i="12"/>
  <c r="DA58" i="12"/>
  <c r="AY25" i="8"/>
  <c r="DE25" i="8" s="1" a="1"/>
  <c r="DE25" i="8" s="1"/>
  <c r="AY44" i="3"/>
  <c r="DE44" i="3" s="1" a="1"/>
  <c r="DE44" i="3" s="1"/>
  <c r="AY45" i="4"/>
  <c r="DE45" i="4" s="1" a="1"/>
  <c r="DE45" i="4" s="1"/>
  <c r="AZ38" i="14"/>
  <c r="DF38" i="14" s="1" a="1"/>
  <c r="DF38" i="14" s="1"/>
  <c r="DC112" i="14"/>
  <c r="DC80" i="14"/>
  <c r="DC112" i="19"/>
  <c r="DC80" i="19"/>
  <c r="AW15" i="18"/>
  <c r="DC15" i="18" s="1" a="1"/>
  <c r="DC15" i="18" s="1"/>
  <c r="AV47" i="18"/>
  <c r="AY42" i="18"/>
  <c r="DE42" i="18" s="1" a="1"/>
  <c r="DE42" i="18" s="1"/>
  <c r="DC107" i="17"/>
  <c r="DC75" i="17"/>
  <c r="AZ31" i="10"/>
  <c r="DF31" i="10" s="1" a="1"/>
  <c r="DF31" i="10" s="1"/>
  <c r="DC117" i="6"/>
  <c r="DC85" i="6"/>
  <c r="AY45" i="11"/>
  <c r="DE45" i="11" s="1" a="1"/>
  <c r="DE45" i="11" s="1"/>
  <c r="AY18" i="10"/>
  <c r="DE18" i="10" s="1" a="1"/>
  <c r="DE18" i="10" s="1"/>
  <c r="DC119" i="16"/>
  <c r="DC87" i="16"/>
  <c r="DC102" i="21"/>
  <c r="DC70" i="21"/>
  <c r="DC94" i="12"/>
  <c r="DC62" i="12"/>
  <c r="DC124" i="15"/>
  <c r="DC127" i="15" s="1"/>
  <c r="DC120" i="15" s="1"/>
  <c r="DC88" i="15"/>
  <c r="DC102" i="10"/>
  <c r="DC70" i="10"/>
  <c r="AY16" i="14"/>
  <c r="DE16" i="14" s="1" a="1"/>
  <c r="DE16" i="14" s="1"/>
  <c r="AW15" i="4"/>
  <c r="DC15" i="4" s="1" a="1"/>
  <c r="DC15" i="4" s="1"/>
  <c r="AV47" i="4"/>
  <c r="DC108" i="11"/>
  <c r="DC76" i="11"/>
  <c r="DC93" i="19"/>
  <c r="DC61" i="19"/>
  <c r="AY45" i="6"/>
  <c r="DE45" i="6" s="1" a="1"/>
  <c r="DE45" i="6" s="1"/>
  <c r="DC99" i="18"/>
  <c r="DC67" i="18"/>
  <c r="AY38" i="20"/>
  <c r="DE38" i="20" s="1" a="1"/>
  <c r="DE38" i="20" s="1"/>
  <c r="DC114" i="4"/>
  <c r="DC82" i="4"/>
  <c r="DC108" i="9"/>
  <c r="DC76" i="9"/>
  <c r="DC115" i="10"/>
  <c r="DC83" i="10"/>
  <c r="AY20" i="18"/>
  <c r="DE20" i="18" s="1" a="1"/>
  <c r="DE20" i="18" s="1"/>
  <c r="AY20" i="3"/>
  <c r="DE20" i="3" s="1" a="1"/>
  <c r="DE20" i="3" s="1"/>
  <c r="DC95" i="9"/>
  <c r="DC63" i="9"/>
  <c r="DC124" i="5"/>
  <c r="DC127" i="5" s="1"/>
  <c r="DC120" i="5" s="1"/>
  <c r="DC88" i="5"/>
  <c r="AY22" i="11"/>
  <c r="DE22" i="11" s="1" a="1"/>
  <c r="DE22" i="11" s="1"/>
  <c r="AY33" i="2"/>
  <c r="DE33" i="2" s="1" a="1"/>
  <c r="DE33" i="2" s="1"/>
  <c r="DC93" i="11"/>
  <c r="DC61" i="11"/>
  <c r="AY45" i="16"/>
  <c r="DE45" i="16" s="1" a="1"/>
  <c r="DE45" i="16" s="1"/>
  <c r="AY23" i="7"/>
  <c r="DE23" i="7" s="1" a="1"/>
  <c r="DE23" i="7" s="1"/>
  <c r="AY46" i="19"/>
  <c r="DE46" i="19" s="1" a="1"/>
  <c r="DE46" i="19" s="1"/>
  <c r="AY38" i="1"/>
  <c r="DE38" i="1" s="1" a="1"/>
  <c r="DE38" i="1" s="1"/>
  <c r="AY31" i="14"/>
  <c r="DE31" i="14" s="1" a="1"/>
  <c r="DE31" i="14" s="1"/>
  <c r="AY19" i="8"/>
  <c r="DE19" i="8" s="1" a="1"/>
  <c r="DE19" i="8" s="1"/>
  <c r="DD101" i="19"/>
  <c r="DD69" i="19"/>
  <c r="AY26" i="20"/>
  <c r="DE26" i="20" s="1" a="1"/>
  <c r="DE26" i="20" s="1"/>
  <c r="DC98" i="20"/>
  <c r="DC66" i="20"/>
  <c r="DC102" i="9"/>
  <c r="DC70" i="9"/>
  <c r="DC109" i="18"/>
  <c r="DC77" i="18"/>
  <c r="AY29" i="12"/>
  <c r="DE29" i="12" s="1" a="1"/>
  <c r="DE29" i="12" s="1"/>
  <c r="DC114" i="21"/>
  <c r="DC82" i="21"/>
  <c r="DC108" i="7"/>
  <c r="DC76" i="7"/>
  <c r="AY21" i="3"/>
  <c r="DE21" i="3" s="1" a="1"/>
  <c r="DE21" i="3" s="1"/>
  <c r="AY29" i="2"/>
  <c r="DE29" i="2" s="1" a="1"/>
  <c r="DE29" i="2" s="1"/>
  <c r="DC99" i="13"/>
  <c r="DC67" i="13"/>
  <c r="AY32" i="7"/>
  <c r="DE32" i="7" s="1" a="1"/>
  <c r="DE32" i="7" s="1"/>
  <c r="DC113" i="11"/>
  <c r="DC81" i="11"/>
  <c r="AY23" i="17"/>
  <c r="DE23" i="17" s="1" a="1"/>
  <c r="DE23" i="17" s="1"/>
  <c r="AY30" i="15"/>
  <c r="DE30" i="15" s="1" a="1"/>
  <c r="DE30" i="15" s="1"/>
  <c r="AY38" i="21"/>
  <c r="DE38" i="21" s="1" a="1"/>
  <c r="DE38" i="21" s="1"/>
  <c r="AY46" i="4"/>
  <c r="DE46" i="4" s="1" a="1"/>
  <c r="DE46" i="4" s="1"/>
  <c r="DC91" i="6"/>
  <c r="DC59" i="6"/>
  <c r="DC108" i="17"/>
  <c r="DC76" i="17"/>
  <c r="DC98" i="13"/>
  <c r="DC66" i="13"/>
  <c r="AY22" i="13"/>
  <c r="DE22" i="13" s="1" a="1"/>
  <c r="DE22" i="13" s="1"/>
  <c r="DC121" i="11"/>
  <c r="DC89" i="11"/>
  <c r="DC107" i="16"/>
  <c r="DC75" i="16"/>
  <c r="AY36" i="7"/>
  <c r="DE36" i="7" s="1" a="1"/>
  <c r="DE36" i="7" s="1"/>
  <c r="DD113" i="6"/>
  <c r="DD81" i="6"/>
  <c r="DC115" i="18"/>
  <c r="DC83" i="18"/>
  <c r="AY25" i="21"/>
  <c r="DE25" i="21" s="1" a="1"/>
  <c r="DE25" i="21" s="1"/>
  <c r="DC107" i="5"/>
  <c r="DC75" i="5"/>
  <c r="DC107" i="3"/>
  <c r="DC75" i="3"/>
  <c r="AY31" i="17"/>
  <c r="DE31" i="17" s="1" a="1"/>
  <c r="DE31" i="17" s="1"/>
  <c r="DC121" i="14"/>
  <c r="DC89" i="14"/>
  <c r="DC115" i="4"/>
  <c r="DC83" i="4"/>
  <c r="AY24" i="19"/>
  <c r="DE24" i="19" s="1" a="1"/>
  <c r="DE24" i="19" s="1"/>
  <c r="AY45" i="21"/>
  <c r="DE45" i="21" s="1" a="1"/>
  <c r="DE45" i="21" s="1"/>
  <c r="AY41" i="12"/>
  <c r="DE41" i="12" s="1" a="1"/>
  <c r="DE41" i="12" s="1"/>
  <c r="AY24" i="11"/>
  <c r="DE24" i="11" s="1" a="1"/>
  <c r="DE24" i="11" s="1"/>
  <c r="AY17" i="7"/>
  <c r="DE17" i="7" s="1" a="1"/>
  <c r="DE17" i="7" s="1"/>
  <c r="DC109" i="16"/>
  <c r="DC77" i="16"/>
  <c r="AW15" i="11"/>
  <c r="DC15" i="11" s="1" a="1"/>
  <c r="DC15" i="11" s="1"/>
  <c r="AV47" i="11"/>
  <c r="AY39" i="19"/>
  <c r="DE39" i="19" s="1" a="1"/>
  <c r="DE39" i="19" s="1"/>
  <c r="DC103" i="15"/>
  <c r="DC71" i="15"/>
  <c r="AY44" i="6"/>
  <c r="DE44" i="6" s="1" a="1"/>
  <c r="DE44" i="6" s="1"/>
  <c r="DC107" i="10"/>
  <c r="DC75" i="10"/>
  <c r="DC106" i="1"/>
  <c r="DC74" i="1"/>
  <c r="DC101" i="21"/>
  <c r="DC69" i="21"/>
  <c r="DC93" i="4"/>
  <c r="DC61" i="4"/>
  <c r="AZ20" i="6"/>
  <c r="DF20" i="6" s="1" a="1"/>
  <c r="DF20" i="6" s="1"/>
  <c r="AY31" i="6"/>
  <c r="DE31" i="6" s="1" a="1"/>
  <c r="DE31" i="6" s="1"/>
  <c r="DC106" i="20"/>
  <c r="DC74" i="20"/>
  <c r="AY39" i="5"/>
  <c r="DE39" i="5" s="1" a="1"/>
  <c r="DE39" i="5" s="1"/>
  <c r="DC112" i="12"/>
  <c r="DC80" i="12"/>
  <c r="DC124" i="2"/>
  <c r="DC127" i="2" s="1"/>
  <c r="DC120" i="2" s="1"/>
  <c r="DC88" i="2"/>
  <c r="AY20" i="8"/>
  <c r="DE20" i="8" s="1" a="1"/>
  <c r="DE20" i="8" s="1"/>
  <c r="DC114" i="13"/>
  <c r="DC82" i="13"/>
  <c r="DC117" i="14"/>
  <c r="DC85" i="14"/>
  <c r="AY43" i="14"/>
  <c r="DE43" i="14" s="1" a="1"/>
  <c r="DE43" i="14" s="1"/>
  <c r="DC100" i="1"/>
  <c r="DC68" i="1"/>
  <c r="DC121" i="1"/>
  <c r="DC89" i="1"/>
  <c r="DC97" i="12"/>
  <c r="DC65" i="12"/>
  <c r="DC116" i="5"/>
  <c r="DC84" i="5"/>
  <c r="AY19" i="10"/>
  <c r="DE19" i="10" s="1" a="1"/>
  <c r="DE19" i="10" s="1"/>
  <c r="AY34" i="10"/>
  <c r="DE34" i="10" s="1" a="1"/>
  <c r="DE34" i="10" s="1"/>
  <c r="DC116" i="8"/>
  <c r="DC84" i="8"/>
  <c r="AY29" i="20"/>
  <c r="DE29" i="20" s="1" a="1"/>
  <c r="DE29" i="20" s="1"/>
  <c r="DC95" i="11"/>
  <c r="DC63" i="11"/>
  <c r="DC97" i="16"/>
  <c r="DC65" i="16"/>
  <c r="DD94" i="7"/>
  <c r="DD62" i="7"/>
  <c r="AW15" i="20"/>
  <c r="DC15" i="20" s="1" a="1"/>
  <c r="DC15" i="20" s="1"/>
  <c r="AV47" i="20"/>
  <c r="AY35" i="10"/>
  <c r="DE35" i="10" s="1" a="1"/>
  <c r="DE35" i="10" s="1"/>
  <c r="AW15" i="21"/>
  <c r="DC15" i="21" s="1" a="1"/>
  <c r="DC15" i="21" s="1"/>
  <c r="AV47" i="21"/>
  <c r="AY17" i="11"/>
  <c r="DE17" i="11" s="1" a="1"/>
  <c r="DE17" i="11" s="1"/>
  <c r="AY17" i="12"/>
  <c r="DE17" i="12" s="1" a="1"/>
  <c r="DE17" i="12" s="1"/>
  <c r="DC98" i="9"/>
  <c r="DC66" i="9"/>
  <c r="DC119" i="4"/>
  <c r="DC87" i="4"/>
  <c r="AY23" i="2"/>
  <c r="DE23" i="2" s="1" a="1"/>
  <c r="DE23" i="2" s="1"/>
  <c r="DC15" i="1" l="1" a="1"/>
  <c r="DC15" i="1" s="1"/>
  <c r="AX15" i="1"/>
  <c r="AW47" i="1"/>
  <c r="DB90" i="1"/>
  <c r="DB58" i="1"/>
  <c r="DD24" i="7" a="1"/>
  <c r="DD24" i="7" s="1"/>
  <c r="AY24" i="7"/>
  <c r="DD37" i="7" a="1"/>
  <c r="DD37" i="7" s="1"/>
  <c r="AY37" i="7"/>
  <c r="DC67" i="7"/>
  <c r="DC99" i="7"/>
  <c r="DC112" i="7"/>
  <c r="DC80" i="7"/>
  <c r="DD19" i="18" a="1"/>
  <c r="DD19" i="18" s="1"/>
  <c r="AY19" i="18"/>
  <c r="DD16" i="7" a="1"/>
  <c r="DD16" i="7" s="1"/>
  <c r="AY16" i="7"/>
  <c r="DC94" i="18"/>
  <c r="DC62" i="18"/>
  <c r="DC91" i="7"/>
  <c r="DC59" i="7"/>
  <c r="DD24" i="17" a="1"/>
  <c r="DD24" i="17" s="1"/>
  <c r="AY24" i="17"/>
  <c r="DC67" i="17"/>
  <c r="DC99" i="17"/>
  <c r="DE95" i="6"/>
  <c r="DE63" i="6"/>
  <c r="AZ20" i="8"/>
  <c r="DF20" i="8" s="1" a="1"/>
  <c r="DF20" i="8" s="1"/>
  <c r="AZ34" i="10"/>
  <c r="DF34" i="10" s="1" a="1"/>
  <c r="DF34" i="10" s="1"/>
  <c r="DD105" i="15"/>
  <c r="DD73" i="15"/>
  <c r="AZ22" i="11"/>
  <c r="DF22" i="11" s="1" a="1"/>
  <c r="DF22" i="11" s="1"/>
  <c r="DD94" i="10"/>
  <c r="DD62" i="10"/>
  <c r="DD114" i="19"/>
  <c r="DD82" i="19"/>
  <c r="DD99" i="19"/>
  <c r="DD67" i="19"/>
  <c r="DD100" i="21"/>
  <c r="DD68" i="21"/>
  <c r="DD97" i="13"/>
  <c r="DD65" i="13"/>
  <c r="AZ30" i="15"/>
  <c r="DF30" i="15" s="1" a="1"/>
  <c r="DF30" i="15" s="1"/>
  <c r="AZ31" i="14"/>
  <c r="DF31" i="14" s="1" a="1"/>
  <c r="DF31" i="14" s="1"/>
  <c r="AZ45" i="16"/>
  <c r="DF45" i="16" s="1" a="1"/>
  <c r="DF45" i="16" s="1"/>
  <c r="DD95" i="18"/>
  <c r="DD63" i="18"/>
  <c r="DD105" i="19"/>
  <c r="DD73" i="19"/>
  <c r="DD101" i="11"/>
  <c r="DD69" i="11"/>
  <c r="DD101" i="10"/>
  <c r="DD69" i="10"/>
  <c r="AZ39" i="16"/>
  <c r="DF39" i="16" s="1" a="1"/>
  <c r="DF39" i="16" s="1"/>
  <c r="DD103" i="14"/>
  <c r="DD71" i="14"/>
  <c r="AZ20" i="20"/>
  <c r="DF20" i="20" s="1" a="1"/>
  <c r="DF20" i="20" s="1"/>
  <c r="AZ40" i="4"/>
  <c r="DF40" i="4" s="1" a="1"/>
  <c r="DF40" i="4" s="1"/>
  <c r="DB90" i="21"/>
  <c r="DB58" i="21"/>
  <c r="DD104" i="20"/>
  <c r="DD72" i="20"/>
  <c r="AZ19" i="10"/>
  <c r="DF19" i="10" s="1" a="1"/>
  <c r="DF19" i="10" s="1"/>
  <c r="AZ39" i="19"/>
  <c r="DF39" i="19" s="1" a="1"/>
  <c r="DF39" i="19" s="1"/>
  <c r="AZ17" i="7"/>
  <c r="DF17" i="7" s="1" a="1"/>
  <c r="DF17" i="7" s="1"/>
  <c r="AZ24" i="19"/>
  <c r="DF24" i="19" s="1" a="1"/>
  <c r="DF24" i="19" s="1"/>
  <c r="AZ31" i="17"/>
  <c r="DF31" i="17" s="1" a="1"/>
  <c r="DF31" i="17" s="1"/>
  <c r="AZ25" i="21"/>
  <c r="DF25" i="21" s="1" a="1"/>
  <c r="DF25" i="21" s="1"/>
  <c r="AZ36" i="7"/>
  <c r="DF36" i="7" s="1" a="1"/>
  <c r="DF36" i="7" s="1"/>
  <c r="AZ22" i="13"/>
  <c r="DF22" i="13" s="1" a="1"/>
  <c r="DF22" i="13" s="1"/>
  <c r="DD98" i="17"/>
  <c r="DD66" i="17"/>
  <c r="AZ26" i="20"/>
  <c r="DF26" i="20" s="1" a="1"/>
  <c r="DF26" i="20" s="1"/>
  <c r="DD113" i="1"/>
  <c r="DD81" i="1"/>
  <c r="AZ20" i="18"/>
  <c r="DF20" i="18" s="1" a="1"/>
  <c r="DF20" i="18" s="1"/>
  <c r="AZ45" i="6"/>
  <c r="DF45" i="6" s="1" a="1"/>
  <c r="DF45" i="6" s="1"/>
  <c r="DB90" i="4"/>
  <c r="DB58" i="4"/>
  <c r="AZ42" i="18"/>
  <c r="DF42" i="18" s="1" a="1"/>
  <c r="DF42" i="18" s="1"/>
  <c r="DD100" i="8"/>
  <c r="DD68" i="8"/>
  <c r="AZ30" i="19"/>
  <c r="DF30" i="19" s="1" a="1"/>
  <c r="DF30" i="19" s="1"/>
  <c r="DD93" i="16"/>
  <c r="DD61" i="16"/>
  <c r="AZ26" i="11"/>
  <c r="DF26" i="11" s="1" a="1"/>
  <c r="DF26" i="11" s="1"/>
  <c r="AZ26" i="5"/>
  <c r="DF26" i="5" s="1" a="1"/>
  <c r="DF26" i="5" s="1"/>
  <c r="AZ26" i="10"/>
  <c r="DF26" i="10" s="1" a="1"/>
  <c r="DF26" i="10" s="1"/>
  <c r="DD110" i="13"/>
  <c r="DD78" i="13"/>
  <c r="DB90" i="17"/>
  <c r="DB58" i="17"/>
  <c r="DD113" i="2"/>
  <c r="DD81" i="2"/>
  <c r="AZ28" i="14"/>
  <c r="DF28" i="14" s="1" a="1"/>
  <c r="DF28" i="14" s="1"/>
  <c r="DD116" i="8"/>
  <c r="DD84" i="8"/>
  <c r="DD119" i="20"/>
  <c r="DD87" i="20"/>
  <c r="AZ34" i="6"/>
  <c r="DF34" i="6" s="1" a="1"/>
  <c r="DF34" i="6" s="1"/>
  <c r="DD92" i="17"/>
  <c r="DD60" i="17"/>
  <c r="DD114" i="18"/>
  <c r="DD82" i="18"/>
  <c r="AZ41" i="17"/>
  <c r="DF41" i="17" s="1" a="1"/>
  <c r="DF41" i="17" s="1"/>
  <c r="DD93" i="2"/>
  <c r="DD61" i="2"/>
  <c r="DD121" i="16"/>
  <c r="DD89" i="16"/>
  <c r="AZ32" i="12"/>
  <c r="DF32" i="12" s="1" a="1"/>
  <c r="DF32" i="12" s="1"/>
  <c r="AZ37" i="18"/>
  <c r="DF37" i="18" s="1" a="1"/>
  <c r="DF37" i="18" s="1"/>
  <c r="BA21" i="8"/>
  <c r="DG21" i="8" s="1" a="1"/>
  <c r="DG21" i="8" s="1"/>
  <c r="DD103" i="9"/>
  <c r="DD71" i="9"/>
  <c r="DD93" i="1"/>
  <c r="DD61" i="1"/>
  <c r="AZ27" i="10"/>
  <c r="DF27" i="10" s="1" a="1"/>
  <c r="DF27" i="10" s="1"/>
  <c r="AZ22" i="4"/>
  <c r="DF22" i="4" s="1" a="1"/>
  <c r="DF22" i="4" s="1"/>
  <c r="DD102" i="16"/>
  <c r="DD70" i="16"/>
  <c r="AZ34" i="15"/>
  <c r="DF34" i="15" s="1" a="1"/>
  <c r="DF34" i="15" s="1"/>
  <c r="DD124" i="17"/>
  <c r="DD127" i="17" s="1"/>
  <c r="DD120" i="17" s="1"/>
  <c r="DD88" i="17"/>
  <c r="DD111" i="6"/>
  <c r="DD79" i="6"/>
  <c r="DD98" i="15"/>
  <c r="DD66" i="15"/>
  <c r="DD98" i="12"/>
  <c r="DD66" i="12"/>
  <c r="AZ40" i="16"/>
  <c r="DF40" i="16" s="1" a="1"/>
  <c r="DF40" i="16" s="1"/>
  <c r="AZ33" i="6"/>
  <c r="DF33" i="6" s="1" a="1"/>
  <c r="DF33" i="6" s="1"/>
  <c r="DD92" i="15"/>
  <c r="DD60" i="15"/>
  <c r="AZ41" i="10"/>
  <c r="DF41" i="10" s="1" a="1"/>
  <c r="DF41" i="10" s="1"/>
  <c r="DD110" i="18"/>
  <c r="DD78" i="18"/>
  <c r="AZ37" i="3"/>
  <c r="DF37" i="3" s="1" a="1"/>
  <c r="DF37" i="3" s="1"/>
  <c r="DD92" i="19"/>
  <c r="DD60" i="19"/>
  <c r="AZ31" i="7"/>
  <c r="DF31" i="7" s="1" a="1"/>
  <c r="DF31" i="7" s="1"/>
  <c r="AZ25" i="11"/>
  <c r="DF25" i="11" s="1" a="1"/>
  <c r="DF25" i="11" s="1"/>
  <c r="BA42" i="3"/>
  <c r="DG42" i="3" s="1" a="1"/>
  <c r="DG42" i="3" s="1"/>
  <c r="AZ46" i="13"/>
  <c r="DF46" i="13" s="1" a="1"/>
  <c r="DF46" i="13" s="1"/>
  <c r="DD109" i="17"/>
  <c r="DD77" i="17"/>
  <c r="AZ23" i="14"/>
  <c r="DF23" i="14" s="1" a="1"/>
  <c r="DF23" i="14" s="1"/>
  <c r="AZ16" i="10"/>
  <c r="DF16" i="10" s="1" a="1"/>
  <c r="DF16" i="10" s="1"/>
  <c r="DD113" i="13"/>
  <c r="DD81" i="13"/>
  <c r="DD105" i="18"/>
  <c r="DD73" i="18"/>
  <c r="DD109" i="1"/>
  <c r="DD77" i="1"/>
  <c r="AZ41" i="20"/>
  <c r="DF41" i="20" s="1" a="1"/>
  <c r="DF41" i="20" s="1"/>
  <c r="DD118" i="5"/>
  <c r="DD86" i="5"/>
  <c r="AZ31" i="2"/>
  <c r="DF31" i="2" s="1" a="1"/>
  <c r="DF31" i="2" s="1"/>
  <c r="DD104" i="16"/>
  <c r="DD72" i="16"/>
  <c r="DD105" i="8"/>
  <c r="DD73" i="8"/>
  <c r="DD99" i="21"/>
  <c r="DD67" i="21"/>
  <c r="AZ27" i="14"/>
  <c r="DF27" i="14" s="1" a="1"/>
  <c r="DF27" i="14" s="1"/>
  <c r="AZ16" i="16"/>
  <c r="DF16" i="16" s="1" a="1"/>
  <c r="DF16" i="16" s="1"/>
  <c r="DD104" i="1"/>
  <c r="DD72" i="1"/>
  <c r="AZ20" i="12"/>
  <c r="DF20" i="12" s="1" a="1"/>
  <c r="DF20" i="12" s="1"/>
  <c r="AZ30" i="7"/>
  <c r="DF30" i="7" s="1" a="1"/>
  <c r="DF30" i="7" s="1"/>
  <c r="AZ39" i="17"/>
  <c r="DF39" i="17" s="1" a="1"/>
  <c r="DF39" i="17" s="1"/>
  <c r="DD119" i="13"/>
  <c r="DD87" i="13"/>
  <c r="DD93" i="15"/>
  <c r="DD61" i="15"/>
  <c r="AZ21" i="13"/>
  <c r="DF21" i="13" s="1" a="1"/>
  <c r="DF21" i="13" s="1"/>
  <c r="AZ25" i="10"/>
  <c r="DF25" i="10" s="1" a="1"/>
  <c r="DF25" i="10" s="1"/>
  <c r="DD107" i="1"/>
  <c r="DD75" i="1"/>
  <c r="DD111" i="18"/>
  <c r="DD79" i="18"/>
  <c r="DD110" i="16"/>
  <c r="DD78" i="16"/>
  <c r="DD116" i="18"/>
  <c r="DD84" i="18"/>
  <c r="AZ27" i="13"/>
  <c r="DF27" i="13" s="1" a="1"/>
  <c r="DF27" i="13" s="1"/>
  <c r="AZ46" i="3"/>
  <c r="DF46" i="3" s="1" a="1"/>
  <c r="DF46" i="3" s="1"/>
  <c r="DD116" i="3"/>
  <c r="DD84" i="3"/>
  <c r="AZ34" i="20"/>
  <c r="DF34" i="20" s="1" a="1"/>
  <c r="DF34" i="20" s="1"/>
  <c r="DD112" i="16"/>
  <c r="DD80" i="16"/>
  <c r="AZ33" i="19"/>
  <c r="DF33" i="19" s="1" a="1"/>
  <c r="DF33" i="19" s="1"/>
  <c r="BA17" i="20"/>
  <c r="DG17" i="20" s="1" a="1"/>
  <c r="DG17" i="20" s="1"/>
  <c r="AZ36" i="13"/>
  <c r="DF36" i="13" s="1" a="1"/>
  <c r="DF36" i="13" s="1"/>
  <c r="AZ34" i="9"/>
  <c r="DF34" i="9" s="1" a="1"/>
  <c r="DF34" i="9" s="1"/>
  <c r="AZ16" i="15"/>
  <c r="DF16" i="15" s="1" a="1"/>
  <c r="DF16" i="15" s="1"/>
  <c r="DD97" i="10"/>
  <c r="DD65" i="10"/>
  <c r="AZ42" i="10"/>
  <c r="DF42" i="10" s="1" a="1"/>
  <c r="DF42" i="10" s="1"/>
  <c r="DD115" i="20"/>
  <c r="DD83" i="20"/>
  <c r="AZ41" i="4"/>
  <c r="DF41" i="4" s="1" a="1"/>
  <c r="DF41" i="4" s="1"/>
  <c r="AZ21" i="18"/>
  <c r="DF21" i="18" s="1" a="1"/>
  <c r="DF21" i="18" s="1"/>
  <c r="AZ22" i="18"/>
  <c r="DF22" i="18" s="1" a="1"/>
  <c r="DF22" i="18" s="1"/>
  <c r="DD106" i="18"/>
  <c r="DD74" i="18"/>
  <c r="AZ27" i="1"/>
  <c r="DF27" i="1" s="1" a="1"/>
  <c r="DF27" i="1" s="1"/>
  <c r="DD106" i="11"/>
  <c r="DD74" i="11"/>
  <c r="AZ35" i="3"/>
  <c r="DF35" i="3" s="1" a="1"/>
  <c r="DF35" i="3" s="1"/>
  <c r="DD124" i="10"/>
  <c r="DD127" i="10" s="1"/>
  <c r="DD120" i="10" s="1"/>
  <c r="DD88" i="10"/>
  <c r="DD112" i="15"/>
  <c r="DD80" i="15"/>
  <c r="AZ15" i="16"/>
  <c r="DF15" i="16" s="1" a="1"/>
  <c r="DF15" i="16" s="1"/>
  <c r="AY47" i="16"/>
  <c r="DD105" i="13"/>
  <c r="DD73" i="13"/>
  <c r="DD124" i="20"/>
  <c r="DD127" i="20" s="1"/>
  <c r="DD120" i="20" s="1"/>
  <c r="DD88" i="20"/>
  <c r="AZ27" i="15"/>
  <c r="DF27" i="15" s="1" a="1"/>
  <c r="DF27" i="15" s="1"/>
  <c r="DD96" i="4"/>
  <c r="DD64" i="4"/>
  <c r="AZ32" i="20"/>
  <c r="DF32" i="20" s="1" a="1"/>
  <c r="DF32" i="20" s="1"/>
  <c r="AZ38" i="3"/>
  <c r="DF38" i="3" s="1" a="1"/>
  <c r="DF38" i="3" s="1"/>
  <c r="AZ43" i="13"/>
  <c r="DF43" i="13" s="1" a="1"/>
  <c r="DF43" i="13" s="1"/>
  <c r="DD96" i="7"/>
  <c r="DD64" i="7"/>
  <c r="AZ26" i="4"/>
  <c r="DF26" i="4" s="1" a="1"/>
  <c r="DF26" i="4" s="1"/>
  <c r="AZ21" i="19"/>
  <c r="DF21" i="19" s="1" a="1"/>
  <c r="DF21" i="19" s="1"/>
  <c r="DD115" i="1"/>
  <c r="DD83" i="1"/>
  <c r="AZ21" i="21"/>
  <c r="DF21" i="21" s="1" a="1"/>
  <c r="DF21" i="21" s="1"/>
  <c r="DD91" i="3"/>
  <c r="DD59" i="3"/>
  <c r="AZ21" i="15"/>
  <c r="DF21" i="15" s="1" a="1"/>
  <c r="DF21" i="15" s="1"/>
  <c r="DD118" i="16"/>
  <c r="DD86" i="16"/>
  <c r="AZ37" i="5"/>
  <c r="DF37" i="5" s="1" a="1"/>
  <c r="DF37" i="5" s="1"/>
  <c r="DD113" i="10"/>
  <c r="DD81" i="10"/>
  <c r="DD92" i="10"/>
  <c r="DD60" i="10"/>
  <c r="DD93" i="18"/>
  <c r="DD61" i="18"/>
  <c r="AZ22" i="19"/>
  <c r="DF22" i="19" s="1" a="1"/>
  <c r="DF22" i="19" s="1"/>
  <c r="DD119" i="11"/>
  <c r="DD87" i="11"/>
  <c r="AZ29" i="11"/>
  <c r="DF29" i="11" s="1" a="1"/>
  <c r="DF29" i="11" s="1"/>
  <c r="DD98" i="16"/>
  <c r="DD66" i="16"/>
  <c r="AX15" i="6"/>
  <c r="DD15" i="6" s="1" a="1"/>
  <c r="DD15" i="6" s="1"/>
  <c r="AW47" i="6"/>
  <c r="AZ41" i="2"/>
  <c r="DF41" i="2" s="1" a="1"/>
  <c r="DF41" i="2" s="1"/>
  <c r="AZ21" i="12"/>
  <c r="DF21" i="12" s="1" a="1"/>
  <c r="DF21" i="12" s="1"/>
  <c r="AZ26" i="7"/>
  <c r="DF26" i="7" s="1" a="1"/>
  <c r="DF26" i="7" s="1"/>
  <c r="AZ20" i="16"/>
  <c r="DF20" i="16" s="1" a="1"/>
  <c r="DF20" i="16" s="1"/>
  <c r="AZ43" i="10"/>
  <c r="DF43" i="10" s="1" a="1"/>
  <c r="DF43" i="10" s="1"/>
  <c r="DD90" i="19"/>
  <c r="DD58" i="19"/>
  <c r="DD98" i="3"/>
  <c r="DD66" i="3"/>
  <c r="DD110" i="14"/>
  <c r="DD78" i="14"/>
  <c r="AZ18" i="13"/>
  <c r="DF18" i="13" s="1" a="1"/>
  <c r="DF18" i="13" s="1"/>
  <c r="DD114" i="2"/>
  <c r="DD82" i="2"/>
  <c r="DD96" i="2"/>
  <c r="DD64" i="2"/>
  <c r="DD113" i="15"/>
  <c r="DD81" i="15"/>
  <c r="DD124" i="3"/>
  <c r="DD127" i="3" s="1"/>
  <c r="DD120" i="3" s="1"/>
  <c r="DD88" i="3"/>
  <c r="AZ16" i="5"/>
  <c r="DF16" i="5" s="1" a="1"/>
  <c r="DF16" i="5" s="1"/>
  <c r="DD116" i="6"/>
  <c r="DD84" i="6"/>
  <c r="DD94" i="17"/>
  <c r="DD62" i="17"/>
  <c r="DD115" i="12"/>
  <c r="DD83" i="12"/>
  <c r="AZ35" i="4"/>
  <c r="DF35" i="4" s="1" a="1"/>
  <c r="DF35" i="4" s="1"/>
  <c r="AZ36" i="4"/>
  <c r="DF36" i="4" s="1" a="1"/>
  <c r="DF36" i="4" s="1"/>
  <c r="DD107" i="14"/>
  <c r="DD75" i="14"/>
  <c r="AZ23" i="18"/>
  <c r="DF23" i="18" s="1" a="1"/>
  <c r="DF23" i="18" s="1"/>
  <c r="AZ25" i="13"/>
  <c r="DF25" i="13" s="1" a="1"/>
  <c r="DF25" i="13" s="1"/>
  <c r="DD94" i="21"/>
  <c r="DD62" i="21"/>
  <c r="DD95" i="10"/>
  <c r="DD63" i="10"/>
  <c r="AZ44" i="4"/>
  <c r="DF44" i="4" s="1" a="1"/>
  <c r="DF44" i="4" s="1"/>
  <c r="DD95" i="11"/>
  <c r="DD63" i="11"/>
  <c r="AZ41" i="5"/>
  <c r="DF41" i="5" s="1" a="1"/>
  <c r="DF41" i="5" s="1"/>
  <c r="AZ45" i="2"/>
  <c r="DF45" i="2" s="1" a="1"/>
  <c r="DF45" i="2" s="1"/>
  <c r="AZ31" i="1"/>
  <c r="DF31" i="1" s="1" a="1"/>
  <c r="DF31" i="1" s="1"/>
  <c r="DD109" i="16"/>
  <c r="DD77" i="16"/>
  <c r="DD121" i="14"/>
  <c r="DD89" i="14"/>
  <c r="DD107" i="3"/>
  <c r="DD75" i="3"/>
  <c r="AZ16" i="6"/>
  <c r="DF16" i="6" s="1" a="1"/>
  <c r="DF16" i="6" s="1"/>
  <c r="DD114" i="21"/>
  <c r="DD82" i="21"/>
  <c r="DD109" i="18"/>
  <c r="DD77" i="18"/>
  <c r="AZ20" i="9"/>
  <c r="DF20" i="9" s="1" a="1"/>
  <c r="DF20" i="9" s="1"/>
  <c r="AZ27" i="21"/>
  <c r="DF27" i="21" s="1" a="1"/>
  <c r="DF27" i="21" s="1"/>
  <c r="DD107" i="17"/>
  <c r="DD75" i="17"/>
  <c r="AZ45" i="18"/>
  <c r="DF45" i="18" s="1" a="1"/>
  <c r="DF45" i="18" s="1"/>
  <c r="DD124" i="7"/>
  <c r="DD127" i="7" s="1"/>
  <c r="DD120" i="7" s="1"/>
  <c r="DD88" i="7"/>
  <c r="AZ39" i="10"/>
  <c r="DF39" i="10" s="1" a="1"/>
  <c r="DF39" i="10" s="1"/>
  <c r="AZ41" i="1"/>
  <c r="DF41" i="1" s="1" a="1"/>
  <c r="DF41" i="1" s="1"/>
  <c r="DD99" i="1"/>
  <c r="DD67" i="1"/>
  <c r="DD118" i="21"/>
  <c r="DD86" i="21"/>
  <c r="AZ21" i="1"/>
  <c r="DF21" i="1" s="1" a="1"/>
  <c r="DF21" i="1" s="1"/>
  <c r="DD95" i="17"/>
  <c r="DD63" i="17"/>
  <c r="AZ17" i="12"/>
  <c r="DF17" i="12" s="1" a="1"/>
  <c r="DF17" i="12" s="1"/>
  <c r="DB90" i="20"/>
  <c r="DB58" i="20"/>
  <c r="AZ17" i="11"/>
  <c r="DF17" i="11" s="1" a="1"/>
  <c r="DF17" i="11" s="1"/>
  <c r="AZ43" i="14"/>
  <c r="DF43" i="14" s="1" a="1"/>
  <c r="DF43" i="14" s="1"/>
  <c r="DD106" i="14"/>
  <c r="DD74" i="14"/>
  <c r="AZ29" i="20"/>
  <c r="DF29" i="20" s="1" a="1"/>
  <c r="DF29" i="20" s="1"/>
  <c r="AX15" i="4"/>
  <c r="DD15" i="4" s="1" a="1"/>
  <c r="DD15" i="4" s="1"/>
  <c r="AW47" i="4"/>
  <c r="DD94" i="19"/>
  <c r="DD62" i="19"/>
  <c r="AZ18" i="16"/>
  <c r="DF18" i="16" s="1" a="1"/>
  <c r="DF18" i="16" s="1"/>
  <c r="DD92" i="2"/>
  <c r="DD60" i="2"/>
  <c r="AZ35" i="13"/>
  <c r="DF35" i="13" s="1" a="1"/>
  <c r="DF35" i="13" s="1"/>
  <c r="AX15" i="17"/>
  <c r="DD15" i="17" s="1" a="1"/>
  <c r="DD15" i="17" s="1"/>
  <c r="AW47" i="17"/>
  <c r="DD101" i="17"/>
  <c r="DD69" i="17"/>
  <c r="AZ17" i="17"/>
  <c r="DF17" i="17" s="1" a="1"/>
  <c r="DF17" i="17" s="1"/>
  <c r="AZ39" i="18"/>
  <c r="DF39" i="18" s="1" a="1"/>
  <c r="DF39" i="18" s="1"/>
  <c r="AZ18" i="2"/>
  <c r="DF18" i="2" s="1" a="1"/>
  <c r="DF18" i="2" s="1"/>
  <c r="AZ46" i="16"/>
  <c r="DF46" i="16" s="1" a="1"/>
  <c r="DF46" i="16" s="1"/>
  <c r="DD103" i="11"/>
  <c r="DD71" i="11"/>
  <c r="AZ28" i="9"/>
  <c r="DF28" i="9" s="1" a="1"/>
  <c r="DF28" i="9" s="1"/>
  <c r="DD102" i="2"/>
  <c r="DD70" i="2"/>
  <c r="AZ18" i="1"/>
  <c r="DF18" i="1" s="1" a="1"/>
  <c r="DF18" i="1" s="1"/>
  <c r="DD102" i="10"/>
  <c r="DD70" i="10"/>
  <c r="DD116" i="16"/>
  <c r="DD84" i="16"/>
  <c r="DD104" i="3"/>
  <c r="DD72" i="3"/>
  <c r="DD111" i="1"/>
  <c r="DD79" i="1"/>
  <c r="DD103" i="19"/>
  <c r="DD71" i="19"/>
  <c r="AZ27" i="16"/>
  <c r="DF27" i="16" s="1" a="1"/>
  <c r="DF27" i="16" s="1"/>
  <c r="DD109" i="15"/>
  <c r="DD77" i="15"/>
  <c r="AZ45" i="17"/>
  <c r="DF45" i="17" s="1" a="1"/>
  <c r="DF45" i="17" s="1"/>
  <c r="DD95" i="14"/>
  <c r="DD63" i="14"/>
  <c r="AZ36" i="6"/>
  <c r="DF36" i="6" s="1" a="1"/>
  <c r="DF36" i="6" s="1"/>
  <c r="DD97" i="1"/>
  <c r="DD65" i="1"/>
  <c r="AZ23" i="15"/>
  <c r="DF23" i="15" s="1" a="1"/>
  <c r="DF23" i="15" s="1"/>
  <c r="AZ23" i="12"/>
  <c r="DF23" i="12" s="1" a="1"/>
  <c r="DF23" i="12" s="1"/>
  <c r="DD115" i="11"/>
  <c r="DD83" i="11"/>
  <c r="AZ18" i="14"/>
  <c r="DF18" i="14" s="1" a="1"/>
  <c r="DF18" i="14" s="1"/>
  <c r="AZ17" i="15"/>
  <c r="DF17" i="15" s="1" a="1"/>
  <c r="DF17" i="15" s="1"/>
  <c r="AZ35" i="18"/>
  <c r="DF35" i="18" s="1" a="1"/>
  <c r="DF35" i="18" s="1"/>
  <c r="AZ17" i="19"/>
  <c r="DF17" i="19" s="1" a="1"/>
  <c r="DF17" i="19" s="1"/>
  <c r="DD94" i="4"/>
  <c r="DD62" i="4"/>
  <c r="DD117" i="11"/>
  <c r="DD85" i="11"/>
  <c r="DB90" i="12"/>
  <c r="DB58" i="12"/>
  <c r="AZ34" i="17"/>
  <c r="DF34" i="17" s="1" a="1"/>
  <c r="DF34" i="17" s="1"/>
  <c r="DD109" i="5"/>
  <c r="DD77" i="5"/>
  <c r="DD93" i="20"/>
  <c r="DD61" i="20"/>
  <c r="AZ38" i="13"/>
  <c r="DF38" i="13" s="1" a="1"/>
  <c r="DF38" i="13" s="1"/>
  <c r="AZ30" i="18"/>
  <c r="DF30" i="18" s="1" a="1"/>
  <c r="DF30" i="18" s="1"/>
  <c r="AZ34" i="1"/>
  <c r="DF34" i="1" s="1" a="1"/>
  <c r="DF34" i="1" s="1"/>
  <c r="DD121" i="17"/>
  <c r="DD89" i="17"/>
  <c r="DD94" i="16"/>
  <c r="DD62" i="16"/>
  <c r="AZ43" i="5"/>
  <c r="DF43" i="5" s="1" a="1"/>
  <c r="DF43" i="5" s="1"/>
  <c r="DD114" i="20"/>
  <c r="DD82" i="20"/>
  <c r="AZ29" i="16"/>
  <c r="DF29" i="16" s="1" a="1"/>
  <c r="DF29" i="16" s="1"/>
  <c r="AZ30" i="8"/>
  <c r="DF30" i="8" s="1" a="1"/>
  <c r="DF30" i="8" s="1"/>
  <c r="AZ24" i="21"/>
  <c r="DF24" i="21" s="1" a="1"/>
  <c r="DF24" i="21" s="1"/>
  <c r="DD108" i="20"/>
  <c r="DD76" i="20"/>
  <c r="DD105" i="14"/>
  <c r="DD73" i="14"/>
  <c r="DD111" i="12"/>
  <c r="DD79" i="12"/>
  <c r="AZ29" i="1"/>
  <c r="DF29" i="1" s="1" a="1"/>
  <c r="DF29" i="1" s="1"/>
  <c r="DD96" i="10"/>
  <c r="DD64" i="10"/>
  <c r="DD105" i="7"/>
  <c r="DD73" i="7"/>
  <c r="DD104" i="14"/>
  <c r="DD72" i="14"/>
  <c r="AZ44" i="13"/>
  <c r="DF44" i="13" s="1" a="1"/>
  <c r="DF44" i="13" s="1"/>
  <c r="AZ18" i="15"/>
  <c r="DF18" i="15" s="1" a="1"/>
  <c r="DF18" i="15" s="1"/>
  <c r="DD116" i="9"/>
  <c r="DD84" i="9"/>
  <c r="DD121" i="2"/>
  <c r="DD89" i="2"/>
  <c r="AZ32" i="1"/>
  <c r="DF32" i="1" s="1" a="1"/>
  <c r="DF32" i="1" s="1"/>
  <c r="DD111" i="19"/>
  <c r="DD79" i="19"/>
  <c r="DD106" i="4"/>
  <c r="DD74" i="4"/>
  <c r="AZ36" i="18"/>
  <c r="DF36" i="18" s="1" a="1"/>
  <c r="DF36" i="18" s="1"/>
  <c r="AZ35" i="16"/>
  <c r="DF35" i="16" s="1" a="1"/>
  <c r="DF35" i="16" s="1"/>
  <c r="AZ41" i="18"/>
  <c r="DF41" i="18" s="1" a="1"/>
  <c r="DF41" i="18" s="1"/>
  <c r="DD104" i="19"/>
  <c r="DD72" i="19"/>
  <c r="AZ22" i="2"/>
  <c r="DF22" i="2" s="1" a="1"/>
  <c r="DF22" i="2" s="1"/>
  <c r="AZ41" i="3"/>
  <c r="DF41" i="3" s="1" a="1"/>
  <c r="DF41" i="3" s="1"/>
  <c r="DD99" i="14"/>
  <c r="DD67" i="14"/>
  <c r="DD105" i="3"/>
  <c r="DD73" i="3"/>
  <c r="DE94" i="6"/>
  <c r="DE62" i="6"/>
  <c r="AZ37" i="16"/>
  <c r="DF37" i="16" s="1" a="1"/>
  <c r="DF37" i="16" s="1"/>
  <c r="DD113" i="12"/>
  <c r="DD81" i="12"/>
  <c r="DD106" i="3"/>
  <c r="DD74" i="3"/>
  <c r="DD113" i="9"/>
  <c r="DD81" i="9"/>
  <c r="AZ22" i="10"/>
  <c r="DF22" i="10" s="1" a="1"/>
  <c r="DF22" i="10" s="1"/>
  <c r="AZ40" i="20"/>
  <c r="DF40" i="20" s="1" a="1"/>
  <c r="DF40" i="20" s="1"/>
  <c r="DD99" i="6"/>
  <c r="DD67" i="6"/>
  <c r="DD107" i="19"/>
  <c r="DD75" i="19"/>
  <c r="DD116" i="4"/>
  <c r="DD84" i="4"/>
  <c r="DD97" i="18"/>
  <c r="DD65" i="18"/>
  <c r="AZ31" i="18"/>
  <c r="DF31" i="18" s="1" a="1"/>
  <c r="DF31" i="18" s="1"/>
  <c r="DD119" i="8"/>
  <c r="DD87" i="8"/>
  <c r="DD112" i="9"/>
  <c r="DD80" i="9"/>
  <c r="AZ31" i="11"/>
  <c r="DF31" i="11" s="1" a="1"/>
  <c r="DF31" i="11" s="1"/>
  <c r="AZ45" i="10"/>
  <c r="DF45" i="10" s="1" a="1"/>
  <c r="DF45" i="10" s="1"/>
  <c r="AZ37" i="15"/>
  <c r="DF37" i="15" s="1" a="1"/>
  <c r="DF37" i="15" s="1"/>
  <c r="DD103" i="2"/>
  <c r="DD71" i="2"/>
  <c r="AZ30" i="13"/>
  <c r="DF30" i="13" s="1" a="1"/>
  <c r="DF30" i="13" s="1"/>
  <c r="AZ45" i="20"/>
  <c r="DF45" i="20" s="1" a="1"/>
  <c r="DF45" i="20" s="1"/>
  <c r="AZ28" i="7"/>
  <c r="DF28" i="7" s="1" a="1"/>
  <c r="DF28" i="7" s="1"/>
  <c r="AZ21" i="4"/>
  <c r="DF21" i="4" s="1" a="1"/>
  <c r="DF21" i="4" s="1"/>
  <c r="DD108" i="8"/>
  <c r="DD76" i="8"/>
  <c r="DD118" i="17"/>
  <c r="DD86" i="17"/>
  <c r="DD118" i="13"/>
  <c r="DD86" i="13"/>
  <c r="AZ21" i="7"/>
  <c r="DF21" i="7" s="1" a="1"/>
  <c r="DF21" i="7" s="1"/>
  <c r="DD98" i="1"/>
  <c r="DD66" i="1"/>
  <c r="DD100" i="5"/>
  <c r="DD68" i="5"/>
  <c r="AZ40" i="1"/>
  <c r="DF40" i="1" s="1" a="1"/>
  <c r="DF40" i="1" s="1"/>
  <c r="AZ16" i="3"/>
  <c r="DF16" i="3" s="1" a="1"/>
  <c r="DF16" i="3" s="1"/>
  <c r="DD103" i="21"/>
  <c r="DD71" i="21"/>
  <c r="AZ43" i="16"/>
  <c r="DF43" i="16" s="1" a="1"/>
  <c r="DF43" i="16" s="1"/>
  <c r="DD109" i="11"/>
  <c r="DD77" i="11"/>
  <c r="AZ38" i="10"/>
  <c r="DF38" i="10" s="1" a="1"/>
  <c r="DF38" i="10" s="1"/>
  <c r="AZ17" i="10"/>
  <c r="DF17" i="10" s="1" a="1"/>
  <c r="DF17" i="10" s="1"/>
  <c r="AZ18" i="18"/>
  <c r="DF18" i="18" s="1" a="1"/>
  <c r="DF18" i="18" s="1"/>
  <c r="AZ44" i="11"/>
  <c r="DF44" i="11" s="1" a="1"/>
  <c r="DF44" i="11" s="1"/>
  <c r="DD92" i="4"/>
  <c r="DD60" i="4"/>
  <c r="AZ23" i="16"/>
  <c r="DF23" i="16" s="1" a="1"/>
  <c r="DF23" i="16" s="1"/>
  <c r="DD97" i="6"/>
  <c r="DD65" i="6"/>
  <c r="AZ15" i="19"/>
  <c r="DF15" i="19" s="1" a="1"/>
  <c r="DF15" i="19" s="1"/>
  <c r="AY47" i="19"/>
  <c r="AZ23" i="3"/>
  <c r="DF23" i="3" s="1" a="1"/>
  <c r="DF23" i="3" s="1"/>
  <c r="DD107" i="4"/>
  <c r="DD75" i="4"/>
  <c r="AZ35" i="14"/>
  <c r="DF35" i="14" s="1" a="1"/>
  <c r="DF35" i="14" s="1"/>
  <c r="DD104" i="17"/>
  <c r="DD72" i="17"/>
  <c r="DD118" i="3"/>
  <c r="DD86" i="3"/>
  <c r="AZ39" i="2"/>
  <c r="DF39" i="2" s="1" a="1"/>
  <c r="DF39" i="2" s="1"/>
  <c r="AZ21" i="2"/>
  <c r="DF21" i="2" s="1" a="1"/>
  <c r="DF21" i="2" s="1"/>
  <c r="AZ38" i="15"/>
  <c r="DF38" i="15" s="1" a="1"/>
  <c r="DF38" i="15" s="1"/>
  <c r="AZ45" i="3"/>
  <c r="DF45" i="3" s="1" a="1"/>
  <c r="DF45" i="3" s="1"/>
  <c r="AZ41" i="6"/>
  <c r="DF41" i="6" s="1" a="1"/>
  <c r="DF41" i="6" s="1"/>
  <c r="DD91" i="18"/>
  <c r="DD59" i="18"/>
  <c r="DE113" i="7"/>
  <c r="DE81" i="7"/>
  <c r="AZ19" i="17"/>
  <c r="DF19" i="17" s="1" a="1"/>
  <c r="DF19" i="17" s="1"/>
  <c r="AZ40" i="12"/>
  <c r="DF40" i="12" s="1" a="1"/>
  <c r="DF40" i="12" s="1"/>
  <c r="DD110" i="6"/>
  <c r="DD78" i="6"/>
  <c r="AZ32" i="14"/>
  <c r="DF32" i="14" s="1" a="1"/>
  <c r="DF32" i="14" s="1"/>
  <c r="AZ42" i="15"/>
  <c r="DF42" i="15" s="1" a="1"/>
  <c r="DF42" i="15" s="1"/>
  <c r="AZ19" i="21"/>
  <c r="DF19" i="21" s="1" a="1"/>
  <c r="DF19" i="21" s="1"/>
  <c r="AZ20" i="10"/>
  <c r="DF20" i="10" s="1" a="1"/>
  <c r="DF20" i="10" s="1"/>
  <c r="DD98" i="9"/>
  <c r="DD66" i="9"/>
  <c r="AZ20" i="11"/>
  <c r="DF20" i="11" s="1" a="1"/>
  <c r="DF20" i="11" s="1"/>
  <c r="DD97" i="12"/>
  <c r="DD65" i="12"/>
  <c r="DD107" i="10"/>
  <c r="DD75" i="10"/>
  <c r="AZ34" i="16"/>
  <c r="DF34" i="16" s="1" a="1"/>
  <c r="DF34" i="16" s="1"/>
  <c r="AZ46" i="14"/>
  <c r="DF46" i="14" s="1" a="1"/>
  <c r="DF46" i="14" s="1"/>
  <c r="AZ32" i="3"/>
  <c r="DF32" i="3" s="1" a="1"/>
  <c r="DF32" i="3" s="1"/>
  <c r="AZ39" i="21"/>
  <c r="DF39" i="21" s="1" a="1"/>
  <c r="DF39" i="21" s="1"/>
  <c r="AZ34" i="18"/>
  <c r="DF34" i="18" s="1" a="1"/>
  <c r="DF34" i="18" s="1"/>
  <c r="DE101" i="19"/>
  <c r="DE69" i="19"/>
  <c r="DD95" i="9"/>
  <c r="DD63" i="9"/>
  <c r="DD119" i="16"/>
  <c r="DD87" i="16"/>
  <c r="AZ32" i="17"/>
  <c r="DF32" i="17" s="1" a="1"/>
  <c r="DF32" i="17" s="1"/>
  <c r="DD110" i="7"/>
  <c r="DD78" i="7"/>
  <c r="DB90" i="13"/>
  <c r="DB58" i="13"/>
  <c r="DD116" i="15"/>
  <c r="DD84" i="15"/>
  <c r="DD119" i="7"/>
  <c r="DD87" i="7"/>
  <c r="AZ45" i="7"/>
  <c r="DF45" i="7" s="1" a="1"/>
  <c r="DF45" i="7" s="1"/>
  <c r="DD112" i="13"/>
  <c r="DD80" i="13"/>
  <c r="DD117" i="5"/>
  <c r="DD85" i="5"/>
  <c r="AZ24" i="1"/>
  <c r="DF24" i="1" s="1" a="1"/>
  <c r="DF24" i="1" s="1"/>
  <c r="AZ43" i="21"/>
  <c r="DF43" i="21" s="1" a="1"/>
  <c r="DF43" i="21" s="1"/>
  <c r="DB90" i="10"/>
  <c r="DB58" i="10"/>
  <c r="AZ20" i="17"/>
  <c r="DF20" i="17" s="1" a="1"/>
  <c r="DF20" i="17" s="1"/>
  <c r="DD114" i="5"/>
  <c r="DD82" i="5"/>
  <c r="AX15" i="20"/>
  <c r="DD15" i="20" s="1" a="1"/>
  <c r="DD15" i="20" s="1"/>
  <c r="AW47" i="20"/>
  <c r="AZ39" i="5"/>
  <c r="DF39" i="5" s="1" a="1"/>
  <c r="DF39" i="5" s="1"/>
  <c r="AZ20" i="3"/>
  <c r="DF20" i="3" s="1" a="1"/>
  <c r="DF20" i="3" s="1"/>
  <c r="AX15" i="21"/>
  <c r="DD15" i="21" s="1" a="1"/>
  <c r="DD15" i="21" s="1"/>
  <c r="AW47" i="21"/>
  <c r="DD99" i="11"/>
  <c r="DD67" i="11"/>
  <c r="AZ23" i="17"/>
  <c r="DF23" i="17" s="1" a="1"/>
  <c r="DF23" i="17" s="1"/>
  <c r="AZ38" i="1"/>
  <c r="DF38" i="1" s="1" a="1"/>
  <c r="DF38" i="1" s="1"/>
  <c r="AZ25" i="8"/>
  <c r="DF25" i="8" s="1" a="1"/>
  <c r="DF25" i="8" s="1"/>
  <c r="DD111" i="15"/>
  <c r="DD79" i="15"/>
  <c r="DD92" i="6"/>
  <c r="DD60" i="6"/>
  <c r="AZ41" i="8"/>
  <c r="DF41" i="8" s="1" a="1"/>
  <c r="DF41" i="8" s="1"/>
  <c r="AZ44" i="20"/>
  <c r="DF44" i="20" s="1" a="1"/>
  <c r="DF44" i="20" s="1"/>
  <c r="AZ32" i="8"/>
  <c r="DF32" i="8" s="1" a="1"/>
  <c r="DF32" i="8" s="1"/>
  <c r="DD100" i="9"/>
  <c r="DD68" i="9"/>
  <c r="DE104" i="8"/>
  <c r="DE72" i="8"/>
  <c r="DD103" i="6"/>
  <c r="DD71" i="6"/>
  <c r="DD110" i="10"/>
  <c r="DD78" i="10"/>
  <c r="DD106" i="6"/>
  <c r="DD74" i="6"/>
  <c r="DD119" i="6"/>
  <c r="DD87" i="6"/>
  <c r="DB90" i="11"/>
  <c r="DB58" i="11"/>
  <c r="AZ24" i="11"/>
  <c r="DF24" i="11" s="1" a="1"/>
  <c r="DF24" i="11" s="1"/>
  <c r="DD121" i="4"/>
  <c r="DD89" i="4"/>
  <c r="DD104" i="2"/>
  <c r="DD72" i="2"/>
  <c r="DD121" i="19"/>
  <c r="DD89" i="19"/>
  <c r="DD113" i="20"/>
  <c r="DD81" i="20"/>
  <c r="DD91" i="14"/>
  <c r="DD59" i="14"/>
  <c r="DE106" i="10"/>
  <c r="DE74" i="10"/>
  <c r="DB90" i="18"/>
  <c r="DB58" i="18"/>
  <c r="BA38" i="14"/>
  <c r="DG38" i="14" s="1" a="1"/>
  <c r="DG38" i="14" s="1"/>
  <c r="AZ19" i="19"/>
  <c r="DF19" i="19" s="1" a="1"/>
  <c r="DF19" i="19" s="1"/>
  <c r="AZ36" i="15"/>
  <c r="DF36" i="15" s="1" a="1"/>
  <c r="DF36" i="15" s="1"/>
  <c r="DD102" i="5"/>
  <c r="DD70" i="5"/>
  <c r="AZ17" i="2"/>
  <c r="DF17" i="2" s="1" a="1"/>
  <c r="DF17" i="2" s="1"/>
  <c r="DD109" i="7"/>
  <c r="DD77" i="7"/>
  <c r="AZ17" i="6"/>
  <c r="DF17" i="6" s="1" a="1"/>
  <c r="DF17" i="6" s="1"/>
  <c r="DD103" i="12"/>
  <c r="DD71" i="12"/>
  <c r="AZ28" i="17"/>
  <c r="DF28" i="17" s="1" a="1"/>
  <c r="DF28" i="17" s="1"/>
  <c r="AZ26" i="17"/>
  <c r="DF26" i="17" s="1" a="1"/>
  <c r="DF26" i="17" s="1"/>
  <c r="DE99" i="2"/>
  <c r="DE67" i="2"/>
  <c r="DD107" i="8"/>
  <c r="DD75" i="8"/>
  <c r="DD104" i="4"/>
  <c r="DD72" i="4"/>
  <c r="DD105" i="1"/>
  <c r="DD73" i="1"/>
  <c r="AZ25" i="9"/>
  <c r="DF25" i="9" s="1" a="1"/>
  <c r="DF25" i="9" s="1"/>
  <c r="AZ28" i="11"/>
  <c r="DF28" i="11" s="1" a="1"/>
  <c r="DF28" i="11" s="1"/>
  <c r="BA29" i="8"/>
  <c r="DG29" i="8" s="1" a="1"/>
  <c r="DG29" i="8" s="1"/>
  <c r="DE109" i="8"/>
  <c r="DE77" i="8"/>
  <c r="DD95" i="7"/>
  <c r="DD63" i="7"/>
  <c r="AZ27" i="2"/>
  <c r="DF27" i="2" s="1" a="1"/>
  <c r="DF27" i="2" s="1"/>
  <c r="DD98" i="10"/>
  <c r="DD66" i="10"/>
  <c r="AZ28" i="6"/>
  <c r="DF28" i="6" s="1" a="1"/>
  <c r="DF28" i="6" s="1"/>
  <c r="AZ41" i="16"/>
  <c r="DF41" i="16" s="1" a="1"/>
  <c r="DF41" i="16" s="1"/>
  <c r="AZ29" i="3"/>
  <c r="DF29" i="3" s="1" a="1"/>
  <c r="DF29" i="3" s="1"/>
  <c r="AZ36" i="1"/>
  <c r="DF36" i="1" s="1" a="1"/>
  <c r="DF36" i="1" s="1"/>
  <c r="AZ28" i="19"/>
  <c r="DF28" i="19" s="1" a="1"/>
  <c r="DF28" i="19" s="1"/>
  <c r="DD104" i="13"/>
  <c r="DD72" i="13"/>
  <c r="DD105" i="20"/>
  <c r="DD73" i="20"/>
  <c r="DD114" i="14"/>
  <c r="DD82" i="14"/>
  <c r="AZ30" i="5"/>
  <c r="DF30" i="5" s="1" a="1"/>
  <c r="DF30" i="5" s="1"/>
  <c r="AZ20" i="14"/>
  <c r="DF20" i="14" s="1" a="1"/>
  <c r="DF20" i="14" s="1"/>
  <c r="AZ22" i="1"/>
  <c r="DF22" i="1" s="1" a="1"/>
  <c r="DF22" i="1" s="1"/>
  <c r="AZ40" i="11"/>
  <c r="DF40" i="11" s="1" a="1"/>
  <c r="DF40" i="11" s="1"/>
  <c r="DD93" i="14"/>
  <c r="DD61" i="14"/>
  <c r="DD116" i="14"/>
  <c r="DD84" i="14"/>
  <c r="DD97" i="9"/>
  <c r="DD65" i="9"/>
  <c r="DD116" i="13"/>
  <c r="DD84" i="13"/>
  <c r="AZ19" i="4"/>
  <c r="DF19" i="4" s="1" a="1"/>
  <c r="DF19" i="4" s="1"/>
  <c r="AZ42" i="11"/>
  <c r="DF42" i="11" s="1" a="1"/>
  <c r="DF42" i="11" s="1"/>
  <c r="DD105" i="9"/>
  <c r="DD73" i="9"/>
  <c r="DD113" i="18"/>
  <c r="DD81" i="18"/>
  <c r="AX15" i="12"/>
  <c r="DD15" i="12" s="1" a="1"/>
  <c r="DD15" i="12" s="1"/>
  <c r="AW47" i="12"/>
  <c r="DD92" i="5"/>
  <c r="DD60" i="5"/>
  <c r="AZ34" i="5"/>
  <c r="DF34" i="5" s="1" a="1"/>
  <c r="DF34" i="5" s="1"/>
  <c r="AZ18" i="20"/>
  <c r="DF18" i="20" s="1" a="1"/>
  <c r="DF18" i="20" s="1"/>
  <c r="DD119" i="17"/>
  <c r="DD87" i="17"/>
  <c r="DE106" i="5"/>
  <c r="DE74" i="5"/>
  <c r="DD97" i="17"/>
  <c r="DD65" i="17"/>
  <c r="AZ46" i="17"/>
  <c r="DF46" i="17" s="1" a="1"/>
  <c r="DF46" i="17" s="1"/>
  <c r="AZ19" i="16"/>
  <c r="DF19" i="16" s="1" a="1"/>
  <c r="DF19" i="16" s="1"/>
  <c r="DD113" i="8"/>
  <c r="DD81" i="8"/>
  <c r="AZ39" i="20"/>
  <c r="DF39" i="20" s="1" a="1"/>
  <c r="DF39" i="20" s="1"/>
  <c r="DD119" i="18"/>
  <c r="DD87" i="18"/>
  <c r="DD95" i="1"/>
  <c r="DD63" i="1"/>
  <c r="AZ33" i="20"/>
  <c r="DF33" i="20" s="1" a="1"/>
  <c r="DF33" i="20" s="1"/>
  <c r="DD114" i="12"/>
  <c r="DD82" i="12"/>
  <c r="AZ30" i="14"/>
  <c r="DF30" i="14" s="1" a="1"/>
  <c r="DF30" i="14" s="1"/>
  <c r="AZ36" i="12"/>
  <c r="DF36" i="12" s="1" a="1"/>
  <c r="DF36" i="12" s="1"/>
  <c r="DD112" i="8"/>
  <c r="DD80" i="8"/>
  <c r="AZ21" i="10"/>
  <c r="DF21" i="10" s="1" a="1"/>
  <c r="DF21" i="10" s="1"/>
  <c r="DD117" i="9"/>
  <c r="DD85" i="9"/>
  <c r="AZ29" i="14"/>
  <c r="DF29" i="14" s="1" a="1"/>
  <c r="DF29" i="14" s="1"/>
  <c r="AZ41" i="9"/>
  <c r="DF41" i="9" s="1" a="1"/>
  <c r="DF41" i="9" s="1"/>
  <c r="AZ46" i="2"/>
  <c r="DF46" i="2" s="1" a="1"/>
  <c r="DF46" i="2" s="1"/>
  <c r="DD111" i="11"/>
  <c r="DD79" i="11"/>
  <c r="DD99" i="5"/>
  <c r="DD67" i="5"/>
  <c r="DD101" i="12"/>
  <c r="DD69" i="12"/>
  <c r="DD109" i="13"/>
  <c r="DD77" i="13"/>
  <c r="DD93" i="8"/>
  <c r="DD61" i="8"/>
  <c r="DD117" i="20"/>
  <c r="DD85" i="20"/>
  <c r="AZ36" i="19"/>
  <c r="DF36" i="19" s="1" a="1"/>
  <c r="DF36" i="19" s="1"/>
  <c r="AZ31" i="4"/>
  <c r="DF31" i="4" s="1" a="1"/>
  <c r="DF31" i="4" s="1"/>
  <c r="DD107" i="18"/>
  <c r="DD75" i="18"/>
  <c r="DD114" i="8"/>
  <c r="DD82" i="8"/>
  <c r="DE102" i="6"/>
  <c r="DE70" i="6"/>
  <c r="AZ29" i="19"/>
  <c r="DF29" i="19" s="1" a="1"/>
  <c r="DF29" i="19" s="1"/>
  <c r="DD97" i="2"/>
  <c r="DD65" i="2"/>
  <c r="AZ24" i="14"/>
  <c r="DF24" i="14" s="1" a="1"/>
  <c r="DF24" i="14" s="1"/>
  <c r="AZ30" i="3"/>
  <c r="DF30" i="3" s="1" a="1"/>
  <c r="DF30" i="3" s="1"/>
  <c r="BA19" i="6"/>
  <c r="DG19" i="6" s="1" a="1"/>
  <c r="DG19" i="6" s="1"/>
  <c r="DD93" i="9"/>
  <c r="DD61" i="9"/>
  <c r="AZ38" i="12"/>
  <c r="DF38" i="12" s="1" a="1"/>
  <c r="DF38" i="12" s="1"/>
  <c r="AZ31" i="3"/>
  <c r="DF31" i="3" s="1" a="1"/>
  <c r="DF31" i="3" s="1"/>
  <c r="AZ38" i="9"/>
  <c r="DF38" i="9" s="1" a="1"/>
  <c r="DF38" i="9" s="1"/>
  <c r="DD117" i="4"/>
  <c r="DD85" i="4"/>
  <c r="AZ24" i="6"/>
  <c r="DF24" i="6" s="1" a="1"/>
  <c r="DF24" i="6" s="1"/>
  <c r="AZ32" i="19"/>
  <c r="DF32" i="19" s="1" a="1"/>
  <c r="DF32" i="19" s="1"/>
  <c r="DD121" i="12"/>
  <c r="DD89" i="12"/>
  <c r="DD118" i="2"/>
  <c r="DD86" i="2"/>
  <c r="DD103" i="5"/>
  <c r="DD71" i="5"/>
  <c r="AZ44" i="8"/>
  <c r="DF44" i="8" s="1" a="1"/>
  <c r="DF44" i="8" s="1"/>
  <c r="DD109" i="4"/>
  <c r="DD77" i="4"/>
  <c r="AZ37" i="9"/>
  <c r="DF37" i="9" s="1" a="1"/>
  <c r="DF37" i="9" s="1"/>
  <c r="DD104" i="21"/>
  <c r="DD72" i="21"/>
  <c r="DD124" i="9"/>
  <c r="DD127" i="9" s="1"/>
  <c r="DD120" i="9" s="1"/>
  <c r="DD88" i="9"/>
  <c r="AZ28" i="2"/>
  <c r="DF28" i="2" s="1" a="1"/>
  <c r="DF28" i="2" s="1"/>
  <c r="DD99" i="4"/>
  <c r="DD67" i="4"/>
  <c r="DD100" i="2"/>
  <c r="DD68" i="2"/>
  <c r="DD102" i="8"/>
  <c r="DD70" i="8"/>
  <c r="DD115" i="17"/>
  <c r="DD83" i="17"/>
  <c r="DD103" i="7"/>
  <c r="DD71" i="7"/>
  <c r="DD93" i="12"/>
  <c r="DD61" i="12"/>
  <c r="AZ33" i="8"/>
  <c r="DF33" i="8" s="1" a="1"/>
  <c r="DF33" i="8" s="1"/>
  <c r="AZ43" i="17"/>
  <c r="DF43" i="17" s="1" a="1"/>
  <c r="DF43" i="17" s="1"/>
  <c r="DD91" i="4"/>
  <c r="DD59" i="4"/>
  <c r="AZ23" i="1"/>
  <c r="DF23" i="1" s="1" a="1"/>
  <c r="DF23" i="1" s="1"/>
  <c r="AZ25" i="5"/>
  <c r="DF25" i="5" s="1" a="1"/>
  <c r="DF25" i="5" s="1"/>
  <c r="DD117" i="19"/>
  <c r="DD85" i="19"/>
  <c r="AZ28" i="21"/>
  <c r="DF28" i="21" s="1" a="1"/>
  <c r="DF28" i="21" s="1"/>
  <c r="DD98" i="6"/>
  <c r="DD66" i="6"/>
  <c r="DD121" i="6"/>
  <c r="DD89" i="6"/>
  <c r="AZ34" i="11"/>
  <c r="DF34" i="11" s="1" a="1"/>
  <c r="DF34" i="11" s="1"/>
  <c r="AZ46" i="9"/>
  <c r="DF46" i="9" s="1" a="1"/>
  <c r="DF46" i="9" s="1"/>
  <c r="DD100" i="7"/>
  <c r="DD68" i="7"/>
  <c r="DD124" i="14"/>
  <c r="DD127" i="14" s="1"/>
  <c r="DD120" i="14" s="1"/>
  <c r="DD88" i="14"/>
  <c r="AZ17" i="4"/>
  <c r="DF17" i="4" s="1" a="1"/>
  <c r="DF17" i="4" s="1"/>
  <c r="DD111" i="10"/>
  <c r="DD79" i="10"/>
  <c r="AZ39" i="15"/>
  <c r="DF39" i="15" s="1" a="1"/>
  <c r="DF39" i="15" s="1"/>
  <c r="AZ22" i="6"/>
  <c r="DF22" i="6" s="1" a="1"/>
  <c r="DF22" i="6" s="1"/>
  <c r="DD97" i="3"/>
  <c r="DD65" i="3"/>
  <c r="DD118" i="15"/>
  <c r="DD86" i="15"/>
  <c r="DD101" i="3"/>
  <c r="DD69" i="3"/>
  <c r="AZ32" i="4"/>
  <c r="DF32" i="4" s="1" a="1"/>
  <c r="DF32" i="4" s="1"/>
  <c r="DD93" i="5"/>
  <c r="DD61" i="5"/>
  <c r="AZ29" i="17"/>
  <c r="DF29" i="17" s="1" a="1"/>
  <c r="DF29" i="17" s="1"/>
  <c r="DD104" i="6"/>
  <c r="DD72" i="6"/>
  <c r="AZ43" i="3"/>
  <c r="DF43" i="3" s="1" a="1"/>
  <c r="DF43" i="3" s="1"/>
  <c r="DD109" i="21"/>
  <c r="DD77" i="21"/>
  <c r="AZ22" i="8"/>
  <c r="DF22" i="8" s="1" a="1"/>
  <c r="DF22" i="8" s="1"/>
  <c r="DD111" i="17"/>
  <c r="DD79" i="17"/>
  <c r="DD121" i="5"/>
  <c r="DD89" i="5"/>
  <c r="AZ16" i="18"/>
  <c r="DF16" i="18" s="1" a="1"/>
  <c r="DF16" i="18" s="1"/>
  <c r="BA38" i="7"/>
  <c r="DG38" i="7" s="1" a="1"/>
  <c r="DG38" i="7" s="1"/>
  <c r="DD96" i="6"/>
  <c r="DD64" i="6"/>
  <c r="AZ35" i="6"/>
  <c r="DF35" i="6" s="1" a="1"/>
  <c r="DF35" i="6" s="1"/>
  <c r="DD117" i="15"/>
  <c r="DD85" i="15"/>
  <c r="DD93" i="17"/>
  <c r="DD61" i="17"/>
  <c r="AZ23" i="9"/>
  <c r="DF23" i="9" s="1" a="1"/>
  <c r="DF23" i="9" s="1"/>
  <c r="AZ22" i="12"/>
  <c r="DF22" i="12" s="1" a="1"/>
  <c r="DF22" i="12" s="1"/>
  <c r="AZ32" i="10"/>
  <c r="DF32" i="10" s="1" a="1"/>
  <c r="DF32" i="10" s="1"/>
  <c r="DD95" i="13"/>
  <c r="DD63" i="13"/>
  <c r="AZ40" i="18"/>
  <c r="DF40" i="18" s="1" a="1"/>
  <c r="DF40" i="18" s="1"/>
  <c r="DD113" i="11"/>
  <c r="DD81" i="11"/>
  <c r="DD102" i="9"/>
  <c r="DD70" i="9"/>
  <c r="BA26" i="19"/>
  <c r="DG26" i="19" s="1" a="1"/>
  <c r="DG26" i="19" s="1"/>
  <c r="DD108" i="9"/>
  <c r="DD76" i="9"/>
  <c r="AZ44" i="16"/>
  <c r="DF44" i="16" s="1" a="1"/>
  <c r="DF44" i="16" s="1"/>
  <c r="AZ35" i="7"/>
  <c r="DF35" i="7" s="1" a="1"/>
  <c r="DF35" i="7" s="1"/>
  <c r="AX15" i="13"/>
  <c r="DD15" i="13" s="1" a="1"/>
  <c r="DD15" i="13" s="1"/>
  <c r="AW47" i="13"/>
  <c r="AZ41" i="15"/>
  <c r="DF41" i="15" s="1" a="1"/>
  <c r="DF41" i="15" s="1"/>
  <c r="AZ44" i="7"/>
  <c r="DF44" i="7" s="1" a="1"/>
  <c r="DF44" i="7" s="1"/>
  <c r="AZ37" i="13"/>
  <c r="DF37" i="13" s="1" a="1"/>
  <c r="DF37" i="13" s="1"/>
  <c r="AZ42" i="5"/>
  <c r="DF42" i="5" s="1" a="1"/>
  <c r="DF42" i="5" s="1"/>
  <c r="AX15" i="10"/>
  <c r="DD15" i="10" s="1" a="1"/>
  <c r="DD15" i="10" s="1"/>
  <c r="AW47" i="10"/>
  <c r="DD92" i="11"/>
  <c r="DD60" i="11"/>
  <c r="DD107" i="7"/>
  <c r="DD75" i="7"/>
  <c r="DD98" i="2"/>
  <c r="DD66" i="2"/>
  <c r="DD92" i="12"/>
  <c r="DD60" i="12"/>
  <c r="AZ35" i="10"/>
  <c r="DF35" i="10" s="1" a="1"/>
  <c r="DF35" i="10" s="1"/>
  <c r="AZ31" i="6"/>
  <c r="DF31" i="6" s="1" a="1"/>
  <c r="DF31" i="6" s="1"/>
  <c r="AZ44" i="6"/>
  <c r="DF44" i="6" s="1" a="1"/>
  <c r="DF44" i="6" s="1"/>
  <c r="AX15" i="11"/>
  <c r="DD15" i="11" s="1" a="1"/>
  <c r="DD15" i="11" s="1"/>
  <c r="AW47" i="11"/>
  <c r="DD116" i="12"/>
  <c r="DD84" i="12"/>
  <c r="AZ46" i="4"/>
  <c r="DF46" i="4" s="1" a="1"/>
  <c r="DF46" i="4" s="1"/>
  <c r="AZ29" i="2"/>
  <c r="DF29" i="2" s="1" a="1"/>
  <c r="DF29" i="2" s="1"/>
  <c r="AZ46" i="19"/>
  <c r="DF46" i="19" s="1" a="1"/>
  <c r="DF46" i="19" s="1"/>
  <c r="DD108" i="2"/>
  <c r="DD76" i="2"/>
  <c r="AZ38" i="20"/>
  <c r="DF38" i="20" s="1" a="1"/>
  <c r="DF38" i="20" s="1"/>
  <c r="AZ16" i="14"/>
  <c r="DF16" i="14" s="1" a="1"/>
  <c r="DF16" i="14" s="1"/>
  <c r="DD93" i="10"/>
  <c r="DD61" i="10"/>
  <c r="BA31" i="10"/>
  <c r="DG31" i="10" s="1" a="1"/>
  <c r="DG31" i="10" s="1"/>
  <c r="AX15" i="18"/>
  <c r="DD15" i="18" s="1" a="1"/>
  <c r="DD15" i="18" s="1"/>
  <c r="AW47" i="18"/>
  <c r="DE113" i="14"/>
  <c r="DE81" i="14"/>
  <c r="DD106" i="8"/>
  <c r="DD74" i="8"/>
  <c r="AZ27" i="5"/>
  <c r="DF27" i="5" s="1" a="1"/>
  <c r="DF27" i="5" s="1"/>
  <c r="DD91" i="1"/>
  <c r="DD59" i="1"/>
  <c r="AZ34" i="7"/>
  <c r="DF34" i="7" s="1" a="1"/>
  <c r="DF34" i="7" s="1"/>
  <c r="DD106" i="21"/>
  <c r="DD74" i="21"/>
  <c r="AZ28" i="12"/>
  <c r="DF28" i="12" s="1" a="1"/>
  <c r="DF28" i="12" s="1"/>
  <c r="DD103" i="17"/>
  <c r="DD71" i="17"/>
  <c r="BA24" i="2"/>
  <c r="DG24" i="2" s="1" a="1"/>
  <c r="DG24" i="2" s="1"/>
  <c r="DD118" i="18"/>
  <c r="DD86" i="18"/>
  <c r="AZ29" i="4"/>
  <c r="DF29" i="4" s="1" a="1"/>
  <c r="DF29" i="4" s="1"/>
  <c r="AZ30" i="1"/>
  <c r="DF30" i="1" s="1" a="1"/>
  <c r="DF30" i="1" s="1"/>
  <c r="DD103" i="20"/>
  <c r="DD71" i="20"/>
  <c r="DD117" i="8"/>
  <c r="DD85" i="8"/>
  <c r="BA34" i="8"/>
  <c r="DG34" i="8" s="1" a="1"/>
  <c r="DG34" i="8" s="1"/>
  <c r="AZ20" i="7"/>
  <c r="DF20" i="7" s="1" a="1"/>
  <c r="DF20" i="7" s="1"/>
  <c r="DD91" i="12"/>
  <c r="DD59" i="12"/>
  <c r="AZ23" i="10"/>
  <c r="DF23" i="10" s="1" a="1"/>
  <c r="DF23" i="10" s="1"/>
  <c r="DD107" i="21"/>
  <c r="DD75" i="21"/>
  <c r="DD102" i="20"/>
  <c r="DD70" i="20"/>
  <c r="AZ29" i="13"/>
  <c r="DF29" i="13" s="1" a="1"/>
  <c r="DF29" i="13" s="1"/>
  <c r="AZ30" i="20"/>
  <c r="DF30" i="20" s="1" a="1"/>
  <c r="DF30" i="20" s="1"/>
  <c r="AZ39" i="14"/>
  <c r="DF39" i="14" s="1" a="1"/>
  <c r="DF39" i="14" s="1"/>
  <c r="DD105" i="5"/>
  <c r="DD73" i="5"/>
  <c r="AZ41" i="14"/>
  <c r="DF41" i="14" s="1" a="1"/>
  <c r="DF41" i="14" s="1"/>
  <c r="AZ22" i="9"/>
  <c r="DF22" i="9" s="1" a="1"/>
  <c r="DF22" i="9" s="1"/>
  <c r="AZ41" i="13"/>
  <c r="DF41" i="13" s="1" a="1"/>
  <c r="DF41" i="13" s="1"/>
  <c r="AZ30" i="9"/>
  <c r="DF30" i="9" s="1" a="1"/>
  <c r="DF30" i="9" s="1"/>
  <c r="AZ38" i="18"/>
  <c r="DF38" i="18" s="1" a="1"/>
  <c r="DF38" i="18" s="1"/>
  <c r="DD94" i="15"/>
  <c r="DD62" i="15"/>
  <c r="DD91" i="20"/>
  <c r="DD59" i="20"/>
  <c r="AZ17" i="5"/>
  <c r="DF17" i="5" s="1" a="1"/>
  <c r="DF17" i="5" s="1"/>
  <c r="DD99" i="16"/>
  <c r="DD67" i="16"/>
  <c r="DD110" i="9"/>
  <c r="DD78" i="9"/>
  <c r="AZ44" i="17"/>
  <c r="DF44" i="17" s="1" a="1"/>
  <c r="DF44" i="17" s="1"/>
  <c r="BA31" i="5"/>
  <c r="DG31" i="5" s="1" a="1"/>
  <c r="DG31" i="5" s="1"/>
  <c r="AZ22" i="17"/>
  <c r="DF22" i="17" s="1" a="1"/>
  <c r="DF22" i="17" s="1"/>
  <c r="DD101" i="14"/>
  <c r="DD69" i="14"/>
  <c r="AZ38" i="8"/>
  <c r="DF38" i="8" s="1" a="1"/>
  <c r="DF38" i="8" s="1"/>
  <c r="AZ44" i="18"/>
  <c r="DF44" i="18" s="1" a="1"/>
  <c r="DF44" i="18" s="1"/>
  <c r="DD111" i="21"/>
  <c r="DD79" i="21"/>
  <c r="AZ20" i="1"/>
  <c r="DF20" i="1" s="1" a="1"/>
  <c r="DF20" i="1" s="1"/>
  <c r="DD110" i="12"/>
  <c r="DD78" i="12"/>
  <c r="DD96" i="14"/>
  <c r="DD64" i="14"/>
  <c r="AZ39" i="12"/>
  <c r="DF39" i="12" s="1" a="1"/>
  <c r="DF39" i="12" s="1"/>
  <c r="DD95" i="2"/>
  <c r="DD63" i="2"/>
  <c r="AZ37" i="8"/>
  <c r="DF37" i="8" s="1" a="1"/>
  <c r="DF37" i="8" s="1"/>
  <c r="DE117" i="16"/>
  <c r="DE85" i="16"/>
  <c r="AZ42" i="9"/>
  <c r="DF42" i="9" s="1" a="1"/>
  <c r="DF42" i="9" s="1"/>
  <c r="DD118" i="9"/>
  <c r="DD86" i="9"/>
  <c r="DE112" i="17"/>
  <c r="DE80" i="17"/>
  <c r="AZ36" i="11"/>
  <c r="DF36" i="11" s="1" a="1"/>
  <c r="DF36" i="11" s="1"/>
  <c r="AZ24" i="5"/>
  <c r="DF24" i="5" s="1" a="1"/>
  <c r="DF24" i="5" s="1"/>
  <c r="AZ26" i="12"/>
  <c r="DF26" i="12" s="1" a="1"/>
  <c r="DF26" i="12" s="1"/>
  <c r="AZ34" i="13"/>
  <c r="DF34" i="13" s="1" a="1"/>
  <c r="DF34" i="13" s="1"/>
  <c r="AZ18" i="8"/>
  <c r="DF18" i="8" s="1" a="1"/>
  <c r="DF18" i="8" s="1"/>
  <c r="AZ42" i="20"/>
  <c r="DF42" i="20" s="1" a="1"/>
  <c r="DF42" i="20" s="1"/>
  <c r="DD107" i="9"/>
  <c r="DD75" i="9"/>
  <c r="DD119" i="12"/>
  <c r="DD87" i="12"/>
  <c r="AZ32" i="18"/>
  <c r="DF32" i="18" s="1" a="1"/>
  <c r="DF32" i="18" s="1"/>
  <c r="DD102" i="12"/>
  <c r="DD70" i="12"/>
  <c r="DD102" i="19"/>
  <c r="DD70" i="19"/>
  <c r="DD112" i="10"/>
  <c r="DD80" i="10"/>
  <c r="AZ39" i="8"/>
  <c r="DF39" i="8" s="1" a="1"/>
  <c r="DF39" i="8" s="1"/>
  <c r="BA27" i="6"/>
  <c r="DG27" i="6" s="1" a="1"/>
  <c r="DG27" i="6" s="1"/>
  <c r="DD101" i="16"/>
  <c r="DD69" i="16"/>
  <c r="DE94" i="9"/>
  <c r="DE62" i="9"/>
  <c r="DD93" i="6"/>
  <c r="DD61" i="6"/>
  <c r="AZ18" i="9"/>
  <c r="DF18" i="9" s="1" a="1"/>
  <c r="DF18" i="9" s="1"/>
  <c r="DD99" i="10"/>
  <c r="DD67" i="10"/>
  <c r="DE112" i="1"/>
  <c r="DE80" i="1"/>
  <c r="DD124" i="13"/>
  <c r="DD127" i="13" s="1"/>
  <c r="DD120" i="13" s="1"/>
  <c r="DD88" i="13"/>
  <c r="AZ42" i="4"/>
  <c r="DF42" i="4" s="1" a="1"/>
  <c r="DF42" i="4" s="1"/>
  <c r="DD109" i="19"/>
  <c r="DD77" i="19"/>
  <c r="DD111" i="5"/>
  <c r="DD79" i="5"/>
  <c r="AZ46" i="12"/>
  <c r="DF46" i="12" s="1" a="1"/>
  <c r="DF46" i="12" s="1"/>
  <c r="AZ43" i="2"/>
  <c r="DF43" i="2" s="1" a="1"/>
  <c r="DF43" i="2" s="1"/>
  <c r="AZ28" i="5"/>
  <c r="DF28" i="5" s="1" a="1"/>
  <c r="DF28" i="5" s="1"/>
  <c r="DD99" i="9"/>
  <c r="DD67" i="9"/>
  <c r="DD108" i="4"/>
  <c r="DD76" i="4"/>
  <c r="AZ34" i="4"/>
  <c r="DF34" i="4" s="1" a="1"/>
  <c r="DF34" i="4" s="1"/>
  <c r="AZ29" i="21"/>
  <c r="DF29" i="21" s="1" a="1"/>
  <c r="DF29" i="21" s="1"/>
  <c r="AZ45" i="9"/>
  <c r="DF45" i="9" s="1" a="1"/>
  <c r="DF45" i="9" s="1"/>
  <c r="DD105" i="4"/>
  <c r="DD73" i="4"/>
  <c r="AZ24" i="4"/>
  <c r="DF24" i="4" s="1" a="1"/>
  <c r="DF24" i="4" s="1"/>
  <c r="DD106" i="12"/>
  <c r="DD74" i="12"/>
  <c r="AZ25" i="2"/>
  <c r="DF25" i="2" s="1" a="1"/>
  <c r="DF25" i="2" s="1"/>
  <c r="AZ27" i="8"/>
  <c r="DF27" i="8" s="1" a="1"/>
  <c r="DF27" i="8" s="1"/>
  <c r="AZ40" i="17"/>
  <c r="DF40" i="17" s="1" a="1"/>
  <c r="DF40" i="17" s="1"/>
  <c r="DD103" i="13"/>
  <c r="DD71" i="13"/>
  <c r="AZ18" i="12"/>
  <c r="DF18" i="12" s="1" a="1"/>
  <c r="DF18" i="12" s="1"/>
  <c r="DD115" i="14"/>
  <c r="DD83" i="14"/>
  <c r="DD102" i="3"/>
  <c r="DD70" i="3"/>
  <c r="AZ16" i="4"/>
  <c r="DF16" i="4" s="1" a="1"/>
  <c r="DF16" i="4" s="1"/>
  <c r="DD115" i="9"/>
  <c r="DD83" i="9"/>
  <c r="DD111" i="16"/>
  <c r="DD79" i="16"/>
  <c r="DE116" i="19"/>
  <c r="DE84" i="19"/>
  <c r="DD101" i="2"/>
  <c r="DD69" i="2"/>
  <c r="AZ42" i="19"/>
  <c r="DF42" i="19" s="1" a="1"/>
  <c r="DF42" i="19" s="1"/>
  <c r="DD91" i="17"/>
  <c r="DD59" i="17"/>
  <c r="AZ23" i="6"/>
  <c r="DF23" i="6" s="1" a="1"/>
  <c r="DF23" i="6" s="1"/>
  <c r="AZ46" i="6"/>
  <c r="DF46" i="6" s="1" a="1"/>
  <c r="DF46" i="6" s="1"/>
  <c r="DD121" i="9"/>
  <c r="DD89" i="9"/>
  <c r="AZ25" i="7"/>
  <c r="DF25" i="7" s="1" a="1"/>
  <c r="DF25" i="7" s="1"/>
  <c r="AZ45" i="14"/>
  <c r="DF45" i="14" s="1" a="1"/>
  <c r="DF45" i="14" s="1"/>
  <c r="AZ36" i="10"/>
  <c r="DF36" i="10" s="1" a="1"/>
  <c r="DF36" i="10" s="1"/>
  <c r="DD124" i="12"/>
  <c r="DD127" i="12" s="1"/>
  <c r="DD120" i="12" s="1"/>
  <c r="DD88" i="12"/>
  <c r="DD114" i="15"/>
  <c r="DD82" i="15"/>
  <c r="DD103" i="1"/>
  <c r="DD71" i="1"/>
  <c r="AZ22" i="3"/>
  <c r="DF22" i="3" s="1" a="1"/>
  <c r="DF22" i="3" s="1"/>
  <c r="AZ43" i="15"/>
  <c r="DF43" i="15" s="1" a="1"/>
  <c r="DF43" i="15" s="1"/>
  <c r="AZ26" i="3"/>
  <c r="DF26" i="3" s="1" a="1"/>
  <c r="DF26" i="3" s="1"/>
  <c r="AZ18" i="5"/>
  <c r="DF18" i="5" s="1" a="1"/>
  <c r="DF18" i="5" s="1"/>
  <c r="DD101" i="15"/>
  <c r="DD69" i="15"/>
  <c r="AZ29" i="6"/>
  <c r="DF29" i="6" s="1" a="1"/>
  <c r="DF29" i="6" s="1"/>
  <c r="DD95" i="4"/>
  <c r="DD63" i="4"/>
  <c r="DD110" i="19"/>
  <c r="DD78" i="19"/>
  <c r="AZ34" i="21"/>
  <c r="DF34" i="21" s="1" a="1"/>
  <c r="DF34" i="21" s="1"/>
  <c r="DD97" i="8"/>
  <c r="DD65" i="8"/>
  <c r="AZ36" i="17"/>
  <c r="DF36" i="17" s="1" a="1"/>
  <c r="DF36" i="17" s="1"/>
  <c r="DD94" i="5"/>
  <c r="DD62" i="5"/>
  <c r="AZ46" i="5"/>
  <c r="DF46" i="5" s="1" a="1"/>
  <c r="DF46" i="5" s="1"/>
  <c r="AZ36" i="8"/>
  <c r="DF36" i="8" s="1" a="1"/>
  <c r="DF36" i="8" s="1"/>
  <c r="DD98" i="19"/>
  <c r="DD66" i="19"/>
  <c r="AZ21" i="6"/>
  <c r="DF21" i="6" s="1" a="1"/>
  <c r="DF21" i="6" s="1"/>
  <c r="DD97" i="14"/>
  <c r="DD65" i="14"/>
  <c r="DD103" i="8"/>
  <c r="DD71" i="8"/>
  <c r="DD97" i="5"/>
  <c r="DD65" i="5"/>
  <c r="AZ18" i="17"/>
  <c r="DF18" i="17" s="1" a="1"/>
  <c r="DF18" i="17" s="1"/>
  <c r="DD121" i="1"/>
  <c r="DD89" i="1"/>
  <c r="DD117" i="14"/>
  <c r="DD85" i="14"/>
  <c r="DD93" i="4"/>
  <c r="DD61" i="4"/>
  <c r="AZ20" i="13"/>
  <c r="DF20" i="13" s="1" a="1"/>
  <c r="DF20" i="13" s="1"/>
  <c r="DD115" i="18"/>
  <c r="DD83" i="18"/>
  <c r="DD98" i="13"/>
  <c r="DD66" i="13"/>
  <c r="AZ38" i="11"/>
  <c r="DF38" i="11" s="1" a="1"/>
  <c r="DF38" i="11" s="1"/>
  <c r="AZ27" i="9"/>
  <c r="DF27" i="9" s="1" a="1"/>
  <c r="DF27" i="9" s="1"/>
  <c r="AZ33" i="9"/>
  <c r="DF33" i="9" s="1" a="1"/>
  <c r="DF33" i="9" s="1"/>
  <c r="DD124" i="15"/>
  <c r="DD127" i="15" s="1"/>
  <c r="DD120" i="15" s="1"/>
  <c r="DD88" i="15"/>
  <c r="DD111" i="2"/>
  <c r="DD79" i="2"/>
  <c r="DD94" i="20"/>
  <c r="DD62" i="20"/>
  <c r="DD98" i="4"/>
  <c r="DD66" i="4"/>
  <c r="DD92" i="8"/>
  <c r="DD60" i="8"/>
  <c r="DD108" i="16"/>
  <c r="DD76" i="16"/>
  <c r="DD106" i="16"/>
  <c r="DD74" i="16"/>
  <c r="DD113" i="21"/>
  <c r="DD81" i="21"/>
  <c r="DD96" i="3"/>
  <c r="DD64" i="3"/>
  <c r="DD104" i="12"/>
  <c r="DD72" i="12"/>
  <c r="DD94" i="8"/>
  <c r="DD62" i="8"/>
  <c r="DD98" i="7"/>
  <c r="DD66" i="7"/>
  <c r="AZ33" i="2"/>
  <c r="DF33" i="2" s="1" a="1"/>
  <c r="DF33" i="2" s="1"/>
  <c r="AZ18" i="10"/>
  <c r="DF18" i="10" s="1" a="1"/>
  <c r="DF18" i="10" s="1"/>
  <c r="DD124" i="4"/>
  <c r="DD127" i="4" s="1"/>
  <c r="DD120" i="4" s="1"/>
  <c r="DD88" i="4"/>
  <c r="AZ31" i="8"/>
  <c r="DF31" i="8" s="1" a="1"/>
  <c r="DF31" i="8" s="1"/>
  <c r="DD100" i="12"/>
  <c r="DD68" i="12"/>
  <c r="DD117" i="1"/>
  <c r="DD85" i="1"/>
  <c r="AZ16" i="1"/>
  <c r="DF16" i="1" s="1" a="1"/>
  <c r="DF16" i="1" s="1"/>
  <c r="DB90" i="7"/>
  <c r="DB58" i="7"/>
  <c r="DD118" i="4"/>
  <c r="DD86" i="4"/>
  <c r="DF121" i="15"/>
  <c r="DF89" i="15"/>
  <c r="AZ31" i="21"/>
  <c r="DF31" i="21" s="1" a="1"/>
  <c r="DF31" i="21" s="1"/>
  <c r="AZ40" i="6"/>
  <c r="DF40" i="6" s="1" a="1"/>
  <c r="DF40" i="6" s="1"/>
  <c r="AZ43" i="18"/>
  <c r="DF43" i="18" s="1" a="1"/>
  <c r="DF43" i="18" s="1"/>
  <c r="DD95" i="19"/>
  <c r="DD63" i="19"/>
  <c r="AZ28" i="20"/>
  <c r="DF28" i="20" s="1" a="1"/>
  <c r="DF28" i="20" s="1"/>
  <c r="DD103" i="10"/>
  <c r="DD71" i="10"/>
  <c r="DD94" i="14"/>
  <c r="DD62" i="14"/>
  <c r="AZ42" i="8"/>
  <c r="DF42" i="8" s="1" a="1"/>
  <c r="DF42" i="8" s="1"/>
  <c r="DD99" i="20"/>
  <c r="DD67" i="20"/>
  <c r="DD107" i="13"/>
  <c r="DD75" i="13"/>
  <c r="DD100" i="17"/>
  <c r="DD68" i="17"/>
  <c r="DE99" i="8"/>
  <c r="DE67" i="8"/>
  <c r="AZ16" i="12"/>
  <c r="DF16" i="12" s="1" a="1"/>
  <c r="DF16" i="12" s="1"/>
  <c r="AZ41" i="11"/>
  <c r="DF41" i="11" s="1" a="1"/>
  <c r="DF41" i="11" s="1"/>
  <c r="AZ32" i="21"/>
  <c r="DF32" i="21" s="1" a="1"/>
  <c r="DF32" i="21" s="1"/>
  <c r="AZ27" i="20"/>
  <c r="DF27" i="20" s="1" a="1"/>
  <c r="DF27" i="20" s="1"/>
  <c r="DD100" i="15"/>
  <c r="DD68" i="15"/>
  <c r="DD106" i="19"/>
  <c r="DD74" i="19"/>
  <c r="DE107" i="2"/>
  <c r="DE75" i="2"/>
  <c r="DD118" i="20"/>
  <c r="DD86" i="20"/>
  <c r="DD121" i="21"/>
  <c r="DD89" i="21"/>
  <c r="DD118" i="6"/>
  <c r="DD86" i="6"/>
  <c r="DD92" i="9"/>
  <c r="DD60" i="9"/>
  <c r="AZ37" i="11"/>
  <c r="DF37" i="11" s="1" a="1"/>
  <c r="DF37" i="11" s="1"/>
  <c r="DD103" i="3"/>
  <c r="DD71" i="3"/>
  <c r="DD111" i="14"/>
  <c r="DD79" i="14"/>
  <c r="DD118" i="1"/>
  <c r="DD86" i="1"/>
  <c r="AZ16" i="8"/>
  <c r="DF16" i="8" s="1" a="1"/>
  <c r="DF16" i="8" s="1"/>
  <c r="AZ19" i="15"/>
  <c r="DF19" i="15" s="1" a="1"/>
  <c r="DF19" i="15" s="1"/>
  <c r="DD105" i="2"/>
  <c r="DD73" i="2"/>
  <c r="AZ16" i="20"/>
  <c r="DF16" i="20" s="1" a="1"/>
  <c r="DF16" i="20" s="1"/>
  <c r="AZ24" i="16"/>
  <c r="DF24" i="16" s="1" a="1"/>
  <c r="DF24" i="16" s="1"/>
  <c r="AZ35" i="9"/>
  <c r="DF35" i="9" s="1" a="1"/>
  <c r="DF35" i="9" s="1"/>
  <c r="DD117" i="12"/>
  <c r="DD85" i="12"/>
  <c r="DB90" i="8"/>
  <c r="DB58" i="8"/>
  <c r="DD96" i="9"/>
  <c r="DD64" i="9"/>
  <c r="DD104" i="15"/>
  <c r="DD72" i="15"/>
  <c r="AZ26" i="14"/>
  <c r="DF26" i="14" s="1" a="1"/>
  <c r="DF26" i="14" s="1"/>
  <c r="AZ40" i="15"/>
  <c r="DF40" i="15" s="1" a="1"/>
  <c r="DF40" i="15" s="1"/>
  <c r="AZ36" i="21"/>
  <c r="DF36" i="21" s="1" a="1"/>
  <c r="DF36" i="21" s="1"/>
  <c r="AZ35" i="12"/>
  <c r="DF35" i="12" s="1" a="1"/>
  <c r="DF35" i="12" s="1"/>
  <c r="AZ21" i="14"/>
  <c r="DF21" i="14" s="1" a="1"/>
  <c r="DF21" i="14" s="1"/>
  <c r="AZ20" i="2"/>
  <c r="DF20" i="2" s="1" a="1"/>
  <c r="DF20" i="2" s="1"/>
  <c r="DD92" i="1"/>
  <c r="DD60" i="1"/>
  <c r="DD94" i="3"/>
  <c r="DD62" i="3"/>
  <c r="BA42" i="16"/>
  <c r="DG42" i="16" s="1" a="1"/>
  <c r="DG42" i="16" s="1"/>
  <c r="AZ43" i="9"/>
  <c r="DF43" i="9" s="1" a="1"/>
  <c r="DF43" i="9" s="1"/>
  <c r="BA37" i="17"/>
  <c r="DG37" i="17" s="1" a="1"/>
  <c r="DG37" i="17" s="1"/>
  <c r="DD119" i="9"/>
  <c r="DD87" i="9"/>
  <c r="DD111" i="9"/>
  <c r="DD79" i="9"/>
  <c r="AZ32" i="9"/>
  <c r="DF32" i="9" s="1" a="1"/>
  <c r="DF32" i="9" s="1"/>
  <c r="AZ44" i="12"/>
  <c r="DF44" i="12" s="1" a="1"/>
  <c r="DF44" i="12" s="1"/>
  <c r="DD101" i="13"/>
  <c r="DD69" i="13"/>
  <c r="DD101" i="6"/>
  <c r="DD69" i="6"/>
  <c r="AZ27" i="12"/>
  <c r="DF27" i="12" s="1" a="1"/>
  <c r="DF27" i="12" s="1"/>
  <c r="AZ27" i="19"/>
  <c r="DF27" i="19" s="1" a="1"/>
  <c r="DF27" i="19" s="1"/>
  <c r="AZ37" i="10"/>
  <c r="DF37" i="10" s="1" a="1"/>
  <c r="DF37" i="10" s="1"/>
  <c r="DD119" i="19"/>
  <c r="DD87" i="19"/>
  <c r="AZ26" i="16"/>
  <c r="DF26" i="16" s="1" a="1"/>
  <c r="DF26" i="16" s="1"/>
  <c r="BA19" i="9"/>
  <c r="DG19" i="9" s="1" a="1"/>
  <c r="DG19" i="9" s="1"/>
  <c r="AZ18" i="6"/>
  <c r="DF18" i="6" s="1" a="1"/>
  <c r="DF18" i="6" s="1"/>
  <c r="DD92" i="21"/>
  <c r="DD60" i="21"/>
  <c r="AZ24" i="10"/>
  <c r="DF24" i="10" s="1" a="1"/>
  <c r="DF24" i="10" s="1"/>
  <c r="DB90" i="14"/>
  <c r="DB58" i="14"/>
  <c r="BA37" i="1"/>
  <c r="DG37" i="1" s="1" a="1"/>
  <c r="DG37" i="1" s="1"/>
  <c r="DD100" i="14"/>
  <c r="DD68" i="14"/>
  <c r="DD92" i="16"/>
  <c r="DD60" i="16"/>
  <c r="AZ45" i="13"/>
  <c r="DF45" i="13" s="1" a="1"/>
  <c r="DF45" i="13" s="1"/>
  <c r="AZ21" i="17"/>
  <c r="DF21" i="17" s="1" a="1"/>
  <c r="DF21" i="17" s="1"/>
  <c r="AZ39" i="1"/>
  <c r="DF39" i="1" s="1" a="1"/>
  <c r="DF39" i="1" s="1"/>
  <c r="AZ34" i="19"/>
  <c r="DF34" i="19" s="1" a="1"/>
  <c r="DF34" i="19" s="1"/>
  <c r="AZ36" i="5"/>
  <c r="DF36" i="5" s="1" a="1"/>
  <c r="DF36" i="5" s="1"/>
  <c r="DD121" i="7"/>
  <c r="DD89" i="7"/>
  <c r="DD108" i="10"/>
  <c r="DD76" i="10"/>
  <c r="DD109" i="14"/>
  <c r="DD77" i="14"/>
  <c r="DD110" i="2"/>
  <c r="DD78" i="2"/>
  <c r="AZ24" i="9"/>
  <c r="DF24" i="9" s="1" a="1"/>
  <c r="DF24" i="9" s="1"/>
  <c r="AZ33" i="4"/>
  <c r="DF33" i="4" s="1" a="1"/>
  <c r="DF33" i="4" s="1"/>
  <c r="DD93" i="3"/>
  <c r="DD61" i="3"/>
  <c r="DE92" i="3"/>
  <c r="DE60" i="3"/>
  <c r="DD115" i="8"/>
  <c r="DD83" i="8"/>
  <c r="AZ18" i="7"/>
  <c r="DF18" i="7" s="1" a="1"/>
  <c r="DF18" i="7" s="1"/>
  <c r="AZ30" i="4"/>
  <c r="DF30" i="4" s="1" a="1"/>
  <c r="DF30" i="4" s="1"/>
  <c r="DD112" i="4"/>
  <c r="DD80" i="4"/>
  <c r="AZ31" i="12"/>
  <c r="DF31" i="12" s="1" a="1"/>
  <c r="DF31" i="12" s="1"/>
  <c r="AZ28" i="13"/>
  <c r="DF28" i="13" s="1" a="1"/>
  <c r="DF28" i="13" s="1"/>
  <c r="AZ40" i="14"/>
  <c r="DF40" i="14" s="1" a="1"/>
  <c r="DF40" i="14" s="1"/>
  <c r="AZ27" i="3"/>
  <c r="DF27" i="3" s="1" a="1"/>
  <c r="DF27" i="3" s="1"/>
  <c r="AZ40" i="9"/>
  <c r="DF40" i="9" s="1" a="1"/>
  <c r="DF40" i="9" s="1"/>
  <c r="AZ36" i="16"/>
  <c r="DF36" i="16" s="1" a="1"/>
  <c r="DF36" i="16" s="1"/>
  <c r="BA41" i="19"/>
  <c r="DG41" i="19" s="1" a="1"/>
  <c r="DG41" i="19" s="1"/>
  <c r="AZ26" i="2"/>
  <c r="DF26" i="2" s="1" a="1"/>
  <c r="DF26" i="2" s="1"/>
  <c r="DD108" i="15"/>
  <c r="DD76" i="15"/>
  <c r="AZ16" i="17"/>
  <c r="DF16" i="17" s="1" a="1"/>
  <c r="DF16" i="17" s="1"/>
  <c r="DD116" i="7"/>
  <c r="DD84" i="7"/>
  <c r="DD95" i="15"/>
  <c r="DD63" i="15"/>
  <c r="AZ28" i="4"/>
  <c r="DF28" i="4" s="1" a="1"/>
  <c r="DF28" i="4" s="1"/>
  <c r="DD124" i="8"/>
  <c r="DD127" i="8" s="1"/>
  <c r="DD120" i="8" s="1"/>
  <c r="DD88" i="8"/>
  <c r="AZ45" i="12"/>
  <c r="DF45" i="12" s="1" a="1"/>
  <c r="DF45" i="12" s="1"/>
  <c r="AZ28" i="1"/>
  <c r="DF28" i="1" s="1" a="1"/>
  <c r="DF28" i="1" s="1"/>
  <c r="DD104" i="5"/>
  <c r="DD72" i="5"/>
  <c r="DE114" i="9"/>
  <c r="DE82" i="9"/>
  <c r="AZ26" i="15"/>
  <c r="DF26" i="15" s="1" a="1"/>
  <c r="DF26" i="15" s="1"/>
  <c r="DD90" i="3"/>
  <c r="DD58" i="3"/>
  <c r="AZ20" i="4"/>
  <c r="DF20" i="4" s="1" a="1"/>
  <c r="DF20" i="4" s="1"/>
  <c r="AZ35" i="19"/>
  <c r="DF35" i="19" s="1" a="1"/>
  <c r="DF35" i="19" s="1"/>
  <c r="DD91" i="11"/>
  <c r="DD59" i="11"/>
  <c r="DD110" i="1"/>
  <c r="DD78" i="1"/>
  <c r="AZ19" i="5"/>
  <c r="DF19" i="5" s="1" a="1"/>
  <c r="DF19" i="5" s="1"/>
  <c r="DD98" i="8"/>
  <c r="DD66" i="8"/>
  <c r="DD111" i="8"/>
  <c r="DD79" i="8"/>
  <c r="AZ23" i="19"/>
  <c r="DF23" i="19" s="1" a="1"/>
  <c r="DF23" i="19" s="1"/>
  <c r="AZ22" i="14"/>
  <c r="DF22" i="14" s="1" a="1"/>
  <c r="DF22" i="14" s="1"/>
  <c r="AZ28" i="8"/>
  <c r="DF28" i="8" s="1" a="1"/>
  <c r="DF28" i="8" s="1"/>
  <c r="AZ22" i="5"/>
  <c r="DF22" i="5" s="1" a="1"/>
  <c r="DF22" i="5" s="1"/>
  <c r="AZ24" i="12"/>
  <c r="DF24" i="12" s="1" a="1"/>
  <c r="DF24" i="12" s="1"/>
  <c r="DD117" i="17"/>
  <c r="DD85" i="17"/>
  <c r="DE94" i="7"/>
  <c r="DE62" i="7"/>
  <c r="AZ46" i="1"/>
  <c r="DF46" i="1" s="1" a="1"/>
  <c r="DF46" i="1" s="1"/>
  <c r="AZ42" i="14"/>
  <c r="DF42" i="14" s="1" a="1"/>
  <c r="DF42" i="14" s="1"/>
  <c r="DD112" i="12"/>
  <c r="DD80" i="12"/>
  <c r="AZ18" i="4"/>
  <c r="DF18" i="4" s="1" a="1"/>
  <c r="DF18" i="4" s="1"/>
  <c r="DE113" i="6"/>
  <c r="DE81" i="6"/>
  <c r="DD107" i="16"/>
  <c r="DD75" i="16"/>
  <c r="AZ23" i="13"/>
  <c r="DF23" i="13" s="1" a="1"/>
  <c r="DF23" i="13" s="1"/>
  <c r="DD99" i="13"/>
  <c r="DD67" i="13"/>
  <c r="DD98" i="20"/>
  <c r="DD66" i="20"/>
  <c r="DD93" i="11"/>
  <c r="DD61" i="11"/>
  <c r="DD114" i="4"/>
  <c r="DD82" i="4"/>
  <c r="DD93" i="19"/>
  <c r="DD61" i="19"/>
  <c r="AZ45" i="15"/>
  <c r="DF45" i="15" s="1" a="1"/>
  <c r="DF45" i="15" s="1"/>
  <c r="DD102" i="11"/>
  <c r="DD70" i="11"/>
  <c r="DD92" i="18"/>
  <c r="DD60" i="18"/>
  <c r="AZ36" i="2"/>
  <c r="DF36" i="2" s="1" a="1"/>
  <c r="DF36" i="2" s="1"/>
  <c r="AZ19" i="20"/>
  <c r="DF19" i="20" s="1" a="1"/>
  <c r="DF19" i="20" s="1"/>
  <c r="AZ23" i="4"/>
  <c r="DF23" i="4" s="1" a="1"/>
  <c r="DF23" i="4" s="1"/>
  <c r="AZ17" i="8"/>
  <c r="DF17" i="8" s="1" a="1"/>
  <c r="DF17" i="8" s="1"/>
  <c r="AZ33" i="16"/>
  <c r="DF33" i="16" s="1" a="1"/>
  <c r="DF33" i="16" s="1"/>
  <c r="AZ31" i="16"/>
  <c r="DF31" i="16" s="1" a="1"/>
  <c r="DF31" i="16" s="1"/>
  <c r="DD118" i="14"/>
  <c r="DD86" i="14"/>
  <c r="AZ38" i="21"/>
  <c r="DF38" i="21" s="1" a="1"/>
  <c r="DF38" i="21" s="1"/>
  <c r="AZ21" i="3"/>
  <c r="DF21" i="3" s="1" a="1"/>
  <c r="DF21" i="3" s="1"/>
  <c r="AZ29" i="12"/>
  <c r="DF29" i="12" s="1" a="1"/>
  <c r="DF29" i="12" s="1"/>
  <c r="AZ19" i="8"/>
  <c r="DF19" i="8" s="1" a="1"/>
  <c r="DF19" i="8" s="1"/>
  <c r="AZ23" i="7"/>
  <c r="DF23" i="7" s="1" a="1"/>
  <c r="DF23" i="7" s="1"/>
  <c r="DD97" i="11"/>
  <c r="DD65" i="11"/>
  <c r="DD95" i="3"/>
  <c r="DD63" i="3"/>
  <c r="DD124" i="11"/>
  <c r="DD127" i="11" s="1"/>
  <c r="DD120" i="11" s="1"/>
  <c r="DD88" i="11"/>
  <c r="AZ45" i="4"/>
  <c r="DF45" i="4" s="1" a="1"/>
  <c r="DF45" i="4" s="1"/>
  <c r="DD91" i="21"/>
  <c r="DD59" i="21"/>
  <c r="DD118" i="12"/>
  <c r="DD86" i="12"/>
  <c r="AZ25" i="12"/>
  <c r="DF25" i="12" s="1" a="1"/>
  <c r="DF25" i="12" s="1"/>
  <c r="DD91" i="9"/>
  <c r="DD59" i="9"/>
  <c r="AZ42" i="1"/>
  <c r="DF42" i="1" s="1" a="1"/>
  <c r="DF42" i="1" s="1"/>
  <c r="AX15" i="7"/>
  <c r="DD15" i="7" s="1" a="1"/>
  <c r="DD15" i="7" s="1"/>
  <c r="AW47" i="7"/>
  <c r="AZ43" i="4"/>
  <c r="DF43" i="4" s="1" a="1"/>
  <c r="DF43" i="4" s="1"/>
  <c r="DD113" i="5"/>
  <c r="DD81" i="5"/>
  <c r="BB46" i="15"/>
  <c r="DH46" i="15" s="1" a="1"/>
  <c r="DH46" i="15" s="1"/>
  <c r="DD115" i="6"/>
  <c r="DD83" i="6"/>
  <c r="AZ25" i="16"/>
  <c r="DF25" i="16" s="1" a="1"/>
  <c r="DF25" i="16" s="1"/>
  <c r="DD114" i="6"/>
  <c r="DD82" i="6"/>
  <c r="AZ20" i="19"/>
  <c r="DF20" i="19" s="1" a="1"/>
  <c r="DF20" i="19" s="1"/>
  <c r="DD118" i="8"/>
  <c r="DD86" i="8"/>
  <c r="DD100" i="6"/>
  <c r="DD68" i="6"/>
  <c r="AZ28" i="10"/>
  <c r="DF28" i="10" s="1" a="1"/>
  <c r="DF28" i="10" s="1"/>
  <c r="AZ19" i="14"/>
  <c r="DF19" i="14" s="1" a="1"/>
  <c r="DF19" i="14" s="1"/>
  <c r="DD113" i="4"/>
  <c r="DD81" i="4"/>
  <c r="AZ24" i="20"/>
  <c r="DF24" i="20" s="1" a="1"/>
  <c r="DF24" i="20" s="1"/>
  <c r="AZ32" i="13"/>
  <c r="DF32" i="13" s="1" a="1"/>
  <c r="DF32" i="13" s="1"/>
  <c r="AZ25" i="17"/>
  <c r="DF25" i="17" s="1" a="1"/>
  <c r="DF25" i="17" s="1"/>
  <c r="BA24" i="8"/>
  <c r="DG24" i="8" s="1" a="1"/>
  <c r="DG24" i="8" s="1"/>
  <c r="DD116" i="11"/>
  <c r="DD84" i="11"/>
  <c r="AZ25" i="15"/>
  <c r="DF25" i="15" s="1" a="1"/>
  <c r="DF25" i="15" s="1"/>
  <c r="AZ31" i="19"/>
  <c r="DF31" i="19" s="1" a="1"/>
  <c r="DF31" i="19" s="1"/>
  <c r="BA32" i="2"/>
  <c r="DG32" i="2" s="1" a="1"/>
  <c r="DG32" i="2" s="1"/>
  <c r="AZ43" i="20"/>
  <c r="DF43" i="20" s="1" a="1"/>
  <c r="DF43" i="20" s="1"/>
  <c r="AZ46" i="21"/>
  <c r="DF46" i="21" s="1" a="1"/>
  <c r="DF46" i="21" s="1"/>
  <c r="DD109" i="3"/>
  <c r="DD77" i="3"/>
  <c r="AZ43" i="6"/>
  <c r="DF43" i="6" s="1" a="1"/>
  <c r="DF43" i="6" s="1"/>
  <c r="DD105" i="12"/>
  <c r="DD73" i="12"/>
  <c r="AZ17" i="9"/>
  <c r="DF17" i="9" s="1" a="1"/>
  <c r="DF17" i="9" s="1"/>
  <c r="DD112" i="11"/>
  <c r="DD80" i="11"/>
  <c r="AZ28" i="3"/>
  <c r="DF28" i="3" s="1" a="1"/>
  <c r="DF28" i="3" s="1"/>
  <c r="AZ36" i="14"/>
  <c r="DF36" i="14" s="1" a="1"/>
  <c r="DF36" i="14" s="1"/>
  <c r="AZ43" i="1"/>
  <c r="DF43" i="1" s="1" a="1"/>
  <c r="DF43" i="1" s="1"/>
  <c r="DD91" i="8"/>
  <c r="DD59" i="8"/>
  <c r="AZ30" i="2"/>
  <c r="DF30" i="2" s="1" a="1"/>
  <c r="DF30" i="2" s="1"/>
  <c r="DD96" i="11"/>
  <c r="DD64" i="11"/>
  <c r="DD115" i="5"/>
  <c r="DD83" i="5"/>
  <c r="AZ24" i="15"/>
  <c r="DF24" i="15" s="1" a="1"/>
  <c r="DF24" i="15" s="1"/>
  <c r="AZ42" i="12"/>
  <c r="DF42" i="12" s="1" a="1"/>
  <c r="DF42" i="12" s="1"/>
  <c r="AX15" i="8"/>
  <c r="DD15" i="8" s="1" a="1"/>
  <c r="DD15" i="8" s="1"/>
  <c r="AW47" i="8"/>
  <c r="AZ21" i="9"/>
  <c r="DF21" i="9" s="1" a="1"/>
  <c r="DF21" i="9" s="1"/>
  <c r="DD100" i="18"/>
  <c r="DD68" i="18"/>
  <c r="AZ29" i="15"/>
  <c r="DF29" i="15" s="1" a="1"/>
  <c r="DF29" i="15" s="1"/>
  <c r="DD116" i="21"/>
  <c r="DD84" i="21"/>
  <c r="DD115" i="15"/>
  <c r="DD83" i="15"/>
  <c r="DD101" i="1"/>
  <c r="DD69" i="1"/>
  <c r="DD104" i="10"/>
  <c r="DD72" i="10"/>
  <c r="DD106" i="13"/>
  <c r="DD74" i="13"/>
  <c r="DB90" i="5"/>
  <c r="DB58" i="5"/>
  <c r="DD114" i="3"/>
  <c r="DD82" i="3"/>
  <c r="AZ17" i="1"/>
  <c r="DF17" i="1" s="1" a="1"/>
  <c r="DF17" i="1" s="1"/>
  <c r="AZ19" i="3"/>
  <c r="DF19" i="3" s="1" a="1"/>
  <c r="DF19" i="3" s="1"/>
  <c r="AZ15" i="9"/>
  <c r="DF15" i="9" s="1" a="1"/>
  <c r="DF15" i="9" s="1"/>
  <c r="AY47" i="9"/>
  <c r="DD117" i="2"/>
  <c r="DD85" i="2"/>
  <c r="DD108" i="21"/>
  <c r="DD76" i="21"/>
  <c r="DD98" i="5"/>
  <c r="DD66" i="5"/>
  <c r="AZ44" i="9"/>
  <c r="DF44" i="9" s="1" a="1"/>
  <c r="DF44" i="9" s="1"/>
  <c r="AZ36" i="9"/>
  <c r="DF36" i="9" s="1" a="1"/>
  <c r="DF36" i="9" s="1"/>
  <c r="AZ26" i="13"/>
  <c r="DF26" i="13" s="1" a="1"/>
  <c r="DF26" i="13" s="1"/>
  <c r="DD119" i="1"/>
  <c r="DD87" i="1"/>
  <c r="AZ26" i="6"/>
  <c r="DF26" i="6" s="1" a="1"/>
  <c r="DF26" i="6" s="1"/>
  <c r="DD105" i="11"/>
  <c r="DD73" i="11"/>
  <c r="DD109" i="12"/>
  <c r="DD77" i="12"/>
  <c r="AZ44" i="19"/>
  <c r="DF44" i="19" s="1" a="1"/>
  <c r="DF44" i="19" s="1"/>
  <c r="DD108" i="3"/>
  <c r="DD76" i="3"/>
  <c r="AZ17" i="21"/>
  <c r="DF17" i="21" s="1" a="1"/>
  <c r="DF17" i="21" s="1"/>
  <c r="AX15" i="14"/>
  <c r="DD15" i="14" s="1" a="1"/>
  <c r="DD15" i="14" s="1"/>
  <c r="AW47" i="14"/>
  <c r="DD112" i="21"/>
  <c r="DD80" i="21"/>
  <c r="AZ25" i="14"/>
  <c r="DF25" i="14" s="1" a="1"/>
  <c r="DF25" i="14" s="1"/>
  <c r="AZ17" i="16"/>
  <c r="DF17" i="16" s="1" a="1"/>
  <c r="DF17" i="16" s="1"/>
  <c r="DD113" i="17"/>
  <c r="DD81" i="17"/>
  <c r="DD124" i="1"/>
  <c r="DD127" i="1" s="1"/>
  <c r="DD120" i="1" s="1"/>
  <c r="DD88" i="1"/>
  <c r="DD96" i="17"/>
  <c r="DD64" i="17"/>
  <c r="DD114" i="1"/>
  <c r="DD82" i="1"/>
  <c r="DD95" i="21"/>
  <c r="DD63" i="21"/>
  <c r="AZ46" i="7"/>
  <c r="DF46" i="7" s="1" a="1"/>
  <c r="DF46" i="7" s="1"/>
  <c r="AZ33" i="10"/>
  <c r="DF33" i="10" s="1" a="1"/>
  <c r="DF33" i="10" s="1"/>
  <c r="AZ34" i="14"/>
  <c r="DF34" i="14" s="1" a="1"/>
  <c r="DF34" i="14" s="1"/>
  <c r="AZ35" i="2"/>
  <c r="DF35" i="2" s="1" a="1"/>
  <c r="DF35" i="2" s="1"/>
  <c r="DD119" i="2"/>
  <c r="DD87" i="2"/>
  <c r="DD105" i="21"/>
  <c r="DD73" i="21"/>
  <c r="DD111" i="3"/>
  <c r="DD79" i="3"/>
  <c r="AZ18" i="3"/>
  <c r="DF18" i="3" s="1" a="1"/>
  <c r="DF18" i="3" s="1"/>
  <c r="BA17" i="3"/>
  <c r="DG17" i="3" s="1" a="1"/>
  <c r="DG17" i="3" s="1"/>
  <c r="AZ40" i="8"/>
  <c r="DF40" i="8" s="1" a="1"/>
  <c r="DF40" i="8" s="1"/>
  <c r="DD93" i="7"/>
  <c r="DD61" i="7"/>
  <c r="AZ44" i="15"/>
  <c r="DF44" i="15" s="1" a="1"/>
  <c r="DF44" i="15" s="1"/>
  <c r="DD94" i="11"/>
  <c r="DD62" i="11"/>
  <c r="AZ37" i="4"/>
  <c r="DF37" i="4" s="1" a="1"/>
  <c r="DF37" i="4" s="1"/>
  <c r="DD94" i="2"/>
  <c r="DD62" i="2"/>
  <c r="DD108" i="1"/>
  <c r="DD76" i="1"/>
  <c r="DD102" i="17"/>
  <c r="DD70" i="17"/>
  <c r="AZ33" i="15"/>
  <c r="DF33" i="15" s="1" a="1"/>
  <c r="DF33" i="15" s="1"/>
  <c r="DD100" i="3"/>
  <c r="DD68" i="3"/>
  <c r="AZ41" i="7"/>
  <c r="DF41" i="7" s="1" a="1"/>
  <c r="DF41" i="7" s="1"/>
  <c r="DD118" i="19"/>
  <c r="DD86" i="19"/>
  <c r="AZ20" i="15"/>
  <c r="DF20" i="15" s="1" a="1"/>
  <c r="DF20" i="15" s="1"/>
  <c r="DD103" i="4"/>
  <c r="DD71" i="4"/>
  <c r="DD96" i="5"/>
  <c r="DD64" i="5"/>
  <c r="DD121" i="18"/>
  <c r="DD89" i="18"/>
  <c r="AZ45" i="8"/>
  <c r="DF45" i="8" s="1" a="1"/>
  <c r="DF45" i="8" s="1"/>
  <c r="DD115" i="3"/>
  <c r="DD83" i="3"/>
  <c r="DD102" i="7"/>
  <c r="DD70" i="7"/>
  <c r="DD98" i="21"/>
  <c r="DD66" i="21"/>
  <c r="AX15" i="15"/>
  <c r="DD15" i="15" s="1" a="1"/>
  <c r="DD15" i="15" s="1"/>
  <c r="AW47" i="15"/>
  <c r="AZ29" i="5"/>
  <c r="DF29" i="5" s="1" a="1"/>
  <c r="DF29" i="5" s="1"/>
  <c r="BA39" i="9"/>
  <c r="DG39" i="9" s="1" a="1"/>
  <c r="DG39" i="9" s="1"/>
  <c r="DD94" i="1"/>
  <c r="DD62" i="1"/>
  <c r="DE97" i="21"/>
  <c r="DE65" i="21"/>
  <c r="AZ15" i="3"/>
  <c r="DF15" i="3" s="1" a="1"/>
  <c r="DF15" i="3" s="1"/>
  <c r="AY47" i="3"/>
  <c r="DD91" i="13"/>
  <c r="DD59" i="13"/>
  <c r="AZ16" i="11"/>
  <c r="DF16" i="11" s="1" a="1"/>
  <c r="DF16" i="11" s="1"/>
  <c r="AZ35" i="1"/>
  <c r="DF35" i="1" s="1" a="1"/>
  <c r="DF35" i="1" s="1"/>
  <c r="DD104" i="7"/>
  <c r="DD72" i="7"/>
  <c r="DD110" i="20"/>
  <c r="DD78" i="20"/>
  <c r="DD115" i="21"/>
  <c r="DD83" i="21"/>
  <c r="AZ23" i="8"/>
  <c r="DF23" i="8" s="1" a="1"/>
  <c r="DF23" i="8" s="1"/>
  <c r="DD92" i="14"/>
  <c r="DD60" i="14"/>
  <c r="DD108" i="13"/>
  <c r="DD76" i="13"/>
  <c r="DD124" i="19"/>
  <c r="DD127" i="19" s="1"/>
  <c r="DD120" i="19" s="1"/>
  <c r="DD88" i="19"/>
  <c r="DD96" i="16"/>
  <c r="DD64" i="16"/>
  <c r="DD99" i="12"/>
  <c r="DD67" i="12"/>
  <c r="DD112" i="20"/>
  <c r="DD80" i="20"/>
  <c r="AZ42" i="17"/>
  <c r="DF42" i="17" s="1" a="1"/>
  <c r="DF42" i="17" s="1"/>
  <c r="BA19" i="7"/>
  <c r="DG19" i="7" s="1" a="1"/>
  <c r="DG19" i="7" s="1"/>
  <c r="DD112" i="6"/>
  <c r="DD80" i="6"/>
  <c r="DD100" i="1"/>
  <c r="DD68" i="1"/>
  <c r="DD114" i="13"/>
  <c r="DD82" i="13"/>
  <c r="AZ37" i="12"/>
  <c r="DF37" i="12" s="1" a="1"/>
  <c r="DF37" i="12" s="1"/>
  <c r="DD101" i="21"/>
  <c r="DD69" i="21"/>
  <c r="DD107" i="5"/>
  <c r="DD75" i="5"/>
  <c r="BA38" i="6"/>
  <c r="DG38" i="6" s="1" a="1"/>
  <c r="DG38" i="6" s="1"/>
  <c r="AZ32" i="16"/>
  <c r="DF32" i="16" s="1" a="1"/>
  <c r="DF32" i="16" s="1"/>
  <c r="DD108" i="17"/>
  <c r="DD76" i="17"/>
  <c r="AZ24" i="13"/>
  <c r="DF24" i="13" s="1" a="1"/>
  <c r="DF24" i="13" s="1"/>
  <c r="AZ23" i="20"/>
  <c r="DF23" i="20" s="1" a="1"/>
  <c r="DF23" i="20" s="1"/>
  <c r="AZ18" i="11"/>
  <c r="DF18" i="11" s="1" a="1"/>
  <c r="DF18" i="11" s="1"/>
  <c r="DD115" i="10"/>
  <c r="DD83" i="10"/>
  <c r="AZ39" i="4"/>
  <c r="DF39" i="4" s="1" a="1"/>
  <c r="DF39" i="4" s="1"/>
  <c r="AZ18" i="19"/>
  <c r="DF18" i="19" s="1" a="1"/>
  <c r="DF18" i="19" s="1"/>
  <c r="DD94" i="12"/>
  <c r="DD62" i="12"/>
  <c r="DD112" i="19"/>
  <c r="DD80" i="19"/>
  <c r="AZ37" i="14"/>
  <c r="DF37" i="14" s="1" a="1"/>
  <c r="DF37" i="14" s="1"/>
  <c r="DB90" i="2"/>
  <c r="DB58" i="2"/>
  <c r="AZ27" i="11"/>
  <c r="DF27" i="11" s="1" a="1"/>
  <c r="DF27" i="11" s="1"/>
  <c r="AZ17" i="18"/>
  <c r="DF17" i="18" s="1" a="1"/>
  <c r="DF17" i="18" s="1"/>
  <c r="DD121" i="10"/>
  <c r="DD89" i="10"/>
  <c r="DD107" i="6"/>
  <c r="DD75" i="6"/>
  <c r="DE100" i="4"/>
  <c r="DE68" i="4"/>
  <c r="DD108" i="5"/>
  <c r="DD76" i="5"/>
  <c r="AZ23" i="2"/>
  <c r="DF23" i="2" s="1" a="1"/>
  <c r="DF23" i="2" s="1"/>
  <c r="AZ41" i="12"/>
  <c r="DF41" i="12" s="1" a="1"/>
  <c r="DF41" i="12" s="1"/>
  <c r="DD109" i="10"/>
  <c r="DD77" i="10"/>
  <c r="BA20" i="6"/>
  <c r="DG20" i="6" s="1" a="1"/>
  <c r="DG20" i="6" s="1"/>
  <c r="AZ45" i="21"/>
  <c r="DF45" i="21" s="1" a="1"/>
  <c r="DF45" i="21" s="1"/>
  <c r="DD124" i="16"/>
  <c r="DD127" i="16" s="1"/>
  <c r="DD120" i="16" s="1"/>
  <c r="DD88" i="16"/>
  <c r="DD119" i="3"/>
  <c r="DD87" i="3"/>
  <c r="DD112" i="2"/>
  <c r="DD80" i="2"/>
  <c r="AZ16" i="21"/>
  <c r="DF16" i="21" s="1" a="1"/>
  <c r="DF16" i="21" s="1"/>
  <c r="AZ43" i="12"/>
  <c r="DF43" i="12" s="1" a="1"/>
  <c r="DF43" i="12" s="1"/>
  <c r="DD93" i="21"/>
  <c r="DD61" i="21"/>
  <c r="AZ16" i="9"/>
  <c r="DF16" i="9" s="1" a="1"/>
  <c r="DF16" i="9" s="1"/>
  <c r="DD114" i="16"/>
  <c r="DD82" i="16"/>
  <c r="AZ38" i="5"/>
  <c r="DF38" i="5" s="1" a="1"/>
  <c r="DF38" i="5" s="1"/>
  <c r="DD95" i="20"/>
  <c r="DD63" i="20"/>
  <c r="DD110" i="17"/>
  <c r="DD78" i="17"/>
  <c r="DD106" i="9"/>
  <c r="DD74" i="9"/>
  <c r="DD100" i="16"/>
  <c r="DD68" i="16"/>
  <c r="AZ35" i="15"/>
  <c r="DF35" i="15" s="1" a="1"/>
  <c r="DF35" i="15" s="1"/>
  <c r="AZ39" i="6"/>
  <c r="DF39" i="6" s="1" a="1"/>
  <c r="DF39" i="6" s="1"/>
  <c r="DD115" i="4"/>
  <c r="DD83" i="4"/>
  <c r="AZ43" i="8"/>
  <c r="DF43" i="8" s="1" a="1"/>
  <c r="DF43" i="8" s="1"/>
  <c r="AZ25" i="6"/>
  <c r="DF25" i="6" s="1" a="1"/>
  <c r="DF25" i="6" s="1"/>
  <c r="DD99" i="3"/>
  <c r="DD67" i="3"/>
  <c r="AZ38" i="4"/>
  <c r="DF38" i="4" s="1" a="1"/>
  <c r="DF38" i="4" s="1"/>
  <c r="DD94" i="13"/>
  <c r="DD62" i="13"/>
  <c r="DD119" i="5"/>
  <c r="DD87" i="5"/>
  <c r="DD108" i="14"/>
  <c r="DD76" i="14"/>
  <c r="DD97" i="20"/>
  <c r="DD65" i="20"/>
  <c r="DD101" i="9"/>
  <c r="DD69" i="9"/>
  <c r="DD110" i="5"/>
  <c r="DD78" i="5"/>
  <c r="DD104" i="9"/>
  <c r="DD72" i="9"/>
  <c r="AZ34" i="3"/>
  <c r="DF34" i="3" s="1" a="1"/>
  <c r="DF34" i="3" s="1"/>
  <c r="AZ30" i="12"/>
  <c r="DF30" i="12" s="1" a="1"/>
  <c r="DF30" i="12" s="1"/>
  <c r="DE95" i="5"/>
  <c r="DE63" i="5"/>
  <c r="DD113" i="19"/>
  <c r="DD81" i="19"/>
  <c r="DD100" i="20"/>
  <c r="DD68" i="20"/>
  <c r="DD115" i="7"/>
  <c r="DD83" i="7"/>
  <c r="AZ21" i="11"/>
  <c r="DF21" i="11" s="1" a="1"/>
  <c r="DF21" i="11" s="1"/>
  <c r="DD92" i="13"/>
  <c r="DD60" i="13"/>
  <c r="AZ40" i="5"/>
  <c r="DF40" i="5" s="1" a="1"/>
  <c r="DF40" i="5" s="1"/>
  <c r="DD99" i="15"/>
  <c r="DD67" i="15"/>
  <c r="DD101" i="18"/>
  <c r="DD69" i="18"/>
  <c r="DD121" i="8"/>
  <c r="DD89" i="8"/>
  <c r="AZ25" i="18"/>
  <c r="DF25" i="18" s="1" a="1"/>
  <c r="DF25" i="18" s="1"/>
  <c r="DD91" i="2"/>
  <c r="DD59" i="2"/>
  <c r="AZ41" i="21"/>
  <c r="DF41" i="21" s="1" a="1"/>
  <c r="DF41" i="21" s="1"/>
  <c r="DD105" i="17"/>
  <c r="DD73" i="17"/>
  <c r="AZ32" i="11"/>
  <c r="DF32" i="11" s="1" a="1"/>
  <c r="DF32" i="11" s="1"/>
  <c r="AZ31" i="15"/>
  <c r="DF31" i="15" s="1" a="1"/>
  <c r="DF31" i="15" s="1"/>
  <c r="DD91" i="19"/>
  <c r="DD59" i="19"/>
  <c r="AZ26" i="1"/>
  <c r="DF26" i="1" s="1" a="1"/>
  <c r="DF26" i="1" s="1"/>
  <c r="AZ29" i="10"/>
  <c r="DF29" i="10" s="1" a="1"/>
  <c r="DF29" i="10" s="1"/>
  <c r="AZ31" i="13"/>
  <c r="DF31" i="13" s="1" a="1"/>
  <c r="DF31" i="13" s="1"/>
  <c r="AX15" i="5"/>
  <c r="DD15" i="5" s="1" a="1"/>
  <c r="DD15" i="5" s="1"/>
  <c r="AW47" i="5"/>
  <c r="DD110" i="8"/>
  <c r="DD78" i="8"/>
  <c r="AZ39" i="3"/>
  <c r="DF39" i="3" s="1" a="1"/>
  <c r="DF39" i="3" s="1"/>
  <c r="DD119" i="14"/>
  <c r="DD87" i="14"/>
  <c r="DD108" i="18"/>
  <c r="DD76" i="18"/>
  <c r="DD90" i="9"/>
  <c r="DD58" i="9"/>
  <c r="DD119" i="10"/>
  <c r="DD87" i="10"/>
  <c r="AZ42" i="2"/>
  <c r="DF42" i="2" s="1" a="1"/>
  <c r="DF42" i="2" s="1"/>
  <c r="AZ33" i="21"/>
  <c r="DF33" i="21" s="1" a="1"/>
  <c r="DF33" i="21" s="1"/>
  <c r="AZ23" i="5"/>
  <c r="DF23" i="5" s="1" a="1"/>
  <c r="DF23" i="5" s="1"/>
  <c r="DD104" i="18"/>
  <c r="DD72" i="18"/>
  <c r="DD108" i="12"/>
  <c r="DD76" i="12"/>
  <c r="DD119" i="21"/>
  <c r="DD87" i="21"/>
  <c r="DD121" i="20"/>
  <c r="DD89" i="20"/>
  <c r="AZ44" i="1"/>
  <c r="DF44" i="1" s="1" a="1"/>
  <c r="DF44" i="1" s="1"/>
  <c r="DD118" i="11"/>
  <c r="DD86" i="11"/>
  <c r="AZ30" i="11"/>
  <c r="DF30" i="11" s="1" a="1"/>
  <c r="DF30" i="11" s="1"/>
  <c r="AZ34" i="12"/>
  <c r="DF34" i="12" s="1" a="1"/>
  <c r="DF34" i="12" s="1"/>
  <c r="AZ33" i="3"/>
  <c r="DF33" i="3" s="1" a="1"/>
  <c r="DF33" i="3" s="1"/>
  <c r="AZ37" i="21"/>
  <c r="DF37" i="21" s="1" a="1"/>
  <c r="DF37" i="21" s="1"/>
  <c r="DD115" i="2"/>
  <c r="DD83" i="2"/>
  <c r="DD117" i="13"/>
  <c r="DD85" i="13"/>
  <c r="AZ38" i="17"/>
  <c r="DF38" i="17" s="1" a="1"/>
  <c r="DF38" i="17" s="1"/>
  <c r="AZ45" i="1"/>
  <c r="DF45" i="1" s="1" a="1"/>
  <c r="DF45" i="1" s="1"/>
  <c r="DD98" i="11"/>
  <c r="DD66" i="11"/>
  <c r="AZ20" i="21"/>
  <c r="DF20" i="21" s="1" a="1"/>
  <c r="DF20" i="21" s="1"/>
  <c r="DD111" i="20"/>
  <c r="DD79" i="20"/>
  <c r="DE97" i="7"/>
  <c r="DE65" i="7"/>
  <c r="DD110" i="11"/>
  <c r="DD78" i="11"/>
  <c r="AZ44" i="2"/>
  <c r="DF44" i="2" s="1" a="1"/>
  <c r="DF44" i="2" s="1"/>
  <c r="AZ30" i="21"/>
  <c r="DF30" i="21" s="1" a="1"/>
  <c r="DF30" i="21" s="1"/>
  <c r="DD105" i="6"/>
  <c r="DD73" i="6"/>
  <c r="AZ36" i="3"/>
  <c r="DF36" i="3" s="1" a="1"/>
  <c r="DF36" i="3" s="1"/>
  <c r="DD113" i="16"/>
  <c r="DD81" i="16"/>
  <c r="DD101" i="8"/>
  <c r="DD69" i="8"/>
  <c r="DD97" i="15"/>
  <c r="DD65" i="15"/>
  <c r="DD103" i="18"/>
  <c r="DD71" i="18"/>
  <c r="DD119" i="15"/>
  <c r="DD87" i="15"/>
  <c r="AZ19" i="11"/>
  <c r="DF19" i="11" s="1" a="1"/>
  <c r="DF19" i="11" s="1"/>
  <c r="AZ19" i="2"/>
  <c r="DF19" i="2" s="1" a="1"/>
  <c r="DF19" i="2" s="1"/>
  <c r="AZ33" i="1"/>
  <c r="DF33" i="1" s="1" a="1"/>
  <c r="DF33" i="1" s="1"/>
  <c r="AZ27" i="17"/>
  <c r="DF27" i="17" s="1" a="1"/>
  <c r="DF27" i="17" s="1"/>
  <c r="AZ25" i="3"/>
  <c r="DF25" i="3" s="1" a="1"/>
  <c r="DF25" i="3" s="1"/>
  <c r="DD96" i="20"/>
  <c r="DD64" i="20"/>
  <c r="AZ43" i="19"/>
  <c r="DF43" i="19" s="1" a="1"/>
  <c r="DF43" i="19" s="1"/>
  <c r="DD115" i="19"/>
  <c r="DD83" i="19"/>
  <c r="DD110" i="21"/>
  <c r="DD78" i="21"/>
  <c r="DD105" i="16"/>
  <c r="DD73" i="16"/>
  <c r="AZ21" i="5"/>
  <c r="DF21" i="5" s="1" a="1"/>
  <c r="DF21" i="5" s="1"/>
  <c r="AZ46" i="18"/>
  <c r="DF46" i="18" s="1" a="1"/>
  <c r="DF46" i="18" s="1"/>
  <c r="DD107" i="15"/>
  <c r="DD75" i="15"/>
  <c r="AZ40" i="3"/>
  <c r="DF40" i="3" s="1" a="1"/>
  <c r="DF40" i="3" s="1"/>
  <c r="AZ27" i="7"/>
  <c r="DF27" i="7" s="1" a="1"/>
  <c r="DF27" i="7" s="1"/>
  <c r="AZ23" i="21"/>
  <c r="DF23" i="21" s="1" a="1"/>
  <c r="DF23" i="21" s="1"/>
  <c r="DB90" i="15"/>
  <c r="DB58" i="15"/>
  <c r="AZ19" i="1"/>
  <c r="DF19" i="1" s="1" a="1"/>
  <c r="DF19" i="1" s="1"/>
  <c r="BA22" i="21"/>
  <c r="DG22" i="21" s="1" a="1"/>
  <c r="DG22" i="21" s="1"/>
  <c r="DD100" i="19"/>
  <c r="DD68" i="19"/>
  <c r="AZ16" i="13"/>
  <c r="DF16" i="13" s="1" a="1"/>
  <c r="DF16" i="13" s="1"/>
  <c r="DD118" i="7"/>
  <c r="DD86" i="7"/>
  <c r="DD117" i="21"/>
  <c r="DD85" i="21"/>
  <c r="AZ29" i="7"/>
  <c r="DF29" i="7" s="1" a="1"/>
  <c r="DF29" i="7" s="1"/>
  <c r="AZ35" i="20"/>
  <c r="DF35" i="20" s="1" a="1"/>
  <c r="DF35" i="20" s="1"/>
  <c r="AZ40" i="21"/>
  <c r="DF40" i="21" s="1" a="1"/>
  <c r="DF40" i="21" s="1"/>
  <c r="AZ17" i="14"/>
  <c r="DF17" i="14" s="1" a="1"/>
  <c r="DF17" i="14" s="1"/>
  <c r="DD114" i="7"/>
  <c r="DD82" i="7"/>
  <c r="AZ40" i="13"/>
  <c r="DF40" i="13" s="1" a="1"/>
  <c r="DF40" i="13" s="1"/>
  <c r="AZ33" i="13"/>
  <c r="DF33" i="13" s="1" a="1"/>
  <c r="DF33" i="13" s="1"/>
  <c r="AZ45" i="19"/>
  <c r="DF45" i="19" s="1" a="1"/>
  <c r="DF45" i="19" s="1"/>
  <c r="AZ21" i="16"/>
  <c r="DF21" i="16" s="1" a="1"/>
  <c r="DF21" i="16" s="1"/>
  <c r="DD103" i="16"/>
  <c r="DD71" i="16"/>
  <c r="AZ37" i="20"/>
  <c r="DF37" i="20" s="1" a="1"/>
  <c r="DF37" i="20" s="1"/>
  <c r="AZ22" i="16"/>
  <c r="DF22" i="16" s="1" a="1"/>
  <c r="DF22" i="16" s="1"/>
  <c r="AZ37" i="6"/>
  <c r="DF37" i="6" s="1" a="1"/>
  <c r="DF37" i="6" s="1"/>
  <c r="AZ25" i="1"/>
  <c r="DF25" i="1" s="1" a="1"/>
  <c r="DF25" i="1" s="1"/>
  <c r="AZ39" i="13"/>
  <c r="DF39" i="13" s="1" a="1"/>
  <c r="DF39" i="13" s="1"/>
  <c r="DD106" i="20"/>
  <c r="DD74" i="20"/>
  <c r="AZ26" i="21"/>
  <c r="DF26" i="21" s="1" a="1"/>
  <c r="DF26" i="21" s="1"/>
  <c r="DD103" i="15"/>
  <c r="DD71" i="15"/>
  <c r="DD102" i="18"/>
  <c r="DD70" i="18"/>
  <c r="AZ32" i="5"/>
  <c r="DF32" i="5" s="1" a="1"/>
  <c r="DF32" i="5" s="1"/>
  <c r="DD121" i="11"/>
  <c r="DD89" i="11"/>
  <c r="AZ33" i="17"/>
  <c r="DF33" i="17" s="1" a="1"/>
  <c r="DF33" i="17" s="1"/>
  <c r="DD108" i="7"/>
  <c r="DD76" i="7"/>
  <c r="DD124" i="5"/>
  <c r="DD127" i="5" s="1"/>
  <c r="DD120" i="5" s="1"/>
  <c r="DD88" i="5"/>
  <c r="AZ40" i="10"/>
  <c r="DF40" i="10" s="1" a="1"/>
  <c r="DF40" i="10" s="1"/>
  <c r="DD99" i="18"/>
  <c r="DD67" i="18"/>
  <c r="DD108" i="11"/>
  <c r="DD76" i="11"/>
  <c r="AZ19" i="12"/>
  <c r="DF19" i="12" s="1" a="1"/>
  <c r="DF19" i="12" s="1"/>
  <c r="DD117" i="6"/>
  <c r="DD85" i="6"/>
  <c r="AZ37" i="19"/>
  <c r="DF37" i="19" s="1" a="1"/>
  <c r="DF37" i="19" s="1"/>
  <c r="DD112" i="14"/>
  <c r="DD80" i="14"/>
  <c r="DD102" i="4"/>
  <c r="DD70" i="4"/>
  <c r="DD109" i="2"/>
  <c r="DD77" i="2"/>
  <c r="AX15" i="2"/>
  <c r="DD15" i="2" s="1" a="1"/>
  <c r="DD15" i="2" s="1"/>
  <c r="AW47" i="2"/>
  <c r="DE117" i="7"/>
  <c r="DE85" i="7"/>
  <c r="AZ46" i="10"/>
  <c r="DF46" i="10" s="1" a="1"/>
  <c r="DF46" i="10" s="1"/>
  <c r="AZ32" i="6"/>
  <c r="DF32" i="6" s="1" a="1"/>
  <c r="DF32" i="6" s="1"/>
  <c r="DD105" i="10"/>
  <c r="DD73" i="10"/>
  <c r="DD114" i="11"/>
  <c r="DD82" i="11"/>
  <c r="BA25" i="4"/>
  <c r="DG25" i="4" s="1" a="1"/>
  <c r="DG25" i="4" s="1"/>
  <c r="AZ33" i="5"/>
  <c r="DF33" i="5" s="1" a="1"/>
  <c r="DF33" i="5" s="1"/>
  <c r="DD124" i="21"/>
  <c r="DD127" i="21" s="1"/>
  <c r="DD120" i="21" s="1"/>
  <c r="DD88" i="21"/>
  <c r="DD95" i="8"/>
  <c r="DD63" i="8"/>
  <c r="AZ32" i="7"/>
  <c r="DF32" i="7" s="1" a="1"/>
  <c r="DF32" i="7" s="1"/>
  <c r="AZ45" i="11"/>
  <c r="DF45" i="11" s="1" a="1"/>
  <c r="DF45" i="11" s="1"/>
  <c r="DD92" i="7"/>
  <c r="DD60" i="7"/>
  <c r="DD106" i="17"/>
  <c r="DD74" i="17"/>
  <c r="DD111" i="7"/>
  <c r="DD79" i="7"/>
  <c r="DD101" i="20"/>
  <c r="DD69" i="20"/>
  <c r="DD124" i="6"/>
  <c r="DD127" i="6" s="1"/>
  <c r="DD120" i="6" s="1"/>
  <c r="DD88" i="6"/>
  <c r="DD117" i="18"/>
  <c r="DD85" i="18"/>
  <c r="AZ44" i="3"/>
  <c r="DF44" i="3" s="1" a="1"/>
  <c r="DF44" i="3" s="1"/>
  <c r="AZ37" i="2"/>
  <c r="DF37" i="2" s="1" a="1"/>
  <c r="DF37" i="2" s="1"/>
  <c r="DD101" i="5"/>
  <c r="DD69" i="5"/>
  <c r="AZ18" i="21"/>
  <c r="DF18" i="21" s="1" a="1"/>
  <c r="DF18" i="21" s="1"/>
  <c r="AZ38" i="2"/>
  <c r="DF38" i="2" s="1" a="1"/>
  <c r="DF38" i="2" s="1"/>
  <c r="DD109" i="6"/>
  <c r="DD77" i="6"/>
  <c r="AZ35" i="17"/>
  <c r="DF35" i="17" s="1" a="1"/>
  <c r="DF35" i="17" s="1"/>
  <c r="AZ31" i="9"/>
  <c r="DF31" i="9" s="1" a="1"/>
  <c r="DF31" i="9" s="1"/>
  <c r="DD116" i="17"/>
  <c r="DD84" i="17"/>
  <c r="DD110" i="15"/>
  <c r="DD78" i="15"/>
  <c r="DD107" i="12"/>
  <c r="DD75" i="12"/>
  <c r="DD112" i="18"/>
  <c r="DD80" i="18"/>
  <c r="AZ24" i="3"/>
  <c r="DF24" i="3" s="1" a="1"/>
  <c r="DF24" i="3" s="1"/>
  <c r="DE96" i="8"/>
  <c r="DE64" i="8"/>
  <c r="AZ19" i="13"/>
  <c r="DF19" i="13" s="1" a="1"/>
  <c r="DF19" i="13" s="1"/>
  <c r="AZ44" i="5"/>
  <c r="DF44" i="5" s="1" a="1"/>
  <c r="DF44" i="5" s="1"/>
  <c r="AZ33" i="14"/>
  <c r="DF33" i="14" s="1" a="1"/>
  <c r="DF33" i="14" s="1"/>
  <c r="DD97" i="4"/>
  <c r="DD65" i="4"/>
  <c r="AZ22" i="20"/>
  <c r="DF22" i="20" s="1" a="1"/>
  <c r="DF22" i="20" s="1"/>
  <c r="AZ26" i="9"/>
  <c r="DF26" i="9" s="1" a="1"/>
  <c r="DF26" i="9" s="1"/>
  <c r="AZ35" i="5"/>
  <c r="DF35" i="5" s="1" a="1"/>
  <c r="DF35" i="5" s="1"/>
  <c r="AZ29" i="9"/>
  <c r="DF29" i="9" s="1" a="1"/>
  <c r="DF29" i="9" s="1"/>
  <c r="DD115" i="16"/>
  <c r="DD83" i="16"/>
  <c r="DD108" i="6"/>
  <c r="DD76" i="6"/>
  <c r="BA20" i="5"/>
  <c r="DG20" i="5" s="1" a="1"/>
  <c r="DG20" i="5" s="1"/>
  <c r="DD116" i="10"/>
  <c r="DD84" i="10"/>
  <c r="DD112" i="3"/>
  <c r="DD80" i="3"/>
  <c r="AZ38" i="19"/>
  <c r="DF38" i="19" s="1" a="1"/>
  <c r="DF38" i="19" s="1"/>
  <c r="AZ25" i="20"/>
  <c r="DF25" i="20" s="1" a="1"/>
  <c r="DF25" i="20" s="1"/>
  <c r="DD106" i="7"/>
  <c r="DD74" i="7"/>
  <c r="DD100" i="11"/>
  <c r="DD68" i="11"/>
  <c r="DE117" i="3"/>
  <c r="DE85" i="3"/>
  <c r="DD121" i="13"/>
  <c r="DD89" i="13"/>
  <c r="AZ40" i="7"/>
  <c r="DF40" i="7" s="1" a="1"/>
  <c r="DF40" i="7" s="1"/>
  <c r="DD98" i="14"/>
  <c r="DD66" i="14"/>
  <c r="AZ17" i="13"/>
  <c r="DF17" i="13" s="1" a="1"/>
  <c r="DF17" i="13" s="1"/>
  <c r="DD91" i="10"/>
  <c r="DD59" i="10"/>
  <c r="AZ26" i="18"/>
  <c r="DF26" i="18" s="1" a="1"/>
  <c r="DF26" i="18" s="1"/>
  <c r="AZ46" i="8"/>
  <c r="DF46" i="8" s="1" a="1"/>
  <c r="DF46" i="8" s="1"/>
  <c r="AZ16" i="2"/>
  <c r="DF16" i="2" s="1" a="1"/>
  <c r="DF16" i="2" s="1"/>
  <c r="DD116" i="20"/>
  <c r="DD84" i="20"/>
  <c r="DD106" i="2"/>
  <c r="DD74" i="2"/>
  <c r="AZ30" i="17"/>
  <c r="DF30" i="17" s="1" a="1"/>
  <c r="DF30" i="17" s="1"/>
  <c r="DD107" i="11"/>
  <c r="DD75" i="11"/>
  <c r="DD106" i="15"/>
  <c r="DD74" i="15"/>
  <c r="AZ16" i="19"/>
  <c r="DF16" i="19" s="1" a="1"/>
  <c r="DF16" i="19" s="1"/>
  <c r="DD102" i="14"/>
  <c r="DD70" i="14"/>
  <c r="AZ35" i="8"/>
  <c r="DF35" i="8" s="1" a="1"/>
  <c r="DF35" i="8" s="1"/>
  <c r="DD91" i="16"/>
  <c r="DD59" i="16"/>
  <c r="AZ44" i="14"/>
  <c r="DF44" i="14" s="1" a="1"/>
  <c r="DF44" i="14" s="1"/>
  <c r="AZ33" i="18"/>
  <c r="DF33" i="18" s="1" a="1"/>
  <c r="DF33" i="18" s="1"/>
  <c r="DD95" i="12"/>
  <c r="DD63" i="12"/>
  <c r="DD114" i="17"/>
  <c r="DD82" i="17"/>
  <c r="AZ44" i="10"/>
  <c r="DF44" i="10" s="1" a="1"/>
  <c r="DF44" i="10" s="1"/>
  <c r="DD96" i="13"/>
  <c r="DD64" i="13"/>
  <c r="DD100" i="10"/>
  <c r="DD68" i="10"/>
  <c r="AZ29" i="18"/>
  <c r="DF29" i="18" s="1" a="1"/>
  <c r="DF29" i="18" s="1"/>
  <c r="AZ33" i="12"/>
  <c r="DF33" i="12" s="1" a="1"/>
  <c r="DF33" i="12" s="1"/>
  <c r="AZ44" i="21"/>
  <c r="DF44" i="21" s="1" a="1"/>
  <c r="DF44" i="21" s="1"/>
  <c r="AZ46" i="20"/>
  <c r="DF46" i="20" s="1" a="1"/>
  <c r="DF46" i="20" s="1"/>
  <c r="AZ43" i="11"/>
  <c r="DF43" i="11" s="1" a="1"/>
  <c r="DF43" i="11" s="1"/>
  <c r="DD102" i="13"/>
  <c r="DD70" i="13"/>
  <c r="DD121" i="3"/>
  <c r="DD89" i="3"/>
  <c r="DD109" i="20"/>
  <c r="DD77" i="20"/>
  <c r="DD108" i="19"/>
  <c r="DD76" i="19"/>
  <c r="DE92" i="20"/>
  <c r="DE60" i="20"/>
  <c r="DD111" i="13"/>
  <c r="DD79" i="13"/>
  <c r="DD109" i="9"/>
  <c r="DD77" i="9"/>
  <c r="DD91" i="15"/>
  <c r="DD59" i="15"/>
  <c r="AZ40" i="2"/>
  <c r="DF40" i="2" s="1" a="1"/>
  <c r="DF40" i="2" s="1"/>
  <c r="AZ42" i="13"/>
  <c r="DF42" i="13" s="1" a="1"/>
  <c r="DF42" i="13" s="1"/>
  <c r="DD117" i="10"/>
  <c r="DD85" i="10"/>
  <c r="AZ23" i="11"/>
  <c r="DF23" i="11" s="1" a="1"/>
  <c r="DF23" i="11" s="1"/>
  <c r="DD96" i="18"/>
  <c r="DD64" i="18"/>
  <c r="AZ36" i="20"/>
  <c r="DF36" i="20" s="1" a="1"/>
  <c r="DF36" i="20" s="1"/>
  <c r="BA22" i="7"/>
  <c r="DG22" i="7" s="1" a="1"/>
  <c r="DG22" i="7" s="1"/>
  <c r="AZ35" i="11"/>
  <c r="DF35" i="11" s="1" a="1"/>
  <c r="DF35" i="11" s="1"/>
  <c r="DD102" i="1"/>
  <c r="DD70" i="1"/>
  <c r="AZ30" i="6"/>
  <c r="DF30" i="6" s="1" a="1"/>
  <c r="DF30" i="6" s="1"/>
  <c r="DD110" i="3"/>
  <c r="DD78" i="3"/>
  <c r="AZ38" i="16"/>
  <c r="DF38" i="16" s="1" a="1"/>
  <c r="DF38" i="16" s="1"/>
  <c r="AZ26" i="8"/>
  <c r="DF26" i="8" s="1" a="1"/>
  <c r="DF26" i="8" s="1"/>
  <c r="AZ22" i="15"/>
  <c r="DF22" i="15" s="1" a="1"/>
  <c r="DF22" i="15" s="1"/>
  <c r="DD90" i="16"/>
  <c r="DD58" i="16"/>
  <c r="AZ28" i="18"/>
  <c r="DF28" i="18" s="1" a="1"/>
  <c r="DF28" i="18" s="1"/>
  <c r="DD102" i="15"/>
  <c r="DD70" i="15"/>
  <c r="DD107" i="20"/>
  <c r="DD75" i="20"/>
  <c r="DD113" i="3"/>
  <c r="DD81" i="3"/>
  <c r="DD101" i="4"/>
  <c r="DD69" i="4"/>
  <c r="DD96" i="19"/>
  <c r="DD64" i="19"/>
  <c r="DD96" i="21"/>
  <c r="DD64" i="21"/>
  <c r="DD96" i="15"/>
  <c r="DD64" i="15"/>
  <c r="AZ21" i="20"/>
  <c r="DF21" i="20" s="1" a="1"/>
  <c r="DF21" i="20" s="1"/>
  <c r="DD112" i="5"/>
  <c r="DD80" i="5"/>
  <c r="AZ40" i="19"/>
  <c r="DF40" i="19" s="1" a="1"/>
  <c r="DF40" i="19" s="1"/>
  <c r="DD97" i="19"/>
  <c r="DD65" i="19"/>
  <c r="AZ35" i="21"/>
  <c r="DF35" i="21" s="1" a="1"/>
  <c r="DF35" i="21" s="1"/>
  <c r="AZ30" i="16"/>
  <c r="DF30" i="16" s="1" a="1"/>
  <c r="DF30" i="16" s="1"/>
  <c r="DD104" i="11"/>
  <c r="DD72" i="11"/>
  <c r="AZ32" i="15"/>
  <c r="DF32" i="15" s="1" a="1"/>
  <c r="DF32" i="15" s="1"/>
  <c r="DB90" i="6"/>
  <c r="DB58" i="6"/>
  <c r="DD116" i="2"/>
  <c r="DD84" i="2"/>
  <c r="DD96" i="12"/>
  <c r="DD64" i="12"/>
  <c r="DD101" i="7"/>
  <c r="DD69" i="7"/>
  <c r="DD95" i="16"/>
  <c r="DD63" i="16"/>
  <c r="DD118" i="10"/>
  <c r="DD86" i="10"/>
  <c r="DD93" i="13"/>
  <c r="DD61" i="13"/>
  <c r="AZ25" i="19"/>
  <c r="DF25" i="19" s="1" a="1"/>
  <c r="DF25" i="19" s="1"/>
  <c r="AZ43" i="7"/>
  <c r="DF43" i="7" s="1" a="1"/>
  <c r="DF43" i="7" s="1"/>
  <c r="AZ42" i="21"/>
  <c r="DF42" i="21" s="1" a="1"/>
  <c r="DF42" i="21" s="1"/>
  <c r="DD91" i="5"/>
  <c r="DD59" i="5"/>
  <c r="AZ39" i="7"/>
  <c r="DF39" i="7" s="1" a="1"/>
  <c r="DF39" i="7" s="1"/>
  <c r="DD115" i="13"/>
  <c r="DD83" i="13"/>
  <c r="DD110" i="4"/>
  <c r="DD78" i="4"/>
  <c r="DD111" i="4"/>
  <c r="DD79" i="4"/>
  <c r="DD98" i="18"/>
  <c r="DD66" i="18"/>
  <c r="DD100" i="13"/>
  <c r="DD68" i="13"/>
  <c r="AZ28" i="16"/>
  <c r="DF28" i="16" s="1" a="1"/>
  <c r="DF28" i="16" s="1"/>
  <c r="DD119" i="4"/>
  <c r="DD87" i="4"/>
  <c r="DD97" i="16"/>
  <c r="DD65" i="16"/>
  <c r="DD116" i="5"/>
  <c r="DD84" i="5"/>
  <c r="DD124" i="2"/>
  <c r="DD127" i="2" s="1"/>
  <c r="DD120" i="2" s="1"/>
  <c r="DD88" i="2"/>
  <c r="AZ31" i="20"/>
  <c r="DF31" i="20" s="1" a="1"/>
  <c r="DF31" i="20" s="1"/>
  <c r="DD106" i="1"/>
  <c r="DD74" i="1"/>
  <c r="AZ28" i="15"/>
  <c r="DF28" i="15" s="1" a="1"/>
  <c r="DF28" i="15" s="1"/>
  <c r="AZ27" i="18"/>
  <c r="DF27" i="18" s="1" a="1"/>
  <c r="DF27" i="18" s="1"/>
  <c r="AZ46" i="11"/>
  <c r="DF46" i="11" s="1" a="1"/>
  <c r="DF46" i="11" s="1"/>
  <c r="DD91" i="6"/>
  <c r="DD59" i="6"/>
  <c r="AZ33" i="7"/>
  <c r="DF33" i="7" s="1" a="1"/>
  <c r="DF33" i="7" s="1"/>
  <c r="AZ45" i="5"/>
  <c r="DF45" i="5" s="1" a="1"/>
  <c r="DF45" i="5" s="1"/>
  <c r="AZ24" i="18"/>
  <c r="DF24" i="18" s="1" a="1"/>
  <c r="DF24" i="18" s="1"/>
  <c r="AZ33" i="11"/>
  <c r="DF33" i="11" s="1" a="1"/>
  <c r="DF33" i="11" s="1"/>
  <c r="DD102" i="21"/>
  <c r="DD70" i="21"/>
  <c r="AZ42" i="6"/>
  <c r="DF42" i="6" s="1" a="1"/>
  <c r="DF42" i="6" s="1"/>
  <c r="AZ27" i="4"/>
  <c r="DF27" i="4" s="1" a="1"/>
  <c r="DF27" i="4" s="1"/>
  <c r="AZ34" i="2"/>
  <c r="DF34" i="2" s="1" a="1"/>
  <c r="DF34" i="2" s="1"/>
  <c r="DD124" i="18"/>
  <c r="DD127" i="18" s="1"/>
  <c r="DD120" i="18" s="1"/>
  <c r="DD88" i="18"/>
  <c r="BA42" i="7"/>
  <c r="DG42" i="7" s="1" a="1"/>
  <c r="DG42" i="7" s="1"/>
  <c r="DD114" i="10"/>
  <c r="DD82" i="10"/>
  <c r="DD116" i="1"/>
  <c r="DD84" i="1"/>
  <c r="AZ30" i="10"/>
  <c r="DF30" i="10" s="1" a="1"/>
  <c r="DF30" i="10" s="1"/>
  <c r="AZ39" i="11"/>
  <c r="DF39" i="11" s="1" a="1"/>
  <c r="DF39" i="11" s="1"/>
  <c r="DD96" i="1"/>
  <c r="DD64" i="1"/>
  <c r="DD15" i="1" l="1" a="1"/>
  <c r="DD15" i="1" s="1"/>
  <c r="AY15" i="1"/>
  <c r="AX47" i="1"/>
  <c r="DC90" i="1"/>
  <c r="DC58" i="1"/>
  <c r="DE16" i="7" a="1"/>
  <c r="DE16" i="7" s="1"/>
  <c r="AZ16" i="7"/>
  <c r="DE37" i="7" a="1"/>
  <c r="DE37" i="7" s="1"/>
  <c r="AZ37" i="7"/>
  <c r="DD59" i="7"/>
  <c r="DD91" i="7"/>
  <c r="DD112" i="7"/>
  <c r="DD80" i="7"/>
  <c r="DE19" i="18" a="1"/>
  <c r="DE19" i="18" s="1"/>
  <c r="AZ19" i="18"/>
  <c r="DE24" i="7" a="1"/>
  <c r="DE24" i="7" s="1"/>
  <c r="AZ24" i="7"/>
  <c r="DD94" i="18"/>
  <c r="DD62" i="18"/>
  <c r="DD67" i="7"/>
  <c r="DD99" i="7"/>
  <c r="DE24" i="17" a="1"/>
  <c r="DE24" i="17" s="1"/>
  <c r="AZ24" i="17"/>
  <c r="DD99" i="17"/>
  <c r="DD67" i="17"/>
  <c r="DE101" i="8"/>
  <c r="DE69" i="8"/>
  <c r="BA45" i="5"/>
  <c r="DG45" i="5" s="1" a="1"/>
  <c r="DG45" i="5" s="1"/>
  <c r="BA38" i="16"/>
  <c r="DG38" i="16" s="1" a="1"/>
  <c r="DG38" i="16" s="1"/>
  <c r="BA34" i="2"/>
  <c r="DG34" i="2" s="1" a="1"/>
  <c r="DG34" i="2" s="1"/>
  <c r="DE110" i="11"/>
  <c r="DE78" i="11"/>
  <c r="BA40" i="7"/>
  <c r="DG40" i="7" s="1" a="1"/>
  <c r="DG40" i="7" s="1"/>
  <c r="BA39" i="11"/>
  <c r="DG39" i="11" s="1" a="1"/>
  <c r="DG39" i="11" s="1"/>
  <c r="BA33" i="11"/>
  <c r="DG33" i="11" s="1" a="1"/>
  <c r="DG33" i="11" s="1"/>
  <c r="DE115" i="19"/>
  <c r="DE83" i="19"/>
  <c r="BA35" i="11"/>
  <c r="DG35" i="11" s="1" a="1"/>
  <c r="DG35" i="11" s="1"/>
  <c r="DE119" i="21"/>
  <c r="DE87" i="21"/>
  <c r="DE105" i="17"/>
  <c r="DE73" i="17"/>
  <c r="DE99" i="3"/>
  <c r="DE67" i="3"/>
  <c r="DE121" i="10"/>
  <c r="DE89" i="10"/>
  <c r="DE105" i="10"/>
  <c r="DE73" i="10"/>
  <c r="DE99" i="18"/>
  <c r="DE67" i="18"/>
  <c r="DE117" i="21"/>
  <c r="DE85" i="21"/>
  <c r="DE105" i="16"/>
  <c r="DE73" i="16"/>
  <c r="BA40" i="19"/>
  <c r="DG40" i="19" s="1" a="1"/>
  <c r="DG40" i="19" s="1"/>
  <c r="DE97" i="15"/>
  <c r="DE65" i="15"/>
  <c r="DF97" i="7"/>
  <c r="DF65" i="7"/>
  <c r="BA23" i="11"/>
  <c r="DG23" i="11" s="1" a="1"/>
  <c r="DG23" i="11" s="1"/>
  <c r="BA44" i="21"/>
  <c r="DG44" i="21" s="1" a="1"/>
  <c r="DG44" i="21" s="1"/>
  <c r="BA16" i="19"/>
  <c r="DG16" i="19" s="1" a="1"/>
  <c r="DG16" i="19" s="1"/>
  <c r="BA30" i="17"/>
  <c r="DG30" i="17" s="1" a="1"/>
  <c r="DG30" i="17" s="1"/>
  <c r="BA16" i="2"/>
  <c r="DG16" i="2" s="1" a="1"/>
  <c r="DG16" i="2" s="1"/>
  <c r="DE92" i="13"/>
  <c r="DE60" i="13"/>
  <c r="DE113" i="19"/>
  <c r="DE81" i="19"/>
  <c r="DF95" i="5"/>
  <c r="DF63" i="5"/>
  <c r="DE101" i="9"/>
  <c r="DE69" i="9"/>
  <c r="DE119" i="5"/>
  <c r="DE87" i="5"/>
  <c r="BA24" i="3"/>
  <c r="DG24" i="3" s="1" a="1"/>
  <c r="DG24" i="3" s="1"/>
  <c r="BA35" i="17"/>
  <c r="DG35" i="17" s="1" a="1"/>
  <c r="DG35" i="17" s="1"/>
  <c r="BA46" i="10"/>
  <c r="DG46" i="10" s="1" a="1"/>
  <c r="DG46" i="10" s="1"/>
  <c r="DE112" i="19"/>
  <c r="DE80" i="19"/>
  <c r="BA39" i="13"/>
  <c r="DG39" i="13" s="1" a="1"/>
  <c r="DG39" i="13" s="1"/>
  <c r="DE96" i="16"/>
  <c r="DE64" i="16"/>
  <c r="DE104" i="7"/>
  <c r="DE72" i="7"/>
  <c r="DE91" i="13"/>
  <c r="DE59" i="13"/>
  <c r="BA19" i="1"/>
  <c r="DG19" i="1" s="1" a="1"/>
  <c r="DG19" i="1" s="1"/>
  <c r="DE115" i="3"/>
  <c r="DE83" i="3"/>
  <c r="BA21" i="5"/>
  <c r="DG21" i="5" s="1" a="1"/>
  <c r="DG21" i="5" s="1"/>
  <c r="BA25" i="3"/>
  <c r="DG25" i="3" s="1" a="1"/>
  <c r="DG25" i="3" s="1"/>
  <c r="BA19" i="11"/>
  <c r="DG19" i="11" s="1" a="1"/>
  <c r="DG19" i="11" s="1"/>
  <c r="DE111" i="3"/>
  <c r="DE79" i="3"/>
  <c r="BA44" i="2"/>
  <c r="DG44" i="2" s="1" a="1"/>
  <c r="DG44" i="2" s="1"/>
  <c r="BA45" i="1"/>
  <c r="DG45" i="1" s="1" a="1"/>
  <c r="DG45" i="1" s="1"/>
  <c r="BA30" i="11"/>
  <c r="DG30" i="11" s="1" a="1"/>
  <c r="DG30" i="11" s="1"/>
  <c r="DE101" i="1"/>
  <c r="DE69" i="1"/>
  <c r="BA32" i="11"/>
  <c r="DG32" i="11" s="1" a="1"/>
  <c r="DG32" i="11" s="1"/>
  <c r="BA25" i="6"/>
  <c r="DG25" i="6" s="1" a="1"/>
  <c r="DG25" i="6" s="1"/>
  <c r="DE110" i="15"/>
  <c r="DE78" i="15"/>
  <c r="DE118" i="12"/>
  <c r="DE86" i="12"/>
  <c r="BA45" i="21"/>
  <c r="DG45" i="21" s="1" a="1"/>
  <c r="DG45" i="21" s="1"/>
  <c r="DE98" i="2"/>
  <c r="DE66" i="2"/>
  <c r="DE102" i="11"/>
  <c r="DE70" i="11"/>
  <c r="BA39" i="4"/>
  <c r="DG39" i="4" s="1" a="1"/>
  <c r="DG39" i="4" s="1"/>
  <c r="DE99" i="13"/>
  <c r="DE67" i="13"/>
  <c r="BB38" i="6"/>
  <c r="DH38" i="6" s="1" a="1"/>
  <c r="DH38" i="6" s="1"/>
  <c r="BA37" i="12"/>
  <c r="DG37" i="12" s="1" a="1"/>
  <c r="DG37" i="12" s="1"/>
  <c r="DE98" i="8"/>
  <c r="DE66" i="8"/>
  <c r="DC90" i="15"/>
  <c r="DC58" i="15"/>
  <c r="DE108" i="15"/>
  <c r="DE76" i="15"/>
  <c r="DE119" i="15"/>
  <c r="DE87" i="15"/>
  <c r="BB17" i="3"/>
  <c r="DH17" i="3" s="1" a="1"/>
  <c r="DH17" i="3" s="1"/>
  <c r="DE108" i="10"/>
  <c r="DE76" i="10"/>
  <c r="BA26" i="13"/>
  <c r="DG26" i="13" s="1" a="1"/>
  <c r="DG26" i="13" s="1"/>
  <c r="BA15" i="9"/>
  <c r="DG15" i="9" s="1" a="1"/>
  <c r="DG15" i="9" s="1"/>
  <c r="AZ47" i="9"/>
  <c r="BA21" i="9"/>
  <c r="DG21" i="9" s="1" a="1"/>
  <c r="DG21" i="9" s="1"/>
  <c r="BA28" i="3"/>
  <c r="DG28" i="3" s="1" a="1"/>
  <c r="DG28" i="3" s="1"/>
  <c r="DE118" i="20"/>
  <c r="DE86" i="20"/>
  <c r="BA32" i="13"/>
  <c r="DG32" i="13" s="1" a="1"/>
  <c r="DG32" i="13" s="1"/>
  <c r="DE103" i="10"/>
  <c r="DE71" i="10"/>
  <c r="DE95" i="19"/>
  <c r="DE63" i="19"/>
  <c r="BA43" i="4"/>
  <c r="DG43" i="4" s="1" a="1"/>
  <c r="DG43" i="4" s="1"/>
  <c r="BA23" i="7"/>
  <c r="DG23" i="7" s="1" a="1"/>
  <c r="DG23" i="7" s="1"/>
  <c r="BA38" i="21"/>
  <c r="DG38" i="21" s="1" a="1"/>
  <c r="DG38" i="21" s="1"/>
  <c r="DE92" i="8"/>
  <c r="DE60" i="8"/>
  <c r="BA23" i="13"/>
  <c r="DG23" i="13" s="1" a="1"/>
  <c r="DG23" i="13" s="1"/>
  <c r="BA18" i="4"/>
  <c r="DG18" i="4" s="1" a="1"/>
  <c r="DG18" i="4" s="1"/>
  <c r="DE97" i="5"/>
  <c r="DE65" i="5"/>
  <c r="DE95" i="4"/>
  <c r="DE63" i="4"/>
  <c r="BA45" i="12"/>
  <c r="DG45" i="12" s="1" a="1"/>
  <c r="DG45" i="12" s="1"/>
  <c r="BA40" i="9"/>
  <c r="DG40" i="9" s="1" a="1"/>
  <c r="DG40" i="9" s="1"/>
  <c r="BA31" i="12"/>
  <c r="DG31" i="12" s="1" a="1"/>
  <c r="DG31" i="12" s="1"/>
  <c r="BA21" i="17"/>
  <c r="DG21" i="17" s="1" a="1"/>
  <c r="DG21" i="17" s="1"/>
  <c r="BA26" i="16"/>
  <c r="DG26" i="16" s="1" a="1"/>
  <c r="DG26" i="16" s="1"/>
  <c r="BA27" i="12"/>
  <c r="DG27" i="12" s="1" a="1"/>
  <c r="DG27" i="12" s="1"/>
  <c r="DE119" i="12"/>
  <c r="DE87" i="12"/>
  <c r="DE96" i="14"/>
  <c r="DE64" i="14"/>
  <c r="DE101" i="14"/>
  <c r="DE69" i="14"/>
  <c r="BA24" i="16"/>
  <c r="DG24" i="16" s="1" a="1"/>
  <c r="DG24" i="16" s="1"/>
  <c r="BA19" i="15"/>
  <c r="DG19" i="15" s="1" a="1"/>
  <c r="DG19" i="15" s="1"/>
  <c r="BA41" i="11"/>
  <c r="DG41" i="11" s="1" a="1"/>
  <c r="DG41" i="11" s="1"/>
  <c r="BA42" i="8"/>
  <c r="DG42" i="8" s="1" a="1"/>
  <c r="DG42" i="8" s="1"/>
  <c r="BA28" i="20"/>
  <c r="DG28" i="20" s="1" a="1"/>
  <c r="DG28" i="20" s="1"/>
  <c r="DE106" i="21"/>
  <c r="DE74" i="21"/>
  <c r="DE93" i="10"/>
  <c r="DE61" i="10"/>
  <c r="DE108" i="9"/>
  <c r="DE76" i="9"/>
  <c r="BA18" i="17"/>
  <c r="DG18" i="17" s="1" a="1"/>
  <c r="DG18" i="17" s="1"/>
  <c r="BA36" i="8"/>
  <c r="DG36" i="8" s="1" a="1"/>
  <c r="DG36" i="8" s="1"/>
  <c r="DE93" i="5"/>
  <c r="DE61" i="5"/>
  <c r="BA16" i="4"/>
  <c r="DG16" i="4" s="1" a="1"/>
  <c r="DG16" i="4" s="1"/>
  <c r="BA18" i="12"/>
  <c r="DG18" i="12" s="1" a="1"/>
  <c r="DG18" i="12" s="1"/>
  <c r="DE100" i="2"/>
  <c r="DE68" i="2"/>
  <c r="BA43" i="2"/>
  <c r="DG43" i="2" s="1" a="1"/>
  <c r="DG43" i="2" s="1"/>
  <c r="DF102" i="6"/>
  <c r="DF70" i="6"/>
  <c r="BA18" i="8"/>
  <c r="DG18" i="8" s="1" a="1"/>
  <c r="DG18" i="8" s="1"/>
  <c r="BA36" i="11"/>
  <c r="DG36" i="11" s="1" a="1"/>
  <c r="DG36" i="11" s="1"/>
  <c r="DE117" i="9"/>
  <c r="DE85" i="9"/>
  <c r="DE113" i="8"/>
  <c r="DE81" i="8"/>
  <c r="BB31" i="5"/>
  <c r="DH31" i="5" s="1" a="1"/>
  <c r="DH31" i="5" s="1"/>
  <c r="BA22" i="9"/>
  <c r="DG22" i="9" s="1" a="1"/>
  <c r="DG22" i="9" s="1"/>
  <c r="DE105" i="20"/>
  <c r="DE73" i="20"/>
  <c r="BA20" i="7"/>
  <c r="DG20" i="7" s="1" a="1"/>
  <c r="DG20" i="7" s="1"/>
  <c r="DF99" i="2"/>
  <c r="DF67" i="2"/>
  <c r="BA27" i="5"/>
  <c r="DG27" i="5" s="1" a="1"/>
  <c r="DG27" i="5" s="1"/>
  <c r="DC90" i="18"/>
  <c r="DC58" i="18"/>
  <c r="BA16" i="14"/>
  <c r="DG16" i="14" s="1" a="1"/>
  <c r="DG16" i="14" s="1"/>
  <c r="DE104" i="2"/>
  <c r="DE72" i="2"/>
  <c r="DC90" i="11"/>
  <c r="DC58" i="11"/>
  <c r="BA42" i="5"/>
  <c r="DG42" i="5" s="1" a="1"/>
  <c r="DG42" i="5" s="1"/>
  <c r="DC90" i="13"/>
  <c r="DC58" i="13"/>
  <c r="DE97" i="12"/>
  <c r="DE65" i="12"/>
  <c r="BB38" i="7"/>
  <c r="DH38" i="7" s="1" a="1"/>
  <c r="DH38" i="7" s="1"/>
  <c r="DE107" i="4"/>
  <c r="DE75" i="4"/>
  <c r="DE118" i="17"/>
  <c r="DE86" i="17"/>
  <c r="DE99" i="6"/>
  <c r="DE67" i="6"/>
  <c r="BA31" i="3"/>
  <c r="DG31" i="3" s="1" a="1"/>
  <c r="DG31" i="3" s="1"/>
  <c r="DE105" i="3"/>
  <c r="DE73" i="3"/>
  <c r="BA29" i="19"/>
  <c r="DG29" i="19" s="1" a="1"/>
  <c r="DG29" i="19" s="1"/>
  <c r="DE121" i="2"/>
  <c r="DE89" i="2"/>
  <c r="DE105" i="14"/>
  <c r="DE73" i="14"/>
  <c r="BA18" i="20"/>
  <c r="DG18" i="20" s="1" a="1"/>
  <c r="DG18" i="20" s="1"/>
  <c r="AY15" i="12"/>
  <c r="DE15" i="12" s="1" a="1"/>
  <c r="DE15" i="12" s="1"/>
  <c r="AX47" i="12"/>
  <c r="BA42" i="11"/>
  <c r="DG42" i="11" s="1" a="1"/>
  <c r="DG42" i="11" s="1"/>
  <c r="BA40" i="11"/>
  <c r="DG40" i="11" s="1" a="1"/>
  <c r="DG40" i="11" s="1"/>
  <c r="DE103" i="19"/>
  <c r="DE71" i="19"/>
  <c r="DE103" i="6"/>
  <c r="DE71" i="6"/>
  <c r="DE103" i="11"/>
  <c r="DE71" i="11"/>
  <c r="BA26" i="17"/>
  <c r="DG26" i="17" s="1" a="1"/>
  <c r="DG26" i="17" s="1"/>
  <c r="DE111" i="15"/>
  <c r="DE79" i="15"/>
  <c r="DE100" i="8"/>
  <c r="DE68" i="8"/>
  <c r="DE114" i="21"/>
  <c r="DE82" i="21"/>
  <c r="BA42" i="15"/>
  <c r="DG42" i="15" s="1" a="1"/>
  <c r="DG42" i="15" s="1"/>
  <c r="DE94" i="17"/>
  <c r="DE62" i="17"/>
  <c r="DE116" i="6"/>
  <c r="DE84" i="6"/>
  <c r="DE114" i="2"/>
  <c r="DE82" i="2"/>
  <c r="DE110" i="14"/>
  <c r="DE78" i="14"/>
  <c r="DE90" i="19"/>
  <c r="DE58" i="19"/>
  <c r="DE113" i="10"/>
  <c r="DE81" i="10"/>
  <c r="BA21" i="4"/>
  <c r="DG21" i="4" s="1" a="1"/>
  <c r="DG21" i="4" s="1"/>
  <c r="BA36" i="18"/>
  <c r="DG36" i="18" s="1" a="1"/>
  <c r="DG36" i="18" s="1"/>
  <c r="BA32" i="1"/>
  <c r="DG32" i="1" s="1" a="1"/>
  <c r="DG32" i="1" s="1"/>
  <c r="BA18" i="15"/>
  <c r="DG18" i="15" s="1" a="1"/>
  <c r="DG18" i="15" s="1"/>
  <c r="BA24" i="21"/>
  <c r="DG24" i="21" s="1" a="1"/>
  <c r="DG24" i="21" s="1"/>
  <c r="DE118" i="5"/>
  <c r="DE86" i="5"/>
  <c r="DE109" i="1"/>
  <c r="DE77" i="1"/>
  <c r="BA17" i="19"/>
  <c r="DG17" i="19" s="1" a="1"/>
  <c r="DG17" i="19" s="1"/>
  <c r="DE93" i="2"/>
  <c r="DE61" i="2"/>
  <c r="AY15" i="4"/>
  <c r="DE15" i="4" s="1" a="1"/>
  <c r="DE15" i="4" s="1"/>
  <c r="AX47" i="4"/>
  <c r="DE92" i="11"/>
  <c r="DE60" i="11"/>
  <c r="DE95" i="9"/>
  <c r="DE63" i="9"/>
  <c r="DE91" i="6"/>
  <c r="DE59" i="6"/>
  <c r="BA41" i="5"/>
  <c r="DG41" i="5" s="1" a="1"/>
  <c r="DG41" i="5" s="1"/>
  <c r="DE91" i="5"/>
  <c r="DE59" i="5"/>
  <c r="BA21" i="12"/>
  <c r="DG21" i="12" s="1" a="1"/>
  <c r="DG21" i="12" s="1"/>
  <c r="DE96" i="19"/>
  <c r="DE64" i="19"/>
  <c r="BA43" i="13"/>
  <c r="DG43" i="13" s="1" a="1"/>
  <c r="DG43" i="13" s="1"/>
  <c r="DE102" i="15"/>
  <c r="DE70" i="15"/>
  <c r="BA41" i="4"/>
  <c r="DG41" i="4" s="1" a="1"/>
  <c r="DG41" i="4" s="1"/>
  <c r="BA36" i="13"/>
  <c r="DG36" i="13" s="1" a="1"/>
  <c r="DG36" i="13" s="1"/>
  <c r="DE109" i="20"/>
  <c r="DE77" i="20"/>
  <c r="BA27" i="13"/>
  <c r="DG27" i="13" s="1" a="1"/>
  <c r="DG27" i="13" s="1"/>
  <c r="BA21" i="13"/>
  <c r="DG21" i="13" s="1" a="1"/>
  <c r="DG21" i="13" s="1"/>
  <c r="BA39" i="17"/>
  <c r="DG39" i="17" s="1" a="1"/>
  <c r="DG39" i="17" s="1"/>
  <c r="DE91" i="16"/>
  <c r="DE59" i="16"/>
  <c r="DE98" i="14"/>
  <c r="DE66" i="14"/>
  <c r="DE100" i="11"/>
  <c r="DE68" i="11"/>
  <c r="BA37" i="3"/>
  <c r="DG37" i="3" s="1" a="1"/>
  <c r="DG37" i="3" s="1"/>
  <c r="BA32" i="12"/>
  <c r="DG32" i="12" s="1" a="1"/>
  <c r="DG32" i="12" s="1"/>
  <c r="BA41" i="17"/>
  <c r="DG41" i="17" s="1" a="1"/>
  <c r="DG41" i="17" s="1"/>
  <c r="BA34" i="6"/>
  <c r="DG34" i="6" s="1" a="1"/>
  <c r="DG34" i="6" s="1"/>
  <c r="BA28" i="14"/>
  <c r="DG28" i="14" s="1" a="1"/>
  <c r="DG28" i="14" s="1"/>
  <c r="BA26" i="5"/>
  <c r="DG26" i="5" s="1" a="1"/>
  <c r="DG26" i="5" s="1"/>
  <c r="DE124" i="6"/>
  <c r="DE127" i="6" s="1"/>
  <c r="DE120" i="6" s="1"/>
  <c r="DE88" i="6"/>
  <c r="BA26" i="20"/>
  <c r="DG26" i="20" s="1" a="1"/>
  <c r="DG26" i="20" s="1"/>
  <c r="DE100" i="21"/>
  <c r="DE68" i="21"/>
  <c r="DE114" i="19"/>
  <c r="DE82" i="19"/>
  <c r="BA45" i="16"/>
  <c r="DG45" i="16" s="1" a="1"/>
  <c r="DG45" i="16" s="1"/>
  <c r="BA42" i="6"/>
  <c r="DG42" i="6" s="1" a="1"/>
  <c r="DG42" i="6" s="1"/>
  <c r="BA30" i="6"/>
  <c r="DG30" i="6" s="1" a="1"/>
  <c r="DG30" i="6" s="1"/>
  <c r="BA27" i="18"/>
  <c r="DG27" i="18" s="1" a="1"/>
  <c r="DG27" i="18" s="1"/>
  <c r="BA33" i="7"/>
  <c r="DG33" i="7" s="1" a="1"/>
  <c r="DG33" i="7" s="1"/>
  <c r="BA21" i="20"/>
  <c r="DG21" i="20" s="1" a="1"/>
  <c r="DG21" i="20" s="1"/>
  <c r="DE115" i="2"/>
  <c r="DE83" i="2"/>
  <c r="DE108" i="14"/>
  <c r="DE76" i="14"/>
  <c r="DE98" i="11"/>
  <c r="DE66" i="11"/>
  <c r="DE91" i="2"/>
  <c r="DE59" i="2"/>
  <c r="BA25" i="20"/>
  <c r="DG25" i="20" s="1" a="1"/>
  <c r="DG25" i="20" s="1"/>
  <c r="BA26" i="9"/>
  <c r="DG26" i="9" s="1" a="1"/>
  <c r="DG26" i="9" s="1"/>
  <c r="BA33" i="14"/>
  <c r="DG33" i="14" s="1" a="1"/>
  <c r="DG33" i="14" s="1"/>
  <c r="BA18" i="21"/>
  <c r="DG18" i="21" s="1" a="1"/>
  <c r="DG18" i="21" s="1"/>
  <c r="DF117" i="7"/>
  <c r="DF85" i="7"/>
  <c r="BA27" i="4"/>
  <c r="DG27" i="4" s="1" a="1"/>
  <c r="DG27" i="4" s="1"/>
  <c r="BA30" i="10"/>
  <c r="DG30" i="10" s="1" a="1"/>
  <c r="DG30" i="10" s="1"/>
  <c r="BB42" i="7"/>
  <c r="DH42" i="7" s="1" a="1"/>
  <c r="DH42" i="7" s="1"/>
  <c r="DE117" i="6"/>
  <c r="DE85" i="6"/>
  <c r="BA24" i="18"/>
  <c r="DG24" i="18" s="1" a="1"/>
  <c r="DG24" i="18" s="1"/>
  <c r="DE121" i="11"/>
  <c r="DE89" i="11"/>
  <c r="BA42" i="21"/>
  <c r="DG42" i="21" s="1" a="1"/>
  <c r="DG42" i="21" s="1"/>
  <c r="BA30" i="16"/>
  <c r="DG30" i="16" s="1" a="1"/>
  <c r="DG30" i="16" s="1"/>
  <c r="BA22" i="15"/>
  <c r="DG22" i="15" s="1" a="1"/>
  <c r="DG22" i="15" s="1"/>
  <c r="DE105" i="6"/>
  <c r="DE73" i="6"/>
  <c r="BB22" i="7"/>
  <c r="DH22" i="7" s="1" a="1"/>
  <c r="DH22" i="7" s="1"/>
  <c r="DE108" i="12"/>
  <c r="DE76" i="12"/>
  <c r="BA46" i="8"/>
  <c r="DG46" i="8" s="1" a="1"/>
  <c r="DG46" i="8" s="1"/>
  <c r="BA17" i="13"/>
  <c r="DG17" i="13" s="1" a="1"/>
  <c r="DG17" i="13" s="1"/>
  <c r="BA38" i="19"/>
  <c r="DG38" i="19" s="1" a="1"/>
  <c r="DG38" i="19" s="1"/>
  <c r="BB20" i="5"/>
  <c r="DH20" i="5" s="1" a="1"/>
  <c r="DH20" i="5" s="1"/>
  <c r="DE97" i="20"/>
  <c r="DE65" i="20"/>
  <c r="BA44" i="5"/>
  <c r="DG44" i="5" s="1" a="1"/>
  <c r="DG44" i="5" s="1"/>
  <c r="DE124" i="11"/>
  <c r="DE127" i="11" s="1"/>
  <c r="DE120" i="11" s="1"/>
  <c r="DE88" i="11"/>
  <c r="BA37" i="19"/>
  <c r="DG37" i="19" s="1" a="1"/>
  <c r="DG37" i="19" s="1"/>
  <c r="DE100" i="1"/>
  <c r="DE68" i="1"/>
  <c r="DE124" i="19"/>
  <c r="DE127" i="19" s="1"/>
  <c r="DE120" i="19" s="1"/>
  <c r="DE88" i="19"/>
  <c r="BA29" i="7"/>
  <c r="DG29" i="7" s="1" a="1"/>
  <c r="DG29" i="7" s="1"/>
  <c r="BA16" i="13"/>
  <c r="DG16" i="13" s="1" a="1"/>
  <c r="DG16" i="13" s="1"/>
  <c r="BA40" i="3"/>
  <c r="DG40" i="3" s="1" a="1"/>
  <c r="DG40" i="3" s="1"/>
  <c r="DE102" i="17"/>
  <c r="DE70" i="17"/>
  <c r="BA36" i="3"/>
  <c r="DG36" i="3" s="1" a="1"/>
  <c r="DG36" i="3" s="1"/>
  <c r="DE113" i="17"/>
  <c r="DE81" i="17"/>
  <c r="DE112" i="21"/>
  <c r="DE80" i="21"/>
  <c r="BA26" i="1"/>
  <c r="DG26" i="1" s="1" a="1"/>
  <c r="DG26" i="1" s="1"/>
  <c r="DE100" i="18"/>
  <c r="DE68" i="18"/>
  <c r="DE96" i="11"/>
  <c r="DE64" i="11"/>
  <c r="DE105" i="12"/>
  <c r="DE73" i="12"/>
  <c r="DE118" i="8"/>
  <c r="DE86" i="8"/>
  <c r="BA35" i="15"/>
  <c r="DG35" i="15" s="1" a="1"/>
  <c r="DG35" i="15" s="1"/>
  <c r="BA43" i="12"/>
  <c r="DG43" i="12" s="1" a="1"/>
  <c r="DG43" i="12" s="1"/>
  <c r="DF95" i="6"/>
  <c r="DF63" i="6"/>
  <c r="BA23" i="2"/>
  <c r="DG23" i="2" s="1" a="1"/>
  <c r="DG23" i="2" s="1"/>
  <c r="BA27" i="11"/>
  <c r="DG27" i="11" s="1" a="1"/>
  <c r="DG27" i="11" s="1"/>
  <c r="BA24" i="13"/>
  <c r="DG24" i="13" s="1" a="1"/>
  <c r="DG24" i="13" s="1"/>
  <c r="BA23" i="8"/>
  <c r="DG23" i="8" s="1" a="1"/>
  <c r="DG23" i="8" s="1"/>
  <c r="AY15" i="15"/>
  <c r="DE15" i="15" s="1" a="1"/>
  <c r="DE15" i="15" s="1"/>
  <c r="AX47" i="15"/>
  <c r="BA33" i="15"/>
  <c r="DG33" i="15" s="1" a="1"/>
  <c r="DG33" i="15" s="1"/>
  <c r="BA44" i="15"/>
  <c r="DG44" i="15" s="1" a="1"/>
  <c r="DG44" i="15" s="1"/>
  <c r="DE93" i="3"/>
  <c r="DE61" i="3"/>
  <c r="BA33" i="10"/>
  <c r="DG33" i="10" s="1" a="1"/>
  <c r="DG33" i="10" s="1"/>
  <c r="DE111" i="9"/>
  <c r="DE79" i="9"/>
  <c r="DE94" i="3"/>
  <c r="DE62" i="3"/>
  <c r="DE118" i="6"/>
  <c r="DE86" i="6"/>
  <c r="BA43" i="20"/>
  <c r="DG43" i="20" s="1" a="1"/>
  <c r="DG43" i="20" s="1"/>
  <c r="DE99" i="20"/>
  <c r="DE67" i="20"/>
  <c r="BA28" i="10"/>
  <c r="DG28" i="10" s="1" a="1"/>
  <c r="DG28" i="10" s="1"/>
  <c r="BA20" i="19"/>
  <c r="DG20" i="19" s="1" a="1"/>
  <c r="DG20" i="19" s="1"/>
  <c r="DE100" i="12"/>
  <c r="DE68" i="12"/>
  <c r="DE94" i="8"/>
  <c r="DE62" i="8"/>
  <c r="BA17" i="8"/>
  <c r="DG17" i="8" s="1" a="1"/>
  <c r="DG17" i="8" s="1"/>
  <c r="BA22" i="5"/>
  <c r="DG22" i="5" s="1" a="1"/>
  <c r="DG22" i="5" s="1"/>
  <c r="BA20" i="4"/>
  <c r="DG20" i="4" s="1" a="1"/>
  <c r="DG20" i="4" s="1"/>
  <c r="DE101" i="2"/>
  <c r="DE69" i="2"/>
  <c r="DE102" i="3"/>
  <c r="DE70" i="3"/>
  <c r="DE108" i="4"/>
  <c r="DE76" i="4"/>
  <c r="DE111" i="5"/>
  <c r="DE79" i="5"/>
  <c r="DE124" i="13"/>
  <c r="DE127" i="13" s="1"/>
  <c r="DE120" i="13" s="1"/>
  <c r="DE88" i="13"/>
  <c r="DF112" i="1"/>
  <c r="DF80" i="1"/>
  <c r="DE102" i="12"/>
  <c r="DE70" i="12"/>
  <c r="BA44" i="12"/>
  <c r="DG44" i="12" s="1" a="1"/>
  <c r="DG44" i="12" s="1"/>
  <c r="BA21" i="14"/>
  <c r="DG21" i="14" s="1" a="1"/>
  <c r="DG21" i="14" s="1"/>
  <c r="BA26" i="14"/>
  <c r="DG26" i="14" s="1" a="1"/>
  <c r="DG26" i="14" s="1"/>
  <c r="DE99" i="16"/>
  <c r="DE67" i="16"/>
  <c r="DE91" i="8"/>
  <c r="DE59" i="8"/>
  <c r="DE91" i="12"/>
  <c r="DE59" i="12"/>
  <c r="BA31" i="21"/>
  <c r="DG31" i="21" s="1" a="1"/>
  <c r="DG31" i="21" s="1"/>
  <c r="BA18" i="10"/>
  <c r="DG18" i="10" s="1" a="1"/>
  <c r="DG18" i="10" s="1"/>
  <c r="BA33" i="9"/>
  <c r="DG33" i="9" s="1" a="1"/>
  <c r="DG33" i="9" s="1"/>
  <c r="DE121" i="5"/>
  <c r="DE89" i="5"/>
  <c r="BA18" i="5"/>
  <c r="DG18" i="5" s="1" a="1"/>
  <c r="DG18" i="5" s="1"/>
  <c r="DE111" i="10"/>
  <c r="DE79" i="10"/>
  <c r="DE117" i="19"/>
  <c r="DE85" i="19"/>
  <c r="BA25" i="2"/>
  <c r="DG25" i="2" s="1" a="1"/>
  <c r="DG25" i="2" s="1"/>
  <c r="DE118" i="2"/>
  <c r="DE86" i="2"/>
  <c r="BB27" i="6"/>
  <c r="DH27" i="6" s="1" a="1"/>
  <c r="DH27" i="6" s="1"/>
  <c r="DE109" i="13"/>
  <c r="DE77" i="13"/>
  <c r="DE114" i="12"/>
  <c r="DE82" i="12"/>
  <c r="DE95" i="1"/>
  <c r="DE63" i="1"/>
  <c r="BA38" i="8"/>
  <c r="DG38" i="8" s="1" a="1"/>
  <c r="DG38" i="8" s="1"/>
  <c r="DE119" i="17"/>
  <c r="DE87" i="17"/>
  <c r="DE92" i="5"/>
  <c r="DE60" i="5"/>
  <c r="DE113" i="18"/>
  <c r="DE81" i="18"/>
  <c r="DE116" i="14"/>
  <c r="DE84" i="14"/>
  <c r="BA30" i="20"/>
  <c r="DG30" i="20" s="1" a="1"/>
  <c r="DG30" i="20" s="1"/>
  <c r="DF109" i="8"/>
  <c r="DF77" i="8"/>
  <c r="DE105" i="1"/>
  <c r="DE73" i="1"/>
  <c r="BB24" i="2"/>
  <c r="DH24" i="2" s="1" a="1"/>
  <c r="DH24" i="2" s="1"/>
  <c r="AY15" i="18"/>
  <c r="DE15" i="18" s="1" a="1"/>
  <c r="DE15" i="18" s="1"/>
  <c r="AX47" i="18"/>
  <c r="DE113" i="20"/>
  <c r="DE81" i="20"/>
  <c r="BA29" i="2"/>
  <c r="DG29" i="2" s="1" a="1"/>
  <c r="DG29" i="2" s="1"/>
  <c r="AY15" i="11"/>
  <c r="DE15" i="11" s="1" a="1"/>
  <c r="DE15" i="11" s="1"/>
  <c r="AX47" i="11"/>
  <c r="DE112" i="13"/>
  <c r="DE80" i="13"/>
  <c r="AY15" i="13"/>
  <c r="DE15" i="13" s="1" a="1"/>
  <c r="DE15" i="13" s="1"/>
  <c r="AX47" i="13"/>
  <c r="DF101" i="19"/>
  <c r="DF69" i="19"/>
  <c r="DE115" i="18"/>
  <c r="DE83" i="18"/>
  <c r="BA22" i="12"/>
  <c r="DG22" i="12" s="1" a="1"/>
  <c r="DG22" i="12" s="1"/>
  <c r="BA16" i="18"/>
  <c r="DG16" i="18" s="1" a="1"/>
  <c r="DG16" i="18" s="1"/>
  <c r="DE97" i="8"/>
  <c r="DE65" i="8"/>
  <c r="BA32" i="4"/>
  <c r="DG32" i="4" s="1" a="1"/>
  <c r="DG32" i="4" s="1"/>
  <c r="DE100" i="5"/>
  <c r="DE68" i="5"/>
  <c r="BA43" i="17"/>
  <c r="DG43" i="17" s="1" a="1"/>
  <c r="DG43" i="17" s="1"/>
  <c r="BA24" i="6"/>
  <c r="DG24" i="6" s="1" a="1"/>
  <c r="DG24" i="6" s="1"/>
  <c r="DE113" i="12"/>
  <c r="DE81" i="12"/>
  <c r="BA30" i="3"/>
  <c r="DG30" i="3" s="1" a="1"/>
  <c r="DG30" i="3" s="1"/>
  <c r="BA46" i="2"/>
  <c r="DG46" i="2" s="1" a="1"/>
  <c r="DG46" i="2" s="1"/>
  <c r="DE96" i="10"/>
  <c r="DE64" i="10"/>
  <c r="BA30" i="14"/>
  <c r="DG30" i="14" s="1" a="1"/>
  <c r="DG30" i="14" s="1"/>
  <c r="DE109" i="5"/>
  <c r="DE77" i="5"/>
  <c r="DE94" i="4"/>
  <c r="DE62" i="4"/>
  <c r="DE97" i="1"/>
  <c r="DE65" i="1"/>
  <c r="BA28" i="19"/>
  <c r="DG28" i="19" s="1" a="1"/>
  <c r="DG28" i="19" s="1"/>
  <c r="BA28" i="6"/>
  <c r="DG28" i="6" s="1" a="1"/>
  <c r="DG28" i="6" s="1"/>
  <c r="DE100" i="9"/>
  <c r="DE68" i="9"/>
  <c r="DE103" i="17"/>
  <c r="DE71" i="17"/>
  <c r="BA36" i="15"/>
  <c r="DG36" i="15" s="1" a="1"/>
  <c r="DG36" i="15" s="1"/>
  <c r="BA25" i="8"/>
  <c r="DG25" i="8" s="1" a="1"/>
  <c r="DG25" i="8" s="1"/>
  <c r="DC90" i="20"/>
  <c r="DC58" i="20"/>
  <c r="BA39" i="21"/>
  <c r="DG39" i="21" s="1" a="1"/>
  <c r="DG39" i="21" s="1"/>
  <c r="DE107" i="14"/>
  <c r="DE75" i="14"/>
  <c r="BA19" i="17"/>
  <c r="DG19" i="17" s="1" a="1"/>
  <c r="DG19" i="17" s="1"/>
  <c r="BA41" i="6"/>
  <c r="DG41" i="6" s="1" a="1"/>
  <c r="DG41" i="6" s="1"/>
  <c r="BA39" i="2"/>
  <c r="DG39" i="2" s="1" a="1"/>
  <c r="DG39" i="2" s="1"/>
  <c r="BA35" i="14"/>
  <c r="DG35" i="14" s="1" a="1"/>
  <c r="DG35" i="14" s="1"/>
  <c r="BA15" i="19"/>
  <c r="DG15" i="19" s="1" a="1"/>
  <c r="DG15" i="19" s="1"/>
  <c r="AZ47" i="19"/>
  <c r="BA38" i="10"/>
  <c r="DG38" i="10" s="1" a="1"/>
  <c r="DG38" i="10" s="1"/>
  <c r="DE103" i="7"/>
  <c r="DE71" i="7"/>
  <c r="DE112" i="16"/>
  <c r="DE80" i="16"/>
  <c r="DE119" i="13"/>
  <c r="DE87" i="13"/>
  <c r="BA30" i="8"/>
  <c r="DG30" i="8" s="1" a="1"/>
  <c r="DG30" i="8" s="1"/>
  <c r="BA43" i="5"/>
  <c r="DG43" i="5" s="1" a="1"/>
  <c r="DG43" i="5" s="1"/>
  <c r="BA34" i="1"/>
  <c r="DG34" i="1" s="1" a="1"/>
  <c r="DG34" i="1" s="1"/>
  <c r="DE110" i="18"/>
  <c r="DE78" i="18"/>
  <c r="DE111" i="6"/>
  <c r="DE79" i="6"/>
  <c r="DE103" i="9"/>
  <c r="DE71" i="9"/>
  <c r="BA18" i="2"/>
  <c r="DG18" i="2" s="1" a="1"/>
  <c r="DG18" i="2" s="1"/>
  <c r="DE93" i="16"/>
  <c r="DE61" i="16"/>
  <c r="DE104" i="20"/>
  <c r="DE72" i="20"/>
  <c r="BA17" i="11"/>
  <c r="DG17" i="11" s="1" a="1"/>
  <c r="DG17" i="11" s="1"/>
  <c r="DE124" i="18"/>
  <c r="DE127" i="18" s="1"/>
  <c r="DE120" i="18" s="1"/>
  <c r="DE88" i="18"/>
  <c r="BA20" i="9"/>
  <c r="DG20" i="9" s="1" a="1"/>
  <c r="DG20" i="9" s="1"/>
  <c r="BA16" i="6"/>
  <c r="DG16" i="6" s="1" a="1"/>
  <c r="DG16" i="6" s="1"/>
  <c r="BA16" i="5"/>
  <c r="DG16" i="5" s="1" a="1"/>
  <c r="DG16" i="5" s="1"/>
  <c r="DE118" i="10"/>
  <c r="DE86" i="10"/>
  <c r="DE116" i="2"/>
  <c r="DE84" i="2"/>
  <c r="DE104" i="11"/>
  <c r="DE72" i="11"/>
  <c r="BA37" i="5"/>
  <c r="DG37" i="5" s="1" a="1"/>
  <c r="DG37" i="5" s="1"/>
  <c r="BA21" i="19"/>
  <c r="DG21" i="19" s="1" a="1"/>
  <c r="DG21" i="19" s="1"/>
  <c r="DE113" i="3"/>
  <c r="DE81" i="3"/>
  <c r="BA27" i="15"/>
  <c r="DG27" i="15" s="1" a="1"/>
  <c r="DG27" i="15" s="1"/>
  <c r="DE90" i="16"/>
  <c r="DE58" i="16"/>
  <c r="DE110" i="3"/>
  <c r="DE78" i="3"/>
  <c r="DF92" i="20"/>
  <c r="DF60" i="20"/>
  <c r="BA34" i="20"/>
  <c r="DG34" i="20" s="1" a="1"/>
  <c r="DG34" i="20" s="1"/>
  <c r="DE105" i="7"/>
  <c r="DE73" i="7"/>
  <c r="BA16" i="16"/>
  <c r="DG16" i="16" s="1" a="1"/>
  <c r="DG16" i="16" s="1"/>
  <c r="BA25" i="11"/>
  <c r="DG25" i="11" s="1" a="1"/>
  <c r="DG25" i="11" s="1"/>
  <c r="DE108" i="6"/>
  <c r="DE76" i="6"/>
  <c r="DE97" i="4"/>
  <c r="DE65" i="4"/>
  <c r="DE101" i="11"/>
  <c r="DE69" i="11"/>
  <c r="BA45" i="6"/>
  <c r="DG45" i="6" s="1" a="1"/>
  <c r="DG45" i="6" s="1"/>
  <c r="BA25" i="21"/>
  <c r="DG25" i="21" s="1" a="1"/>
  <c r="DG25" i="21" s="1"/>
  <c r="BA39" i="19"/>
  <c r="DG39" i="19" s="1" a="1"/>
  <c r="DG39" i="19" s="1"/>
  <c r="DE114" i="16"/>
  <c r="DE82" i="16"/>
  <c r="DE106" i="14"/>
  <c r="DE74" i="14"/>
  <c r="DE109" i="10"/>
  <c r="DE77" i="10"/>
  <c r="DE110" i="21"/>
  <c r="DE78" i="21"/>
  <c r="DE111" i="20"/>
  <c r="DE79" i="20"/>
  <c r="BA33" i="12"/>
  <c r="DG33" i="12" s="1" a="1"/>
  <c r="DG33" i="12" s="1"/>
  <c r="DE110" i="8"/>
  <c r="DE78" i="8"/>
  <c r="DE121" i="8"/>
  <c r="DE89" i="8"/>
  <c r="BA22" i="20"/>
  <c r="DG22" i="20" s="1" a="1"/>
  <c r="DG22" i="20" s="1"/>
  <c r="DE94" i="13"/>
  <c r="DE62" i="13"/>
  <c r="BA45" i="11"/>
  <c r="DG45" i="11" s="1" a="1"/>
  <c r="DG45" i="11" s="1"/>
  <c r="DE107" i="5"/>
  <c r="DE75" i="5"/>
  <c r="DE101" i="21"/>
  <c r="DE69" i="21"/>
  <c r="BA25" i="1"/>
  <c r="DG25" i="1" s="1" a="1"/>
  <c r="DG25" i="1" s="1"/>
  <c r="DE112" i="20"/>
  <c r="DE80" i="20"/>
  <c r="BA45" i="19"/>
  <c r="DG45" i="19" s="1" a="1"/>
  <c r="DG45" i="19" s="1"/>
  <c r="DE92" i="14"/>
  <c r="DE60" i="14"/>
  <c r="DE118" i="19"/>
  <c r="DE86" i="19"/>
  <c r="BA27" i="17"/>
  <c r="DG27" i="17" s="1" a="1"/>
  <c r="DG27" i="17" s="1"/>
  <c r="DE95" i="21"/>
  <c r="DE63" i="21"/>
  <c r="BA38" i="17"/>
  <c r="DG38" i="17" s="1" a="1"/>
  <c r="DG38" i="17" s="1"/>
  <c r="BA37" i="21"/>
  <c r="DG37" i="21" s="1" a="1"/>
  <c r="DG37" i="21" s="1"/>
  <c r="DE98" i="5"/>
  <c r="DE66" i="5"/>
  <c r="DC90" i="5"/>
  <c r="DC58" i="5"/>
  <c r="BA25" i="18"/>
  <c r="DG25" i="18" s="1" a="1"/>
  <c r="DG25" i="18" s="1"/>
  <c r="BA21" i="11"/>
  <c r="DG21" i="11" s="1" a="1"/>
  <c r="DG21" i="11" s="1"/>
  <c r="BA30" i="12"/>
  <c r="DG30" i="12" s="1" a="1"/>
  <c r="DG30" i="12" s="1"/>
  <c r="DE113" i="4"/>
  <c r="DE81" i="4"/>
  <c r="BA43" i="8"/>
  <c r="DG43" i="8" s="1" a="1"/>
  <c r="DG43" i="8" s="1"/>
  <c r="DE91" i="21"/>
  <c r="DE59" i="21"/>
  <c r="BB20" i="6"/>
  <c r="DH20" i="6" s="1" a="1"/>
  <c r="DH20" i="6" s="1"/>
  <c r="DF94" i="7"/>
  <c r="DF62" i="7"/>
  <c r="BA18" i="3"/>
  <c r="DG18" i="3" s="1" a="1"/>
  <c r="DG18" i="3" s="1"/>
  <c r="BA46" i="7"/>
  <c r="DG46" i="7" s="1" a="1"/>
  <c r="DG46" i="7" s="1"/>
  <c r="DE119" i="19"/>
  <c r="DE87" i="19"/>
  <c r="DE101" i="6"/>
  <c r="DE69" i="6"/>
  <c r="BA36" i="9"/>
  <c r="DG36" i="9" s="1" a="1"/>
  <c r="DG36" i="9" s="1"/>
  <c r="BA19" i="3"/>
  <c r="DG19" i="3" s="1" a="1"/>
  <c r="DG19" i="3" s="1"/>
  <c r="DE104" i="15"/>
  <c r="DE72" i="15"/>
  <c r="DC90" i="8"/>
  <c r="DC58" i="8"/>
  <c r="BA43" i="6"/>
  <c r="DG43" i="6" s="1" a="1"/>
  <c r="DG43" i="6" s="1"/>
  <c r="DF107" i="2"/>
  <c r="DF75" i="2"/>
  <c r="BA24" i="20"/>
  <c r="DG24" i="20" s="1" a="1"/>
  <c r="DG24" i="20" s="1"/>
  <c r="DG121" i="15"/>
  <c r="DG89" i="15"/>
  <c r="DC90" i="7"/>
  <c r="DC58" i="7"/>
  <c r="BA25" i="12"/>
  <c r="DG25" i="12" s="1" a="1"/>
  <c r="DG25" i="12" s="1"/>
  <c r="BA19" i="8"/>
  <c r="DG19" i="8" s="1" a="1"/>
  <c r="DG19" i="8" s="1"/>
  <c r="DE98" i="4"/>
  <c r="DE66" i="4"/>
  <c r="DE103" i="8"/>
  <c r="DE71" i="8"/>
  <c r="BA26" i="2"/>
  <c r="DG26" i="2" s="1" a="1"/>
  <c r="DG26" i="2" s="1"/>
  <c r="BA27" i="3"/>
  <c r="DG27" i="3" s="1" a="1"/>
  <c r="DG27" i="3" s="1"/>
  <c r="BA33" i="4"/>
  <c r="DG33" i="4" s="1" a="1"/>
  <c r="DG33" i="4" s="1"/>
  <c r="BA36" i="5"/>
  <c r="DG36" i="5" s="1" a="1"/>
  <c r="DG36" i="5" s="1"/>
  <c r="BA45" i="13"/>
  <c r="DG45" i="13" s="1" a="1"/>
  <c r="DG45" i="13" s="1"/>
  <c r="BB37" i="1"/>
  <c r="DH37" i="1" s="1" a="1"/>
  <c r="DH37" i="1" s="1"/>
  <c r="DE107" i="9"/>
  <c r="DE75" i="9"/>
  <c r="DF112" i="17"/>
  <c r="DF80" i="17"/>
  <c r="DE110" i="12"/>
  <c r="DE78" i="12"/>
  <c r="DE91" i="20"/>
  <c r="DE59" i="20"/>
  <c r="BA16" i="8"/>
  <c r="DG16" i="8" s="1" a="1"/>
  <c r="DG16" i="8" s="1"/>
  <c r="BA16" i="12"/>
  <c r="DG16" i="12" s="1" a="1"/>
  <c r="DG16" i="12" s="1"/>
  <c r="DE108" i="2"/>
  <c r="DE76" i="2"/>
  <c r="BA27" i="9"/>
  <c r="DG27" i="9" s="1" a="1"/>
  <c r="DG27" i="9" s="1"/>
  <c r="DE96" i="6"/>
  <c r="DE64" i="6"/>
  <c r="BA46" i="5"/>
  <c r="DG46" i="5" s="1" a="1"/>
  <c r="DG46" i="5" s="1"/>
  <c r="DE101" i="3"/>
  <c r="DE69" i="3"/>
  <c r="BA36" i="10"/>
  <c r="DG36" i="10" s="1" a="1"/>
  <c r="DG36" i="10" s="1"/>
  <c r="DE121" i="6"/>
  <c r="DE89" i="6"/>
  <c r="BA42" i="19"/>
  <c r="DG42" i="19" s="1" a="1"/>
  <c r="DG42" i="19" s="1"/>
  <c r="DE124" i="9"/>
  <c r="DE127" i="9" s="1"/>
  <c r="DE120" i="9" s="1"/>
  <c r="DE88" i="9"/>
  <c r="DE121" i="12"/>
  <c r="DE89" i="12"/>
  <c r="DE117" i="4"/>
  <c r="DE85" i="4"/>
  <c r="DE114" i="8"/>
  <c r="DE82" i="8"/>
  <c r="BA34" i="13"/>
  <c r="DG34" i="13" s="1" a="1"/>
  <c r="DG34" i="13" s="1"/>
  <c r="BA39" i="12"/>
  <c r="DG39" i="12" s="1" a="1"/>
  <c r="DG39" i="12" s="1"/>
  <c r="BA20" i="1"/>
  <c r="DG20" i="1" s="1" a="1"/>
  <c r="DG20" i="1" s="1"/>
  <c r="BA44" i="17"/>
  <c r="DG44" i="17" s="1" a="1"/>
  <c r="DG44" i="17" s="1"/>
  <c r="BA17" i="5"/>
  <c r="DG17" i="5" s="1" a="1"/>
  <c r="DG17" i="5" s="1"/>
  <c r="BA38" i="18"/>
  <c r="DG38" i="18" s="1" a="1"/>
  <c r="DG38" i="18" s="1"/>
  <c r="BA41" i="14"/>
  <c r="DG41" i="14" s="1" a="1"/>
  <c r="DG41" i="14" s="1"/>
  <c r="DE104" i="13"/>
  <c r="DE72" i="13"/>
  <c r="DE98" i="10"/>
  <c r="DE66" i="10"/>
  <c r="BB34" i="8"/>
  <c r="DH34" i="8" s="1" a="1"/>
  <c r="DH34" i="8" s="1"/>
  <c r="BA30" i="1"/>
  <c r="DG30" i="1" s="1" a="1"/>
  <c r="DG30" i="1" s="1"/>
  <c r="DE109" i="7"/>
  <c r="DE77" i="7"/>
  <c r="DF106" i="10"/>
  <c r="DF74" i="10"/>
  <c r="BA38" i="20"/>
  <c r="DG38" i="20" s="1" a="1"/>
  <c r="DG38" i="20" s="1"/>
  <c r="DE121" i="4"/>
  <c r="DE89" i="4"/>
  <c r="DE119" i="6"/>
  <c r="DE87" i="6"/>
  <c r="BA37" i="13"/>
  <c r="DG37" i="13" s="1" a="1"/>
  <c r="DG37" i="13" s="1"/>
  <c r="DE110" i="7"/>
  <c r="DE78" i="7"/>
  <c r="BB26" i="19"/>
  <c r="DH26" i="19" s="1" a="1"/>
  <c r="DH26" i="19" s="1"/>
  <c r="BA40" i="18"/>
  <c r="DG40" i="18" s="1" a="1"/>
  <c r="DG40" i="18" s="1"/>
  <c r="DE98" i="9"/>
  <c r="DE66" i="9"/>
  <c r="DE110" i="6"/>
  <c r="DE78" i="6"/>
  <c r="DE91" i="18"/>
  <c r="DE59" i="18"/>
  <c r="BA22" i="8"/>
  <c r="DG22" i="8" s="1" a="1"/>
  <c r="DG22" i="8" s="1"/>
  <c r="DE92" i="4"/>
  <c r="DE60" i="4"/>
  <c r="DE121" i="9"/>
  <c r="DE89" i="9"/>
  <c r="BA25" i="5"/>
  <c r="DG25" i="5" s="1" a="1"/>
  <c r="DG25" i="5" s="1"/>
  <c r="BA33" i="8"/>
  <c r="DG33" i="8" s="1" a="1"/>
  <c r="DG33" i="8" s="1"/>
  <c r="BA38" i="12"/>
  <c r="DG38" i="12" s="1" a="1"/>
  <c r="DG38" i="12" s="1"/>
  <c r="DE99" i="14"/>
  <c r="DE67" i="14"/>
  <c r="DE106" i="4"/>
  <c r="DE74" i="4"/>
  <c r="DE116" i="9"/>
  <c r="DE84" i="9"/>
  <c r="BA21" i="10"/>
  <c r="DG21" i="10" s="1" a="1"/>
  <c r="DG21" i="10" s="1"/>
  <c r="DE94" i="16"/>
  <c r="DE62" i="16"/>
  <c r="BA34" i="5"/>
  <c r="DG34" i="5" s="1" a="1"/>
  <c r="DG34" i="5" s="1"/>
  <c r="BA19" i="4"/>
  <c r="DG19" i="4" s="1" a="1"/>
  <c r="DG19" i="4" s="1"/>
  <c r="BA22" i="1"/>
  <c r="DG22" i="1" s="1" a="1"/>
  <c r="DG22" i="1" s="1"/>
  <c r="DE111" i="1"/>
  <c r="DE79" i="1"/>
  <c r="BA25" i="9"/>
  <c r="DG25" i="9" s="1" a="1"/>
  <c r="DG25" i="9" s="1"/>
  <c r="BA28" i="17"/>
  <c r="DG28" i="17" s="1" a="1"/>
  <c r="DG28" i="17" s="1"/>
  <c r="DE94" i="19"/>
  <c r="DE62" i="19"/>
  <c r="DE107" i="8"/>
  <c r="DE75" i="8"/>
  <c r="DE113" i="1"/>
  <c r="DE81" i="1"/>
  <c r="DC90" i="21"/>
  <c r="DC58" i="21"/>
  <c r="AY15" i="20"/>
  <c r="DE15" i="20" s="1" a="1"/>
  <c r="DE15" i="20" s="1"/>
  <c r="AX47" i="20"/>
  <c r="DE107" i="3"/>
  <c r="DE75" i="3"/>
  <c r="BA32" i="14"/>
  <c r="DG32" i="14" s="1" a="1"/>
  <c r="DG32" i="14" s="1"/>
  <c r="BA45" i="3"/>
  <c r="DG45" i="3" s="1" a="1"/>
  <c r="DG45" i="3" s="1"/>
  <c r="DE119" i="11"/>
  <c r="DE87" i="11"/>
  <c r="DE91" i="3"/>
  <c r="DE59" i="3"/>
  <c r="BA28" i="7"/>
  <c r="DG28" i="7" s="1" a="1"/>
  <c r="DG28" i="7" s="1"/>
  <c r="DE112" i="15"/>
  <c r="DE80" i="15"/>
  <c r="BA37" i="16"/>
  <c r="DG37" i="16" s="1" a="1"/>
  <c r="DG37" i="16" s="1"/>
  <c r="BA44" i="13"/>
  <c r="DG44" i="13" s="1" a="1"/>
  <c r="DG44" i="13" s="1"/>
  <c r="DE105" i="8"/>
  <c r="DE73" i="8"/>
  <c r="DE105" i="18"/>
  <c r="DE73" i="18"/>
  <c r="BA35" i="18"/>
  <c r="DG35" i="18" s="1" a="1"/>
  <c r="DG35" i="18" s="1"/>
  <c r="DE98" i="12"/>
  <c r="DE66" i="12"/>
  <c r="BA36" i="6"/>
  <c r="DG36" i="6" s="1" a="1"/>
  <c r="DG36" i="6" s="1"/>
  <c r="BA28" i="9"/>
  <c r="DG28" i="9" s="1" a="1"/>
  <c r="DG28" i="9" s="1"/>
  <c r="DE114" i="18"/>
  <c r="DE82" i="18"/>
  <c r="DC90" i="17"/>
  <c r="DC58" i="17"/>
  <c r="BA18" i="16"/>
  <c r="DG18" i="16" s="1" a="1"/>
  <c r="DG18" i="16" s="1"/>
  <c r="BA29" i="20"/>
  <c r="DG29" i="20" s="1" a="1"/>
  <c r="DG29" i="20" s="1"/>
  <c r="DE96" i="1"/>
  <c r="DE64" i="1"/>
  <c r="DE116" i="1"/>
  <c r="DE84" i="1"/>
  <c r="BA45" i="18"/>
  <c r="DG45" i="18" s="1" a="1"/>
  <c r="DG45" i="18" s="1"/>
  <c r="BA43" i="10"/>
  <c r="DG43" i="10" s="1" a="1"/>
  <c r="DG43" i="10" s="1"/>
  <c r="BA41" i="2"/>
  <c r="DG41" i="2" s="1" a="1"/>
  <c r="DG41" i="2" s="1"/>
  <c r="BA29" i="11"/>
  <c r="DG29" i="11" s="1" a="1"/>
  <c r="DG29" i="11" s="1"/>
  <c r="DE112" i="5"/>
  <c r="DE80" i="5"/>
  <c r="DE101" i="4"/>
  <c r="DE69" i="4"/>
  <c r="BA38" i="3"/>
  <c r="DG38" i="3" s="1" a="1"/>
  <c r="DG38" i="3" s="1"/>
  <c r="BA15" i="16"/>
  <c r="DG15" i="16" s="1" a="1"/>
  <c r="DG15" i="16" s="1"/>
  <c r="AZ47" i="16"/>
  <c r="BA35" i="3"/>
  <c r="DG35" i="3" s="1" a="1"/>
  <c r="DG35" i="3" s="1"/>
  <c r="BB17" i="20"/>
  <c r="DH17" i="20" s="1" a="1"/>
  <c r="DH17" i="20" s="1"/>
  <c r="BA30" i="7"/>
  <c r="DG30" i="7" s="1" a="1"/>
  <c r="DG30" i="7" s="1"/>
  <c r="DE102" i="14"/>
  <c r="DE70" i="14"/>
  <c r="DE116" i="20"/>
  <c r="DE84" i="20"/>
  <c r="DE106" i="7"/>
  <c r="DE74" i="7"/>
  <c r="BA33" i="6"/>
  <c r="DG33" i="6" s="1" a="1"/>
  <c r="DG33" i="6" s="1"/>
  <c r="BA22" i="4"/>
  <c r="DG22" i="4" s="1" a="1"/>
  <c r="DG22" i="4" s="1"/>
  <c r="BA26" i="10"/>
  <c r="DG26" i="10" s="1" a="1"/>
  <c r="DG26" i="10" s="1"/>
  <c r="BA26" i="11"/>
  <c r="DG26" i="11" s="1" a="1"/>
  <c r="DG26" i="11" s="1"/>
  <c r="DE95" i="18"/>
  <c r="DE63" i="18"/>
  <c r="DE106" i="17"/>
  <c r="DE74" i="17"/>
  <c r="DE94" i="10"/>
  <c r="DE62" i="10"/>
  <c r="DE115" i="4"/>
  <c r="DE83" i="4"/>
  <c r="BA39" i="16"/>
  <c r="DG39" i="16" s="1" a="1"/>
  <c r="DG39" i="16" s="1"/>
  <c r="BA31" i="14"/>
  <c r="DG31" i="14" s="1" a="1"/>
  <c r="DG31" i="14" s="1"/>
  <c r="BA34" i="10"/>
  <c r="DG34" i="10" s="1" a="1"/>
  <c r="DG34" i="10" s="1"/>
  <c r="DE106" i="20"/>
  <c r="DE74" i="20"/>
  <c r="DE102" i="18"/>
  <c r="DE70" i="18"/>
  <c r="BA31" i="20"/>
  <c r="DG31" i="20" s="1" a="1"/>
  <c r="DG31" i="20" s="1"/>
  <c r="BA28" i="16"/>
  <c r="DG28" i="16" s="1" a="1"/>
  <c r="DG28" i="16" s="1"/>
  <c r="DE114" i="7"/>
  <c r="DE82" i="7"/>
  <c r="BA43" i="7"/>
  <c r="DG43" i="7" s="1" a="1"/>
  <c r="DG43" i="7" s="1"/>
  <c r="DE107" i="15"/>
  <c r="DE75" i="15"/>
  <c r="BA35" i="21"/>
  <c r="DG35" i="21" s="1" a="1"/>
  <c r="DG35" i="21" s="1"/>
  <c r="DE103" i="18"/>
  <c r="DE71" i="18"/>
  <c r="BA26" i="8"/>
  <c r="DG26" i="8" s="1" a="1"/>
  <c r="DG26" i="8" s="1"/>
  <c r="BA36" i="20"/>
  <c r="DG36" i="20" s="1" a="1"/>
  <c r="DG36" i="20" s="1"/>
  <c r="BA43" i="11"/>
  <c r="DG43" i="11" s="1" a="1"/>
  <c r="DG43" i="11" s="1"/>
  <c r="DE104" i="18"/>
  <c r="DE72" i="18"/>
  <c r="DE119" i="10"/>
  <c r="DE87" i="10"/>
  <c r="DE108" i="18"/>
  <c r="DE76" i="18"/>
  <c r="BA35" i="8"/>
  <c r="DG35" i="8" s="1" a="1"/>
  <c r="DG35" i="8" s="1"/>
  <c r="DE101" i="18"/>
  <c r="DE69" i="18"/>
  <c r="DE104" i="9"/>
  <c r="DE72" i="9"/>
  <c r="BA19" i="13"/>
  <c r="DG19" i="13" s="1" a="1"/>
  <c r="DG19" i="13" s="1"/>
  <c r="DE112" i="2"/>
  <c r="DE80" i="2"/>
  <c r="DE107" i="7"/>
  <c r="DE75" i="7"/>
  <c r="DE108" i="5"/>
  <c r="DE76" i="5"/>
  <c r="BA32" i="5"/>
  <c r="DG32" i="5" s="1" a="1"/>
  <c r="DG32" i="5" s="1"/>
  <c r="BA26" i="21"/>
  <c r="DG26" i="21" s="1" a="1"/>
  <c r="DG26" i="21" s="1"/>
  <c r="DE112" i="6"/>
  <c r="DE80" i="6"/>
  <c r="BA37" i="20"/>
  <c r="DG37" i="20" s="1" a="1"/>
  <c r="DG37" i="20" s="1"/>
  <c r="DE108" i="13"/>
  <c r="DE76" i="13"/>
  <c r="BA17" i="14"/>
  <c r="DG17" i="14" s="1" a="1"/>
  <c r="DG17" i="14" s="1"/>
  <c r="BA43" i="19"/>
  <c r="DG43" i="19" s="1" a="1"/>
  <c r="DG43" i="19" s="1"/>
  <c r="DE108" i="1"/>
  <c r="DE76" i="1"/>
  <c r="BA20" i="21"/>
  <c r="DG20" i="21" s="1" a="1"/>
  <c r="DG20" i="21" s="1"/>
  <c r="BA33" i="3"/>
  <c r="DG33" i="3" s="1" a="1"/>
  <c r="DG33" i="3" s="1"/>
  <c r="BA23" i="5"/>
  <c r="DG23" i="5" s="1" a="1"/>
  <c r="DG23" i="5" s="1"/>
  <c r="AY15" i="5"/>
  <c r="DE15" i="5" s="1" a="1"/>
  <c r="DE15" i="5" s="1"/>
  <c r="AX47" i="5"/>
  <c r="DE109" i="3"/>
  <c r="DE77" i="3"/>
  <c r="BA38" i="4"/>
  <c r="DG38" i="4" s="1" a="1"/>
  <c r="DG38" i="4" s="1"/>
  <c r="DE91" i="9"/>
  <c r="DE59" i="9"/>
  <c r="BA16" i="21"/>
  <c r="DG16" i="21" s="1" a="1"/>
  <c r="DG16" i="21" s="1"/>
  <c r="BB19" i="7"/>
  <c r="DH19" i="7" s="1" a="1"/>
  <c r="DH19" i="7" s="1"/>
  <c r="DE110" i="1"/>
  <c r="DE78" i="1"/>
  <c r="DE90" i="3"/>
  <c r="DE58" i="3"/>
  <c r="DF114" i="9"/>
  <c r="DF82" i="9"/>
  <c r="DE124" i="8"/>
  <c r="DE127" i="8" s="1"/>
  <c r="DE120" i="8" s="1"/>
  <c r="DE88" i="8"/>
  <c r="DE116" i="7"/>
  <c r="DE84" i="7"/>
  <c r="DE112" i="4"/>
  <c r="DE80" i="4"/>
  <c r="DE121" i="7"/>
  <c r="DE89" i="7"/>
  <c r="DE92" i="16"/>
  <c r="DE60" i="16"/>
  <c r="AY15" i="14"/>
  <c r="DE15" i="14" s="1" a="1"/>
  <c r="DE15" i="14" s="1"/>
  <c r="AX47" i="14"/>
  <c r="BA44" i="19"/>
  <c r="DG44" i="19" s="1" a="1"/>
  <c r="DG44" i="19" s="1"/>
  <c r="BA26" i="6"/>
  <c r="DG26" i="6" s="1" a="1"/>
  <c r="DG26" i="6" s="1"/>
  <c r="DE119" i="9"/>
  <c r="DE87" i="9"/>
  <c r="DE92" i="1"/>
  <c r="DE60" i="1"/>
  <c r="BA29" i="15"/>
  <c r="DG29" i="15" s="1" a="1"/>
  <c r="DG29" i="15" s="1"/>
  <c r="AY15" i="8"/>
  <c r="DE15" i="8" s="1" a="1"/>
  <c r="DE15" i="8" s="1"/>
  <c r="AX47" i="8"/>
  <c r="DE118" i="1"/>
  <c r="DE86" i="1"/>
  <c r="BB32" i="2"/>
  <c r="DH32" i="2" s="1" a="1"/>
  <c r="DH32" i="2" s="1"/>
  <c r="DF99" i="8"/>
  <c r="DF67" i="8"/>
  <c r="BC46" i="15"/>
  <c r="DI46" i="15" s="1" a="1"/>
  <c r="DI46" i="15" s="1"/>
  <c r="AY15" i="7"/>
  <c r="DE15" i="7" s="1" a="1"/>
  <c r="DE15" i="7" s="1"/>
  <c r="AX47" i="7"/>
  <c r="DE104" i="12"/>
  <c r="DE72" i="12"/>
  <c r="BA23" i="4"/>
  <c r="DG23" i="4" s="1" a="1"/>
  <c r="DG23" i="4" s="1"/>
  <c r="BA28" i="8"/>
  <c r="DG28" i="8" s="1" a="1"/>
  <c r="DG28" i="8" s="1"/>
  <c r="DF116" i="19"/>
  <c r="DF84" i="19"/>
  <c r="DE115" i="14"/>
  <c r="DE83" i="14"/>
  <c r="DE99" i="9"/>
  <c r="DE67" i="9"/>
  <c r="DE109" i="19"/>
  <c r="DE77" i="19"/>
  <c r="DE93" i="6"/>
  <c r="DE61" i="6"/>
  <c r="BA32" i="9"/>
  <c r="DG32" i="9" s="1" a="1"/>
  <c r="DG32" i="9" s="1"/>
  <c r="BB37" i="17"/>
  <c r="DH37" i="17" s="1" a="1"/>
  <c r="DH37" i="17" s="1"/>
  <c r="BA35" i="12"/>
  <c r="DG35" i="12" s="1" a="1"/>
  <c r="DG35" i="12" s="1"/>
  <c r="BA16" i="20"/>
  <c r="DG16" i="20" s="1" a="1"/>
  <c r="DG16" i="20" s="1"/>
  <c r="DE102" i="20"/>
  <c r="DE70" i="20"/>
  <c r="DE91" i="1"/>
  <c r="DE59" i="1"/>
  <c r="DE106" i="8"/>
  <c r="DE74" i="8"/>
  <c r="BA33" i="2"/>
  <c r="DG33" i="2" s="1" a="1"/>
  <c r="DG33" i="2" s="1"/>
  <c r="DE102" i="9"/>
  <c r="DE70" i="9"/>
  <c r="BA21" i="6"/>
  <c r="DG21" i="6" s="1" a="1"/>
  <c r="DG21" i="6" s="1"/>
  <c r="DE109" i="21"/>
  <c r="DE77" i="21"/>
  <c r="DE104" i="6"/>
  <c r="DE72" i="6"/>
  <c r="BA26" i="3"/>
  <c r="DG26" i="3" s="1" a="1"/>
  <c r="DG26" i="3" s="1"/>
  <c r="DE124" i="14"/>
  <c r="DE127" i="14" s="1"/>
  <c r="DE120" i="14" s="1"/>
  <c r="DE88" i="14"/>
  <c r="BA46" i="6"/>
  <c r="DG46" i="6" s="1" a="1"/>
  <c r="DG46" i="6" s="1"/>
  <c r="BA45" i="9"/>
  <c r="DG45" i="9" s="1" a="1"/>
  <c r="DG45" i="9" s="1"/>
  <c r="BA46" i="12"/>
  <c r="DG46" i="12" s="1" a="1"/>
  <c r="DG46" i="12" s="1"/>
  <c r="BA42" i="4"/>
  <c r="DG42" i="4" s="1" a="1"/>
  <c r="DG42" i="4" s="1"/>
  <c r="BA39" i="8"/>
  <c r="DG39" i="8" s="1" a="1"/>
  <c r="DG39" i="8" s="1"/>
  <c r="BA26" i="12"/>
  <c r="DG26" i="12" s="1" a="1"/>
  <c r="DG26" i="12" s="1"/>
  <c r="DE105" i="9"/>
  <c r="DE73" i="9"/>
  <c r="BA29" i="13"/>
  <c r="DG29" i="13" s="1" a="1"/>
  <c r="DG29" i="13" s="1"/>
  <c r="BA23" i="10"/>
  <c r="DG23" i="10" s="1" a="1"/>
  <c r="DG23" i="10" s="1"/>
  <c r="DE104" i="4"/>
  <c r="DE72" i="4"/>
  <c r="BA34" i="7"/>
  <c r="DG34" i="7" s="1" a="1"/>
  <c r="DG34" i="7" s="1"/>
  <c r="BB31" i="10"/>
  <c r="DH31" i="10" s="1" a="1"/>
  <c r="DH31" i="10" s="1"/>
  <c r="BA46" i="4"/>
  <c r="DG46" i="4" s="1" a="1"/>
  <c r="DG46" i="4" s="1"/>
  <c r="BA44" i="6"/>
  <c r="DG44" i="6" s="1" a="1"/>
  <c r="DG44" i="6" s="1"/>
  <c r="DE119" i="7"/>
  <c r="DE87" i="7"/>
  <c r="BA35" i="7"/>
  <c r="DG35" i="7" s="1" a="1"/>
  <c r="DG35" i="7" s="1"/>
  <c r="BA23" i="9"/>
  <c r="DG23" i="9" s="1" a="1"/>
  <c r="DG23" i="9" s="1"/>
  <c r="BA35" i="6"/>
  <c r="DG35" i="6" s="1" a="1"/>
  <c r="DG35" i="6" s="1"/>
  <c r="DE104" i="17"/>
  <c r="DE72" i="17"/>
  <c r="DE97" i="6"/>
  <c r="DE65" i="6"/>
  <c r="BA17" i="4"/>
  <c r="DG17" i="4" s="1" a="1"/>
  <c r="DG17" i="4" s="1"/>
  <c r="BA46" i="9"/>
  <c r="DG46" i="9" s="1" a="1"/>
  <c r="DG46" i="9" s="1"/>
  <c r="DE98" i="1"/>
  <c r="DE66" i="1"/>
  <c r="DE108" i="8"/>
  <c r="DE76" i="8"/>
  <c r="DE119" i="8"/>
  <c r="DE87" i="8"/>
  <c r="BA24" i="14"/>
  <c r="DG24" i="14" s="1" a="1"/>
  <c r="DG24" i="14" s="1"/>
  <c r="BA31" i="4"/>
  <c r="DG31" i="4" s="1" a="1"/>
  <c r="DG31" i="4" s="1"/>
  <c r="BA41" i="9"/>
  <c r="DG41" i="9" s="1" a="1"/>
  <c r="DG41" i="9" s="1"/>
  <c r="BA19" i="16"/>
  <c r="DG19" i="16" s="1" a="1"/>
  <c r="DG19" i="16" s="1"/>
  <c r="DE95" i="14"/>
  <c r="DE63" i="14"/>
  <c r="BA36" i="1"/>
  <c r="DG36" i="1" s="1" a="1"/>
  <c r="DG36" i="1" s="1"/>
  <c r="DE92" i="2"/>
  <c r="DE60" i="2"/>
  <c r="BA19" i="19"/>
  <c r="DG19" i="19" s="1" a="1"/>
  <c r="DG19" i="19" s="1"/>
  <c r="DE99" i="11"/>
  <c r="DE67" i="11"/>
  <c r="BA32" i="8"/>
  <c r="DG32" i="8" s="1" a="1"/>
  <c r="DG32" i="8" s="1"/>
  <c r="BA38" i="1"/>
  <c r="DG38" i="1" s="1" a="1"/>
  <c r="DG38" i="1" s="1"/>
  <c r="AY15" i="21"/>
  <c r="DE15" i="21" s="1" a="1"/>
  <c r="DE15" i="21" s="1"/>
  <c r="AX47" i="21"/>
  <c r="DE118" i="21"/>
  <c r="DE86" i="21"/>
  <c r="DE107" i="17"/>
  <c r="DE75" i="17"/>
  <c r="BA32" i="3"/>
  <c r="DG32" i="3" s="1" a="1"/>
  <c r="DG32" i="3" s="1"/>
  <c r="DE95" i="10"/>
  <c r="DE63" i="10"/>
  <c r="DE124" i="3"/>
  <c r="DE127" i="3" s="1"/>
  <c r="DE120" i="3" s="1"/>
  <c r="DE88" i="3"/>
  <c r="BA44" i="11"/>
  <c r="DG44" i="11" s="1" a="1"/>
  <c r="DG44" i="11" s="1"/>
  <c r="BA16" i="3"/>
  <c r="DG16" i="3" s="1" a="1"/>
  <c r="DG16" i="3" s="1"/>
  <c r="DE124" i="20"/>
  <c r="DE127" i="20" s="1"/>
  <c r="DE120" i="20" s="1"/>
  <c r="DE88" i="20"/>
  <c r="BA37" i="15"/>
  <c r="DG37" i="15" s="1" a="1"/>
  <c r="DG37" i="15" s="1"/>
  <c r="DE116" i="18"/>
  <c r="DE84" i="18"/>
  <c r="DE104" i="16"/>
  <c r="DE72" i="16"/>
  <c r="BA30" i="18"/>
  <c r="DG30" i="18" s="1" a="1"/>
  <c r="DG30" i="18" s="1"/>
  <c r="DE92" i="15"/>
  <c r="DE60" i="15"/>
  <c r="BA23" i="12"/>
  <c r="DG23" i="12" s="1" a="1"/>
  <c r="DG23" i="12" s="1"/>
  <c r="DE102" i="16"/>
  <c r="DE70" i="16"/>
  <c r="BA39" i="18"/>
  <c r="DG39" i="18" s="1" a="1"/>
  <c r="DG39" i="18" s="1"/>
  <c r="AY15" i="17"/>
  <c r="DE15" i="17" s="1" a="1"/>
  <c r="DE15" i="17" s="1"/>
  <c r="AX47" i="17"/>
  <c r="BA21" i="1"/>
  <c r="DG21" i="1" s="1" a="1"/>
  <c r="DG21" i="1" s="1"/>
  <c r="BA41" i="1"/>
  <c r="DG41" i="1" s="1" a="1"/>
  <c r="DG41" i="1" s="1"/>
  <c r="DE106" i="1"/>
  <c r="DE74" i="1"/>
  <c r="DE111" i="4"/>
  <c r="DE79" i="4"/>
  <c r="DE95" i="16"/>
  <c r="DE63" i="16"/>
  <c r="DE96" i="21"/>
  <c r="DE64" i="21"/>
  <c r="BA26" i="4"/>
  <c r="DG26" i="4" s="1" a="1"/>
  <c r="DG26" i="4" s="1"/>
  <c r="DE107" i="20"/>
  <c r="DE75" i="20"/>
  <c r="DE97" i="18"/>
  <c r="DE65" i="18"/>
  <c r="DE91" i="15"/>
  <c r="DE59" i="15"/>
  <c r="DE108" i="19"/>
  <c r="DE76" i="19"/>
  <c r="DE95" i="12"/>
  <c r="DE63" i="12"/>
  <c r="BA27" i="14"/>
  <c r="DG27" i="14" s="1" a="1"/>
  <c r="DG27" i="14" s="1"/>
  <c r="BA41" i="20"/>
  <c r="DG41" i="20" s="1" a="1"/>
  <c r="DG41" i="20" s="1"/>
  <c r="BA31" i="7"/>
  <c r="DG31" i="7" s="1" a="1"/>
  <c r="DG31" i="7" s="1"/>
  <c r="DE102" i="10"/>
  <c r="DE70" i="10"/>
  <c r="DF96" i="8"/>
  <c r="DF64" i="8"/>
  <c r="DE101" i="10"/>
  <c r="DE69" i="10"/>
  <c r="DE117" i="18"/>
  <c r="DE85" i="18"/>
  <c r="BA20" i="18"/>
  <c r="DG20" i="18" s="1" a="1"/>
  <c r="DG20" i="18" s="1"/>
  <c r="BA31" i="17"/>
  <c r="DG31" i="17" s="1" a="1"/>
  <c r="DG31" i="17" s="1"/>
  <c r="BA19" i="10"/>
  <c r="DG19" i="10" s="1" a="1"/>
  <c r="DG19" i="10" s="1"/>
  <c r="BA40" i="4"/>
  <c r="DG40" i="4" s="1" a="1"/>
  <c r="DG40" i="4" s="1"/>
  <c r="DE105" i="15"/>
  <c r="DE73" i="15"/>
  <c r="DE95" i="8"/>
  <c r="DE63" i="8"/>
  <c r="BA46" i="11"/>
  <c r="DG46" i="11" s="1" a="1"/>
  <c r="DG46" i="11" s="1"/>
  <c r="DE108" i="7"/>
  <c r="DE76" i="7"/>
  <c r="BA39" i="7"/>
  <c r="DG39" i="7" s="1" a="1"/>
  <c r="DG39" i="7" s="1"/>
  <c r="DE100" i="19"/>
  <c r="DE68" i="19"/>
  <c r="BA32" i="15"/>
  <c r="DG32" i="15" s="1" a="1"/>
  <c r="DG32" i="15" s="1"/>
  <c r="DE96" i="20"/>
  <c r="DE64" i="20"/>
  <c r="BA28" i="18"/>
  <c r="DG28" i="18" s="1" a="1"/>
  <c r="DG28" i="18" s="1"/>
  <c r="DE113" i="16"/>
  <c r="DE81" i="16"/>
  <c r="DE117" i="13"/>
  <c r="DE85" i="13"/>
  <c r="DE118" i="11"/>
  <c r="DE86" i="11"/>
  <c r="BA29" i="18"/>
  <c r="DG29" i="18" s="1" a="1"/>
  <c r="DG29" i="18" s="1"/>
  <c r="BA44" i="10"/>
  <c r="DG44" i="10" s="1" a="1"/>
  <c r="DG44" i="10" s="1"/>
  <c r="BA33" i="18"/>
  <c r="DG33" i="18" s="1" a="1"/>
  <c r="DG33" i="18" s="1"/>
  <c r="BA26" i="18"/>
  <c r="DG26" i="18" s="1" a="1"/>
  <c r="DG26" i="18" s="1"/>
  <c r="BA29" i="9"/>
  <c r="DG29" i="9" s="1" a="1"/>
  <c r="DG29" i="9" s="1"/>
  <c r="DE113" i="2"/>
  <c r="DE81" i="2"/>
  <c r="BA37" i="2"/>
  <c r="DG37" i="2" s="1" a="1"/>
  <c r="DG37" i="2" s="1"/>
  <c r="BA32" i="7"/>
  <c r="DG32" i="7" s="1" a="1"/>
  <c r="DG32" i="7" s="1"/>
  <c r="BA33" i="5"/>
  <c r="DG33" i="5" s="1" a="1"/>
  <c r="DG33" i="5" s="1"/>
  <c r="BA37" i="6"/>
  <c r="DG37" i="6" s="1" a="1"/>
  <c r="DG37" i="6" s="1"/>
  <c r="BA33" i="13"/>
  <c r="DG33" i="13" s="1" a="1"/>
  <c r="DG33" i="13" s="1"/>
  <c r="DE115" i="21"/>
  <c r="DE83" i="21"/>
  <c r="DE98" i="21"/>
  <c r="DE66" i="21"/>
  <c r="BA33" i="1"/>
  <c r="DG33" i="1" s="1" a="1"/>
  <c r="DG33" i="1" s="1"/>
  <c r="DE108" i="3"/>
  <c r="DE76" i="3"/>
  <c r="DE119" i="1"/>
  <c r="DE87" i="1"/>
  <c r="DE108" i="21"/>
  <c r="DE76" i="21"/>
  <c r="DE114" i="3"/>
  <c r="DE82" i="3"/>
  <c r="DE106" i="13"/>
  <c r="DE74" i="13"/>
  <c r="DE116" i="21"/>
  <c r="DE84" i="21"/>
  <c r="DE115" i="5"/>
  <c r="DE83" i="5"/>
  <c r="BA34" i="3"/>
  <c r="DG34" i="3" s="1" a="1"/>
  <c r="DG34" i="3" s="1"/>
  <c r="BA16" i="9"/>
  <c r="DG16" i="9" s="1" a="1"/>
  <c r="DG16" i="9" s="1"/>
  <c r="DE93" i="11"/>
  <c r="DE61" i="11"/>
  <c r="DE117" i="17"/>
  <c r="DE85" i="17"/>
  <c r="BA35" i="1"/>
  <c r="DG35" i="1" s="1" a="1"/>
  <c r="DG35" i="1" s="1"/>
  <c r="BA15" i="3"/>
  <c r="DG15" i="3" s="1" a="1"/>
  <c r="DG15" i="3" s="1"/>
  <c r="AZ47" i="3"/>
  <c r="BB39" i="9"/>
  <c r="DH39" i="9" s="1" a="1"/>
  <c r="DH39" i="9" s="1"/>
  <c r="BA45" i="8"/>
  <c r="DG45" i="8" s="1" a="1"/>
  <c r="DG45" i="8" s="1"/>
  <c r="BA41" i="7"/>
  <c r="DG41" i="7" s="1" a="1"/>
  <c r="DG41" i="7" s="1"/>
  <c r="BA37" i="4"/>
  <c r="DG37" i="4" s="1" a="1"/>
  <c r="DG37" i="4" s="1"/>
  <c r="DE110" i="2"/>
  <c r="DE78" i="2"/>
  <c r="BA17" i="16"/>
  <c r="DG17" i="16" s="1" a="1"/>
  <c r="DG17" i="16" s="1"/>
  <c r="DC90" i="14"/>
  <c r="DC58" i="14"/>
  <c r="BA44" i="9"/>
  <c r="DG44" i="9" s="1" a="1"/>
  <c r="DG44" i="9" s="1"/>
  <c r="BA17" i="1"/>
  <c r="DG17" i="1" s="1" a="1"/>
  <c r="DG17" i="1" s="1"/>
  <c r="DE117" i="12"/>
  <c r="DE85" i="12"/>
  <c r="BA43" i="1"/>
  <c r="DG43" i="1" s="1" a="1"/>
  <c r="DG43" i="1" s="1"/>
  <c r="DE92" i="9"/>
  <c r="DE60" i="9"/>
  <c r="DE106" i="19"/>
  <c r="DE74" i="19"/>
  <c r="BB24" i="8"/>
  <c r="DH24" i="8" s="1" a="1"/>
  <c r="DH24" i="8" s="1"/>
  <c r="DE117" i="1"/>
  <c r="DE85" i="1"/>
  <c r="DE124" i="4"/>
  <c r="DE127" i="4" s="1"/>
  <c r="DE120" i="4" s="1"/>
  <c r="DE88" i="4"/>
  <c r="BA29" i="12"/>
  <c r="DG29" i="12" s="1" a="1"/>
  <c r="DG29" i="12" s="1"/>
  <c r="DE106" i="16"/>
  <c r="DE74" i="16"/>
  <c r="DE94" i="20"/>
  <c r="DE62" i="20"/>
  <c r="DE117" i="14"/>
  <c r="DE85" i="14"/>
  <c r="BA22" i="14"/>
  <c r="DG22" i="14" s="1" a="1"/>
  <c r="DG22" i="14" s="1"/>
  <c r="DE103" i="4"/>
  <c r="DE71" i="4"/>
  <c r="DE91" i="17"/>
  <c r="DE59" i="17"/>
  <c r="BB41" i="19"/>
  <c r="DH41" i="19" s="1" a="1"/>
  <c r="DH41" i="19" s="1"/>
  <c r="BA40" i="14"/>
  <c r="DG40" i="14" s="1" a="1"/>
  <c r="DG40" i="14" s="1"/>
  <c r="DE105" i="4"/>
  <c r="DE73" i="4"/>
  <c r="BA24" i="9"/>
  <c r="DG24" i="9" s="1" a="1"/>
  <c r="DG24" i="9" s="1"/>
  <c r="BA34" i="19"/>
  <c r="DG34" i="19" s="1" a="1"/>
  <c r="DG34" i="19" s="1"/>
  <c r="BA18" i="6"/>
  <c r="DG18" i="6" s="1" a="1"/>
  <c r="DG18" i="6" s="1"/>
  <c r="DE112" i="10"/>
  <c r="DE80" i="10"/>
  <c r="DE118" i="9"/>
  <c r="DE86" i="9"/>
  <c r="DE111" i="21"/>
  <c r="DE79" i="21"/>
  <c r="DE112" i="11"/>
  <c r="DE80" i="11"/>
  <c r="BA27" i="20"/>
  <c r="DG27" i="20" s="1" a="1"/>
  <c r="DG27" i="20" s="1"/>
  <c r="DE118" i="18"/>
  <c r="DE86" i="18"/>
  <c r="BA16" i="1"/>
  <c r="DG16" i="1" s="1" a="1"/>
  <c r="DG16" i="1" s="1"/>
  <c r="BA31" i="8"/>
  <c r="DG31" i="8" s="1" a="1"/>
  <c r="DG31" i="8" s="1"/>
  <c r="DE113" i="11"/>
  <c r="DE81" i="11"/>
  <c r="DE95" i="13"/>
  <c r="DE63" i="13"/>
  <c r="BA34" i="21"/>
  <c r="DG34" i="21" s="1" a="1"/>
  <c r="DG34" i="21" s="1"/>
  <c r="BA29" i="6"/>
  <c r="DG29" i="6" s="1" a="1"/>
  <c r="DG29" i="6" s="1"/>
  <c r="DE118" i="15"/>
  <c r="DE86" i="15"/>
  <c r="BA45" i="14"/>
  <c r="DG45" i="14" s="1" a="1"/>
  <c r="DG45" i="14" s="1"/>
  <c r="DE98" i="6"/>
  <c r="DE66" i="6"/>
  <c r="DE115" i="17"/>
  <c r="DE83" i="17"/>
  <c r="DE104" i="21"/>
  <c r="DE72" i="21"/>
  <c r="DE101" i="12"/>
  <c r="DE69" i="12"/>
  <c r="DE112" i="8"/>
  <c r="DE80" i="8"/>
  <c r="BA30" i="9"/>
  <c r="DG30" i="9" s="1" a="1"/>
  <c r="DG30" i="9" s="1"/>
  <c r="BA29" i="4"/>
  <c r="DG29" i="4" s="1" a="1"/>
  <c r="DG29" i="4" s="1"/>
  <c r="DE106" i="6"/>
  <c r="DE74" i="6"/>
  <c r="BA44" i="7"/>
  <c r="DG44" i="7" s="1" a="1"/>
  <c r="DG44" i="7" s="1"/>
  <c r="DE119" i="16"/>
  <c r="DE87" i="16"/>
  <c r="BA29" i="17"/>
  <c r="DG29" i="17" s="1" a="1"/>
  <c r="DG29" i="17" s="1"/>
  <c r="BA22" i="6"/>
  <c r="DG22" i="6" s="1" a="1"/>
  <c r="DG22" i="6" s="1"/>
  <c r="DE109" i="11"/>
  <c r="DE77" i="11"/>
  <c r="DE103" i="21"/>
  <c r="DE71" i="21"/>
  <c r="BA23" i="1"/>
  <c r="DG23" i="1" s="1" a="1"/>
  <c r="DG23" i="1" s="1"/>
  <c r="BA44" i="8"/>
  <c r="DG44" i="8" s="1" a="1"/>
  <c r="DG44" i="8" s="1"/>
  <c r="DE111" i="19"/>
  <c r="DE79" i="19"/>
  <c r="DE104" i="14"/>
  <c r="DE72" i="14"/>
  <c r="DE121" i="17"/>
  <c r="DE89" i="17"/>
  <c r="BA20" i="14"/>
  <c r="DG20" i="14" s="1" a="1"/>
  <c r="DG20" i="14" s="1"/>
  <c r="DE104" i="3"/>
  <c r="DE72" i="3"/>
  <c r="BA17" i="2"/>
  <c r="DG17" i="2" s="1" a="1"/>
  <c r="DG17" i="2" s="1"/>
  <c r="DF113" i="14"/>
  <c r="DF81" i="14"/>
  <c r="BA24" i="11"/>
  <c r="DG24" i="11" s="1" a="1"/>
  <c r="DG24" i="11" s="1"/>
  <c r="DE119" i="20"/>
  <c r="DE87" i="20"/>
  <c r="DE98" i="17"/>
  <c r="DE66" i="17"/>
  <c r="DE95" i="3"/>
  <c r="DE63" i="3"/>
  <c r="BA43" i="21"/>
  <c r="DG43" i="21" s="1" a="1"/>
  <c r="DG43" i="21" s="1"/>
  <c r="BA32" i="17"/>
  <c r="DG32" i="17" s="1" a="1"/>
  <c r="DG32" i="17" s="1"/>
  <c r="DE121" i="14"/>
  <c r="DE89" i="14"/>
  <c r="BA20" i="10"/>
  <c r="DG20" i="10" s="1" a="1"/>
  <c r="DG20" i="10" s="1"/>
  <c r="DE113" i="15"/>
  <c r="DE81" i="15"/>
  <c r="DE93" i="18"/>
  <c r="DE61" i="18"/>
  <c r="DE115" i="1"/>
  <c r="DE83" i="1"/>
  <c r="BA21" i="7"/>
  <c r="DG21" i="7" s="1" a="1"/>
  <c r="DG21" i="7" s="1"/>
  <c r="BA45" i="20"/>
  <c r="DG45" i="20" s="1" a="1"/>
  <c r="DG45" i="20" s="1"/>
  <c r="DE124" i="10"/>
  <c r="DE127" i="10" s="1"/>
  <c r="DE120" i="10" s="1"/>
  <c r="DE88" i="10"/>
  <c r="DE115" i="20"/>
  <c r="DE83" i="20"/>
  <c r="BA41" i="3"/>
  <c r="DG41" i="3" s="1" a="1"/>
  <c r="DG41" i="3" s="1"/>
  <c r="BA41" i="18"/>
  <c r="DG41" i="18" s="1" a="1"/>
  <c r="DG41" i="18" s="1"/>
  <c r="DE104" i="1"/>
  <c r="DE72" i="1"/>
  <c r="BA29" i="16"/>
  <c r="DG29" i="16" s="1" a="1"/>
  <c r="DG29" i="16" s="1"/>
  <c r="BA38" i="13"/>
  <c r="DG38" i="13" s="1" a="1"/>
  <c r="DG38" i="13" s="1"/>
  <c r="DE109" i="17"/>
  <c r="DE77" i="17"/>
  <c r="BA17" i="15"/>
  <c r="DG17" i="15" s="1" a="1"/>
  <c r="DG17" i="15" s="1"/>
  <c r="BA23" i="15"/>
  <c r="DG23" i="15" s="1" a="1"/>
  <c r="DG23" i="15" s="1"/>
  <c r="BA27" i="16"/>
  <c r="DG27" i="16" s="1" a="1"/>
  <c r="DG27" i="16" s="1"/>
  <c r="DE93" i="1"/>
  <c r="DE61" i="1"/>
  <c r="BA17" i="17"/>
  <c r="DG17" i="17" s="1" a="1"/>
  <c r="DG17" i="17" s="1"/>
  <c r="DE110" i="13"/>
  <c r="DE78" i="13"/>
  <c r="DE114" i="10"/>
  <c r="DE82" i="10"/>
  <c r="BA31" i="1"/>
  <c r="DG31" i="1" s="1" a="1"/>
  <c r="DG31" i="1" s="1"/>
  <c r="DE119" i="4"/>
  <c r="DE87" i="4"/>
  <c r="DE100" i="13"/>
  <c r="DE68" i="13"/>
  <c r="BA36" i="4"/>
  <c r="DG36" i="4" s="1" a="1"/>
  <c r="DG36" i="4" s="1"/>
  <c r="BA20" i="16"/>
  <c r="DG20" i="16" s="1" a="1"/>
  <c r="DG20" i="16" s="1"/>
  <c r="DC90" i="6"/>
  <c r="DC58" i="6"/>
  <c r="BA21" i="21"/>
  <c r="DG21" i="21" s="1" a="1"/>
  <c r="DG21" i="21" s="1"/>
  <c r="BA32" i="20"/>
  <c r="DG32" i="20" s="1" a="1"/>
  <c r="DG32" i="20" s="1"/>
  <c r="BA22" i="18"/>
  <c r="DG22" i="18" s="1" a="1"/>
  <c r="DG22" i="18" s="1"/>
  <c r="DE117" i="10"/>
  <c r="DE85" i="10"/>
  <c r="BA16" i="15"/>
  <c r="DG16" i="15" s="1" a="1"/>
  <c r="DG16" i="15" s="1"/>
  <c r="BA33" i="19"/>
  <c r="DG33" i="19" s="1" a="1"/>
  <c r="DG33" i="19" s="1"/>
  <c r="BA20" i="12"/>
  <c r="DG20" i="12" s="1" a="1"/>
  <c r="DG20" i="12" s="1"/>
  <c r="DE121" i="13"/>
  <c r="DE89" i="13"/>
  <c r="DE116" i="10"/>
  <c r="DE84" i="10"/>
  <c r="DE109" i="15"/>
  <c r="DE77" i="15"/>
  <c r="BA27" i="10"/>
  <c r="DG27" i="10" s="1" a="1"/>
  <c r="DG27" i="10" s="1"/>
  <c r="BB21" i="8"/>
  <c r="DH21" i="8" s="1" a="1"/>
  <c r="DH21" i="8" s="1"/>
  <c r="BA42" i="18"/>
  <c r="DG42" i="18" s="1" a="1"/>
  <c r="DG42" i="18" s="1"/>
  <c r="DE97" i="13"/>
  <c r="DE65" i="13"/>
  <c r="DE99" i="19"/>
  <c r="DE67" i="19"/>
  <c r="DE95" i="20"/>
  <c r="DE63" i="20"/>
  <c r="BA30" i="15"/>
  <c r="DG30" i="15" s="1" a="1"/>
  <c r="DG30" i="15" s="1"/>
  <c r="DE97" i="11"/>
  <c r="DE65" i="11"/>
  <c r="BA20" i="8"/>
  <c r="DG20" i="8" s="1" a="1"/>
  <c r="DG20" i="8" s="1"/>
  <c r="DE103" i="16"/>
  <c r="DE71" i="16"/>
  <c r="BA42" i="13"/>
  <c r="DG42" i="13" s="1" a="1"/>
  <c r="DG42" i="13" s="1"/>
  <c r="DE121" i="20"/>
  <c r="DE89" i="20"/>
  <c r="DE119" i="14"/>
  <c r="DE87" i="14"/>
  <c r="DE115" i="7"/>
  <c r="DE83" i="7"/>
  <c r="DE110" i="5"/>
  <c r="DE78" i="5"/>
  <c r="DE106" i="9"/>
  <c r="DE74" i="9"/>
  <c r="BA38" i="2"/>
  <c r="DG38" i="2" s="1" a="1"/>
  <c r="DG38" i="2" s="1"/>
  <c r="DE119" i="3"/>
  <c r="DE87" i="3"/>
  <c r="BB25" i="4"/>
  <c r="DH25" i="4" s="1" a="1"/>
  <c r="DH25" i="4" s="1"/>
  <c r="DE107" i="6"/>
  <c r="DE75" i="6"/>
  <c r="DC90" i="2"/>
  <c r="DC58" i="2"/>
  <c r="DE94" i="12"/>
  <c r="DE62" i="12"/>
  <c r="DE115" i="10"/>
  <c r="DE83" i="10"/>
  <c r="DE108" i="17"/>
  <c r="DE76" i="17"/>
  <c r="DE97" i="16"/>
  <c r="DE65" i="16"/>
  <c r="DE115" i="13"/>
  <c r="DE83" i="13"/>
  <c r="BA40" i="21"/>
  <c r="DG40" i="21" s="1" a="1"/>
  <c r="DG40" i="21" s="1"/>
  <c r="DF97" i="21"/>
  <c r="DF65" i="21"/>
  <c r="BA23" i="21"/>
  <c r="DG23" i="21" s="1" a="1"/>
  <c r="DG23" i="21" s="1"/>
  <c r="DE121" i="18"/>
  <c r="DE89" i="18"/>
  <c r="DE94" i="2"/>
  <c r="DE62" i="2"/>
  <c r="DE105" i="21"/>
  <c r="DE73" i="21"/>
  <c r="DE109" i="12"/>
  <c r="DE77" i="12"/>
  <c r="BA44" i="1"/>
  <c r="DG44" i="1" s="1" a="1"/>
  <c r="DG44" i="1" s="1"/>
  <c r="BA33" i="21"/>
  <c r="DG33" i="21" s="1" a="1"/>
  <c r="DG33" i="21" s="1"/>
  <c r="BA39" i="3"/>
  <c r="DG39" i="3" s="1" a="1"/>
  <c r="DG39" i="3" s="1"/>
  <c r="BA31" i="13"/>
  <c r="DG31" i="13" s="1" a="1"/>
  <c r="DG31" i="13" s="1"/>
  <c r="DE106" i="15"/>
  <c r="DE74" i="15"/>
  <c r="BA41" i="21"/>
  <c r="DG41" i="21" s="1" a="1"/>
  <c r="DG41" i="21" s="1"/>
  <c r="BA40" i="5"/>
  <c r="DG40" i="5" s="1" a="1"/>
  <c r="DG40" i="5" s="1"/>
  <c r="DE112" i="14"/>
  <c r="DE80" i="14"/>
  <c r="DE93" i="19"/>
  <c r="DE61" i="19"/>
  <c r="BA18" i="11"/>
  <c r="DG18" i="11" s="1" a="1"/>
  <c r="DG18" i="11" s="1"/>
  <c r="DE107" i="16"/>
  <c r="DE75" i="16"/>
  <c r="BA42" i="17"/>
  <c r="DG42" i="17" s="1" a="1"/>
  <c r="DG42" i="17" s="1"/>
  <c r="DE91" i="11"/>
  <c r="DE59" i="11"/>
  <c r="BA29" i="5"/>
  <c r="DG29" i="5" s="1" a="1"/>
  <c r="DG29" i="5" s="1"/>
  <c r="DE115" i="8"/>
  <c r="DE83" i="8"/>
  <c r="BA35" i="2"/>
  <c r="DG35" i="2" s="1" a="1"/>
  <c r="DG35" i="2" s="1"/>
  <c r="DE100" i="14"/>
  <c r="DE68" i="14"/>
  <c r="DE92" i="21"/>
  <c r="DE60" i="21"/>
  <c r="BA42" i="12"/>
  <c r="DG42" i="12" s="1" a="1"/>
  <c r="DG42" i="12" s="1"/>
  <c r="DE111" i="14"/>
  <c r="DE79" i="14"/>
  <c r="BA17" i="9"/>
  <c r="DG17" i="9" s="1" a="1"/>
  <c r="DG17" i="9" s="1"/>
  <c r="BA31" i="19"/>
  <c r="DG31" i="19" s="1" a="1"/>
  <c r="DG31" i="19" s="1"/>
  <c r="DE100" i="17"/>
  <c r="DE68" i="17"/>
  <c r="DE100" i="16"/>
  <c r="DE68" i="16"/>
  <c r="BA42" i="1"/>
  <c r="DG42" i="1" s="1" a="1"/>
  <c r="DG42" i="1" s="1"/>
  <c r="BA45" i="4"/>
  <c r="DG45" i="4" s="1" a="1"/>
  <c r="DG45" i="4" s="1"/>
  <c r="DE96" i="3"/>
  <c r="DE64" i="3"/>
  <c r="BA31" i="16"/>
  <c r="DG31" i="16" s="1" a="1"/>
  <c r="DG31" i="16" s="1"/>
  <c r="BA19" i="20"/>
  <c r="DG19" i="20" s="1" a="1"/>
  <c r="DG19" i="20" s="1"/>
  <c r="BA42" i="14"/>
  <c r="DG42" i="14" s="1" a="1"/>
  <c r="DG42" i="14" s="1"/>
  <c r="DE97" i="14"/>
  <c r="DE65" i="14"/>
  <c r="DE101" i="15"/>
  <c r="DE69" i="15"/>
  <c r="DE103" i="1"/>
  <c r="DE71" i="1"/>
  <c r="BA28" i="4"/>
  <c r="DG28" i="4" s="1" a="1"/>
  <c r="DG28" i="4" s="1"/>
  <c r="BA16" i="17"/>
  <c r="DG16" i="17" s="1" a="1"/>
  <c r="DG16" i="17" s="1"/>
  <c r="DE111" i="16"/>
  <c r="DE79" i="16"/>
  <c r="BA28" i="13"/>
  <c r="DG28" i="13" s="1" a="1"/>
  <c r="DG28" i="13" s="1"/>
  <c r="BA30" i="4"/>
  <c r="DG30" i="4" s="1" a="1"/>
  <c r="DG30" i="4" s="1"/>
  <c r="DE114" i="1"/>
  <c r="DE82" i="1"/>
  <c r="DF94" i="9"/>
  <c r="DF62" i="9"/>
  <c r="BA37" i="10"/>
  <c r="DG37" i="10" s="1" a="1"/>
  <c r="DG37" i="10" s="1"/>
  <c r="BA43" i="9"/>
  <c r="DG43" i="9" s="1" a="1"/>
  <c r="DG43" i="9" s="1"/>
  <c r="BA36" i="21"/>
  <c r="DG36" i="21" s="1" a="1"/>
  <c r="DG36" i="21" s="1"/>
  <c r="BA37" i="11"/>
  <c r="DG37" i="11" s="1" a="1"/>
  <c r="DG37" i="11" s="1"/>
  <c r="DE107" i="21"/>
  <c r="DE75" i="21"/>
  <c r="BA43" i="18"/>
  <c r="DG43" i="18" s="1" a="1"/>
  <c r="DG43" i="18" s="1"/>
  <c r="BA38" i="11"/>
  <c r="DG38" i="11" s="1" a="1"/>
  <c r="DG38" i="11" s="1"/>
  <c r="BA20" i="13"/>
  <c r="DG20" i="13" s="1" a="1"/>
  <c r="DG20" i="13" s="1"/>
  <c r="BA43" i="15"/>
  <c r="DG43" i="15" s="1" a="1"/>
  <c r="DG43" i="15" s="1"/>
  <c r="DE100" i="7"/>
  <c r="DE68" i="7"/>
  <c r="BA23" i="6"/>
  <c r="DG23" i="6" s="1" a="1"/>
  <c r="DG23" i="6" s="1"/>
  <c r="BA40" i="17"/>
  <c r="DG40" i="17" s="1" a="1"/>
  <c r="DG40" i="17" s="1"/>
  <c r="DE99" i="4"/>
  <c r="DE67" i="4"/>
  <c r="BA29" i="21"/>
  <c r="DG29" i="21" s="1" a="1"/>
  <c r="DG29" i="21" s="1"/>
  <c r="DE93" i="9"/>
  <c r="DE61" i="9"/>
  <c r="DE107" i="18"/>
  <c r="DE75" i="18"/>
  <c r="DE117" i="20"/>
  <c r="DE85" i="20"/>
  <c r="DE99" i="5"/>
  <c r="DE67" i="5"/>
  <c r="BA37" i="8"/>
  <c r="DG37" i="8" s="1" a="1"/>
  <c r="DG37" i="8" s="1"/>
  <c r="DE97" i="17"/>
  <c r="DE65" i="17"/>
  <c r="DE116" i="13"/>
  <c r="DE84" i="13"/>
  <c r="DE103" i="12"/>
  <c r="DE71" i="12"/>
  <c r="BA31" i="6"/>
  <c r="DG31" i="6" s="1" a="1"/>
  <c r="DG31" i="6" s="1"/>
  <c r="DC90" i="10"/>
  <c r="DC58" i="10"/>
  <c r="DE116" i="15"/>
  <c r="DE84" i="15"/>
  <c r="BA44" i="16"/>
  <c r="DG44" i="16" s="1" a="1"/>
  <c r="DG44" i="16" s="1"/>
  <c r="DE114" i="15"/>
  <c r="DE82" i="15"/>
  <c r="BA34" i="11"/>
  <c r="DG34" i="11" s="1" a="1"/>
  <c r="DG34" i="11" s="1"/>
  <c r="BA28" i="21"/>
  <c r="DG28" i="21" s="1" a="1"/>
  <c r="DG28" i="21" s="1"/>
  <c r="DE113" i="9"/>
  <c r="DE81" i="9"/>
  <c r="BA36" i="19"/>
  <c r="DG36" i="19" s="1" a="1"/>
  <c r="DG36" i="19" s="1"/>
  <c r="BA29" i="14"/>
  <c r="DG29" i="14" s="1" a="1"/>
  <c r="DG29" i="14" s="1"/>
  <c r="DE108" i="20"/>
  <c r="DE76" i="20"/>
  <c r="DE114" i="20"/>
  <c r="DE82" i="20"/>
  <c r="BA46" i="17"/>
  <c r="DG46" i="17" s="1" a="1"/>
  <c r="DG46" i="17" s="1"/>
  <c r="DE105" i="5"/>
  <c r="DE73" i="5"/>
  <c r="BA29" i="3"/>
  <c r="DG29" i="3" s="1" a="1"/>
  <c r="DG29" i="3" s="1"/>
  <c r="DE102" i="2"/>
  <c r="DE70" i="2"/>
  <c r="DF104" i="8"/>
  <c r="DF72" i="8"/>
  <c r="BB38" i="14"/>
  <c r="DH38" i="14" s="1" a="1"/>
  <c r="DH38" i="14" s="1"/>
  <c r="BA44" i="20"/>
  <c r="DG44" i="20" s="1" a="1"/>
  <c r="DG44" i="20" s="1"/>
  <c r="BA23" i="17"/>
  <c r="DG23" i="17" s="1" a="1"/>
  <c r="DG23" i="17" s="1"/>
  <c r="BA20" i="3"/>
  <c r="DG20" i="3" s="1" a="1"/>
  <c r="DG20" i="3" s="1"/>
  <c r="BA24" i="1"/>
  <c r="DG24" i="1" s="1" a="1"/>
  <c r="DG24" i="1" s="1"/>
  <c r="DE124" i="7"/>
  <c r="DE127" i="7" s="1"/>
  <c r="DE120" i="7" s="1"/>
  <c r="DE88" i="7"/>
  <c r="BA46" i="14"/>
  <c r="DG46" i="14" s="1" a="1"/>
  <c r="DG46" i="14" s="1"/>
  <c r="DE94" i="21"/>
  <c r="DE62" i="21"/>
  <c r="BA38" i="15"/>
  <c r="DG38" i="15" s="1" a="1"/>
  <c r="DG38" i="15" s="1"/>
  <c r="DE98" i="3"/>
  <c r="DE66" i="3"/>
  <c r="DE98" i="16"/>
  <c r="DE66" i="16"/>
  <c r="BA18" i="18"/>
  <c r="DG18" i="18" s="1" a="1"/>
  <c r="DG18" i="18" s="1"/>
  <c r="DE118" i="16"/>
  <c r="DE86" i="16"/>
  <c r="BA40" i="1"/>
  <c r="DG40" i="1" s="1" a="1"/>
  <c r="DG40" i="1" s="1"/>
  <c r="DE96" i="7"/>
  <c r="DE64" i="7"/>
  <c r="DE105" i="13"/>
  <c r="DE73" i="13"/>
  <c r="BA45" i="10"/>
  <c r="DG45" i="10" s="1" a="1"/>
  <c r="DG45" i="10" s="1"/>
  <c r="BA40" i="20"/>
  <c r="DG40" i="20" s="1" a="1"/>
  <c r="DG40" i="20" s="1"/>
  <c r="DE116" i="3"/>
  <c r="DE84" i="3"/>
  <c r="DE110" i="16"/>
  <c r="DE78" i="16"/>
  <c r="BA29" i="1"/>
  <c r="DG29" i="1" s="1" a="1"/>
  <c r="DG29" i="1" s="1"/>
  <c r="DE113" i="13"/>
  <c r="DE81" i="13"/>
  <c r="BA34" i="17"/>
  <c r="DG34" i="17" s="1" a="1"/>
  <c r="DG34" i="17" s="1"/>
  <c r="DE93" i="14"/>
  <c r="DE61" i="14"/>
  <c r="DE98" i="15"/>
  <c r="DE66" i="15"/>
  <c r="BA18" i="1"/>
  <c r="DG18" i="1" s="1" a="1"/>
  <c r="DG18" i="1" s="1"/>
  <c r="DE92" i="17"/>
  <c r="DE60" i="17"/>
  <c r="BA35" i="13"/>
  <c r="DG35" i="13" s="1" a="1"/>
  <c r="DG35" i="13" s="1"/>
  <c r="DE92" i="12"/>
  <c r="DE60" i="12"/>
  <c r="BA39" i="10"/>
  <c r="DG39" i="10" s="1" a="1"/>
  <c r="DG39" i="10" s="1"/>
  <c r="BA45" i="2"/>
  <c r="DG45" i="2" s="1" a="1"/>
  <c r="DG45" i="2" s="1"/>
  <c r="BA44" i="4"/>
  <c r="DG44" i="4" s="1" a="1"/>
  <c r="DG44" i="4" s="1"/>
  <c r="BA25" i="13"/>
  <c r="DG25" i="13" s="1" a="1"/>
  <c r="DG25" i="13" s="1"/>
  <c r="BA35" i="4"/>
  <c r="DG35" i="4" s="1" a="1"/>
  <c r="DG35" i="4" s="1"/>
  <c r="DE101" i="7"/>
  <c r="DE69" i="7"/>
  <c r="AY15" i="6"/>
  <c r="DE15" i="6" s="1" a="1"/>
  <c r="DE15" i="6" s="1"/>
  <c r="AX47" i="6"/>
  <c r="DE96" i="18"/>
  <c r="DE64" i="18"/>
  <c r="BA42" i="10"/>
  <c r="DG42" i="10" s="1" a="1"/>
  <c r="DG42" i="10" s="1"/>
  <c r="DE109" i="9"/>
  <c r="DE77" i="9"/>
  <c r="BA46" i="3"/>
  <c r="DG46" i="3" s="1" a="1"/>
  <c r="DG46" i="3" s="1"/>
  <c r="DE100" i="10"/>
  <c r="DE68" i="10"/>
  <c r="DE106" i="2"/>
  <c r="DE74" i="2"/>
  <c r="DE91" i="10"/>
  <c r="DE59" i="10"/>
  <c r="BA46" i="13"/>
  <c r="DG46" i="13" s="1" a="1"/>
  <c r="DG46" i="13" s="1"/>
  <c r="BA41" i="10"/>
  <c r="DG41" i="10" s="1" a="1"/>
  <c r="DG41" i="10" s="1"/>
  <c r="BA34" i="15"/>
  <c r="DG34" i="15" s="1" a="1"/>
  <c r="DG34" i="15" s="1"/>
  <c r="DE112" i="18"/>
  <c r="DE80" i="18"/>
  <c r="BA22" i="13"/>
  <c r="DG22" i="13" s="1" a="1"/>
  <c r="DG22" i="13" s="1"/>
  <c r="BA24" i="19"/>
  <c r="DG24" i="19" s="1" a="1"/>
  <c r="DG24" i="19" s="1"/>
  <c r="BA20" i="20"/>
  <c r="DG20" i="20" s="1" a="1"/>
  <c r="DG20" i="20" s="1"/>
  <c r="BA22" i="11"/>
  <c r="DG22" i="11" s="1" a="1"/>
  <c r="DG22" i="11" s="1"/>
  <c r="DE124" i="5"/>
  <c r="DE127" i="5" s="1"/>
  <c r="DE120" i="5" s="1"/>
  <c r="DE88" i="5"/>
  <c r="DE109" i="2"/>
  <c r="DE77" i="2"/>
  <c r="DE114" i="11"/>
  <c r="DE82" i="11"/>
  <c r="BA46" i="20"/>
  <c r="DG46" i="20" s="1" a="1"/>
  <c r="DG46" i="20" s="1"/>
  <c r="DE100" i="20"/>
  <c r="DE68" i="20"/>
  <c r="BA35" i="5"/>
  <c r="DG35" i="5" s="1" a="1"/>
  <c r="DG35" i="5" s="1"/>
  <c r="BA31" i="9"/>
  <c r="DG31" i="9" s="1" a="1"/>
  <c r="DG31" i="9" s="1"/>
  <c r="DE93" i="21"/>
  <c r="DE61" i="21"/>
  <c r="BA44" i="3"/>
  <c r="DG44" i="3" s="1" a="1"/>
  <c r="DG44" i="3" s="1"/>
  <c r="DF100" i="4"/>
  <c r="DF68" i="4"/>
  <c r="BA32" i="6"/>
  <c r="DG32" i="6" s="1" a="1"/>
  <c r="DG32" i="6" s="1"/>
  <c r="AY15" i="2"/>
  <c r="DE15" i="2" s="1" a="1"/>
  <c r="DE15" i="2" s="1"/>
  <c r="AX47" i="2"/>
  <c r="BA19" i="12"/>
  <c r="DG19" i="12" s="1" a="1"/>
  <c r="DG19" i="12" s="1"/>
  <c r="BA40" i="10"/>
  <c r="DG40" i="10" s="1" a="1"/>
  <c r="DG40" i="10" s="1"/>
  <c r="BA33" i="17"/>
  <c r="DG33" i="17" s="1" a="1"/>
  <c r="DG33" i="17" s="1"/>
  <c r="BA22" i="16"/>
  <c r="DG22" i="16" s="1" a="1"/>
  <c r="DG22" i="16" s="1"/>
  <c r="BA40" i="13"/>
  <c r="DG40" i="13" s="1" a="1"/>
  <c r="DG40" i="13" s="1"/>
  <c r="DE110" i="20"/>
  <c r="DE78" i="20"/>
  <c r="BB22" i="21"/>
  <c r="DH22" i="21" s="1" a="1"/>
  <c r="DH22" i="21" s="1"/>
  <c r="DE102" i="7"/>
  <c r="DE70" i="7"/>
  <c r="BA46" i="18"/>
  <c r="DG46" i="18" s="1" a="1"/>
  <c r="DG46" i="18" s="1"/>
  <c r="BA19" i="2"/>
  <c r="DG19" i="2" s="1" a="1"/>
  <c r="DG19" i="2" s="1"/>
  <c r="BA30" i="21"/>
  <c r="DG30" i="21" s="1" a="1"/>
  <c r="DG30" i="21" s="1"/>
  <c r="BA34" i="12"/>
  <c r="DG34" i="12" s="1" a="1"/>
  <c r="DG34" i="12" s="1"/>
  <c r="DE117" i="2"/>
  <c r="DE85" i="2"/>
  <c r="BA29" i="10"/>
  <c r="DG29" i="10" s="1" a="1"/>
  <c r="DG29" i="10" s="1"/>
  <c r="BA31" i="15"/>
  <c r="DG31" i="15" s="1" a="1"/>
  <c r="DG31" i="15" s="1"/>
  <c r="DE114" i="6"/>
  <c r="DE82" i="6"/>
  <c r="DE113" i="5"/>
  <c r="DE81" i="5"/>
  <c r="DE116" i="12"/>
  <c r="DE84" i="12"/>
  <c r="DE92" i="18"/>
  <c r="DE60" i="18"/>
  <c r="BA37" i="14"/>
  <c r="DG37" i="14" s="1" a="1"/>
  <c r="DG37" i="14" s="1"/>
  <c r="BA18" i="19"/>
  <c r="DG18" i="19" s="1" a="1"/>
  <c r="DG18" i="19" s="1"/>
  <c r="DE98" i="20"/>
  <c r="DE66" i="20"/>
  <c r="BA32" i="16"/>
  <c r="DG32" i="16" s="1" a="1"/>
  <c r="DG32" i="16" s="1"/>
  <c r="BA16" i="11"/>
  <c r="DG16" i="11" s="1" a="1"/>
  <c r="DG16" i="11" s="1"/>
  <c r="DE104" i="5"/>
  <c r="DE72" i="5"/>
  <c r="DE95" i="15"/>
  <c r="DE63" i="15"/>
  <c r="BA40" i="8"/>
  <c r="DG40" i="8" s="1" a="1"/>
  <c r="DG40" i="8" s="1"/>
  <c r="DE109" i="14"/>
  <c r="DE77" i="14"/>
  <c r="BA25" i="14"/>
  <c r="DG25" i="14" s="1" a="1"/>
  <c r="DG25" i="14" s="1"/>
  <c r="BA17" i="21"/>
  <c r="DG17" i="21" s="1" a="1"/>
  <c r="DG17" i="21" s="1"/>
  <c r="DE99" i="15"/>
  <c r="DE67" i="15"/>
  <c r="DE105" i="2"/>
  <c r="DE73" i="2"/>
  <c r="BA36" i="14"/>
  <c r="DG36" i="14" s="1" a="1"/>
  <c r="DG36" i="14" s="1"/>
  <c r="DE121" i="21"/>
  <c r="DE89" i="21"/>
  <c r="DE100" i="15"/>
  <c r="DE68" i="15"/>
  <c r="BA25" i="17"/>
  <c r="DG25" i="17" s="1" a="1"/>
  <c r="DG25" i="17" s="1"/>
  <c r="DE94" i="14"/>
  <c r="DE62" i="14"/>
  <c r="BA25" i="16"/>
  <c r="DG25" i="16" s="1" a="1"/>
  <c r="DG25" i="16" s="1"/>
  <c r="BA21" i="3"/>
  <c r="DG21" i="3" s="1" a="1"/>
  <c r="DG21" i="3" s="1"/>
  <c r="DE108" i="16"/>
  <c r="DE76" i="16"/>
  <c r="DE111" i="2"/>
  <c r="DE79" i="2"/>
  <c r="DE124" i="15"/>
  <c r="DE127" i="15" s="1"/>
  <c r="DE120" i="15" s="1"/>
  <c r="DE88" i="15"/>
  <c r="DE121" i="1"/>
  <c r="DE89" i="1"/>
  <c r="DE99" i="12"/>
  <c r="DE67" i="12"/>
  <c r="DE98" i="19"/>
  <c r="DE66" i="19"/>
  <c r="BA19" i="5"/>
  <c r="DG19" i="5" s="1" a="1"/>
  <c r="DG19" i="5" s="1"/>
  <c r="DE110" i="19"/>
  <c r="DE78" i="19"/>
  <c r="BA26" i="15"/>
  <c r="DG26" i="15" s="1" a="1"/>
  <c r="DG26" i="15" s="1"/>
  <c r="BA28" i="1"/>
  <c r="DG28" i="1" s="1" a="1"/>
  <c r="DG28" i="1" s="1"/>
  <c r="BA36" i="16"/>
  <c r="DG36" i="16" s="1" a="1"/>
  <c r="DG36" i="16" s="1"/>
  <c r="DE103" i="13"/>
  <c r="DE71" i="13"/>
  <c r="DE93" i="7"/>
  <c r="DE61" i="7"/>
  <c r="BA39" i="1"/>
  <c r="DG39" i="1" s="1" a="1"/>
  <c r="DG39" i="1" s="1"/>
  <c r="DE99" i="10"/>
  <c r="DE67" i="10"/>
  <c r="BB19" i="9"/>
  <c r="DH19" i="9" s="1" a="1"/>
  <c r="DH19" i="9" s="1"/>
  <c r="DE102" i="19"/>
  <c r="DE70" i="19"/>
  <c r="DF117" i="16"/>
  <c r="DF85" i="16"/>
  <c r="DE95" i="2"/>
  <c r="DE63" i="2"/>
  <c r="DE115" i="15"/>
  <c r="DE83" i="15"/>
  <c r="DE110" i="9"/>
  <c r="DE78" i="9"/>
  <c r="BA32" i="21"/>
  <c r="DG32" i="21" s="1" a="1"/>
  <c r="DG32" i="21" s="1"/>
  <c r="DE115" i="6"/>
  <c r="DE83" i="6"/>
  <c r="DE111" i="17"/>
  <c r="DE79" i="17"/>
  <c r="DE97" i="3"/>
  <c r="DE65" i="3"/>
  <c r="BA25" i="7"/>
  <c r="DG25" i="7" s="1" a="1"/>
  <c r="DG25" i="7" s="1"/>
  <c r="BA27" i="8"/>
  <c r="DG27" i="8" s="1" a="1"/>
  <c r="DG27" i="8" s="1"/>
  <c r="BA24" i="4"/>
  <c r="DG24" i="4" s="1" a="1"/>
  <c r="DG24" i="4" s="1"/>
  <c r="DE109" i="4"/>
  <c r="DE77" i="4"/>
  <c r="DE103" i="5"/>
  <c r="DE71" i="5"/>
  <c r="BA18" i="9"/>
  <c r="DG18" i="9" s="1" a="1"/>
  <c r="DG18" i="9" s="1"/>
  <c r="BA32" i="18"/>
  <c r="DG32" i="18" s="1" a="1"/>
  <c r="DG32" i="18" s="1"/>
  <c r="BA42" i="20"/>
  <c r="DG42" i="20" s="1" a="1"/>
  <c r="DG42" i="20" s="1"/>
  <c r="BA24" i="5"/>
  <c r="DG24" i="5" s="1" a="1"/>
  <c r="DG24" i="5" s="1"/>
  <c r="DE119" i="18"/>
  <c r="DE87" i="18"/>
  <c r="BA22" i="17"/>
  <c r="DG22" i="17" s="1" a="1"/>
  <c r="DG22" i="17" s="1"/>
  <c r="BA41" i="13"/>
  <c r="DG41" i="13" s="1" a="1"/>
  <c r="DG41" i="13" s="1"/>
  <c r="DE114" i="14"/>
  <c r="DE82" i="14"/>
  <c r="BA28" i="12"/>
  <c r="DG28" i="12" s="1" a="1"/>
  <c r="DG28" i="12" s="1"/>
  <c r="DE121" i="19"/>
  <c r="DE89" i="19"/>
  <c r="DE110" i="10"/>
  <c r="DE78" i="10"/>
  <c r="AY15" i="10"/>
  <c r="DE15" i="10" s="1" a="1"/>
  <c r="DE15" i="10" s="1"/>
  <c r="AX47" i="10"/>
  <c r="BA41" i="15"/>
  <c r="DG41" i="15" s="1" a="1"/>
  <c r="DG41" i="15" s="1"/>
  <c r="DE107" i="10"/>
  <c r="DE75" i="10"/>
  <c r="DE118" i="3"/>
  <c r="DE86" i="3"/>
  <c r="BA39" i="15"/>
  <c r="DG39" i="15" s="1" a="1"/>
  <c r="DG39" i="15" s="1"/>
  <c r="DE103" i="2"/>
  <c r="DE71" i="2"/>
  <c r="DE112" i="9"/>
  <c r="DE80" i="9"/>
  <c r="DE107" i="19"/>
  <c r="DE75" i="19"/>
  <c r="BA38" i="9"/>
  <c r="DG38" i="9" s="1" a="1"/>
  <c r="DG38" i="9" s="1"/>
  <c r="DF94" i="6"/>
  <c r="DF62" i="6"/>
  <c r="DE111" i="12"/>
  <c r="DE79" i="12"/>
  <c r="BA33" i="20"/>
  <c r="DG33" i="20" s="1" a="1"/>
  <c r="DG33" i="20" s="1"/>
  <c r="BA39" i="20"/>
  <c r="DG39" i="20" s="1" a="1"/>
  <c r="DG39" i="20" s="1"/>
  <c r="BA30" i="5"/>
  <c r="DG30" i="5" s="1" a="1"/>
  <c r="DG30" i="5" s="1"/>
  <c r="DE116" i="16"/>
  <c r="DE84" i="16"/>
  <c r="BA27" i="2"/>
  <c r="DG27" i="2" s="1" a="1"/>
  <c r="DG27" i="2" s="1"/>
  <c r="BB29" i="8"/>
  <c r="DH29" i="8" s="1" a="1"/>
  <c r="DH29" i="8" s="1"/>
  <c r="DE92" i="6"/>
  <c r="DE60" i="6"/>
  <c r="DE116" i="8"/>
  <c r="DE84" i="8"/>
  <c r="DE114" i="5"/>
  <c r="DE82" i="5"/>
  <c r="DE95" i="17"/>
  <c r="DE63" i="17"/>
  <c r="DE99" i="1"/>
  <c r="DE67" i="1"/>
  <c r="BA45" i="7"/>
  <c r="DG45" i="7" s="1" a="1"/>
  <c r="DG45" i="7" s="1"/>
  <c r="DE109" i="18"/>
  <c r="DE77" i="18"/>
  <c r="DE109" i="16"/>
  <c r="DE77" i="16"/>
  <c r="DE95" i="11"/>
  <c r="DE63" i="11"/>
  <c r="BA19" i="21"/>
  <c r="DG19" i="21" s="1" a="1"/>
  <c r="DG19" i="21" s="1"/>
  <c r="DE115" i="12"/>
  <c r="DE83" i="12"/>
  <c r="DE96" i="2"/>
  <c r="DE64" i="2"/>
  <c r="BA23" i="3"/>
  <c r="DG23" i="3" s="1" a="1"/>
  <c r="DG23" i="3" s="1"/>
  <c r="BA23" i="16"/>
  <c r="DG23" i="16" s="1" a="1"/>
  <c r="DG23" i="16" s="1"/>
  <c r="DE92" i="10"/>
  <c r="DE60" i="10"/>
  <c r="BA43" i="16"/>
  <c r="DG43" i="16" s="1" a="1"/>
  <c r="DG43" i="16" s="1"/>
  <c r="BA30" i="13"/>
  <c r="DG30" i="13" s="1" a="1"/>
  <c r="DG30" i="13" s="1"/>
  <c r="DE106" i="11"/>
  <c r="DE74" i="11"/>
  <c r="DE106" i="18"/>
  <c r="DE74" i="18"/>
  <c r="DE97" i="10"/>
  <c r="DE65" i="10"/>
  <c r="DE97" i="2"/>
  <c r="DE65" i="2"/>
  <c r="BA35" i="16"/>
  <c r="DG35" i="16" s="1" a="1"/>
  <c r="DG35" i="16" s="1"/>
  <c r="BA18" i="14"/>
  <c r="DG18" i="14" s="1" a="1"/>
  <c r="DG18" i="14" s="1"/>
  <c r="DE124" i="17"/>
  <c r="DE127" i="17" s="1"/>
  <c r="DE120" i="17" s="1"/>
  <c r="DE88" i="17"/>
  <c r="DE121" i="16"/>
  <c r="DE89" i="16"/>
  <c r="DE118" i="14"/>
  <c r="DE86" i="14"/>
  <c r="BA17" i="12"/>
  <c r="DG17" i="12" s="1" a="1"/>
  <c r="DG17" i="12" s="1"/>
  <c r="DE102" i="21"/>
  <c r="DE70" i="21"/>
  <c r="DE124" i="2"/>
  <c r="DE127" i="2" s="1"/>
  <c r="DE120" i="2" s="1"/>
  <c r="DE88" i="2"/>
  <c r="DE98" i="18"/>
  <c r="DE66" i="18"/>
  <c r="DE110" i="4"/>
  <c r="DE78" i="4"/>
  <c r="DE93" i="13"/>
  <c r="DE61" i="13"/>
  <c r="BA26" i="7"/>
  <c r="DG26" i="7" s="1" a="1"/>
  <c r="DG26" i="7" s="1"/>
  <c r="DE97" i="19"/>
  <c r="DE65" i="19"/>
  <c r="DE96" i="15"/>
  <c r="DE64" i="15"/>
  <c r="DE102" i="1"/>
  <c r="DE70" i="1"/>
  <c r="BA21" i="18"/>
  <c r="DG21" i="18" s="1" a="1"/>
  <c r="DG21" i="18" s="1"/>
  <c r="BA34" i="9"/>
  <c r="DG34" i="9" s="1" a="1"/>
  <c r="DG34" i="9" s="1"/>
  <c r="DE121" i="3"/>
  <c r="DE89" i="3"/>
  <c r="BA25" i="10"/>
  <c r="DG25" i="10" s="1" a="1"/>
  <c r="DG25" i="10" s="1"/>
  <c r="BA31" i="2"/>
  <c r="DG31" i="2" s="1" a="1"/>
  <c r="DG31" i="2" s="1"/>
  <c r="BA16" i="10"/>
  <c r="DG16" i="10" s="1" a="1"/>
  <c r="DG16" i="10" s="1"/>
  <c r="DF117" i="3"/>
  <c r="DF85" i="3"/>
  <c r="DE115" i="16"/>
  <c r="DE83" i="16"/>
  <c r="BA37" i="18"/>
  <c r="DG37" i="18" s="1" a="1"/>
  <c r="DG37" i="18" s="1"/>
  <c r="DE105" i="19"/>
  <c r="DE73" i="19"/>
  <c r="DE111" i="7"/>
  <c r="DE79" i="7"/>
  <c r="BA17" i="7"/>
  <c r="DG17" i="7" s="1" a="1"/>
  <c r="DG17" i="7" s="1"/>
  <c r="DE118" i="7"/>
  <c r="DE86" i="7"/>
  <c r="DE103" i="15"/>
  <c r="DE71" i="15"/>
  <c r="BA25" i="19"/>
  <c r="DG25" i="19" s="1" a="1"/>
  <c r="DG25" i="19" s="1"/>
  <c r="DE108" i="11"/>
  <c r="DE76" i="11"/>
  <c r="BA28" i="15"/>
  <c r="DG28" i="15" s="1" a="1"/>
  <c r="DG28" i="15" s="1"/>
  <c r="BA44" i="14"/>
  <c r="DG44" i="14" s="1" a="1"/>
  <c r="DG44" i="14" s="1"/>
  <c r="DE102" i="4"/>
  <c r="DE70" i="4"/>
  <c r="BA40" i="2"/>
  <c r="DG40" i="2" s="1" a="1"/>
  <c r="DG40" i="2" s="1"/>
  <c r="DE91" i="19"/>
  <c r="DE59" i="19"/>
  <c r="DE110" i="17"/>
  <c r="DE78" i="17"/>
  <c r="DE114" i="13"/>
  <c r="DE82" i="13"/>
  <c r="BA21" i="16"/>
  <c r="DG21" i="16" s="1" a="1"/>
  <c r="DG21" i="16" s="1"/>
  <c r="BA35" i="20"/>
  <c r="DG35" i="20" s="1" a="1"/>
  <c r="DG35" i="20" s="1"/>
  <c r="DE94" i="1"/>
  <c r="DE62" i="1"/>
  <c r="BA27" i="7"/>
  <c r="DG27" i="7" s="1" a="1"/>
  <c r="DG27" i="7" s="1"/>
  <c r="DE96" i="5"/>
  <c r="DE64" i="5"/>
  <c r="DE100" i="3"/>
  <c r="DE68" i="3"/>
  <c r="DE94" i="11"/>
  <c r="DE62" i="11"/>
  <c r="DE119" i="2"/>
  <c r="DE87" i="2"/>
  <c r="DE124" i="1"/>
  <c r="DE127" i="1" s="1"/>
  <c r="DE120" i="1" s="1"/>
  <c r="DE88" i="1"/>
  <c r="DE105" i="11"/>
  <c r="DE73" i="11"/>
  <c r="BA42" i="2"/>
  <c r="DG42" i="2" s="1" a="1"/>
  <c r="DG42" i="2" s="1"/>
  <c r="DE104" i="10"/>
  <c r="DE72" i="10"/>
  <c r="DE107" i="11"/>
  <c r="DE75" i="11"/>
  <c r="DE100" i="6"/>
  <c r="DE68" i="6"/>
  <c r="BA39" i="6"/>
  <c r="DG39" i="6" s="1" a="1"/>
  <c r="DG39" i="6" s="1"/>
  <c r="BA38" i="5"/>
  <c r="DG38" i="5" s="1" a="1"/>
  <c r="DG38" i="5" s="1"/>
  <c r="DE124" i="21"/>
  <c r="DE127" i="21" s="1"/>
  <c r="DE120" i="21" s="1"/>
  <c r="DE88" i="21"/>
  <c r="BA41" i="12"/>
  <c r="DG41" i="12" s="1" a="1"/>
  <c r="DG41" i="12" s="1"/>
  <c r="BA17" i="18"/>
  <c r="DG17" i="18" s="1" a="1"/>
  <c r="DG17" i="18" s="1"/>
  <c r="DE114" i="4"/>
  <c r="DE82" i="4"/>
  <c r="BA23" i="20"/>
  <c r="DG23" i="20" s="1" a="1"/>
  <c r="DG23" i="20" s="1"/>
  <c r="DF113" i="6"/>
  <c r="DF81" i="6"/>
  <c r="DE112" i="12"/>
  <c r="DE80" i="12"/>
  <c r="BA20" i="15"/>
  <c r="DG20" i="15" s="1" a="1"/>
  <c r="DG20" i="15" s="1"/>
  <c r="DF92" i="3"/>
  <c r="DF60" i="3"/>
  <c r="BA34" i="14"/>
  <c r="DG34" i="14" s="1" a="1"/>
  <c r="DG34" i="14" s="1"/>
  <c r="DE101" i="13"/>
  <c r="DE69" i="13"/>
  <c r="DE90" i="9"/>
  <c r="DE58" i="9"/>
  <c r="DE96" i="9"/>
  <c r="DE64" i="9"/>
  <c r="BA24" i="15"/>
  <c r="DG24" i="15" s="1" a="1"/>
  <c r="DG24" i="15" s="1"/>
  <c r="BA30" i="2"/>
  <c r="DG30" i="2" s="1" a="1"/>
  <c r="DG30" i="2" s="1"/>
  <c r="DE103" i="3"/>
  <c r="DE71" i="3"/>
  <c r="BA46" i="21"/>
  <c r="DG46" i="21" s="1" a="1"/>
  <c r="DG46" i="21" s="1"/>
  <c r="BA25" i="15"/>
  <c r="DG25" i="15" s="1" a="1"/>
  <c r="DG25" i="15" s="1"/>
  <c r="DE107" i="13"/>
  <c r="DE75" i="13"/>
  <c r="BA19" i="14"/>
  <c r="DG19" i="14" s="1" a="1"/>
  <c r="DG19" i="14" s="1"/>
  <c r="DE118" i="4"/>
  <c r="DE86" i="4"/>
  <c r="DE98" i="7"/>
  <c r="DE66" i="7"/>
  <c r="DE113" i="21"/>
  <c r="DE81" i="21"/>
  <c r="BA33" i="16"/>
  <c r="DG33" i="16" s="1" a="1"/>
  <c r="DG33" i="16" s="1"/>
  <c r="BA36" i="2"/>
  <c r="DG36" i="2" s="1" a="1"/>
  <c r="DG36" i="2" s="1"/>
  <c r="BA45" i="15"/>
  <c r="DG45" i="15" s="1" a="1"/>
  <c r="DG45" i="15" s="1"/>
  <c r="DE98" i="13"/>
  <c r="DE66" i="13"/>
  <c r="DE93" i="4"/>
  <c r="DE61" i="4"/>
  <c r="BA46" i="1"/>
  <c r="DG46" i="1" s="1" a="1"/>
  <c r="DG46" i="1" s="1"/>
  <c r="BA24" i="12"/>
  <c r="DG24" i="12" s="1" a="1"/>
  <c r="DG24" i="12" s="1"/>
  <c r="BA23" i="19"/>
  <c r="DG23" i="19" s="1" a="1"/>
  <c r="DG23" i="19" s="1"/>
  <c r="DE94" i="5"/>
  <c r="DE62" i="5"/>
  <c r="BA35" i="19"/>
  <c r="DG35" i="19" s="1" a="1"/>
  <c r="DG35" i="19" s="1"/>
  <c r="DE124" i="12"/>
  <c r="DE127" i="12" s="1"/>
  <c r="DE120" i="12" s="1"/>
  <c r="DE88" i="12"/>
  <c r="DE115" i="9"/>
  <c r="DE83" i="9"/>
  <c r="DE106" i="12"/>
  <c r="DE74" i="12"/>
  <c r="BA18" i="7"/>
  <c r="DG18" i="7" s="1" a="1"/>
  <c r="DG18" i="7" s="1"/>
  <c r="DE96" i="17"/>
  <c r="DE64" i="17"/>
  <c r="BA24" i="10"/>
  <c r="DG24" i="10" s="1" a="1"/>
  <c r="DG24" i="10" s="1"/>
  <c r="DE101" i="16"/>
  <c r="DE69" i="16"/>
  <c r="BA27" i="19"/>
  <c r="DG27" i="19" s="1" a="1"/>
  <c r="DG27" i="19" s="1"/>
  <c r="BB42" i="16"/>
  <c r="DH42" i="16" s="1" a="1"/>
  <c r="DH42" i="16" s="1"/>
  <c r="BA20" i="2"/>
  <c r="DG20" i="2" s="1" a="1"/>
  <c r="DG20" i="2" s="1"/>
  <c r="BA40" i="15"/>
  <c r="DG40" i="15" s="1" a="1"/>
  <c r="DG40" i="15" s="1"/>
  <c r="BA35" i="9"/>
  <c r="DG35" i="9" s="1" a="1"/>
  <c r="DG35" i="9" s="1"/>
  <c r="DE94" i="15"/>
  <c r="DE62" i="15"/>
  <c r="DE116" i="11"/>
  <c r="DE84" i="11"/>
  <c r="DE117" i="8"/>
  <c r="DE85" i="8"/>
  <c r="DE103" i="20"/>
  <c r="DE71" i="20"/>
  <c r="BA40" i="6"/>
  <c r="DG40" i="6" s="1" a="1"/>
  <c r="DG40" i="6" s="1"/>
  <c r="DE93" i="17"/>
  <c r="DE61" i="17"/>
  <c r="DE111" i="8"/>
  <c r="DE79" i="8"/>
  <c r="BA36" i="17"/>
  <c r="DG36" i="17" s="1" a="1"/>
  <c r="DG36" i="17" s="1"/>
  <c r="BA22" i="3"/>
  <c r="DG22" i="3" s="1" a="1"/>
  <c r="DG22" i="3" s="1"/>
  <c r="DE91" i="4"/>
  <c r="DE59" i="4"/>
  <c r="DE93" i="12"/>
  <c r="DE61" i="12"/>
  <c r="DE102" i="8"/>
  <c r="DE70" i="8"/>
  <c r="BA34" i="4"/>
  <c r="DG34" i="4" s="1" a="1"/>
  <c r="DG34" i="4" s="1"/>
  <c r="BA28" i="5"/>
  <c r="DG28" i="5" s="1" a="1"/>
  <c r="DG28" i="5" s="1"/>
  <c r="DE93" i="8"/>
  <c r="DE61" i="8"/>
  <c r="DE111" i="11"/>
  <c r="DE79" i="11"/>
  <c r="BA42" i="9"/>
  <c r="DG42" i="9" s="1" a="1"/>
  <c r="DG42" i="9" s="1"/>
  <c r="BA44" i="18"/>
  <c r="DG44" i="18" s="1" a="1"/>
  <c r="DG44" i="18" s="1"/>
  <c r="DF106" i="5"/>
  <c r="DF74" i="5"/>
  <c r="DE97" i="9"/>
  <c r="DE65" i="9"/>
  <c r="BA39" i="14"/>
  <c r="DG39" i="14" s="1" a="1"/>
  <c r="DG39" i="14" s="1"/>
  <c r="DE95" i="7"/>
  <c r="DE63" i="7"/>
  <c r="DE102" i="5"/>
  <c r="DE70" i="5"/>
  <c r="DE91" i="14"/>
  <c r="DE59" i="14"/>
  <c r="BA46" i="19"/>
  <c r="DG46" i="19" s="1" a="1"/>
  <c r="DG46" i="19" s="1"/>
  <c r="BA35" i="10"/>
  <c r="DG35" i="10" s="1" a="1"/>
  <c r="DG35" i="10" s="1"/>
  <c r="DE117" i="5"/>
  <c r="DE85" i="5"/>
  <c r="BA32" i="10"/>
  <c r="DG32" i="10" s="1" a="1"/>
  <c r="DG32" i="10" s="1"/>
  <c r="DF113" i="7"/>
  <c r="DF81" i="7"/>
  <c r="BA43" i="3"/>
  <c r="DG43" i="3" s="1" a="1"/>
  <c r="DG43" i="3" s="1"/>
  <c r="BA28" i="2"/>
  <c r="DG28" i="2" s="1" a="1"/>
  <c r="DG28" i="2" s="1"/>
  <c r="BA37" i="9"/>
  <c r="DG37" i="9" s="1" a="1"/>
  <c r="DG37" i="9" s="1"/>
  <c r="BA32" i="19"/>
  <c r="DG32" i="19" s="1" a="1"/>
  <c r="DG32" i="19" s="1"/>
  <c r="DE106" i="3"/>
  <c r="DE74" i="3"/>
  <c r="BB19" i="6"/>
  <c r="DH19" i="6" s="1" a="1"/>
  <c r="DH19" i="6" s="1"/>
  <c r="DE104" i="19"/>
  <c r="DE72" i="19"/>
  <c r="BA36" i="12"/>
  <c r="DG36" i="12" s="1" a="1"/>
  <c r="DG36" i="12" s="1"/>
  <c r="DE93" i="20"/>
  <c r="DE61" i="20"/>
  <c r="DC90" i="12"/>
  <c r="DC58" i="12"/>
  <c r="DE117" i="11"/>
  <c r="DE85" i="11"/>
  <c r="DE115" i="11"/>
  <c r="DE83" i="11"/>
  <c r="BA41" i="16"/>
  <c r="DG41" i="16" s="1" a="1"/>
  <c r="DG41" i="16" s="1"/>
  <c r="BA28" i="11"/>
  <c r="DG28" i="11" s="1" a="1"/>
  <c r="DG28" i="11" s="1"/>
  <c r="DE101" i="17"/>
  <c r="DE69" i="17"/>
  <c r="BA17" i="6"/>
  <c r="DG17" i="6" s="1" a="1"/>
  <c r="DG17" i="6" s="1"/>
  <c r="BA41" i="8"/>
  <c r="DG41" i="8" s="1" a="1"/>
  <c r="DG41" i="8" s="1"/>
  <c r="BA39" i="5"/>
  <c r="DG39" i="5" s="1" a="1"/>
  <c r="DG39" i="5" s="1"/>
  <c r="BA20" i="17"/>
  <c r="DG20" i="17" s="1" a="1"/>
  <c r="DG20" i="17" s="1"/>
  <c r="BA34" i="18"/>
  <c r="DG34" i="18" s="1" a="1"/>
  <c r="DG34" i="18" s="1"/>
  <c r="BA34" i="16"/>
  <c r="DG34" i="16" s="1" a="1"/>
  <c r="DG34" i="16" s="1"/>
  <c r="BA20" i="11"/>
  <c r="DG20" i="11" s="1" a="1"/>
  <c r="DG20" i="11" s="1"/>
  <c r="DE117" i="15"/>
  <c r="DE85" i="15"/>
  <c r="BA40" i="12"/>
  <c r="DG40" i="12" s="1" a="1"/>
  <c r="DG40" i="12" s="1"/>
  <c r="BA21" i="2"/>
  <c r="DG21" i="2" s="1" a="1"/>
  <c r="DG21" i="2" s="1"/>
  <c r="BA17" i="10"/>
  <c r="DG17" i="10" s="1" a="1"/>
  <c r="DG17" i="10" s="1"/>
  <c r="DE96" i="4"/>
  <c r="DE64" i="4"/>
  <c r="BA31" i="11"/>
  <c r="DG31" i="11" s="1" a="1"/>
  <c r="DG31" i="11" s="1"/>
  <c r="BA31" i="18"/>
  <c r="DG31" i="18" s="1" a="1"/>
  <c r="DG31" i="18" s="1"/>
  <c r="BA22" i="10"/>
  <c r="DG22" i="10" s="1" a="1"/>
  <c r="DG22" i="10" s="1"/>
  <c r="BA22" i="2"/>
  <c r="DG22" i="2" s="1" a="1"/>
  <c r="DG22" i="2" s="1"/>
  <c r="DE111" i="18"/>
  <c r="DE79" i="18"/>
  <c r="DE107" i="1"/>
  <c r="DE75" i="1"/>
  <c r="DE93" i="15"/>
  <c r="DE61" i="15"/>
  <c r="DE99" i="21"/>
  <c r="DE67" i="21"/>
  <c r="DE92" i="19"/>
  <c r="DE60" i="19"/>
  <c r="BA45" i="17"/>
  <c r="DG45" i="17" s="1" a="1"/>
  <c r="DG45" i="17" s="1"/>
  <c r="BA46" i="16"/>
  <c r="DG46" i="16" s="1" a="1"/>
  <c r="DG46" i="16" s="1"/>
  <c r="DC90" i="4"/>
  <c r="DC58" i="4"/>
  <c r="BA43" i="14"/>
  <c r="DG43" i="14" s="1" a="1"/>
  <c r="DG43" i="14" s="1"/>
  <c r="BA27" i="21"/>
  <c r="DG27" i="21" s="1" a="1"/>
  <c r="DG27" i="21" s="1"/>
  <c r="DE116" i="5"/>
  <c r="DE84" i="5"/>
  <c r="BA23" i="18"/>
  <c r="DG23" i="18" s="1" a="1"/>
  <c r="DG23" i="18" s="1"/>
  <c r="BA18" i="13"/>
  <c r="DG18" i="13" s="1" a="1"/>
  <c r="DG18" i="13" s="1"/>
  <c r="DE96" i="12"/>
  <c r="DE64" i="12"/>
  <c r="BA22" i="19"/>
  <c r="DG22" i="19" s="1" a="1"/>
  <c r="DG22" i="19" s="1"/>
  <c r="BA21" i="15"/>
  <c r="DG21" i="15" s="1" a="1"/>
  <c r="DG21" i="15" s="1"/>
  <c r="DE118" i="13"/>
  <c r="DE86" i="13"/>
  <c r="BA27" i="1"/>
  <c r="DG27" i="1" s="1" a="1"/>
  <c r="DG27" i="1" s="1"/>
  <c r="DE116" i="4"/>
  <c r="DE84" i="4"/>
  <c r="DE111" i="13"/>
  <c r="DE79" i="13"/>
  <c r="DE102" i="13"/>
  <c r="DE70" i="13"/>
  <c r="DE96" i="13"/>
  <c r="DE64" i="13"/>
  <c r="DE114" i="17"/>
  <c r="DE82" i="17"/>
  <c r="BA23" i="14"/>
  <c r="DG23" i="14" s="1" a="1"/>
  <c r="DG23" i="14" s="1"/>
  <c r="BB42" i="3"/>
  <c r="DH42" i="3" s="1" a="1"/>
  <c r="DH42" i="3" s="1"/>
  <c r="DE112" i="3"/>
  <c r="DE80" i="3"/>
  <c r="BA40" i="16"/>
  <c r="DG40" i="16" s="1" a="1"/>
  <c r="DG40" i="16" s="1"/>
  <c r="DE107" i="12"/>
  <c r="DE75" i="12"/>
  <c r="DE116" i="17"/>
  <c r="DE84" i="17"/>
  <c r="DE109" i="6"/>
  <c r="DE77" i="6"/>
  <c r="DE103" i="14"/>
  <c r="DE71" i="14"/>
  <c r="DE101" i="5"/>
  <c r="DE69" i="5"/>
  <c r="BA30" i="19"/>
  <c r="DG30" i="19" s="1" a="1"/>
  <c r="DG30" i="19" s="1"/>
  <c r="DE101" i="20"/>
  <c r="DE69" i="20"/>
  <c r="BA36" i="7"/>
  <c r="DG36" i="7" s="1" a="1"/>
  <c r="DG36" i="7" s="1"/>
  <c r="DE92" i="7"/>
  <c r="DE60" i="7"/>
  <c r="DE124" i="16"/>
  <c r="DE127" i="16" s="1"/>
  <c r="DE120" i="16" s="1"/>
  <c r="DE88" i="16"/>
  <c r="DE15" i="1" l="1" a="1"/>
  <c r="DE15" i="1" s="1"/>
  <c r="AZ15" i="1"/>
  <c r="AY47" i="1"/>
  <c r="DD90" i="1"/>
  <c r="DD58" i="1"/>
  <c r="DF24" i="7" a="1"/>
  <c r="DF24" i="7" s="1"/>
  <c r="BA24" i="7"/>
  <c r="DF37" i="7" a="1"/>
  <c r="DF37" i="7" s="1"/>
  <c r="BA37" i="7"/>
  <c r="DE99" i="7"/>
  <c r="DE67" i="7"/>
  <c r="DE80" i="7"/>
  <c r="DE112" i="7"/>
  <c r="DF19" i="18" a="1"/>
  <c r="DF19" i="18" s="1"/>
  <c r="BA19" i="18"/>
  <c r="DF16" i="7" a="1"/>
  <c r="DF16" i="7" s="1"/>
  <c r="BA16" i="7"/>
  <c r="DE94" i="18"/>
  <c r="DE62" i="18"/>
  <c r="DE91" i="7"/>
  <c r="DE59" i="7"/>
  <c r="DF24" i="17" a="1"/>
  <c r="DF24" i="17" s="1"/>
  <c r="BA24" i="17"/>
  <c r="DE99" i="17"/>
  <c r="DE67" i="17"/>
  <c r="DF109" i="16"/>
  <c r="DF77" i="16"/>
  <c r="BB36" i="12"/>
  <c r="DH36" i="12" s="1" a="1"/>
  <c r="DH36" i="12" s="1"/>
  <c r="DF109" i="18"/>
  <c r="DF77" i="18"/>
  <c r="BB32" i="19"/>
  <c r="DH32" i="19" s="1" a="1"/>
  <c r="DH32" i="19" s="1"/>
  <c r="DF112" i="9"/>
  <c r="DF80" i="9"/>
  <c r="DG117" i="16"/>
  <c r="DG85" i="16"/>
  <c r="DF97" i="19"/>
  <c r="DF65" i="19"/>
  <c r="DG94" i="6"/>
  <c r="DG62" i="6"/>
  <c r="BB46" i="19"/>
  <c r="DH46" i="19" s="1" a="1"/>
  <c r="DH46" i="19" s="1"/>
  <c r="BB45" i="15"/>
  <c r="DH45" i="15" s="1" a="1"/>
  <c r="DH45" i="15" s="1"/>
  <c r="DF115" i="2"/>
  <c r="DF83" i="2"/>
  <c r="BB21" i="18"/>
  <c r="DH21" i="18" s="1" a="1"/>
  <c r="DH21" i="18" s="1"/>
  <c r="BB30" i="19"/>
  <c r="DH30" i="19" s="1" a="1"/>
  <c r="DH30" i="19" s="1"/>
  <c r="BB23" i="14"/>
  <c r="DH23" i="14" s="1" a="1"/>
  <c r="DH23" i="14" s="1"/>
  <c r="DF92" i="10"/>
  <c r="DF60" i="10"/>
  <c r="BB20" i="17"/>
  <c r="DH20" i="17" s="1" a="1"/>
  <c r="DH20" i="17" s="1"/>
  <c r="BC19" i="6"/>
  <c r="DI19" i="6" s="1" a="1"/>
  <c r="DI19" i="6" s="1"/>
  <c r="BB32" i="10"/>
  <c r="DH32" i="10" s="1" a="1"/>
  <c r="DH32" i="10" s="1"/>
  <c r="DF110" i="9"/>
  <c r="DF78" i="9"/>
  <c r="DF92" i="18"/>
  <c r="DF60" i="18"/>
  <c r="BB40" i="2"/>
  <c r="DH40" i="2" s="1" a="1"/>
  <c r="DH40" i="2" s="1"/>
  <c r="DF116" i="15"/>
  <c r="DF84" i="15"/>
  <c r="BB40" i="16"/>
  <c r="DH40" i="16" s="1" a="1"/>
  <c r="DH40" i="16" s="1"/>
  <c r="BB27" i="1"/>
  <c r="DH27" i="1" s="1" a="1"/>
  <c r="DH27" i="1" s="1"/>
  <c r="DF106" i="18"/>
  <c r="DF74" i="18"/>
  <c r="BB17" i="10"/>
  <c r="DH17" i="10" s="1" a="1"/>
  <c r="DH17" i="10" s="1"/>
  <c r="DF95" i="11"/>
  <c r="DF63" i="11"/>
  <c r="DF114" i="5"/>
  <c r="DF82" i="5"/>
  <c r="BB28" i="2"/>
  <c r="DH28" i="2" s="1" a="1"/>
  <c r="DH28" i="2" s="1"/>
  <c r="DF114" i="14"/>
  <c r="DF82" i="14"/>
  <c r="DF119" i="18"/>
  <c r="DF87" i="18"/>
  <c r="BB22" i="3"/>
  <c r="DH22" i="3" s="1" a="1"/>
  <c r="DH22" i="3" s="1"/>
  <c r="BB35" i="9"/>
  <c r="DH35" i="9" s="1" a="1"/>
  <c r="DH35" i="9" s="1"/>
  <c r="BB27" i="19"/>
  <c r="DH27" i="19" s="1" a="1"/>
  <c r="DH27" i="19" s="1"/>
  <c r="BB36" i="2"/>
  <c r="DH36" i="2" s="1" a="1"/>
  <c r="DH36" i="2" s="1"/>
  <c r="DF105" i="2"/>
  <c r="DF73" i="2"/>
  <c r="BB17" i="18"/>
  <c r="DH17" i="18" s="1" a="1"/>
  <c r="DH17" i="18" s="1"/>
  <c r="DF117" i="2"/>
  <c r="DF85" i="2"/>
  <c r="DF101" i="7"/>
  <c r="DF69" i="7"/>
  <c r="DF124" i="7"/>
  <c r="DF127" i="7" s="1"/>
  <c r="DF120" i="7" s="1"/>
  <c r="DF88" i="7"/>
  <c r="DF105" i="5"/>
  <c r="DF73" i="5"/>
  <c r="BB39" i="15"/>
  <c r="DH39" i="15" s="1" a="1"/>
  <c r="DH39" i="15" s="1"/>
  <c r="BB41" i="15"/>
  <c r="DH41" i="15" s="1" a="1"/>
  <c r="DH41" i="15" s="1"/>
  <c r="DF116" i="13"/>
  <c r="DF84" i="13"/>
  <c r="DF117" i="20"/>
  <c r="DF85" i="20"/>
  <c r="DF100" i="7"/>
  <c r="DF68" i="7"/>
  <c r="DF100" i="16"/>
  <c r="DF68" i="16"/>
  <c r="DF100" i="14"/>
  <c r="DF68" i="14"/>
  <c r="DF104" i="10"/>
  <c r="DF72" i="10"/>
  <c r="BB30" i="21"/>
  <c r="DH30" i="21" s="1" a="1"/>
  <c r="DH30" i="21" s="1"/>
  <c r="DG97" i="21"/>
  <c r="DG65" i="21"/>
  <c r="BB22" i="16"/>
  <c r="DH22" i="16" s="1" a="1"/>
  <c r="DH22" i="16" s="1"/>
  <c r="DD90" i="2"/>
  <c r="DD58" i="2"/>
  <c r="BB44" i="3"/>
  <c r="DH44" i="3" s="1" a="1"/>
  <c r="DH44" i="3" s="1"/>
  <c r="DF95" i="20"/>
  <c r="DF63" i="20"/>
  <c r="DF121" i="13"/>
  <c r="DF89" i="13"/>
  <c r="DF117" i="10"/>
  <c r="DF85" i="10"/>
  <c r="BB44" i="4"/>
  <c r="DH44" i="4" s="1" a="1"/>
  <c r="DH44" i="4" s="1"/>
  <c r="DF110" i="13"/>
  <c r="DF78" i="13"/>
  <c r="BB23" i="17"/>
  <c r="DH23" i="17" s="1" a="1"/>
  <c r="DH23" i="17" s="1"/>
  <c r="DF121" i="17"/>
  <c r="DF89" i="17"/>
  <c r="DF104" i="14"/>
  <c r="DF72" i="14"/>
  <c r="BB28" i="21"/>
  <c r="DH28" i="21" s="1" a="1"/>
  <c r="DH28" i="21" s="1"/>
  <c r="BB29" i="21"/>
  <c r="DH29" i="21" s="1" a="1"/>
  <c r="DH29" i="21" s="1"/>
  <c r="BB38" i="11"/>
  <c r="DH38" i="11" s="1" a="1"/>
  <c r="DH38" i="11" s="1"/>
  <c r="DF111" i="21"/>
  <c r="DF79" i="21"/>
  <c r="DF117" i="14"/>
  <c r="DF85" i="14"/>
  <c r="BB29" i="5"/>
  <c r="DH29" i="5" s="1" a="1"/>
  <c r="DH29" i="5" s="1"/>
  <c r="DF106" i="13"/>
  <c r="DF74" i="13"/>
  <c r="DG100" i="4"/>
  <c r="DG68" i="4"/>
  <c r="DF105" i="15"/>
  <c r="DF73" i="15"/>
  <c r="BB27" i="10"/>
  <c r="DH27" i="10" s="1" a="1"/>
  <c r="DH27" i="10" s="1"/>
  <c r="BB33" i="19"/>
  <c r="DH33" i="19" s="1" a="1"/>
  <c r="DH33" i="19" s="1"/>
  <c r="DF107" i="20"/>
  <c r="DF75" i="20"/>
  <c r="BB20" i="16"/>
  <c r="DH20" i="16" s="1" a="1"/>
  <c r="DH20" i="16" s="1"/>
  <c r="DF98" i="15"/>
  <c r="DF66" i="15"/>
  <c r="BB38" i="13"/>
  <c r="DH38" i="13" s="1" a="1"/>
  <c r="DH38" i="13" s="1"/>
  <c r="DF116" i="3"/>
  <c r="DF84" i="3"/>
  <c r="DF124" i="20"/>
  <c r="DF127" i="20" s="1"/>
  <c r="DF120" i="20" s="1"/>
  <c r="DF88" i="20"/>
  <c r="DF98" i="1"/>
  <c r="DF66" i="1"/>
  <c r="DF97" i="6"/>
  <c r="DF65" i="6"/>
  <c r="BB44" i="7"/>
  <c r="DH44" i="7" s="1" a="1"/>
  <c r="DH44" i="7" s="1"/>
  <c r="BB45" i="14"/>
  <c r="DH45" i="14" s="1" a="1"/>
  <c r="DH45" i="14" s="1"/>
  <c r="DF91" i="1"/>
  <c r="DF59" i="1"/>
  <c r="BB24" i="9"/>
  <c r="DH24" i="9" s="1" a="1"/>
  <c r="DH24" i="9" s="1"/>
  <c r="DF119" i="9"/>
  <c r="DF87" i="9"/>
  <c r="DG114" i="9"/>
  <c r="DG82" i="9"/>
  <c r="BB34" i="3"/>
  <c r="DH34" i="3" s="1" a="1"/>
  <c r="DH34" i="3" s="1"/>
  <c r="DF112" i="6"/>
  <c r="DF80" i="6"/>
  <c r="BB33" i="18"/>
  <c r="DH33" i="18" s="1" a="1"/>
  <c r="DH33" i="18" s="1"/>
  <c r="DF114" i="7"/>
  <c r="DF82" i="7"/>
  <c r="BB19" i="10"/>
  <c r="DH19" i="10" s="1" a="1"/>
  <c r="DH19" i="10" s="1"/>
  <c r="DF98" i="12"/>
  <c r="DF66" i="12"/>
  <c r="BB38" i="1"/>
  <c r="DH38" i="1" s="1" a="1"/>
  <c r="DH38" i="1" s="1"/>
  <c r="BB31" i="4"/>
  <c r="DH31" i="4" s="1" a="1"/>
  <c r="DH31" i="4" s="1"/>
  <c r="DF98" i="9"/>
  <c r="DF66" i="9"/>
  <c r="BB44" i="6"/>
  <c r="DH44" i="6" s="1" a="1"/>
  <c r="DH44" i="6" s="1"/>
  <c r="BB46" i="12"/>
  <c r="DH46" i="12" s="1" a="1"/>
  <c r="DH46" i="12" s="1"/>
  <c r="DF101" i="3"/>
  <c r="DF69" i="3"/>
  <c r="DF96" i="6"/>
  <c r="DF64" i="6"/>
  <c r="DF91" i="20"/>
  <c r="DF59" i="20"/>
  <c r="BB28" i="8"/>
  <c r="DH28" i="8" s="1" a="1"/>
  <c r="DH28" i="8" s="1"/>
  <c r="AZ15" i="7"/>
  <c r="DF15" i="7" s="1" a="1"/>
  <c r="DF15" i="7" s="1"/>
  <c r="AY47" i="7"/>
  <c r="DF119" i="19"/>
  <c r="DF87" i="19"/>
  <c r="BB16" i="21"/>
  <c r="DH16" i="21" s="1" a="1"/>
  <c r="DH16" i="21" s="1"/>
  <c r="DF95" i="21"/>
  <c r="DF63" i="21"/>
  <c r="BB17" i="14"/>
  <c r="DH17" i="14" s="1" a="1"/>
  <c r="DH17" i="14" s="1"/>
  <c r="BB43" i="7"/>
  <c r="DH43" i="7" s="1" a="1"/>
  <c r="DH43" i="7" s="1"/>
  <c r="DF106" i="14"/>
  <c r="DF74" i="14"/>
  <c r="DF101" i="11"/>
  <c r="DF69" i="11"/>
  <c r="BB35" i="3"/>
  <c r="DH35" i="3" s="1" a="1"/>
  <c r="DH35" i="3" s="1"/>
  <c r="DF118" i="10"/>
  <c r="DF86" i="10"/>
  <c r="DF103" i="17"/>
  <c r="DF71" i="17"/>
  <c r="BB22" i="1"/>
  <c r="DH22" i="1" s="1" a="1"/>
  <c r="DH22" i="1" s="1"/>
  <c r="DF96" i="10"/>
  <c r="DF64" i="10"/>
  <c r="BB25" i="5"/>
  <c r="DH25" i="5" s="1" a="1"/>
  <c r="DH25" i="5" s="1"/>
  <c r="BB22" i="8"/>
  <c r="DH22" i="8" s="1" a="1"/>
  <c r="DH22" i="8" s="1"/>
  <c r="BB17" i="5"/>
  <c r="DH17" i="5" s="1" a="1"/>
  <c r="DH17" i="5" s="1"/>
  <c r="BB34" i="13"/>
  <c r="DH34" i="13" s="1" a="1"/>
  <c r="DH34" i="13" s="1"/>
  <c r="BB46" i="5"/>
  <c r="DH46" i="5" s="1" a="1"/>
  <c r="DH46" i="5" s="1"/>
  <c r="DF108" i="4"/>
  <c r="DF76" i="4"/>
  <c r="DF118" i="8"/>
  <c r="DF86" i="8"/>
  <c r="BB21" i="11"/>
  <c r="DH21" i="11" s="1" a="1"/>
  <c r="DH21" i="11" s="1"/>
  <c r="DF102" i="17"/>
  <c r="DF70" i="17"/>
  <c r="DF124" i="19"/>
  <c r="DF127" i="19" s="1"/>
  <c r="DF120" i="19" s="1"/>
  <c r="DF88" i="19"/>
  <c r="BB45" i="6"/>
  <c r="DH45" i="6" s="1" a="1"/>
  <c r="DH45" i="6" s="1"/>
  <c r="BB27" i="15"/>
  <c r="DH27" i="15" s="1" a="1"/>
  <c r="DH27" i="15" s="1"/>
  <c r="BB43" i="5"/>
  <c r="DH43" i="5" s="1" a="1"/>
  <c r="DH43" i="5" s="1"/>
  <c r="BB15" i="19"/>
  <c r="DH15" i="19" s="1" a="1"/>
  <c r="DH15" i="19" s="1"/>
  <c r="BA47" i="19"/>
  <c r="BB19" i="17"/>
  <c r="DH19" i="17" s="1" a="1"/>
  <c r="DH19" i="17" s="1"/>
  <c r="DF105" i="14"/>
  <c r="DF73" i="14"/>
  <c r="BB30" i="3"/>
  <c r="DH30" i="3" s="1" a="1"/>
  <c r="DH30" i="3" s="1"/>
  <c r="DF91" i="18"/>
  <c r="DF59" i="18"/>
  <c r="DF93" i="10"/>
  <c r="DF61" i="10"/>
  <c r="BB21" i="14"/>
  <c r="DH21" i="14" s="1" a="1"/>
  <c r="DH21" i="14" s="1"/>
  <c r="DF95" i="4"/>
  <c r="DF63" i="4"/>
  <c r="DD90" i="15"/>
  <c r="DD58" i="15"/>
  <c r="DF98" i="2"/>
  <c r="DF66" i="2"/>
  <c r="BB35" i="15"/>
  <c r="DH35" i="15" s="1" a="1"/>
  <c r="DH35" i="15" s="1"/>
  <c r="DG95" i="5"/>
  <c r="DG63" i="5"/>
  <c r="DF97" i="15"/>
  <c r="DF65" i="15"/>
  <c r="DG117" i="7"/>
  <c r="DG85" i="7"/>
  <c r="BB25" i="20"/>
  <c r="DH25" i="20" s="1" a="1"/>
  <c r="DH25" i="20" s="1"/>
  <c r="DF108" i="7"/>
  <c r="DF76" i="7"/>
  <c r="BB45" i="16"/>
  <c r="DH45" i="16" s="1" a="1"/>
  <c r="DH45" i="16" s="1"/>
  <c r="BB26" i="20"/>
  <c r="DH26" i="20" s="1" a="1"/>
  <c r="DH26" i="20" s="1"/>
  <c r="DF109" i="6"/>
  <c r="DF77" i="6"/>
  <c r="AY47" i="4"/>
  <c r="AZ15" i="4"/>
  <c r="DF15" i="4" s="1" a="1"/>
  <c r="DF15" i="4" s="1"/>
  <c r="DF107" i="1"/>
  <c r="DF75" i="1"/>
  <c r="DF117" i="15"/>
  <c r="DF85" i="15"/>
  <c r="DF117" i="11"/>
  <c r="DF85" i="11"/>
  <c r="BB20" i="7"/>
  <c r="DH20" i="7" s="1" a="1"/>
  <c r="DH20" i="7" s="1"/>
  <c r="DF93" i="8"/>
  <c r="DF61" i="8"/>
  <c r="DF117" i="8"/>
  <c r="DF85" i="8"/>
  <c r="BB31" i="12"/>
  <c r="DH31" i="12" s="1" a="1"/>
  <c r="DH31" i="12" s="1"/>
  <c r="DF90" i="9"/>
  <c r="DF58" i="9"/>
  <c r="BC17" i="3"/>
  <c r="DI17" i="3" s="1" a="1"/>
  <c r="DI17" i="3" s="1"/>
  <c r="BC38" i="6"/>
  <c r="DI38" i="6" s="1" a="1"/>
  <c r="DI38" i="6" s="1"/>
  <c r="DF107" i="11"/>
  <c r="DF75" i="11"/>
  <c r="BB45" i="1"/>
  <c r="DH45" i="1" s="1" a="1"/>
  <c r="DH45" i="1" s="1"/>
  <c r="DF100" i="3"/>
  <c r="DF68" i="3"/>
  <c r="DF94" i="1"/>
  <c r="DF62" i="1"/>
  <c r="DF121" i="10"/>
  <c r="DF89" i="10"/>
  <c r="DF91" i="19"/>
  <c r="DF59" i="19"/>
  <c r="DF114" i="11"/>
  <c r="DF82" i="11"/>
  <c r="BB34" i="2"/>
  <c r="DH34" i="2" s="1" a="1"/>
  <c r="DH34" i="2" s="1"/>
  <c r="BB28" i="11"/>
  <c r="DH28" i="11" s="1" a="1"/>
  <c r="DH28" i="11" s="1"/>
  <c r="DF96" i="15"/>
  <c r="DF64" i="15"/>
  <c r="BB17" i="6"/>
  <c r="DH17" i="6" s="1" a="1"/>
  <c r="DH17" i="6" s="1"/>
  <c r="DF98" i="18"/>
  <c r="DF66" i="18"/>
  <c r="DF92" i="6"/>
  <c r="DF60" i="6"/>
  <c r="BB34" i="4"/>
  <c r="DH34" i="4" s="1" a="1"/>
  <c r="DH34" i="4" s="1"/>
  <c r="BB35" i="19"/>
  <c r="DH35" i="19" s="1" a="1"/>
  <c r="DH35" i="19" s="1"/>
  <c r="DF105" i="19"/>
  <c r="DF73" i="19"/>
  <c r="DF97" i="10"/>
  <c r="DF65" i="10"/>
  <c r="BB37" i="9"/>
  <c r="DH37" i="9" s="1" a="1"/>
  <c r="DH37" i="9" s="1"/>
  <c r="BC42" i="16"/>
  <c r="DI42" i="16" s="1" a="1"/>
  <c r="DI42" i="16" s="1"/>
  <c r="DF100" i="10"/>
  <c r="DF68" i="10"/>
  <c r="DF115" i="16"/>
  <c r="DF83" i="16"/>
  <c r="BB22" i="19"/>
  <c r="DH22" i="19" s="1" a="1"/>
  <c r="DH22" i="19" s="1"/>
  <c r="BB22" i="10"/>
  <c r="DH22" i="10" s="1" a="1"/>
  <c r="DH22" i="10" s="1"/>
  <c r="DF103" i="2"/>
  <c r="DF71" i="2"/>
  <c r="DF97" i="3"/>
  <c r="DF65" i="3"/>
  <c r="DF102" i="19"/>
  <c r="DF70" i="19"/>
  <c r="DF118" i="16"/>
  <c r="DF86" i="16"/>
  <c r="DF111" i="7"/>
  <c r="DF79" i="7"/>
  <c r="DF121" i="16"/>
  <c r="DF89" i="16"/>
  <c r="BB31" i="18"/>
  <c r="DH31" i="18" s="1" a="1"/>
  <c r="DH31" i="18" s="1"/>
  <c r="DF96" i="2"/>
  <c r="DF64" i="2"/>
  <c r="BB20" i="11"/>
  <c r="DH20" i="11" s="1" a="1"/>
  <c r="DH20" i="11" s="1"/>
  <c r="BB39" i="5"/>
  <c r="DH39" i="5" s="1" a="1"/>
  <c r="DH39" i="5" s="1"/>
  <c r="DF103" i="11"/>
  <c r="DF71" i="11"/>
  <c r="DF111" i="12"/>
  <c r="DF79" i="12"/>
  <c r="DF118" i="3"/>
  <c r="DF86" i="3"/>
  <c r="BB39" i="14"/>
  <c r="DH39" i="14" s="1" a="1"/>
  <c r="DH39" i="14" s="1"/>
  <c r="BB44" i="18"/>
  <c r="DH44" i="18" s="1" a="1"/>
  <c r="DH44" i="18" s="1"/>
  <c r="DF111" i="17"/>
  <c r="DF79" i="17"/>
  <c r="DF115" i="6"/>
  <c r="DF83" i="6"/>
  <c r="DF115" i="15"/>
  <c r="DF83" i="15"/>
  <c r="DF93" i="7"/>
  <c r="DF61" i="7"/>
  <c r="DF98" i="19"/>
  <c r="DF66" i="19"/>
  <c r="DF108" i="16"/>
  <c r="DF76" i="16"/>
  <c r="DF100" i="15"/>
  <c r="DF68" i="15"/>
  <c r="BB30" i="2"/>
  <c r="DH30" i="2" s="1" a="1"/>
  <c r="DH30" i="2" s="1"/>
  <c r="DF116" i="12"/>
  <c r="DF84" i="12"/>
  <c r="DF113" i="5"/>
  <c r="DF81" i="5"/>
  <c r="BB42" i="2"/>
  <c r="DH42" i="2" s="1" a="1"/>
  <c r="DH42" i="2" s="1"/>
  <c r="DF110" i="20"/>
  <c r="DF78" i="20"/>
  <c r="BB26" i="7"/>
  <c r="DH26" i="7" s="1" a="1"/>
  <c r="DH26" i="7" s="1"/>
  <c r="DF92" i="12"/>
  <c r="DF60" i="12"/>
  <c r="BB45" i="7"/>
  <c r="DH45" i="7" s="1" a="1"/>
  <c r="DH45" i="7" s="1"/>
  <c r="DG104" i="8"/>
  <c r="DG72" i="8"/>
  <c r="BB30" i="5"/>
  <c r="DH30" i="5" s="1" a="1"/>
  <c r="DH30" i="5" s="1"/>
  <c r="DF97" i="17"/>
  <c r="DF65" i="17"/>
  <c r="BB42" i="20"/>
  <c r="DH42" i="20" s="1" a="1"/>
  <c r="DH42" i="20" s="1"/>
  <c r="BB25" i="7"/>
  <c r="DH25" i="7" s="1" a="1"/>
  <c r="DH25" i="7" s="1"/>
  <c r="DF114" i="1"/>
  <c r="DF82" i="1"/>
  <c r="DF111" i="16"/>
  <c r="DF79" i="16"/>
  <c r="BB25" i="16"/>
  <c r="DH25" i="16" s="1" a="1"/>
  <c r="DH25" i="16" s="1"/>
  <c r="BB29" i="10"/>
  <c r="DH29" i="10" s="1" a="1"/>
  <c r="DH29" i="10" s="1"/>
  <c r="DF94" i="2"/>
  <c r="DF62" i="2"/>
  <c r="BC22" i="21"/>
  <c r="DI22" i="21" s="1" a="1"/>
  <c r="DI22" i="21" s="1"/>
  <c r="DF108" i="17"/>
  <c r="DF76" i="17"/>
  <c r="AZ15" i="2"/>
  <c r="DF15" i="2" s="1" a="1"/>
  <c r="DF15" i="2" s="1"/>
  <c r="AY47" i="2"/>
  <c r="BB20" i="20"/>
  <c r="DH20" i="20" s="1" a="1"/>
  <c r="DH20" i="20" s="1"/>
  <c r="DF109" i="15"/>
  <c r="DF77" i="15"/>
  <c r="BB46" i="13"/>
  <c r="DH46" i="13" s="1" a="1"/>
  <c r="DH46" i="13" s="1"/>
  <c r="BB42" i="10"/>
  <c r="DH42" i="10" s="1" a="1"/>
  <c r="DH42" i="10" s="1"/>
  <c r="DF124" i="2"/>
  <c r="DF127" i="2" s="1"/>
  <c r="DF120" i="2" s="1"/>
  <c r="DF88" i="2"/>
  <c r="BB35" i="13"/>
  <c r="DH35" i="13" s="1" a="1"/>
  <c r="DH35" i="13" s="1"/>
  <c r="DF93" i="18"/>
  <c r="DF61" i="18"/>
  <c r="DF113" i="15"/>
  <c r="DF81" i="15"/>
  <c r="DF119" i="20"/>
  <c r="DF87" i="20"/>
  <c r="BB46" i="17"/>
  <c r="DH46" i="17" s="1" a="1"/>
  <c r="DH46" i="17" s="1"/>
  <c r="BB29" i="14"/>
  <c r="DH29" i="14" s="1" a="1"/>
  <c r="DH29" i="14" s="1"/>
  <c r="DF109" i="11"/>
  <c r="DF77" i="11"/>
  <c r="DF112" i="8"/>
  <c r="DF80" i="8"/>
  <c r="DF118" i="18"/>
  <c r="DF86" i="18"/>
  <c r="BB36" i="21"/>
  <c r="DH36" i="21" s="1" a="1"/>
  <c r="DH36" i="21" s="1"/>
  <c r="BB42" i="14"/>
  <c r="DH42" i="14" s="1" a="1"/>
  <c r="DH42" i="14" s="1"/>
  <c r="DF124" i="4"/>
  <c r="DF127" i="4" s="1"/>
  <c r="DF120" i="4" s="1"/>
  <c r="DF88" i="4"/>
  <c r="DF93" i="11"/>
  <c r="DF61" i="11"/>
  <c r="DF115" i="5"/>
  <c r="DF83" i="5"/>
  <c r="BB31" i="13"/>
  <c r="DH31" i="13" s="1" a="1"/>
  <c r="DH31" i="13" s="1"/>
  <c r="DF115" i="21"/>
  <c r="DF83" i="21"/>
  <c r="BC25" i="4"/>
  <c r="DI25" i="4" s="1" a="1"/>
  <c r="DI25" i="4" s="1"/>
  <c r="BB30" i="15"/>
  <c r="DH30" i="15" s="1" a="1"/>
  <c r="DH30" i="15" s="1"/>
  <c r="DF91" i="15"/>
  <c r="DF59" i="15"/>
  <c r="BB32" i="20"/>
  <c r="DH32" i="20" s="1" a="1"/>
  <c r="DH32" i="20" s="1"/>
  <c r="DF111" i="4"/>
  <c r="DF79" i="4"/>
  <c r="DF106" i="1"/>
  <c r="DF74" i="1"/>
  <c r="DF92" i="17"/>
  <c r="DF60" i="17"/>
  <c r="BB23" i="15"/>
  <c r="DH23" i="15" s="1" a="1"/>
  <c r="DH23" i="15" s="1"/>
  <c r="DF104" i="16"/>
  <c r="DF72" i="16"/>
  <c r="BB41" i="3"/>
  <c r="DH41" i="3" s="1" a="1"/>
  <c r="DH41" i="3" s="1"/>
  <c r="BB45" i="20"/>
  <c r="DH45" i="20" s="1" a="1"/>
  <c r="DH45" i="20" s="1"/>
  <c r="DF99" i="11"/>
  <c r="DF67" i="11"/>
  <c r="BB23" i="1"/>
  <c r="DH23" i="1" s="1" a="1"/>
  <c r="DH23" i="1" s="1"/>
  <c r="BB22" i="6"/>
  <c r="DH22" i="6" s="1" a="1"/>
  <c r="DH22" i="6" s="1"/>
  <c r="BB16" i="1"/>
  <c r="DH16" i="1" s="1" a="1"/>
  <c r="DH16" i="1" s="1"/>
  <c r="BB29" i="12"/>
  <c r="DH29" i="12" s="1" a="1"/>
  <c r="DH29" i="12" s="1"/>
  <c r="BC24" i="8"/>
  <c r="DI24" i="8" s="1" a="1"/>
  <c r="DI24" i="8" s="1"/>
  <c r="DF118" i="1"/>
  <c r="DF86" i="1"/>
  <c r="BB44" i="9"/>
  <c r="DH44" i="9" s="1" a="1"/>
  <c r="DH44" i="9" s="1"/>
  <c r="BC39" i="9"/>
  <c r="DI39" i="9" s="1" a="1"/>
  <c r="DI39" i="9" s="1"/>
  <c r="BB37" i="6"/>
  <c r="DH37" i="6" s="1" a="1"/>
  <c r="DH37" i="6" s="1"/>
  <c r="DF119" i="10"/>
  <c r="DF87" i="10"/>
  <c r="BB39" i="7"/>
  <c r="DH39" i="7" s="1" a="1"/>
  <c r="DH39" i="7" s="1"/>
  <c r="DF106" i="17"/>
  <c r="DF74" i="17"/>
  <c r="DF106" i="7"/>
  <c r="DF74" i="7"/>
  <c r="DD90" i="17"/>
  <c r="DD58" i="17"/>
  <c r="BB23" i="12"/>
  <c r="DH23" i="12" s="1" a="1"/>
  <c r="DH23" i="12" s="1"/>
  <c r="DF94" i="19"/>
  <c r="DF62" i="19"/>
  <c r="DF99" i="14"/>
  <c r="DF67" i="14"/>
  <c r="BB23" i="9"/>
  <c r="DH23" i="9" s="1" a="1"/>
  <c r="DH23" i="9" s="1"/>
  <c r="DF121" i="4"/>
  <c r="DF89" i="4"/>
  <c r="DF101" i="12"/>
  <c r="DF69" i="12"/>
  <c r="DF124" i="9"/>
  <c r="DF127" i="9" s="1"/>
  <c r="DF120" i="9" s="1"/>
  <c r="DF88" i="9"/>
  <c r="BB26" i="3"/>
  <c r="DH26" i="3" s="1" a="1"/>
  <c r="DH26" i="3" s="1"/>
  <c r="BB21" i="6"/>
  <c r="DH21" i="6" s="1" a="1"/>
  <c r="DH21" i="6" s="1"/>
  <c r="BB16" i="20"/>
  <c r="DH16" i="20" s="1" a="1"/>
  <c r="DH16" i="20" s="1"/>
  <c r="DF98" i="4"/>
  <c r="DF66" i="4"/>
  <c r="DH121" i="15"/>
  <c r="DH89" i="15"/>
  <c r="BB44" i="19"/>
  <c r="DH44" i="19" s="1" a="1"/>
  <c r="DH44" i="19" s="1"/>
  <c r="BB20" i="21"/>
  <c r="DH20" i="21" s="1" a="1"/>
  <c r="DH20" i="21" s="1"/>
  <c r="DF101" i="21"/>
  <c r="DF69" i="21"/>
  <c r="DF118" i="11"/>
  <c r="DF86" i="11"/>
  <c r="BB31" i="14"/>
  <c r="DH31" i="14" s="1" a="1"/>
  <c r="DH31" i="14" s="1"/>
  <c r="BB26" i="11"/>
  <c r="DH26" i="11" s="1" a="1"/>
  <c r="DH26" i="11" s="1"/>
  <c r="DF105" i="7"/>
  <c r="DF73" i="7"/>
  <c r="BB43" i="10"/>
  <c r="DH43" i="10" s="1" a="1"/>
  <c r="DH43" i="10" s="1"/>
  <c r="BB28" i="17"/>
  <c r="DH28" i="17" s="1" a="1"/>
  <c r="DH28" i="17" s="1"/>
  <c r="DF94" i="4"/>
  <c r="DF62" i="4"/>
  <c r="BB21" i="10"/>
  <c r="DH21" i="10" s="1" a="1"/>
  <c r="DH21" i="10" s="1"/>
  <c r="DF112" i="13"/>
  <c r="DF80" i="13"/>
  <c r="DF113" i="20"/>
  <c r="DF81" i="20"/>
  <c r="DF105" i="1"/>
  <c r="DF73" i="1"/>
  <c r="DF119" i="17"/>
  <c r="DF87" i="17"/>
  <c r="DF91" i="12"/>
  <c r="DF59" i="12"/>
  <c r="DG112" i="1"/>
  <c r="DG80" i="1"/>
  <c r="DF102" i="3"/>
  <c r="DF70" i="3"/>
  <c r="BB43" i="8"/>
  <c r="DH43" i="8" s="1" a="1"/>
  <c r="DH43" i="8" s="1"/>
  <c r="DF100" i="18"/>
  <c r="DF68" i="18"/>
  <c r="DF112" i="21"/>
  <c r="DF80" i="21"/>
  <c r="BB27" i="17"/>
  <c r="DH27" i="17" s="1" a="1"/>
  <c r="DH27" i="17" s="1"/>
  <c r="BB45" i="19"/>
  <c r="DH45" i="19" s="1" a="1"/>
  <c r="DH45" i="19" s="1"/>
  <c r="DF109" i="20"/>
  <c r="DF77" i="20"/>
  <c r="DF91" i="5"/>
  <c r="DF59" i="5"/>
  <c r="DF105" i="8"/>
  <c r="DF73" i="8"/>
  <c r="DF110" i="14"/>
  <c r="DF78" i="14"/>
  <c r="DF100" i="8"/>
  <c r="DF68" i="8"/>
  <c r="BB30" i="14"/>
  <c r="DH30" i="14" s="1" a="1"/>
  <c r="DH30" i="14" s="1"/>
  <c r="BB16" i="18"/>
  <c r="DH16" i="18" s="1" a="1"/>
  <c r="DH16" i="18" s="1"/>
  <c r="DD90" i="11"/>
  <c r="DD58" i="11"/>
  <c r="DD90" i="18"/>
  <c r="DD58" i="18"/>
  <c r="DF113" i="8"/>
  <c r="DF81" i="8"/>
  <c r="DF100" i="2"/>
  <c r="DF68" i="2"/>
  <c r="DF93" i="5"/>
  <c r="DF61" i="5"/>
  <c r="BB18" i="10"/>
  <c r="DH18" i="10" s="1" a="1"/>
  <c r="DH18" i="10" s="1"/>
  <c r="DF119" i="12"/>
  <c r="DF87" i="12"/>
  <c r="BB20" i="4"/>
  <c r="DH20" i="4" s="1" a="1"/>
  <c r="DH20" i="4" s="1"/>
  <c r="AZ15" i="15"/>
  <c r="DF15" i="15" s="1" a="1"/>
  <c r="DF15" i="15" s="1"/>
  <c r="AY47" i="15"/>
  <c r="BB23" i="2"/>
  <c r="DH23" i="2" s="1" a="1"/>
  <c r="DH23" i="2" s="1"/>
  <c r="BC20" i="5"/>
  <c r="DI20" i="5" s="1" a="1"/>
  <c r="DI20" i="5" s="1"/>
  <c r="BB22" i="15"/>
  <c r="DH22" i="15" s="1" a="1"/>
  <c r="DH22" i="15" s="1"/>
  <c r="BC42" i="7"/>
  <c r="DI42" i="7" s="1" a="1"/>
  <c r="DI42" i="7" s="1"/>
  <c r="DF93" i="21"/>
  <c r="DF61" i="21"/>
  <c r="DF102" i="18"/>
  <c r="DF70" i="18"/>
  <c r="BB34" i="6"/>
  <c r="DH34" i="6" s="1" a="1"/>
  <c r="DH34" i="6" s="1"/>
  <c r="DF114" i="17"/>
  <c r="DF82" i="17"/>
  <c r="DF118" i="13"/>
  <c r="DF86" i="13"/>
  <c r="BB32" i="1"/>
  <c r="DH32" i="1" s="1" a="1"/>
  <c r="DH32" i="1" s="1"/>
  <c r="BB42" i="15"/>
  <c r="DH42" i="15" s="1" a="1"/>
  <c r="DH42" i="15" s="1"/>
  <c r="BB42" i="11"/>
  <c r="DH42" i="11" s="1" a="1"/>
  <c r="DH42" i="11" s="1"/>
  <c r="BB18" i="8"/>
  <c r="DH18" i="8" s="1" a="1"/>
  <c r="DH18" i="8" s="1"/>
  <c r="DF111" i="8"/>
  <c r="DF79" i="8"/>
  <c r="BB42" i="8"/>
  <c r="DH42" i="8" s="1" a="1"/>
  <c r="DH42" i="8" s="1"/>
  <c r="BB27" i="12"/>
  <c r="DH27" i="12" s="1" a="1"/>
  <c r="DH27" i="12" s="1"/>
  <c r="DF115" i="9"/>
  <c r="DF83" i="9"/>
  <c r="BB15" i="9"/>
  <c r="DH15" i="9" s="1" a="1"/>
  <c r="DH15" i="9" s="1"/>
  <c r="BA47" i="9"/>
  <c r="BB32" i="11"/>
  <c r="DH32" i="11" s="1" a="1"/>
  <c r="DH32" i="11" s="1"/>
  <c r="DF119" i="2"/>
  <c r="DF87" i="2"/>
  <c r="BB25" i="3"/>
  <c r="DH25" i="3" s="1" a="1"/>
  <c r="DH25" i="3" s="1"/>
  <c r="BB35" i="17"/>
  <c r="DH35" i="17" s="1" a="1"/>
  <c r="DH35" i="17" s="1"/>
  <c r="BB16" i="19"/>
  <c r="DH16" i="19" s="1" a="1"/>
  <c r="DH16" i="19" s="1"/>
  <c r="DF110" i="11"/>
  <c r="DF78" i="11"/>
  <c r="BB39" i="11"/>
  <c r="DH39" i="11" s="1" a="1"/>
  <c r="DH39" i="11" s="1"/>
  <c r="DF113" i="16"/>
  <c r="DF81" i="16"/>
  <c r="BB21" i="2"/>
  <c r="DH21" i="2" s="1" a="1"/>
  <c r="DH21" i="2" s="1"/>
  <c r="DF117" i="9"/>
  <c r="DF85" i="9"/>
  <c r="BB36" i="17"/>
  <c r="DH36" i="17" s="1" a="1"/>
  <c r="DH36" i="17" s="1"/>
  <c r="BB40" i="15"/>
  <c r="DH40" i="15" s="1" a="1"/>
  <c r="DH40" i="15" s="1"/>
  <c r="BB18" i="7"/>
  <c r="DH18" i="7" s="1" a="1"/>
  <c r="DH18" i="7" s="1"/>
  <c r="BB23" i="19"/>
  <c r="DH23" i="19" s="1" a="1"/>
  <c r="DH23" i="19" s="1"/>
  <c r="BB25" i="15"/>
  <c r="DH25" i="15" s="1" a="1"/>
  <c r="DH25" i="15" s="1"/>
  <c r="DF99" i="15"/>
  <c r="DF67" i="15"/>
  <c r="DF95" i="15"/>
  <c r="DF63" i="15"/>
  <c r="DF98" i="20"/>
  <c r="DF66" i="20"/>
  <c r="BB41" i="12"/>
  <c r="DH41" i="12" s="1" a="1"/>
  <c r="DH41" i="12" s="1"/>
  <c r="BB38" i="5"/>
  <c r="DH38" i="5" s="1" a="1"/>
  <c r="DH38" i="5" s="1"/>
  <c r="BB35" i="20"/>
  <c r="DH35" i="20" s="1" a="1"/>
  <c r="DH35" i="20" s="1"/>
  <c r="DF100" i="19"/>
  <c r="DF68" i="19"/>
  <c r="DF92" i="7"/>
  <c r="DF60" i="7"/>
  <c r="DF112" i="18"/>
  <c r="DF80" i="18"/>
  <c r="DF91" i="10"/>
  <c r="DF59" i="10"/>
  <c r="BB17" i="12"/>
  <c r="DH17" i="12" s="1" a="1"/>
  <c r="DH17" i="12" s="1"/>
  <c r="BC29" i="8"/>
  <c r="DI29" i="8" s="1" a="1"/>
  <c r="DI29" i="8" s="1"/>
  <c r="DF114" i="20"/>
  <c r="DF82" i="20"/>
  <c r="DD90" i="10"/>
  <c r="DD58" i="10"/>
  <c r="DF103" i="12"/>
  <c r="DF71" i="12"/>
  <c r="BB22" i="17"/>
  <c r="DH22" i="17" s="1" a="1"/>
  <c r="DH22" i="17" s="1"/>
  <c r="DF107" i="18"/>
  <c r="DF75" i="18"/>
  <c r="BB39" i="1"/>
  <c r="DH39" i="1" s="1" a="1"/>
  <c r="DH39" i="1" s="1"/>
  <c r="BB36" i="16"/>
  <c r="DH36" i="16" s="1" a="1"/>
  <c r="DH36" i="16" s="1"/>
  <c r="DF94" i="5"/>
  <c r="DF62" i="5"/>
  <c r="BB19" i="2"/>
  <c r="DH19" i="2" s="1" a="1"/>
  <c r="DH19" i="2" s="1"/>
  <c r="BB33" i="17"/>
  <c r="DH33" i="17" s="1" a="1"/>
  <c r="DH33" i="17" s="1"/>
  <c r="DF107" i="6"/>
  <c r="DF75" i="6"/>
  <c r="DF99" i="19"/>
  <c r="DF67" i="19"/>
  <c r="BB34" i="15"/>
  <c r="DH34" i="15" s="1" a="1"/>
  <c r="DH34" i="15" s="1"/>
  <c r="BB45" i="2"/>
  <c r="DH45" i="2" s="1" a="1"/>
  <c r="DH45" i="2" s="1"/>
  <c r="DF104" i="1"/>
  <c r="DF72" i="1"/>
  <c r="DF115" i="20"/>
  <c r="DF83" i="20"/>
  <c r="BB18" i="18"/>
  <c r="DH18" i="18" s="1" a="1"/>
  <c r="DH18" i="18" s="1"/>
  <c r="BB38" i="15"/>
  <c r="DH38" i="15" s="1" a="1"/>
  <c r="DH38" i="15" s="1"/>
  <c r="BB44" i="20"/>
  <c r="DH44" i="20" s="1" a="1"/>
  <c r="DH44" i="20" s="1"/>
  <c r="DF111" i="19"/>
  <c r="DF79" i="19"/>
  <c r="BB34" i="11"/>
  <c r="DH34" i="11" s="1" a="1"/>
  <c r="DH34" i="11" s="1"/>
  <c r="BB37" i="8"/>
  <c r="DH37" i="8" s="1" a="1"/>
  <c r="DH37" i="8" s="1"/>
  <c r="BB43" i="18"/>
  <c r="DH43" i="18" s="1" a="1"/>
  <c r="DH43" i="18" s="1"/>
  <c r="DF118" i="9"/>
  <c r="DF86" i="9"/>
  <c r="DF94" i="20"/>
  <c r="DF62" i="20"/>
  <c r="BB45" i="4"/>
  <c r="DH45" i="4" s="1" a="1"/>
  <c r="DH45" i="4" s="1"/>
  <c r="DF117" i="12"/>
  <c r="DF85" i="12"/>
  <c r="DF110" i="2"/>
  <c r="DF78" i="2"/>
  <c r="BB18" i="11"/>
  <c r="DH18" i="11" s="1" a="1"/>
  <c r="DH18" i="11" s="1"/>
  <c r="BB40" i="5"/>
  <c r="DH40" i="5" s="1" a="1"/>
  <c r="DH40" i="5" s="1"/>
  <c r="DF114" i="3"/>
  <c r="DF82" i="3"/>
  <c r="BB40" i="21"/>
  <c r="DH40" i="21" s="1" a="1"/>
  <c r="DH40" i="21" s="1"/>
  <c r="BB16" i="15"/>
  <c r="DH16" i="15" s="1" a="1"/>
  <c r="DH16" i="15" s="1"/>
  <c r="DF96" i="21"/>
  <c r="DF64" i="21"/>
  <c r="BB36" i="4"/>
  <c r="DH36" i="4" s="1" a="1"/>
  <c r="DH36" i="4" s="1"/>
  <c r="BB31" i="1"/>
  <c r="DH31" i="1" s="1" a="1"/>
  <c r="DH31" i="1" s="1"/>
  <c r="BB17" i="17"/>
  <c r="DH17" i="17" s="1" a="1"/>
  <c r="DH17" i="17" s="1"/>
  <c r="DF92" i="15"/>
  <c r="DF60" i="15"/>
  <c r="BB29" i="16"/>
  <c r="DH29" i="16" s="1" a="1"/>
  <c r="DH29" i="16" s="1"/>
  <c r="DF96" i="7"/>
  <c r="DF64" i="7"/>
  <c r="DF107" i="17"/>
  <c r="DF75" i="17"/>
  <c r="BB24" i="11"/>
  <c r="DH24" i="11" s="1" a="1"/>
  <c r="DH24" i="11" s="1"/>
  <c r="DF104" i="17"/>
  <c r="DF72" i="17"/>
  <c r="DF104" i="12"/>
  <c r="DF72" i="12"/>
  <c r="DG99" i="8"/>
  <c r="DG67" i="8"/>
  <c r="BB43" i="1"/>
  <c r="DH43" i="1" s="1" a="1"/>
  <c r="DH43" i="1" s="1"/>
  <c r="DF112" i="4"/>
  <c r="DF80" i="4"/>
  <c r="DF108" i="5"/>
  <c r="DF76" i="5"/>
  <c r="BB44" i="10"/>
  <c r="DH44" i="10" s="1" a="1"/>
  <c r="DH44" i="10" s="1"/>
  <c r="BB31" i="17"/>
  <c r="DH31" i="17" s="1" a="1"/>
  <c r="DH31" i="17" s="1"/>
  <c r="BB31" i="7"/>
  <c r="DH31" i="7" s="1" a="1"/>
  <c r="DH31" i="7" s="1"/>
  <c r="AZ15" i="17"/>
  <c r="DF15" i="17" s="1" a="1"/>
  <c r="DF15" i="17" s="1"/>
  <c r="AY47" i="17"/>
  <c r="DF91" i="3"/>
  <c r="DF59" i="3"/>
  <c r="BB19" i="19"/>
  <c r="DH19" i="19" s="1" a="1"/>
  <c r="DH19" i="19" s="1"/>
  <c r="BB24" i="14"/>
  <c r="DH24" i="14" s="1" a="1"/>
  <c r="DH24" i="14" s="1"/>
  <c r="DF110" i="7"/>
  <c r="DF78" i="7"/>
  <c r="BB46" i="4"/>
  <c r="DH46" i="4" s="1" a="1"/>
  <c r="DH46" i="4" s="1"/>
  <c r="DF98" i="10"/>
  <c r="DF66" i="10"/>
  <c r="BB26" i="12"/>
  <c r="DH26" i="12" s="1" a="1"/>
  <c r="DH26" i="12" s="1"/>
  <c r="BB45" i="9"/>
  <c r="DH45" i="9" s="1" a="1"/>
  <c r="DH45" i="9" s="1"/>
  <c r="DF110" i="12"/>
  <c r="DF78" i="12"/>
  <c r="BB23" i="4"/>
  <c r="DH23" i="4" s="1" a="1"/>
  <c r="DH23" i="4" s="1"/>
  <c r="BD46" i="15"/>
  <c r="DJ46" i="15" s="1" a="1"/>
  <c r="DJ46" i="15" s="1"/>
  <c r="DD90" i="5"/>
  <c r="DD58" i="5"/>
  <c r="BB26" i="21"/>
  <c r="DH26" i="21" s="1" a="1"/>
  <c r="DH26" i="21" s="1"/>
  <c r="BB43" i="11"/>
  <c r="DH43" i="11" s="1" a="1"/>
  <c r="DH43" i="11" s="1"/>
  <c r="DF110" i="21"/>
  <c r="DF78" i="21"/>
  <c r="DF114" i="16"/>
  <c r="DF82" i="16"/>
  <c r="DF101" i="10"/>
  <c r="DF69" i="10"/>
  <c r="BB30" i="7"/>
  <c r="DH30" i="7" s="1" a="1"/>
  <c r="DH30" i="7" s="1"/>
  <c r="DF90" i="16"/>
  <c r="DF58" i="16"/>
  <c r="DF124" i="18"/>
  <c r="DF127" i="18" s="1"/>
  <c r="DF120" i="18" s="1"/>
  <c r="DF88" i="18"/>
  <c r="DF104" i="20"/>
  <c r="DF72" i="20"/>
  <c r="DF103" i="7"/>
  <c r="DF71" i="7"/>
  <c r="BB45" i="3"/>
  <c r="DH45" i="3" s="1" a="1"/>
  <c r="DH45" i="3" s="1"/>
  <c r="DD90" i="20"/>
  <c r="DD58" i="20"/>
  <c r="DF100" i="9"/>
  <c r="DF68" i="9"/>
  <c r="BB19" i="4"/>
  <c r="DH19" i="4" s="1" a="1"/>
  <c r="DH19" i="4" s="1"/>
  <c r="DF115" i="18"/>
  <c r="DF83" i="18"/>
  <c r="BB37" i="13"/>
  <c r="DH37" i="13" s="1" a="1"/>
  <c r="DH37" i="13" s="1"/>
  <c r="BB38" i="20"/>
  <c r="DH38" i="20" s="1" a="1"/>
  <c r="DH38" i="20" s="1"/>
  <c r="BB30" i="1"/>
  <c r="DH30" i="1" s="1" a="1"/>
  <c r="DH30" i="1" s="1"/>
  <c r="BB44" i="17"/>
  <c r="DH44" i="17" s="1" a="1"/>
  <c r="DH44" i="17" s="1"/>
  <c r="DF111" i="10"/>
  <c r="DF79" i="10"/>
  <c r="BB16" i="12"/>
  <c r="DH16" i="12" s="1" a="1"/>
  <c r="DH16" i="12" s="1"/>
  <c r="BC37" i="1"/>
  <c r="DI37" i="1" s="1" a="1"/>
  <c r="DI37" i="1" s="1"/>
  <c r="BB27" i="3"/>
  <c r="DH27" i="3" s="1" a="1"/>
  <c r="DH27" i="3" s="1"/>
  <c r="DF118" i="6"/>
  <c r="DF86" i="6"/>
  <c r="DF94" i="3"/>
  <c r="DF62" i="3"/>
  <c r="BB25" i="18"/>
  <c r="DH25" i="18" s="1" a="1"/>
  <c r="DH25" i="18" s="1"/>
  <c r="BB37" i="21"/>
  <c r="DH37" i="21" s="1" a="1"/>
  <c r="DH37" i="21" s="1"/>
  <c r="DF97" i="20"/>
  <c r="DF65" i="20"/>
  <c r="DF108" i="12"/>
  <c r="DF76" i="12"/>
  <c r="DF100" i="11"/>
  <c r="DF68" i="11"/>
  <c r="BB34" i="20"/>
  <c r="DH34" i="20" s="1" a="1"/>
  <c r="DH34" i="20" s="1"/>
  <c r="BB16" i="5"/>
  <c r="DH16" i="5" s="1" a="1"/>
  <c r="DH16" i="5" s="1"/>
  <c r="DF92" i="11"/>
  <c r="DF60" i="11"/>
  <c r="DF93" i="2"/>
  <c r="DF61" i="2"/>
  <c r="BB30" i="8"/>
  <c r="DH30" i="8" s="1" a="1"/>
  <c r="DH30" i="8" s="1"/>
  <c r="BB35" i="14"/>
  <c r="DH35" i="14" s="1" a="1"/>
  <c r="DH35" i="14" s="1"/>
  <c r="BB25" i="8"/>
  <c r="DH25" i="8" s="1" a="1"/>
  <c r="DH25" i="8" s="1"/>
  <c r="DF97" i="12"/>
  <c r="DF65" i="12"/>
  <c r="AZ15" i="11"/>
  <c r="DF15" i="11" s="1" a="1"/>
  <c r="DF15" i="11" s="1"/>
  <c r="AY47" i="11"/>
  <c r="AZ15" i="18"/>
  <c r="DF15" i="18" s="1" a="1"/>
  <c r="DF15" i="18" s="1"/>
  <c r="AY47" i="18"/>
  <c r="BB38" i="8"/>
  <c r="DH38" i="8" s="1" a="1"/>
  <c r="DH38" i="8" s="1"/>
  <c r="BB25" i="2"/>
  <c r="DH25" i="2" s="1" a="1"/>
  <c r="DH25" i="2" s="1"/>
  <c r="BB18" i="5"/>
  <c r="DH18" i="5" s="1" a="1"/>
  <c r="DH18" i="5" s="1"/>
  <c r="DF106" i="21"/>
  <c r="DF74" i="21"/>
  <c r="BB44" i="12"/>
  <c r="DH44" i="12" s="1" a="1"/>
  <c r="DH44" i="12" s="1"/>
  <c r="DF97" i="5"/>
  <c r="DF65" i="5"/>
  <c r="DF98" i="8"/>
  <c r="DF66" i="8"/>
  <c r="DF115" i="3"/>
  <c r="DF83" i="3"/>
  <c r="DF113" i="19"/>
  <c r="DF81" i="19"/>
  <c r="DF105" i="16"/>
  <c r="DF73" i="16"/>
  <c r="DF105" i="10"/>
  <c r="DF73" i="10"/>
  <c r="BB18" i="21"/>
  <c r="DH18" i="21" s="1" a="1"/>
  <c r="DH18" i="21" s="1"/>
  <c r="BB27" i="18"/>
  <c r="DH27" i="18" s="1" a="1"/>
  <c r="DH27" i="18" s="1"/>
  <c r="DF116" i="17"/>
  <c r="DF84" i="17"/>
  <c r="BB39" i="17"/>
  <c r="DH39" i="17" s="1" a="1"/>
  <c r="DH39" i="17" s="1"/>
  <c r="DF111" i="13"/>
  <c r="DF79" i="13"/>
  <c r="BB43" i="13"/>
  <c r="DH43" i="13" s="1" a="1"/>
  <c r="DH43" i="13" s="1"/>
  <c r="DF111" i="18"/>
  <c r="DF79" i="18"/>
  <c r="DF106" i="3"/>
  <c r="DF74" i="3"/>
  <c r="DF102" i="5"/>
  <c r="DF70" i="5"/>
  <c r="DF93" i="12"/>
  <c r="DF61" i="12"/>
  <c r="BB36" i="8"/>
  <c r="DH36" i="8" s="1" a="1"/>
  <c r="DH36" i="8" s="1"/>
  <c r="DF116" i="11"/>
  <c r="DF84" i="11"/>
  <c r="DF102" i="12"/>
  <c r="DF70" i="12"/>
  <c r="BB40" i="9"/>
  <c r="DH40" i="9" s="1" a="1"/>
  <c r="DH40" i="9" s="1"/>
  <c r="DF113" i="21"/>
  <c r="DF81" i="21"/>
  <c r="DF101" i="13"/>
  <c r="DF69" i="13"/>
  <c r="BB44" i="2"/>
  <c r="DH44" i="2" s="1" a="1"/>
  <c r="DH44" i="2" s="1"/>
  <c r="DF96" i="5"/>
  <c r="DF64" i="5"/>
  <c r="DF114" i="13"/>
  <c r="DF82" i="13"/>
  <c r="DF110" i="17"/>
  <c r="DF78" i="17"/>
  <c r="DF119" i="21"/>
  <c r="DF87" i="21"/>
  <c r="BB35" i="11"/>
  <c r="DH35" i="11" s="1" a="1"/>
  <c r="DH35" i="11" s="1"/>
  <c r="DF115" i="7"/>
  <c r="DF83" i="7"/>
  <c r="BB38" i="16"/>
  <c r="DH38" i="16" s="1" a="1"/>
  <c r="DH38" i="16" s="1"/>
  <c r="DF106" i="11"/>
  <c r="DF74" i="11"/>
  <c r="DF103" i="5"/>
  <c r="DF71" i="5"/>
  <c r="BB40" i="6"/>
  <c r="DH40" i="6" s="1" a="1"/>
  <c r="DH40" i="6" s="1"/>
  <c r="BB33" i="16"/>
  <c r="DH33" i="16" s="1" a="1"/>
  <c r="DH33" i="16" s="1"/>
  <c r="DF93" i="13"/>
  <c r="DF61" i="13"/>
  <c r="BB27" i="21"/>
  <c r="DH27" i="21" s="1" a="1"/>
  <c r="DH27" i="21" s="1"/>
  <c r="DF124" i="17"/>
  <c r="DF127" i="17" s="1"/>
  <c r="DF120" i="17" s="1"/>
  <c r="DF88" i="17"/>
  <c r="BB31" i="11"/>
  <c r="DH31" i="11" s="1" a="1"/>
  <c r="DH31" i="11" s="1"/>
  <c r="DF115" i="12"/>
  <c r="DF83" i="12"/>
  <c r="BB34" i="16"/>
  <c r="DH34" i="16" s="1" a="1"/>
  <c r="DH34" i="16" s="1"/>
  <c r="BB41" i="8"/>
  <c r="DH41" i="8" s="1" a="1"/>
  <c r="DH41" i="8" s="1"/>
  <c r="DF116" i="16"/>
  <c r="DF84" i="16"/>
  <c r="DF107" i="19"/>
  <c r="DF75" i="19"/>
  <c r="DF110" i="10"/>
  <c r="DF78" i="10"/>
  <c r="BB42" i="9"/>
  <c r="DH42" i="9" s="1" a="1"/>
  <c r="DH42" i="9" s="1"/>
  <c r="BB28" i="5"/>
  <c r="DH28" i="5" s="1" a="1"/>
  <c r="DH28" i="5" s="1"/>
  <c r="DF95" i="2"/>
  <c r="DF63" i="2"/>
  <c r="DF99" i="12"/>
  <c r="DF67" i="12"/>
  <c r="DF121" i="21"/>
  <c r="DF89" i="21"/>
  <c r="BB24" i="15"/>
  <c r="DH24" i="15" s="1" a="1"/>
  <c r="DH24" i="15" s="1"/>
  <c r="BB20" i="15"/>
  <c r="DH20" i="15" s="1" a="1"/>
  <c r="DH20" i="15" s="1"/>
  <c r="BB23" i="20"/>
  <c r="DH23" i="20" s="1" a="1"/>
  <c r="DH23" i="20" s="1"/>
  <c r="DF114" i="6"/>
  <c r="DF82" i="6"/>
  <c r="DF96" i="16"/>
  <c r="DF64" i="16"/>
  <c r="DF119" i="14"/>
  <c r="DF87" i="14"/>
  <c r="BB25" i="19"/>
  <c r="DH25" i="19" s="1" a="1"/>
  <c r="DH25" i="19" s="1"/>
  <c r="BB17" i="7"/>
  <c r="DH17" i="7" s="1" a="1"/>
  <c r="DH17" i="7" s="1"/>
  <c r="BB37" i="18"/>
  <c r="DH37" i="18" s="1" a="1"/>
  <c r="DH37" i="18" s="1"/>
  <c r="BB16" i="10"/>
  <c r="DH16" i="10" s="1" a="1"/>
  <c r="DH16" i="10" s="1"/>
  <c r="DF109" i="9"/>
  <c r="DF77" i="9"/>
  <c r="DF98" i="16"/>
  <c r="DF66" i="16"/>
  <c r="DF102" i="2"/>
  <c r="DF70" i="2"/>
  <c r="BB39" i="20"/>
  <c r="DH39" i="20" s="1" a="1"/>
  <c r="DH39" i="20" s="1"/>
  <c r="AZ15" i="10"/>
  <c r="DF15" i="10" s="1" a="1"/>
  <c r="DF15" i="10" s="1"/>
  <c r="AY47" i="10"/>
  <c r="BB28" i="12"/>
  <c r="DH28" i="12" s="1" a="1"/>
  <c r="DH28" i="12" s="1"/>
  <c r="BB32" i="18"/>
  <c r="DH32" i="18" s="1" a="1"/>
  <c r="DH32" i="18" s="1"/>
  <c r="DF107" i="21"/>
  <c r="DF75" i="21"/>
  <c r="DF103" i="1"/>
  <c r="DF71" i="1"/>
  <c r="BB19" i="5"/>
  <c r="DH19" i="5" s="1" a="1"/>
  <c r="DH19" i="5" s="1"/>
  <c r="DF93" i="19"/>
  <c r="DF61" i="19"/>
  <c r="DF121" i="18"/>
  <c r="DF89" i="18"/>
  <c r="DF115" i="10"/>
  <c r="DF83" i="10"/>
  <c r="BB32" i="6"/>
  <c r="DH32" i="6" s="1" a="1"/>
  <c r="DH32" i="6" s="1"/>
  <c r="DF121" i="20"/>
  <c r="DF89" i="20"/>
  <c r="BB24" i="19"/>
  <c r="DH24" i="19" s="1" a="1"/>
  <c r="DH24" i="19" s="1"/>
  <c r="DF121" i="3"/>
  <c r="DF89" i="3"/>
  <c r="DF110" i="4"/>
  <c r="DF78" i="4"/>
  <c r="DF114" i="10"/>
  <c r="DF82" i="10"/>
  <c r="BB29" i="1"/>
  <c r="DH29" i="1" s="1" a="1"/>
  <c r="DH29" i="1" s="1"/>
  <c r="BB40" i="20"/>
  <c r="DH40" i="20" s="1" a="1"/>
  <c r="DH40" i="20" s="1"/>
  <c r="DF99" i="1"/>
  <c r="DF67" i="1"/>
  <c r="DG113" i="14"/>
  <c r="DG81" i="14"/>
  <c r="DF104" i="3"/>
  <c r="DF72" i="3"/>
  <c r="BB36" i="19"/>
  <c r="DH36" i="19" s="1" a="1"/>
  <c r="DH36" i="19" s="1"/>
  <c r="DF118" i="15"/>
  <c r="DF86" i="15"/>
  <c r="BB43" i="9"/>
  <c r="DH43" i="9" s="1" a="1"/>
  <c r="DH43" i="9" s="1"/>
  <c r="DF91" i="17"/>
  <c r="DF59" i="17"/>
  <c r="BB19" i="20"/>
  <c r="DH19" i="20" s="1" a="1"/>
  <c r="DH19" i="20" s="1"/>
  <c r="DF117" i="1"/>
  <c r="DF85" i="1"/>
  <c r="DF106" i="19"/>
  <c r="DF74" i="19"/>
  <c r="BB42" i="12"/>
  <c r="DH42" i="12" s="1" a="1"/>
  <c r="DH42" i="12" s="1"/>
  <c r="BB35" i="2"/>
  <c r="DH35" i="2" s="1" a="1"/>
  <c r="DH35" i="2" s="1"/>
  <c r="DF116" i="21"/>
  <c r="DF84" i="21"/>
  <c r="BB39" i="3"/>
  <c r="DH39" i="3" s="1" a="1"/>
  <c r="DH39" i="3" s="1"/>
  <c r="DF95" i="8"/>
  <c r="DF63" i="8"/>
  <c r="DF117" i="18"/>
  <c r="DF85" i="18"/>
  <c r="BB21" i="21"/>
  <c r="DH21" i="21" s="1" a="1"/>
  <c r="DH21" i="21" s="1"/>
  <c r="BB17" i="15"/>
  <c r="DH17" i="15" s="1" a="1"/>
  <c r="DH17" i="15" s="1"/>
  <c r="BB21" i="7"/>
  <c r="DH21" i="7" s="1" a="1"/>
  <c r="DH21" i="7" s="1"/>
  <c r="BB32" i="17"/>
  <c r="DH32" i="17" s="1" a="1"/>
  <c r="DH32" i="17" s="1"/>
  <c r="DF95" i="14"/>
  <c r="DF63" i="14"/>
  <c r="BB29" i="17"/>
  <c r="DH29" i="17" s="1" a="1"/>
  <c r="DH29" i="17" s="1"/>
  <c r="DF93" i="6"/>
  <c r="DF61" i="6"/>
  <c r="BB37" i="4"/>
  <c r="DH37" i="4" s="1" a="1"/>
  <c r="DH37" i="4" s="1"/>
  <c r="DF90" i="3"/>
  <c r="DF58" i="3"/>
  <c r="BB33" i="5"/>
  <c r="DH33" i="5" s="1" a="1"/>
  <c r="DH33" i="5" s="1"/>
  <c r="DF104" i="9"/>
  <c r="DF72" i="9"/>
  <c r="DF104" i="18"/>
  <c r="DF72" i="18"/>
  <c r="DF107" i="15"/>
  <c r="DF75" i="15"/>
  <c r="DF95" i="18"/>
  <c r="DF63" i="18"/>
  <c r="DF116" i="20"/>
  <c r="DF84" i="20"/>
  <c r="DF114" i="18"/>
  <c r="DF82" i="18"/>
  <c r="BB16" i="3"/>
  <c r="DH16" i="3" s="1" a="1"/>
  <c r="DH16" i="3" s="1"/>
  <c r="DF94" i="16"/>
  <c r="DF62" i="16"/>
  <c r="BB35" i="7"/>
  <c r="DH35" i="7" s="1" a="1"/>
  <c r="DH35" i="7" s="1"/>
  <c r="BC31" i="10"/>
  <c r="DI31" i="10" s="1" a="1"/>
  <c r="DI31" i="10" s="1"/>
  <c r="BB23" i="10"/>
  <c r="DH23" i="10" s="1" a="1"/>
  <c r="DH23" i="10" s="1"/>
  <c r="DF114" i="8"/>
  <c r="DF82" i="8"/>
  <c r="DF121" i="6"/>
  <c r="DF89" i="6"/>
  <c r="BB35" i="12"/>
  <c r="DH35" i="12" s="1" a="1"/>
  <c r="DH35" i="12" s="1"/>
  <c r="DD90" i="14"/>
  <c r="DD58" i="14"/>
  <c r="AZ15" i="5"/>
  <c r="DF15" i="5" s="1" a="1"/>
  <c r="DF15" i="5" s="1"/>
  <c r="AY47" i="5"/>
  <c r="DF107" i="5"/>
  <c r="DF75" i="5"/>
  <c r="DF111" i="20"/>
  <c r="DF79" i="20"/>
  <c r="BB35" i="21"/>
  <c r="DH35" i="21" s="1" a="1"/>
  <c r="DH35" i="21" s="1"/>
  <c r="BB39" i="16"/>
  <c r="DH39" i="16" s="1" a="1"/>
  <c r="DH39" i="16" s="1"/>
  <c r="BB26" i="10"/>
  <c r="DH26" i="10" s="1" a="1"/>
  <c r="DH26" i="10" s="1"/>
  <c r="DG92" i="20"/>
  <c r="DG60" i="20"/>
  <c r="BB15" i="16"/>
  <c r="DH15" i="16" s="1" a="1"/>
  <c r="DH15" i="16" s="1"/>
  <c r="BA47" i="16"/>
  <c r="BB45" i="18"/>
  <c r="DH45" i="18" s="1" a="1"/>
  <c r="DH45" i="18" s="1"/>
  <c r="BB29" i="20"/>
  <c r="DH29" i="20" s="1" a="1"/>
  <c r="DH29" i="20" s="1"/>
  <c r="DF110" i="18"/>
  <c r="DF78" i="18"/>
  <c r="DF119" i="13"/>
  <c r="DF87" i="13"/>
  <c r="BB28" i="7"/>
  <c r="DH28" i="7" s="1" a="1"/>
  <c r="DH28" i="7" s="1"/>
  <c r="DF124" i="3"/>
  <c r="DF127" i="3" s="1"/>
  <c r="DF120" i="3" s="1"/>
  <c r="DF88" i="3"/>
  <c r="AZ15" i="20"/>
  <c r="DF15" i="20" s="1" a="1"/>
  <c r="DF15" i="20" s="1"/>
  <c r="AY47" i="20"/>
  <c r="BB25" i="9"/>
  <c r="DH25" i="9" s="1" a="1"/>
  <c r="DH25" i="9" s="1"/>
  <c r="DF109" i="5"/>
  <c r="DF77" i="5"/>
  <c r="DF113" i="12"/>
  <c r="DF81" i="12"/>
  <c r="BB40" i="18"/>
  <c r="DH40" i="18" s="1" a="1"/>
  <c r="DH40" i="18" s="1"/>
  <c r="DG109" i="8"/>
  <c r="DG77" i="8"/>
  <c r="DF116" i="14"/>
  <c r="DF84" i="14"/>
  <c r="DF95" i="1"/>
  <c r="DF63" i="1"/>
  <c r="BB36" i="10"/>
  <c r="DH36" i="10" s="1" a="1"/>
  <c r="DH36" i="10" s="1"/>
  <c r="DF91" i="8"/>
  <c r="DF59" i="8"/>
  <c r="DF124" i="13"/>
  <c r="DF127" i="13" s="1"/>
  <c r="DF120" i="13" s="1"/>
  <c r="DF88" i="13"/>
  <c r="BB26" i="2"/>
  <c r="DH26" i="2" s="1" a="1"/>
  <c r="DH26" i="2" s="1"/>
  <c r="DF94" i="8"/>
  <c r="DF62" i="8"/>
  <c r="BB43" i="6"/>
  <c r="DH43" i="6" s="1" a="1"/>
  <c r="DH43" i="6" s="1"/>
  <c r="BB19" i="3"/>
  <c r="DH19" i="3" s="1" a="1"/>
  <c r="DH19" i="3" s="1"/>
  <c r="DG95" i="6"/>
  <c r="DG63" i="6"/>
  <c r="DF113" i="17"/>
  <c r="DF81" i="17"/>
  <c r="BB22" i="20"/>
  <c r="DH22" i="20" s="1" a="1"/>
  <c r="DH22" i="20" s="1"/>
  <c r="BB33" i="12"/>
  <c r="DH33" i="12" s="1" a="1"/>
  <c r="DH33" i="12" s="1"/>
  <c r="DF114" i="19"/>
  <c r="DF82" i="19"/>
  <c r="BB25" i="11"/>
  <c r="DH25" i="11" s="1" a="1"/>
  <c r="DH25" i="11" s="1"/>
  <c r="DF91" i="6"/>
  <c r="DF59" i="6"/>
  <c r="BB17" i="11"/>
  <c r="DH17" i="11" s="1" a="1"/>
  <c r="DH17" i="11" s="1"/>
  <c r="BB18" i="2"/>
  <c r="DH18" i="2" s="1" a="1"/>
  <c r="DH18" i="2" s="1"/>
  <c r="DF114" i="2"/>
  <c r="DF82" i="2"/>
  <c r="DF111" i="15"/>
  <c r="DF79" i="15"/>
  <c r="DF103" i="6"/>
  <c r="DF71" i="6"/>
  <c r="DF107" i="4"/>
  <c r="DF75" i="4"/>
  <c r="BB22" i="12"/>
  <c r="DH22" i="12" s="1" a="1"/>
  <c r="DH22" i="12" s="1"/>
  <c r="DD90" i="13"/>
  <c r="DD58" i="13"/>
  <c r="DF104" i="2"/>
  <c r="DF72" i="2"/>
  <c r="BC24" i="2"/>
  <c r="DI24" i="2" s="1" a="1"/>
  <c r="DI24" i="2" s="1"/>
  <c r="DF105" i="20"/>
  <c r="DF73" i="20"/>
  <c r="BB31" i="21"/>
  <c r="DH31" i="21" s="1" a="1"/>
  <c r="DH31" i="21" s="1"/>
  <c r="BB22" i="5"/>
  <c r="DH22" i="5" s="1" a="1"/>
  <c r="DH22" i="5" s="1"/>
  <c r="DF118" i="20"/>
  <c r="DF86" i="20"/>
  <c r="DF119" i="15"/>
  <c r="DF87" i="15"/>
  <c r="BB23" i="8"/>
  <c r="DH23" i="8" s="1" a="1"/>
  <c r="DH23" i="8" s="1"/>
  <c r="BB40" i="3"/>
  <c r="DH40" i="3" s="1" a="1"/>
  <c r="DH40" i="3" s="1"/>
  <c r="DF119" i="5"/>
  <c r="DF87" i="5"/>
  <c r="BB38" i="19"/>
  <c r="DH38" i="19" s="1" a="1"/>
  <c r="DH38" i="19" s="1"/>
  <c r="DG97" i="7"/>
  <c r="DG65" i="7"/>
  <c r="BB30" i="16"/>
  <c r="DH30" i="16" s="1" a="1"/>
  <c r="DH30" i="16" s="1"/>
  <c r="DF99" i="18"/>
  <c r="DF67" i="18"/>
  <c r="BB30" i="10"/>
  <c r="DH30" i="10" s="1" a="1"/>
  <c r="DH30" i="10" s="1"/>
  <c r="DF108" i="14"/>
  <c r="DF76" i="14"/>
  <c r="DF105" i="6"/>
  <c r="DF73" i="6"/>
  <c r="BB41" i="17"/>
  <c r="DH41" i="17" s="1" a="1"/>
  <c r="DH41" i="17" s="1"/>
  <c r="DF96" i="13"/>
  <c r="DF64" i="13"/>
  <c r="BB36" i="13"/>
  <c r="DH36" i="13" s="1" a="1"/>
  <c r="DH36" i="13" s="1"/>
  <c r="DF116" i="5"/>
  <c r="DF84" i="5"/>
  <c r="BB36" i="18"/>
  <c r="DH36" i="18" s="1" a="1"/>
  <c r="DH36" i="18" s="1"/>
  <c r="DF101" i="17"/>
  <c r="DF69" i="17"/>
  <c r="DD90" i="12"/>
  <c r="DD58" i="12"/>
  <c r="BB31" i="3"/>
  <c r="DH31" i="3" s="1" a="1"/>
  <c r="DH31" i="3" s="1"/>
  <c r="BB27" i="5"/>
  <c r="DH27" i="5" s="1" a="1"/>
  <c r="DH27" i="5" s="1"/>
  <c r="BB18" i="12"/>
  <c r="DH18" i="12" s="1" a="1"/>
  <c r="DH18" i="12" s="1"/>
  <c r="DF93" i="17"/>
  <c r="DF61" i="17"/>
  <c r="BB41" i="11"/>
  <c r="DH41" i="11" s="1" a="1"/>
  <c r="DH41" i="11" s="1"/>
  <c r="DF101" i="16"/>
  <c r="DF69" i="16"/>
  <c r="DF124" i="12"/>
  <c r="DF127" i="12" s="1"/>
  <c r="DF120" i="12" s="1"/>
  <c r="DF88" i="12"/>
  <c r="DF93" i="4"/>
  <c r="DF61" i="4"/>
  <c r="BB38" i="21"/>
  <c r="DH38" i="21" s="1" a="1"/>
  <c r="DH38" i="21" s="1"/>
  <c r="DF103" i="3"/>
  <c r="DF71" i="3"/>
  <c r="BB26" i="13"/>
  <c r="DH26" i="13" s="1" a="1"/>
  <c r="DH26" i="13" s="1"/>
  <c r="BB21" i="5"/>
  <c r="DH21" i="5" s="1" a="1"/>
  <c r="DH21" i="5" s="1"/>
  <c r="BB39" i="13"/>
  <c r="DH39" i="13" s="1" a="1"/>
  <c r="DH39" i="13" s="1"/>
  <c r="DF99" i="3"/>
  <c r="DF67" i="3"/>
  <c r="BB44" i="21"/>
  <c r="DH44" i="21" s="1" a="1"/>
  <c r="DH44" i="21" s="1"/>
  <c r="BB40" i="7"/>
  <c r="DH40" i="7" s="1" a="1"/>
  <c r="DH40" i="7" s="1"/>
  <c r="DF124" i="5"/>
  <c r="DF127" i="5" s="1"/>
  <c r="DF120" i="5" s="1"/>
  <c r="DF88" i="5"/>
  <c r="BB36" i="7"/>
  <c r="DH36" i="7" s="1" a="1"/>
  <c r="DH36" i="7" s="1"/>
  <c r="BB46" i="16"/>
  <c r="DH46" i="16" s="1" a="1"/>
  <c r="DH46" i="16" s="1"/>
  <c r="BB43" i="3"/>
  <c r="DH43" i="3" s="1" a="1"/>
  <c r="DH43" i="3" s="1"/>
  <c r="BB45" i="17"/>
  <c r="DH45" i="17" s="1" a="1"/>
  <c r="DH45" i="17" s="1"/>
  <c r="DF109" i="4"/>
  <c r="DF77" i="4"/>
  <c r="DF99" i="10"/>
  <c r="DF67" i="10"/>
  <c r="DF110" i="19"/>
  <c r="DF78" i="19"/>
  <c r="BB24" i="12"/>
  <c r="DH24" i="12" s="1" a="1"/>
  <c r="DH24" i="12" s="1"/>
  <c r="DF94" i="14"/>
  <c r="DF62" i="14"/>
  <c r="BB46" i="21"/>
  <c r="DH46" i="21" s="1" a="1"/>
  <c r="DH46" i="21" s="1"/>
  <c r="BB39" i="6"/>
  <c r="DH39" i="6" s="1" a="1"/>
  <c r="DH39" i="6" s="1"/>
  <c r="DF102" i="7"/>
  <c r="DF70" i="7"/>
  <c r="BB21" i="16"/>
  <c r="DH21" i="16" s="1" a="1"/>
  <c r="DH21" i="16" s="1"/>
  <c r="BB44" i="14"/>
  <c r="DH44" i="14" s="1" a="1"/>
  <c r="DH44" i="14" s="1"/>
  <c r="DF106" i="2"/>
  <c r="DF74" i="2"/>
  <c r="BB34" i="9"/>
  <c r="DH34" i="9" s="1" a="1"/>
  <c r="DH34" i="9" s="1"/>
  <c r="DF93" i="14"/>
  <c r="DF61" i="14"/>
  <c r="DF105" i="13"/>
  <c r="DF73" i="13"/>
  <c r="BB23" i="16"/>
  <c r="DH23" i="16" s="1" a="1"/>
  <c r="DH23" i="16" s="1"/>
  <c r="BB27" i="2"/>
  <c r="DH27" i="2" s="1" a="1"/>
  <c r="DH27" i="2" s="1"/>
  <c r="DF108" i="20"/>
  <c r="DF76" i="20"/>
  <c r="DF113" i="9"/>
  <c r="DF81" i="9"/>
  <c r="DF93" i="9"/>
  <c r="DF61" i="9"/>
  <c r="DF99" i="4"/>
  <c r="DF67" i="4"/>
  <c r="BB32" i="21"/>
  <c r="DH32" i="21" s="1" a="1"/>
  <c r="DH32" i="21" s="1"/>
  <c r="DG94" i="9"/>
  <c r="DG62" i="9"/>
  <c r="BB28" i="1"/>
  <c r="DH28" i="1" s="1" a="1"/>
  <c r="DH28" i="1" s="1"/>
  <c r="DF115" i="8"/>
  <c r="DF83" i="8"/>
  <c r="DF91" i="11"/>
  <c r="DF59" i="11"/>
  <c r="BB18" i="19"/>
  <c r="DH18" i="19" s="1" a="1"/>
  <c r="DH18" i="19" s="1"/>
  <c r="BB46" i="18"/>
  <c r="DH46" i="18" s="1" a="1"/>
  <c r="DH46" i="18" s="1"/>
  <c r="BB40" i="10"/>
  <c r="DH40" i="10" s="1" a="1"/>
  <c r="DH40" i="10" s="1"/>
  <c r="DF106" i="9"/>
  <c r="DF74" i="9"/>
  <c r="BB46" i="20"/>
  <c r="DH46" i="20" s="1" a="1"/>
  <c r="DH46" i="20" s="1"/>
  <c r="DF97" i="13"/>
  <c r="DF65" i="13"/>
  <c r="BB46" i="3"/>
  <c r="DH46" i="3" s="1" a="1"/>
  <c r="DH46" i="3" s="1"/>
  <c r="BB35" i="4"/>
  <c r="DH35" i="4" s="1" a="1"/>
  <c r="DH35" i="4" s="1"/>
  <c r="BB39" i="10"/>
  <c r="DH39" i="10" s="1" a="1"/>
  <c r="DH39" i="10" s="1"/>
  <c r="DF124" i="10"/>
  <c r="DF127" i="10" s="1"/>
  <c r="DF120" i="10" s="1"/>
  <c r="DF88" i="10"/>
  <c r="DF115" i="1"/>
  <c r="DF83" i="1"/>
  <c r="BB24" i="1"/>
  <c r="DH24" i="1" s="1" a="1"/>
  <c r="DH24" i="1" s="1"/>
  <c r="BC38" i="14"/>
  <c r="DI38" i="14" s="1" a="1"/>
  <c r="DI38" i="14" s="1"/>
  <c r="BB29" i="3"/>
  <c r="DH29" i="3" s="1" a="1"/>
  <c r="DH29" i="3" s="1"/>
  <c r="DF115" i="17"/>
  <c r="DF83" i="17"/>
  <c r="BB43" i="15"/>
  <c r="DH43" i="15" s="1" a="1"/>
  <c r="DH43" i="15" s="1"/>
  <c r="DF112" i="10"/>
  <c r="DF80" i="10"/>
  <c r="DF105" i="4"/>
  <c r="DF73" i="4"/>
  <c r="BB16" i="17"/>
  <c r="DH16" i="17" s="1" a="1"/>
  <c r="DH16" i="17" s="1"/>
  <c r="DF106" i="16"/>
  <c r="DF74" i="16"/>
  <c r="BB42" i="1"/>
  <c r="DH42" i="1" s="1" a="1"/>
  <c r="DH42" i="1" s="1"/>
  <c r="BB31" i="19"/>
  <c r="DH31" i="19" s="1" a="1"/>
  <c r="DH31" i="19" s="1"/>
  <c r="BB42" i="17"/>
  <c r="DH42" i="17" s="1" a="1"/>
  <c r="DH42" i="17" s="1"/>
  <c r="BB41" i="21"/>
  <c r="DH41" i="21" s="1" a="1"/>
  <c r="DH41" i="21" s="1"/>
  <c r="DF108" i="21"/>
  <c r="DF76" i="21"/>
  <c r="DF98" i="21"/>
  <c r="DF66" i="21"/>
  <c r="BB20" i="8"/>
  <c r="DH20" i="8" s="1" a="1"/>
  <c r="DH20" i="8" s="1"/>
  <c r="BB42" i="18"/>
  <c r="DH42" i="18" s="1" a="1"/>
  <c r="DH42" i="18" s="1"/>
  <c r="DF118" i="21"/>
  <c r="DF86" i="21"/>
  <c r="BB20" i="14"/>
  <c r="DH20" i="14" s="1" a="1"/>
  <c r="DH20" i="14" s="1"/>
  <c r="DF104" i="4"/>
  <c r="DF72" i="4"/>
  <c r="DF104" i="6"/>
  <c r="DF72" i="6"/>
  <c r="BB18" i="6"/>
  <c r="DH18" i="6" s="1" a="1"/>
  <c r="DH18" i="6" s="1"/>
  <c r="DF115" i="14"/>
  <c r="DF83" i="14"/>
  <c r="BB41" i="7"/>
  <c r="DH41" i="7" s="1" a="1"/>
  <c r="DH41" i="7" s="1"/>
  <c r="BB15" i="3"/>
  <c r="DH15" i="3" s="1" a="1"/>
  <c r="DH15" i="3" s="1"/>
  <c r="BA47" i="3"/>
  <c r="DF107" i="7"/>
  <c r="DF75" i="7"/>
  <c r="BB29" i="9"/>
  <c r="DH29" i="9" s="1" a="1"/>
  <c r="DH29" i="9" s="1"/>
  <c r="BB29" i="18"/>
  <c r="DH29" i="18" s="1" a="1"/>
  <c r="DH29" i="18" s="1"/>
  <c r="BB32" i="15"/>
  <c r="DH32" i="15" s="1" a="1"/>
  <c r="DH32" i="15" s="1"/>
  <c r="BB20" i="18"/>
  <c r="DH20" i="18" s="1" a="1"/>
  <c r="DH20" i="18" s="1"/>
  <c r="BB41" i="20"/>
  <c r="DH41" i="20" s="1" a="1"/>
  <c r="DH41" i="20" s="1"/>
  <c r="DF116" i="1"/>
  <c r="DF84" i="1"/>
  <c r="BB39" i="18"/>
  <c r="DH39" i="18" s="1" a="1"/>
  <c r="DH39" i="18" s="1"/>
  <c r="DF119" i="11"/>
  <c r="DF87" i="11"/>
  <c r="DF107" i="3"/>
  <c r="DF75" i="3"/>
  <c r="DF107" i="8"/>
  <c r="DF75" i="8"/>
  <c r="BB19" i="16"/>
  <c r="DH19" i="16" s="1" a="1"/>
  <c r="DH19" i="16" s="1"/>
  <c r="DF121" i="9"/>
  <c r="DF89" i="9"/>
  <c r="DG106" i="10"/>
  <c r="DG74" i="10"/>
  <c r="DF104" i="13"/>
  <c r="DF72" i="13"/>
  <c r="BB39" i="8"/>
  <c r="DH39" i="8" s="1" a="1"/>
  <c r="DH39" i="8" s="1"/>
  <c r="BB46" i="6"/>
  <c r="DH46" i="6" s="1" a="1"/>
  <c r="DH46" i="6" s="1"/>
  <c r="DG112" i="17"/>
  <c r="DG80" i="17"/>
  <c r="DD90" i="8"/>
  <c r="DD58" i="8"/>
  <c r="AZ15" i="14"/>
  <c r="DF15" i="14" s="1" a="1"/>
  <c r="DF15" i="14" s="1"/>
  <c r="AY47" i="14"/>
  <c r="DF113" i="4"/>
  <c r="DF81" i="4"/>
  <c r="DF98" i="5"/>
  <c r="DF66" i="5"/>
  <c r="DF112" i="20"/>
  <c r="DF80" i="20"/>
  <c r="BB32" i="5"/>
  <c r="DH32" i="5" s="1" a="1"/>
  <c r="DH32" i="5" s="1"/>
  <c r="BB36" i="20"/>
  <c r="DH36" i="20" s="1" a="1"/>
  <c r="DH36" i="20" s="1"/>
  <c r="DF103" i="16"/>
  <c r="DF71" i="16"/>
  <c r="BB22" i="4"/>
  <c r="DH22" i="4" s="1" a="1"/>
  <c r="DH22" i="4" s="1"/>
  <c r="BC17" i="20"/>
  <c r="DI17" i="20" s="1" a="1"/>
  <c r="DI17" i="20" s="1"/>
  <c r="DF113" i="3"/>
  <c r="DF81" i="3"/>
  <c r="DF104" i="11"/>
  <c r="DF72" i="11"/>
  <c r="DF93" i="16"/>
  <c r="DF61" i="16"/>
  <c r="DF103" i="9"/>
  <c r="DF71" i="9"/>
  <c r="BB35" i="18"/>
  <c r="DH35" i="18" s="1" a="1"/>
  <c r="DH35" i="18" s="1"/>
  <c r="BB44" i="13"/>
  <c r="DH44" i="13" s="1" a="1"/>
  <c r="DH44" i="13" s="1"/>
  <c r="DF107" i="14"/>
  <c r="DF75" i="14"/>
  <c r="BB34" i="5"/>
  <c r="DH34" i="5" s="1" a="1"/>
  <c r="DH34" i="5" s="1"/>
  <c r="BB38" i="12"/>
  <c r="DH38" i="12" s="1" a="1"/>
  <c r="DH38" i="12" s="1"/>
  <c r="DG101" i="19"/>
  <c r="DG69" i="19"/>
  <c r="BC34" i="8"/>
  <c r="DI34" i="8" s="1" a="1"/>
  <c r="DI34" i="8" s="1"/>
  <c r="BB41" i="14"/>
  <c r="DH41" i="14" s="1" a="1"/>
  <c r="DH41" i="14" s="1"/>
  <c r="BB20" i="1"/>
  <c r="DH20" i="1" s="1" a="1"/>
  <c r="DH20" i="1" s="1"/>
  <c r="DF102" i="9"/>
  <c r="DF70" i="9"/>
  <c r="BB16" i="8"/>
  <c r="DH16" i="8" s="1" a="1"/>
  <c r="DH16" i="8" s="1"/>
  <c r="BB45" i="13"/>
  <c r="DH45" i="13" s="1" a="1"/>
  <c r="DH45" i="13" s="1"/>
  <c r="DF101" i="2"/>
  <c r="DF69" i="2"/>
  <c r="BB19" i="8"/>
  <c r="DH19" i="8" s="1" a="1"/>
  <c r="DH19" i="8" s="1"/>
  <c r="DF111" i="9"/>
  <c r="DF79" i="9"/>
  <c r="DF121" i="7"/>
  <c r="DF89" i="7"/>
  <c r="BC20" i="6"/>
  <c r="DI20" i="6" s="1" a="1"/>
  <c r="DI20" i="6" s="1"/>
  <c r="BB38" i="17"/>
  <c r="DH38" i="17" s="1" a="1"/>
  <c r="DH38" i="17" s="1"/>
  <c r="BB39" i="19"/>
  <c r="DH39" i="19" s="1" a="1"/>
  <c r="DH39" i="19" s="1"/>
  <c r="DF91" i="16"/>
  <c r="DF59" i="16"/>
  <c r="DF96" i="19"/>
  <c r="DF64" i="19"/>
  <c r="BB16" i="6"/>
  <c r="DH16" i="6" s="1" a="1"/>
  <c r="DH16" i="6" s="1"/>
  <c r="DF113" i="10"/>
  <c r="DF81" i="10"/>
  <c r="BB39" i="2"/>
  <c r="DH39" i="2" s="1" a="1"/>
  <c r="DH39" i="2" s="1"/>
  <c r="DF114" i="21"/>
  <c r="DF82" i="21"/>
  <c r="BB36" i="15"/>
  <c r="DH36" i="15" s="1" a="1"/>
  <c r="DH36" i="15" s="1"/>
  <c r="BB28" i="6"/>
  <c r="DH28" i="6" s="1" a="1"/>
  <c r="DH28" i="6" s="1"/>
  <c r="DF99" i="6"/>
  <c r="DF67" i="6"/>
  <c r="BB32" i="4"/>
  <c r="DH32" i="4" s="1" a="1"/>
  <c r="DH32" i="4" s="1"/>
  <c r="AZ15" i="13"/>
  <c r="DF15" i="13" s="1" a="1"/>
  <c r="DF15" i="13" s="1"/>
  <c r="AY47" i="13"/>
  <c r="BB29" i="2"/>
  <c r="DH29" i="2" s="1" a="1"/>
  <c r="DH29" i="2" s="1"/>
  <c r="DG99" i="2"/>
  <c r="DG67" i="2"/>
  <c r="BB30" i="20"/>
  <c r="DH30" i="20" s="1" a="1"/>
  <c r="DH30" i="20" s="1"/>
  <c r="DG102" i="6"/>
  <c r="DG70" i="6"/>
  <c r="DF92" i="8"/>
  <c r="DF60" i="8"/>
  <c r="DF95" i="19"/>
  <c r="DF63" i="19"/>
  <c r="BB43" i="20"/>
  <c r="DH43" i="20" s="1" a="1"/>
  <c r="DH43" i="20" s="1"/>
  <c r="BB44" i="15"/>
  <c r="DH44" i="15" s="1" a="1"/>
  <c r="DH44" i="15" s="1"/>
  <c r="DF99" i="13"/>
  <c r="DF67" i="13"/>
  <c r="DF91" i="13"/>
  <c r="DF59" i="13"/>
  <c r="BB44" i="5"/>
  <c r="DH44" i="5" s="1" a="1"/>
  <c r="DH44" i="5" s="1"/>
  <c r="DF92" i="13"/>
  <c r="DF60" i="13"/>
  <c r="BC22" i="7"/>
  <c r="DI22" i="7" s="1" a="1"/>
  <c r="DI22" i="7" s="1"/>
  <c r="BB42" i="21"/>
  <c r="DH42" i="21" s="1" a="1"/>
  <c r="DH42" i="21" s="1"/>
  <c r="BB24" i="18"/>
  <c r="DH24" i="18" s="1" a="1"/>
  <c r="DH24" i="18" s="1"/>
  <c r="DF102" i="4"/>
  <c r="DF70" i="4"/>
  <c r="BB33" i="14"/>
  <c r="DH33" i="14" s="1" a="1"/>
  <c r="DH33" i="14" s="1"/>
  <c r="BB30" i="6"/>
  <c r="DH30" i="6" s="1" a="1"/>
  <c r="DH30" i="6" s="1"/>
  <c r="DF101" i="5"/>
  <c r="DF69" i="5"/>
  <c r="DF107" i="12"/>
  <c r="DF75" i="12"/>
  <c r="BB21" i="13"/>
  <c r="DH21" i="13" s="1" a="1"/>
  <c r="DH21" i="13" s="1"/>
  <c r="DF116" i="4"/>
  <c r="DF84" i="4"/>
  <c r="BB41" i="5"/>
  <c r="DH41" i="5" s="1" a="1"/>
  <c r="DH41" i="5" s="1"/>
  <c r="DF92" i="19"/>
  <c r="DF60" i="19"/>
  <c r="DF99" i="21"/>
  <c r="DF67" i="21"/>
  <c r="DF96" i="4"/>
  <c r="DF64" i="4"/>
  <c r="BB26" i="17"/>
  <c r="DH26" i="17" s="1" a="1"/>
  <c r="DH26" i="17" s="1"/>
  <c r="AZ15" i="12"/>
  <c r="DF15" i="12" s="1" a="1"/>
  <c r="DF15" i="12" s="1"/>
  <c r="AY47" i="12"/>
  <c r="DF97" i="9"/>
  <c r="DF65" i="9"/>
  <c r="DF91" i="4"/>
  <c r="DF59" i="4"/>
  <c r="BB18" i="17"/>
  <c r="DH18" i="17" s="1" a="1"/>
  <c r="DH18" i="17" s="1"/>
  <c r="DF94" i="15"/>
  <c r="DF62" i="15"/>
  <c r="BB26" i="16"/>
  <c r="DH26" i="16" s="1" a="1"/>
  <c r="DH26" i="16" s="1"/>
  <c r="BB45" i="12"/>
  <c r="DH45" i="12" s="1" a="1"/>
  <c r="DH45" i="12" s="1"/>
  <c r="BB18" i="4"/>
  <c r="DH18" i="4" s="1" a="1"/>
  <c r="DH18" i="4" s="1"/>
  <c r="DF98" i="7"/>
  <c r="DF66" i="7"/>
  <c r="BB28" i="3"/>
  <c r="DH28" i="3" s="1" a="1"/>
  <c r="DH28" i="3" s="1"/>
  <c r="DF114" i="4"/>
  <c r="DF82" i="4"/>
  <c r="DF124" i="21"/>
  <c r="DF127" i="21" s="1"/>
  <c r="DF120" i="21" s="1"/>
  <c r="DF88" i="21"/>
  <c r="BB24" i="3"/>
  <c r="DH24" i="3" s="1" a="1"/>
  <c r="DH24" i="3" s="1"/>
  <c r="DF91" i="2"/>
  <c r="DF59" i="2"/>
  <c r="BB23" i="11"/>
  <c r="DH23" i="11" s="1" a="1"/>
  <c r="DH23" i="11" s="1"/>
  <c r="DF115" i="19"/>
  <c r="DF83" i="19"/>
  <c r="BB45" i="5"/>
  <c r="DH45" i="5" s="1" a="1"/>
  <c r="DH45" i="5" s="1"/>
  <c r="DF102" i="21"/>
  <c r="DF70" i="21"/>
  <c r="DF97" i="2"/>
  <c r="DF65" i="2"/>
  <c r="BB22" i="2"/>
  <c r="DH22" i="2" s="1" a="1"/>
  <c r="DH22" i="2" s="1"/>
  <c r="DF121" i="1"/>
  <c r="DF89" i="1"/>
  <c r="BB34" i="14"/>
  <c r="DH34" i="14" s="1" a="1"/>
  <c r="DH34" i="14" s="1"/>
  <c r="BB27" i="7"/>
  <c r="DH27" i="7" s="1" a="1"/>
  <c r="DH27" i="7" s="1"/>
  <c r="DF103" i="15"/>
  <c r="DF71" i="15"/>
  <c r="BB31" i="2"/>
  <c r="DH31" i="2" s="1" a="1"/>
  <c r="DH31" i="2" s="1"/>
  <c r="DF96" i="18"/>
  <c r="DF64" i="18"/>
  <c r="BB18" i="14"/>
  <c r="DH18" i="14" s="1" a="1"/>
  <c r="DH18" i="14" s="1"/>
  <c r="BB30" i="13"/>
  <c r="DH30" i="13" s="1" a="1"/>
  <c r="DH30" i="13" s="1"/>
  <c r="DF98" i="3"/>
  <c r="DF66" i="3"/>
  <c r="DF94" i="21"/>
  <c r="DF62" i="21"/>
  <c r="BB33" i="20"/>
  <c r="DH33" i="20" s="1" a="1"/>
  <c r="DH33" i="20" s="1"/>
  <c r="BB38" i="9"/>
  <c r="DH38" i="9" s="1" a="1"/>
  <c r="DH38" i="9" s="1"/>
  <c r="BB18" i="9"/>
  <c r="DH18" i="9" s="1" a="1"/>
  <c r="DH18" i="9" s="1"/>
  <c r="BB24" i="4"/>
  <c r="DH24" i="4" s="1" a="1"/>
  <c r="DH24" i="4" s="1"/>
  <c r="BC19" i="9"/>
  <c r="DI19" i="9" s="1" a="1"/>
  <c r="DI19" i="9" s="1"/>
  <c r="DF101" i="15"/>
  <c r="DF69" i="15"/>
  <c r="DF100" i="17"/>
  <c r="DF68" i="17"/>
  <c r="DF111" i="14"/>
  <c r="DF79" i="14"/>
  <c r="DF92" i="21"/>
  <c r="DF60" i="21"/>
  <c r="BB40" i="8"/>
  <c r="DH40" i="8" s="1" a="1"/>
  <c r="DH40" i="8" s="1"/>
  <c r="BB16" i="11"/>
  <c r="DH16" i="11" s="1" a="1"/>
  <c r="DH16" i="11" s="1"/>
  <c r="DF112" i="14"/>
  <c r="DF80" i="14"/>
  <c r="DF109" i="12"/>
  <c r="DF77" i="12"/>
  <c r="DF115" i="13"/>
  <c r="DF83" i="13"/>
  <c r="DF94" i="12"/>
  <c r="DF62" i="12"/>
  <c r="BB31" i="9"/>
  <c r="DH31" i="9" s="1" a="1"/>
  <c r="DH31" i="9" s="1"/>
  <c r="BB22" i="13"/>
  <c r="DH22" i="13" s="1" a="1"/>
  <c r="DH22" i="13" s="1"/>
  <c r="DF100" i="13"/>
  <c r="DF68" i="13"/>
  <c r="DF93" i="1"/>
  <c r="DF61" i="1"/>
  <c r="DF109" i="17"/>
  <c r="DF77" i="17"/>
  <c r="BB45" i="10"/>
  <c r="DH45" i="10" s="1" a="1"/>
  <c r="DH45" i="10" s="1"/>
  <c r="BB40" i="1"/>
  <c r="DH40" i="1" s="1" a="1"/>
  <c r="DH40" i="1" s="1"/>
  <c r="DF95" i="3"/>
  <c r="DF63" i="3"/>
  <c r="BB40" i="17"/>
  <c r="DH40" i="17" s="1" a="1"/>
  <c r="DH40" i="17" s="1"/>
  <c r="DF95" i="13"/>
  <c r="DF63" i="13"/>
  <c r="BB37" i="10"/>
  <c r="DH37" i="10" s="1" a="1"/>
  <c r="DH37" i="10" s="1"/>
  <c r="BB30" i="4"/>
  <c r="DH30" i="4" s="1" a="1"/>
  <c r="DH30" i="4" s="1"/>
  <c r="DF103" i="4"/>
  <c r="DF71" i="4"/>
  <c r="BB31" i="16"/>
  <c r="DH31" i="16" s="1" a="1"/>
  <c r="DH31" i="16" s="1"/>
  <c r="DF92" i="9"/>
  <c r="DF60" i="9"/>
  <c r="DF117" i="17"/>
  <c r="DF85" i="17"/>
  <c r="BB33" i="21"/>
  <c r="DH33" i="21" s="1" a="1"/>
  <c r="DH33" i="21" s="1"/>
  <c r="BB23" i="21"/>
  <c r="DH23" i="21" s="1" a="1"/>
  <c r="DH23" i="21" s="1"/>
  <c r="DF113" i="2"/>
  <c r="DF81" i="2"/>
  <c r="DG96" i="8"/>
  <c r="DG64" i="8"/>
  <c r="DF95" i="12"/>
  <c r="DF63" i="12"/>
  <c r="DF95" i="10"/>
  <c r="DF63" i="10"/>
  <c r="BB43" i="21"/>
  <c r="DH43" i="21" s="1" a="1"/>
  <c r="DH43" i="21" s="1"/>
  <c r="BB29" i="4"/>
  <c r="DH29" i="4" s="1" a="1"/>
  <c r="DH29" i="4" s="1"/>
  <c r="BB29" i="6"/>
  <c r="DH29" i="6" s="1" a="1"/>
  <c r="DH29" i="6" s="1"/>
  <c r="DF102" i="20"/>
  <c r="DF70" i="20"/>
  <c r="DF109" i="19"/>
  <c r="DF77" i="19"/>
  <c r="BB40" i="14"/>
  <c r="DH40" i="14" s="1" a="1"/>
  <c r="DH40" i="14" s="1"/>
  <c r="DF92" i="16"/>
  <c r="DF60" i="16"/>
  <c r="DF116" i="7"/>
  <c r="DF84" i="7"/>
  <c r="BB35" i="1"/>
  <c r="DH35" i="1" s="1" a="1"/>
  <c r="DH35" i="1" s="1"/>
  <c r="DF91" i="9"/>
  <c r="DF59" i="9"/>
  <c r="BB32" i="7"/>
  <c r="DH32" i="7" s="1" a="1"/>
  <c r="DH32" i="7" s="1"/>
  <c r="DF101" i="18"/>
  <c r="DF69" i="18"/>
  <c r="BB46" i="11"/>
  <c r="DH46" i="11" s="1" a="1"/>
  <c r="DH46" i="11" s="1"/>
  <c r="DF115" i="4"/>
  <c r="DF83" i="4"/>
  <c r="DF102" i="14"/>
  <c r="DF70" i="14"/>
  <c r="BB41" i="1"/>
  <c r="DH41" i="1" s="1" a="1"/>
  <c r="DH41" i="1" s="1"/>
  <c r="DF105" i="18"/>
  <c r="DF73" i="18"/>
  <c r="DF112" i="15"/>
  <c r="DF80" i="15"/>
  <c r="BB44" i="11"/>
  <c r="DH44" i="11" s="1" a="1"/>
  <c r="DH44" i="11" s="1"/>
  <c r="BB32" i="3"/>
  <c r="DH32" i="3" s="1" a="1"/>
  <c r="DH32" i="3" s="1"/>
  <c r="DD90" i="21"/>
  <c r="DD58" i="21"/>
  <c r="BB32" i="8"/>
  <c r="DH32" i="8" s="1" a="1"/>
  <c r="DH32" i="8" s="1"/>
  <c r="DF116" i="9"/>
  <c r="DF84" i="9"/>
  <c r="BB46" i="9"/>
  <c r="DH46" i="9" s="1" a="1"/>
  <c r="DH46" i="9" s="1"/>
  <c r="DF109" i="7"/>
  <c r="DF77" i="7"/>
  <c r="BB29" i="13"/>
  <c r="DH29" i="13" s="1" a="1"/>
  <c r="DH29" i="13" s="1"/>
  <c r="DF117" i="4"/>
  <c r="DF85" i="4"/>
  <c r="DF108" i="2"/>
  <c r="DF76" i="2"/>
  <c r="BC37" i="17"/>
  <c r="DI37" i="17" s="1" a="1"/>
  <c r="DI37" i="17" s="1"/>
  <c r="AZ15" i="8"/>
  <c r="DF15" i="8" s="1" a="1"/>
  <c r="DF15" i="8" s="1"/>
  <c r="AY47" i="8"/>
  <c r="DG94" i="7"/>
  <c r="DG62" i="7"/>
  <c r="BB38" i="4"/>
  <c r="DH38" i="4" s="1" a="1"/>
  <c r="DH38" i="4" s="1"/>
  <c r="BB23" i="5"/>
  <c r="DH23" i="5" s="1" a="1"/>
  <c r="DH23" i="5" s="1"/>
  <c r="DF118" i="19"/>
  <c r="DF86" i="19"/>
  <c r="BB37" i="20"/>
  <c r="DH37" i="20" s="1" a="1"/>
  <c r="DH37" i="20" s="1"/>
  <c r="DF101" i="8"/>
  <c r="DF69" i="8"/>
  <c r="BB28" i="16"/>
  <c r="DH28" i="16" s="1" a="1"/>
  <c r="DH28" i="16" s="1"/>
  <c r="DF97" i="4"/>
  <c r="DF65" i="4"/>
  <c r="BB38" i="3"/>
  <c r="DH38" i="3" s="1" a="1"/>
  <c r="DH38" i="3" s="1"/>
  <c r="BB29" i="11"/>
  <c r="DH29" i="11" s="1" a="1"/>
  <c r="DH29" i="11" s="1"/>
  <c r="BB18" i="16"/>
  <c r="DH18" i="16" s="1" a="1"/>
  <c r="DH18" i="16" s="1"/>
  <c r="BB28" i="9"/>
  <c r="DH28" i="9" s="1" a="1"/>
  <c r="DH28" i="9" s="1"/>
  <c r="DF112" i="16"/>
  <c r="DF80" i="16"/>
  <c r="BB32" i="14"/>
  <c r="DH32" i="14" s="1" a="1"/>
  <c r="DH32" i="14" s="1"/>
  <c r="DF108" i="8"/>
  <c r="DF76" i="8"/>
  <c r="BC26" i="19"/>
  <c r="DI26" i="19" s="1" a="1"/>
  <c r="DI26" i="19" s="1"/>
  <c r="DF113" i="18"/>
  <c r="DF81" i="18"/>
  <c r="DF114" i="12"/>
  <c r="DF82" i="12"/>
  <c r="DF117" i="19"/>
  <c r="DF85" i="19"/>
  <c r="BB27" i="9"/>
  <c r="DH27" i="9" s="1" a="1"/>
  <c r="DH27" i="9" s="1"/>
  <c r="DF111" i="5"/>
  <c r="DF79" i="5"/>
  <c r="DF100" i="12"/>
  <c r="DF68" i="12"/>
  <c r="DF99" i="20"/>
  <c r="DF67" i="20"/>
  <c r="BB36" i="9"/>
  <c r="DH36" i="9" s="1" a="1"/>
  <c r="DH36" i="9" s="1"/>
  <c r="BB46" i="7"/>
  <c r="DH46" i="7" s="1" a="1"/>
  <c r="DH46" i="7" s="1"/>
  <c r="BB30" i="12"/>
  <c r="DH30" i="12" s="1" a="1"/>
  <c r="DH30" i="12" s="1"/>
  <c r="DF100" i="1"/>
  <c r="DF68" i="1"/>
  <c r="DF124" i="11"/>
  <c r="DF127" i="11" s="1"/>
  <c r="DF120" i="11" s="1"/>
  <c r="DF88" i="11"/>
  <c r="DF100" i="21"/>
  <c r="DF68" i="21"/>
  <c r="BB16" i="16"/>
  <c r="DH16" i="16" s="1" a="1"/>
  <c r="DH16" i="16" s="1"/>
  <c r="BB21" i="19"/>
  <c r="DH21" i="19" s="1" a="1"/>
  <c r="DH21" i="19" s="1"/>
  <c r="DF95" i="9"/>
  <c r="DF63" i="9"/>
  <c r="DF109" i="1"/>
  <c r="DF77" i="1"/>
  <c r="BB38" i="10"/>
  <c r="DH38" i="10" s="1" a="1"/>
  <c r="DH38" i="10" s="1"/>
  <c r="BB41" i="6"/>
  <c r="DH41" i="6" s="1" a="1"/>
  <c r="DH41" i="6" s="1"/>
  <c r="BB39" i="21"/>
  <c r="DH39" i="21" s="1" a="1"/>
  <c r="DH39" i="21" s="1"/>
  <c r="DF103" i="19"/>
  <c r="DF71" i="19"/>
  <c r="DF121" i="2"/>
  <c r="DF89" i="2"/>
  <c r="BB24" i="6"/>
  <c r="DH24" i="6" s="1" a="1"/>
  <c r="DH24" i="6" s="1"/>
  <c r="BC27" i="6"/>
  <c r="DI27" i="6" s="1" a="1"/>
  <c r="DI27" i="6" s="1"/>
  <c r="DF101" i="14"/>
  <c r="DF69" i="14"/>
  <c r="BB17" i="8"/>
  <c r="DH17" i="8" s="1" a="1"/>
  <c r="DH17" i="8" s="1"/>
  <c r="BB20" i="19"/>
  <c r="DH20" i="19" s="1" a="1"/>
  <c r="DH20" i="19" s="1"/>
  <c r="BB33" i="15"/>
  <c r="DH33" i="15" s="1" a="1"/>
  <c r="DH33" i="15" s="1"/>
  <c r="BB24" i="13"/>
  <c r="DH24" i="13" s="1" a="1"/>
  <c r="DH24" i="13" s="1"/>
  <c r="DF118" i="12"/>
  <c r="DF86" i="12"/>
  <c r="DF101" i="1"/>
  <c r="DF69" i="1"/>
  <c r="DF111" i="3"/>
  <c r="DF79" i="3"/>
  <c r="BB16" i="13"/>
  <c r="DH16" i="13" s="1" a="1"/>
  <c r="DH16" i="13" s="1"/>
  <c r="BB17" i="13"/>
  <c r="DH17" i="13" s="1" a="1"/>
  <c r="DH17" i="13" s="1"/>
  <c r="DF117" i="21"/>
  <c r="DF85" i="21"/>
  <c r="BB27" i="4"/>
  <c r="DH27" i="4" s="1" a="1"/>
  <c r="DH27" i="4" s="1"/>
  <c r="DF101" i="9"/>
  <c r="DF69" i="9"/>
  <c r="DF96" i="20"/>
  <c r="DF64" i="20"/>
  <c r="DF117" i="6"/>
  <c r="DF85" i="6"/>
  <c r="BB26" i="5"/>
  <c r="DH26" i="5" s="1" a="1"/>
  <c r="DH26" i="5" s="1"/>
  <c r="BB32" i="12"/>
  <c r="DH32" i="12" s="1" a="1"/>
  <c r="DH32" i="12" s="1"/>
  <c r="DF102" i="13"/>
  <c r="DF70" i="13"/>
  <c r="BB41" i="4"/>
  <c r="DH41" i="4" s="1" a="1"/>
  <c r="DH41" i="4" s="1"/>
  <c r="BB17" i="19"/>
  <c r="DH17" i="19" s="1" a="1"/>
  <c r="DH17" i="19" s="1"/>
  <c r="BB24" i="21"/>
  <c r="DH24" i="21" s="1" a="1"/>
  <c r="DH24" i="21" s="1"/>
  <c r="BB21" i="4"/>
  <c r="DH21" i="4" s="1" a="1"/>
  <c r="DH21" i="4" s="1"/>
  <c r="DF93" i="20"/>
  <c r="DF61" i="20"/>
  <c r="DF104" i="19"/>
  <c r="DF72" i="19"/>
  <c r="DG113" i="7"/>
  <c r="DG81" i="7"/>
  <c r="DF117" i="5"/>
  <c r="DF85" i="5"/>
  <c r="DF91" i="14"/>
  <c r="DF59" i="14"/>
  <c r="BB22" i="9"/>
  <c r="DH22" i="9" s="1" a="1"/>
  <c r="DH22" i="9" s="1"/>
  <c r="DF118" i="2"/>
  <c r="DF86" i="2"/>
  <c r="BB16" i="4"/>
  <c r="DH16" i="4" s="1" a="1"/>
  <c r="DH16" i="4" s="1"/>
  <c r="BB19" i="15"/>
  <c r="DH19" i="15" s="1" a="1"/>
  <c r="DH19" i="15" s="1"/>
  <c r="DF96" i="17"/>
  <c r="DF64" i="17"/>
  <c r="DF98" i="13"/>
  <c r="DF66" i="13"/>
  <c r="BB23" i="7"/>
  <c r="DH23" i="7" s="1" a="1"/>
  <c r="DH23" i="7" s="1"/>
  <c r="DF96" i="9"/>
  <c r="DF64" i="9"/>
  <c r="DF112" i="12"/>
  <c r="DF80" i="12"/>
  <c r="BB39" i="4"/>
  <c r="DH39" i="4" s="1" a="1"/>
  <c r="DH39" i="4" s="1"/>
  <c r="BB45" i="21"/>
  <c r="DH45" i="21" s="1" a="1"/>
  <c r="DH45" i="21" s="1"/>
  <c r="DF105" i="11"/>
  <c r="DF73" i="11"/>
  <c r="BB16" i="2"/>
  <c r="DH16" i="2" s="1" a="1"/>
  <c r="DH16" i="2" s="1"/>
  <c r="DF98" i="11"/>
  <c r="DF66" i="11"/>
  <c r="BB40" i="19"/>
  <c r="DH40" i="19" s="1" a="1"/>
  <c r="DH40" i="19" s="1"/>
  <c r="DF118" i="14"/>
  <c r="DF86" i="14"/>
  <c r="BB41" i="16"/>
  <c r="DH41" i="16" s="1" a="1"/>
  <c r="DH41" i="16" s="1"/>
  <c r="BB35" i="10"/>
  <c r="DH35" i="10" s="1" a="1"/>
  <c r="DH35" i="10" s="1"/>
  <c r="BB43" i="14"/>
  <c r="DH43" i="14" s="1" a="1"/>
  <c r="DH43" i="14" s="1"/>
  <c r="DF121" i="19"/>
  <c r="DF89" i="19"/>
  <c r="BB24" i="10"/>
  <c r="DH24" i="10" s="1" a="1"/>
  <c r="DH24" i="10" s="1"/>
  <c r="BB19" i="14"/>
  <c r="DH19" i="14" s="1" a="1"/>
  <c r="DH19" i="14" s="1"/>
  <c r="DF109" i="14"/>
  <c r="DF77" i="14"/>
  <c r="DF110" i="16"/>
  <c r="DF78" i="16"/>
  <c r="BB43" i="16"/>
  <c r="DH43" i="16" s="1" a="1"/>
  <c r="DH43" i="16" s="1"/>
  <c r="BB19" i="21"/>
  <c r="DH19" i="21" s="1" a="1"/>
  <c r="DH19" i="21" s="1"/>
  <c r="DF99" i="5"/>
  <c r="DF67" i="5"/>
  <c r="DF102" i="8"/>
  <c r="DF70" i="8"/>
  <c r="BB26" i="15"/>
  <c r="DH26" i="15" s="1" a="1"/>
  <c r="DH26" i="15" s="1"/>
  <c r="BB21" i="3"/>
  <c r="DH21" i="3" s="1" a="1"/>
  <c r="DH21" i="3" s="1"/>
  <c r="BB25" i="17"/>
  <c r="DH25" i="17" s="1" a="1"/>
  <c r="DH25" i="17" s="1"/>
  <c r="BB36" i="14"/>
  <c r="DH36" i="14" s="1" a="1"/>
  <c r="DH36" i="14" s="1"/>
  <c r="BB17" i="21"/>
  <c r="DH17" i="21" s="1" a="1"/>
  <c r="DH17" i="21" s="1"/>
  <c r="DF107" i="16"/>
  <c r="DF75" i="16"/>
  <c r="BB37" i="14"/>
  <c r="DH37" i="14" s="1" a="1"/>
  <c r="DH37" i="14" s="1"/>
  <c r="DF106" i="15"/>
  <c r="DF74" i="15"/>
  <c r="BB34" i="12"/>
  <c r="DH34" i="12" s="1" a="1"/>
  <c r="DH34" i="12" s="1"/>
  <c r="BB40" i="13"/>
  <c r="DH40" i="13" s="1" a="1"/>
  <c r="DH40" i="13" s="1"/>
  <c r="BB19" i="12"/>
  <c r="DH19" i="12" s="1" a="1"/>
  <c r="DH19" i="12" s="1"/>
  <c r="DF110" i="5"/>
  <c r="DF78" i="5"/>
  <c r="DF97" i="11"/>
  <c r="DF65" i="11"/>
  <c r="DF116" i="10"/>
  <c r="DF84" i="10"/>
  <c r="DD90" i="6"/>
  <c r="DD58" i="6"/>
  <c r="BB25" i="13"/>
  <c r="DH25" i="13" s="1" a="1"/>
  <c r="DH25" i="13" s="1"/>
  <c r="BB18" i="1"/>
  <c r="DH18" i="1" s="1" a="1"/>
  <c r="DH18" i="1" s="1"/>
  <c r="BB34" i="17"/>
  <c r="DH34" i="17" s="1" a="1"/>
  <c r="DH34" i="17" s="1"/>
  <c r="DF121" i="14"/>
  <c r="DF89" i="14"/>
  <c r="BB20" i="3"/>
  <c r="DH20" i="3" s="1" a="1"/>
  <c r="DH20" i="3" s="1"/>
  <c r="DF119" i="16"/>
  <c r="DF87" i="16"/>
  <c r="DF106" i="6"/>
  <c r="DF74" i="6"/>
  <c r="DF98" i="6"/>
  <c r="DF66" i="6"/>
  <c r="BB20" i="13"/>
  <c r="DH20" i="13" s="1" a="1"/>
  <c r="DH20" i="13" s="1"/>
  <c r="DF112" i="11"/>
  <c r="DF80" i="11"/>
  <c r="DF103" i="13"/>
  <c r="DF71" i="13"/>
  <c r="BB28" i="4"/>
  <c r="DH28" i="4" s="1" a="1"/>
  <c r="DH28" i="4" s="1"/>
  <c r="BB17" i="9"/>
  <c r="DH17" i="9" s="1" a="1"/>
  <c r="DH17" i="9" s="1"/>
  <c r="DF119" i="1"/>
  <c r="DF87" i="1"/>
  <c r="BB38" i="2"/>
  <c r="DH38" i="2" s="1" a="1"/>
  <c r="DH38" i="2" s="1"/>
  <c r="DF117" i="13"/>
  <c r="DF85" i="13"/>
  <c r="BC21" i="8"/>
  <c r="DI21" i="8" s="1" a="1"/>
  <c r="DI21" i="8" s="1"/>
  <c r="BB20" i="12"/>
  <c r="DH20" i="12" s="1" a="1"/>
  <c r="DH20" i="12" s="1"/>
  <c r="BB22" i="18"/>
  <c r="DH22" i="18" s="1" a="1"/>
  <c r="DH22" i="18" s="1"/>
  <c r="BB27" i="16"/>
  <c r="DH27" i="16" s="1" a="1"/>
  <c r="DH27" i="16" s="1"/>
  <c r="DF116" i="18"/>
  <c r="DF84" i="18"/>
  <c r="BB20" i="10"/>
  <c r="DH20" i="10" s="1" a="1"/>
  <c r="DH20" i="10" s="1"/>
  <c r="DF92" i="2"/>
  <c r="DF60" i="2"/>
  <c r="DF119" i="8"/>
  <c r="DF87" i="8"/>
  <c r="DF105" i="9"/>
  <c r="DF73" i="9"/>
  <c r="BB34" i="21"/>
  <c r="DH34" i="21" s="1" a="1"/>
  <c r="DH34" i="21" s="1"/>
  <c r="DF106" i="8"/>
  <c r="DF74" i="8"/>
  <c r="BB27" i="20"/>
  <c r="DH27" i="20" s="1" a="1"/>
  <c r="DH27" i="20" s="1"/>
  <c r="BB34" i="19"/>
  <c r="DH34" i="19" s="1" a="1"/>
  <c r="DH34" i="19" s="1"/>
  <c r="DG116" i="19"/>
  <c r="DG84" i="19"/>
  <c r="DF97" i="14"/>
  <c r="DF65" i="14"/>
  <c r="DF92" i="1"/>
  <c r="DF60" i="1"/>
  <c r="BB17" i="16"/>
  <c r="DH17" i="16" s="1" a="1"/>
  <c r="DH17" i="16" s="1"/>
  <c r="DF124" i="8"/>
  <c r="DF127" i="8" s="1"/>
  <c r="DF120" i="8" s="1"/>
  <c r="DF88" i="8"/>
  <c r="DF110" i="1"/>
  <c r="DF78" i="1"/>
  <c r="BB16" i="9"/>
  <c r="DH16" i="9" s="1" a="1"/>
  <c r="DH16" i="9" s="1"/>
  <c r="DF108" i="1"/>
  <c r="DF76" i="1"/>
  <c r="DF108" i="13"/>
  <c r="DF76" i="13"/>
  <c r="DF112" i="2"/>
  <c r="DF80" i="2"/>
  <c r="BB26" i="18"/>
  <c r="DH26" i="18" s="1" a="1"/>
  <c r="DH26" i="18" s="1"/>
  <c r="DF103" i="18"/>
  <c r="DF71" i="18"/>
  <c r="DF121" i="11"/>
  <c r="DF89" i="11"/>
  <c r="BB40" i="4"/>
  <c r="DH40" i="4" s="1" a="1"/>
  <c r="DH40" i="4" s="1"/>
  <c r="BB27" i="14"/>
  <c r="DH27" i="14" s="1" a="1"/>
  <c r="DH27" i="14" s="1"/>
  <c r="DF101" i="4"/>
  <c r="DF69" i="4"/>
  <c r="DF96" i="1"/>
  <c r="DF64" i="1"/>
  <c r="BB30" i="18"/>
  <c r="DH30" i="18" s="1" a="1"/>
  <c r="DH30" i="18" s="1"/>
  <c r="BB37" i="15"/>
  <c r="DH37" i="15" s="1" a="1"/>
  <c r="DH37" i="15" s="1"/>
  <c r="AZ15" i="21"/>
  <c r="DF15" i="21" s="1" a="1"/>
  <c r="DF15" i="21" s="1"/>
  <c r="AY47" i="21"/>
  <c r="DF111" i="1"/>
  <c r="DF79" i="1"/>
  <c r="BB41" i="9"/>
  <c r="DH41" i="9" s="1" a="1"/>
  <c r="DH41" i="9" s="1"/>
  <c r="BB17" i="4"/>
  <c r="DH17" i="4" s="1" a="1"/>
  <c r="DH17" i="4" s="1"/>
  <c r="DF110" i="6"/>
  <c r="DF78" i="6"/>
  <c r="BB34" i="7"/>
  <c r="DH34" i="7" s="1" a="1"/>
  <c r="DH34" i="7" s="1"/>
  <c r="BB42" i="4"/>
  <c r="DH42" i="4" s="1" a="1"/>
  <c r="DH42" i="4" s="1"/>
  <c r="BB33" i="2"/>
  <c r="DH33" i="2" s="1" a="1"/>
  <c r="DH33" i="2" s="1"/>
  <c r="DF107" i="9"/>
  <c r="DF75" i="9"/>
  <c r="DG107" i="2"/>
  <c r="DG75" i="2"/>
  <c r="DF104" i="15"/>
  <c r="DF72" i="15"/>
  <c r="DF101" i="6"/>
  <c r="DF69" i="6"/>
  <c r="BC19" i="7"/>
  <c r="DI19" i="7" s="1" a="1"/>
  <c r="DI19" i="7" s="1"/>
  <c r="DF108" i="3"/>
  <c r="DF76" i="3"/>
  <c r="BB43" i="19"/>
  <c r="DH43" i="19" s="1" a="1"/>
  <c r="DH43" i="19" s="1"/>
  <c r="DF94" i="13"/>
  <c r="DF62" i="13"/>
  <c r="DF110" i="8"/>
  <c r="DF78" i="8"/>
  <c r="BB26" i="8"/>
  <c r="DH26" i="8" s="1" a="1"/>
  <c r="DH26" i="8" s="1"/>
  <c r="DF106" i="20"/>
  <c r="DF74" i="20"/>
  <c r="DF109" i="10"/>
  <c r="DF77" i="10"/>
  <c r="DF108" i="6"/>
  <c r="DF76" i="6"/>
  <c r="DF116" i="2"/>
  <c r="DF84" i="2"/>
  <c r="DF111" i="6"/>
  <c r="DF79" i="6"/>
  <c r="BB37" i="16"/>
  <c r="DH37" i="16" s="1" a="1"/>
  <c r="DH37" i="16" s="1"/>
  <c r="BB33" i="8"/>
  <c r="DH33" i="8" s="1" a="1"/>
  <c r="DH33" i="8" s="1"/>
  <c r="BB38" i="18"/>
  <c r="DH38" i="18" s="1" a="1"/>
  <c r="DH38" i="18" s="1"/>
  <c r="BB39" i="12"/>
  <c r="DH39" i="12" s="1" a="1"/>
  <c r="DH39" i="12" s="1"/>
  <c r="BB42" i="19"/>
  <c r="DH42" i="19" s="1" a="1"/>
  <c r="DH42" i="19" s="1"/>
  <c r="BB36" i="5"/>
  <c r="DH36" i="5" s="1" a="1"/>
  <c r="DH36" i="5" s="1"/>
  <c r="BB25" i="12"/>
  <c r="DH25" i="12" s="1" a="1"/>
  <c r="DH25" i="12" s="1"/>
  <c r="BB24" i="20"/>
  <c r="DH24" i="20" s="1" a="1"/>
  <c r="DH24" i="20" s="1"/>
  <c r="DF93" i="3"/>
  <c r="DF61" i="3"/>
  <c r="DF105" i="12"/>
  <c r="DF73" i="12"/>
  <c r="BB25" i="1"/>
  <c r="DH25" i="1" s="1" a="1"/>
  <c r="DH25" i="1" s="1"/>
  <c r="BB45" i="11"/>
  <c r="DH45" i="11" s="1" a="1"/>
  <c r="DH45" i="11" s="1"/>
  <c r="BB25" i="21"/>
  <c r="DH25" i="21" s="1" a="1"/>
  <c r="DH25" i="21" s="1"/>
  <c r="DF112" i="5"/>
  <c r="DF80" i="5"/>
  <c r="BB20" i="9"/>
  <c r="DH20" i="9" s="1" a="1"/>
  <c r="DH20" i="9" s="1"/>
  <c r="BB34" i="1"/>
  <c r="DH34" i="1" s="1" a="1"/>
  <c r="DH34" i="1" s="1"/>
  <c r="DF116" i="6"/>
  <c r="DF84" i="6"/>
  <c r="BB28" i="19"/>
  <c r="DH28" i="19" s="1" a="1"/>
  <c r="DH28" i="19" s="1"/>
  <c r="BB46" i="2"/>
  <c r="DH46" i="2" s="1" a="1"/>
  <c r="DH46" i="2" s="1"/>
  <c r="DF118" i="17"/>
  <c r="DF86" i="17"/>
  <c r="DF108" i="9"/>
  <c r="DF76" i="9"/>
  <c r="BB26" i="14"/>
  <c r="DH26" i="14" s="1" a="1"/>
  <c r="DH26" i="14" s="1"/>
  <c r="DF103" i="10"/>
  <c r="DF71" i="10"/>
  <c r="DF108" i="10"/>
  <c r="DF76" i="10"/>
  <c r="DF108" i="15"/>
  <c r="DF76" i="15"/>
  <c r="DF102" i="11"/>
  <c r="DF70" i="11"/>
  <c r="BB43" i="12"/>
  <c r="DH43" i="12" s="1" a="1"/>
  <c r="DH43" i="12" s="1"/>
  <c r="BB26" i="1"/>
  <c r="DH26" i="1" s="1" a="1"/>
  <c r="DH26" i="1" s="1"/>
  <c r="BB36" i="3"/>
  <c r="DH36" i="3" s="1" a="1"/>
  <c r="DH36" i="3" s="1"/>
  <c r="DF104" i="7"/>
  <c r="DF72" i="7"/>
  <c r="DF112" i="19"/>
  <c r="DF80" i="19"/>
  <c r="DF121" i="8"/>
  <c r="DF89" i="8"/>
  <c r="BB26" i="9"/>
  <c r="DH26" i="9" s="1" a="1"/>
  <c r="DH26" i="9" s="1"/>
  <c r="BB21" i="20"/>
  <c r="DH21" i="20" s="1" a="1"/>
  <c r="DH21" i="20" s="1"/>
  <c r="BB42" i="6"/>
  <c r="DH42" i="6" s="1" a="1"/>
  <c r="DH42" i="6" s="1"/>
  <c r="DF103" i="14"/>
  <c r="DF71" i="14"/>
  <c r="BB37" i="3"/>
  <c r="DH37" i="3" s="1" a="1"/>
  <c r="DH37" i="3" s="1"/>
  <c r="BB27" i="13"/>
  <c r="DH27" i="13" s="1" a="1"/>
  <c r="DH27" i="13" s="1"/>
  <c r="BB21" i="12"/>
  <c r="DH21" i="12" s="1" a="1"/>
  <c r="DH21" i="12" s="1"/>
  <c r="DF93" i="15"/>
  <c r="DF61" i="15"/>
  <c r="DF115" i="11"/>
  <c r="DF83" i="11"/>
  <c r="BB18" i="20"/>
  <c r="DH18" i="20" s="1" a="1"/>
  <c r="DH18" i="20" s="1"/>
  <c r="BB29" i="19"/>
  <c r="DH29" i="19" s="1" a="1"/>
  <c r="DH29" i="19" s="1"/>
  <c r="BC38" i="7"/>
  <c r="DI38" i="7" s="1" a="1"/>
  <c r="DI38" i="7" s="1"/>
  <c r="BB42" i="5"/>
  <c r="DH42" i="5" s="1" a="1"/>
  <c r="DH42" i="5" s="1"/>
  <c r="BB16" i="14"/>
  <c r="DH16" i="14" s="1" a="1"/>
  <c r="DH16" i="14" s="1"/>
  <c r="DG106" i="5"/>
  <c r="DG74" i="5"/>
  <c r="DF111" i="11"/>
  <c r="DF79" i="11"/>
  <c r="BB43" i="2"/>
  <c r="DH43" i="2" s="1" a="1"/>
  <c r="DH43" i="2" s="1"/>
  <c r="DF103" i="20"/>
  <c r="DF71" i="20"/>
  <c r="DF99" i="16"/>
  <c r="DF67" i="16"/>
  <c r="BB21" i="17"/>
  <c r="DH21" i="17" s="1" a="1"/>
  <c r="DH21" i="17" s="1"/>
  <c r="BB23" i="13"/>
  <c r="DH23" i="13" s="1" a="1"/>
  <c r="DH23" i="13" s="1"/>
  <c r="DF118" i="4"/>
  <c r="DF86" i="4"/>
  <c r="DF107" i="13"/>
  <c r="DF75" i="13"/>
  <c r="BB21" i="9"/>
  <c r="DH21" i="9" s="1" a="1"/>
  <c r="DH21" i="9" s="1"/>
  <c r="BB37" i="12"/>
  <c r="DH37" i="12" s="1" a="1"/>
  <c r="DH37" i="12" s="1"/>
  <c r="DF100" i="6"/>
  <c r="DF68" i="6"/>
  <c r="BB30" i="11"/>
  <c r="DH30" i="11" s="1" a="1"/>
  <c r="DH30" i="11" s="1"/>
  <c r="DF94" i="11"/>
  <c r="DF62" i="11"/>
  <c r="DF105" i="17"/>
  <c r="DF73" i="17"/>
  <c r="DF108" i="11"/>
  <c r="DF76" i="11"/>
  <c r="DF116" i="8"/>
  <c r="DF84" i="8"/>
  <c r="DG117" i="3"/>
  <c r="DG85" i="3"/>
  <c r="BB18" i="13"/>
  <c r="DH18" i="13" s="1" a="1"/>
  <c r="DH18" i="13" s="1"/>
  <c r="BB40" i="12"/>
  <c r="DH40" i="12" s="1" a="1"/>
  <c r="DH40" i="12" s="1"/>
  <c r="BB20" i="2"/>
  <c r="DH20" i="2" s="1" a="1"/>
  <c r="DH20" i="2" s="1"/>
  <c r="BC42" i="3"/>
  <c r="DI42" i="3" s="1" a="1"/>
  <c r="DI42" i="3" s="1"/>
  <c r="BB21" i="15"/>
  <c r="DH21" i="15" s="1" a="1"/>
  <c r="DH21" i="15" s="1"/>
  <c r="BB34" i="18"/>
  <c r="DH34" i="18" s="1" a="1"/>
  <c r="DH34" i="18" s="1"/>
  <c r="DF124" i="15"/>
  <c r="DF127" i="15" s="1"/>
  <c r="DF120" i="15" s="1"/>
  <c r="DF88" i="15"/>
  <c r="DF98" i="14"/>
  <c r="DF66" i="14"/>
  <c r="BB23" i="18"/>
  <c r="DH23" i="18" s="1" a="1"/>
  <c r="DH23" i="18" s="1"/>
  <c r="DF95" i="17"/>
  <c r="DF63" i="17"/>
  <c r="DF107" i="10"/>
  <c r="DF75" i="10"/>
  <c r="BB46" i="1"/>
  <c r="DH46" i="1" s="1" a="1"/>
  <c r="DH46" i="1" s="1"/>
  <c r="BB28" i="15"/>
  <c r="DH28" i="15" s="1" a="1"/>
  <c r="DH28" i="15" s="1"/>
  <c r="BB23" i="3"/>
  <c r="DH23" i="3" s="1" a="1"/>
  <c r="DH23" i="3" s="1"/>
  <c r="DF102" i="1"/>
  <c r="DF70" i="1"/>
  <c r="DF111" i="2"/>
  <c r="DF79" i="2"/>
  <c r="BB25" i="10"/>
  <c r="DH25" i="10" s="1" a="1"/>
  <c r="DH25" i="10" s="1"/>
  <c r="BB35" i="16"/>
  <c r="DH35" i="16" s="1" a="1"/>
  <c r="DH35" i="16" s="1"/>
  <c r="DF114" i="15"/>
  <c r="DF82" i="15"/>
  <c r="BB41" i="13"/>
  <c r="DH41" i="13" s="1" a="1"/>
  <c r="DH41" i="13" s="1"/>
  <c r="BB24" i="5"/>
  <c r="DH24" i="5" s="1" a="1"/>
  <c r="DH24" i="5" s="1"/>
  <c r="BB27" i="8"/>
  <c r="DH27" i="8" s="1" a="1"/>
  <c r="DH27" i="8" s="1"/>
  <c r="DF96" i="3"/>
  <c r="DF64" i="3"/>
  <c r="BB25" i="14"/>
  <c r="DH25" i="14" s="1" a="1"/>
  <c r="DH25" i="14" s="1"/>
  <c r="BB32" i="16"/>
  <c r="DH32" i="16" s="1" a="1"/>
  <c r="DH32" i="16" s="1"/>
  <c r="BB31" i="15"/>
  <c r="DH31" i="15" s="1" a="1"/>
  <c r="DH31" i="15" s="1"/>
  <c r="DF105" i="21"/>
  <c r="DF73" i="21"/>
  <c r="DF97" i="16"/>
  <c r="DF65" i="16"/>
  <c r="DF119" i="3"/>
  <c r="DF87" i="3"/>
  <c r="BB35" i="5"/>
  <c r="DH35" i="5" s="1" a="1"/>
  <c r="DH35" i="5" s="1"/>
  <c r="BB22" i="11"/>
  <c r="DH22" i="11" s="1" a="1"/>
  <c r="DH22" i="11" s="1"/>
  <c r="BB41" i="10"/>
  <c r="DH41" i="10" s="1" a="1"/>
  <c r="DH41" i="10" s="1"/>
  <c r="AZ15" i="6"/>
  <c r="DF15" i="6" s="1" a="1"/>
  <c r="DF15" i="6" s="1"/>
  <c r="AY47" i="6"/>
  <c r="DF119" i="4"/>
  <c r="DF87" i="4"/>
  <c r="BB46" i="14"/>
  <c r="DH46" i="14" s="1" a="1"/>
  <c r="DH46" i="14" s="1"/>
  <c r="DF98" i="17"/>
  <c r="DF66" i="17"/>
  <c r="DF103" i="21"/>
  <c r="DF71" i="21"/>
  <c r="BB44" i="16"/>
  <c r="DH44" i="16" s="1" a="1"/>
  <c r="DH44" i="16" s="1"/>
  <c r="BB31" i="6"/>
  <c r="DH31" i="6" s="1" a="1"/>
  <c r="DH31" i="6" s="1"/>
  <c r="DF104" i="21"/>
  <c r="DF72" i="21"/>
  <c r="BB23" i="6"/>
  <c r="DH23" i="6" s="1" a="1"/>
  <c r="DH23" i="6" s="1"/>
  <c r="DF113" i="11"/>
  <c r="DF81" i="11"/>
  <c r="BB37" i="11"/>
  <c r="DH37" i="11" s="1" a="1"/>
  <c r="DH37" i="11" s="1"/>
  <c r="BB28" i="13"/>
  <c r="DH28" i="13" s="1" a="1"/>
  <c r="DH28" i="13" s="1"/>
  <c r="DF104" i="5"/>
  <c r="DF72" i="5"/>
  <c r="BB44" i="1"/>
  <c r="DH44" i="1" s="1" a="1"/>
  <c r="DH44" i="1" s="1"/>
  <c r="BB42" i="13"/>
  <c r="DH42" i="13" s="1" a="1"/>
  <c r="DH42" i="13" s="1"/>
  <c r="DF102" i="10"/>
  <c r="DF70" i="10"/>
  <c r="DF108" i="19"/>
  <c r="DF76" i="19"/>
  <c r="DF97" i="18"/>
  <c r="DF65" i="18"/>
  <c r="DF95" i="16"/>
  <c r="DF63" i="16"/>
  <c r="DF102" i="16"/>
  <c r="DF70" i="16"/>
  <c r="DF113" i="13"/>
  <c r="DF81" i="13"/>
  <c r="BB41" i="18"/>
  <c r="DH41" i="18" s="1" a="1"/>
  <c r="DH41" i="18" s="1"/>
  <c r="BB17" i="2"/>
  <c r="DH17" i="2" s="1" a="1"/>
  <c r="DH17" i="2" s="1"/>
  <c r="BB44" i="8"/>
  <c r="DH44" i="8" s="1" a="1"/>
  <c r="DH44" i="8" s="1"/>
  <c r="DF119" i="7"/>
  <c r="DF87" i="7"/>
  <c r="BB30" i="9"/>
  <c r="DH30" i="9" s="1" a="1"/>
  <c r="DH30" i="9" s="1"/>
  <c r="DF124" i="14"/>
  <c r="DF127" i="14" s="1"/>
  <c r="DF120" i="14" s="1"/>
  <c r="DF88" i="14"/>
  <c r="DF109" i="21"/>
  <c r="DF77" i="21"/>
  <c r="BB31" i="8"/>
  <c r="DH31" i="8" s="1" a="1"/>
  <c r="DH31" i="8" s="1"/>
  <c r="DF99" i="9"/>
  <c r="DF67" i="9"/>
  <c r="BC41" i="19"/>
  <c r="DI41" i="19" s="1" a="1"/>
  <c r="DI41" i="19" s="1"/>
  <c r="BB22" i="14"/>
  <c r="DH22" i="14" s="1" a="1"/>
  <c r="DH22" i="14" s="1"/>
  <c r="BB17" i="1"/>
  <c r="DH17" i="1" s="1" a="1"/>
  <c r="DH17" i="1" s="1"/>
  <c r="BB45" i="8"/>
  <c r="DH45" i="8" s="1" a="1"/>
  <c r="DH45" i="8" s="1"/>
  <c r="DF109" i="3"/>
  <c r="DF77" i="3"/>
  <c r="BB33" i="1"/>
  <c r="DH33" i="1" s="1" a="1"/>
  <c r="DH33" i="1" s="1"/>
  <c r="BB33" i="13"/>
  <c r="DH33" i="13" s="1" a="1"/>
  <c r="DH33" i="13" s="1"/>
  <c r="BB37" i="2"/>
  <c r="DH37" i="2" s="1" a="1"/>
  <c r="DH37" i="2" s="1"/>
  <c r="DF108" i="18"/>
  <c r="DF76" i="18"/>
  <c r="BB28" i="18"/>
  <c r="DH28" i="18" s="1" a="1"/>
  <c r="DH28" i="18" s="1"/>
  <c r="DF94" i="10"/>
  <c r="DF62" i="10"/>
  <c r="BB26" i="4"/>
  <c r="DH26" i="4" s="1" a="1"/>
  <c r="DH26" i="4" s="1"/>
  <c r="BB21" i="1"/>
  <c r="DH21" i="1" s="1" a="1"/>
  <c r="DH21" i="1" s="1"/>
  <c r="DF113" i="1"/>
  <c r="DF81" i="1"/>
  <c r="BB36" i="1"/>
  <c r="DH36" i="1" s="1" a="1"/>
  <c r="DH36" i="1" s="1"/>
  <c r="DF106" i="4"/>
  <c r="DF74" i="4"/>
  <c r="DF92" i="4"/>
  <c r="DF60" i="4"/>
  <c r="BB35" i="6"/>
  <c r="DH35" i="6" s="1" a="1"/>
  <c r="DH35" i="6" s="1"/>
  <c r="DF119" i="6"/>
  <c r="DF87" i="6"/>
  <c r="DF121" i="12"/>
  <c r="DF89" i="12"/>
  <c r="BB32" i="9"/>
  <c r="DH32" i="9" s="1" a="1"/>
  <c r="DH32" i="9" s="1"/>
  <c r="DF103" i="8"/>
  <c r="DF71" i="8"/>
  <c r="DD90" i="7"/>
  <c r="DD58" i="7"/>
  <c r="BC32" i="2"/>
  <c r="DI32" i="2" s="1" a="1"/>
  <c r="DI32" i="2" s="1"/>
  <c r="BB29" i="15"/>
  <c r="DH29" i="15" s="1" a="1"/>
  <c r="DH29" i="15" s="1"/>
  <c r="BB26" i="6"/>
  <c r="DH26" i="6" s="1" a="1"/>
  <c r="DH26" i="6" s="1"/>
  <c r="DF91" i="21"/>
  <c r="DF59" i="21"/>
  <c r="BB33" i="3"/>
  <c r="DH33" i="3" s="1" a="1"/>
  <c r="DH33" i="3" s="1"/>
  <c r="DF92" i="14"/>
  <c r="DF60" i="14"/>
  <c r="BB19" i="13"/>
  <c r="DH19" i="13" s="1" a="1"/>
  <c r="DH19" i="13" s="1"/>
  <c r="BB35" i="8"/>
  <c r="DH35" i="8" s="1" a="1"/>
  <c r="DH35" i="8" s="1"/>
  <c r="DF118" i="7"/>
  <c r="DF86" i="7"/>
  <c r="BB31" i="20"/>
  <c r="DH31" i="20" s="1" a="1"/>
  <c r="DH31" i="20" s="1"/>
  <c r="BB34" i="10"/>
  <c r="DH34" i="10" s="1" a="1"/>
  <c r="DH34" i="10" s="1"/>
  <c r="BB33" i="6"/>
  <c r="DH33" i="6" s="1" a="1"/>
  <c r="DH33" i="6" s="1"/>
  <c r="DF110" i="3"/>
  <c r="DF78" i="3"/>
  <c r="BB41" i="2"/>
  <c r="DH41" i="2" s="1" a="1"/>
  <c r="DH41" i="2" s="1"/>
  <c r="BB36" i="6"/>
  <c r="DH36" i="6" s="1" a="1"/>
  <c r="DH36" i="6" s="1"/>
  <c r="DF97" i="1"/>
  <c r="DF65" i="1"/>
  <c r="DF100" i="5"/>
  <c r="DF68" i="5"/>
  <c r="DF97" i="8"/>
  <c r="DF65" i="8"/>
  <c r="DF92" i="5"/>
  <c r="DF60" i="5"/>
  <c r="DF109" i="13"/>
  <c r="DF77" i="13"/>
  <c r="DF121" i="5"/>
  <c r="DF89" i="5"/>
  <c r="BB33" i="4"/>
  <c r="DH33" i="4" s="1" a="1"/>
  <c r="DH33" i="4" s="1"/>
  <c r="BB18" i="3"/>
  <c r="DH18" i="3" s="1" a="1"/>
  <c r="DH18" i="3" s="1"/>
  <c r="DF96" i="11"/>
  <c r="DF64" i="11"/>
  <c r="DF124" i="6"/>
  <c r="DF127" i="6" s="1"/>
  <c r="DF120" i="6" s="1"/>
  <c r="DF88" i="6"/>
  <c r="DF102" i="15"/>
  <c r="DF70" i="15"/>
  <c r="BB37" i="5"/>
  <c r="DH37" i="5" s="1" a="1"/>
  <c r="DH37" i="5" s="1"/>
  <c r="DF118" i="5"/>
  <c r="DF86" i="5"/>
  <c r="DF90" i="19"/>
  <c r="DF58" i="19"/>
  <c r="DF94" i="17"/>
  <c r="DF62" i="17"/>
  <c r="DF105" i="3"/>
  <c r="DF73" i="3"/>
  <c r="BB43" i="17"/>
  <c r="DH43" i="17" s="1" a="1"/>
  <c r="DH43" i="17" s="1"/>
  <c r="BB33" i="9"/>
  <c r="DH33" i="9" s="1" a="1"/>
  <c r="DH33" i="9" s="1"/>
  <c r="DF96" i="14"/>
  <c r="DF64" i="14"/>
  <c r="BB28" i="10"/>
  <c r="DH28" i="10" s="1" a="1"/>
  <c r="DH28" i="10" s="1"/>
  <c r="BB33" i="10"/>
  <c r="DH33" i="10" s="1" a="1"/>
  <c r="DH33" i="10" s="1"/>
  <c r="BB27" i="11"/>
  <c r="DH27" i="11" s="1" a="1"/>
  <c r="DH27" i="11" s="1"/>
  <c r="DF110" i="15"/>
  <c r="DF78" i="15"/>
  <c r="BB29" i="7"/>
  <c r="DH29" i="7" s="1" a="1"/>
  <c r="DH29" i="7" s="1"/>
  <c r="BB37" i="19"/>
  <c r="DH37" i="19" s="1" a="1"/>
  <c r="DH37" i="19" s="1"/>
  <c r="BB46" i="8"/>
  <c r="DH46" i="8" s="1" a="1"/>
  <c r="DH46" i="8" s="1"/>
  <c r="DF100" i="20"/>
  <c r="DF68" i="20"/>
  <c r="BB33" i="7"/>
  <c r="DH33" i="7" s="1" a="1"/>
  <c r="DH33" i="7" s="1"/>
  <c r="DF124" i="16"/>
  <c r="DF127" i="16" s="1"/>
  <c r="DF120" i="16" s="1"/>
  <c r="DF88" i="16"/>
  <c r="DF101" i="20"/>
  <c r="DF69" i="20"/>
  <c r="BB28" i="14"/>
  <c r="DH28" i="14" s="1" a="1"/>
  <c r="DH28" i="14" s="1"/>
  <c r="DF112" i="3"/>
  <c r="DF80" i="3"/>
  <c r="DF96" i="12"/>
  <c r="DF64" i="12"/>
  <c r="DD90" i="4"/>
  <c r="DD58" i="4"/>
  <c r="BB18" i="15"/>
  <c r="DH18" i="15" s="1" a="1"/>
  <c r="DH18" i="15" s="1"/>
  <c r="BB40" i="11"/>
  <c r="DH40" i="11" s="1" a="1"/>
  <c r="DH40" i="11" s="1"/>
  <c r="DF95" i="7"/>
  <c r="DF63" i="7"/>
  <c r="BC31" i="5"/>
  <c r="DI31" i="5" s="1" a="1"/>
  <c r="DI31" i="5" s="1"/>
  <c r="BB36" i="11"/>
  <c r="DH36" i="11" s="1" a="1"/>
  <c r="DH36" i="11" s="1"/>
  <c r="BB28" i="20"/>
  <c r="DH28" i="20" s="1" a="1"/>
  <c r="DH28" i="20" s="1"/>
  <c r="BB24" i="16"/>
  <c r="DH24" i="16" s="1" a="1"/>
  <c r="DH24" i="16" s="1"/>
  <c r="DF106" i="12"/>
  <c r="DF74" i="12"/>
  <c r="BB43" i="4"/>
  <c r="DH43" i="4" s="1" a="1"/>
  <c r="DH43" i="4" s="1"/>
  <c r="BB32" i="13"/>
  <c r="DH32" i="13" s="1" a="1"/>
  <c r="DH32" i="13" s="1"/>
  <c r="DG92" i="3"/>
  <c r="DG60" i="3"/>
  <c r="DG113" i="6"/>
  <c r="DG81" i="6"/>
  <c r="BB25" i="6"/>
  <c r="DH25" i="6" s="1" a="1"/>
  <c r="DH25" i="6" s="1"/>
  <c r="DF124" i="1"/>
  <c r="DF127" i="1" s="1"/>
  <c r="DF120" i="1" s="1"/>
  <c r="DF88" i="1"/>
  <c r="BB19" i="11"/>
  <c r="DH19" i="11" s="1" a="1"/>
  <c r="DH19" i="11" s="1"/>
  <c r="BB19" i="1"/>
  <c r="DH19" i="1" s="1" a="1"/>
  <c r="DH19" i="1" s="1"/>
  <c r="BB46" i="10"/>
  <c r="DH46" i="10" s="1" a="1"/>
  <c r="DH46" i="10" s="1"/>
  <c r="BB30" i="17"/>
  <c r="DH30" i="17" s="1" a="1"/>
  <c r="DH30" i="17" s="1"/>
  <c r="BB33" i="11"/>
  <c r="DH33" i="11" s="1" a="1"/>
  <c r="DH33" i="11" s="1"/>
  <c r="DF109" i="2"/>
  <c r="DF77" i="2"/>
  <c r="DF15" i="1" l="1" a="1"/>
  <c r="DF15" i="1" s="1"/>
  <c r="BA15" i="1"/>
  <c r="AZ47" i="1"/>
  <c r="DE58" i="1"/>
  <c r="DE90" i="1"/>
  <c r="DG16" i="7" a="1"/>
  <c r="DG16" i="7" s="1"/>
  <c r="BB16" i="7"/>
  <c r="DG37" i="7" a="1"/>
  <c r="DG37" i="7" s="1"/>
  <c r="BB37" i="7"/>
  <c r="DF91" i="7"/>
  <c r="DF59" i="7"/>
  <c r="DF80" i="7"/>
  <c r="DF112" i="7"/>
  <c r="DG19" i="18" a="1"/>
  <c r="DG19" i="18" s="1"/>
  <c r="BB19" i="18"/>
  <c r="DG24" i="7" a="1"/>
  <c r="DG24" i="7" s="1"/>
  <c r="BB24" i="7"/>
  <c r="DF62" i="18"/>
  <c r="DF94" i="18"/>
  <c r="DF67" i="7"/>
  <c r="DF99" i="7"/>
  <c r="DG24" i="17" a="1"/>
  <c r="DG24" i="17" s="1"/>
  <c r="BB24" i="17"/>
  <c r="DF99" i="17"/>
  <c r="DF67" i="17"/>
  <c r="DG94" i="1"/>
  <c r="DG62" i="1"/>
  <c r="BC46" i="8"/>
  <c r="DI46" i="8" s="1" a="1"/>
  <c r="DI46" i="8" s="1"/>
  <c r="BC24" i="16"/>
  <c r="DI24" i="16" s="1" a="1"/>
  <c r="DI24" i="16" s="1"/>
  <c r="DG112" i="5"/>
  <c r="DG80" i="5"/>
  <c r="DG101" i="4"/>
  <c r="DG69" i="4"/>
  <c r="BC33" i="11"/>
  <c r="DI33" i="11" s="1" a="1"/>
  <c r="DI33" i="11" s="1"/>
  <c r="BC32" i="13"/>
  <c r="DI32" i="13" s="1" a="1"/>
  <c r="DI32" i="13" s="1"/>
  <c r="BC37" i="5"/>
  <c r="DI37" i="5" s="1" a="1"/>
  <c r="DI37" i="5" s="1"/>
  <c r="DG110" i="8"/>
  <c r="DG78" i="8"/>
  <c r="BC33" i="3"/>
  <c r="DI33" i="3" s="1" a="1"/>
  <c r="DI33" i="3" s="1"/>
  <c r="DG111" i="1"/>
  <c r="DG79" i="1"/>
  <c r="BC44" i="16"/>
  <c r="DI44" i="16" s="1" a="1"/>
  <c r="DI44" i="16" s="1"/>
  <c r="DG110" i="16"/>
  <c r="DG78" i="16"/>
  <c r="DG111" i="5"/>
  <c r="DG79" i="5"/>
  <c r="DG118" i="4"/>
  <c r="DG86" i="4"/>
  <c r="BC28" i="20"/>
  <c r="DI28" i="20" s="1" a="1"/>
  <c r="DI28" i="20" s="1"/>
  <c r="DG104" i="7"/>
  <c r="DG72" i="7"/>
  <c r="BC33" i="10"/>
  <c r="DI33" i="10" s="1" a="1"/>
  <c r="DI33" i="10" s="1"/>
  <c r="DG109" i="10"/>
  <c r="DG77" i="10"/>
  <c r="BC32" i="9"/>
  <c r="DI32" i="9" s="1" a="1"/>
  <c r="DI32" i="9" s="1"/>
  <c r="DG105" i="17"/>
  <c r="DG73" i="17"/>
  <c r="BC43" i="4"/>
  <c r="DI43" i="4" s="1" a="1"/>
  <c r="DI43" i="4" s="1"/>
  <c r="DG103" i="10"/>
  <c r="DG71" i="10"/>
  <c r="BC43" i="17"/>
  <c r="DI43" i="17" s="1" a="1"/>
  <c r="DI43" i="17" s="1"/>
  <c r="DG93" i="3"/>
  <c r="DG61" i="3"/>
  <c r="DG116" i="2"/>
  <c r="DG84" i="2"/>
  <c r="BC34" i="10"/>
  <c r="DI34" i="10" s="1" a="1"/>
  <c r="DI34" i="10" s="1"/>
  <c r="DG94" i="13"/>
  <c r="DG62" i="13"/>
  <c r="BC37" i="2"/>
  <c r="DI37" i="2" s="1" a="1"/>
  <c r="DI37" i="2" s="1"/>
  <c r="DG124" i="8"/>
  <c r="DG127" i="8" s="1"/>
  <c r="DG120" i="8" s="1"/>
  <c r="DG88" i="8"/>
  <c r="DG119" i="8"/>
  <c r="DG87" i="8"/>
  <c r="DG117" i="13"/>
  <c r="DG85" i="13"/>
  <c r="BC28" i="13"/>
  <c r="DI28" i="13" s="1" a="1"/>
  <c r="DI28" i="13" s="1"/>
  <c r="BC22" i="11"/>
  <c r="DI22" i="11" s="1" a="1"/>
  <c r="DI22" i="11" s="1"/>
  <c r="DG100" i="14"/>
  <c r="DG68" i="14"/>
  <c r="BC24" i="5"/>
  <c r="DI24" i="5" s="1" a="1"/>
  <c r="DI24" i="5" s="1"/>
  <c r="DG100" i="10"/>
  <c r="DG68" i="10"/>
  <c r="DG98" i="3"/>
  <c r="DG66" i="3"/>
  <c r="BD42" i="3"/>
  <c r="DJ42" i="3" s="1" a="1"/>
  <c r="DJ42" i="3" s="1"/>
  <c r="BC30" i="11"/>
  <c r="DI30" i="11" s="1" a="1"/>
  <c r="DI30" i="11" s="1"/>
  <c r="BC37" i="12"/>
  <c r="DI37" i="12" s="1" a="1"/>
  <c r="DI37" i="12" s="1"/>
  <c r="BD38" i="7"/>
  <c r="DJ38" i="7" s="1" a="1"/>
  <c r="DJ38" i="7" s="1"/>
  <c r="BC37" i="3"/>
  <c r="DI37" i="3" s="1" a="1"/>
  <c r="DI37" i="3" s="1"/>
  <c r="DG101" i="9"/>
  <c r="DG69" i="9"/>
  <c r="DG101" i="1"/>
  <c r="DG69" i="1"/>
  <c r="DG101" i="14"/>
  <c r="DG69" i="14"/>
  <c r="DG121" i="2"/>
  <c r="DG89" i="2"/>
  <c r="BC34" i="1"/>
  <c r="DI34" i="1" s="1" a="1"/>
  <c r="DI34" i="1" s="1"/>
  <c r="DG124" i="11"/>
  <c r="DG127" i="11" s="1"/>
  <c r="DG120" i="11" s="1"/>
  <c r="DG88" i="11"/>
  <c r="DG117" i="19"/>
  <c r="DG85" i="19"/>
  <c r="DG112" i="16"/>
  <c r="DG80" i="16"/>
  <c r="DH94" i="7"/>
  <c r="DH62" i="7"/>
  <c r="DG117" i="4"/>
  <c r="DG85" i="4"/>
  <c r="BC17" i="4"/>
  <c r="DI17" i="4" s="1" a="1"/>
  <c r="DI17" i="4" s="1"/>
  <c r="BA15" i="21"/>
  <c r="DG15" i="21" s="1" a="1"/>
  <c r="DG15" i="21" s="1"/>
  <c r="AZ47" i="21"/>
  <c r="DG91" i="9"/>
  <c r="DG59" i="9"/>
  <c r="DG92" i="16"/>
  <c r="DG60" i="16"/>
  <c r="DH96" i="8"/>
  <c r="DH64" i="8"/>
  <c r="BC20" i="3"/>
  <c r="DI20" i="3" s="1" a="1"/>
  <c r="DI20" i="3" s="1"/>
  <c r="DG100" i="13"/>
  <c r="DG68" i="13"/>
  <c r="DG115" i="13"/>
  <c r="DG83" i="13"/>
  <c r="BC37" i="14"/>
  <c r="DI37" i="14" s="1" a="1"/>
  <c r="DI37" i="14" s="1"/>
  <c r="DG100" i="17"/>
  <c r="DG68" i="17"/>
  <c r="BC24" i="10"/>
  <c r="DI24" i="10" s="1" a="1"/>
  <c r="DI24" i="10" s="1"/>
  <c r="BC35" i="10"/>
  <c r="DI35" i="10" s="1" a="1"/>
  <c r="DI35" i="10" s="1"/>
  <c r="DG124" i="21"/>
  <c r="DG127" i="21" s="1"/>
  <c r="DG120" i="21" s="1"/>
  <c r="DG88" i="21"/>
  <c r="DG116" i="4"/>
  <c r="DG84" i="4"/>
  <c r="BC26" i="5"/>
  <c r="DI26" i="5" s="1" a="1"/>
  <c r="DI26" i="5" s="1"/>
  <c r="BC17" i="13"/>
  <c r="DI17" i="13" s="1" a="1"/>
  <c r="DI17" i="13" s="1"/>
  <c r="DG95" i="19"/>
  <c r="DG63" i="19"/>
  <c r="DH102" i="6"/>
  <c r="DH70" i="6"/>
  <c r="BC16" i="16"/>
  <c r="DI16" i="16" s="1" a="1"/>
  <c r="DI16" i="16" s="1"/>
  <c r="DG93" i="16"/>
  <c r="DG61" i="16"/>
  <c r="DG113" i="4"/>
  <c r="DG81" i="4"/>
  <c r="DH112" i="17"/>
  <c r="DH80" i="17"/>
  <c r="DG104" i="13"/>
  <c r="DG72" i="13"/>
  <c r="BC32" i="3"/>
  <c r="DI32" i="3" s="1" a="1"/>
  <c r="DI32" i="3" s="1"/>
  <c r="BC23" i="21"/>
  <c r="DI23" i="21" s="1" a="1"/>
  <c r="DI23" i="21" s="1"/>
  <c r="DG112" i="10"/>
  <c r="DG80" i="10"/>
  <c r="DG113" i="9"/>
  <c r="DG81" i="9"/>
  <c r="DG109" i="14"/>
  <c r="DG77" i="14"/>
  <c r="BC24" i="3"/>
  <c r="DI24" i="3" s="1" a="1"/>
  <c r="DI24" i="3" s="1"/>
  <c r="BC28" i="3"/>
  <c r="DI28" i="3" s="1" a="1"/>
  <c r="DI28" i="3" s="1"/>
  <c r="DG101" i="16"/>
  <c r="DG69" i="16"/>
  <c r="DG101" i="17"/>
  <c r="DG69" i="17"/>
  <c r="DG96" i="13"/>
  <c r="DG64" i="13"/>
  <c r="DG105" i="6"/>
  <c r="DG73" i="6"/>
  <c r="BC24" i="18"/>
  <c r="DI24" i="18" s="1" a="1"/>
  <c r="DI24" i="18" s="1"/>
  <c r="DG119" i="5"/>
  <c r="DG87" i="5"/>
  <c r="DG119" i="15"/>
  <c r="DG87" i="15"/>
  <c r="BC32" i="4"/>
  <c r="DI32" i="4" s="1" a="1"/>
  <c r="DI32" i="4" s="1"/>
  <c r="DG91" i="6"/>
  <c r="DG59" i="6"/>
  <c r="DG114" i="19"/>
  <c r="DG82" i="19"/>
  <c r="DG95" i="1"/>
  <c r="DG63" i="1"/>
  <c r="DG119" i="13"/>
  <c r="DG87" i="13"/>
  <c r="DH92" i="20"/>
  <c r="DH60" i="20"/>
  <c r="BC36" i="20"/>
  <c r="DI36" i="20" s="1" a="1"/>
  <c r="DI36" i="20" s="1"/>
  <c r="DG114" i="8"/>
  <c r="DG82" i="8"/>
  <c r="DG104" i="18"/>
  <c r="DG72" i="18"/>
  <c r="DG90" i="3"/>
  <c r="DG58" i="3"/>
  <c r="BC18" i="6"/>
  <c r="DI18" i="6" s="1" a="1"/>
  <c r="DI18" i="6" s="1"/>
  <c r="BC20" i="14"/>
  <c r="DI20" i="14" s="1" a="1"/>
  <c r="DI20" i="14" s="1"/>
  <c r="BC42" i="18"/>
  <c r="DI42" i="18" s="1" a="1"/>
  <c r="DI42" i="18" s="1"/>
  <c r="BC42" i="1"/>
  <c r="DI42" i="1" s="1" a="1"/>
  <c r="DI42" i="1" s="1"/>
  <c r="BC35" i="4"/>
  <c r="DI35" i="4" s="1" a="1"/>
  <c r="DI35" i="4" s="1"/>
  <c r="DG121" i="18"/>
  <c r="DG89" i="18"/>
  <c r="BC32" i="21"/>
  <c r="DI32" i="21" s="1" a="1"/>
  <c r="DI32" i="21" s="1"/>
  <c r="BC23" i="16"/>
  <c r="DI23" i="16" s="1" a="1"/>
  <c r="DI23" i="16" s="1"/>
  <c r="BC34" i="9"/>
  <c r="DI34" i="9" s="1" a="1"/>
  <c r="DI34" i="9" s="1"/>
  <c r="DG118" i="3"/>
  <c r="DG86" i="3"/>
  <c r="DG115" i="7"/>
  <c r="DG83" i="7"/>
  <c r="BC39" i="13"/>
  <c r="DI39" i="13" s="1" a="1"/>
  <c r="DI39" i="13" s="1"/>
  <c r="DG113" i="21"/>
  <c r="DG81" i="21"/>
  <c r="BC18" i="12"/>
  <c r="DI18" i="12" s="1" a="1"/>
  <c r="DI18" i="12" s="1"/>
  <c r="DG113" i="19"/>
  <c r="DG81" i="19"/>
  <c r="BC23" i="8"/>
  <c r="DI23" i="8" s="1" a="1"/>
  <c r="DI23" i="8" s="1"/>
  <c r="DG97" i="5"/>
  <c r="DG65" i="5"/>
  <c r="DG108" i="12"/>
  <c r="DG76" i="12"/>
  <c r="BA15" i="20"/>
  <c r="DG15" i="20" s="1" a="1"/>
  <c r="DG15" i="20" s="1"/>
  <c r="AZ47" i="20"/>
  <c r="DG114" i="16"/>
  <c r="DG82" i="16"/>
  <c r="DG110" i="12"/>
  <c r="DG78" i="12"/>
  <c r="DG98" i="10"/>
  <c r="DG66" i="10"/>
  <c r="BC29" i="17"/>
  <c r="DI29" i="17" s="1" a="1"/>
  <c r="DI29" i="17" s="1"/>
  <c r="DG92" i="15"/>
  <c r="DG60" i="15"/>
  <c r="BC35" i="2"/>
  <c r="DI35" i="2" s="1" a="1"/>
  <c r="DI35" i="2" s="1"/>
  <c r="DG104" i="1"/>
  <c r="DG72" i="1"/>
  <c r="DG107" i="6"/>
  <c r="DG75" i="6"/>
  <c r="DE90" i="10"/>
  <c r="DE58" i="10"/>
  <c r="BC37" i="18"/>
  <c r="DI37" i="18" s="1" a="1"/>
  <c r="DI37" i="18" s="1"/>
  <c r="DG95" i="15"/>
  <c r="DG63" i="15"/>
  <c r="BC42" i="9"/>
  <c r="DI42" i="9" s="1" a="1"/>
  <c r="DI42" i="9" s="1"/>
  <c r="DG119" i="2"/>
  <c r="DG87" i="2"/>
  <c r="DG115" i="9"/>
  <c r="DG83" i="9"/>
  <c r="DG111" i="8"/>
  <c r="DG79" i="8"/>
  <c r="DG102" i="18"/>
  <c r="DG70" i="18"/>
  <c r="BC38" i="8"/>
  <c r="DI38" i="8" s="1" a="1"/>
  <c r="DI38" i="8" s="1"/>
  <c r="DG109" i="20"/>
  <c r="DG77" i="20"/>
  <c r="BD37" i="1"/>
  <c r="DJ37" i="1" s="1" a="1"/>
  <c r="DJ37" i="1" s="1"/>
  <c r="DG105" i="1"/>
  <c r="DG73" i="1"/>
  <c r="BC30" i="7"/>
  <c r="DI30" i="7" s="1" a="1"/>
  <c r="DI30" i="7" s="1"/>
  <c r="BC45" i="9"/>
  <c r="DI45" i="9" s="1" a="1"/>
  <c r="DI45" i="9" s="1"/>
  <c r="BC46" i="4"/>
  <c r="DI46" i="4" s="1" a="1"/>
  <c r="DI46" i="4" s="1"/>
  <c r="DG106" i="17"/>
  <c r="DG74" i="17"/>
  <c r="BC34" i="11"/>
  <c r="DI34" i="11" s="1" a="1"/>
  <c r="DI34" i="11" s="1"/>
  <c r="BC38" i="15"/>
  <c r="DI38" i="15" s="1" a="1"/>
  <c r="DI38" i="15" s="1"/>
  <c r="DG116" i="12"/>
  <c r="DG84" i="12"/>
  <c r="BC18" i="7"/>
  <c r="DI18" i="7" s="1" a="1"/>
  <c r="DI18" i="7" s="1"/>
  <c r="DG96" i="2"/>
  <c r="DG64" i="2"/>
  <c r="DG107" i="1"/>
  <c r="DG75" i="1"/>
  <c r="DG109" i="6"/>
  <c r="DG77" i="6"/>
  <c r="DH117" i="7"/>
  <c r="DH85" i="7"/>
  <c r="DG93" i="10"/>
  <c r="DG61" i="10"/>
  <c r="BC21" i="6"/>
  <c r="DI21" i="6" s="1" a="1"/>
  <c r="DI21" i="6" s="1"/>
  <c r="DG114" i="7"/>
  <c r="DG82" i="7"/>
  <c r="DG119" i="9"/>
  <c r="DG87" i="9"/>
  <c r="BC29" i="12"/>
  <c r="DI29" i="12" s="1" a="1"/>
  <c r="DI29" i="12" s="1"/>
  <c r="DG106" i="13"/>
  <c r="DG74" i="13"/>
  <c r="DG104" i="14"/>
  <c r="DG72" i="14"/>
  <c r="DG100" i="16"/>
  <c r="DG68" i="16"/>
  <c r="BC25" i="7"/>
  <c r="DI25" i="7" s="1" a="1"/>
  <c r="DI25" i="7" s="1"/>
  <c r="BC30" i="5"/>
  <c r="DI30" i="5" s="1" a="1"/>
  <c r="DI30" i="5" s="1"/>
  <c r="DG105" i="2"/>
  <c r="DG73" i="2"/>
  <c r="BC44" i="18"/>
  <c r="DI44" i="18" s="1" a="1"/>
  <c r="DI44" i="18" s="1"/>
  <c r="BC22" i="10"/>
  <c r="DI22" i="10" s="1" a="1"/>
  <c r="DI22" i="10" s="1"/>
  <c r="BC21" i="14"/>
  <c r="DI21" i="14" s="1" a="1"/>
  <c r="DI21" i="14" s="1"/>
  <c r="BC30" i="3"/>
  <c r="DI30" i="3" s="1" a="1"/>
  <c r="DI30" i="3" s="1"/>
  <c r="BC15" i="19"/>
  <c r="DI15" i="19" s="1" a="1"/>
  <c r="DI15" i="19" s="1"/>
  <c r="BB47" i="19"/>
  <c r="BC34" i="13"/>
  <c r="DI34" i="13" s="1" a="1"/>
  <c r="DI34" i="13" s="1"/>
  <c r="BA15" i="7"/>
  <c r="DG15" i="7" s="1" a="1"/>
  <c r="DG15" i="7" s="1"/>
  <c r="AZ47" i="7"/>
  <c r="BC33" i="18"/>
  <c r="DI33" i="18" s="1" a="1"/>
  <c r="DI33" i="18" s="1"/>
  <c r="DG104" i="5"/>
  <c r="DG72" i="5"/>
  <c r="DG113" i="11"/>
  <c r="DG81" i="11"/>
  <c r="DG97" i="3"/>
  <c r="DG65" i="3"/>
  <c r="DG103" i="2"/>
  <c r="DG71" i="2"/>
  <c r="DG92" i="10"/>
  <c r="DG60" i="10"/>
  <c r="BC40" i="16"/>
  <c r="DI40" i="16" s="1" a="1"/>
  <c r="DI40" i="16" s="1"/>
  <c r="DG95" i="17"/>
  <c r="DG63" i="17"/>
  <c r="BC30" i="19"/>
  <c r="DI30" i="19" s="1" a="1"/>
  <c r="DI30" i="19" s="1"/>
  <c r="DG121" i="19"/>
  <c r="DG89" i="19"/>
  <c r="DG103" i="14"/>
  <c r="DG71" i="14"/>
  <c r="BC19" i="1"/>
  <c r="DI19" i="1" s="1" a="1"/>
  <c r="DI19" i="1" s="1"/>
  <c r="DG108" i="9"/>
  <c r="DG76" i="9"/>
  <c r="DG97" i="14"/>
  <c r="DG65" i="14"/>
  <c r="DG103" i="20"/>
  <c r="DG71" i="20"/>
  <c r="BC37" i="19"/>
  <c r="DI37" i="19" s="1" a="1"/>
  <c r="DI37" i="19" s="1"/>
  <c r="DG111" i="6"/>
  <c r="DG79" i="6"/>
  <c r="DG107" i="9"/>
  <c r="DG75" i="9"/>
  <c r="DH116" i="19"/>
  <c r="DH84" i="19"/>
  <c r="DG107" i="16"/>
  <c r="DG75" i="16"/>
  <c r="BC27" i="8"/>
  <c r="DI27" i="8" s="1" a="1"/>
  <c r="DI27" i="8" s="1"/>
  <c r="DG96" i="20"/>
  <c r="DG64" i="20"/>
  <c r="DG108" i="11"/>
  <c r="DG76" i="11"/>
  <c r="BC19" i="11"/>
  <c r="DI19" i="11" s="1" a="1"/>
  <c r="DI19" i="11" s="1"/>
  <c r="DG115" i="11"/>
  <c r="DG83" i="11"/>
  <c r="DG118" i="17"/>
  <c r="DG86" i="17"/>
  <c r="BC35" i="8"/>
  <c r="DI35" i="8" s="1" a="1"/>
  <c r="DI35" i="8" s="1"/>
  <c r="BD32" i="2"/>
  <c r="DJ32" i="2" s="1" a="1"/>
  <c r="DJ32" i="2" s="1"/>
  <c r="BC35" i="6"/>
  <c r="DI35" i="6" s="1" a="1"/>
  <c r="DI35" i="6" s="1"/>
  <c r="BC36" i="1"/>
  <c r="DI36" i="1" s="1" a="1"/>
  <c r="DI36" i="1" s="1"/>
  <c r="DG111" i="11"/>
  <c r="DG79" i="11"/>
  <c r="BC40" i="11"/>
  <c r="DI40" i="11" s="1" a="1"/>
  <c r="DI40" i="11" s="1"/>
  <c r="BC29" i="7"/>
  <c r="DI29" i="7" s="1" a="1"/>
  <c r="DI29" i="7" s="1"/>
  <c r="BC30" i="17"/>
  <c r="DI30" i="17" s="1" a="1"/>
  <c r="DI30" i="17" s="1"/>
  <c r="BC36" i="11"/>
  <c r="DI36" i="11" s="1" a="1"/>
  <c r="DI36" i="11" s="1"/>
  <c r="DG93" i="15"/>
  <c r="DG61" i="15"/>
  <c r="BC28" i="10"/>
  <c r="DI28" i="10" s="1" a="1"/>
  <c r="DI28" i="10" s="1"/>
  <c r="BC18" i="3"/>
  <c r="DI18" i="3" s="1" a="1"/>
  <c r="DI18" i="3" s="1"/>
  <c r="BC41" i="2"/>
  <c r="DI41" i="2" s="1" a="1"/>
  <c r="DI41" i="2" s="1"/>
  <c r="DG106" i="20"/>
  <c r="DG74" i="20"/>
  <c r="BC19" i="13"/>
  <c r="DI19" i="13" s="1" a="1"/>
  <c r="DI19" i="13" s="1"/>
  <c r="DG108" i="13"/>
  <c r="DG76" i="13"/>
  <c r="BC45" i="8"/>
  <c r="DI45" i="8" s="1" a="1"/>
  <c r="DI45" i="8" s="1"/>
  <c r="BC44" i="8"/>
  <c r="DI44" i="8" s="1" a="1"/>
  <c r="DI44" i="8" s="1"/>
  <c r="BC42" i="13"/>
  <c r="DI42" i="13" s="1" a="1"/>
  <c r="DI42" i="13" s="1"/>
  <c r="DG112" i="11"/>
  <c r="DG80" i="11"/>
  <c r="DG110" i="5"/>
  <c r="DG78" i="5"/>
  <c r="BC25" i="14"/>
  <c r="DI25" i="14" s="1" a="1"/>
  <c r="DI25" i="14" s="1"/>
  <c r="DG116" i="13"/>
  <c r="DG84" i="13"/>
  <c r="BC25" i="10"/>
  <c r="DI25" i="10" s="1" a="1"/>
  <c r="DI25" i="10" s="1"/>
  <c r="BC23" i="3"/>
  <c r="DI23" i="3" s="1" a="1"/>
  <c r="DI23" i="3" s="1"/>
  <c r="DH117" i="3"/>
  <c r="DH85" i="3"/>
  <c r="DG96" i="9"/>
  <c r="DG64" i="9"/>
  <c r="DG98" i="13"/>
  <c r="DG66" i="13"/>
  <c r="DG104" i="19"/>
  <c r="DG72" i="19"/>
  <c r="BC26" i="9"/>
  <c r="DI26" i="9" s="1" a="1"/>
  <c r="DI26" i="9" s="1"/>
  <c r="BC26" i="1"/>
  <c r="DI26" i="1" s="1" a="1"/>
  <c r="DI26" i="1" s="1"/>
  <c r="BC26" i="14"/>
  <c r="DI26" i="14" s="1" a="1"/>
  <c r="DI26" i="14" s="1"/>
  <c r="BC46" i="2"/>
  <c r="DI46" i="2" s="1" a="1"/>
  <c r="DI46" i="2" s="1"/>
  <c r="BC20" i="9"/>
  <c r="DI20" i="9" s="1" a="1"/>
  <c r="DI20" i="9" s="1"/>
  <c r="BC45" i="11"/>
  <c r="DI45" i="11" s="1" a="1"/>
  <c r="DI45" i="11" s="1"/>
  <c r="BC42" i="19"/>
  <c r="DI42" i="19" s="1" a="1"/>
  <c r="DI42" i="19" s="1"/>
  <c r="BC37" i="16"/>
  <c r="DI37" i="16" s="1" a="1"/>
  <c r="DI37" i="16" s="1"/>
  <c r="BD19" i="7"/>
  <c r="DJ19" i="7" s="1" a="1"/>
  <c r="DJ19" i="7" s="1"/>
  <c r="BC42" i="4"/>
  <c r="DI42" i="4" s="1" a="1"/>
  <c r="DI42" i="4" s="1"/>
  <c r="DG116" i="9"/>
  <c r="DG84" i="9"/>
  <c r="DG112" i="15"/>
  <c r="DG80" i="15"/>
  <c r="BC16" i="9"/>
  <c r="DI16" i="9" s="1" a="1"/>
  <c r="DI16" i="9" s="1"/>
  <c r="BC17" i="16"/>
  <c r="DI17" i="16" s="1" a="1"/>
  <c r="DI17" i="16" s="1"/>
  <c r="BD21" i="8"/>
  <c r="DJ21" i="8" s="1" a="1"/>
  <c r="DJ21" i="8" s="1"/>
  <c r="BC25" i="13"/>
  <c r="DI25" i="13" s="1" a="1"/>
  <c r="DI25" i="13" s="1"/>
  <c r="BC40" i="13"/>
  <c r="DI40" i="13" s="1" a="1"/>
  <c r="DI40" i="13" s="1"/>
  <c r="BC25" i="17"/>
  <c r="DI25" i="17" s="1" a="1"/>
  <c r="DI25" i="17" s="1"/>
  <c r="DG99" i="10"/>
  <c r="DG67" i="10"/>
  <c r="DG116" i="16"/>
  <c r="DG84" i="16"/>
  <c r="BC45" i="21"/>
  <c r="DI45" i="21" s="1" a="1"/>
  <c r="DI45" i="21" s="1"/>
  <c r="DG97" i="9"/>
  <c r="DG65" i="9"/>
  <c r="BC41" i="4"/>
  <c r="DI41" i="4" s="1" a="1"/>
  <c r="DI41" i="4" s="1"/>
  <c r="DG91" i="13"/>
  <c r="DG59" i="13"/>
  <c r="BC20" i="19"/>
  <c r="DI20" i="19" s="1" a="1"/>
  <c r="DI20" i="19" s="1"/>
  <c r="DG99" i="6"/>
  <c r="DG67" i="6"/>
  <c r="DG114" i="21"/>
  <c r="DG82" i="21"/>
  <c r="DG102" i="9"/>
  <c r="DG70" i="9"/>
  <c r="DG107" i="14"/>
  <c r="DG75" i="14"/>
  <c r="BC18" i="16"/>
  <c r="DI18" i="16" s="1" a="1"/>
  <c r="DI18" i="16" s="1"/>
  <c r="DG112" i="20"/>
  <c r="DG80" i="20"/>
  <c r="BC38" i="4"/>
  <c r="DI38" i="4" s="1" a="1"/>
  <c r="DI38" i="4" s="1"/>
  <c r="BD37" i="17"/>
  <c r="DJ37" i="17" s="1" a="1"/>
  <c r="DJ37" i="17" s="1"/>
  <c r="BC29" i="13"/>
  <c r="DI29" i="13" s="1" a="1"/>
  <c r="DI29" i="13" s="1"/>
  <c r="DG119" i="11"/>
  <c r="DG87" i="11"/>
  <c r="DG116" i="1"/>
  <c r="DG84" i="1"/>
  <c r="DG121" i="11"/>
  <c r="DG89" i="11"/>
  <c r="DG118" i="21"/>
  <c r="DG86" i="21"/>
  <c r="DG108" i="21"/>
  <c r="DG76" i="21"/>
  <c r="DG106" i="16"/>
  <c r="DG74" i="16"/>
  <c r="BC37" i="10"/>
  <c r="DI37" i="10" s="1" a="1"/>
  <c r="DI37" i="10" s="1"/>
  <c r="BC38" i="9"/>
  <c r="DI38" i="9" s="1" a="1"/>
  <c r="DI38" i="9" s="1"/>
  <c r="DG106" i="2"/>
  <c r="DG74" i="2"/>
  <c r="BC34" i="14"/>
  <c r="DI34" i="14" s="1" a="1"/>
  <c r="DI34" i="14" s="1"/>
  <c r="BC26" i="16"/>
  <c r="DI26" i="16" s="1" a="1"/>
  <c r="DI26" i="16" s="1"/>
  <c r="BC26" i="17"/>
  <c r="DI26" i="17" s="1" a="1"/>
  <c r="DI26" i="17" s="1"/>
  <c r="BC21" i="13"/>
  <c r="DI21" i="13" s="1" a="1"/>
  <c r="DI21" i="13" s="1"/>
  <c r="BC30" i="6"/>
  <c r="DI30" i="6" s="1" a="1"/>
  <c r="DI30" i="6" s="1"/>
  <c r="DG117" i="21"/>
  <c r="DG85" i="21"/>
  <c r="BC44" i="5"/>
  <c r="DI44" i="5" s="1" a="1"/>
  <c r="DI44" i="5" s="1"/>
  <c r="BC44" i="15"/>
  <c r="DI44" i="15" s="1" a="1"/>
  <c r="DI44" i="15" s="1"/>
  <c r="BC16" i="6"/>
  <c r="DI16" i="6" s="1" a="1"/>
  <c r="DI16" i="6" s="1"/>
  <c r="BC39" i="19"/>
  <c r="DI39" i="19" s="1" a="1"/>
  <c r="DI39" i="19" s="1"/>
  <c r="BC45" i="13"/>
  <c r="DI45" i="13" s="1" a="1"/>
  <c r="DI45" i="13" s="1"/>
  <c r="BC20" i="1"/>
  <c r="DI20" i="1" s="1" a="1"/>
  <c r="DI20" i="1" s="1"/>
  <c r="DG113" i="12"/>
  <c r="DG81" i="12"/>
  <c r="BC44" i="13"/>
  <c r="DI44" i="13" s="1" a="1"/>
  <c r="DI44" i="13" s="1"/>
  <c r="BD17" i="20"/>
  <c r="DJ17" i="20" s="1" a="1"/>
  <c r="DJ17" i="20" s="1"/>
  <c r="DG107" i="5"/>
  <c r="DG75" i="5"/>
  <c r="BC29" i="18"/>
  <c r="DI29" i="18" s="1" a="1"/>
  <c r="DI29" i="18" s="1"/>
  <c r="BC15" i="3"/>
  <c r="DI15" i="3" s="1" a="1"/>
  <c r="DI15" i="3" s="1"/>
  <c r="BB47" i="3"/>
  <c r="DG95" i="8"/>
  <c r="DG63" i="8"/>
  <c r="DG116" i="21"/>
  <c r="DG84" i="21"/>
  <c r="DG104" i="3"/>
  <c r="DG72" i="3"/>
  <c r="BC46" i="3"/>
  <c r="DI46" i="3" s="1" a="1"/>
  <c r="DI46" i="3" s="1"/>
  <c r="DG121" i="20"/>
  <c r="DG89" i="20"/>
  <c r="BC46" i="18"/>
  <c r="DI46" i="18" s="1" a="1"/>
  <c r="DI46" i="18" s="1"/>
  <c r="DG121" i="16"/>
  <c r="DG89" i="16"/>
  <c r="BC40" i="7"/>
  <c r="DI40" i="7" s="1" a="1"/>
  <c r="DI40" i="7" s="1"/>
  <c r="DG96" i="5"/>
  <c r="DG64" i="5"/>
  <c r="BC38" i="21"/>
  <c r="DI38" i="21" s="1" a="1"/>
  <c r="DI38" i="21" s="1"/>
  <c r="DG93" i="12"/>
  <c r="DG61" i="12"/>
  <c r="DG111" i="13"/>
  <c r="DG79" i="13"/>
  <c r="BC38" i="19"/>
  <c r="DI38" i="19" s="1" a="1"/>
  <c r="DI38" i="19" s="1"/>
  <c r="DG106" i="21"/>
  <c r="DG74" i="21"/>
  <c r="BC33" i="12"/>
  <c r="DI33" i="12" s="1" a="1"/>
  <c r="DI33" i="12" s="1"/>
  <c r="BC26" i="2"/>
  <c r="DI26" i="2" s="1" a="1"/>
  <c r="DI26" i="2" s="1"/>
  <c r="DG111" i="10"/>
  <c r="DG79" i="10"/>
  <c r="DG90" i="16"/>
  <c r="DG58" i="16"/>
  <c r="BC39" i="16"/>
  <c r="DI39" i="16" s="1" a="1"/>
  <c r="DI39" i="16" s="1"/>
  <c r="BC35" i="12"/>
  <c r="DI35" i="12" s="1" a="1"/>
  <c r="DI35" i="12" s="1"/>
  <c r="BC23" i="10"/>
  <c r="DI23" i="10" s="1" a="1"/>
  <c r="DI23" i="10" s="1"/>
  <c r="DG91" i="3"/>
  <c r="DG59" i="3"/>
  <c r="BC17" i="15"/>
  <c r="DI17" i="15" s="1" a="1"/>
  <c r="DI17" i="15" s="1"/>
  <c r="DG117" i="12"/>
  <c r="DG85" i="12"/>
  <c r="DG94" i="20"/>
  <c r="DG62" i="20"/>
  <c r="BC29" i="1"/>
  <c r="DI29" i="1" s="1" a="1"/>
  <c r="DI29" i="1" s="1"/>
  <c r="BC32" i="6"/>
  <c r="DI32" i="6" s="1" a="1"/>
  <c r="DI32" i="6" s="1"/>
  <c r="BA15" i="10"/>
  <c r="DG15" i="10" s="1" a="1"/>
  <c r="DG15" i="10" s="1"/>
  <c r="AZ47" i="10"/>
  <c r="DG92" i="7"/>
  <c r="DG60" i="7"/>
  <c r="BC20" i="15"/>
  <c r="DI20" i="15" s="1" a="1"/>
  <c r="DI20" i="15" s="1"/>
  <c r="DG106" i="11"/>
  <c r="DG74" i="11"/>
  <c r="BC44" i="2"/>
  <c r="DI44" i="2" s="1" a="1"/>
  <c r="DI44" i="2" s="1"/>
  <c r="BC40" i="9"/>
  <c r="DI40" i="9" s="1" a="1"/>
  <c r="DI40" i="9" s="1"/>
  <c r="BC36" i="8"/>
  <c r="DI36" i="8" s="1" a="1"/>
  <c r="DI36" i="8" s="1"/>
  <c r="BC27" i="18"/>
  <c r="DI27" i="18" s="1" a="1"/>
  <c r="DI27" i="18" s="1"/>
  <c r="BC34" i="20"/>
  <c r="DI34" i="20" s="1" a="1"/>
  <c r="DI34" i="20" s="1"/>
  <c r="DG91" i="12"/>
  <c r="DG59" i="12"/>
  <c r="BC30" i="1"/>
  <c r="DI30" i="1" s="1" a="1"/>
  <c r="DI30" i="1" s="1"/>
  <c r="DG94" i="4"/>
  <c r="DG62" i="4"/>
  <c r="DG124" i="3"/>
  <c r="DG127" i="3" s="1"/>
  <c r="DG120" i="3" s="1"/>
  <c r="DG88" i="3"/>
  <c r="DI121" i="15"/>
  <c r="DI89" i="15"/>
  <c r="DG124" i="9"/>
  <c r="DG127" i="9" s="1"/>
  <c r="DG120" i="9" s="1"/>
  <c r="DG88" i="9"/>
  <c r="BC31" i="17"/>
  <c r="DI31" i="17" s="1" a="1"/>
  <c r="DI31" i="17" s="1"/>
  <c r="DG109" i="11"/>
  <c r="DG77" i="11"/>
  <c r="DG93" i="18"/>
  <c r="DG61" i="18"/>
  <c r="DG124" i="2"/>
  <c r="DG127" i="2" s="1"/>
  <c r="DG120" i="2" s="1"/>
  <c r="DG88" i="2"/>
  <c r="DG97" i="17"/>
  <c r="DG65" i="17"/>
  <c r="BC41" i="12"/>
  <c r="DI41" i="12" s="1" a="1"/>
  <c r="DI41" i="12" s="1"/>
  <c r="DG115" i="15"/>
  <c r="DG83" i="15"/>
  <c r="BC21" i="2"/>
  <c r="DI21" i="2" s="1" a="1"/>
  <c r="DI21" i="2" s="1"/>
  <c r="BC32" i="1"/>
  <c r="DI32" i="1" s="1" a="1"/>
  <c r="DI32" i="1" s="1"/>
  <c r="BC34" i="6"/>
  <c r="DI34" i="6" s="1" a="1"/>
  <c r="DI34" i="6" s="1"/>
  <c r="BD42" i="7"/>
  <c r="DJ42" i="7" s="1" a="1"/>
  <c r="DJ42" i="7" s="1"/>
  <c r="DE90" i="15"/>
  <c r="DE58" i="15"/>
  <c r="BC18" i="10"/>
  <c r="DI18" i="10" s="1" a="1"/>
  <c r="DI18" i="10" s="1"/>
  <c r="DG91" i="18"/>
  <c r="DG59" i="18"/>
  <c r="DG101" i="11"/>
  <c r="DG69" i="11"/>
  <c r="DG101" i="3"/>
  <c r="DG69" i="3"/>
  <c r="BC44" i="9"/>
  <c r="DI44" i="9" s="1" a="1"/>
  <c r="DI44" i="9" s="1"/>
  <c r="DG91" i="1"/>
  <c r="DG59" i="1"/>
  <c r="DG98" i="15"/>
  <c r="DG66" i="15"/>
  <c r="DG105" i="15"/>
  <c r="DG73" i="15"/>
  <c r="BC31" i="13"/>
  <c r="DI31" i="13" s="1" a="1"/>
  <c r="DI31" i="13" s="1"/>
  <c r="BC29" i="14"/>
  <c r="DI29" i="14" s="1" a="1"/>
  <c r="DI29" i="14" s="1"/>
  <c r="DG95" i="20"/>
  <c r="DG63" i="20"/>
  <c r="DH97" i="21"/>
  <c r="DH65" i="21"/>
  <c r="BC25" i="16"/>
  <c r="DI25" i="16" s="1" a="1"/>
  <c r="DI25" i="16" s="1"/>
  <c r="DG100" i="7"/>
  <c r="DG68" i="7"/>
  <c r="DG101" i="7"/>
  <c r="DG69" i="7"/>
  <c r="BC30" i="2"/>
  <c r="DI30" i="2" s="1" a="1"/>
  <c r="DI30" i="2" s="1"/>
  <c r="DG114" i="14"/>
  <c r="DG82" i="14"/>
  <c r="DG97" i="19"/>
  <c r="DG65" i="19"/>
  <c r="DH117" i="16"/>
  <c r="DH85" i="16"/>
  <c r="DG106" i="12"/>
  <c r="DG74" i="12"/>
  <c r="BC20" i="7"/>
  <c r="DI20" i="7" s="1" a="1"/>
  <c r="DI20" i="7" s="1"/>
  <c r="DG100" i="20"/>
  <c r="DG68" i="20"/>
  <c r="BC43" i="5"/>
  <c r="DI43" i="5" s="1" a="1"/>
  <c r="DI43" i="5" s="1"/>
  <c r="DG92" i="5"/>
  <c r="DG60" i="5"/>
  <c r="DG91" i="21"/>
  <c r="DG59" i="21"/>
  <c r="DG103" i="8"/>
  <c r="DG71" i="8"/>
  <c r="DG124" i="14"/>
  <c r="DG127" i="14" s="1"/>
  <c r="DG120" i="14" s="1"/>
  <c r="DG88" i="14"/>
  <c r="BC38" i="13"/>
  <c r="DI38" i="13" s="1" a="1"/>
  <c r="DI38" i="13" s="1"/>
  <c r="BC29" i="5"/>
  <c r="DI29" i="5" s="1" a="1"/>
  <c r="DI29" i="5" s="1"/>
  <c r="BC38" i="11"/>
  <c r="DI38" i="11" s="1" a="1"/>
  <c r="DI38" i="11" s="1"/>
  <c r="DG119" i="4"/>
  <c r="DG87" i="4"/>
  <c r="DG97" i="16"/>
  <c r="DG65" i="16"/>
  <c r="BC22" i="3"/>
  <c r="DI22" i="3" s="1" a="1"/>
  <c r="DI22" i="3" s="1"/>
  <c r="BC28" i="2"/>
  <c r="DI28" i="2" s="1" a="1"/>
  <c r="DI28" i="2" s="1"/>
  <c r="BC17" i="10"/>
  <c r="DI17" i="10" s="1" a="1"/>
  <c r="DI17" i="10" s="1"/>
  <c r="BC20" i="17"/>
  <c r="DI20" i="17" s="1" a="1"/>
  <c r="DI20" i="17" s="1"/>
  <c r="DG96" i="18"/>
  <c r="DG64" i="18"/>
  <c r="BC46" i="19"/>
  <c r="DI46" i="19" s="1" a="1"/>
  <c r="DI46" i="19" s="1"/>
  <c r="BC31" i="20"/>
  <c r="DI31" i="20" s="1" a="1"/>
  <c r="DI31" i="20" s="1"/>
  <c r="DG103" i="18"/>
  <c r="DG71" i="18"/>
  <c r="BC33" i="13"/>
  <c r="DI33" i="13" s="1" a="1"/>
  <c r="DI33" i="13" s="1"/>
  <c r="DG119" i="1"/>
  <c r="DG87" i="1"/>
  <c r="BC41" i="13"/>
  <c r="DI41" i="13" s="1" a="1"/>
  <c r="DI41" i="13" s="1"/>
  <c r="DG95" i="2"/>
  <c r="DG63" i="2"/>
  <c r="BC21" i="9"/>
  <c r="DI21" i="9" s="1" a="1"/>
  <c r="DI21" i="9" s="1"/>
  <c r="BC23" i="13"/>
  <c r="DI23" i="13" s="1" a="1"/>
  <c r="DI23" i="13" s="1"/>
  <c r="BC29" i="19"/>
  <c r="DI29" i="19" s="1" a="1"/>
  <c r="DI29" i="19" s="1"/>
  <c r="DG118" i="12"/>
  <c r="DG86" i="12"/>
  <c r="DG95" i="9"/>
  <c r="DG63" i="9"/>
  <c r="DG100" i="1"/>
  <c r="DG68" i="1"/>
  <c r="DG99" i="20"/>
  <c r="DG67" i="20"/>
  <c r="DG114" i="12"/>
  <c r="DG82" i="12"/>
  <c r="DG109" i="7"/>
  <c r="DG77" i="7"/>
  <c r="BC41" i="9"/>
  <c r="DI41" i="9" s="1" a="1"/>
  <c r="DI41" i="9" s="1"/>
  <c r="BC37" i="15"/>
  <c r="DI37" i="15" s="1" a="1"/>
  <c r="DI37" i="15" s="1"/>
  <c r="DG109" i="21"/>
  <c r="DG77" i="21"/>
  <c r="DG102" i="16"/>
  <c r="DG70" i="16"/>
  <c r="DG92" i="9"/>
  <c r="DG60" i="9"/>
  <c r="DG109" i="12"/>
  <c r="DG77" i="12"/>
  <c r="DG96" i="3"/>
  <c r="DG64" i="3"/>
  <c r="BC41" i="16"/>
  <c r="DI41" i="16" s="1" a="1"/>
  <c r="DI41" i="16" s="1"/>
  <c r="DG114" i="4"/>
  <c r="DG82" i="4"/>
  <c r="DG98" i="7"/>
  <c r="DG66" i="7"/>
  <c r="DG94" i="15"/>
  <c r="DG62" i="15"/>
  <c r="BC22" i="9"/>
  <c r="DI22" i="9" s="1" a="1"/>
  <c r="DI22" i="9" s="1"/>
  <c r="DG96" i="4"/>
  <c r="DG64" i="4"/>
  <c r="DG102" i="4"/>
  <c r="DG70" i="4"/>
  <c r="BC16" i="13"/>
  <c r="DI16" i="13" s="1" a="1"/>
  <c r="DI16" i="13" s="1"/>
  <c r="DG92" i="8"/>
  <c r="DG60" i="8"/>
  <c r="BC24" i="6"/>
  <c r="DI24" i="6" s="1" a="1"/>
  <c r="DI24" i="6" s="1"/>
  <c r="BC39" i="21"/>
  <c r="DI39" i="21" s="1" a="1"/>
  <c r="DI39" i="21" s="1"/>
  <c r="BC30" i="12"/>
  <c r="DI30" i="12" s="1" a="1"/>
  <c r="DI30" i="12" s="1"/>
  <c r="BC27" i="9"/>
  <c r="DI27" i="9" s="1" a="1"/>
  <c r="DI27" i="9" s="1"/>
  <c r="BC32" i="14"/>
  <c r="DI32" i="14" s="1" a="1"/>
  <c r="DI32" i="14" s="1"/>
  <c r="DG104" i="11"/>
  <c r="DG72" i="11"/>
  <c r="BC37" i="20"/>
  <c r="DI37" i="20" s="1" a="1"/>
  <c r="DI37" i="20" s="1"/>
  <c r="DG107" i="8"/>
  <c r="DG75" i="8"/>
  <c r="BC44" i="11"/>
  <c r="DI44" i="11" s="1" a="1"/>
  <c r="DI44" i="11" s="1"/>
  <c r="BC41" i="1"/>
  <c r="DI41" i="1" s="1" a="1"/>
  <c r="DI41" i="1" s="1"/>
  <c r="BC46" i="11"/>
  <c r="DI46" i="11" s="1" a="1"/>
  <c r="DI46" i="11" s="1"/>
  <c r="BC43" i="21"/>
  <c r="DI43" i="21" s="1" a="1"/>
  <c r="DI43" i="21" s="1"/>
  <c r="BC33" i="21"/>
  <c r="DI33" i="21" s="1" a="1"/>
  <c r="DI33" i="21" s="1"/>
  <c r="BC31" i="16"/>
  <c r="DI31" i="16" s="1" a="1"/>
  <c r="DI31" i="16" s="1"/>
  <c r="DG115" i="1"/>
  <c r="DG83" i="1"/>
  <c r="DG97" i="13"/>
  <c r="DG65" i="13"/>
  <c r="DG91" i="11"/>
  <c r="DG59" i="11"/>
  <c r="BD19" i="9"/>
  <c r="DJ19" i="9" s="1" a="1"/>
  <c r="DJ19" i="9" s="1"/>
  <c r="DG108" i="20"/>
  <c r="DG76" i="20"/>
  <c r="DG105" i="13"/>
  <c r="DG73" i="13"/>
  <c r="BC31" i="2"/>
  <c r="DI31" i="2" s="1" a="1"/>
  <c r="DI31" i="2" s="1"/>
  <c r="DG98" i="11"/>
  <c r="DG66" i="11"/>
  <c r="DG108" i="14"/>
  <c r="DG76" i="14"/>
  <c r="BC42" i="21"/>
  <c r="DI42" i="21" s="1" a="1"/>
  <c r="DI42" i="21" s="1"/>
  <c r="DG118" i="20"/>
  <c r="DG86" i="20"/>
  <c r="DG104" i="2"/>
  <c r="DG72" i="2"/>
  <c r="DG113" i="17"/>
  <c r="DG81" i="17"/>
  <c r="DG124" i="13"/>
  <c r="DG127" i="13" s="1"/>
  <c r="DG120" i="13" s="1"/>
  <c r="DG88" i="13"/>
  <c r="DG116" i="14"/>
  <c r="DG84" i="14"/>
  <c r="BC38" i="12"/>
  <c r="DI38" i="12" s="1" a="1"/>
  <c r="DI38" i="12" s="1"/>
  <c r="DG110" i="18"/>
  <c r="DG78" i="18"/>
  <c r="BC22" i="4"/>
  <c r="DI22" i="4" s="1" a="1"/>
  <c r="DI22" i="4" s="1"/>
  <c r="BC32" i="5"/>
  <c r="DI32" i="5" s="1" a="1"/>
  <c r="DI32" i="5" s="1"/>
  <c r="DG94" i="16"/>
  <c r="DG62" i="16"/>
  <c r="DG116" i="20"/>
  <c r="DG84" i="20"/>
  <c r="DG104" i="9"/>
  <c r="DG72" i="9"/>
  <c r="DG116" i="7"/>
  <c r="DG84" i="7"/>
  <c r="BC20" i="8"/>
  <c r="DI20" i="8" s="1" a="1"/>
  <c r="DI20" i="8" s="1"/>
  <c r="BC41" i="21"/>
  <c r="DI41" i="21" s="1" a="1"/>
  <c r="DI41" i="21" s="1"/>
  <c r="BC29" i="3"/>
  <c r="DI29" i="3" s="1" a="1"/>
  <c r="DI29" i="3" s="1"/>
  <c r="DG121" i="3"/>
  <c r="DG89" i="3"/>
  <c r="BC46" i="20"/>
  <c r="DI46" i="20" s="1" a="1"/>
  <c r="DI46" i="20" s="1"/>
  <c r="DG93" i="19"/>
  <c r="DG61" i="19"/>
  <c r="DG103" i="1"/>
  <c r="DG71" i="1"/>
  <c r="DG99" i="12"/>
  <c r="DG67" i="12"/>
  <c r="BC46" i="16"/>
  <c r="DI46" i="16" s="1" a="1"/>
  <c r="DI46" i="16" s="1"/>
  <c r="DG119" i="21"/>
  <c r="DG87" i="21"/>
  <c r="BC21" i="5"/>
  <c r="DI21" i="5" s="1" a="1"/>
  <c r="DI21" i="5" s="1"/>
  <c r="DG102" i="5"/>
  <c r="DG70" i="5"/>
  <c r="BC36" i="13"/>
  <c r="DI36" i="13" s="1" a="1"/>
  <c r="DI36" i="13" s="1"/>
  <c r="BC31" i="21"/>
  <c r="DI31" i="21" s="1" a="1"/>
  <c r="DI31" i="21" s="1"/>
  <c r="DG97" i="20"/>
  <c r="DG65" i="20"/>
  <c r="DG94" i="3"/>
  <c r="DG62" i="3"/>
  <c r="DG101" i="2"/>
  <c r="DG69" i="2"/>
  <c r="BC36" i="10"/>
  <c r="DI36" i="10" s="1" a="1"/>
  <c r="DI36" i="10" s="1"/>
  <c r="BC15" i="16"/>
  <c r="DI15" i="16" s="1" a="1"/>
  <c r="DI15" i="16" s="1"/>
  <c r="BB47" i="16"/>
  <c r="DG110" i="21"/>
  <c r="DG78" i="21"/>
  <c r="DH106" i="10"/>
  <c r="DH74" i="10"/>
  <c r="BC16" i="3"/>
  <c r="DI16" i="3" s="1" a="1"/>
  <c r="DI16" i="3" s="1"/>
  <c r="DG112" i="4"/>
  <c r="DG80" i="4"/>
  <c r="DG96" i="21"/>
  <c r="DG64" i="21"/>
  <c r="DG114" i="3"/>
  <c r="DG82" i="3"/>
  <c r="BC42" i="12"/>
  <c r="DI42" i="12" s="1" a="1"/>
  <c r="DI42" i="12" s="1"/>
  <c r="BC19" i="20"/>
  <c r="DI19" i="20" s="1" a="1"/>
  <c r="DI19" i="20" s="1"/>
  <c r="DG114" i="20"/>
  <c r="DG82" i="20"/>
  <c r="BC17" i="7"/>
  <c r="DI17" i="7" s="1" a="1"/>
  <c r="DI17" i="7" s="1"/>
  <c r="DG99" i="15"/>
  <c r="DG67" i="15"/>
  <c r="DG116" i="8"/>
  <c r="DG84" i="8"/>
  <c r="BC31" i="11"/>
  <c r="DI31" i="11" s="1" a="1"/>
  <c r="DI31" i="11" s="1"/>
  <c r="DG110" i="11"/>
  <c r="DG78" i="11"/>
  <c r="DG93" i="21"/>
  <c r="DG61" i="21"/>
  <c r="BA15" i="18"/>
  <c r="DG15" i="18" s="1" a="1"/>
  <c r="DG15" i="18" s="1"/>
  <c r="AZ47" i="18"/>
  <c r="DG100" i="8"/>
  <c r="DG68" i="8"/>
  <c r="BC16" i="12"/>
  <c r="DI16" i="12" s="1" a="1"/>
  <c r="DI16" i="12" s="1"/>
  <c r="DG113" i="20"/>
  <c r="DG81" i="20"/>
  <c r="BC19" i="4"/>
  <c r="DI19" i="4" s="1" a="1"/>
  <c r="DI19" i="4" s="1"/>
  <c r="BC45" i="3"/>
  <c r="DI45" i="3" s="1" a="1"/>
  <c r="DI45" i="3" s="1"/>
  <c r="DG118" i="11"/>
  <c r="DG86" i="11"/>
  <c r="BE46" i="15"/>
  <c r="DK46" i="15" s="1" a="1"/>
  <c r="DK46" i="15" s="1"/>
  <c r="DG101" i="12"/>
  <c r="DG69" i="12"/>
  <c r="BC44" i="10"/>
  <c r="DI44" i="10" s="1" a="1"/>
  <c r="DI44" i="10" s="1"/>
  <c r="DG118" i="1"/>
  <c r="DG86" i="1"/>
  <c r="DG92" i="17"/>
  <c r="DG60" i="17"/>
  <c r="DG115" i="5"/>
  <c r="DG83" i="5"/>
  <c r="BC18" i="18"/>
  <c r="DI18" i="18" s="1" a="1"/>
  <c r="DI18" i="18" s="1"/>
  <c r="BC45" i="2"/>
  <c r="DI45" i="2" s="1" a="1"/>
  <c r="DI45" i="2" s="1"/>
  <c r="DG111" i="16"/>
  <c r="DG79" i="16"/>
  <c r="BC22" i="17"/>
  <c r="DI22" i="17" s="1" a="1"/>
  <c r="DI22" i="17" s="1"/>
  <c r="BC40" i="15"/>
  <c r="DI40" i="15" s="1" a="1"/>
  <c r="DI40" i="15" s="1"/>
  <c r="DG91" i="19"/>
  <c r="DG59" i="19"/>
  <c r="DG93" i="8"/>
  <c r="DG61" i="8"/>
  <c r="DG97" i="15"/>
  <c r="DG65" i="15"/>
  <c r="BA15" i="15"/>
  <c r="DG15" i="15" s="1" a="1"/>
  <c r="DG15" i="15" s="1"/>
  <c r="AZ47" i="15"/>
  <c r="BC16" i="18"/>
  <c r="DI16" i="18" s="1" a="1"/>
  <c r="DI16" i="18" s="1"/>
  <c r="DG103" i="17"/>
  <c r="DG71" i="17"/>
  <c r="BC26" i="11"/>
  <c r="DI26" i="11" s="1" a="1"/>
  <c r="DI26" i="11" s="1"/>
  <c r="BC26" i="3"/>
  <c r="DI26" i="3" s="1" a="1"/>
  <c r="DI26" i="3" s="1"/>
  <c r="BC16" i="1"/>
  <c r="DI16" i="1" s="1" a="1"/>
  <c r="DI16" i="1" s="1"/>
  <c r="DG124" i="20"/>
  <c r="DG127" i="20" s="1"/>
  <c r="DG120" i="20" s="1"/>
  <c r="DG88" i="20"/>
  <c r="BC23" i="15"/>
  <c r="DI23" i="15" s="1" a="1"/>
  <c r="DI23" i="15" s="1"/>
  <c r="BC30" i="15"/>
  <c r="DI30" i="15" s="1" a="1"/>
  <c r="DI30" i="15" s="1"/>
  <c r="DG121" i="17"/>
  <c r="DG89" i="17"/>
  <c r="DG117" i="10"/>
  <c r="DG85" i="10"/>
  <c r="BC20" i="20"/>
  <c r="DI20" i="20" s="1" a="1"/>
  <c r="DI20" i="20" s="1"/>
  <c r="BD22" i="21"/>
  <c r="DJ22" i="21" s="1" a="1"/>
  <c r="DJ22" i="21" s="1"/>
  <c r="DG117" i="20"/>
  <c r="DG85" i="20"/>
  <c r="BC26" i="7"/>
  <c r="DI26" i="7" s="1" a="1"/>
  <c r="DI26" i="7" s="1"/>
  <c r="BC39" i="14"/>
  <c r="DI39" i="14" s="1" a="1"/>
  <c r="DI39" i="14" s="1"/>
  <c r="BC22" i="19"/>
  <c r="DI22" i="19" s="1" a="1"/>
  <c r="DI22" i="19" s="1"/>
  <c r="BD42" i="16"/>
  <c r="DJ42" i="16" s="1" a="1"/>
  <c r="DJ42" i="16" s="1"/>
  <c r="DG103" i="11"/>
  <c r="DG71" i="11"/>
  <c r="DH113" i="6"/>
  <c r="DH81" i="6"/>
  <c r="BC31" i="12"/>
  <c r="DI31" i="12" s="1" a="1"/>
  <c r="DI31" i="12" s="1"/>
  <c r="DG95" i="7"/>
  <c r="DG63" i="7"/>
  <c r="DG101" i="20"/>
  <c r="DG69" i="20"/>
  <c r="BC25" i="20"/>
  <c r="DI25" i="20" s="1" a="1"/>
  <c r="DI25" i="20" s="1"/>
  <c r="DG118" i="5"/>
  <c r="DG86" i="5"/>
  <c r="BC17" i="5"/>
  <c r="DI17" i="5" s="1" a="1"/>
  <c r="DI17" i="5" s="1"/>
  <c r="DG97" i="1"/>
  <c r="DG65" i="1"/>
  <c r="DG110" i="3"/>
  <c r="DG78" i="3"/>
  <c r="DG118" i="7"/>
  <c r="DG86" i="7"/>
  <c r="BC16" i="21"/>
  <c r="DI16" i="21" s="1" a="1"/>
  <c r="DI16" i="21" s="1"/>
  <c r="BC28" i="8"/>
  <c r="DI28" i="8" s="1" a="1"/>
  <c r="DI28" i="8" s="1"/>
  <c r="DG94" i="10"/>
  <c r="DG62" i="10"/>
  <c r="BC45" i="14"/>
  <c r="DI45" i="14" s="1" a="1"/>
  <c r="DI45" i="14" s="1"/>
  <c r="DG113" i="13"/>
  <c r="DG81" i="13"/>
  <c r="DG104" i="21"/>
  <c r="DG72" i="21"/>
  <c r="BC44" i="4"/>
  <c r="DI44" i="4" s="1" a="1"/>
  <c r="DI44" i="4" s="1"/>
  <c r="BC22" i="16"/>
  <c r="DI22" i="16" s="1" a="1"/>
  <c r="DI22" i="16" s="1"/>
  <c r="DG116" i="15"/>
  <c r="DG84" i="15"/>
  <c r="DG111" i="2"/>
  <c r="DG79" i="2"/>
  <c r="BC21" i="18"/>
  <c r="DI21" i="18" s="1" a="1"/>
  <c r="DI21" i="18" s="1"/>
  <c r="DH106" i="5"/>
  <c r="DH74" i="5"/>
  <c r="DG92" i="1"/>
  <c r="DG60" i="1"/>
  <c r="DG92" i="2"/>
  <c r="DG60" i="2"/>
  <c r="BC37" i="11"/>
  <c r="DI37" i="11" s="1" a="1"/>
  <c r="DI37" i="11" s="1"/>
  <c r="BC35" i="5"/>
  <c r="DI35" i="5" s="1" a="1"/>
  <c r="DI35" i="5" s="1"/>
  <c r="DG103" i="15"/>
  <c r="DG71" i="15"/>
  <c r="DG103" i="19"/>
  <c r="DG71" i="19"/>
  <c r="BC46" i="10"/>
  <c r="DI46" i="10" s="1" a="1"/>
  <c r="DI46" i="10" s="1"/>
  <c r="DG100" i="6"/>
  <c r="DG68" i="6"/>
  <c r="BD31" i="5"/>
  <c r="DJ31" i="5" s="1" a="1"/>
  <c r="DJ31" i="5" s="1"/>
  <c r="DG121" i="8"/>
  <c r="DG89" i="8"/>
  <c r="DG108" i="4"/>
  <c r="DG76" i="4"/>
  <c r="BC26" i="6"/>
  <c r="DI26" i="6" s="1" a="1"/>
  <c r="DI26" i="6" s="1"/>
  <c r="DG96" i="1"/>
  <c r="DG64" i="1"/>
  <c r="BC28" i="18"/>
  <c r="DI28" i="18" s="1" a="1"/>
  <c r="DI28" i="18" s="1"/>
  <c r="DG108" i="1"/>
  <c r="DG76" i="1"/>
  <c r="BC17" i="1"/>
  <c r="DI17" i="1" s="1" a="1"/>
  <c r="DI17" i="1" s="1"/>
  <c r="DG106" i="8"/>
  <c r="DG74" i="8"/>
  <c r="DG105" i="9"/>
  <c r="DG73" i="9"/>
  <c r="BC17" i="2"/>
  <c r="DI17" i="2" s="1" a="1"/>
  <c r="DI17" i="2" s="1"/>
  <c r="BC44" i="1"/>
  <c r="DI44" i="1" s="1" a="1"/>
  <c r="DI44" i="1" s="1"/>
  <c r="DG106" i="6"/>
  <c r="DG74" i="6"/>
  <c r="DE90" i="6"/>
  <c r="DE58" i="6"/>
  <c r="BC28" i="15"/>
  <c r="DI28" i="15" s="1" a="1"/>
  <c r="DI28" i="15" s="1"/>
  <c r="BC20" i="2"/>
  <c r="DI20" i="2" s="1" a="1"/>
  <c r="DI20" i="2" s="1"/>
  <c r="DG96" i="17"/>
  <c r="DG64" i="17"/>
  <c r="DG118" i="2"/>
  <c r="DG86" i="2"/>
  <c r="DG91" i="14"/>
  <c r="DG59" i="14"/>
  <c r="DG93" i="20"/>
  <c r="DG61" i="20"/>
  <c r="DG96" i="12"/>
  <c r="DG64" i="12"/>
  <c r="BC43" i="12"/>
  <c r="DI43" i="12" s="1" a="1"/>
  <c r="DI43" i="12" s="1"/>
  <c r="BC28" i="19"/>
  <c r="DI28" i="19" s="1" a="1"/>
  <c r="DI28" i="19" s="1"/>
  <c r="BC25" i="1"/>
  <c r="DI25" i="1" s="1" a="1"/>
  <c r="DI25" i="1" s="1"/>
  <c r="BC24" i="20"/>
  <c r="DI24" i="20" s="1" a="1"/>
  <c r="DI24" i="20" s="1"/>
  <c r="BC39" i="12"/>
  <c r="DI39" i="12" s="1" a="1"/>
  <c r="DI39" i="12" s="1"/>
  <c r="DG101" i="8"/>
  <c r="DG69" i="8"/>
  <c r="DG118" i="19"/>
  <c r="DG86" i="19"/>
  <c r="BC34" i="7"/>
  <c r="DI34" i="7" s="1" a="1"/>
  <c r="DI34" i="7" s="1"/>
  <c r="DG105" i="18"/>
  <c r="DG73" i="18"/>
  <c r="DG102" i="14"/>
  <c r="DG70" i="14"/>
  <c r="DG109" i="19"/>
  <c r="DG77" i="19"/>
  <c r="BC34" i="21"/>
  <c r="DI34" i="21" s="1" a="1"/>
  <c r="DI34" i="21" s="1"/>
  <c r="BC27" i="16"/>
  <c r="DI27" i="16" s="1" a="1"/>
  <c r="DI27" i="16" s="1"/>
  <c r="BC17" i="9"/>
  <c r="DI17" i="9" s="1" a="1"/>
  <c r="DI17" i="9" s="1"/>
  <c r="BC34" i="12"/>
  <c r="DI34" i="12" s="1" a="1"/>
  <c r="DI34" i="12" s="1"/>
  <c r="BC21" i="3"/>
  <c r="DI21" i="3" s="1" a="1"/>
  <c r="DI21" i="3" s="1"/>
  <c r="DG91" i="2"/>
  <c r="DG59" i="2"/>
  <c r="BC39" i="4"/>
  <c r="DI39" i="4" s="1" a="1"/>
  <c r="DI39" i="4" s="1"/>
  <c r="BC23" i="7"/>
  <c r="DI23" i="7" s="1" a="1"/>
  <c r="DI23" i="7" s="1"/>
  <c r="BC19" i="15"/>
  <c r="DI19" i="15" s="1" a="1"/>
  <c r="DI19" i="15" s="1"/>
  <c r="BC21" i="4"/>
  <c r="DI21" i="4" s="1" a="1"/>
  <c r="DI21" i="4" s="1"/>
  <c r="BC27" i="4"/>
  <c r="DI27" i="4" s="1" a="1"/>
  <c r="DI27" i="4" s="1"/>
  <c r="BC17" i="8"/>
  <c r="DI17" i="8" s="1" a="1"/>
  <c r="DI17" i="8" s="1"/>
  <c r="DG116" i="6"/>
  <c r="DG84" i="6"/>
  <c r="DG105" i="12"/>
  <c r="DG73" i="12"/>
  <c r="BC29" i="11"/>
  <c r="DI29" i="11" s="1" a="1"/>
  <c r="DI29" i="11" s="1"/>
  <c r="BC32" i="8"/>
  <c r="DI32" i="8" s="1" a="1"/>
  <c r="DI32" i="8" s="1"/>
  <c r="DG110" i="1"/>
  <c r="DG78" i="1"/>
  <c r="DG115" i="14"/>
  <c r="DG83" i="14"/>
  <c r="DG104" i="6"/>
  <c r="DG72" i="6"/>
  <c r="BC40" i="1"/>
  <c r="DI40" i="1" s="1" a="1"/>
  <c r="DI40" i="1" s="1"/>
  <c r="BC22" i="13"/>
  <c r="DI22" i="13" s="1" a="1"/>
  <c r="DI22" i="13" s="1"/>
  <c r="BC16" i="11"/>
  <c r="DI16" i="11" s="1" a="1"/>
  <c r="DI16" i="11" s="1"/>
  <c r="DH94" i="9"/>
  <c r="DH62" i="9"/>
  <c r="BC33" i="20"/>
  <c r="DI33" i="20" s="1" a="1"/>
  <c r="DI33" i="20" s="1"/>
  <c r="BC30" i="13"/>
  <c r="DI30" i="13" s="1" a="1"/>
  <c r="DI30" i="13" s="1"/>
  <c r="BC23" i="11"/>
  <c r="DI23" i="11" s="1" a="1"/>
  <c r="DI23" i="11" s="1"/>
  <c r="DG116" i="5"/>
  <c r="DG84" i="5"/>
  <c r="BC33" i="14"/>
  <c r="DI33" i="14" s="1" a="1"/>
  <c r="DI33" i="14" s="1"/>
  <c r="DH97" i="7"/>
  <c r="DH65" i="7"/>
  <c r="BC43" i="20"/>
  <c r="DI43" i="20" s="1" a="1"/>
  <c r="DI43" i="20" s="1"/>
  <c r="BC29" i="2"/>
  <c r="DI29" i="2" s="1" a="1"/>
  <c r="DI29" i="2" s="1"/>
  <c r="DG114" i="2"/>
  <c r="DG82" i="2"/>
  <c r="BC38" i="17"/>
  <c r="DI38" i="17" s="1" a="1"/>
  <c r="DI38" i="17" s="1"/>
  <c r="DG91" i="8"/>
  <c r="DG59" i="8"/>
  <c r="BC41" i="14"/>
  <c r="DI41" i="14" s="1" a="1"/>
  <c r="DI41" i="14" s="1"/>
  <c r="DG109" i="5"/>
  <c r="DG77" i="5"/>
  <c r="BC35" i="18"/>
  <c r="DI35" i="18" s="1" a="1"/>
  <c r="DI35" i="18" s="1"/>
  <c r="DG97" i="4"/>
  <c r="DG65" i="4"/>
  <c r="BC19" i="16"/>
  <c r="DI19" i="16" s="1" a="1"/>
  <c r="DI19" i="16" s="1"/>
  <c r="BC41" i="20"/>
  <c r="DI41" i="20" s="1" a="1"/>
  <c r="DI41" i="20" s="1"/>
  <c r="BC29" i="9"/>
  <c r="DI29" i="9" s="1" a="1"/>
  <c r="DI29" i="9" s="1"/>
  <c r="BC41" i="7"/>
  <c r="DI41" i="7" s="1" a="1"/>
  <c r="DI41" i="7" s="1"/>
  <c r="DG117" i="17"/>
  <c r="DG85" i="17"/>
  <c r="DH113" i="14"/>
  <c r="DH81" i="14"/>
  <c r="BC18" i="19"/>
  <c r="DI18" i="19" s="1" a="1"/>
  <c r="DI18" i="19" s="1"/>
  <c r="BC28" i="1"/>
  <c r="DI28" i="1" s="1" a="1"/>
  <c r="DI28" i="1" s="1"/>
  <c r="DG114" i="6"/>
  <c r="DG82" i="6"/>
  <c r="BC24" i="12"/>
  <c r="DI24" i="12" s="1" a="1"/>
  <c r="DI24" i="12" s="1"/>
  <c r="DG111" i="7"/>
  <c r="DG79" i="7"/>
  <c r="BC44" i="21"/>
  <c r="DI44" i="21" s="1" a="1"/>
  <c r="DI44" i="21" s="1"/>
  <c r="DG101" i="13"/>
  <c r="DG69" i="13"/>
  <c r="DG116" i="11"/>
  <c r="DG84" i="11"/>
  <c r="BC27" i="5"/>
  <c r="DI27" i="5" s="1" a="1"/>
  <c r="DI27" i="5" s="1"/>
  <c r="DG105" i="16"/>
  <c r="DG73" i="16"/>
  <c r="DG100" i="11"/>
  <c r="DG68" i="11"/>
  <c r="BC22" i="20"/>
  <c r="DI22" i="20" s="1" a="1"/>
  <c r="DI22" i="20" s="1"/>
  <c r="BC19" i="3"/>
  <c r="DI19" i="3" s="1" a="1"/>
  <c r="DI19" i="3" s="1"/>
  <c r="BC35" i="21"/>
  <c r="DI35" i="21" s="1" a="1"/>
  <c r="DI35" i="21" s="1"/>
  <c r="DE90" i="5"/>
  <c r="DE58" i="5"/>
  <c r="BD31" i="10"/>
  <c r="DJ31" i="10" s="1" a="1"/>
  <c r="DJ31" i="10" s="1"/>
  <c r="BC37" i="4"/>
  <c r="DI37" i="4" s="1" a="1"/>
  <c r="DI37" i="4" s="1"/>
  <c r="BC21" i="21"/>
  <c r="DI21" i="21" s="1" a="1"/>
  <c r="DI21" i="21" s="1"/>
  <c r="BC39" i="3"/>
  <c r="DI39" i="3" s="1" a="1"/>
  <c r="DI39" i="3" s="1"/>
  <c r="DG111" i="19"/>
  <c r="DG79" i="19"/>
  <c r="DG99" i="19"/>
  <c r="DG67" i="19"/>
  <c r="DG94" i="5"/>
  <c r="DG62" i="5"/>
  <c r="DG107" i="18"/>
  <c r="DG75" i="18"/>
  <c r="BC39" i="20"/>
  <c r="DI39" i="20" s="1" a="1"/>
  <c r="DI39" i="20" s="1"/>
  <c r="DG100" i="19"/>
  <c r="DG68" i="19"/>
  <c r="BC24" i="15"/>
  <c r="DI24" i="15" s="1" a="1"/>
  <c r="DI24" i="15" s="1"/>
  <c r="BC41" i="8"/>
  <c r="DI41" i="8" s="1" a="1"/>
  <c r="DI41" i="8" s="1"/>
  <c r="DG108" i="16"/>
  <c r="DG76" i="16"/>
  <c r="BC35" i="11"/>
  <c r="DI35" i="11" s="1" a="1"/>
  <c r="DI35" i="11" s="1"/>
  <c r="DG114" i="17"/>
  <c r="DG82" i="17"/>
  <c r="BC18" i="21"/>
  <c r="DI18" i="21" s="1" a="1"/>
  <c r="DI18" i="21" s="1"/>
  <c r="DG93" i="5"/>
  <c r="DG61" i="5"/>
  <c r="DE90" i="18"/>
  <c r="DE58" i="18"/>
  <c r="BC25" i="8"/>
  <c r="DI25" i="8" s="1" a="1"/>
  <c r="DI25" i="8" s="1"/>
  <c r="DG112" i="21"/>
  <c r="DG80" i="21"/>
  <c r="BC38" i="20"/>
  <c r="DI38" i="20" s="1" a="1"/>
  <c r="DI38" i="20" s="1"/>
  <c r="BC43" i="11"/>
  <c r="DI43" i="11" s="1" a="1"/>
  <c r="DI43" i="11" s="1"/>
  <c r="DG98" i="4"/>
  <c r="DG66" i="4"/>
  <c r="BC26" i="12"/>
  <c r="DI26" i="12" s="1" a="1"/>
  <c r="DI26" i="12" s="1"/>
  <c r="DG119" i="10"/>
  <c r="DG87" i="10"/>
  <c r="BC43" i="1"/>
  <c r="DI43" i="1" s="1" a="1"/>
  <c r="DI43" i="1" s="1"/>
  <c r="BC17" i="17"/>
  <c r="DI17" i="17" s="1" a="1"/>
  <c r="DI17" i="17" s="1"/>
  <c r="DG91" i="15"/>
  <c r="DG59" i="15"/>
  <c r="BC40" i="5"/>
  <c r="DI40" i="5" s="1" a="1"/>
  <c r="DI40" i="5" s="1"/>
  <c r="DG109" i="15"/>
  <c r="DG77" i="15"/>
  <c r="DG108" i="17"/>
  <c r="DG76" i="17"/>
  <c r="BC36" i="16"/>
  <c r="DI36" i="16" s="1" a="1"/>
  <c r="DI36" i="16" s="1"/>
  <c r="DG100" i="15"/>
  <c r="DG68" i="15"/>
  <c r="DG111" i="17"/>
  <c r="DG79" i="17"/>
  <c r="BC16" i="19"/>
  <c r="DI16" i="19" s="1" a="1"/>
  <c r="DI16" i="19" s="1"/>
  <c r="DG107" i="11"/>
  <c r="DG75" i="11"/>
  <c r="DG102" i="12"/>
  <c r="DG70" i="12"/>
  <c r="BC18" i="8"/>
  <c r="DI18" i="8" s="1" a="1"/>
  <c r="DI18" i="8" s="1"/>
  <c r="BC22" i="15"/>
  <c r="DI22" i="15" s="1" a="1"/>
  <c r="DI22" i="15" s="1"/>
  <c r="DG95" i="4"/>
  <c r="DG63" i="4"/>
  <c r="DG105" i="14"/>
  <c r="DG73" i="14"/>
  <c r="BC28" i="17"/>
  <c r="DI28" i="17" s="1" a="1"/>
  <c r="DI28" i="17" s="1"/>
  <c r="DG106" i="14"/>
  <c r="DG74" i="14"/>
  <c r="DG95" i="21"/>
  <c r="DG63" i="21"/>
  <c r="DG97" i="6"/>
  <c r="DG65" i="6"/>
  <c r="BC45" i="20"/>
  <c r="DI45" i="20" s="1" a="1"/>
  <c r="DI45" i="20" s="1"/>
  <c r="DH100" i="4"/>
  <c r="DH68" i="4"/>
  <c r="DG117" i="14"/>
  <c r="DG85" i="14"/>
  <c r="BC46" i="17"/>
  <c r="DI46" i="17" s="1" a="1"/>
  <c r="DI46" i="17" s="1"/>
  <c r="BC42" i="10"/>
  <c r="DI42" i="10" s="1" a="1"/>
  <c r="DI42" i="10" s="1"/>
  <c r="BC42" i="20"/>
  <c r="DI42" i="20" s="1" a="1"/>
  <c r="DI42" i="20" s="1"/>
  <c r="DG106" i="18"/>
  <c r="DG74" i="18"/>
  <c r="DG112" i="9"/>
  <c r="DG80" i="9"/>
  <c r="DG110" i="19"/>
  <c r="DG78" i="19"/>
  <c r="BC28" i="11"/>
  <c r="DI28" i="11" s="1" a="1"/>
  <c r="DI28" i="11" s="1"/>
  <c r="BD38" i="6"/>
  <c r="DJ38" i="6" s="1" a="1"/>
  <c r="DJ38" i="6" s="1"/>
  <c r="BC26" i="20"/>
  <c r="DI26" i="20" s="1" a="1"/>
  <c r="DI26" i="20" s="1"/>
  <c r="DG102" i="15"/>
  <c r="DG70" i="15"/>
  <c r="DG97" i="8"/>
  <c r="DG65" i="8"/>
  <c r="BC22" i="1"/>
  <c r="DI22" i="1" s="1" a="1"/>
  <c r="DI22" i="1" s="1"/>
  <c r="BC35" i="3"/>
  <c r="DI35" i="3" s="1" a="1"/>
  <c r="DI35" i="3" s="1"/>
  <c r="BC43" i="7"/>
  <c r="DI43" i="7" s="1" a="1"/>
  <c r="DI43" i="7" s="1"/>
  <c r="DG106" i="4"/>
  <c r="DG74" i="4"/>
  <c r="BC19" i="10"/>
  <c r="DI19" i="10" s="1" a="1"/>
  <c r="DI19" i="10" s="1"/>
  <c r="DG119" i="7"/>
  <c r="DG87" i="7"/>
  <c r="DG108" i="19"/>
  <c r="DG76" i="19"/>
  <c r="BC29" i="21"/>
  <c r="DI29" i="21" s="1" a="1"/>
  <c r="DI29" i="21" s="1"/>
  <c r="BC41" i="15"/>
  <c r="DI41" i="15" s="1" a="1"/>
  <c r="DI41" i="15" s="1"/>
  <c r="BC36" i="2"/>
  <c r="DI36" i="2" s="1" a="1"/>
  <c r="DI36" i="2" s="1"/>
  <c r="DG111" i="12"/>
  <c r="DG79" i="12"/>
  <c r="DG121" i="10"/>
  <c r="DG89" i="10"/>
  <c r="BC33" i="4"/>
  <c r="DI33" i="4" s="1" a="1"/>
  <c r="DI33" i="4" s="1"/>
  <c r="DG102" i="11"/>
  <c r="DG70" i="11"/>
  <c r="DG104" i="15"/>
  <c r="DG72" i="15"/>
  <c r="BC21" i="1"/>
  <c r="DI21" i="1" s="1" a="1"/>
  <c r="DI21" i="1" s="1"/>
  <c r="BC33" i="1"/>
  <c r="DI33" i="1" s="1" a="1"/>
  <c r="DI33" i="1" s="1"/>
  <c r="BC22" i="14"/>
  <c r="DI22" i="14" s="1" a="1"/>
  <c r="DI22" i="14" s="1"/>
  <c r="BC31" i="8"/>
  <c r="DI31" i="8" s="1" a="1"/>
  <c r="DI31" i="8" s="1"/>
  <c r="BC30" i="9"/>
  <c r="DI30" i="9" s="1" a="1"/>
  <c r="DI30" i="9" s="1"/>
  <c r="DG116" i="18"/>
  <c r="DG84" i="18"/>
  <c r="BC31" i="6"/>
  <c r="DI31" i="6" s="1" a="1"/>
  <c r="DI31" i="6" s="1"/>
  <c r="BA15" i="6"/>
  <c r="DG15" i="6" s="1" a="1"/>
  <c r="DG15" i="6" s="1"/>
  <c r="AZ47" i="6"/>
  <c r="DG106" i="15"/>
  <c r="DG74" i="15"/>
  <c r="DG121" i="1"/>
  <c r="DG89" i="1"/>
  <c r="DG98" i="18"/>
  <c r="DG66" i="18"/>
  <c r="DG109" i="18"/>
  <c r="DG77" i="18"/>
  <c r="DG115" i="12"/>
  <c r="DG83" i="12"/>
  <c r="BC21" i="17"/>
  <c r="DI21" i="17" s="1" a="1"/>
  <c r="DI21" i="17" s="1"/>
  <c r="BC43" i="2"/>
  <c r="DI43" i="2" s="1" a="1"/>
  <c r="DI43" i="2" s="1"/>
  <c r="BC16" i="14"/>
  <c r="DI16" i="14" s="1" a="1"/>
  <c r="DI16" i="14" s="1"/>
  <c r="BC18" i="20"/>
  <c r="DI18" i="20" s="1" a="1"/>
  <c r="DI18" i="20" s="1"/>
  <c r="BC21" i="12"/>
  <c r="DI21" i="12" s="1" a="1"/>
  <c r="DI21" i="12" s="1"/>
  <c r="DG117" i="6"/>
  <c r="DG85" i="6"/>
  <c r="DG100" i="12"/>
  <c r="DG68" i="12"/>
  <c r="DG113" i="18"/>
  <c r="DG81" i="18"/>
  <c r="BC26" i="8"/>
  <c r="DI26" i="8" s="1" a="1"/>
  <c r="DI26" i="8" s="1"/>
  <c r="BC43" i="19"/>
  <c r="DI43" i="19" s="1" a="1"/>
  <c r="DI43" i="19" s="1"/>
  <c r="BC30" i="18"/>
  <c r="DI30" i="18" s="1" a="1"/>
  <c r="DI30" i="18" s="1"/>
  <c r="BC27" i="14"/>
  <c r="DI27" i="14" s="1" a="1"/>
  <c r="DI27" i="14" s="1"/>
  <c r="BC34" i="19"/>
  <c r="DI34" i="19" s="1" a="1"/>
  <c r="DI34" i="19" s="1"/>
  <c r="DG97" i="18"/>
  <c r="DG65" i="18"/>
  <c r="DG103" i="4"/>
  <c r="DG71" i="4"/>
  <c r="DG95" i="13"/>
  <c r="DG63" i="13"/>
  <c r="DG109" i="17"/>
  <c r="DG77" i="17"/>
  <c r="DG92" i="21"/>
  <c r="DG60" i="21"/>
  <c r="DG101" i="15"/>
  <c r="DG69" i="15"/>
  <c r="DG94" i="21"/>
  <c r="DG62" i="21"/>
  <c r="BC16" i="2"/>
  <c r="DI16" i="2" s="1" a="1"/>
  <c r="DI16" i="2" s="1"/>
  <c r="DG91" i="4"/>
  <c r="DG59" i="4"/>
  <c r="DG99" i="21"/>
  <c r="DG67" i="21"/>
  <c r="DG99" i="13"/>
  <c r="DG67" i="13"/>
  <c r="BC41" i="6"/>
  <c r="DI41" i="6" s="1" a="1"/>
  <c r="DI41" i="6" s="1"/>
  <c r="DG121" i="7"/>
  <c r="DG89" i="7"/>
  <c r="DH101" i="19"/>
  <c r="DH69" i="19"/>
  <c r="DG113" i="3"/>
  <c r="DG81" i="3"/>
  <c r="DG103" i="16"/>
  <c r="DG71" i="16"/>
  <c r="BC35" i="1"/>
  <c r="DI35" i="1" s="1" a="1"/>
  <c r="DI35" i="1" s="1"/>
  <c r="BC40" i="14"/>
  <c r="DI40" i="14" s="1" a="1"/>
  <c r="DI40" i="14" s="1"/>
  <c r="BC29" i="6"/>
  <c r="DI29" i="6" s="1" a="1"/>
  <c r="DI29" i="6" s="1"/>
  <c r="DG124" i="10"/>
  <c r="DG127" i="10" s="1"/>
  <c r="DG120" i="10" s="1"/>
  <c r="DG88" i="10"/>
  <c r="DG106" i="9"/>
  <c r="DG74" i="9"/>
  <c r="DG115" i="8"/>
  <c r="DG83" i="8"/>
  <c r="DG99" i="4"/>
  <c r="DG67" i="4"/>
  <c r="DG93" i="14"/>
  <c r="DG61" i="14"/>
  <c r="DG93" i="4"/>
  <c r="DG61" i="4"/>
  <c r="BC41" i="5"/>
  <c r="DI41" i="5" s="1" a="1"/>
  <c r="DI41" i="5" s="1"/>
  <c r="BD22" i="7"/>
  <c r="DJ22" i="7" s="1" a="1"/>
  <c r="DJ22" i="7" s="1"/>
  <c r="DG103" i="6"/>
  <c r="DG71" i="6"/>
  <c r="BC39" i="2"/>
  <c r="DI39" i="2" s="1" a="1"/>
  <c r="DI39" i="2" s="1"/>
  <c r="DH95" i="6"/>
  <c r="DH63" i="6"/>
  <c r="DG94" i="8"/>
  <c r="DG62" i="8"/>
  <c r="BC16" i="8"/>
  <c r="DI16" i="8" s="1" a="1"/>
  <c r="DI16" i="8" s="1"/>
  <c r="BD34" i="8"/>
  <c r="DJ34" i="8" s="1" a="1"/>
  <c r="DJ34" i="8" s="1"/>
  <c r="BC34" i="5"/>
  <c r="DI34" i="5" s="1" a="1"/>
  <c r="DI34" i="5" s="1"/>
  <c r="DG95" i="18"/>
  <c r="DG63" i="18"/>
  <c r="BC42" i="17"/>
  <c r="DI42" i="17" s="1" a="1"/>
  <c r="DI42" i="17" s="1"/>
  <c r="DG91" i="17"/>
  <c r="DG59" i="17"/>
  <c r="DG118" i="15"/>
  <c r="DG86" i="15"/>
  <c r="BD38" i="14"/>
  <c r="DJ38" i="14" s="1" a="1"/>
  <c r="DJ38" i="14" s="1"/>
  <c r="DG119" i="14"/>
  <c r="DG87" i="14"/>
  <c r="BC39" i="6"/>
  <c r="DI39" i="6" s="1" a="1"/>
  <c r="DI39" i="6" s="1"/>
  <c r="BC36" i="7"/>
  <c r="DI36" i="7" s="1" a="1"/>
  <c r="DI36" i="7" s="1"/>
  <c r="BC26" i="13"/>
  <c r="DI26" i="13" s="1" a="1"/>
  <c r="DI26" i="13" s="1"/>
  <c r="BC41" i="11"/>
  <c r="DI41" i="11" s="1" a="1"/>
  <c r="DI41" i="11" s="1"/>
  <c r="DG106" i="3"/>
  <c r="DG74" i="3"/>
  <c r="DG111" i="18"/>
  <c r="DG79" i="18"/>
  <c r="BC30" i="16"/>
  <c r="DI30" i="16" s="1" a="1"/>
  <c r="DI30" i="16" s="1"/>
  <c r="DG93" i="2"/>
  <c r="DG61" i="2"/>
  <c r="BC25" i="11"/>
  <c r="DI25" i="11" s="1" a="1"/>
  <c r="DI25" i="11" s="1"/>
  <c r="DG118" i="6"/>
  <c r="DG86" i="6"/>
  <c r="DG115" i="18"/>
  <c r="DG83" i="18"/>
  <c r="DG100" i="9"/>
  <c r="DG68" i="9"/>
  <c r="DG103" i="7"/>
  <c r="DG71" i="7"/>
  <c r="DG104" i="20"/>
  <c r="DG72" i="20"/>
  <c r="BA15" i="5"/>
  <c r="DG15" i="5" s="1" a="1"/>
  <c r="DG15" i="5" s="1"/>
  <c r="AZ47" i="5"/>
  <c r="DG110" i="7"/>
  <c r="DG78" i="7"/>
  <c r="DG107" i="17"/>
  <c r="DG75" i="17"/>
  <c r="BC36" i="19"/>
  <c r="DI36" i="19" s="1" a="1"/>
  <c r="DI36" i="19" s="1"/>
  <c r="BC24" i="19"/>
  <c r="DI24" i="19" s="1" a="1"/>
  <c r="DI24" i="19" s="1"/>
  <c r="BC19" i="5"/>
  <c r="DI19" i="5" s="1" a="1"/>
  <c r="DI19" i="5" s="1"/>
  <c r="BC32" i="18"/>
  <c r="DI32" i="18" s="1" a="1"/>
  <c r="DI32" i="18" s="1"/>
  <c r="BC25" i="19"/>
  <c r="DI25" i="19" s="1" a="1"/>
  <c r="DI25" i="19" s="1"/>
  <c r="DG109" i="16"/>
  <c r="DG77" i="16"/>
  <c r="BC33" i="16"/>
  <c r="DI33" i="16" s="1" a="1"/>
  <c r="DI33" i="16" s="1"/>
  <c r="BC39" i="17"/>
  <c r="DI39" i="17" s="1" a="1"/>
  <c r="DI39" i="17" s="1"/>
  <c r="BC18" i="5"/>
  <c r="DI18" i="5" s="1" a="1"/>
  <c r="DI18" i="5" s="1"/>
  <c r="DG110" i="14"/>
  <c r="DG78" i="14"/>
  <c r="BC37" i="21"/>
  <c r="DI37" i="21" s="1" a="1"/>
  <c r="DI37" i="21" s="1"/>
  <c r="DG112" i="13"/>
  <c r="DG80" i="13"/>
  <c r="DG101" i="21"/>
  <c r="DG69" i="21"/>
  <c r="BC23" i="4"/>
  <c r="DI23" i="4" s="1" a="1"/>
  <c r="DI23" i="4" s="1"/>
  <c r="DG99" i="14"/>
  <c r="DG67" i="14"/>
  <c r="DE90" i="17"/>
  <c r="DE58" i="17"/>
  <c r="DG106" i="1"/>
  <c r="DG74" i="1"/>
  <c r="BC16" i="15"/>
  <c r="DI16" i="15" s="1" a="1"/>
  <c r="DI16" i="15" s="1"/>
  <c r="DG93" i="11"/>
  <c r="DG61" i="11"/>
  <c r="DG124" i="4"/>
  <c r="DG127" i="4" s="1"/>
  <c r="DG120" i="4" s="1"/>
  <c r="DG88" i="4"/>
  <c r="DG118" i="18"/>
  <c r="DG86" i="18"/>
  <c r="BC34" i="15"/>
  <c r="DI34" i="15" s="1" a="1"/>
  <c r="DI34" i="15" s="1"/>
  <c r="BC33" i="17"/>
  <c r="DI33" i="17" s="1" a="1"/>
  <c r="DI33" i="17" s="1"/>
  <c r="DG114" i="1"/>
  <c r="DG82" i="1"/>
  <c r="DH104" i="8"/>
  <c r="DH72" i="8"/>
  <c r="DG110" i="20"/>
  <c r="DG78" i="20"/>
  <c r="BC25" i="15"/>
  <c r="DI25" i="15" s="1" a="1"/>
  <c r="DI25" i="15" s="1"/>
  <c r="BC36" i="17"/>
  <c r="DI36" i="17" s="1" a="1"/>
  <c r="DI36" i="17" s="1"/>
  <c r="DG110" i="17"/>
  <c r="DG78" i="17"/>
  <c r="BC32" i="11"/>
  <c r="DI32" i="11" s="1" a="1"/>
  <c r="DI32" i="11" s="1"/>
  <c r="BC27" i="12"/>
  <c r="DI27" i="12" s="1" a="1"/>
  <c r="DI27" i="12" s="1"/>
  <c r="DG117" i="11"/>
  <c r="DG85" i="11"/>
  <c r="DH95" i="5"/>
  <c r="DH63" i="5"/>
  <c r="BC20" i="4"/>
  <c r="DI20" i="4" s="1" a="1"/>
  <c r="DI20" i="4" s="1"/>
  <c r="BC30" i="14"/>
  <c r="DI30" i="14" s="1" a="1"/>
  <c r="DI30" i="14" s="1"/>
  <c r="DG124" i="19"/>
  <c r="DG127" i="19" s="1"/>
  <c r="DG120" i="19" s="1"/>
  <c r="DG88" i="19"/>
  <c r="BC43" i="10"/>
  <c r="DI43" i="10" s="1" a="1"/>
  <c r="DI43" i="10" s="1"/>
  <c r="BC31" i="14"/>
  <c r="DI31" i="14" s="1" a="1"/>
  <c r="DI31" i="14" s="1"/>
  <c r="BC20" i="21"/>
  <c r="DI20" i="21" s="1" a="1"/>
  <c r="DI20" i="21" s="1"/>
  <c r="DG98" i="9"/>
  <c r="DG66" i="9"/>
  <c r="DG98" i="12"/>
  <c r="DG66" i="12"/>
  <c r="DG112" i="6"/>
  <c r="DG80" i="6"/>
  <c r="BC22" i="6"/>
  <c r="DI22" i="6" s="1" a="1"/>
  <c r="DI22" i="6" s="1"/>
  <c r="DG116" i="3"/>
  <c r="DG84" i="3"/>
  <c r="DG107" i="20"/>
  <c r="DG75" i="20"/>
  <c r="BD25" i="4"/>
  <c r="DJ25" i="4" s="1" a="1"/>
  <c r="DJ25" i="4" s="1"/>
  <c r="BC42" i="14"/>
  <c r="DI42" i="14" s="1" a="1"/>
  <c r="DI42" i="14" s="1"/>
  <c r="DG121" i="13"/>
  <c r="DG89" i="13"/>
  <c r="DE90" i="2"/>
  <c r="DE58" i="2"/>
  <c r="DG124" i="7"/>
  <c r="DG127" i="7" s="1"/>
  <c r="DG120" i="7" s="1"/>
  <c r="DG88" i="7"/>
  <c r="DG114" i="5"/>
  <c r="DG82" i="5"/>
  <c r="BC31" i="18"/>
  <c r="DI31" i="18" s="1" a="1"/>
  <c r="DI31" i="18" s="1"/>
  <c r="BC37" i="9"/>
  <c r="DI37" i="9" s="1" a="1"/>
  <c r="DI37" i="9" s="1"/>
  <c r="BC35" i="19"/>
  <c r="DI35" i="19" s="1" a="1"/>
  <c r="DI35" i="19" s="1"/>
  <c r="DG109" i="2"/>
  <c r="DG77" i="2"/>
  <c r="DH92" i="3"/>
  <c r="DH60" i="3"/>
  <c r="BA15" i="4"/>
  <c r="DG15" i="4" s="1" a="1"/>
  <c r="DG15" i="4" s="1"/>
  <c r="AZ47" i="4"/>
  <c r="DG124" i="16"/>
  <c r="DG127" i="16" s="1"/>
  <c r="DG120" i="16" s="1"/>
  <c r="DG88" i="16"/>
  <c r="DG110" i="15"/>
  <c r="DG78" i="15"/>
  <c r="DG94" i="17"/>
  <c r="DG62" i="17"/>
  <c r="BC27" i="15"/>
  <c r="DI27" i="15" s="1" a="1"/>
  <c r="DI27" i="15" s="1"/>
  <c r="BC22" i="8"/>
  <c r="DI22" i="8" s="1" a="1"/>
  <c r="DI22" i="8" s="1"/>
  <c r="DG92" i="14"/>
  <c r="DG60" i="14"/>
  <c r="DG121" i="12"/>
  <c r="DG89" i="12"/>
  <c r="BC31" i="4"/>
  <c r="DI31" i="4" s="1" a="1"/>
  <c r="DI31" i="4" s="1"/>
  <c r="DG109" i="3"/>
  <c r="DG77" i="3"/>
  <c r="DG99" i="9"/>
  <c r="DG67" i="9"/>
  <c r="BC44" i="7"/>
  <c r="DI44" i="7" s="1" a="1"/>
  <c r="DI44" i="7" s="1"/>
  <c r="BC33" i="19"/>
  <c r="DI33" i="19" s="1" a="1"/>
  <c r="DI33" i="19" s="1"/>
  <c r="DG103" i="21"/>
  <c r="DG71" i="21"/>
  <c r="DG98" i="17"/>
  <c r="DG66" i="17"/>
  <c r="DG119" i="3"/>
  <c r="DG87" i="3"/>
  <c r="DG114" i="15"/>
  <c r="DG82" i="15"/>
  <c r="DG102" i="19"/>
  <c r="DG70" i="19"/>
  <c r="DG115" i="2"/>
  <c r="DG83" i="2"/>
  <c r="DG107" i="10"/>
  <c r="DG75" i="10"/>
  <c r="BC36" i="12"/>
  <c r="DI36" i="12" s="1" a="1"/>
  <c r="DI36" i="12" s="1"/>
  <c r="BC18" i="15"/>
  <c r="DI18" i="15" s="1" a="1"/>
  <c r="DI18" i="15" s="1"/>
  <c r="DG99" i="16"/>
  <c r="DG67" i="16"/>
  <c r="BC28" i="14"/>
  <c r="DI28" i="14" s="1" a="1"/>
  <c r="DI28" i="14" s="1"/>
  <c r="BC29" i="15"/>
  <c r="DI29" i="15" s="1" a="1"/>
  <c r="DI29" i="15" s="1"/>
  <c r="BC41" i="18"/>
  <c r="DI41" i="18" s="1" a="1"/>
  <c r="DI41" i="18" s="1"/>
  <c r="DG119" i="16"/>
  <c r="DG87" i="16"/>
  <c r="DG121" i="14"/>
  <c r="DG89" i="14"/>
  <c r="DG116" i="10"/>
  <c r="DG84" i="10"/>
  <c r="BC31" i="15"/>
  <c r="DI31" i="15" s="1" a="1"/>
  <c r="DI31" i="15" s="1"/>
  <c r="DG102" i="8"/>
  <c r="DG70" i="8"/>
  <c r="BC46" i="1"/>
  <c r="DI46" i="1" s="1" a="1"/>
  <c r="DI46" i="1" s="1"/>
  <c r="BC23" i="18"/>
  <c r="DI23" i="18" s="1" a="1"/>
  <c r="DI23" i="18" s="1"/>
  <c r="BC34" i="18"/>
  <c r="DI34" i="18" s="1" a="1"/>
  <c r="DI34" i="18" s="1"/>
  <c r="BC40" i="12"/>
  <c r="DI40" i="12" s="1" a="1"/>
  <c r="DI40" i="12" s="1"/>
  <c r="DG117" i="5"/>
  <c r="DG85" i="5"/>
  <c r="DG102" i="13"/>
  <c r="DG70" i="13"/>
  <c r="BC42" i="6"/>
  <c r="DI42" i="6" s="1" a="1"/>
  <c r="DI42" i="6" s="1"/>
  <c r="BC25" i="12"/>
  <c r="DI25" i="12" s="1" a="1"/>
  <c r="DI25" i="12" s="1"/>
  <c r="BC38" i="18"/>
  <c r="DI38" i="18" s="1" a="1"/>
  <c r="DI38" i="18" s="1"/>
  <c r="DG115" i="4"/>
  <c r="DG83" i="4"/>
  <c r="DG101" i="18"/>
  <c r="DG69" i="18"/>
  <c r="DG102" i="20"/>
  <c r="DG70" i="20"/>
  <c r="DG95" i="10"/>
  <c r="DG63" i="10"/>
  <c r="BC22" i="18"/>
  <c r="DI22" i="18" s="1" a="1"/>
  <c r="DI22" i="18" s="1"/>
  <c r="BC38" i="2"/>
  <c r="DI38" i="2" s="1" a="1"/>
  <c r="DI38" i="2" s="1"/>
  <c r="BC28" i="4"/>
  <c r="DI28" i="4" s="1" a="1"/>
  <c r="DI28" i="4" s="1"/>
  <c r="BC20" i="13"/>
  <c r="DI20" i="13" s="1" a="1"/>
  <c r="DI20" i="13" s="1"/>
  <c r="BC34" i="17"/>
  <c r="DI34" i="17" s="1" a="1"/>
  <c r="DI34" i="17" s="1"/>
  <c r="BC17" i="21"/>
  <c r="DI17" i="21" s="1" a="1"/>
  <c r="DI17" i="21" s="1"/>
  <c r="BC26" i="15"/>
  <c r="DI26" i="15" s="1" a="1"/>
  <c r="DI26" i="15" s="1"/>
  <c r="BC19" i="21"/>
  <c r="DI19" i="21" s="1" a="1"/>
  <c r="DI19" i="21" s="1"/>
  <c r="DG118" i="14"/>
  <c r="DG86" i="14"/>
  <c r="BC16" i="4"/>
  <c r="DI16" i="4" s="1" a="1"/>
  <c r="DI16" i="4" s="1"/>
  <c r="BC24" i="21"/>
  <c r="DI24" i="21" s="1" a="1"/>
  <c r="DI24" i="21" s="1"/>
  <c r="DG107" i="12"/>
  <c r="DG75" i="12"/>
  <c r="BC24" i="13"/>
  <c r="DI24" i="13" s="1" a="1"/>
  <c r="DI24" i="13" s="1"/>
  <c r="DG113" i="10"/>
  <c r="DG81" i="10"/>
  <c r="DG96" i="19"/>
  <c r="DG64" i="19"/>
  <c r="BC46" i="7"/>
  <c r="DI46" i="7" s="1" a="1"/>
  <c r="DI46" i="7" s="1"/>
  <c r="BD26" i="19"/>
  <c r="DJ26" i="19" s="1" a="1"/>
  <c r="DJ26" i="19" s="1"/>
  <c r="BC38" i="3"/>
  <c r="DI38" i="3" s="1" a="1"/>
  <c r="DI38" i="3" s="1"/>
  <c r="BC28" i="16"/>
  <c r="DI28" i="16" s="1" a="1"/>
  <c r="DI28" i="16" s="1"/>
  <c r="DG121" i="9"/>
  <c r="DG89" i="9"/>
  <c r="DG104" i="4"/>
  <c r="DG72" i="4"/>
  <c r="DG115" i="17"/>
  <c r="DG83" i="17"/>
  <c r="BC45" i="10"/>
  <c r="DI45" i="10" s="1" a="1"/>
  <c r="DI45" i="10" s="1"/>
  <c r="BC31" i="9"/>
  <c r="DI31" i="9" s="1" a="1"/>
  <c r="DI31" i="9" s="1"/>
  <c r="BC40" i="8"/>
  <c r="DI40" i="8" s="1" a="1"/>
  <c r="DI40" i="8" s="1"/>
  <c r="BC24" i="4"/>
  <c r="DI24" i="4" s="1" a="1"/>
  <c r="DI24" i="4" s="1"/>
  <c r="BC18" i="14"/>
  <c r="DI18" i="14" s="1" a="1"/>
  <c r="DI18" i="14" s="1"/>
  <c r="DG97" i="2"/>
  <c r="DG65" i="2"/>
  <c r="DG124" i="5"/>
  <c r="DG127" i="5" s="1"/>
  <c r="DG120" i="5" s="1"/>
  <c r="DG88" i="5"/>
  <c r="BC18" i="4"/>
  <c r="DI18" i="4" s="1" a="1"/>
  <c r="DI18" i="4" s="1"/>
  <c r="DG93" i="17"/>
  <c r="DG61" i="17"/>
  <c r="DG105" i="20"/>
  <c r="DG73" i="20"/>
  <c r="DE90" i="13"/>
  <c r="DE58" i="13"/>
  <c r="BC28" i="6"/>
  <c r="DI28" i="6" s="1" a="1"/>
  <c r="DI28" i="6" s="1"/>
  <c r="BD20" i="6"/>
  <c r="DJ20" i="6" s="1" a="1"/>
  <c r="DJ20" i="6" s="1"/>
  <c r="BC19" i="8"/>
  <c r="DI19" i="8" s="1" a="1"/>
  <c r="DI19" i="8" s="1"/>
  <c r="DH109" i="8"/>
  <c r="DH77" i="8"/>
  <c r="DE90" i="14"/>
  <c r="DE58" i="14"/>
  <c r="DG121" i="6"/>
  <c r="DG89" i="6"/>
  <c r="DG114" i="18"/>
  <c r="DG82" i="18"/>
  <c r="BC20" i="18"/>
  <c r="DI20" i="18" s="1" a="1"/>
  <c r="DI20" i="18" s="1"/>
  <c r="DG106" i="19"/>
  <c r="DG74" i="19"/>
  <c r="BC16" i="17"/>
  <c r="DI16" i="17" s="1" a="1"/>
  <c r="DI16" i="17" s="1"/>
  <c r="BC43" i="15"/>
  <c r="DI43" i="15" s="1" a="1"/>
  <c r="DI43" i="15" s="1"/>
  <c r="DG99" i="1"/>
  <c r="DG67" i="1"/>
  <c r="DG114" i="10"/>
  <c r="DG82" i="10"/>
  <c r="DG102" i="2"/>
  <c r="DG70" i="2"/>
  <c r="BC44" i="14"/>
  <c r="DI44" i="14" s="1" a="1"/>
  <c r="DI44" i="14" s="1"/>
  <c r="DG121" i="21"/>
  <c r="DG89" i="21"/>
  <c r="DG124" i="17"/>
  <c r="DG127" i="17" s="1"/>
  <c r="DG120" i="17" s="1"/>
  <c r="DG88" i="17"/>
  <c r="BC31" i="3"/>
  <c r="DI31" i="3" s="1" a="1"/>
  <c r="DI31" i="3" s="1"/>
  <c r="BC36" i="18"/>
  <c r="DI36" i="18" s="1" a="1"/>
  <c r="DI36" i="18" s="1"/>
  <c r="DG115" i="3"/>
  <c r="DG83" i="3"/>
  <c r="BC18" i="2"/>
  <c r="DI18" i="2" s="1" a="1"/>
  <c r="DI18" i="2" s="1"/>
  <c r="BC43" i="6"/>
  <c r="DI43" i="6" s="1" a="1"/>
  <c r="DI43" i="6" s="1"/>
  <c r="BC40" i="18"/>
  <c r="DI40" i="18" s="1" a="1"/>
  <c r="DI40" i="18" s="1"/>
  <c r="BC25" i="9"/>
  <c r="DI25" i="9" s="1" a="1"/>
  <c r="DI25" i="9" s="1"/>
  <c r="BC28" i="7"/>
  <c r="DI28" i="7" s="1" a="1"/>
  <c r="DI28" i="7" s="1"/>
  <c r="BC29" i="20"/>
  <c r="DI29" i="20" s="1" a="1"/>
  <c r="DI29" i="20" s="1"/>
  <c r="BC35" i="7"/>
  <c r="DI35" i="7" s="1" a="1"/>
  <c r="DI35" i="7" s="1"/>
  <c r="DG108" i="5"/>
  <c r="DG76" i="5"/>
  <c r="BC32" i="17"/>
  <c r="DI32" i="17" s="1" a="1"/>
  <c r="DI32" i="17" s="1"/>
  <c r="DG103" i="12"/>
  <c r="DG71" i="12"/>
  <c r="DG91" i="10"/>
  <c r="DG59" i="10"/>
  <c r="DG103" i="5"/>
  <c r="DG71" i="5"/>
  <c r="BC34" i="16"/>
  <c r="DI34" i="16" s="1" a="1"/>
  <c r="DI34" i="16" s="1"/>
  <c r="DG115" i="6"/>
  <c r="DG83" i="6"/>
  <c r="DG113" i="16"/>
  <c r="DG81" i="16"/>
  <c r="DG100" i="2"/>
  <c r="DG68" i="2"/>
  <c r="DE90" i="11"/>
  <c r="DE58" i="11"/>
  <c r="BC35" i="14"/>
  <c r="DI35" i="14" s="1" a="1"/>
  <c r="DI35" i="14" s="1"/>
  <c r="DG100" i="18"/>
  <c r="DG68" i="18"/>
  <c r="DG102" i="3"/>
  <c r="DG70" i="3"/>
  <c r="BC37" i="13"/>
  <c r="DI37" i="13" s="1" a="1"/>
  <c r="DI37" i="13" s="1"/>
  <c r="BC26" i="21"/>
  <c r="DI26" i="21" s="1" a="1"/>
  <c r="DI26" i="21" s="1"/>
  <c r="BC24" i="14"/>
  <c r="DI24" i="14" s="1" a="1"/>
  <c r="DI24" i="14" s="1"/>
  <c r="BA15" i="17"/>
  <c r="DG15" i="17" s="1" a="1"/>
  <c r="DG15" i="17" s="1"/>
  <c r="AZ47" i="17"/>
  <c r="DG99" i="11"/>
  <c r="DG67" i="11"/>
  <c r="DG104" i="16"/>
  <c r="DG72" i="16"/>
  <c r="BC31" i="1"/>
  <c r="DI31" i="1" s="1" a="1"/>
  <c r="DI31" i="1" s="1"/>
  <c r="DG115" i="21"/>
  <c r="DG83" i="21"/>
  <c r="BC18" i="11"/>
  <c r="DI18" i="11" s="1" a="1"/>
  <c r="DI18" i="11" s="1"/>
  <c r="BC45" i="4"/>
  <c r="DI45" i="4" s="1" a="1"/>
  <c r="DI45" i="4" s="1"/>
  <c r="BC43" i="18"/>
  <c r="DI43" i="18" s="1" a="1"/>
  <c r="DI43" i="18" s="1"/>
  <c r="DG119" i="20"/>
  <c r="DG87" i="20"/>
  <c r="DG94" i="2"/>
  <c r="DG62" i="2"/>
  <c r="BC39" i="1"/>
  <c r="DI39" i="1" s="1" a="1"/>
  <c r="DI39" i="1" s="1"/>
  <c r="BD29" i="8"/>
  <c r="DJ29" i="8" s="1" a="1"/>
  <c r="DJ29" i="8" s="1"/>
  <c r="BC35" i="20"/>
  <c r="DI35" i="20" s="1" a="1"/>
  <c r="DI35" i="20" s="1"/>
  <c r="DG98" i="19"/>
  <c r="DG66" i="19"/>
  <c r="DG114" i="11"/>
  <c r="DG82" i="11"/>
  <c r="BC35" i="17"/>
  <c r="DI35" i="17" s="1" a="1"/>
  <c r="DI35" i="17" s="1"/>
  <c r="DG117" i="8"/>
  <c r="DG85" i="8"/>
  <c r="BC42" i="11"/>
  <c r="DI42" i="11" s="1" a="1"/>
  <c r="DI42" i="11" s="1"/>
  <c r="BD20" i="5"/>
  <c r="DJ20" i="5" s="1" a="1"/>
  <c r="DJ20" i="5" s="1"/>
  <c r="BC45" i="19"/>
  <c r="DI45" i="19" s="1" a="1"/>
  <c r="DI45" i="19" s="1"/>
  <c r="DG96" i="10"/>
  <c r="DG64" i="10"/>
  <c r="DG118" i="10"/>
  <c r="DG86" i="10"/>
  <c r="DG119" i="19"/>
  <c r="DG87" i="19"/>
  <c r="DG91" i="20"/>
  <c r="DG59" i="20"/>
  <c r="BC23" i="9"/>
  <c r="DI23" i="9" s="1" a="1"/>
  <c r="DI23" i="9" s="1"/>
  <c r="BC23" i="12"/>
  <c r="DI23" i="12" s="1" a="1"/>
  <c r="DI23" i="12" s="1"/>
  <c r="BC37" i="6"/>
  <c r="DI37" i="6" s="1" a="1"/>
  <c r="DI37" i="6" s="1"/>
  <c r="DH99" i="8"/>
  <c r="DH67" i="8"/>
  <c r="DG98" i="1"/>
  <c r="DG66" i="1"/>
  <c r="BC41" i="3"/>
  <c r="DI41" i="3" s="1" a="1"/>
  <c r="DI41" i="3" s="1"/>
  <c r="BC32" i="20"/>
  <c r="DI32" i="20" s="1" a="1"/>
  <c r="DI32" i="20" s="1"/>
  <c r="DG111" i="21"/>
  <c r="DG79" i="21"/>
  <c r="DG110" i="13"/>
  <c r="DG78" i="13"/>
  <c r="BC46" i="13"/>
  <c r="DI46" i="13" s="1" a="1"/>
  <c r="DI46" i="13" s="1"/>
  <c r="BA15" i="2"/>
  <c r="DG15" i="2" s="1" a="1"/>
  <c r="DG15" i="2" s="1"/>
  <c r="AZ47" i="2"/>
  <c r="BC45" i="7"/>
  <c r="DI45" i="7" s="1" a="1"/>
  <c r="DI45" i="7" s="1"/>
  <c r="BC39" i="5"/>
  <c r="DI39" i="5" s="1" a="1"/>
  <c r="DI39" i="5" s="1"/>
  <c r="DG109" i="4"/>
  <c r="DG77" i="4"/>
  <c r="DG92" i="6"/>
  <c r="DG60" i="6"/>
  <c r="BC34" i="2"/>
  <c r="DI34" i="2" s="1" a="1"/>
  <c r="DI34" i="2" s="1"/>
  <c r="DG124" i="1"/>
  <c r="DG127" i="1" s="1"/>
  <c r="DG120" i="1" s="1"/>
  <c r="DG88" i="1"/>
  <c r="BD17" i="3"/>
  <c r="DJ17" i="3" s="1" a="1"/>
  <c r="DJ17" i="3" s="1"/>
  <c r="BC45" i="16"/>
  <c r="DI45" i="16" s="1" a="1"/>
  <c r="DI45" i="16" s="1"/>
  <c r="BC35" i="15"/>
  <c r="DI35" i="15" s="1" a="1"/>
  <c r="DI35" i="15" s="1"/>
  <c r="BC19" i="17"/>
  <c r="DI19" i="17" s="1" a="1"/>
  <c r="DI19" i="17" s="1"/>
  <c r="DG124" i="6"/>
  <c r="DG127" i="6" s="1"/>
  <c r="DG120" i="6" s="1"/>
  <c r="DG88" i="6"/>
  <c r="DG96" i="11"/>
  <c r="DG64" i="11"/>
  <c r="DG121" i="5"/>
  <c r="DG89" i="5"/>
  <c r="DG100" i="5"/>
  <c r="DG68" i="5"/>
  <c r="BC17" i="14"/>
  <c r="DI17" i="14" s="1" a="1"/>
  <c r="DI17" i="14" s="1"/>
  <c r="BC46" i="12"/>
  <c r="DI46" i="12" s="1" a="1"/>
  <c r="DI46" i="12" s="1"/>
  <c r="BC38" i="1"/>
  <c r="DI38" i="1" s="1" a="1"/>
  <c r="DI38" i="1" s="1"/>
  <c r="BC34" i="3"/>
  <c r="DI34" i="3" s="1" a="1"/>
  <c r="DI34" i="3" s="1"/>
  <c r="BC24" i="9"/>
  <c r="DI24" i="9" s="1" a="1"/>
  <c r="DI24" i="9" s="1"/>
  <c r="DG102" i="10"/>
  <c r="DG70" i="10"/>
  <c r="BC28" i="21"/>
  <c r="DI28" i="21" s="1" a="1"/>
  <c r="DI28" i="21" s="1"/>
  <c r="BC23" i="17"/>
  <c r="DI23" i="17" s="1" a="1"/>
  <c r="DI23" i="17" s="1"/>
  <c r="BC44" i="3"/>
  <c r="DI44" i="3" s="1" a="1"/>
  <c r="DI44" i="3" s="1"/>
  <c r="BC39" i="15"/>
  <c r="DI39" i="15" s="1" a="1"/>
  <c r="DI39" i="15" s="1"/>
  <c r="DG92" i="18"/>
  <c r="DG60" i="18"/>
  <c r="BC27" i="19"/>
  <c r="DI27" i="19" s="1" a="1"/>
  <c r="DI27" i="19" s="1"/>
  <c r="DG102" i="1"/>
  <c r="DG70" i="1"/>
  <c r="BC40" i="2"/>
  <c r="DI40" i="2" s="1" a="1"/>
  <c r="DI40" i="2" s="1"/>
  <c r="BC32" i="10"/>
  <c r="DI32" i="10" s="1" a="1"/>
  <c r="DI32" i="10" s="1"/>
  <c r="DG98" i="14"/>
  <c r="DG66" i="14"/>
  <c r="BC25" i="6"/>
  <c r="DI25" i="6" s="1" a="1"/>
  <c r="DI25" i="6" s="1"/>
  <c r="DG107" i="13"/>
  <c r="DG75" i="13"/>
  <c r="BC33" i="7"/>
  <c r="DI33" i="7" s="1" a="1"/>
  <c r="DI33" i="7" s="1"/>
  <c r="BC27" i="11"/>
  <c r="DI27" i="11" s="1" a="1"/>
  <c r="DI27" i="11" s="1"/>
  <c r="DG108" i="3"/>
  <c r="DG76" i="3"/>
  <c r="BC33" i="9"/>
  <c r="DI33" i="9" s="1" a="1"/>
  <c r="DI33" i="9" s="1"/>
  <c r="DH107" i="2"/>
  <c r="DH75" i="2"/>
  <c r="BC26" i="4"/>
  <c r="DI26" i="4" s="1" a="1"/>
  <c r="DI26" i="4" s="1"/>
  <c r="BC41" i="10"/>
  <c r="DI41" i="10" s="1" a="1"/>
  <c r="DI41" i="10" s="1"/>
  <c r="DG93" i="13"/>
  <c r="DG61" i="13"/>
  <c r="DG111" i="3"/>
  <c r="DG79" i="3"/>
  <c r="DG100" i="21"/>
  <c r="DG68" i="21"/>
  <c r="DG108" i="8"/>
  <c r="DG76" i="8"/>
  <c r="DG108" i="2"/>
  <c r="DG76" i="2"/>
  <c r="BC40" i="4"/>
  <c r="DI40" i="4" s="1" a="1"/>
  <c r="DI40" i="4" s="1"/>
  <c r="BC26" i="18"/>
  <c r="DI26" i="18" s="1" a="1"/>
  <c r="DI26" i="18" s="1"/>
  <c r="BC27" i="20"/>
  <c r="DI27" i="20" s="1" a="1"/>
  <c r="DI27" i="20" s="1"/>
  <c r="BC20" i="10"/>
  <c r="DI20" i="10" s="1" a="1"/>
  <c r="DI20" i="10" s="1"/>
  <c r="DG95" i="12"/>
  <c r="DG63" i="12"/>
  <c r="DG113" i="2"/>
  <c r="DG81" i="2"/>
  <c r="DG93" i="1"/>
  <c r="DG61" i="1"/>
  <c r="DG94" i="12"/>
  <c r="DG62" i="12"/>
  <c r="DG111" i="14"/>
  <c r="DG79" i="14"/>
  <c r="DG118" i="16"/>
  <c r="DG86" i="16"/>
  <c r="DG94" i="14"/>
  <c r="DG62" i="14"/>
  <c r="BC43" i="14"/>
  <c r="DI43" i="14" s="1" a="1"/>
  <c r="DI43" i="14" s="1"/>
  <c r="DG115" i="19"/>
  <c r="DG83" i="19"/>
  <c r="DG92" i="19"/>
  <c r="DG60" i="19"/>
  <c r="BC32" i="12"/>
  <c r="DI32" i="12" s="1" a="1"/>
  <c r="DI32" i="12" s="1"/>
  <c r="DG108" i="15"/>
  <c r="DG76" i="15"/>
  <c r="BC38" i="10"/>
  <c r="DI38" i="10" s="1" a="1"/>
  <c r="DI38" i="10" s="1"/>
  <c r="BC21" i="19"/>
  <c r="DI21" i="19" s="1" a="1"/>
  <c r="DI21" i="19" s="1"/>
  <c r="DG111" i="9"/>
  <c r="DG79" i="9"/>
  <c r="DG103" i="9"/>
  <c r="DG71" i="9"/>
  <c r="DG98" i="5"/>
  <c r="DG66" i="5"/>
  <c r="DE90" i="8"/>
  <c r="DE58" i="8"/>
  <c r="BC46" i="9"/>
  <c r="DI46" i="9" s="1" a="1"/>
  <c r="DI46" i="9" s="1"/>
  <c r="DG107" i="7"/>
  <c r="DG75" i="7"/>
  <c r="BC29" i="4"/>
  <c r="DI29" i="4" s="1" a="1"/>
  <c r="DI29" i="4" s="1"/>
  <c r="DG105" i="4"/>
  <c r="DG73" i="4"/>
  <c r="BC40" i="17"/>
  <c r="DI40" i="17" s="1" a="1"/>
  <c r="DI40" i="17" s="1"/>
  <c r="DG93" i="9"/>
  <c r="DG61" i="9"/>
  <c r="DG102" i="7"/>
  <c r="DG70" i="7"/>
  <c r="BC22" i="2"/>
  <c r="DI22" i="2" s="1" a="1"/>
  <c r="DI22" i="2" s="1"/>
  <c r="BC45" i="5"/>
  <c r="DI45" i="5" s="1" a="1"/>
  <c r="DI45" i="5" s="1"/>
  <c r="DG124" i="12"/>
  <c r="DG127" i="12" s="1"/>
  <c r="DG120" i="12" s="1"/>
  <c r="DG88" i="12"/>
  <c r="BC18" i="17"/>
  <c r="DI18" i="17" s="1" a="1"/>
  <c r="DI18" i="17" s="1"/>
  <c r="DE90" i="12"/>
  <c r="DE58" i="12"/>
  <c r="BC30" i="20"/>
  <c r="DI30" i="20" s="1" a="1"/>
  <c r="DI30" i="20" s="1"/>
  <c r="BA15" i="13"/>
  <c r="DG15" i="13" s="1" a="1"/>
  <c r="DG15" i="13" s="1"/>
  <c r="AZ47" i="13"/>
  <c r="DG111" i="15"/>
  <c r="DG79" i="15"/>
  <c r="BA15" i="14"/>
  <c r="DG15" i="14" s="1" a="1"/>
  <c r="DG15" i="14" s="1"/>
  <c r="AZ47" i="14"/>
  <c r="BC46" i="6"/>
  <c r="DI46" i="6" s="1" a="1"/>
  <c r="DI46" i="6" s="1"/>
  <c r="BC39" i="18"/>
  <c r="DI39" i="18" s="1" a="1"/>
  <c r="DI39" i="18" s="1"/>
  <c r="DG107" i="15"/>
  <c r="DG75" i="15"/>
  <c r="BC31" i="19"/>
  <c r="DI31" i="19" s="1" a="1"/>
  <c r="DI31" i="19" s="1"/>
  <c r="BC24" i="1"/>
  <c r="DI24" i="1" s="1" a="1"/>
  <c r="DI24" i="1" s="1"/>
  <c r="BC39" i="10"/>
  <c r="DI39" i="10" s="1" a="1"/>
  <c r="DI39" i="10" s="1"/>
  <c r="DG115" i="10"/>
  <c r="DG83" i="10"/>
  <c r="BC27" i="2"/>
  <c r="DI27" i="2" s="1" a="1"/>
  <c r="DI27" i="2" s="1"/>
  <c r="DG96" i="16"/>
  <c r="DG64" i="16"/>
  <c r="BC46" i="21"/>
  <c r="DI46" i="21" s="1" a="1"/>
  <c r="DI46" i="21" s="1"/>
  <c r="BC45" i="17"/>
  <c r="DI45" i="17" s="1" a="1"/>
  <c r="DI45" i="17" s="1"/>
  <c r="DG116" i="17"/>
  <c r="DG84" i="17"/>
  <c r="DG105" i="10"/>
  <c r="DG73" i="10"/>
  <c r="BC40" i="3"/>
  <c r="DI40" i="3" s="1" a="1"/>
  <c r="DI40" i="3" s="1"/>
  <c r="DH99" i="2"/>
  <c r="DH67" i="2"/>
  <c r="DG97" i="12"/>
  <c r="DG65" i="12"/>
  <c r="DG92" i="11"/>
  <c r="DG60" i="11"/>
  <c r="DG124" i="18"/>
  <c r="DG127" i="18" s="1"/>
  <c r="DG120" i="18" s="1"/>
  <c r="DG88" i="18"/>
  <c r="DG101" i="10"/>
  <c r="DG69" i="10"/>
  <c r="BC33" i="5"/>
  <c r="DI33" i="5" s="1" a="1"/>
  <c r="DI33" i="5" s="1"/>
  <c r="DG96" i="7"/>
  <c r="DG64" i="7"/>
  <c r="DG118" i="9"/>
  <c r="DG86" i="9"/>
  <c r="DG115" i="20"/>
  <c r="DG83" i="20"/>
  <c r="BC28" i="12"/>
  <c r="DI28" i="12" s="1" a="1"/>
  <c r="DI28" i="12" s="1"/>
  <c r="BC16" i="10"/>
  <c r="DI16" i="10" s="1" a="1"/>
  <c r="DI16" i="10" s="1"/>
  <c r="DG98" i="20"/>
  <c r="DG66" i="20"/>
  <c r="BC28" i="5"/>
  <c r="DI28" i="5" s="1" a="1"/>
  <c r="DI28" i="5" s="1"/>
  <c r="DG102" i="21"/>
  <c r="DG70" i="21"/>
  <c r="BC40" i="6"/>
  <c r="DI40" i="6" s="1" a="1"/>
  <c r="DI40" i="6" s="1"/>
  <c r="BC38" i="16"/>
  <c r="DI38" i="16" s="1" a="1"/>
  <c r="DI38" i="16" s="1"/>
  <c r="DG118" i="13"/>
  <c r="DG86" i="13"/>
  <c r="DG119" i="12"/>
  <c r="DG87" i="12"/>
  <c r="BC25" i="2"/>
  <c r="DI25" i="2" s="1" a="1"/>
  <c r="DI25" i="2" s="1"/>
  <c r="BA15" i="11"/>
  <c r="DG15" i="11" s="1" a="1"/>
  <c r="DG15" i="11" s="1"/>
  <c r="AZ47" i="11"/>
  <c r="DG105" i="8"/>
  <c r="DG73" i="8"/>
  <c r="DG91" i="5"/>
  <c r="DG59" i="5"/>
  <c r="BC25" i="18"/>
  <c r="DI25" i="18" s="1" a="1"/>
  <c r="DI25" i="18" s="1"/>
  <c r="BC27" i="3"/>
  <c r="DI27" i="3" s="1" a="1"/>
  <c r="DI27" i="3" s="1"/>
  <c r="DG119" i="17"/>
  <c r="DG87" i="17"/>
  <c r="DG94" i="19"/>
  <c r="DG62" i="19"/>
  <c r="DG106" i="7"/>
  <c r="DG74" i="7"/>
  <c r="BC24" i="11"/>
  <c r="DI24" i="11" s="1" a="1"/>
  <c r="DI24" i="11" s="1"/>
  <c r="BC29" i="16"/>
  <c r="DI29" i="16" s="1" a="1"/>
  <c r="DI29" i="16" s="1"/>
  <c r="DG111" i="4"/>
  <c r="DG79" i="4"/>
  <c r="BC40" i="21"/>
  <c r="DI40" i="21" s="1" a="1"/>
  <c r="DI40" i="21" s="1"/>
  <c r="DG112" i="8"/>
  <c r="DG80" i="8"/>
  <c r="BC44" i="20"/>
  <c r="DI44" i="20" s="1" a="1"/>
  <c r="DI44" i="20" s="1"/>
  <c r="BC19" i="2"/>
  <c r="DI19" i="2" s="1" a="1"/>
  <c r="DI19" i="2" s="1"/>
  <c r="DG92" i="12"/>
  <c r="DG60" i="12"/>
  <c r="DG113" i="5"/>
  <c r="DG81" i="5"/>
  <c r="BC23" i="19"/>
  <c r="DI23" i="19" s="1" a="1"/>
  <c r="DI23" i="19" s="1"/>
  <c r="BC39" i="11"/>
  <c r="DI39" i="11" s="1" a="1"/>
  <c r="DI39" i="11" s="1"/>
  <c r="DG100" i="3"/>
  <c r="DG68" i="3"/>
  <c r="DG90" i="9"/>
  <c r="DG58" i="9"/>
  <c r="BC42" i="8"/>
  <c r="DI42" i="8" s="1" a="1"/>
  <c r="DI42" i="8" s="1"/>
  <c r="DG117" i="15"/>
  <c r="DG85" i="15"/>
  <c r="DG98" i="2"/>
  <c r="DG66" i="2"/>
  <c r="DG102" i="17"/>
  <c r="DG70" i="17"/>
  <c r="DG118" i="8"/>
  <c r="DG86" i="8"/>
  <c r="BC21" i="10"/>
  <c r="DI21" i="10" s="1" a="1"/>
  <c r="DI21" i="10" s="1"/>
  <c r="BC44" i="19"/>
  <c r="DI44" i="19" s="1" a="1"/>
  <c r="DI44" i="19" s="1"/>
  <c r="BC16" i="20"/>
  <c r="DI16" i="20" s="1" a="1"/>
  <c r="DI16" i="20" s="1"/>
  <c r="DH114" i="9"/>
  <c r="DH82" i="9"/>
  <c r="BD24" i="8"/>
  <c r="DJ24" i="8" s="1" a="1"/>
  <c r="DJ24" i="8" s="1"/>
  <c r="BC23" i="1"/>
  <c r="DI23" i="1" s="1" a="1"/>
  <c r="DI23" i="1" s="1"/>
  <c r="BC36" i="21"/>
  <c r="DI36" i="21" s="1" a="1"/>
  <c r="DI36" i="21" s="1"/>
  <c r="BC35" i="13"/>
  <c r="DI35" i="13" s="1" a="1"/>
  <c r="DI35" i="13" s="1"/>
  <c r="DG104" i="10"/>
  <c r="DG72" i="10"/>
  <c r="DG117" i="2"/>
  <c r="DG85" i="2"/>
  <c r="DG95" i="11"/>
  <c r="DG63" i="11"/>
  <c r="BC34" i="4"/>
  <c r="DI34" i="4" s="1" a="1"/>
  <c r="DI34" i="4" s="1"/>
  <c r="BC17" i="6"/>
  <c r="DI17" i="6" s="1" a="1"/>
  <c r="DI17" i="6" s="1"/>
  <c r="BC45" i="1"/>
  <c r="DI45" i="1" s="1" a="1"/>
  <c r="DI45" i="1" s="1"/>
  <c r="DE90" i="4"/>
  <c r="DE58" i="4"/>
  <c r="BC45" i="6"/>
  <c r="DI45" i="6" s="1" a="1"/>
  <c r="DI45" i="6" s="1"/>
  <c r="BC21" i="11"/>
  <c r="DI21" i="11" s="1" a="1"/>
  <c r="DI21" i="11" s="1"/>
  <c r="BC46" i="5"/>
  <c r="DI46" i="5" s="1" a="1"/>
  <c r="DI46" i="5" s="1"/>
  <c r="BC25" i="5"/>
  <c r="DI25" i="5" s="1" a="1"/>
  <c r="DI25" i="5" s="1"/>
  <c r="DG119" i="6"/>
  <c r="DG87" i="6"/>
  <c r="DG113" i="1"/>
  <c r="DG81" i="1"/>
  <c r="DG95" i="16"/>
  <c r="DG63" i="16"/>
  <c r="BC27" i="10"/>
  <c r="DI27" i="10" s="1" a="1"/>
  <c r="DI27" i="10" s="1"/>
  <c r="DG105" i="21"/>
  <c r="DG73" i="21"/>
  <c r="BC17" i="18"/>
  <c r="DI17" i="18" s="1" a="1"/>
  <c r="DI17" i="18" s="1"/>
  <c r="DG110" i="9"/>
  <c r="DG78" i="9"/>
  <c r="BC27" i="1"/>
  <c r="DI27" i="1" s="1" a="1"/>
  <c r="DI27" i="1" s="1"/>
  <c r="DH94" i="6"/>
  <c r="DH62" i="6"/>
  <c r="BC23" i="14"/>
  <c r="DI23" i="14" s="1" a="1"/>
  <c r="DI23" i="14" s="1"/>
  <c r="DG124" i="15"/>
  <c r="DG127" i="15" s="1"/>
  <c r="DG120" i="15" s="1"/>
  <c r="DG88" i="15"/>
  <c r="DG107" i="19"/>
  <c r="DG75" i="19"/>
  <c r="DG101" i="6"/>
  <c r="DG69" i="6"/>
  <c r="DG108" i="7"/>
  <c r="DG76" i="7"/>
  <c r="DG112" i="19"/>
  <c r="DG80" i="19"/>
  <c r="DG108" i="6"/>
  <c r="DG76" i="6"/>
  <c r="DG94" i="11"/>
  <c r="DG62" i="11"/>
  <c r="DG108" i="10"/>
  <c r="DG76" i="10"/>
  <c r="BC33" i="6"/>
  <c r="DI33" i="6" s="1" a="1"/>
  <c r="DI33" i="6" s="1"/>
  <c r="DG110" i="6"/>
  <c r="DG78" i="6"/>
  <c r="DG98" i="6"/>
  <c r="DG66" i="6"/>
  <c r="BC46" i="14"/>
  <c r="DI46" i="14" s="1" a="1"/>
  <c r="DI46" i="14" s="1"/>
  <c r="DG96" i="15"/>
  <c r="DG64" i="15"/>
  <c r="BC42" i="5"/>
  <c r="DI42" i="5" s="1" a="1"/>
  <c r="DI42" i="5" s="1"/>
  <c r="BC27" i="13"/>
  <c r="DI27" i="13" s="1" a="1"/>
  <c r="DI27" i="13" s="1"/>
  <c r="BC36" i="6"/>
  <c r="DI36" i="6" s="1" a="1"/>
  <c r="DI36" i="6" s="1"/>
  <c r="DG112" i="2"/>
  <c r="DG80" i="2"/>
  <c r="BD41" i="19"/>
  <c r="DJ41" i="19" s="1" a="1"/>
  <c r="DJ41" i="19" s="1"/>
  <c r="DG103" i="13"/>
  <c r="DG71" i="13"/>
  <c r="BC23" i="6"/>
  <c r="DI23" i="6" s="1" a="1"/>
  <c r="DI23" i="6" s="1"/>
  <c r="DG97" i="11"/>
  <c r="DG65" i="11"/>
  <c r="BC32" i="16"/>
  <c r="DI32" i="16" s="1" a="1"/>
  <c r="DI32" i="16" s="1"/>
  <c r="DG99" i="5"/>
  <c r="DG67" i="5"/>
  <c r="BC35" i="16"/>
  <c r="DI35" i="16" s="1" a="1"/>
  <c r="DI35" i="16" s="1"/>
  <c r="BC21" i="15"/>
  <c r="DI21" i="15" s="1" a="1"/>
  <c r="DI21" i="15" s="1"/>
  <c r="BC18" i="13"/>
  <c r="DI18" i="13" s="1" a="1"/>
  <c r="DI18" i="13" s="1"/>
  <c r="DG105" i="11"/>
  <c r="DG73" i="11"/>
  <c r="DG112" i="12"/>
  <c r="DG80" i="12"/>
  <c r="DH113" i="7"/>
  <c r="DH81" i="7"/>
  <c r="DG112" i="3"/>
  <c r="DG80" i="3"/>
  <c r="BC21" i="20"/>
  <c r="DI21" i="20" s="1" a="1"/>
  <c r="DI21" i="20" s="1"/>
  <c r="BC36" i="3"/>
  <c r="DI36" i="3" s="1" a="1"/>
  <c r="DI36" i="3" s="1"/>
  <c r="DG109" i="1"/>
  <c r="DG77" i="1"/>
  <c r="BC25" i="21"/>
  <c r="DI25" i="21" s="1" a="1"/>
  <c r="DI25" i="21" s="1"/>
  <c r="BC36" i="5"/>
  <c r="DI36" i="5" s="1" a="1"/>
  <c r="DI36" i="5" s="1"/>
  <c r="BC33" i="8"/>
  <c r="DI33" i="8" s="1" a="1"/>
  <c r="DI33" i="8" s="1"/>
  <c r="BC33" i="2"/>
  <c r="DI33" i="2" s="1" a="1"/>
  <c r="DI33" i="2" s="1"/>
  <c r="DG92" i="4"/>
  <c r="DG60" i="4"/>
  <c r="DE90" i="21"/>
  <c r="DE58" i="21"/>
  <c r="BC20" i="12"/>
  <c r="DI20" i="12" s="1" a="1"/>
  <c r="DI20" i="12" s="1"/>
  <c r="DG95" i="3"/>
  <c r="DG63" i="3"/>
  <c r="BC18" i="1"/>
  <c r="DI18" i="1" s="1" a="1"/>
  <c r="DI18" i="1" s="1"/>
  <c r="BC19" i="12"/>
  <c r="DI19" i="12" s="1" a="1"/>
  <c r="DI19" i="12" s="1"/>
  <c r="DG112" i="14"/>
  <c r="DG80" i="14"/>
  <c r="BC36" i="14"/>
  <c r="DI36" i="14" s="1" a="1"/>
  <c r="DI36" i="14" s="1"/>
  <c r="BC43" i="16"/>
  <c r="DI43" i="16" s="1" a="1"/>
  <c r="DI43" i="16" s="1"/>
  <c r="BC19" i="14"/>
  <c r="DI19" i="14" s="1" a="1"/>
  <c r="DI19" i="14" s="1"/>
  <c r="DG110" i="10"/>
  <c r="DG78" i="10"/>
  <c r="BC40" i="19"/>
  <c r="DI40" i="19" s="1" a="1"/>
  <c r="DI40" i="19" s="1"/>
  <c r="BC17" i="19"/>
  <c r="DI17" i="19" s="1" a="1"/>
  <c r="DI17" i="19" s="1"/>
  <c r="DG101" i="5"/>
  <c r="DG69" i="5"/>
  <c r="DG92" i="13"/>
  <c r="DG60" i="13"/>
  <c r="BC33" i="15"/>
  <c r="DI33" i="15" s="1" a="1"/>
  <c r="DI33" i="15" s="1"/>
  <c r="BD27" i="6"/>
  <c r="DJ27" i="6" s="1" a="1"/>
  <c r="DJ27" i="6" s="1"/>
  <c r="DG91" i="16"/>
  <c r="DG59" i="16"/>
  <c r="BC36" i="9"/>
  <c r="DI36" i="9" s="1" a="1"/>
  <c r="DI36" i="9" s="1"/>
  <c r="BC28" i="9"/>
  <c r="DI28" i="9" s="1" a="1"/>
  <c r="DI28" i="9" s="1"/>
  <c r="BC23" i="5"/>
  <c r="DI23" i="5" s="1" a="1"/>
  <c r="DI23" i="5" s="1"/>
  <c r="BA15" i="8"/>
  <c r="DG15" i="8" s="1" a="1"/>
  <c r="DG15" i="8" s="1"/>
  <c r="AZ47" i="8"/>
  <c r="DG107" i="3"/>
  <c r="DG75" i="3"/>
  <c r="BC32" i="7"/>
  <c r="DI32" i="7" s="1" a="1"/>
  <c r="DI32" i="7" s="1"/>
  <c r="DG98" i="21"/>
  <c r="DG66" i="21"/>
  <c r="BC30" i="4"/>
  <c r="DI30" i="4" s="1" a="1"/>
  <c r="DI30" i="4" s="1"/>
  <c r="BC18" i="9"/>
  <c r="DI18" i="9" s="1" a="1"/>
  <c r="DI18" i="9" s="1"/>
  <c r="BC27" i="7"/>
  <c r="DI27" i="7" s="1" a="1"/>
  <c r="DI27" i="7" s="1"/>
  <c r="DG99" i="3"/>
  <c r="DG67" i="3"/>
  <c r="DG103" i="3"/>
  <c r="DG71" i="3"/>
  <c r="BC45" i="12"/>
  <c r="DI45" i="12" s="1" a="1"/>
  <c r="DI45" i="12" s="1"/>
  <c r="BA15" i="12"/>
  <c r="DG15" i="12" s="1" a="1"/>
  <c r="DG15" i="12" s="1"/>
  <c r="AZ47" i="12"/>
  <c r="DG99" i="18"/>
  <c r="DG67" i="18"/>
  <c r="DG107" i="4"/>
  <c r="DG75" i="4"/>
  <c r="BC36" i="15"/>
  <c r="DI36" i="15" s="1" a="1"/>
  <c r="DI36" i="15" s="1"/>
  <c r="DG111" i="20"/>
  <c r="DG79" i="20"/>
  <c r="BC39" i="8"/>
  <c r="DI39" i="8" s="1" a="1"/>
  <c r="DI39" i="8" s="1"/>
  <c r="BC32" i="15"/>
  <c r="DI32" i="15" s="1" a="1"/>
  <c r="DI32" i="15" s="1"/>
  <c r="DG93" i="6"/>
  <c r="DG61" i="6"/>
  <c r="DG95" i="14"/>
  <c r="DG63" i="14"/>
  <c r="DG117" i="18"/>
  <c r="DG85" i="18"/>
  <c r="DG117" i="1"/>
  <c r="DG85" i="1"/>
  <c r="DG110" i="4"/>
  <c r="DG78" i="4"/>
  <c r="BC40" i="10"/>
  <c r="DI40" i="10" s="1" a="1"/>
  <c r="DI40" i="10" s="1"/>
  <c r="DG107" i="21"/>
  <c r="DG75" i="21"/>
  <c r="DG98" i="16"/>
  <c r="DG66" i="16"/>
  <c r="DG109" i="9"/>
  <c r="DG77" i="9"/>
  <c r="BC21" i="16"/>
  <c r="DI21" i="16" s="1" a="1"/>
  <c r="DI21" i="16" s="1"/>
  <c r="BC43" i="3"/>
  <c r="DI43" i="3" s="1" a="1"/>
  <c r="DI43" i="3" s="1"/>
  <c r="DG114" i="13"/>
  <c r="DG82" i="13"/>
  <c r="BC41" i="17"/>
  <c r="DI41" i="17" s="1" a="1"/>
  <c r="DI41" i="17" s="1"/>
  <c r="BC30" i="10"/>
  <c r="DI30" i="10" s="1" a="1"/>
  <c r="DI30" i="10" s="1"/>
  <c r="DG98" i="8"/>
  <c r="DG66" i="8"/>
  <c r="BC22" i="5"/>
  <c r="DI22" i="5" s="1" a="1"/>
  <c r="DI22" i="5" s="1"/>
  <c r="BD24" i="2"/>
  <c r="DJ24" i="2" s="1" a="1"/>
  <c r="DJ24" i="2" s="1"/>
  <c r="BC22" i="12"/>
  <c r="DI22" i="12" s="1" a="1"/>
  <c r="DI22" i="12" s="1"/>
  <c r="BC17" i="11"/>
  <c r="DI17" i="11" s="1" a="1"/>
  <c r="DI17" i="11" s="1"/>
  <c r="DE90" i="20"/>
  <c r="DE58" i="20"/>
  <c r="BC45" i="18"/>
  <c r="DI45" i="18" s="1" a="1"/>
  <c r="DI45" i="18" s="1"/>
  <c r="BC26" i="10"/>
  <c r="DI26" i="10" s="1" a="1"/>
  <c r="DI26" i="10" s="1"/>
  <c r="DG104" i="17"/>
  <c r="DG72" i="17"/>
  <c r="BC21" i="7"/>
  <c r="DI21" i="7" s="1" a="1"/>
  <c r="DI21" i="7" s="1"/>
  <c r="DG110" i="2"/>
  <c r="DG78" i="2"/>
  <c r="BC43" i="9"/>
  <c r="DI43" i="9" s="1" a="1"/>
  <c r="DI43" i="9" s="1"/>
  <c r="BC40" i="20"/>
  <c r="DI40" i="20" s="1" a="1"/>
  <c r="DI40" i="20" s="1"/>
  <c r="DG112" i="18"/>
  <c r="DG80" i="18"/>
  <c r="BC23" i="20"/>
  <c r="DI23" i="20" s="1" a="1"/>
  <c r="DI23" i="20" s="1"/>
  <c r="DG117" i="9"/>
  <c r="DG85" i="9"/>
  <c r="BC27" i="21"/>
  <c r="DI27" i="21" s="1" a="1"/>
  <c r="DI27" i="21" s="1"/>
  <c r="BC43" i="13"/>
  <c r="DI43" i="13" s="1" a="1"/>
  <c r="DI43" i="13" s="1"/>
  <c r="BC44" i="12"/>
  <c r="DI44" i="12" s="1" a="1"/>
  <c r="DI44" i="12" s="1"/>
  <c r="DG113" i="8"/>
  <c r="DG81" i="8"/>
  <c r="BC30" i="8"/>
  <c r="DI30" i="8" s="1" a="1"/>
  <c r="DI30" i="8" s="1"/>
  <c r="BC16" i="5"/>
  <c r="DI16" i="5" s="1" a="1"/>
  <c r="DI16" i="5" s="1"/>
  <c r="DH112" i="1"/>
  <c r="DH80" i="1"/>
  <c r="BC44" i="17"/>
  <c r="DI44" i="17" s="1" a="1"/>
  <c r="DI44" i="17" s="1"/>
  <c r="DG105" i="7"/>
  <c r="DG73" i="7"/>
  <c r="DG121" i="4"/>
  <c r="DG89" i="4"/>
  <c r="BC19" i="19"/>
  <c r="DI19" i="19" s="1" a="1"/>
  <c r="DI19" i="19" s="1"/>
  <c r="BC31" i="7"/>
  <c r="DI31" i="7" s="1" a="1"/>
  <c r="DI31" i="7" s="1"/>
  <c r="BC36" i="4"/>
  <c r="DI36" i="4" s="1" a="1"/>
  <c r="DI36" i="4" s="1"/>
  <c r="BC37" i="8"/>
  <c r="DI37" i="8" s="1" a="1"/>
  <c r="DI37" i="8" s="1"/>
  <c r="DG113" i="15"/>
  <c r="DG81" i="15"/>
  <c r="BC17" i="12"/>
  <c r="DI17" i="12" s="1" a="1"/>
  <c r="DI17" i="12" s="1"/>
  <c r="BC38" i="5"/>
  <c r="DI38" i="5" s="1" a="1"/>
  <c r="DI38" i="5" s="1"/>
  <c r="DG93" i="7"/>
  <c r="DG61" i="7"/>
  <c r="BC25" i="3"/>
  <c r="DI25" i="3" s="1" a="1"/>
  <c r="DI25" i="3" s="1"/>
  <c r="BC15" i="9"/>
  <c r="DI15" i="9" s="1" a="1"/>
  <c r="DI15" i="9" s="1"/>
  <c r="BB47" i="9"/>
  <c r="BC42" i="15"/>
  <c r="DI42" i="15" s="1" a="1"/>
  <c r="DI42" i="15" s="1"/>
  <c r="BC23" i="2"/>
  <c r="DI23" i="2" s="1" a="1"/>
  <c r="DI23" i="2" s="1"/>
  <c r="BC27" i="17"/>
  <c r="DI27" i="17" s="1" a="1"/>
  <c r="DI27" i="17" s="1"/>
  <c r="BC43" i="8"/>
  <c r="DI43" i="8" s="1" a="1"/>
  <c r="DI43" i="8" s="1"/>
  <c r="DG96" i="6"/>
  <c r="DG64" i="6"/>
  <c r="BC39" i="7"/>
  <c r="DI39" i="7" s="1" a="1"/>
  <c r="DI39" i="7" s="1"/>
  <c r="BD39" i="9"/>
  <c r="DJ39" i="9" s="1" a="1"/>
  <c r="DJ39" i="9" s="1"/>
  <c r="DG104" i="12"/>
  <c r="DG72" i="12"/>
  <c r="BC29" i="10"/>
  <c r="DI29" i="10" s="1" a="1"/>
  <c r="DI29" i="10" s="1"/>
  <c r="DG105" i="5"/>
  <c r="DG73" i="5"/>
  <c r="BC42" i="2"/>
  <c r="DI42" i="2" s="1" a="1"/>
  <c r="DI42" i="2" s="1"/>
  <c r="DG119" i="18"/>
  <c r="DG87" i="18"/>
  <c r="BC20" i="11"/>
  <c r="DI20" i="11" s="1" a="1"/>
  <c r="DI20" i="11" s="1"/>
  <c r="DG97" i="10"/>
  <c r="DG65" i="10"/>
  <c r="DG96" i="14"/>
  <c r="DG64" i="14"/>
  <c r="DG105" i="3"/>
  <c r="DG73" i="3"/>
  <c r="DG90" i="19"/>
  <c r="DG58" i="19"/>
  <c r="DG109" i="13"/>
  <c r="DG77" i="13"/>
  <c r="DE90" i="7"/>
  <c r="DE58" i="7"/>
  <c r="BC44" i="6"/>
  <c r="DI44" i="6" s="1" a="1"/>
  <c r="DI44" i="6" s="1"/>
  <c r="DG108" i="18"/>
  <c r="DG76" i="18"/>
  <c r="BC20" i="16"/>
  <c r="DI20" i="16" s="1" a="1"/>
  <c r="DI20" i="16" s="1"/>
  <c r="BC30" i="21"/>
  <c r="DI30" i="21" s="1" a="1"/>
  <c r="DI30" i="21" s="1"/>
  <c r="BC35" i="9"/>
  <c r="DI35" i="9" s="1" a="1"/>
  <c r="DI35" i="9" s="1"/>
  <c r="DG115" i="16"/>
  <c r="DG83" i="16"/>
  <c r="BD19" i="6"/>
  <c r="DJ19" i="6" s="1" a="1"/>
  <c r="DJ19" i="6" s="1"/>
  <c r="DG105" i="19"/>
  <c r="DG73" i="19"/>
  <c r="BC45" i="15"/>
  <c r="DI45" i="15" s="1" a="1"/>
  <c r="DI45" i="15" s="1"/>
  <c r="BC32" i="19"/>
  <c r="DI32" i="19" s="1" a="1"/>
  <c r="DI32" i="19" s="1"/>
  <c r="DG15" i="1" l="1" a="1"/>
  <c r="DG15" i="1" s="1"/>
  <c r="BB15" i="1"/>
  <c r="BA47" i="1"/>
  <c r="DF90" i="1"/>
  <c r="DF58" i="1"/>
  <c r="DH24" i="7" a="1"/>
  <c r="DH24" i="7" s="1"/>
  <c r="BC24" i="7"/>
  <c r="DH37" i="7" a="1"/>
  <c r="DH37" i="7" s="1"/>
  <c r="BC37" i="7"/>
  <c r="DG67" i="7"/>
  <c r="DG99" i="7"/>
  <c r="DG80" i="7"/>
  <c r="DG112" i="7"/>
  <c r="DH19" i="18" a="1"/>
  <c r="DH19" i="18" s="1"/>
  <c r="BC19" i="18"/>
  <c r="DH16" i="7" a="1"/>
  <c r="DH16" i="7" s="1"/>
  <c r="BC16" i="7"/>
  <c r="DG94" i="18"/>
  <c r="DG62" i="18"/>
  <c r="DG91" i="7"/>
  <c r="DG59" i="7"/>
  <c r="DH24" i="17" a="1"/>
  <c r="DH24" i="17" s="1"/>
  <c r="BC24" i="17"/>
  <c r="DG99" i="17"/>
  <c r="DG67" i="17"/>
  <c r="DI114" i="9"/>
  <c r="DI82" i="9"/>
  <c r="DH91" i="5"/>
  <c r="DH59" i="5"/>
  <c r="BD43" i="9"/>
  <c r="DJ43" i="9" s="1" a="1"/>
  <c r="DJ43" i="9" s="1"/>
  <c r="DH105" i="8"/>
  <c r="DH73" i="8"/>
  <c r="DH111" i="9"/>
  <c r="DH79" i="9"/>
  <c r="DH94" i="19"/>
  <c r="DH62" i="19"/>
  <c r="DH105" i="10"/>
  <c r="DH73" i="10"/>
  <c r="DH93" i="1"/>
  <c r="DH61" i="1"/>
  <c r="DH93" i="13"/>
  <c r="DH61" i="13"/>
  <c r="DH111" i="6"/>
  <c r="DH79" i="6"/>
  <c r="DH124" i="1"/>
  <c r="DH127" i="1" s="1"/>
  <c r="DH120" i="1" s="1"/>
  <c r="DH88" i="1"/>
  <c r="BD35" i="9"/>
  <c r="DJ35" i="9" s="1" a="1"/>
  <c r="DJ35" i="9" s="1"/>
  <c r="DH119" i="6"/>
  <c r="DH87" i="6"/>
  <c r="DH117" i="15"/>
  <c r="DH85" i="15"/>
  <c r="BD19" i="19"/>
  <c r="DJ19" i="19" s="1" a="1"/>
  <c r="DJ19" i="19" s="1"/>
  <c r="BD44" i="17"/>
  <c r="DJ44" i="17" s="1" a="1"/>
  <c r="DJ44" i="17" s="1"/>
  <c r="BD27" i="21"/>
  <c r="DJ27" i="21" s="1" a="1"/>
  <c r="DJ27" i="21" s="1"/>
  <c r="DH96" i="7"/>
  <c r="DH64" i="7"/>
  <c r="BD45" i="18"/>
  <c r="DJ45" i="18" s="1" a="1"/>
  <c r="DJ45" i="18" s="1"/>
  <c r="DI99" i="2"/>
  <c r="DI67" i="2"/>
  <c r="BD30" i="10"/>
  <c r="DJ30" i="10" s="1" a="1"/>
  <c r="DJ30" i="10" s="1"/>
  <c r="DH96" i="16"/>
  <c r="DH64" i="16"/>
  <c r="DH93" i="9"/>
  <c r="DH61" i="9"/>
  <c r="DF90" i="8"/>
  <c r="DF58" i="8"/>
  <c r="BD40" i="19"/>
  <c r="DJ40" i="19" s="1" a="1"/>
  <c r="DJ40" i="19" s="1"/>
  <c r="DH111" i="14"/>
  <c r="DH79" i="14"/>
  <c r="BD18" i="1"/>
  <c r="DJ18" i="1" s="1" a="1"/>
  <c r="DJ18" i="1" s="1"/>
  <c r="DH111" i="5"/>
  <c r="DH79" i="5"/>
  <c r="BD36" i="3"/>
  <c r="DJ36" i="3" s="1" a="1"/>
  <c r="DJ36" i="3" s="1"/>
  <c r="BD18" i="13"/>
  <c r="DJ18" i="13" s="1" a="1"/>
  <c r="DJ18" i="13" s="1"/>
  <c r="DH107" i="16"/>
  <c r="DH75" i="16"/>
  <c r="BD36" i="6"/>
  <c r="DJ36" i="6" s="1" a="1"/>
  <c r="DJ36" i="6" s="1"/>
  <c r="DH121" i="14"/>
  <c r="DH89" i="14"/>
  <c r="DH108" i="6"/>
  <c r="DH76" i="6"/>
  <c r="BD27" i="1"/>
  <c r="DJ27" i="1" s="1" a="1"/>
  <c r="DJ27" i="1" s="1"/>
  <c r="DH96" i="11"/>
  <c r="DH64" i="11"/>
  <c r="BD45" i="1"/>
  <c r="DJ45" i="1" s="1" a="1"/>
  <c r="DJ45" i="1" s="1"/>
  <c r="DH111" i="21"/>
  <c r="DH79" i="21"/>
  <c r="BD44" i="20"/>
  <c r="DJ44" i="20" s="1" a="1"/>
  <c r="DJ44" i="20" s="1"/>
  <c r="DH100" i="18"/>
  <c r="DH68" i="18"/>
  <c r="BD16" i="10"/>
  <c r="DJ16" i="10" s="1" a="1"/>
  <c r="DJ16" i="10" s="1"/>
  <c r="BD46" i="21"/>
  <c r="DJ46" i="21" s="1" a="1"/>
  <c r="DJ46" i="21" s="1"/>
  <c r="BB15" i="14"/>
  <c r="DH15" i="14" s="1" a="1"/>
  <c r="DH15" i="14" s="1"/>
  <c r="BA47" i="14"/>
  <c r="BD30" i="20"/>
  <c r="DJ30" i="20" s="1" a="1"/>
  <c r="DJ30" i="20" s="1"/>
  <c r="DH104" i="4"/>
  <c r="DH72" i="4"/>
  <c r="BD40" i="4"/>
  <c r="DJ40" i="4" s="1" a="1"/>
  <c r="DJ40" i="4" s="1"/>
  <c r="DH116" i="10"/>
  <c r="DH84" i="10"/>
  <c r="BD33" i="9"/>
  <c r="DJ33" i="9" s="1" a="1"/>
  <c r="DJ33" i="9" s="1"/>
  <c r="DH108" i="7"/>
  <c r="DH76" i="7"/>
  <c r="DH114" i="15"/>
  <c r="DH82" i="15"/>
  <c r="BD38" i="1"/>
  <c r="DJ38" i="1" s="1" a="1"/>
  <c r="DJ38" i="1" s="1"/>
  <c r="BE17" i="3"/>
  <c r="DK17" i="3" s="1" a="1"/>
  <c r="DK17" i="3" s="1"/>
  <c r="BD23" i="12"/>
  <c r="DJ23" i="12" s="1" a="1"/>
  <c r="DJ23" i="12" s="1"/>
  <c r="BD45" i="19"/>
  <c r="DJ45" i="19" s="1" a="1"/>
  <c r="DJ45" i="19" s="1"/>
  <c r="DH110" i="17"/>
  <c r="DH78" i="17"/>
  <c r="DH110" i="20"/>
  <c r="DH78" i="20"/>
  <c r="DH93" i="11"/>
  <c r="DH61" i="11"/>
  <c r="DH99" i="14"/>
  <c r="DH67" i="14"/>
  <c r="DH100" i="9"/>
  <c r="DH68" i="9"/>
  <c r="DH118" i="15"/>
  <c r="DH86" i="15"/>
  <c r="BD20" i="18"/>
  <c r="DJ20" i="18" s="1" a="1"/>
  <c r="DJ20" i="18" s="1"/>
  <c r="BE20" i="6"/>
  <c r="DK20" i="6" s="1" a="1"/>
  <c r="DK20" i="6" s="1"/>
  <c r="DH115" i="8"/>
  <c r="DH83" i="8"/>
  <c r="BD28" i="16"/>
  <c r="DJ28" i="16" s="1" a="1"/>
  <c r="DJ28" i="16" s="1"/>
  <c r="BD34" i="17"/>
  <c r="DJ34" i="17" s="1" a="1"/>
  <c r="DJ34" i="17" s="1"/>
  <c r="BD22" i="18"/>
  <c r="DJ22" i="18" s="1" a="1"/>
  <c r="DJ22" i="18" s="1"/>
  <c r="BD25" i="12"/>
  <c r="DJ25" i="12" s="1" a="1"/>
  <c r="DJ25" i="12" s="1"/>
  <c r="BD46" i="1"/>
  <c r="DJ46" i="1" s="1" a="1"/>
  <c r="DJ46" i="1" s="1"/>
  <c r="BD41" i="18"/>
  <c r="DJ41" i="18" s="1" a="1"/>
  <c r="DJ41" i="18" s="1"/>
  <c r="DH102" i="15"/>
  <c r="DH70" i="15"/>
  <c r="DH106" i="18"/>
  <c r="DH74" i="18"/>
  <c r="DI100" i="4"/>
  <c r="DI68" i="4"/>
  <c r="DH97" i="6"/>
  <c r="DH65" i="6"/>
  <c r="BD43" i="10"/>
  <c r="DJ43" i="10" s="1" a="1"/>
  <c r="DJ43" i="10" s="1"/>
  <c r="DH107" i="11"/>
  <c r="DH75" i="11"/>
  <c r="BD25" i="15"/>
  <c r="DJ25" i="15" s="1" a="1"/>
  <c r="DJ25" i="15" s="1"/>
  <c r="BD16" i="15"/>
  <c r="DJ16" i="15" s="1" a="1"/>
  <c r="DJ16" i="15" s="1"/>
  <c r="BD18" i="5"/>
  <c r="DJ18" i="5" s="1" a="1"/>
  <c r="DJ18" i="5" s="1"/>
  <c r="DH100" i="19"/>
  <c r="DH68" i="19"/>
  <c r="DH111" i="19"/>
  <c r="DH79" i="19"/>
  <c r="BD30" i="16"/>
  <c r="DJ30" i="16" s="1" a="1"/>
  <c r="DJ30" i="16" s="1"/>
  <c r="BD41" i="11"/>
  <c r="DJ41" i="11" s="1" a="1"/>
  <c r="DJ41" i="11" s="1"/>
  <c r="BD34" i="5"/>
  <c r="DJ34" i="5" s="1" a="1"/>
  <c r="DJ34" i="5" s="1"/>
  <c r="DI97" i="7"/>
  <c r="DI65" i="7"/>
  <c r="DH115" i="14"/>
  <c r="DH83" i="14"/>
  <c r="DH116" i="6"/>
  <c r="DH84" i="6"/>
  <c r="DH118" i="19"/>
  <c r="DH86" i="19"/>
  <c r="BD18" i="20"/>
  <c r="DJ18" i="20" s="1" a="1"/>
  <c r="DJ18" i="20" s="1"/>
  <c r="BB15" i="6"/>
  <c r="DH15" i="6" s="1" a="1"/>
  <c r="DH15" i="6" s="1"/>
  <c r="BA47" i="6"/>
  <c r="DH106" i="8"/>
  <c r="DH74" i="8"/>
  <c r="DH116" i="15"/>
  <c r="DH84" i="15"/>
  <c r="BD43" i="7"/>
  <c r="DJ43" i="7" s="1" a="1"/>
  <c r="DJ43" i="7" s="1"/>
  <c r="BD28" i="11"/>
  <c r="DJ28" i="11" s="1" a="1"/>
  <c r="DJ28" i="11" s="1"/>
  <c r="DH92" i="17"/>
  <c r="DH60" i="17"/>
  <c r="BD26" i="12"/>
  <c r="DJ26" i="12" s="1" a="1"/>
  <c r="DJ26" i="12" s="1"/>
  <c r="DH110" i="11"/>
  <c r="DH78" i="11"/>
  <c r="BD24" i="15"/>
  <c r="DJ24" i="15" s="1" a="1"/>
  <c r="DJ24" i="15" s="1"/>
  <c r="DI106" i="10"/>
  <c r="DI74" i="10"/>
  <c r="DH94" i="3"/>
  <c r="DH62" i="3"/>
  <c r="BD29" i="9"/>
  <c r="DJ29" i="9" s="1" a="1"/>
  <c r="DJ29" i="9" s="1"/>
  <c r="DH110" i="18"/>
  <c r="DH78" i="18"/>
  <c r="BD29" i="2"/>
  <c r="DJ29" i="2" s="1" a="1"/>
  <c r="DJ29" i="2" s="1"/>
  <c r="BD33" i="20"/>
  <c r="DJ33" i="20" s="1" a="1"/>
  <c r="DJ33" i="20" s="1"/>
  <c r="DH115" i="1"/>
  <c r="DH83" i="1"/>
  <c r="BD27" i="4"/>
  <c r="DJ27" i="4" s="1" a="1"/>
  <c r="DJ27" i="4" s="1"/>
  <c r="BD39" i="4"/>
  <c r="DJ39" i="4" s="1" a="1"/>
  <c r="DJ39" i="4" s="1"/>
  <c r="DH92" i="9"/>
  <c r="DH60" i="9"/>
  <c r="BD34" i="7"/>
  <c r="DJ34" i="7" s="1" a="1"/>
  <c r="DJ34" i="7" s="1"/>
  <c r="BD39" i="12"/>
  <c r="DJ39" i="12" s="1" a="1"/>
  <c r="DJ39" i="12" s="1"/>
  <c r="BD43" i="12"/>
  <c r="DJ43" i="12" s="1" a="1"/>
  <c r="DJ43" i="12" s="1"/>
  <c r="DH95" i="2"/>
  <c r="DH63" i="2"/>
  <c r="DH96" i="18"/>
  <c r="DH64" i="18"/>
  <c r="DH97" i="16"/>
  <c r="DH65" i="16"/>
  <c r="BD28" i="8"/>
  <c r="DJ28" i="8" s="1" a="1"/>
  <c r="DJ28" i="8" s="1"/>
  <c r="BD26" i="7"/>
  <c r="DJ26" i="7" s="1" a="1"/>
  <c r="DJ26" i="7" s="1"/>
  <c r="DH98" i="15"/>
  <c r="DH66" i="15"/>
  <c r="BD26" i="3"/>
  <c r="DJ26" i="3" s="1" a="1"/>
  <c r="DJ26" i="3" s="1"/>
  <c r="DH119" i="10"/>
  <c r="DH87" i="10"/>
  <c r="BB15" i="18"/>
  <c r="DH15" i="18" s="1" a="1"/>
  <c r="DH15" i="18" s="1"/>
  <c r="BA47" i="18"/>
  <c r="BD31" i="11"/>
  <c r="DJ31" i="11" s="1" a="1"/>
  <c r="DJ31" i="11" s="1"/>
  <c r="BD17" i="7"/>
  <c r="DJ17" i="7" s="1" a="1"/>
  <c r="DJ17" i="7" s="1"/>
  <c r="BD31" i="21"/>
  <c r="DJ31" i="21" s="1" a="1"/>
  <c r="DJ31" i="21" s="1"/>
  <c r="DH95" i="8"/>
  <c r="DH63" i="8"/>
  <c r="BD22" i="4"/>
  <c r="DJ22" i="4" s="1" a="1"/>
  <c r="DJ22" i="4" s="1"/>
  <c r="DH106" i="16"/>
  <c r="DH74" i="16"/>
  <c r="DH116" i="1"/>
  <c r="DH84" i="1"/>
  <c r="BD37" i="20"/>
  <c r="DJ37" i="20" s="1" a="1"/>
  <c r="DJ37" i="20" s="1"/>
  <c r="DH105" i="12"/>
  <c r="DH73" i="12"/>
  <c r="BD41" i="9"/>
  <c r="DJ41" i="9" s="1" a="1"/>
  <c r="DJ41" i="9" s="1"/>
  <c r="BD21" i="9"/>
  <c r="DJ21" i="9" s="1" a="1"/>
  <c r="DJ21" i="9" s="1"/>
  <c r="DH121" i="19"/>
  <c r="DH89" i="19"/>
  <c r="BD17" i="10"/>
  <c r="DJ17" i="10" s="1" a="1"/>
  <c r="DJ17" i="10" s="1"/>
  <c r="BD38" i="13"/>
  <c r="DJ38" i="13" s="1" a="1"/>
  <c r="DJ38" i="13" s="1"/>
  <c r="DH105" i="2"/>
  <c r="DH73" i="2"/>
  <c r="BD44" i="9"/>
  <c r="DJ44" i="9" s="1" a="1"/>
  <c r="DJ44" i="9" s="1"/>
  <c r="BE42" i="7"/>
  <c r="DK42" i="7" s="1" a="1"/>
  <c r="DK42" i="7" s="1"/>
  <c r="DH106" i="17"/>
  <c r="DH74" i="17"/>
  <c r="BD36" i="8"/>
  <c r="DJ36" i="8" s="1" a="1"/>
  <c r="DJ36" i="8" s="1"/>
  <c r="DH95" i="15"/>
  <c r="DH63" i="15"/>
  <c r="DH107" i="6"/>
  <c r="DH75" i="6"/>
  <c r="BD23" i="10"/>
  <c r="DJ23" i="10" s="1" a="1"/>
  <c r="DJ23" i="10" s="1"/>
  <c r="BD40" i="7"/>
  <c r="DJ40" i="7" s="1" a="1"/>
  <c r="DJ40" i="7" s="1"/>
  <c r="BD29" i="18"/>
  <c r="DJ29" i="18" s="1" a="1"/>
  <c r="DJ29" i="18" s="1"/>
  <c r="BD39" i="19"/>
  <c r="DJ39" i="19" s="1" a="1"/>
  <c r="DJ39" i="19" s="1"/>
  <c r="DH101" i="16"/>
  <c r="DH69" i="16"/>
  <c r="BD38" i="9"/>
  <c r="DJ38" i="9" s="1" a="1"/>
  <c r="DJ38" i="9" s="1"/>
  <c r="DH104" i="13"/>
  <c r="DH72" i="13"/>
  <c r="BD20" i="19"/>
  <c r="DJ20" i="19" s="1" a="1"/>
  <c r="DJ20" i="19" s="1"/>
  <c r="BE21" i="8"/>
  <c r="DK21" i="8" s="1" a="1"/>
  <c r="DK21" i="8" s="1"/>
  <c r="BD20" i="9"/>
  <c r="DJ20" i="9" s="1" a="1"/>
  <c r="DJ20" i="9" s="1"/>
  <c r="BD26" i="9"/>
  <c r="DJ26" i="9" s="1" a="1"/>
  <c r="DJ26" i="9" s="1"/>
  <c r="BD25" i="10"/>
  <c r="DJ25" i="10" s="1" a="1"/>
  <c r="DJ25" i="10" s="1"/>
  <c r="DH124" i="8"/>
  <c r="DH127" i="8" s="1"/>
  <c r="DH120" i="8" s="1"/>
  <c r="DH88" i="8"/>
  <c r="DH105" i="17"/>
  <c r="DH73" i="17"/>
  <c r="BD35" i="8"/>
  <c r="DJ35" i="8" s="1" a="1"/>
  <c r="DJ35" i="8" s="1"/>
  <c r="BD19" i="11"/>
  <c r="DJ19" i="11" s="1" a="1"/>
  <c r="DJ19" i="11" s="1"/>
  <c r="BD27" i="8"/>
  <c r="DJ27" i="8" s="1" a="1"/>
  <c r="DJ27" i="8" s="1"/>
  <c r="DH94" i="1"/>
  <c r="DH62" i="1"/>
  <c r="DH105" i="19"/>
  <c r="DH73" i="19"/>
  <c r="DH105" i="3"/>
  <c r="DH73" i="3"/>
  <c r="DH100" i="7"/>
  <c r="DH68" i="7"/>
  <c r="DH121" i="4"/>
  <c r="DH89" i="4"/>
  <c r="BD39" i="13"/>
  <c r="DJ39" i="13" s="1" a="1"/>
  <c r="DJ39" i="13" s="1"/>
  <c r="DH109" i="9"/>
  <c r="DH77" i="9"/>
  <c r="DH110" i="4"/>
  <c r="DH78" i="4"/>
  <c r="DH93" i="6"/>
  <c r="DH61" i="6"/>
  <c r="DH99" i="10"/>
  <c r="DH67" i="10"/>
  <c r="BD34" i="1"/>
  <c r="DJ34" i="1" s="1" a="1"/>
  <c r="DJ34" i="1" s="1"/>
  <c r="BE38" i="7"/>
  <c r="DK38" i="7" s="1" a="1"/>
  <c r="DK38" i="7" s="1"/>
  <c r="BD37" i="2"/>
  <c r="DJ37" i="2" s="1" a="1"/>
  <c r="DJ37" i="2" s="1"/>
  <c r="DH103" i="20"/>
  <c r="DH71" i="20"/>
  <c r="DH108" i="3"/>
  <c r="DH76" i="3"/>
  <c r="BD32" i="13"/>
  <c r="DJ32" i="13" s="1" a="1"/>
  <c r="DJ32" i="13" s="1"/>
  <c r="BE19" i="6"/>
  <c r="DK19" i="6" s="1" a="1"/>
  <c r="DK19" i="6" s="1"/>
  <c r="BD43" i="8"/>
  <c r="DJ43" i="8" s="1" a="1"/>
  <c r="DJ43" i="8" s="1"/>
  <c r="BE39" i="9"/>
  <c r="DK39" i="9" s="1" a="1"/>
  <c r="DK39" i="9" s="1"/>
  <c r="DH107" i="15"/>
  <c r="DH75" i="15"/>
  <c r="BD45" i="15"/>
  <c r="DJ45" i="15" s="1" a="1"/>
  <c r="DJ45" i="15" s="1"/>
  <c r="BD39" i="7"/>
  <c r="DJ39" i="7" s="1" a="1"/>
  <c r="DJ39" i="7" s="1"/>
  <c r="BD25" i="3"/>
  <c r="DJ25" i="3" s="1" a="1"/>
  <c r="DJ25" i="3" s="1"/>
  <c r="BD43" i="13"/>
  <c r="DJ43" i="13" s="1" a="1"/>
  <c r="DJ43" i="13" s="1"/>
  <c r="BD26" i="10"/>
  <c r="DJ26" i="10" s="1" a="1"/>
  <c r="DJ26" i="10" s="1"/>
  <c r="DH114" i="8"/>
  <c r="DH82" i="8"/>
  <c r="BD17" i="19"/>
  <c r="DJ17" i="19" s="1" a="1"/>
  <c r="DJ17" i="19" s="1"/>
  <c r="DH119" i="17"/>
  <c r="DH87" i="17"/>
  <c r="BD30" i="8"/>
  <c r="DJ30" i="8" s="1" a="1"/>
  <c r="DJ30" i="8" s="1"/>
  <c r="DH115" i="19"/>
  <c r="DH83" i="19"/>
  <c r="DH112" i="8"/>
  <c r="DH80" i="8"/>
  <c r="DH116" i="17"/>
  <c r="DH84" i="17"/>
  <c r="BB15" i="8"/>
  <c r="DH15" i="8" s="1" a="1"/>
  <c r="DH15" i="8" s="1"/>
  <c r="BA47" i="8"/>
  <c r="BD36" i="14"/>
  <c r="DJ36" i="14" s="1" a="1"/>
  <c r="DJ36" i="14" s="1"/>
  <c r="BD36" i="5"/>
  <c r="DJ36" i="5" s="1" a="1"/>
  <c r="DJ36" i="5" s="1"/>
  <c r="DH96" i="20"/>
  <c r="DH64" i="20"/>
  <c r="BD32" i="16"/>
  <c r="DJ32" i="16" s="1" a="1"/>
  <c r="DJ32" i="16" s="1"/>
  <c r="DH102" i="13"/>
  <c r="DH70" i="13"/>
  <c r="BD46" i="14"/>
  <c r="DJ46" i="14" s="1" a="1"/>
  <c r="DJ46" i="14" s="1"/>
  <c r="BD33" i="6"/>
  <c r="DJ33" i="6" s="1" a="1"/>
  <c r="DJ33" i="6" s="1"/>
  <c r="DH102" i="10"/>
  <c r="DH70" i="10"/>
  <c r="BD21" i="11"/>
  <c r="DJ21" i="11" s="1" a="1"/>
  <c r="DJ21" i="11" s="1"/>
  <c r="DH92" i="6"/>
  <c r="DH60" i="6"/>
  <c r="BD36" i="21"/>
  <c r="DJ36" i="21" s="1" a="1"/>
  <c r="DJ36" i="21" s="1"/>
  <c r="DH91" i="20"/>
  <c r="DH59" i="20"/>
  <c r="DH104" i="16"/>
  <c r="DH72" i="16"/>
  <c r="BD25" i="18"/>
  <c r="DJ25" i="18" s="1" a="1"/>
  <c r="DJ25" i="18" s="1"/>
  <c r="DF90" i="11"/>
  <c r="DF58" i="11"/>
  <c r="DH103" i="12"/>
  <c r="DH71" i="12"/>
  <c r="DH114" i="10"/>
  <c r="DH82" i="10"/>
  <c r="DH124" i="5"/>
  <c r="DH127" i="5" s="1"/>
  <c r="DH120" i="5" s="1"/>
  <c r="DH88" i="5"/>
  <c r="BD29" i="4"/>
  <c r="DJ29" i="4" s="1" a="1"/>
  <c r="DJ29" i="4" s="1"/>
  <c r="DH95" i="10"/>
  <c r="DH63" i="10"/>
  <c r="BD41" i="10"/>
  <c r="DJ41" i="10" s="1" a="1"/>
  <c r="DJ41" i="10" s="1"/>
  <c r="BD33" i="7"/>
  <c r="DJ33" i="7" s="1" a="1"/>
  <c r="DJ33" i="7" s="1"/>
  <c r="BD39" i="15"/>
  <c r="DJ39" i="15" s="1" a="1"/>
  <c r="DJ39" i="15" s="1"/>
  <c r="DH121" i="12"/>
  <c r="DH89" i="12"/>
  <c r="DH94" i="17"/>
  <c r="DH62" i="17"/>
  <c r="DF90" i="2"/>
  <c r="DF58" i="2"/>
  <c r="DH98" i="9"/>
  <c r="DH66" i="9"/>
  <c r="DI95" i="5"/>
  <c r="DI63" i="5"/>
  <c r="BD35" i="17"/>
  <c r="DJ35" i="17" s="1" a="1"/>
  <c r="DJ35" i="17" s="1"/>
  <c r="BD35" i="20"/>
  <c r="DJ35" i="20" s="1" a="1"/>
  <c r="DJ35" i="20" s="1"/>
  <c r="BD18" i="11"/>
  <c r="DJ18" i="11" s="1" a="1"/>
  <c r="DJ18" i="11" s="1"/>
  <c r="BD24" i="14"/>
  <c r="DJ24" i="14" s="1" a="1"/>
  <c r="DJ24" i="14" s="1"/>
  <c r="BD25" i="9"/>
  <c r="DJ25" i="9" s="1" a="1"/>
  <c r="DJ25" i="9" s="1"/>
  <c r="BD43" i="15"/>
  <c r="DJ43" i="15" s="1" a="1"/>
  <c r="DJ43" i="15" s="1"/>
  <c r="BD28" i="6"/>
  <c r="DJ28" i="6" s="1" a="1"/>
  <c r="DJ28" i="6" s="1"/>
  <c r="BD40" i="8"/>
  <c r="DJ40" i="8" s="1" a="1"/>
  <c r="DJ40" i="8" s="1"/>
  <c r="DH113" i="3"/>
  <c r="DH81" i="3"/>
  <c r="DH94" i="21"/>
  <c r="DH62" i="21"/>
  <c r="DH95" i="13"/>
  <c r="DH63" i="13"/>
  <c r="DH117" i="6"/>
  <c r="DH85" i="6"/>
  <c r="DH115" i="12"/>
  <c r="DH83" i="12"/>
  <c r="DH104" i="15"/>
  <c r="DH72" i="15"/>
  <c r="BD27" i="15"/>
  <c r="DJ27" i="15" s="1" a="1"/>
  <c r="DJ27" i="15" s="1"/>
  <c r="BD31" i="18"/>
  <c r="DJ31" i="18" s="1" a="1"/>
  <c r="DJ31" i="18" s="1"/>
  <c r="BE25" i="4"/>
  <c r="DK25" i="4" s="1" a="1"/>
  <c r="DK25" i="4" s="1"/>
  <c r="BD22" i="6"/>
  <c r="DJ22" i="6" s="1" a="1"/>
  <c r="DJ22" i="6" s="1"/>
  <c r="BD32" i="11"/>
  <c r="DJ32" i="11" s="1" a="1"/>
  <c r="DJ32" i="11" s="1"/>
  <c r="DH114" i="17"/>
  <c r="DH82" i="17"/>
  <c r="BD25" i="19"/>
  <c r="DJ25" i="19" s="1" a="1"/>
  <c r="DJ25" i="19" s="1"/>
  <c r="BD36" i="19"/>
  <c r="DJ36" i="19" s="1" a="1"/>
  <c r="DJ36" i="19" s="1"/>
  <c r="DF90" i="5"/>
  <c r="DF58" i="5"/>
  <c r="DH101" i="13"/>
  <c r="DH69" i="13"/>
  <c r="DI109" i="8"/>
  <c r="DI77" i="8"/>
  <c r="BE22" i="7"/>
  <c r="DK22" i="7" s="1" a="1"/>
  <c r="DK22" i="7" s="1"/>
  <c r="BD40" i="14"/>
  <c r="DJ40" i="14" s="1" a="1"/>
  <c r="DJ40" i="14" s="1"/>
  <c r="BD41" i="6"/>
  <c r="DJ41" i="6" s="1" a="1"/>
  <c r="DJ41" i="6" s="1"/>
  <c r="BD43" i="19"/>
  <c r="DJ43" i="19" s="1" a="1"/>
  <c r="DJ43" i="19" s="1"/>
  <c r="DH91" i="14"/>
  <c r="DH59" i="14"/>
  <c r="DH106" i="6"/>
  <c r="DH74" i="6"/>
  <c r="BD31" i="8"/>
  <c r="DJ31" i="8" s="1" a="1"/>
  <c r="DJ31" i="8" s="1"/>
  <c r="BD41" i="15"/>
  <c r="DJ41" i="15" s="1" a="1"/>
  <c r="DJ41" i="15" s="1"/>
  <c r="DH110" i="3"/>
  <c r="DH78" i="3"/>
  <c r="DH103" i="17"/>
  <c r="DH71" i="17"/>
  <c r="DH97" i="15"/>
  <c r="DH65" i="15"/>
  <c r="BD17" i="17"/>
  <c r="DJ17" i="17" s="1" a="1"/>
  <c r="DJ17" i="17" s="1"/>
  <c r="BD35" i="11"/>
  <c r="DJ35" i="11" s="1" a="1"/>
  <c r="DJ35" i="11" s="1"/>
  <c r="BE31" i="10"/>
  <c r="DK31" i="10" s="1" a="1"/>
  <c r="DK31" i="10" s="1"/>
  <c r="DH97" i="20"/>
  <c r="DH65" i="20"/>
  <c r="DH102" i="5"/>
  <c r="DH70" i="5"/>
  <c r="DH119" i="21"/>
  <c r="DH87" i="21"/>
  <c r="DH116" i="20"/>
  <c r="DH84" i="20"/>
  <c r="BD35" i="18"/>
  <c r="DJ35" i="18" s="1" a="1"/>
  <c r="DJ35" i="18" s="1"/>
  <c r="DH118" i="20"/>
  <c r="DH86" i="20"/>
  <c r="BD40" i="1"/>
  <c r="DJ40" i="1" s="1" a="1"/>
  <c r="DJ40" i="1" s="1"/>
  <c r="DH96" i="4"/>
  <c r="DH64" i="4"/>
  <c r="BD17" i="9"/>
  <c r="DJ17" i="9" s="1" a="1"/>
  <c r="DJ17" i="9" s="1"/>
  <c r="DH99" i="20"/>
  <c r="DH67" i="20"/>
  <c r="BD20" i="2"/>
  <c r="DJ20" i="2" s="1" a="1"/>
  <c r="DJ20" i="2" s="1"/>
  <c r="DH103" i="18"/>
  <c r="DH71" i="18"/>
  <c r="BD21" i="18"/>
  <c r="DJ21" i="18" s="1" a="1"/>
  <c r="DJ21" i="18" s="1"/>
  <c r="BD22" i="16"/>
  <c r="DJ22" i="16" s="1" a="1"/>
  <c r="DJ22" i="16" s="1"/>
  <c r="BD16" i="21"/>
  <c r="DJ16" i="21" s="1" a="1"/>
  <c r="DJ16" i="21" s="1"/>
  <c r="DH100" i="20"/>
  <c r="DH68" i="20"/>
  <c r="DH106" i="12"/>
  <c r="DH74" i="12"/>
  <c r="DI117" i="16"/>
  <c r="DI85" i="16"/>
  <c r="BD23" i="15"/>
  <c r="DJ23" i="15" s="1" a="1"/>
  <c r="DJ23" i="15" s="1"/>
  <c r="DH101" i="11"/>
  <c r="DH69" i="11"/>
  <c r="DF90" i="15"/>
  <c r="DF58" i="15"/>
  <c r="BD44" i="10"/>
  <c r="DJ44" i="10" s="1" a="1"/>
  <c r="DJ44" i="10" s="1"/>
  <c r="DH91" i="12"/>
  <c r="DH59" i="12"/>
  <c r="DH91" i="3"/>
  <c r="DH59" i="3"/>
  <c r="DH111" i="13"/>
  <c r="DH79" i="13"/>
  <c r="BD31" i="16"/>
  <c r="DJ31" i="16" s="1" a="1"/>
  <c r="DJ31" i="16" s="1"/>
  <c r="BD41" i="1"/>
  <c r="DJ41" i="1" s="1" a="1"/>
  <c r="DJ41" i="1" s="1"/>
  <c r="BD30" i="12"/>
  <c r="DJ30" i="12" s="1" a="1"/>
  <c r="DJ30" i="12" s="1"/>
  <c r="DH91" i="13"/>
  <c r="DH59" i="13"/>
  <c r="DH97" i="9"/>
  <c r="DH65" i="9"/>
  <c r="DH108" i="13"/>
  <c r="DH76" i="13"/>
  <c r="BD46" i="19"/>
  <c r="DJ46" i="19" s="1" a="1"/>
  <c r="DJ46" i="19" s="1"/>
  <c r="DH103" i="2"/>
  <c r="DH71" i="2"/>
  <c r="BD30" i="2"/>
  <c r="DJ30" i="2" s="1" a="1"/>
  <c r="DJ30" i="2" s="1"/>
  <c r="DH109" i="6"/>
  <c r="DH77" i="6"/>
  <c r="BD31" i="17"/>
  <c r="DJ31" i="17" s="1" a="1"/>
  <c r="DJ31" i="17" s="1"/>
  <c r="DH115" i="9"/>
  <c r="DH83" i="9"/>
  <c r="BD20" i="15"/>
  <c r="DJ20" i="15" s="1" a="1"/>
  <c r="DJ20" i="15" s="1"/>
  <c r="BD32" i="6"/>
  <c r="DJ32" i="6" s="1" a="1"/>
  <c r="DJ32" i="6" s="1"/>
  <c r="DH110" i="12"/>
  <c r="DH78" i="12"/>
  <c r="DH121" i="3"/>
  <c r="DH89" i="3"/>
  <c r="DH91" i="6"/>
  <c r="DH59" i="6"/>
  <c r="BD26" i="16"/>
  <c r="DJ26" i="16" s="1" a="1"/>
  <c r="DJ26" i="16" s="1"/>
  <c r="BD29" i="13"/>
  <c r="DJ29" i="13" s="1" a="1"/>
  <c r="DJ29" i="13" s="1"/>
  <c r="DH93" i="16"/>
  <c r="DH61" i="16"/>
  <c r="DH124" i="21"/>
  <c r="DH127" i="21" s="1"/>
  <c r="DH120" i="21" s="1"/>
  <c r="DH88" i="21"/>
  <c r="DH100" i="17"/>
  <c r="DH68" i="17"/>
  <c r="DH92" i="16"/>
  <c r="DH60" i="16"/>
  <c r="DH112" i="16"/>
  <c r="DH80" i="16"/>
  <c r="DH121" i="2"/>
  <c r="DH89" i="2"/>
  <c r="BD45" i="8"/>
  <c r="DJ45" i="8" s="1" a="1"/>
  <c r="DJ45" i="8" s="1"/>
  <c r="BD30" i="17"/>
  <c r="DJ30" i="17" s="1" a="1"/>
  <c r="DJ30" i="17" s="1"/>
  <c r="DH111" i="1"/>
  <c r="DH79" i="1"/>
  <c r="BD19" i="1"/>
  <c r="DJ19" i="1" s="1" a="1"/>
  <c r="DJ19" i="1" s="1"/>
  <c r="BD30" i="19"/>
  <c r="DJ30" i="19" s="1" a="1"/>
  <c r="DJ30" i="19" s="1"/>
  <c r="DF90" i="7"/>
  <c r="DF58" i="7"/>
  <c r="BD30" i="3"/>
  <c r="DJ30" i="3" s="1" a="1"/>
  <c r="DJ30" i="3" s="1"/>
  <c r="BD25" i="7"/>
  <c r="DJ25" i="7" s="1" a="1"/>
  <c r="DJ25" i="7" s="1"/>
  <c r="DH113" i="15"/>
  <c r="DH81" i="15"/>
  <c r="BD46" i="4"/>
  <c r="DJ46" i="4" s="1" a="1"/>
  <c r="DJ46" i="4" s="1"/>
  <c r="DI112" i="1"/>
  <c r="DI80" i="1"/>
  <c r="DH112" i="18"/>
  <c r="DH80" i="18"/>
  <c r="DH104" i="17"/>
  <c r="DH72" i="17"/>
  <c r="DH98" i="16"/>
  <c r="DH66" i="16"/>
  <c r="BD35" i="4"/>
  <c r="DJ35" i="4" s="1" a="1"/>
  <c r="DJ35" i="4" s="1"/>
  <c r="BD18" i="6"/>
  <c r="DJ18" i="6" s="1" a="1"/>
  <c r="DJ18" i="6" s="1"/>
  <c r="BD24" i="10"/>
  <c r="DJ24" i="10" s="1" a="1"/>
  <c r="DJ24" i="10" s="1"/>
  <c r="DF90" i="21"/>
  <c r="DF58" i="21"/>
  <c r="DH112" i="12"/>
  <c r="DH80" i="12"/>
  <c r="DH118" i="4"/>
  <c r="DH86" i="4"/>
  <c r="BD28" i="20"/>
  <c r="DJ28" i="20" s="1" a="1"/>
  <c r="DJ28" i="20" s="1"/>
  <c r="BD33" i="3"/>
  <c r="DJ33" i="3" s="1" a="1"/>
  <c r="DJ33" i="3" s="1"/>
  <c r="DH108" i="11"/>
  <c r="DH76" i="11"/>
  <c r="DH99" i="16"/>
  <c r="DH67" i="16"/>
  <c r="DH119" i="12"/>
  <c r="DH87" i="12"/>
  <c r="DH98" i="20"/>
  <c r="DH66" i="20"/>
  <c r="BD40" i="10"/>
  <c r="DJ40" i="10" s="1" a="1"/>
  <c r="DJ40" i="10" s="1"/>
  <c r="DH98" i="2"/>
  <c r="DH66" i="2"/>
  <c r="DH97" i="12"/>
  <c r="DH65" i="12"/>
  <c r="DH102" i="7"/>
  <c r="DH70" i="7"/>
  <c r="DH110" i="9"/>
  <c r="DH78" i="9"/>
  <c r="BD29" i="10"/>
  <c r="DJ29" i="10" s="1" a="1"/>
  <c r="DJ29" i="10" s="1"/>
  <c r="BD23" i="2"/>
  <c r="DJ23" i="2" s="1" a="1"/>
  <c r="DJ23" i="2" s="1"/>
  <c r="DH124" i="18"/>
  <c r="DH127" i="18" s="1"/>
  <c r="DH120" i="18" s="1"/>
  <c r="DH88" i="18"/>
  <c r="BD22" i="12"/>
  <c r="DJ22" i="12" s="1" a="1"/>
  <c r="DJ22" i="12" s="1"/>
  <c r="BD39" i="8"/>
  <c r="DJ39" i="8" s="1" a="1"/>
  <c r="DJ39" i="8" s="1"/>
  <c r="BD45" i="12"/>
  <c r="DJ45" i="12" s="1" a="1"/>
  <c r="DJ45" i="12" s="1"/>
  <c r="BD27" i="7"/>
  <c r="DJ27" i="7" s="1" a="1"/>
  <c r="DJ27" i="7" s="1"/>
  <c r="BD36" i="9"/>
  <c r="DJ36" i="9" s="1" a="1"/>
  <c r="DJ36" i="9" s="1"/>
  <c r="BD33" i="8"/>
  <c r="DJ33" i="8" s="1" a="1"/>
  <c r="DJ33" i="8" s="1"/>
  <c r="DH105" i="21"/>
  <c r="DH73" i="21"/>
  <c r="BD44" i="6"/>
  <c r="DJ44" i="6" s="1" a="1"/>
  <c r="DJ44" i="6" s="1"/>
  <c r="DH117" i="2"/>
  <c r="DH85" i="2"/>
  <c r="BD42" i="15"/>
  <c r="DJ42" i="15" s="1" a="1"/>
  <c r="DJ42" i="15" s="1"/>
  <c r="BD40" i="20"/>
  <c r="DJ40" i="20" s="1" a="1"/>
  <c r="DJ40" i="20" s="1"/>
  <c r="BD21" i="7"/>
  <c r="DJ21" i="7" s="1" a="1"/>
  <c r="DJ21" i="7" s="1"/>
  <c r="BE24" i="2"/>
  <c r="DK24" i="2" s="1" a="1"/>
  <c r="DK24" i="2" s="1"/>
  <c r="BD21" i="16"/>
  <c r="DJ21" i="16" s="1" a="1"/>
  <c r="DJ21" i="16" s="1"/>
  <c r="BD18" i="9"/>
  <c r="DJ18" i="9" s="1" a="1"/>
  <c r="DJ18" i="9" s="1"/>
  <c r="DH96" i="15"/>
  <c r="DH64" i="15"/>
  <c r="DI94" i="6"/>
  <c r="DI62" i="6"/>
  <c r="BD30" i="21"/>
  <c r="DJ30" i="21" s="1" a="1"/>
  <c r="DJ30" i="21" s="1"/>
  <c r="BD42" i="2"/>
  <c r="DJ42" i="2" s="1" a="1"/>
  <c r="DJ42" i="2" s="1"/>
  <c r="DH118" i="8"/>
  <c r="DH86" i="8"/>
  <c r="DH113" i="5"/>
  <c r="DH81" i="5"/>
  <c r="BD37" i="8"/>
  <c r="DJ37" i="8" s="1" a="1"/>
  <c r="DJ37" i="8" s="1"/>
  <c r="DH115" i="20"/>
  <c r="DH83" i="20"/>
  <c r="DH97" i="5"/>
  <c r="DH65" i="5"/>
  <c r="BD41" i="17"/>
  <c r="DJ41" i="17" s="1" a="1"/>
  <c r="DJ41" i="17" s="1"/>
  <c r="DH105" i="4"/>
  <c r="DH73" i="4"/>
  <c r="DH107" i="7"/>
  <c r="DH75" i="7"/>
  <c r="DH98" i="5"/>
  <c r="DH66" i="5"/>
  <c r="DH100" i="21"/>
  <c r="DH68" i="21"/>
  <c r="BD21" i="20"/>
  <c r="DJ21" i="20" s="1" a="1"/>
  <c r="DJ21" i="20" s="1"/>
  <c r="BD21" i="15"/>
  <c r="DJ21" i="15" s="1" a="1"/>
  <c r="DJ21" i="15" s="1"/>
  <c r="DI116" i="19"/>
  <c r="DI84" i="19"/>
  <c r="BD27" i="13"/>
  <c r="DJ27" i="13" s="1" a="1"/>
  <c r="DJ27" i="13" s="1"/>
  <c r="DH98" i="14"/>
  <c r="DH66" i="14"/>
  <c r="BD27" i="10"/>
  <c r="DJ27" i="10" s="1" a="1"/>
  <c r="DJ27" i="10" s="1"/>
  <c r="DH124" i="6"/>
  <c r="DH127" i="6" s="1"/>
  <c r="DH120" i="6" s="1"/>
  <c r="DH88" i="6"/>
  <c r="BD17" i="6"/>
  <c r="DJ17" i="6" s="1" a="1"/>
  <c r="DJ17" i="6" s="1"/>
  <c r="DH98" i="1"/>
  <c r="DH66" i="1"/>
  <c r="BD16" i="20"/>
  <c r="DJ16" i="20" s="1" a="1"/>
  <c r="DJ16" i="20" s="1"/>
  <c r="BD29" i="16"/>
  <c r="DJ29" i="16" s="1" a="1"/>
  <c r="DJ29" i="16" s="1"/>
  <c r="BB15" i="11"/>
  <c r="DH15" i="11" s="1" a="1"/>
  <c r="DH15" i="11" s="1"/>
  <c r="BA47" i="11"/>
  <c r="DH103" i="5"/>
  <c r="DH71" i="5"/>
  <c r="BD28" i="12"/>
  <c r="DJ28" i="12" s="1" a="1"/>
  <c r="DJ28" i="12" s="1"/>
  <c r="BD39" i="10"/>
  <c r="DJ39" i="10" s="1" a="1"/>
  <c r="DJ39" i="10" s="1"/>
  <c r="DH114" i="18"/>
  <c r="DH82" i="18"/>
  <c r="BD45" i="5"/>
  <c r="DJ45" i="5" s="1" a="1"/>
  <c r="DJ45" i="5" s="1"/>
  <c r="DH107" i="12"/>
  <c r="DH75" i="12"/>
  <c r="DH118" i="14"/>
  <c r="DH86" i="14"/>
  <c r="BD20" i="10"/>
  <c r="DJ20" i="10" s="1" a="1"/>
  <c r="DJ20" i="10" s="1"/>
  <c r="DH101" i="4"/>
  <c r="DH69" i="4"/>
  <c r="DH119" i="3"/>
  <c r="DH87" i="3"/>
  <c r="BD46" i="12"/>
  <c r="DJ46" i="12" s="1" a="1"/>
  <c r="DJ46" i="12" s="1"/>
  <c r="BD19" i="17"/>
  <c r="DJ19" i="17" s="1" a="1"/>
  <c r="DJ19" i="17" s="1"/>
  <c r="BB15" i="2"/>
  <c r="DH15" i="2" s="1" a="1"/>
  <c r="DH15" i="2" s="1"/>
  <c r="BA47" i="2"/>
  <c r="BD23" i="9"/>
  <c r="DJ23" i="9" s="1" a="1"/>
  <c r="DJ23" i="9" s="1"/>
  <c r="BE20" i="5"/>
  <c r="DK20" i="5" s="1" a="1"/>
  <c r="DK20" i="5" s="1"/>
  <c r="DI104" i="8"/>
  <c r="DI72" i="8"/>
  <c r="DH101" i="21"/>
  <c r="DH69" i="21"/>
  <c r="DH109" i="16"/>
  <c r="DH77" i="16"/>
  <c r="DH110" i="7"/>
  <c r="DH78" i="7"/>
  <c r="DH115" i="18"/>
  <c r="DH83" i="18"/>
  <c r="DH91" i="17"/>
  <c r="DH59" i="17"/>
  <c r="DH103" i="6"/>
  <c r="DH71" i="6"/>
  <c r="DH106" i="9"/>
  <c r="DH74" i="9"/>
  <c r="BD38" i="3"/>
  <c r="DJ38" i="3" s="1" a="1"/>
  <c r="DJ38" i="3" s="1"/>
  <c r="DH99" i="21"/>
  <c r="DH67" i="21"/>
  <c r="BD19" i="21"/>
  <c r="DJ19" i="21" s="1" a="1"/>
  <c r="DJ19" i="21" s="1"/>
  <c r="BD20" i="13"/>
  <c r="DJ20" i="13" s="1" a="1"/>
  <c r="DJ20" i="13" s="1"/>
  <c r="BD42" i="6"/>
  <c r="DJ42" i="6" s="1" a="1"/>
  <c r="DJ42" i="6" s="1"/>
  <c r="BD40" i="12"/>
  <c r="DJ40" i="12" s="1" a="1"/>
  <c r="DJ40" i="12" s="1"/>
  <c r="BD29" i="15"/>
  <c r="DJ29" i="15" s="1" a="1"/>
  <c r="DJ29" i="15" s="1"/>
  <c r="DH108" i="17"/>
  <c r="DH76" i="17"/>
  <c r="DH98" i="4"/>
  <c r="DH66" i="4"/>
  <c r="DH112" i="21"/>
  <c r="DH80" i="21"/>
  <c r="BD39" i="17"/>
  <c r="DJ39" i="17" s="1" a="1"/>
  <c r="DJ39" i="17" s="1"/>
  <c r="DH107" i="18"/>
  <c r="DH75" i="18"/>
  <c r="BB15" i="5"/>
  <c r="DH15" i="5" s="1" a="1"/>
  <c r="DH15" i="5" s="1"/>
  <c r="BA47" i="5"/>
  <c r="DH100" i="11"/>
  <c r="DH68" i="11"/>
  <c r="BD26" i="13"/>
  <c r="DJ26" i="13" s="1" a="1"/>
  <c r="DJ26" i="13" s="1"/>
  <c r="DI113" i="14"/>
  <c r="DI81" i="14"/>
  <c r="DH117" i="17"/>
  <c r="DH85" i="17"/>
  <c r="BE34" i="8"/>
  <c r="DK34" i="8" s="1" a="1"/>
  <c r="DK34" i="8" s="1"/>
  <c r="DH116" i="5"/>
  <c r="DH84" i="5"/>
  <c r="DH110" i="1"/>
  <c r="DH78" i="1"/>
  <c r="DH109" i="19"/>
  <c r="DH77" i="19"/>
  <c r="DH101" i="8"/>
  <c r="DH69" i="8"/>
  <c r="BD16" i="14"/>
  <c r="DJ16" i="14" s="1" a="1"/>
  <c r="DJ16" i="14" s="1"/>
  <c r="BD31" i="6"/>
  <c r="DJ31" i="6" s="1" a="1"/>
  <c r="DJ31" i="6" s="1"/>
  <c r="DH97" i="14"/>
  <c r="DH65" i="14"/>
  <c r="DH104" i="21"/>
  <c r="DH72" i="21"/>
  <c r="DH94" i="10"/>
  <c r="DH62" i="10"/>
  <c r="BD35" i="3"/>
  <c r="DJ35" i="3" s="1" a="1"/>
  <c r="DJ35" i="3" s="1"/>
  <c r="DH117" i="20"/>
  <c r="DH85" i="20"/>
  <c r="BD28" i="17"/>
  <c r="DJ28" i="17" s="1" a="1"/>
  <c r="DJ28" i="17" s="1"/>
  <c r="BD22" i="15"/>
  <c r="DJ22" i="15" s="1" a="1"/>
  <c r="DJ22" i="15" s="1"/>
  <c r="DH118" i="1"/>
  <c r="DH86" i="1"/>
  <c r="DH114" i="3"/>
  <c r="DH82" i="3"/>
  <c r="BD22" i="20"/>
  <c r="DJ22" i="20" s="1" a="1"/>
  <c r="DJ22" i="20" s="1"/>
  <c r="BD27" i="5"/>
  <c r="DJ27" i="5" s="1" a="1"/>
  <c r="DJ27" i="5" s="1"/>
  <c r="BD44" i="21"/>
  <c r="DJ44" i="21" s="1" a="1"/>
  <c r="DJ44" i="21" s="1"/>
  <c r="BD41" i="20"/>
  <c r="DJ41" i="20" s="1" a="1"/>
  <c r="DJ41" i="20" s="1"/>
  <c r="BD38" i="17"/>
  <c r="DJ38" i="17" s="1" a="1"/>
  <c r="DJ38" i="17" s="1"/>
  <c r="BD43" i="20"/>
  <c r="DJ43" i="20" s="1" a="1"/>
  <c r="DJ43" i="20" s="1"/>
  <c r="BD21" i="4"/>
  <c r="DJ21" i="4" s="1" a="1"/>
  <c r="DJ21" i="4" s="1"/>
  <c r="DH102" i="16"/>
  <c r="DH70" i="16"/>
  <c r="BD24" i="20"/>
  <c r="DJ24" i="20" s="1" a="1"/>
  <c r="DJ24" i="20" s="1"/>
  <c r="DH103" i="15"/>
  <c r="DH71" i="15"/>
  <c r="DH119" i="1"/>
  <c r="DH87" i="1"/>
  <c r="BD28" i="18"/>
  <c r="DJ28" i="18" s="1" a="1"/>
  <c r="DJ28" i="18" s="1"/>
  <c r="DH119" i="4"/>
  <c r="DH87" i="4"/>
  <c r="DH124" i="14"/>
  <c r="DH127" i="14" s="1"/>
  <c r="DH120" i="14" s="1"/>
  <c r="DH88" i="14"/>
  <c r="DH91" i="21"/>
  <c r="DH59" i="21"/>
  <c r="BD25" i="20"/>
  <c r="DJ25" i="20" s="1" a="1"/>
  <c r="DJ25" i="20" s="1"/>
  <c r="BD31" i="12"/>
  <c r="DJ31" i="12" s="1" a="1"/>
  <c r="DJ31" i="12" s="1"/>
  <c r="BE42" i="16"/>
  <c r="DK42" i="16" s="1" a="1"/>
  <c r="DK42" i="16" s="1"/>
  <c r="BD26" i="11"/>
  <c r="DJ26" i="11" s="1" a="1"/>
  <c r="DJ26" i="11" s="1"/>
  <c r="BB15" i="15"/>
  <c r="DH15" i="15" s="1" a="1"/>
  <c r="DH15" i="15" s="1"/>
  <c r="BA47" i="15"/>
  <c r="DH124" i="3"/>
  <c r="DH127" i="3" s="1"/>
  <c r="DH120" i="3" s="1"/>
  <c r="DH88" i="3"/>
  <c r="BD16" i="12"/>
  <c r="DJ16" i="12" s="1" a="1"/>
  <c r="DJ16" i="12" s="1"/>
  <c r="BD16" i="3"/>
  <c r="DJ16" i="3" s="1" a="1"/>
  <c r="DJ16" i="3" s="1"/>
  <c r="DH90" i="16"/>
  <c r="DH58" i="16"/>
  <c r="BD36" i="13"/>
  <c r="DJ36" i="13" s="1" a="1"/>
  <c r="DJ36" i="13" s="1"/>
  <c r="DH108" i="21"/>
  <c r="DH76" i="21"/>
  <c r="DH119" i="11"/>
  <c r="DH87" i="11"/>
  <c r="DH114" i="21"/>
  <c r="DH82" i="21"/>
  <c r="BD16" i="13"/>
  <c r="DJ16" i="13" s="1" a="1"/>
  <c r="DJ16" i="13" s="1"/>
  <c r="BD22" i="9"/>
  <c r="DJ22" i="9" s="1" a="1"/>
  <c r="DJ22" i="9" s="1"/>
  <c r="BD33" i="13"/>
  <c r="DJ33" i="13" s="1" a="1"/>
  <c r="DJ33" i="13" s="1"/>
  <c r="BD28" i="2"/>
  <c r="DJ28" i="2" s="1" a="1"/>
  <c r="DJ28" i="2" s="1"/>
  <c r="DH95" i="7"/>
  <c r="DH63" i="7"/>
  <c r="DH100" i="16"/>
  <c r="DH68" i="16"/>
  <c r="DH104" i="14"/>
  <c r="DH72" i="14"/>
  <c r="DH93" i="10"/>
  <c r="DH61" i="10"/>
  <c r="BD34" i="6"/>
  <c r="DJ34" i="6" s="1" a="1"/>
  <c r="DJ34" i="6" s="1"/>
  <c r="DH116" i="12"/>
  <c r="DH84" i="12"/>
  <c r="BD40" i="9"/>
  <c r="DJ40" i="9" s="1" a="1"/>
  <c r="DJ40" i="9" s="1"/>
  <c r="DH104" i="1"/>
  <c r="DH72" i="1"/>
  <c r="DH92" i="15"/>
  <c r="DH60" i="15"/>
  <c r="BD35" i="12"/>
  <c r="DJ35" i="12" s="1" a="1"/>
  <c r="DJ35" i="12" s="1"/>
  <c r="DH113" i="19"/>
  <c r="DH81" i="19"/>
  <c r="DH113" i="21"/>
  <c r="DH81" i="21"/>
  <c r="BD46" i="3"/>
  <c r="DJ46" i="3" s="1" a="1"/>
  <c r="DJ46" i="3" s="1"/>
  <c r="BD16" i="6"/>
  <c r="DJ16" i="6" s="1" a="1"/>
  <c r="DJ16" i="6" s="1"/>
  <c r="DH105" i="6"/>
  <c r="DH73" i="6"/>
  <c r="DH109" i="14"/>
  <c r="DH77" i="14"/>
  <c r="DI112" i="17"/>
  <c r="DI80" i="17"/>
  <c r="BD18" i="16"/>
  <c r="DJ18" i="16" s="1" a="1"/>
  <c r="DJ18" i="16" s="1"/>
  <c r="BD45" i="21"/>
  <c r="DJ45" i="21" s="1" a="1"/>
  <c r="DJ45" i="21" s="1"/>
  <c r="BD25" i="17"/>
  <c r="DJ25" i="17" s="1" a="1"/>
  <c r="DJ25" i="17" s="1"/>
  <c r="BD17" i="16"/>
  <c r="DJ17" i="16" s="1" a="1"/>
  <c r="DJ17" i="16" s="1"/>
  <c r="BD37" i="16"/>
  <c r="DJ37" i="16" s="1" a="1"/>
  <c r="DJ37" i="16" s="1"/>
  <c r="BD46" i="2"/>
  <c r="DJ46" i="2" s="1" a="1"/>
  <c r="DJ46" i="2" s="1"/>
  <c r="DH116" i="2"/>
  <c r="DH84" i="2"/>
  <c r="DH104" i="7"/>
  <c r="DH72" i="7"/>
  <c r="BD36" i="1"/>
  <c r="DJ36" i="1" s="1" a="1"/>
  <c r="DJ36" i="1" s="1"/>
  <c r="BB15" i="7"/>
  <c r="DH15" i="7" s="1" a="1"/>
  <c r="DH15" i="7" s="1"/>
  <c r="BA47" i="7"/>
  <c r="DH96" i="14"/>
  <c r="DH64" i="14"/>
  <c r="BD38" i="15"/>
  <c r="DJ38" i="15" s="1" a="1"/>
  <c r="DJ38" i="15" s="1"/>
  <c r="DH124" i="9"/>
  <c r="DH127" i="9" s="1"/>
  <c r="DH120" i="9" s="1"/>
  <c r="DH88" i="9"/>
  <c r="BE37" i="1"/>
  <c r="DK37" i="1" s="1" a="1"/>
  <c r="DK37" i="1" s="1"/>
  <c r="BD37" i="18"/>
  <c r="DJ37" i="18" s="1" a="1"/>
  <c r="DJ37" i="18" s="1"/>
  <c r="BD29" i="17"/>
  <c r="DJ29" i="17" s="1" a="1"/>
  <c r="DJ29" i="17" s="1"/>
  <c r="DH93" i="12"/>
  <c r="DH61" i="12"/>
  <c r="BD23" i="16"/>
  <c r="DJ23" i="16" s="1" a="1"/>
  <c r="DJ23" i="16" s="1"/>
  <c r="DH117" i="1"/>
  <c r="DH85" i="1"/>
  <c r="DH103" i="3"/>
  <c r="DH71" i="3"/>
  <c r="DH98" i="21"/>
  <c r="DH66" i="21"/>
  <c r="BB15" i="21"/>
  <c r="DH15" i="21" s="1" a="1"/>
  <c r="DH15" i="21" s="1"/>
  <c r="BA47" i="21"/>
  <c r="BD37" i="12"/>
  <c r="DJ37" i="12" s="1" a="1"/>
  <c r="DJ37" i="12" s="1"/>
  <c r="DH97" i="11"/>
  <c r="DH65" i="11"/>
  <c r="BD43" i="4"/>
  <c r="DJ43" i="4" s="1" a="1"/>
  <c r="DJ43" i="4" s="1"/>
  <c r="BD33" i="11"/>
  <c r="DJ33" i="11" s="1" a="1"/>
  <c r="DJ33" i="11" s="1"/>
  <c r="BD24" i="16"/>
  <c r="DJ24" i="16" s="1" a="1"/>
  <c r="DJ24" i="16" s="1"/>
  <c r="DH111" i="4"/>
  <c r="DH79" i="4"/>
  <c r="DH115" i="10"/>
  <c r="DH83" i="10"/>
  <c r="DH111" i="15"/>
  <c r="DH79" i="15"/>
  <c r="BD30" i="4"/>
  <c r="DJ30" i="4" s="1" a="1"/>
  <c r="DJ30" i="4" s="1"/>
  <c r="BD32" i="7"/>
  <c r="DJ32" i="7" s="1" a="1"/>
  <c r="DJ32" i="7" s="1"/>
  <c r="BD23" i="5"/>
  <c r="DJ23" i="5" s="1" a="1"/>
  <c r="DJ23" i="5" s="1"/>
  <c r="DI102" i="6"/>
  <c r="DI70" i="6"/>
  <c r="BD25" i="21"/>
  <c r="DJ25" i="21" s="1" a="1"/>
  <c r="DJ25" i="21" s="1"/>
  <c r="DH110" i="16"/>
  <c r="DH78" i="16"/>
  <c r="BE41" i="19"/>
  <c r="DK41" i="19" s="1" a="1"/>
  <c r="DK41" i="19" s="1"/>
  <c r="DH117" i="5"/>
  <c r="DH85" i="5"/>
  <c r="BD23" i="14"/>
  <c r="DJ23" i="14" s="1" a="1"/>
  <c r="DJ23" i="14" s="1"/>
  <c r="BD45" i="6"/>
  <c r="DJ45" i="6" s="1" a="1"/>
  <c r="DJ45" i="6" s="1"/>
  <c r="DH109" i="4"/>
  <c r="DH77" i="4"/>
  <c r="BD23" i="1"/>
  <c r="DJ23" i="1" s="1" a="1"/>
  <c r="DJ23" i="1" s="1"/>
  <c r="DH119" i="19"/>
  <c r="DH87" i="19"/>
  <c r="DH117" i="8"/>
  <c r="DH85" i="8"/>
  <c r="DH114" i="11"/>
  <c r="DH82" i="11"/>
  <c r="DH99" i="11"/>
  <c r="DH67" i="11"/>
  <c r="DH100" i="2"/>
  <c r="DH68" i="2"/>
  <c r="DH113" i="16"/>
  <c r="DH81" i="16"/>
  <c r="BD28" i="5"/>
  <c r="DJ28" i="5" s="1" a="1"/>
  <c r="DJ28" i="5" s="1"/>
  <c r="DH99" i="1"/>
  <c r="DH67" i="1"/>
  <c r="BD39" i="18"/>
  <c r="DJ39" i="18" s="1" a="1"/>
  <c r="DJ39" i="18" s="1"/>
  <c r="DH97" i="2"/>
  <c r="DH65" i="2"/>
  <c r="DH115" i="17"/>
  <c r="DH83" i="17"/>
  <c r="DH96" i="19"/>
  <c r="DH64" i="19"/>
  <c r="BD32" i="12"/>
  <c r="DJ32" i="12" s="1" a="1"/>
  <c r="DJ32" i="12" s="1"/>
  <c r="BD43" i="14"/>
  <c r="DJ43" i="14" s="1" a="1"/>
  <c r="DJ43" i="14" s="1"/>
  <c r="DH102" i="20"/>
  <c r="DH70" i="20"/>
  <c r="BD26" i="4"/>
  <c r="DJ26" i="4" s="1" a="1"/>
  <c r="DJ26" i="4" s="1"/>
  <c r="DH102" i="19"/>
  <c r="DH70" i="19"/>
  <c r="BD44" i="3"/>
  <c r="DJ44" i="3" s="1" a="1"/>
  <c r="DJ44" i="3" s="1"/>
  <c r="DH99" i="9"/>
  <c r="DH67" i="9"/>
  <c r="DH92" i="14"/>
  <c r="DH60" i="14"/>
  <c r="DH110" i="15"/>
  <c r="DH78" i="15"/>
  <c r="BD46" i="13"/>
  <c r="DJ46" i="13" s="1" a="1"/>
  <c r="DJ46" i="13" s="1"/>
  <c r="DH107" i="20"/>
  <c r="DH75" i="20"/>
  <c r="DH117" i="11"/>
  <c r="DH85" i="11"/>
  <c r="BE29" i="8"/>
  <c r="DK29" i="8" s="1" a="1"/>
  <c r="DK29" i="8" s="1"/>
  <c r="BD26" i="21"/>
  <c r="DJ26" i="21" s="1" a="1"/>
  <c r="DJ26" i="21" s="1"/>
  <c r="BD34" i="16"/>
  <c r="DJ34" i="16" s="1" a="1"/>
  <c r="DJ34" i="16" s="1"/>
  <c r="BD35" i="7"/>
  <c r="DJ35" i="7" s="1" a="1"/>
  <c r="DJ35" i="7" s="1"/>
  <c r="BD40" i="18"/>
  <c r="DJ40" i="18" s="1" a="1"/>
  <c r="DJ40" i="18" s="1"/>
  <c r="DH111" i="18"/>
  <c r="DH79" i="18"/>
  <c r="BD16" i="17"/>
  <c r="DJ16" i="17" s="1" a="1"/>
  <c r="DJ16" i="17" s="1"/>
  <c r="BD31" i="9"/>
  <c r="DJ31" i="9" s="1" a="1"/>
  <c r="DJ31" i="9" s="1"/>
  <c r="DI101" i="19"/>
  <c r="DI69" i="19"/>
  <c r="BD24" i="21"/>
  <c r="DJ24" i="21" s="1" a="1"/>
  <c r="DJ24" i="21" s="1"/>
  <c r="DH101" i="15"/>
  <c r="DH69" i="15"/>
  <c r="DH103" i="4"/>
  <c r="DH71" i="4"/>
  <c r="DH109" i="18"/>
  <c r="DH77" i="18"/>
  <c r="DH103" i="14"/>
  <c r="DH71" i="14"/>
  <c r="DH93" i="15"/>
  <c r="DH61" i="15"/>
  <c r="DH95" i="21"/>
  <c r="DH63" i="21"/>
  <c r="BD33" i="17"/>
  <c r="DJ33" i="17" s="1" a="1"/>
  <c r="DJ33" i="17" s="1"/>
  <c r="BD23" i="4"/>
  <c r="DJ23" i="4" s="1" a="1"/>
  <c r="DJ23" i="4" s="1"/>
  <c r="BD37" i="21"/>
  <c r="DJ37" i="21" s="1" a="1"/>
  <c r="DJ37" i="21" s="1"/>
  <c r="DH108" i="16"/>
  <c r="DH76" i="16"/>
  <c r="BD32" i="18"/>
  <c r="DJ32" i="18" s="1" a="1"/>
  <c r="DJ32" i="18" s="1"/>
  <c r="BD25" i="11"/>
  <c r="DJ25" i="11" s="1" a="1"/>
  <c r="DJ25" i="11" s="1"/>
  <c r="DH111" i="7"/>
  <c r="DH79" i="7"/>
  <c r="BE38" i="14"/>
  <c r="DK38" i="14" s="1" a="1"/>
  <c r="DK38" i="14" s="1"/>
  <c r="BD42" i="17"/>
  <c r="DJ42" i="17" s="1" a="1"/>
  <c r="DJ42" i="17" s="1"/>
  <c r="DH91" i="8"/>
  <c r="DH59" i="8"/>
  <c r="DH114" i="2"/>
  <c r="DH82" i="2"/>
  <c r="BD41" i="5"/>
  <c r="DJ41" i="5" s="1" a="1"/>
  <c r="DJ41" i="5" s="1"/>
  <c r="BD35" i="1"/>
  <c r="DJ35" i="1" s="1" a="1"/>
  <c r="DJ35" i="1" s="1"/>
  <c r="DH91" i="2"/>
  <c r="DH59" i="2"/>
  <c r="BD34" i="19"/>
  <c r="DJ34" i="19" s="1" a="1"/>
  <c r="DJ34" i="19" s="1"/>
  <c r="BD26" i="8"/>
  <c r="DJ26" i="8" s="1" a="1"/>
  <c r="DJ26" i="8" s="1"/>
  <c r="DH118" i="2"/>
  <c r="DH86" i="2"/>
  <c r="BD22" i="14"/>
  <c r="DJ22" i="14" s="1" a="1"/>
  <c r="DJ22" i="14" s="1"/>
  <c r="BD29" i="21"/>
  <c r="DJ29" i="21" s="1" a="1"/>
  <c r="DJ29" i="21" s="1"/>
  <c r="BD19" i="10"/>
  <c r="DJ19" i="10" s="1" a="1"/>
  <c r="DJ19" i="10" s="1"/>
  <c r="DH97" i="1"/>
  <c r="DH65" i="1"/>
  <c r="DH101" i="20"/>
  <c r="DH69" i="20"/>
  <c r="BD42" i="20"/>
  <c r="DJ42" i="20" s="1" a="1"/>
  <c r="DJ42" i="20" s="1"/>
  <c r="BD18" i="8"/>
  <c r="DJ18" i="8" s="1" a="1"/>
  <c r="DJ18" i="8" s="1"/>
  <c r="DH91" i="19"/>
  <c r="DH59" i="19"/>
  <c r="DH111" i="16"/>
  <c r="DH79" i="16"/>
  <c r="DH115" i="5"/>
  <c r="DH83" i="5"/>
  <c r="BD43" i="1"/>
  <c r="DJ43" i="1" s="1" a="1"/>
  <c r="DJ43" i="1" s="1"/>
  <c r="DH100" i="8"/>
  <c r="DH68" i="8"/>
  <c r="DH93" i="21"/>
  <c r="DH61" i="21"/>
  <c r="BD39" i="3"/>
  <c r="DJ39" i="3" s="1" a="1"/>
  <c r="DJ39" i="3" s="1"/>
  <c r="DH103" i="1"/>
  <c r="DH71" i="1"/>
  <c r="DH94" i="16"/>
  <c r="DH62" i="16"/>
  <c r="DH113" i="17"/>
  <c r="DH81" i="17"/>
  <c r="DH98" i="11"/>
  <c r="DH66" i="11"/>
  <c r="DH107" i="8"/>
  <c r="DH75" i="8"/>
  <c r="DH94" i="15"/>
  <c r="DH62" i="15"/>
  <c r="BD27" i="16"/>
  <c r="DJ27" i="16" s="1" a="1"/>
  <c r="DJ27" i="16" s="1"/>
  <c r="DH100" i="1"/>
  <c r="DH68" i="1"/>
  <c r="BD28" i="15"/>
  <c r="DJ28" i="15" s="1" a="1"/>
  <c r="DJ28" i="15" s="1"/>
  <c r="BD44" i="1"/>
  <c r="DJ44" i="1" s="1" a="1"/>
  <c r="DJ44" i="1" s="1"/>
  <c r="DH121" i="10"/>
  <c r="DH89" i="10"/>
  <c r="DH110" i="5"/>
  <c r="DH78" i="5"/>
  <c r="BD44" i="4"/>
  <c r="DJ44" i="4" s="1" a="1"/>
  <c r="DJ44" i="4" s="1"/>
  <c r="BD45" i="14"/>
  <c r="DJ45" i="14" s="1" a="1"/>
  <c r="DJ45" i="14" s="1"/>
  <c r="DH97" i="19"/>
  <c r="DH65" i="19"/>
  <c r="DH124" i="2"/>
  <c r="DH127" i="2" s="1"/>
  <c r="DH120" i="2" s="1"/>
  <c r="DH88" i="2"/>
  <c r="BD45" i="3"/>
  <c r="DJ45" i="3" s="1" a="1"/>
  <c r="DJ45" i="3" s="1"/>
  <c r="BD15" i="16"/>
  <c r="DJ15" i="16" s="1" a="1"/>
  <c r="DJ15" i="16" s="1"/>
  <c r="BC47" i="16"/>
  <c r="DH121" i="16"/>
  <c r="DH89" i="16"/>
  <c r="DH104" i="3"/>
  <c r="DH72" i="3"/>
  <c r="BD33" i="21"/>
  <c r="DJ33" i="21" s="1" a="1"/>
  <c r="DJ33" i="21" s="1"/>
  <c r="BD44" i="11"/>
  <c r="DJ44" i="11" s="1" a="1"/>
  <c r="DJ44" i="11" s="1"/>
  <c r="BD39" i="21"/>
  <c r="DJ39" i="21" s="1" a="1"/>
  <c r="DJ39" i="21" s="1"/>
  <c r="DH104" i="19"/>
  <c r="DH72" i="19"/>
  <c r="DH97" i="3"/>
  <c r="DH65" i="3"/>
  <c r="DH113" i="11"/>
  <c r="DH81" i="11"/>
  <c r="BD20" i="7"/>
  <c r="DJ20" i="7" s="1" a="1"/>
  <c r="DJ20" i="7" s="1"/>
  <c r="BD25" i="16"/>
  <c r="DJ25" i="16" s="1" a="1"/>
  <c r="DJ25" i="16" s="1"/>
  <c r="BD29" i="14"/>
  <c r="DJ29" i="14" s="1" a="1"/>
  <c r="DJ29" i="14" s="1"/>
  <c r="BD18" i="10"/>
  <c r="DJ18" i="10" s="1" a="1"/>
  <c r="DJ18" i="10" s="1"/>
  <c r="DH107" i="1"/>
  <c r="DH75" i="1"/>
  <c r="BD41" i="12"/>
  <c r="DJ41" i="12" s="1" a="1"/>
  <c r="DJ41" i="12" s="1"/>
  <c r="DH109" i="20"/>
  <c r="DH77" i="20"/>
  <c r="DH119" i="2"/>
  <c r="DH87" i="2"/>
  <c r="BD29" i="1"/>
  <c r="DJ29" i="1" s="1" a="1"/>
  <c r="DJ29" i="1" s="1"/>
  <c r="BD17" i="15"/>
  <c r="DJ17" i="15" s="1" a="1"/>
  <c r="DJ17" i="15" s="1"/>
  <c r="DH114" i="16"/>
  <c r="DH82" i="16"/>
  <c r="DH101" i="2"/>
  <c r="DH69" i="2"/>
  <c r="BD38" i="19"/>
  <c r="DJ38" i="19" s="1" a="1"/>
  <c r="DJ38" i="19" s="1"/>
  <c r="BD38" i="21"/>
  <c r="DJ38" i="21" s="1" a="1"/>
  <c r="DJ38" i="21" s="1"/>
  <c r="DH95" i="1"/>
  <c r="DH63" i="1"/>
  <c r="DH119" i="15"/>
  <c r="DH87" i="15"/>
  <c r="BD30" i="6"/>
  <c r="DJ30" i="6" s="1" a="1"/>
  <c r="DJ30" i="6" s="1"/>
  <c r="BD34" i="14"/>
  <c r="DJ34" i="14" s="1" a="1"/>
  <c r="DJ34" i="14" s="1"/>
  <c r="BE37" i="17"/>
  <c r="DK37" i="17" s="1" a="1"/>
  <c r="DK37" i="17" s="1"/>
  <c r="DH115" i="13"/>
  <c r="DH83" i="13"/>
  <c r="DH91" i="9"/>
  <c r="DH59" i="9"/>
  <c r="DH117" i="4"/>
  <c r="DH85" i="4"/>
  <c r="DH117" i="19"/>
  <c r="DH85" i="19"/>
  <c r="DH101" i="14"/>
  <c r="DH69" i="14"/>
  <c r="BD41" i="2"/>
  <c r="DJ41" i="2" s="1" a="1"/>
  <c r="DJ41" i="2" s="1"/>
  <c r="BD29" i="7"/>
  <c r="DJ29" i="7" s="1" a="1"/>
  <c r="DJ29" i="7" s="1"/>
  <c r="DH110" i="6"/>
  <c r="DH78" i="6"/>
  <c r="DH109" i="13"/>
  <c r="DH77" i="13"/>
  <c r="BD21" i="14"/>
  <c r="DJ21" i="14" s="1" a="1"/>
  <c r="DJ21" i="14" s="1"/>
  <c r="DH104" i="12"/>
  <c r="DH72" i="12"/>
  <c r="DH96" i="6"/>
  <c r="DH64" i="6"/>
  <c r="DH109" i="11"/>
  <c r="DH77" i="11"/>
  <c r="BD45" i="9"/>
  <c r="DJ45" i="9" s="1" a="1"/>
  <c r="DJ45" i="9" s="1"/>
  <c r="BD18" i="12"/>
  <c r="DJ18" i="12" s="1" a="1"/>
  <c r="DJ18" i="12" s="1"/>
  <c r="DH107" i="21"/>
  <c r="DH75" i="21"/>
  <c r="BD42" i="1"/>
  <c r="DJ42" i="1" s="1" a="1"/>
  <c r="DJ42" i="1" s="1"/>
  <c r="DH111" i="20"/>
  <c r="DH79" i="20"/>
  <c r="BD28" i="3"/>
  <c r="DJ28" i="3" s="1" a="1"/>
  <c r="DJ28" i="3" s="1"/>
  <c r="BD23" i="21"/>
  <c r="DJ23" i="21" s="1" a="1"/>
  <c r="DJ23" i="21" s="1"/>
  <c r="DH92" i="4"/>
  <c r="DH60" i="4"/>
  <c r="DH105" i="11"/>
  <c r="DH73" i="11"/>
  <c r="BD22" i="11"/>
  <c r="DJ22" i="11" s="1" a="1"/>
  <c r="DJ22" i="11" s="1"/>
  <c r="DH108" i="10"/>
  <c r="DH76" i="10"/>
  <c r="DH119" i="16"/>
  <c r="DH87" i="16"/>
  <c r="DH121" i="8"/>
  <c r="DH89" i="8"/>
  <c r="DH90" i="9"/>
  <c r="DH58" i="9"/>
  <c r="BD20" i="16"/>
  <c r="DJ20" i="16" s="1" a="1"/>
  <c r="DJ20" i="16" s="1"/>
  <c r="BD17" i="12"/>
  <c r="DJ17" i="12" s="1" a="1"/>
  <c r="DJ17" i="12" s="1"/>
  <c r="BD44" i="12"/>
  <c r="DJ44" i="12" s="1" a="1"/>
  <c r="DJ44" i="12" s="1"/>
  <c r="BD36" i="15"/>
  <c r="DJ36" i="15" s="1" a="1"/>
  <c r="DJ36" i="15" s="1"/>
  <c r="DH103" i="9"/>
  <c r="DH71" i="9"/>
  <c r="BE27" i="6"/>
  <c r="DK27" i="6" s="1" a="1"/>
  <c r="DK27" i="6" s="1"/>
  <c r="DH94" i="14"/>
  <c r="DH62" i="14"/>
  <c r="DH95" i="12"/>
  <c r="DH63" i="12"/>
  <c r="DH108" i="2"/>
  <c r="DH76" i="2"/>
  <c r="BD35" i="16"/>
  <c r="DJ35" i="16" s="1" a="1"/>
  <c r="DJ35" i="16" s="1"/>
  <c r="BD42" i="5"/>
  <c r="DJ42" i="5" s="1" a="1"/>
  <c r="DJ42" i="5" s="1"/>
  <c r="DH92" i="18"/>
  <c r="DH60" i="18"/>
  <c r="DH100" i="5"/>
  <c r="DH68" i="5"/>
  <c r="BD34" i="4"/>
  <c r="DJ34" i="4" s="1" a="1"/>
  <c r="DJ34" i="4" s="1"/>
  <c r="DI99" i="8"/>
  <c r="DI67" i="8"/>
  <c r="BD44" i="19"/>
  <c r="DJ44" i="19" s="1" a="1"/>
  <c r="DJ44" i="19" s="1"/>
  <c r="BD42" i="8"/>
  <c r="DJ42" i="8" s="1" a="1"/>
  <c r="DJ42" i="8" s="1"/>
  <c r="BD39" i="11"/>
  <c r="DJ39" i="11" s="1" a="1"/>
  <c r="DJ39" i="11" s="1"/>
  <c r="DH115" i="21"/>
  <c r="DH83" i="21"/>
  <c r="BD24" i="11"/>
  <c r="DJ24" i="11" s="1" a="1"/>
  <c r="DJ24" i="11" s="1"/>
  <c r="BD25" i="2"/>
  <c r="DJ25" i="2" s="1" a="1"/>
  <c r="DJ25" i="2" s="1"/>
  <c r="BD38" i="16"/>
  <c r="DJ38" i="16" s="1" a="1"/>
  <c r="DJ38" i="16" s="1"/>
  <c r="DH108" i="5"/>
  <c r="DH76" i="5"/>
  <c r="DH102" i="2"/>
  <c r="DH70" i="2"/>
  <c r="BD24" i="1"/>
  <c r="DJ24" i="1" s="1" a="1"/>
  <c r="DJ24" i="1" s="1"/>
  <c r="DH121" i="6"/>
  <c r="DH89" i="6"/>
  <c r="DH93" i="17"/>
  <c r="DH61" i="17"/>
  <c r="BD22" i="2"/>
  <c r="DJ22" i="2" s="1" a="1"/>
  <c r="DJ22" i="2" s="1"/>
  <c r="BD40" i="17"/>
  <c r="DJ40" i="17" s="1" a="1"/>
  <c r="DJ40" i="17" s="1"/>
  <c r="BD21" i="19"/>
  <c r="DJ21" i="19" s="1" a="1"/>
  <c r="DJ21" i="19" s="1"/>
  <c r="BD27" i="20"/>
  <c r="DJ27" i="20" s="1" a="1"/>
  <c r="DJ27" i="20" s="1"/>
  <c r="DH107" i="10"/>
  <c r="DH75" i="10"/>
  <c r="BD27" i="19"/>
  <c r="DJ27" i="19" s="1" a="1"/>
  <c r="DJ27" i="19" s="1"/>
  <c r="DH98" i="17"/>
  <c r="DH66" i="17"/>
  <c r="BD24" i="9"/>
  <c r="DJ24" i="9" s="1" a="1"/>
  <c r="DJ24" i="9" s="1"/>
  <c r="BD17" i="14"/>
  <c r="DJ17" i="14" s="1" a="1"/>
  <c r="DJ17" i="14" s="1"/>
  <c r="BD35" i="15"/>
  <c r="DJ35" i="15" s="1" a="1"/>
  <c r="DJ35" i="15" s="1"/>
  <c r="DH109" i="2"/>
  <c r="DH77" i="2"/>
  <c r="DH114" i="5"/>
  <c r="DH82" i="5"/>
  <c r="DH121" i="13"/>
  <c r="DH89" i="13"/>
  <c r="BD32" i="20"/>
  <c r="DJ32" i="20" s="1" a="1"/>
  <c r="DJ32" i="20" s="1"/>
  <c r="BD42" i="11"/>
  <c r="DJ42" i="11" s="1" a="1"/>
  <c r="DJ42" i="11" s="1"/>
  <c r="BD39" i="1"/>
  <c r="DJ39" i="1" s="1" a="1"/>
  <c r="DJ39" i="1" s="1"/>
  <c r="DH118" i="18"/>
  <c r="DH86" i="18"/>
  <c r="DH112" i="13"/>
  <c r="DH80" i="13"/>
  <c r="DH110" i="14"/>
  <c r="DH78" i="14"/>
  <c r="DH104" i="20"/>
  <c r="DH72" i="20"/>
  <c r="DH118" i="6"/>
  <c r="DH86" i="6"/>
  <c r="BD36" i="18"/>
  <c r="DJ36" i="18" s="1" a="1"/>
  <c r="DJ36" i="18" s="1"/>
  <c r="DH93" i="4"/>
  <c r="DH61" i="4"/>
  <c r="DH93" i="14"/>
  <c r="DH61" i="14"/>
  <c r="DH124" i="10"/>
  <c r="DH127" i="10" s="1"/>
  <c r="DH120" i="10" s="1"/>
  <c r="DH88" i="10"/>
  <c r="BE26" i="19"/>
  <c r="DK26" i="19" s="1" a="1"/>
  <c r="DK26" i="19" s="1"/>
  <c r="DH91" i="4"/>
  <c r="DH59" i="4"/>
  <c r="BD26" i="15"/>
  <c r="DJ26" i="15" s="1" a="1"/>
  <c r="DJ26" i="15" s="1"/>
  <c r="BD28" i="4"/>
  <c r="DJ28" i="4" s="1" a="1"/>
  <c r="DJ28" i="4" s="1"/>
  <c r="BD34" i="18"/>
  <c r="DJ34" i="18" s="1" a="1"/>
  <c r="DJ34" i="18" s="1"/>
  <c r="DH106" i="15"/>
  <c r="DH74" i="15"/>
  <c r="BD28" i="14"/>
  <c r="DJ28" i="14" s="1" a="1"/>
  <c r="DJ28" i="14" s="1"/>
  <c r="BD18" i="15"/>
  <c r="DJ18" i="15" s="1" a="1"/>
  <c r="DJ18" i="15" s="1"/>
  <c r="DH108" i="19"/>
  <c r="DH76" i="19"/>
  <c r="DF90" i="4"/>
  <c r="DF58" i="4"/>
  <c r="DH110" i="19"/>
  <c r="DH78" i="19"/>
  <c r="BD20" i="21"/>
  <c r="DJ20" i="21" s="1" a="1"/>
  <c r="DJ20" i="21" s="1"/>
  <c r="DH105" i="14"/>
  <c r="DH73" i="14"/>
  <c r="DH109" i="15"/>
  <c r="DH77" i="15"/>
  <c r="BD33" i="16"/>
  <c r="DJ33" i="16" s="1" a="1"/>
  <c r="DJ33" i="16" s="1"/>
  <c r="DH94" i="5"/>
  <c r="DH62" i="5"/>
  <c r="BD36" i="7"/>
  <c r="DJ36" i="7" s="1" a="1"/>
  <c r="DJ36" i="7" s="1"/>
  <c r="BD16" i="8"/>
  <c r="DJ16" i="8" s="1" a="1"/>
  <c r="DJ16" i="8" s="1"/>
  <c r="BD39" i="2"/>
  <c r="DJ39" i="2" s="1" a="1"/>
  <c r="DJ39" i="2" s="1"/>
  <c r="BD16" i="2"/>
  <c r="DJ16" i="2" s="1" a="1"/>
  <c r="DJ16" i="2" s="1"/>
  <c r="DH102" i="14"/>
  <c r="DH70" i="14"/>
  <c r="BD43" i="2"/>
  <c r="DJ43" i="2" s="1" a="1"/>
  <c r="DJ43" i="2" s="1"/>
  <c r="DH108" i="1"/>
  <c r="DH76" i="1"/>
  <c r="BD22" i="1"/>
  <c r="DJ22" i="1" s="1" a="1"/>
  <c r="DJ22" i="1" s="1"/>
  <c r="BD26" i="20"/>
  <c r="DJ26" i="20" s="1" a="1"/>
  <c r="DJ26" i="20" s="1"/>
  <c r="DH117" i="10"/>
  <c r="DH85" i="10"/>
  <c r="DH93" i="8"/>
  <c r="DH61" i="8"/>
  <c r="BD16" i="19"/>
  <c r="DJ16" i="19" s="1" a="1"/>
  <c r="DJ16" i="19" s="1"/>
  <c r="BD36" i="16"/>
  <c r="DJ36" i="16" s="1" a="1"/>
  <c r="DJ36" i="16" s="1"/>
  <c r="BD40" i="5"/>
  <c r="DJ40" i="5" s="1" a="1"/>
  <c r="DJ40" i="5" s="1"/>
  <c r="DH118" i="11"/>
  <c r="DH86" i="11"/>
  <c r="BD25" i="8"/>
  <c r="DJ25" i="8" s="1" a="1"/>
  <c r="DJ25" i="8" s="1"/>
  <c r="BD18" i="21"/>
  <c r="DJ18" i="21" s="1" a="1"/>
  <c r="DJ18" i="21" s="1"/>
  <c r="DH114" i="20"/>
  <c r="DH82" i="20"/>
  <c r="DH96" i="21"/>
  <c r="DH64" i="21"/>
  <c r="BD28" i="1"/>
  <c r="DJ28" i="1" s="1" a="1"/>
  <c r="DJ28" i="1" s="1"/>
  <c r="BD19" i="16"/>
  <c r="DJ19" i="16" s="1" a="1"/>
  <c r="DJ19" i="16" s="1"/>
  <c r="BD23" i="11"/>
  <c r="DJ23" i="11" s="1" a="1"/>
  <c r="DJ23" i="11" s="1"/>
  <c r="DH91" i="11"/>
  <c r="DH59" i="11"/>
  <c r="BD32" i="8"/>
  <c r="DJ32" i="8" s="1" a="1"/>
  <c r="DJ32" i="8" s="1"/>
  <c r="BD19" i="15"/>
  <c r="DJ19" i="15" s="1" a="1"/>
  <c r="DJ19" i="15" s="1"/>
  <c r="DH96" i="3"/>
  <c r="DH64" i="3"/>
  <c r="DH109" i="21"/>
  <c r="DH77" i="21"/>
  <c r="BD25" i="1"/>
  <c r="DJ25" i="1" s="1" a="1"/>
  <c r="DJ25" i="1" s="1"/>
  <c r="DH92" i="2"/>
  <c r="DH60" i="2"/>
  <c r="DH92" i="1"/>
  <c r="DH60" i="1"/>
  <c r="BD46" i="10"/>
  <c r="DJ46" i="10" s="1" a="1"/>
  <c r="DJ46" i="10" s="1"/>
  <c r="BD35" i="5"/>
  <c r="DJ35" i="5" s="1" a="1"/>
  <c r="DJ35" i="5" s="1"/>
  <c r="DH92" i="5"/>
  <c r="DH60" i="5"/>
  <c r="BD22" i="19"/>
  <c r="DJ22" i="19" s="1" a="1"/>
  <c r="DJ22" i="19" s="1"/>
  <c r="DI97" i="21"/>
  <c r="DI65" i="21"/>
  <c r="DH115" i="15"/>
  <c r="DH83" i="15"/>
  <c r="BD45" i="2"/>
  <c r="DJ45" i="2" s="1" a="1"/>
  <c r="DJ45" i="2" s="1"/>
  <c r="DH94" i="4"/>
  <c r="DH62" i="4"/>
  <c r="DH94" i="20"/>
  <c r="DH62" i="20"/>
  <c r="DH111" i="10"/>
  <c r="DH79" i="10"/>
  <c r="BD46" i="16"/>
  <c r="DJ46" i="16" s="1" a="1"/>
  <c r="DJ46" i="16" s="1"/>
  <c r="BD29" i="3"/>
  <c r="DJ29" i="3" s="1" a="1"/>
  <c r="DJ29" i="3" s="1"/>
  <c r="DH113" i="12"/>
  <c r="DH81" i="12"/>
  <c r="DH118" i="21"/>
  <c r="DH86" i="21"/>
  <c r="DH107" i="14"/>
  <c r="DH75" i="14"/>
  <c r="DH99" i="6"/>
  <c r="DH67" i="6"/>
  <c r="DH116" i="16"/>
  <c r="DH84" i="16"/>
  <c r="BD29" i="19"/>
  <c r="DJ29" i="19" s="1" a="1"/>
  <c r="DJ29" i="19" s="1"/>
  <c r="BD41" i="13"/>
  <c r="DJ41" i="13" s="1" a="1"/>
  <c r="DJ41" i="13" s="1"/>
  <c r="BD22" i="3"/>
  <c r="DJ22" i="3" s="1" a="1"/>
  <c r="DJ22" i="3" s="1"/>
  <c r="BD38" i="11"/>
  <c r="DJ38" i="11" s="1" a="1"/>
  <c r="DJ38" i="11" s="1"/>
  <c r="BD31" i="13"/>
  <c r="DJ31" i="13" s="1" a="1"/>
  <c r="DJ31" i="13" s="1"/>
  <c r="BD32" i="1"/>
  <c r="DJ32" i="1" s="1" a="1"/>
  <c r="DJ32" i="1" s="1"/>
  <c r="BD34" i="20"/>
  <c r="DJ34" i="20" s="1" a="1"/>
  <c r="DJ34" i="20" s="1"/>
  <c r="BD44" i="2"/>
  <c r="DJ44" i="2" s="1" a="1"/>
  <c r="DJ44" i="2" s="1"/>
  <c r="BD39" i="16"/>
  <c r="DJ39" i="16" s="1" a="1"/>
  <c r="DJ39" i="16" s="1"/>
  <c r="BD26" i="2"/>
  <c r="DJ26" i="2" s="1" a="1"/>
  <c r="DJ26" i="2" s="1"/>
  <c r="DH121" i="18"/>
  <c r="DH89" i="18"/>
  <c r="DI92" i="20"/>
  <c r="DI60" i="20"/>
  <c r="BD20" i="1"/>
  <c r="DJ20" i="1" s="1" a="1"/>
  <c r="DJ20" i="1" s="1"/>
  <c r="BD44" i="15"/>
  <c r="DJ44" i="15" s="1" a="1"/>
  <c r="DJ44" i="15" s="1"/>
  <c r="DH96" i="13"/>
  <c r="DH64" i="13"/>
  <c r="DH112" i="10"/>
  <c r="DH80" i="10"/>
  <c r="DH113" i="4"/>
  <c r="DH81" i="4"/>
  <c r="DH116" i="4"/>
  <c r="DH84" i="4"/>
  <c r="BD40" i="13"/>
  <c r="DJ40" i="13" s="1" a="1"/>
  <c r="DJ40" i="13" s="1"/>
  <c r="BD16" i="9"/>
  <c r="DJ16" i="9" s="1" a="1"/>
  <c r="DJ16" i="9" s="1"/>
  <c r="BD42" i="4"/>
  <c r="DJ42" i="4" s="1" a="1"/>
  <c r="DJ42" i="4" s="1"/>
  <c r="BD42" i="19"/>
  <c r="DJ42" i="19" s="1" a="1"/>
  <c r="DJ42" i="19" s="1"/>
  <c r="BD26" i="14"/>
  <c r="DJ26" i="14" s="1" a="1"/>
  <c r="DJ26" i="14" s="1"/>
  <c r="BD25" i="14"/>
  <c r="DJ25" i="14" s="1" a="1"/>
  <c r="DJ25" i="14" s="1"/>
  <c r="DH117" i="13"/>
  <c r="DH85" i="13"/>
  <c r="DH93" i="3"/>
  <c r="DH61" i="3"/>
  <c r="DH115" i="11"/>
  <c r="DH83" i="11"/>
  <c r="BD35" i="6"/>
  <c r="DJ35" i="6" s="1" a="1"/>
  <c r="DJ35" i="6" s="1"/>
  <c r="BD34" i="13"/>
  <c r="DJ34" i="13" s="1" a="1"/>
  <c r="DJ34" i="13" s="1"/>
  <c r="DH97" i="10"/>
  <c r="DH65" i="10"/>
  <c r="BD29" i="12"/>
  <c r="DJ29" i="12" s="1" a="1"/>
  <c r="DJ29" i="12" s="1"/>
  <c r="BD21" i="6"/>
  <c r="DJ21" i="6" s="1" a="1"/>
  <c r="DJ21" i="6" s="1"/>
  <c r="DH93" i="7"/>
  <c r="DH61" i="7"/>
  <c r="BD34" i="11"/>
  <c r="DJ34" i="11" s="1" a="1"/>
  <c r="DJ34" i="11" s="1"/>
  <c r="DH105" i="7"/>
  <c r="DH73" i="7"/>
  <c r="DH117" i="9"/>
  <c r="DH85" i="9"/>
  <c r="DH110" i="2"/>
  <c r="DH78" i="2"/>
  <c r="BD32" i="21"/>
  <c r="DJ32" i="21" s="1" a="1"/>
  <c r="DJ32" i="21" s="1"/>
  <c r="DH117" i="18"/>
  <c r="DH85" i="18"/>
  <c r="BD36" i="20"/>
  <c r="DJ36" i="20" s="1" a="1"/>
  <c r="DJ36" i="20" s="1"/>
  <c r="BD32" i="4"/>
  <c r="DJ32" i="4" s="1" a="1"/>
  <c r="DJ32" i="4" s="1"/>
  <c r="DH99" i="18"/>
  <c r="DH67" i="18"/>
  <c r="DH99" i="3"/>
  <c r="DH67" i="3"/>
  <c r="DH91" i="16"/>
  <c r="DH59" i="16"/>
  <c r="DH92" i="13"/>
  <c r="DH60" i="13"/>
  <c r="BD17" i="4"/>
  <c r="DJ17" i="4" s="1" a="1"/>
  <c r="DJ17" i="4" s="1"/>
  <c r="BD30" i="11"/>
  <c r="DJ30" i="11" s="1" a="1"/>
  <c r="DJ30" i="11" s="1"/>
  <c r="DH103" i="13"/>
  <c r="DH71" i="13"/>
  <c r="DH109" i="10"/>
  <c r="DH77" i="10"/>
  <c r="DH118" i="17"/>
  <c r="DH86" i="17"/>
  <c r="BD33" i="10"/>
  <c r="DJ33" i="10" s="1" a="1"/>
  <c r="DJ33" i="10" s="1"/>
  <c r="BD44" i="16"/>
  <c r="DJ44" i="16" s="1" a="1"/>
  <c r="DJ44" i="16" s="1"/>
  <c r="BD46" i="8"/>
  <c r="DJ46" i="8" s="1" a="1"/>
  <c r="DJ46" i="8" s="1"/>
  <c r="DH107" i="19"/>
  <c r="DH75" i="19"/>
  <c r="BD38" i="5"/>
  <c r="DJ38" i="5" s="1" a="1"/>
  <c r="DJ38" i="5" s="1"/>
  <c r="DH95" i="11"/>
  <c r="DH63" i="11"/>
  <c r="DH92" i="11"/>
  <c r="DH60" i="11"/>
  <c r="DF90" i="12"/>
  <c r="DF58" i="12"/>
  <c r="DH124" i="15"/>
  <c r="DH127" i="15" s="1"/>
  <c r="DH120" i="15" s="1"/>
  <c r="DH88" i="15"/>
  <c r="BD20" i="11"/>
  <c r="DJ20" i="11" s="1" a="1"/>
  <c r="DJ20" i="11" s="1"/>
  <c r="DH114" i="7"/>
  <c r="DH82" i="7"/>
  <c r="BD27" i="17"/>
  <c r="DJ27" i="17" s="1" a="1"/>
  <c r="DJ27" i="17" s="1"/>
  <c r="DH100" i="3"/>
  <c r="DH68" i="3"/>
  <c r="DH92" i="12"/>
  <c r="DH60" i="12"/>
  <c r="DH106" i="7"/>
  <c r="DH74" i="7"/>
  <c r="BD16" i="5"/>
  <c r="DJ16" i="5" s="1" a="1"/>
  <c r="DJ16" i="5" s="1"/>
  <c r="DH118" i="13"/>
  <c r="DH86" i="13"/>
  <c r="BD23" i="20"/>
  <c r="DJ23" i="20" s="1" a="1"/>
  <c r="DJ23" i="20" s="1"/>
  <c r="DH101" i="10"/>
  <c r="DH69" i="10"/>
  <c r="BD17" i="11"/>
  <c r="DJ17" i="11" s="1" a="1"/>
  <c r="DJ17" i="11" s="1"/>
  <c r="BD32" i="15"/>
  <c r="DJ32" i="15" s="1" a="1"/>
  <c r="DJ32" i="15" s="1"/>
  <c r="BB15" i="12"/>
  <c r="DH15" i="12" s="1" a="1"/>
  <c r="DH15" i="12" s="1"/>
  <c r="BA47" i="12"/>
  <c r="BD28" i="9"/>
  <c r="DJ28" i="9" s="1" a="1"/>
  <c r="DJ28" i="9" s="1"/>
  <c r="DH108" i="15"/>
  <c r="DH76" i="15"/>
  <c r="DH92" i="19"/>
  <c r="DH60" i="19"/>
  <c r="BD19" i="14"/>
  <c r="DJ19" i="14" s="1" a="1"/>
  <c r="DJ19" i="14" s="1"/>
  <c r="DH94" i="12"/>
  <c r="DH62" i="12"/>
  <c r="BD20" i="12"/>
  <c r="DJ20" i="12" s="1" a="1"/>
  <c r="DJ20" i="12" s="1"/>
  <c r="BD33" i="2"/>
  <c r="DJ33" i="2" s="1" a="1"/>
  <c r="DJ33" i="2" s="1"/>
  <c r="DH98" i="6"/>
  <c r="DH66" i="6"/>
  <c r="BD17" i="18"/>
  <c r="DJ17" i="18" s="1" a="1"/>
  <c r="DJ17" i="18" s="1"/>
  <c r="BD25" i="5"/>
  <c r="DJ25" i="5" s="1" a="1"/>
  <c r="DJ25" i="5" s="1"/>
  <c r="BE24" i="8"/>
  <c r="DK24" i="8" s="1" a="1"/>
  <c r="DK24" i="8" s="1"/>
  <c r="DH96" i="10"/>
  <c r="DH64" i="10"/>
  <c r="DH98" i="19"/>
  <c r="DH66" i="19"/>
  <c r="DH94" i="2"/>
  <c r="DH62" i="2"/>
  <c r="BD40" i="21"/>
  <c r="DJ40" i="21" s="1" a="1"/>
  <c r="DJ40" i="21" s="1"/>
  <c r="DH115" i="6"/>
  <c r="DH83" i="6"/>
  <c r="BD33" i="5"/>
  <c r="DJ33" i="5" s="1" a="1"/>
  <c r="DJ33" i="5" s="1"/>
  <c r="DH115" i="3"/>
  <c r="DH83" i="3"/>
  <c r="DH124" i="17"/>
  <c r="DH127" i="17" s="1"/>
  <c r="DH120" i="17" s="1"/>
  <c r="DH88" i="17"/>
  <c r="BD27" i="2"/>
  <c r="DJ27" i="2" s="1" a="1"/>
  <c r="DJ27" i="2" s="1"/>
  <c r="DH106" i="19"/>
  <c r="DH74" i="19"/>
  <c r="BD46" i="6"/>
  <c r="DJ46" i="6" s="1" a="1"/>
  <c r="DJ46" i="6" s="1"/>
  <c r="DF90" i="13"/>
  <c r="DF58" i="13"/>
  <c r="BD18" i="17"/>
  <c r="DJ18" i="17" s="1" a="1"/>
  <c r="DJ18" i="17" s="1"/>
  <c r="DH121" i="9"/>
  <c r="DH89" i="9"/>
  <c r="DH113" i="10"/>
  <c r="DH81" i="10"/>
  <c r="DH101" i="18"/>
  <c r="DH69" i="18"/>
  <c r="DH100" i="6"/>
  <c r="DH68" i="6"/>
  <c r="BD32" i="10"/>
  <c r="DJ32" i="10" s="1" a="1"/>
  <c r="DJ32" i="10" s="1"/>
  <c r="BD23" i="17"/>
  <c r="DJ23" i="17" s="1" a="1"/>
  <c r="DJ23" i="17" s="1"/>
  <c r="DH109" i="3"/>
  <c r="DH77" i="3"/>
  <c r="DH124" i="16"/>
  <c r="DH127" i="16" s="1"/>
  <c r="DH120" i="16" s="1"/>
  <c r="DH88" i="16"/>
  <c r="BD34" i="2"/>
  <c r="DJ34" i="2" s="1" a="1"/>
  <c r="DJ34" i="2" s="1"/>
  <c r="BD39" i="5"/>
  <c r="DJ39" i="5" s="1" a="1"/>
  <c r="DJ39" i="5" s="1"/>
  <c r="DH116" i="3"/>
  <c r="DH84" i="3"/>
  <c r="DH112" i="6"/>
  <c r="DH80" i="6"/>
  <c r="DH114" i="1"/>
  <c r="DH82" i="1"/>
  <c r="BD43" i="18"/>
  <c r="DJ43" i="18" s="1" a="1"/>
  <c r="DJ43" i="18" s="1"/>
  <c r="DH106" i="1"/>
  <c r="DH74" i="1"/>
  <c r="BD37" i="13"/>
  <c r="DJ37" i="13" s="1" a="1"/>
  <c r="DJ37" i="13" s="1"/>
  <c r="BD35" i="14"/>
  <c r="DJ35" i="14" s="1" a="1"/>
  <c r="DJ35" i="14" s="1"/>
  <c r="DH107" i="17"/>
  <c r="DH75" i="17"/>
  <c r="BD29" i="20"/>
  <c r="DJ29" i="20" s="1" a="1"/>
  <c r="DJ29" i="20" s="1"/>
  <c r="BD43" i="6"/>
  <c r="DJ43" i="6" s="1" a="1"/>
  <c r="DJ43" i="6" s="1"/>
  <c r="DH106" i="3"/>
  <c r="DH74" i="3"/>
  <c r="DH119" i="14"/>
  <c r="DH87" i="14"/>
  <c r="DH94" i="8"/>
  <c r="DH62" i="8"/>
  <c r="BD18" i="4"/>
  <c r="DJ18" i="4" s="1" a="1"/>
  <c r="DJ18" i="4" s="1"/>
  <c r="BD18" i="14"/>
  <c r="DJ18" i="14" s="1" a="1"/>
  <c r="DJ18" i="14" s="1"/>
  <c r="BD45" i="10"/>
  <c r="DJ45" i="10" s="1" a="1"/>
  <c r="DJ45" i="10" s="1"/>
  <c r="DH121" i="7"/>
  <c r="DH89" i="7"/>
  <c r="DH99" i="13"/>
  <c r="DH67" i="13"/>
  <c r="BD16" i="4"/>
  <c r="DJ16" i="4" s="1" a="1"/>
  <c r="DJ16" i="4" s="1"/>
  <c r="DH92" i="21"/>
  <c r="DH60" i="21"/>
  <c r="DH113" i="2"/>
  <c r="DH81" i="2"/>
  <c r="DH113" i="18"/>
  <c r="DH81" i="18"/>
  <c r="DH98" i="18"/>
  <c r="DH66" i="18"/>
  <c r="BD31" i="15"/>
  <c r="DJ31" i="15" s="1" a="1"/>
  <c r="DJ31" i="15" s="1"/>
  <c r="DH111" i="12"/>
  <c r="DH79" i="12"/>
  <c r="BD33" i="19"/>
  <c r="DJ33" i="19" s="1" a="1"/>
  <c r="DJ33" i="19" s="1"/>
  <c r="BB15" i="4"/>
  <c r="DH15" i="4" s="1" a="1"/>
  <c r="DH15" i="4" s="1"/>
  <c r="BA47" i="4"/>
  <c r="BD35" i="19"/>
  <c r="DJ35" i="19" s="1" a="1"/>
  <c r="DJ35" i="19" s="1"/>
  <c r="DH106" i="14"/>
  <c r="DH74" i="14"/>
  <c r="BD30" i="14"/>
  <c r="DJ30" i="14" s="1" a="1"/>
  <c r="DJ30" i="14" s="1"/>
  <c r="DH111" i="17"/>
  <c r="DH79" i="17"/>
  <c r="BD34" i="15"/>
  <c r="DJ34" i="15" s="1" a="1"/>
  <c r="DJ34" i="15" s="1"/>
  <c r="BD19" i="5"/>
  <c r="DJ19" i="5" s="1" a="1"/>
  <c r="DJ19" i="5" s="1"/>
  <c r="DH114" i="6"/>
  <c r="DH82" i="6"/>
  <c r="BD27" i="14"/>
  <c r="DJ27" i="14" s="1" a="1"/>
  <c r="DJ27" i="14" s="1"/>
  <c r="DH96" i="12"/>
  <c r="DH64" i="12"/>
  <c r="DH96" i="17"/>
  <c r="DH64" i="17"/>
  <c r="BD33" i="1"/>
  <c r="DJ33" i="1" s="1" a="1"/>
  <c r="DJ33" i="1" s="1"/>
  <c r="DI113" i="6"/>
  <c r="DI81" i="6"/>
  <c r="BD42" i="10"/>
  <c r="DJ42" i="10" s="1" a="1"/>
  <c r="DJ42" i="10" s="1"/>
  <c r="BD43" i="11"/>
  <c r="DJ43" i="11" s="1" a="1"/>
  <c r="DJ43" i="11" s="1"/>
  <c r="DH116" i="8"/>
  <c r="DH84" i="8"/>
  <c r="BD39" i="20"/>
  <c r="DJ39" i="20" s="1" a="1"/>
  <c r="DJ39" i="20" s="1"/>
  <c r="BD21" i="21"/>
  <c r="DJ21" i="21" s="1" a="1"/>
  <c r="DJ21" i="21" s="1"/>
  <c r="DH110" i="21"/>
  <c r="DH78" i="21"/>
  <c r="DH93" i="19"/>
  <c r="DH61" i="19"/>
  <c r="DH116" i="7"/>
  <c r="DH84" i="7"/>
  <c r="DH116" i="14"/>
  <c r="DH84" i="14"/>
  <c r="DH105" i="13"/>
  <c r="DH73" i="13"/>
  <c r="BD16" i="11"/>
  <c r="DJ16" i="11" s="1" a="1"/>
  <c r="DJ16" i="11" s="1"/>
  <c r="DH104" i="11"/>
  <c r="DH72" i="11"/>
  <c r="DH92" i="8"/>
  <c r="DH60" i="8"/>
  <c r="DH98" i="7"/>
  <c r="DH66" i="7"/>
  <c r="BD21" i="3"/>
  <c r="DJ21" i="3" s="1" a="1"/>
  <c r="DJ21" i="3" s="1"/>
  <c r="BD34" i="21"/>
  <c r="DJ34" i="21" s="1" a="1"/>
  <c r="DJ34" i="21" s="1"/>
  <c r="DH103" i="19"/>
  <c r="DH71" i="19"/>
  <c r="BD17" i="2"/>
  <c r="DJ17" i="2" s="1" a="1"/>
  <c r="DJ17" i="2" s="1"/>
  <c r="BD17" i="1"/>
  <c r="DJ17" i="1" s="1" a="1"/>
  <c r="DJ17" i="1" s="1"/>
  <c r="DH112" i="11"/>
  <c r="DH80" i="11"/>
  <c r="BD17" i="5"/>
  <c r="DJ17" i="5" s="1" a="1"/>
  <c r="DJ17" i="5" s="1"/>
  <c r="DH114" i="14"/>
  <c r="DH82" i="14"/>
  <c r="BE22" i="21"/>
  <c r="DK22" i="21" s="1" a="1"/>
  <c r="DK22" i="21" s="1"/>
  <c r="DH91" i="1"/>
  <c r="DH59" i="1"/>
  <c r="BD40" i="15"/>
  <c r="DJ40" i="15" s="1" a="1"/>
  <c r="DJ40" i="15" s="1"/>
  <c r="DH93" i="18"/>
  <c r="DH61" i="18"/>
  <c r="DJ121" i="15"/>
  <c r="DJ89" i="15"/>
  <c r="BD19" i="4"/>
  <c r="DJ19" i="4" s="1" a="1"/>
  <c r="DJ19" i="4" s="1"/>
  <c r="BD19" i="20"/>
  <c r="DJ19" i="20" s="1" a="1"/>
  <c r="DJ19" i="20" s="1"/>
  <c r="BD36" i="10"/>
  <c r="DJ36" i="10" s="1" a="1"/>
  <c r="DJ36" i="10" s="1"/>
  <c r="DH116" i="21"/>
  <c r="DH84" i="21"/>
  <c r="DH107" i="5"/>
  <c r="DH75" i="5"/>
  <c r="BD38" i="12"/>
  <c r="DJ38" i="12" s="1" a="1"/>
  <c r="DJ38" i="12" s="1"/>
  <c r="DH117" i="21"/>
  <c r="DH85" i="21"/>
  <c r="DH106" i="2"/>
  <c r="DH74" i="2"/>
  <c r="DI94" i="9"/>
  <c r="DI62" i="9"/>
  <c r="BD43" i="21"/>
  <c r="DJ43" i="21" s="1" a="1"/>
  <c r="DJ43" i="21" s="1"/>
  <c r="BD32" i="14"/>
  <c r="DJ32" i="14" s="1" a="1"/>
  <c r="DJ32" i="14" s="1"/>
  <c r="BD24" i="6"/>
  <c r="DJ24" i="6" s="1" a="1"/>
  <c r="DJ24" i="6" s="1"/>
  <c r="BD41" i="16"/>
  <c r="DJ41" i="16" s="1" a="1"/>
  <c r="DJ41" i="16" s="1"/>
  <c r="DH112" i="15"/>
  <c r="DH80" i="15"/>
  <c r="DH98" i="13"/>
  <c r="DH66" i="13"/>
  <c r="DH116" i="13"/>
  <c r="DH84" i="13"/>
  <c r="DH95" i="17"/>
  <c r="DH63" i="17"/>
  <c r="DH104" i="5"/>
  <c r="DH72" i="5"/>
  <c r="DH118" i="5"/>
  <c r="DH86" i="5"/>
  <c r="DH106" i="13"/>
  <c r="DH74" i="13"/>
  <c r="DH96" i="2"/>
  <c r="DH64" i="2"/>
  <c r="DH102" i="18"/>
  <c r="DH70" i="18"/>
  <c r="DH108" i="12"/>
  <c r="DH76" i="12"/>
  <c r="BD46" i="18"/>
  <c r="DJ46" i="18" s="1" a="1"/>
  <c r="DJ46" i="18" s="1"/>
  <c r="DH90" i="3"/>
  <c r="DH58" i="3"/>
  <c r="BE17" i="20"/>
  <c r="DK17" i="20" s="1" a="1"/>
  <c r="DK17" i="20" s="1"/>
  <c r="DH124" i="13"/>
  <c r="DH127" i="13" s="1"/>
  <c r="DH120" i="13" s="1"/>
  <c r="DH88" i="13"/>
  <c r="DH119" i="5"/>
  <c r="DH87" i="5"/>
  <c r="BD21" i="13"/>
  <c r="DJ21" i="13" s="1" a="1"/>
  <c r="DJ21" i="13" s="1"/>
  <c r="BD37" i="10"/>
  <c r="DJ37" i="10" s="1" a="1"/>
  <c r="DJ37" i="10" s="1"/>
  <c r="BD38" i="4"/>
  <c r="DJ38" i="4" s="1" a="1"/>
  <c r="DJ38" i="4" s="1"/>
  <c r="BD41" i="4"/>
  <c r="DJ41" i="4" s="1" a="1"/>
  <c r="DJ41" i="4" s="1"/>
  <c r="DH100" i="13"/>
  <c r="DH68" i="13"/>
  <c r="DI94" i="7"/>
  <c r="DI62" i="7"/>
  <c r="DH124" i="11"/>
  <c r="DH127" i="11" s="1"/>
  <c r="DH120" i="11" s="1"/>
  <c r="DH88" i="11"/>
  <c r="DH101" i="1"/>
  <c r="DH69" i="1"/>
  <c r="DH98" i="3"/>
  <c r="DH66" i="3"/>
  <c r="DH100" i="14"/>
  <c r="DH68" i="14"/>
  <c r="BD42" i="13"/>
  <c r="DJ42" i="13" s="1" a="1"/>
  <c r="DJ42" i="13" s="1"/>
  <c r="DH94" i="13"/>
  <c r="DH62" i="13"/>
  <c r="BD18" i="3"/>
  <c r="DJ18" i="3" s="1" a="1"/>
  <c r="DJ18" i="3" s="1"/>
  <c r="BD40" i="11"/>
  <c r="DJ40" i="11" s="1" a="1"/>
  <c r="DJ40" i="11" s="1"/>
  <c r="DI107" i="2"/>
  <c r="DI75" i="2"/>
  <c r="DH112" i="19"/>
  <c r="DH80" i="19"/>
  <c r="DH115" i="16"/>
  <c r="DH83" i="16"/>
  <c r="BD22" i="10"/>
  <c r="DJ22" i="10" s="1" a="1"/>
  <c r="DJ22" i="10" s="1"/>
  <c r="BD18" i="7"/>
  <c r="DJ18" i="7" s="1" a="1"/>
  <c r="DJ18" i="7" s="1"/>
  <c r="BD30" i="7"/>
  <c r="DJ30" i="7" s="1" a="1"/>
  <c r="DJ30" i="7" s="1"/>
  <c r="BD42" i="9"/>
  <c r="DJ42" i="9" s="1" a="1"/>
  <c r="DJ42" i="9" s="1"/>
  <c r="BD35" i="2"/>
  <c r="DJ35" i="2" s="1" a="1"/>
  <c r="DJ35" i="2" s="1"/>
  <c r="DF90" i="20"/>
  <c r="DF58" i="20"/>
  <c r="DH98" i="8"/>
  <c r="DH66" i="8"/>
  <c r="BD42" i="18"/>
  <c r="DJ42" i="18" s="1" a="1"/>
  <c r="DJ42" i="18" s="1"/>
  <c r="DH107" i="4"/>
  <c r="DH75" i="4"/>
  <c r="BD24" i="18"/>
  <c r="DJ24" i="18" s="1" a="1"/>
  <c r="DJ24" i="18" s="1"/>
  <c r="BD24" i="3"/>
  <c r="DJ24" i="3" s="1" a="1"/>
  <c r="DJ24" i="3" s="1"/>
  <c r="BD16" i="16"/>
  <c r="DJ16" i="16" s="1" a="1"/>
  <c r="DJ16" i="16" s="1"/>
  <c r="BD17" i="13"/>
  <c r="DJ17" i="13" s="1" a="1"/>
  <c r="DJ17" i="13" s="1"/>
  <c r="DH112" i="14"/>
  <c r="DH80" i="14"/>
  <c r="DH95" i="3"/>
  <c r="DH63" i="3"/>
  <c r="DH112" i="3"/>
  <c r="DH80" i="3"/>
  <c r="DI117" i="3"/>
  <c r="DI85" i="3"/>
  <c r="DH99" i="5"/>
  <c r="DH67" i="5"/>
  <c r="BD28" i="13"/>
  <c r="DJ28" i="13" s="1" a="1"/>
  <c r="DJ28" i="13" s="1"/>
  <c r="BD34" i="10"/>
  <c r="DJ34" i="10" s="1" a="1"/>
  <c r="DJ34" i="10" s="1"/>
  <c r="BD43" i="17"/>
  <c r="DJ43" i="17" s="1" a="1"/>
  <c r="DJ43" i="17" s="1"/>
  <c r="DH112" i="5"/>
  <c r="DH80" i="5"/>
  <c r="DH118" i="9"/>
  <c r="DH86" i="9"/>
  <c r="DH102" i="17"/>
  <c r="DH70" i="17"/>
  <c r="BD36" i="4"/>
  <c r="DJ36" i="4" s="1" a="1"/>
  <c r="DJ36" i="4" s="1"/>
  <c r="BD31" i="7"/>
  <c r="DJ31" i="7" s="1" a="1"/>
  <c r="DJ31" i="7" s="1"/>
  <c r="DH124" i="12"/>
  <c r="DH127" i="12" s="1"/>
  <c r="DH120" i="12" s="1"/>
  <c r="DH88" i="12"/>
  <c r="BD33" i="15"/>
  <c r="DJ33" i="15" s="1" a="1"/>
  <c r="DJ33" i="15" s="1"/>
  <c r="DH118" i="16"/>
  <c r="DH86" i="16"/>
  <c r="BD19" i="12"/>
  <c r="DJ19" i="12" s="1" a="1"/>
  <c r="DJ19" i="12" s="1"/>
  <c r="DH108" i="8"/>
  <c r="DH76" i="8"/>
  <c r="BD23" i="6"/>
  <c r="DJ23" i="6" s="1" a="1"/>
  <c r="DJ23" i="6" s="1"/>
  <c r="DH121" i="5"/>
  <c r="DH89" i="5"/>
  <c r="DH110" i="13"/>
  <c r="DH78" i="13"/>
  <c r="BD21" i="10"/>
  <c r="DJ21" i="10" s="1" a="1"/>
  <c r="DJ21" i="10" s="1"/>
  <c r="BD23" i="19"/>
  <c r="DJ23" i="19" s="1" a="1"/>
  <c r="DJ23" i="19" s="1"/>
  <c r="BD19" i="2"/>
  <c r="DJ19" i="2" s="1" a="1"/>
  <c r="DJ19" i="2" s="1"/>
  <c r="DH102" i="3"/>
  <c r="DH70" i="3"/>
  <c r="BD40" i="6"/>
  <c r="DJ40" i="6" s="1" a="1"/>
  <c r="DJ40" i="6" s="1"/>
  <c r="BD40" i="3"/>
  <c r="DJ40" i="3" s="1" a="1"/>
  <c r="DJ40" i="3" s="1"/>
  <c r="BD45" i="17"/>
  <c r="DJ45" i="17" s="1" a="1"/>
  <c r="DJ45" i="17" s="1"/>
  <c r="BD31" i="19"/>
  <c r="DJ31" i="19" s="1" a="1"/>
  <c r="DJ31" i="19" s="1"/>
  <c r="BB15" i="13"/>
  <c r="DH15" i="13" s="1" a="1"/>
  <c r="DH15" i="13" s="1"/>
  <c r="BA47" i="13"/>
  <c r="BD46" i="9"/>
  <c r="DJ46" i="9" s="1" a="1"/>
  <c r="DJ46" i="9" s="1"/>
  <c r="BD38" i="10"/>
  <c r="DJ38" i="10" s="1" a="1"/>
  <c r="DJ38" i="10" s="1"/>
  <c r="BD26" i="18"/>
  <c r="DJ26" i="18" s="1" a="1"/>
  <c r="DJ26" i="18" s="1"/>
  <c r="DH102" i="11"/>
  <c r="DH70" i="11"/>
  <c r="BD25" i="6"/>
  <c r="DJ25" i="6" s="1" a="1"/>
  <c r="DJ25" i="6" s="1"/>
  <c r="DH115" i="2"/>
  <c r="DH83" i="2"/>
  <c r="DH103" i="21"/>
  <c r="DH71" i="21"/>
  <c r="BD34" i="3"/>
  <c r="DJ34" i="3" s="1" a="1"/>
  <c r="DJ34" i="3" s="1"/>
  <c r="BD45" i="16"/>
  <c r="DJ45" i="16" s="1" a="1"/>
  <c r="DJ45" i="16" s="1"/>
  <c r="DH124" i="7"/>
  <c r="DH127" i="7" s="1"/>
  <c r="DH120" i="7" s="1"/>
  <c r="DH88" i="7"/>
  <c r="BD41" i="3"/>
  <c r="DJ41" i="3" s="1" a="1"/>
  <c r="DJ41" i="3" s="1"/>
  <c r="BD37" i="6"/>
  <c r="DJ37" i="6" s="1" a="1"/>
  <c r="DJ37" i="6" s="1"/>
  <c r="DH124" i="4"/>
  <c r="DH127" i="4" s="1"/>
  <c r="DH120" i="4" s="1"/>
  <c r="DH88" i="4"/>
  <c r="BD31" i="1"/>
  <c r="DJ31" i="1" s="1" a="1"/>
  <c r="DJ31" i="1" s="1"/>
  <c r="DF90" i="17"/>
  <c r="DF58" i="17"/>
  <c r="BD32" i="17"/>
  <c r="DJ32" i="17" s="1" a="1"/>
  <c r="DJ32" i="17" s="1"/>
  <c r="DH103" i="7"/>
  <c r="DH71" i="7"/>
  <c r="DH93" i="2"/>
  <c r="DH61" i="2"/>
  <c r="BD31" i="3"/>
  <c r="DJ31" i="3" s="1" a="1"/>
  <c r="DJ31" i="3" s="1"/>
  <c r="BD44" i="14"/>
  <c r="DJ44" i="14" s="1" a="1"/>
  <c r="DJ44" i="14" s="1"/>
  <c r="BD19" i="8"/>
  <c r="DJ19" i="8" s="1" a="1"/>
  <c r="DJ19" i="8" s="1"/>
  <c r="DH99" i="4"/>
  <c r="DH67" i="4"/>
  <c r="BD46" i="7"/>
  <c r="DJ46" i="7" s="1" a="1"/>
  <c r="DJ46" i="7" s="1"/>
  <c r="BD24" i="13"/>
  <c r="DJ24" i="13" s="1" a="1"/>
  <c r="DJ24" i="13" s="1"/>
  <c r="BD17" i="21"/>
  <c r="DJ17" i="21" s="1" a="1"/>
  <c r="DJ17" i="21" s="1"/>
  <c r="BD38" i="2"/>
  <c r="DJ38" i="2" s="1" a="1"/>
  <c r="DJ38" i="2" s="1"/>
  <c r="BD38" i="18"/>
  <c r="DJ38" i="18" s="1" a="1"/>
  <c r="DJ38" i="18" s="1"/>
  <c r="BD23" i="18"/>
  <c r="DJ23" i="18" s="1" a="1"/>
  <c r="DJ23" i="18" s="1"/>
  <c r="BD36" i="12"/>
  <c r="DJ36" i="12" s="1" a="1"/>
  <c r="DJ36" i="12" s="1"/>
  <c r="DH119" i="7"/>
  <c r="DH87" i="7"/>
  <c r="DH106" i="4"/>
  <c r="DH74" i="4"/>
  <c r="DH97" i="8"/>
  <c r="DH65" i="8"/>
  <c r="DH112" i="9"/>
  <c r="DH80" i="9"/>
  <c r="DH117" i="14"/>
  <c r="DH85" i="14"/>
  <c r="BD31" i="14"/>
  <c r="DJ31" i="14" s="1" a="1"/>
  <c r="DJ31" i="14" s="1"/>
  <c r="BD20" i="4"/>
  <c r="DJ20" i="4" s="1" a="1"/>
  <c r="DJ20" i="4" s="1"/>
  <c r="DH102" i="12"/>
  <c r="DH70" i="12"/>
  <c r="BD36" i="17"/>
  <c r="DJ36" i="17" s="1" a="1"/>
  <c r="DJ36" i="17" s="1"/>
  <c r="DH99" i="19"/>
  <c r="DH67" i="19"/>
  <c r="BD39" i="6"/>
  <c r="DJ39" i="6" s="1" a="1"/>
  <c r="DJ39" i="6" s="1"/>
  <c r="DH104" i="6"/>
  <c r="DH72" i="6"/>
  <c r="DH105" i="18"/>
  <c r="DH73" i="18"/>
  <c r="BD21" i="12"/>
  <c r="DJ21" i="12" s="1" a="1"/>
  <c r="DJ21" i="12" s="1"/>
  <c r="BD21" i="17"/>
  <c r="DJ21" i="17" s="1" a="1"/>
  <c r="DJ21" i="17" s="1"/>
  <c r="DH105" i="9"/>
  <c r="DH73" i="9"/>
  <c r="DH96" i="1"/>
  <c r="DH64" i="1"/>
  <c r="DH108" i="4"/>
  <c r="DH76" i="4"/>
  <c r="DH111" i="2"/>
  <c r="DH79" i="2"/>
  <c r="BE38" i="6"/>
  <c r="DK38" i="6" s="1" a="1"/>
  <c r="DK38" i="6" s="1"/>
  <c r="DH121" i="17"/>
  <c r="DH89" i="17"/>
  <c r="DH124" i="20"/>
  <c r="DH127" i="20" s="1"/>
  <c r="DH120" i="20" s="1"/>
  <c r="DH88" i="20"/>
  <c r="DH113" i="20"/>
  <c r="DH81" i="20"/>
  <c r="BD41" i="8"/>
  <c r="DJ41" i="8" s="1" a="1"/>
  <c r="DJ41" i="8" s="1"/>
  <c r="DH112" i="4"/>
  <c r="DH80" i="4"/>
  <c r="BD35" i="21"/>
  <c r="DJ35" i="21" s="1" a="1"/>
  <c r="DJ35" i="21" s="1"/>
  <c r="DH99" i="12"/>
  <c r="DH67" i="12"/>
  <c r="BD18" i="19"/>
  <c r="DJ18" i="19" s="1" a="1"/>
  <c r="DJ18" i="19" s="1"/>
  <c r="BD41" i="7"/>
  <c r="DJ41" i="7" s="1" a="1"/>
  <c r="DJ41" i="7" s="1"/>
  <c r="BD41" i="14"/>
  <c r="DJ41" i="14" s="1" a="1"/>
  <c r="DJ41" i="14" s="1"/>
  <c r="BD33" i="14"/>
  <c r="DJ33" i="14" s="1" a="1"/>
  <c r="DJ33" i="14" s="1"/>
  <c r="BD30" i="13"/>
  <c r="DJ30" i="13" s="1" a="1"/>
  <c r="DJ30" i="13" s="1"/>
  <c r="DH97" i="13"/>
  <c r="DH65" i="13"/>
  <c r="BD29" i="11"/>
  <c r="DJ29" i="11" s="1" a="1"/>
  <c r="DJ29" i="11" s="1"/>
  <c r="BD17" i="8"/>
  <c r="DJ17" i="8" s="1" a="1"/>
  <c r="DJ17" i="8" s="1"/>
  <c r="BD23" i="7"/>
  <c r="DJ23" i="7" s="1" a="1"/>
  <c r="DJ23" i="7" s="1"/>
  <c r="DH109" i="12"/>
  <c r="DH77" i="12"/>
  <c r="BD28" i="19"/>
  <c r="DJ28" i="19" s="1" a="1"/>
  <c r="DJ28" i="19" s="1"/>
  <c r="DH101" i="6"/>
  <c r="DH69" i="6"/>
  <c r="DI106" i="5"/>
  <c r="DI74" i="5"/>
  <c r="BD37" i="11"/>
  <c r="DJ37" i="11" s="1" a="1"/>
  <c r="DJ37" i="11" s="1"/>
  <c r="BD39" i="14"/>
  <c r="DJ39" i="14" s="1" a="1"/>
  <c r="DJ39" i="14" s="1"/>
  <c r="DH95" i="20"/>
  <c r="DH63" i="20"/>
  <c r="DH105" i="15"/>
  <c r="DH73" i="15"/>
  <c r="BD16" i="1"/>
  <c r="DJ16" i="1" s="1" a="1"/>
  <c r="DJ16" i="1" s="1"/>
  <c r="DH91" i="18"/>
  <c r="DH59" i="18"/>
  <c r="DH97" i="17"/>
  <c r="DH65" i="17"/>
  <c r="BD18" i="18"/>
  <c r="DJ18" i="18" s="1" a="1"/>
  <c r="DJ18" i="18" s="1"/>
  <c r="BF46" i="15"/>
  <c r="DL46" i="15" s="1" a="1"/>
  <c r="DL46" i="15" s="1"/>
  <c r="DH117" i="12"/>
  <c r="DH85" i="12"/>
  <c r="DH96" i="5"/>
  <c r="DH64" i="5"/>
  <c r="DH121" i="20"/>
  <c r="DH89" i="20"/>
  <c r="BD41" i="21"/>
  <c r="DJ41" i="21" s="1" a="1"/>
  <c r="DJ41" i="21" s="1"/>
  <c r="BD32" i="5"/>
  <c r="DJ32" i="5" s="1" a="1"/>
  <c r="DJ32" i="5" s="1"/>
  <c r="BD42" i="21"/>
  <c r="DJ42" i="21" s="1" a="1"/>
  <c r="DJ42" i="21" s="1"/>
  <c r="BD31" i="2"/>
  <c r="DJ31" i="2" s="1" a="1"/>
  <c r="DJ31" i="2" s="1"/>
  <c r="BE19" i="9"/>
  <c r="DK19" i="9" s="1" a="1"/>
  <c r="DK19" i="9" s="1"/>
  <c r="DH121" i="11"/>
  <c r="DH89" i="11"/>
  <c r="DH102" i="9"/>
  <c r="DH70" i="9"/>
  <c r="BD37" i="15"/>
  <c r="DJ37" i="15" s="1" a="1"/>
  <c r="DJ37" i="15" s="1"/>
  <c r="BD23" i="13"/>
  <c r="DJ23" i="13" s="1" a="1"/>
  <c r="DJ23" i="13" s="1"/>
  <c r="DH106" i="20"/>
  <c r="DH74" i="20"/>
  <c r="BD20" i="17"/>
  <c r="DJ20" i="17" s="1" a="1"/>
  <c r="DJ20" i="17" s="1"/>
  <c r="BD29" i="5"/>
  <c r="DJ29" i="5" s="1" a="1"/>
  <c r="DJ29" i="5" s="1"/>
  <c r="BD43" i="5"/>
  <c r="DJ43" i="5" s="1" a="1"/>
  <c r="DJ43" i="5" s="1"/>
  <c r="BD21" i="2"/>
  <c r="DJ21" i="2" s="1" a="1"/>
  <c r="DJ21" i="2" s="1"/>
  <c r="DH105" i="1"/>
  <c r="DH73" i="1"/>
  <c r="BD27" i="18"/>
  <c r="DJ27" i="18" s="1" a="1"/>
  <c r="DJ27" i="18" s="1"/>
  <c r="DF90" i="10"/>
  <c r="DF58" i="10"/>
  <c r="BD33" i="12"/>
  <c r="DJ33" i="12" s="1" a="1"/>
  <c r="DJ33" i="12" s="1"/>
  <c r="BD15" i="3"/>
  <c r="DJ15" i="3" s="1" a="1"/>
  <c r="DJ15" i="3" s="1"/>
  <c r="BC47" i="3"/>
  <c r="DH119" i="13"/>
  <c r="DH87" i="13"/>
  <c r="BD45" i="13"/>
  <c r="DJ45" i="13" s="1" a="1"/>
  <c r="DJ45" i="13" s="1"/>
  <c r="BD44" i="5"/>
  <c r="DJ44" i="5" s="1" a="1"/>
  <c r="DJ44" i="5" s="1"/>
  <c r="DH101" i="17"/>
  <c r="DH69" i="17"/>
  <c r="BD25" i="13"/>
  <c r="DJ25" i="13" s="1" a="1"/>
  <c r="DJ25" i="13" s="1"/>
  <c r="BE19" i="7"/>
  <c r="DK19" i="7" s="1" a="1"/>
  <c r="DK19" i="7" s="1"/>
  <c r="BD45" i="11"/>
  <c r="DJ45" i="11" s="1" a="1"/>
  <c r="DJ45" i="11" s="1"/>
  <c r="BD26" i="1"/>
  <c r="DJ26" i="1" s="1" a="1"/>
  <c r="DJ26" i="1" s="1"/>
  <c r="BD23" i="3"/>
  <c r="DJ23" i="3" s="1" a="1"/>
  <c r="DJ23" i="3" s="1"/>
  <c r="DH119" i="8"/>
  <c r="DH87" i="8"/>
  <c r="BD19" i="13"/>
  <c r="DJ19" i="13" s="1" a="1"/>
  <c r="DJ19" i="13" s="1"/>
  <c r="DH103" i="10"/>
  <c r="DH71" i="10"/>
  <c r="DH111" i="11"/>
  <c r="DH79" i="11"/>
  <c r="BE32" i="2"/>
  <c r="DK32" i="2" s="1" a="1"/>
  <c r="DK32" i="2" s="1"/>
  <c r="BD37" i="19"/>
  <c r="DJ37" i="19" s="1" a="1"/>
  <c r="DJ37" i="19" s="1"/>
  <c r="BD40" i="16"/>
  <c r="DJ40" i="16" s="1" a="1"/>
  <c r="DJ40" i="16" s="1"/>
  <c r="DH108" i="18"/>
  <c r="DH76" i="18"/>
  <c r="DH90" i="19"/>
  <c r="DH58" i="19"/>
  <c r="DH119" i="18"/>
  <c r="DH87" i="18"/>
  <c r="DH105" i="5"/>
  <c r="DH73" i="5"/>
  <c r="DH113" i="8"/>
  <c r="DH81" i="8"/>
  <c r="BB15" i="20"/>
  <c r="DH15" i="20" s="1" a="1"/>
  <c r="DH15" i="20" s="1"/>
  <c r="BA47" i="20"/>
  <c r="BD23" i="8"/>
  <c r="DJ23" i="8" s="1" a="1"/>
  <c r="DJ23" i="8" s="1"/>
  <c r="DH95" i="14"/>
  <c r="DH63" i="14"/>
  <c r="DH107" i="3"/>
  <c r="DH75" i="3"/>
  <c r="DH101" i="5"/>
  <c r="DH69" i="5"/>
  <c r="DH110" i="10"/>
  <c r="DH78" i="10"/>
  <c r="BD37" i="14"/>
  <c r="DJ37" i="14" s="1" a="1"/>
  <c r="DJ37" i="14" s="1"/>
  <c r="BD20" i="3"/>
  <c r="DJ20" i="3" s="1" a="1"/>
  <c r="DJ20" i="3" s="1"/>
  <c r="BD37" i="3"/>
  <c r="DJ37" i="3" s="1" a="1"/>
  <c r="DJ37" i="3" s="1"/>
  <c r="BE42" i="3"/>
  <c r="DK42" i="3" s="1" a="1"/>
  <c r="DK42" i="3" s="1"/>
  <c r="BD24" i="5"/>
  <c r="DJ24" i="5" s="1" a="1"/>
  <c r="DJ24" i="5" s="1"/>
  <c r="DH107" i="9"/>
  <c r="DH75" i="9"/>
  <c r="BD37" i="5"/>
  <c r="DJ37" i="5" s="1" a="1"/>
  <c r="DJ37" i="5" s="1"/>
  <c r="DH95" i="16"/>
  <c r="DH63" i="16"/>
  <c r="BD22" i="5"/>
  <c r="DJ22" i="5" s="1" a="1"/>
  <c r="DJ22" i="5" s="1"/>
  <c r="BD32" i="19"/>
  <c r="DJ32" i="19" s="1" a="1"/>
  <c r="DJ32" i="19" s="1"/>
  <c r="BD15" i="9"/>
  <c r="DJ15" i="9" s="1" a="1"/>
  <c r="DJ15" i="9" s="1"/>
  <c r="BC47" i="9"/>
  <c r="DH104" i="10"/>
  <c r="DH72" i="10"/>
  <c r="DH118" i="3"/>
  <c r="DH86" i="3"/>
  <c r="DH102" i="21"/>
  <c r="DH70" i="21"/>
  <c r="BD43" i="3"/>
  <c r="DJ43" i="3" s="1" a="1"/>
  <c r="DJ43" i="3" s="1"/>
  <c r="BD43" i="16"/>
  <c r="DJ43" i="16" s="1" a="1"/>
  <c r="DJ43" i="16" s="1"/>
  <c r="DH111" i="3"/>
  <c r="DH79" i="3"/>
  <c r="DH102" i="1"/>
  <c r="DH70" i="1"/>
  <c r="BD46" i="5"/>
  <c r="DJ46" i="5" s="1" a="1"/>
  <c r="DJ46" i="5" s="1"/>
  <c r="BD35" i="13"/>
  <c r="DJ35" i="13" s="1" a="1"/>
  <c r="DJ35" i="13" s="1"/>
  <c r="DH119" i="20"/>
  <c r="DH87" i="20"/>
  <c r="BD27" i="3"/>
  <c r="DJ27" i="3" s="1" a="1"/>
  <c r="DJ27" i="3" s="1"/>
  <c r="DH91" i="10"/>
  <c r="DH59" i="10"/>
  <c r="DH121" i="21"/>
  <c r="DH89" i="21"/>
  <c r="DF90" i="14"/>
  <c r="DF58" i="14"/>
  <c r="DH105" i="20"/>
  <c r="DH73" i="20"/>
  <c r="DH115" i="4"/>
  <c r="DH83" i="4"/>
  <c r="DH108" i="9"/>
  <c r="DH76" i="9"/>
  <c r="BD27" i="11"/>
  <c r="DJ27" i="11" s="1" a="1"/>
  <c r="DJ27" i="11" s="1"/>
  <c r="BD40" i="2"/>
  <c r="DJ40" i="2" s="1" a="1"/>
  <c r="DJ40" i="2" s="1"/>
  <c r="BD28" i="21"/>
  <c r="DJ28" i="21" s="1" a="1"/>
  <c r="DJ28" i="21" s="1"/>
  <c r="DH113" i="1"/>
  <c r="DH81" i="1"/>
  <c r="DI92" i="3"/>
  <c r="DI60" i="3"/>
  <c r="BD45" i="7"/>
  <c r="DJ45" i="7" s="1" a="1"/>
  <c r="DJ45" i="7" s="1"/>
  <c r="DH98" i="12"/>
  <c r="DH66" i="12"/>
  <c r="DH124" i="19"/>
  <c r="DH127" i="19" s="1"/>
  <c r="DH120" i="19" s="1"/>
  <c r="DH88" i="19"/>
  <c r="BD45" i="4"/>
  <c r="DJ45" i="4" s="1" a="1"/>
  <c r="DJ45" i="4" s="1"/>
  <c r="BB15" i="17"/>
  <c r="DH15" i="17" s="1" a="1"/>
  <c r="DH15" i="17" s="1"/>
  <c r="BA47" i="17"/>
  <c r="BD28" i="7"/>
  <c r="DJ28" i="7" s="1" a="1"/>
  <c r="DJ28" i="7" s="1"/>
  <c r="BD18" i="2"/>
  <c r="DJ18" i="2" s="1" a="1"/>
  <c r="DJ18" i="2" s="1"/>
  <c r="DH95" i="18"/>
  <c r="DH63" i="18"/>
  <c r="DI95" i="6"/>
  <c r="DI63" i="6"/>
  <c r="BD24" i="4"/>
  <c r="DJ24" i="4" s="1" a="1"/>
  <c r="DJ24" i="4" s="1"/>
  <c r="DH103" i="16"/>
  <c r="DH71" i="16"/>
  <c r="DH109" i="17"/>
  <c r="DH77" i="17"/>
  <c r="DH97" i="18"/>
  <c r="DH65" i="18"/>
  <c r="DH100" i="12"/>
  <c r="DH68" i="12"/>
  <c r="DH121" i="1"/>
  <c r="DH89" i="1"/>
  <c r="DH116" i="18"/>
  <c r="DH84" i="18"/>
  <c r="BD44" i="7"/>
  <c r="DJ44" i="7" s="1" a="1"/>
  <c r="DJ44" i="7" s="1"/>
  <c r="BD31" i="4"/>
  <c r="DJ31" i="4" s="1" a="1"/>
  <c r="DJ31" i="4" s="1"/>
  <c r="BD22" i="8"/>
  <c r="DJ22" i="8" s="1" a="1"/>
  <c r="DJ22" i="8" s="1"/>
  <c r="BD37" i="9"/>
  <c r="DJ37" i="9" s="1" a="1"/>
  <c r="DJ37" i="9" s="1"/>
  <c r="BD42" i="14"/>
  <c r="DJ42" i="14" s="1" a="1"/>
  <c r="DJ42" i="14" s="1"/>
  <c r="DH118" i="10"/>
  <c r="DH86" i="10"/>
  <c r="DH95" i="4"/>
  <c r="DH63" i="4"/>
  <c r="BD27" i="12"/>
  <c r="DJ27" i="12" s="1" a="1"/>
  <c r="DJ27" i="12" s="1"/>
  <c r="DH100" i="15"/>
  <c r="DH68" i="15"/>
  <c r="DH91" i="15"/>
  <c r="DH59" i="15"/>
  <c r="DH93" i="5"/>
  <c r="DH61" i="5"/>
  <c r="BD24" i="19"/>
  <c r="DJ24" i="19" s="1" a="1"/>
  <c r="DJ24" i="19" s="1"/>
  <c r="DH105" i="16"/>
  <c r="DH73" i="16"/>
  <c r="DH116" i="11"/>
  <c r="DH84" i="11"/>
  <c r="DH109" i="5"/>
  <c r="DH77" i="5"/>
  <c r="BD29" i="6"/>
  <c r="DJ29" i="6" s="1" a="1"/>
  <c r="DJ29" i="6" s="1"/>
  <c r="BD30" i="18"/>
  <c r="DJ30" i="18" s="1" a="1"/>
  <c r="DJ30" i="18" s="1"/>
  <c r="DH93" i="20"/>
  <c r="DH61" i="20"/>
  <c r="DF90" i="6"/>
  <c r="DF58" i="6"/>
  <c r="BD30" i="9"/>
  <c r="DJ30" i="9" s="1" a="1"/>
  <c r="DJ30" i="9" s="1"/>
  <c r="BD21" i="1"/>
  <c r="DJ21" i="1" s="1" a="1"/>
  <c r="DJ21" i="1" s="1"/>
  <c r="BD33" i="4"/>
  <c r="DJ33" i="4" s="1" a="1"/>
  <c r="DJ33" i="4" s="1"/>
  <c r="BD36" i="2"/>
  <c r="DJ36" i="2" s="1" a="1"/>
  <c r="DJ36" i="2" s="1"/>
  <c r="DH118" i="7"/>
  <c r="DH86" i="7"/>
  <c r="DH103" i="11"/>
  <c r="DH71" i="11"/>
  <c r="BD46" i="17"/>
  <c r="DJ46" i="17" s="1" a="1"/>
  <c r="DJ46" i="17" s="1"/>
  <c r="BD45" i="20"/>
  <c r="DJ45" i="20" s="1" a="1"/>
  <c r="DJ45" i="20" s="1"/>
  <c r="DH101" i="12"/>
  <c r="DH69" i="12"/>
  <c r="BD38" i="20"/>
  <c r="DJ38" i="20" s="1" a="1"/>
  <c r="DJ38" i="20" s="1"/>
  <c r="DH99" i="15"/>
  <c r="DH67" i="15"/>
  <c r="BD37" i="4"/>
  <c r="DJ37" i="4" s="1" a="1"/>
  <c r="DJ37" i="4" s="1"/>
  <c r="BD19" i="3"/>
  <c r="DJ19" i="3" s="1" a="1"/>
  <c r="DJ19" i="3" s="1"/>
  <c r="BD24" i="12"/>
  <c r="DJ24" i="12" s="1" a="1"/>
  <c r="DJ24" i="12" s="1"/>
  <c r="DH104" i="9"/>
  <c r="DH72" i="9"/>
  <c r="DH104" i="2"/>
  <c r="DH72" i="2"/>
  <c r="DH108" i="14"/>
  <c r="DH76" i="14"/>
  <c r="DH108" i="20"/>
  <c r="DH76" i="20"/>
  <c r="BD22" i="13"/>
  <c r="DJ22" i="13" s="1" a="1"/>
  <c r="DJ22" i="13" s="1"/>
  <c r="DH102" i="4"/>
  <c r="DH70" i="4"/>
  <c r="DH114" i="4"/>
  <c r="DH82" i="4"/>
  <c r="BD34" i="12"/>
  <c r="DJ34" i="12" s="1" a="1"/>
  <c r="DJ34" i="12" s="1"/>
  <c r="DH109" i="7"/>
  <c r="DH77" i="7"/>
  <c r="DH114" i="12"/>
  <c r="DH82" i="12"/>
  <c r="DH118" i="12"/>
  <c r="DH86" i="12"/>
  <c r="BD26" i="6"/>
  <c r="DJ26" i="6" s="1" a="1"/>
  <c r="DJ26" i="6" s="1"/>
  <c r="BE31" i="5"/>
  <c r="DK31" i="5" s="1" a="1"/>
  <c r="DK31" i="5" s="1"/>
  <c r="DH103" i="8"/>
  <c r="DH71" i="8"/>
  <c r="DH101" i="7"/>
  <c r="DH69" i="7"/>
  <c r="BD20" i="20"/>
  <c r="DJ20" i="20" s="1" a="1"/>
  <c r="DJ20" i="20" s="1"/>
  <c r="BD30" i="15"/>
  <c r="DJ30" i="15" s="1" a="1"/>
  <c r="DJ30" i="15" s="1"/>
  <c r="DH101" i="3"/>
  <c r="DH69" i="3"/>
  <c r="BD16" i="18"/>
  <c r="DJ16" i="18" s="1" a="1"/>
  <c r="DJ16" i="18" s="1"/>
  <c r="BD22" i="17"/>
  <c r="DJ22" i="17" s="1" a="1"/>
  <c r="DJ22" i="17" s="1"/>
  <c r="DF90" i="18"/>
  <c r="DF58" i="18"/>
  <c r="DH106" i="11"/>
  <c r="DH74" i="11"/>
  <c r="DH92" i="7"/>
  <c r="DH60" i="7"/>
  <c r="BD42" i="12"/>
  <c r="DJ42" i="12" s="1" a="1"/>
  <c r="DJ42" i="12" s="1"/>
  <c r="DH106" i="21"/>
  <c r="DH74" i="21"/>
  <c r="BD21" i="5"/>
  <c r="DJ21" i="5" s="1" a="1"/>
  <c r="DJ21" i="5" s="1"/>
  <c r="BD46" i="20"/>
  <c r="DJ46" i="20" s="1" a="1"/>
  <c r="DJ46" i="20" s="1"/>
  <c r="BD20" i="8"/>
  <c r="DJ20" i="8" s="1" a="1"/>
  <c r="DJ20" i="8" s="1"/>
  <c r="DH97" i="4"/>
  <c r="DH65" i="4"/>
  <c r="BD46" i="11"/>
  <c r="DJ46" i="11" s="1" a="1"/>
  <c r="DJ46" i="11" s="1"/>
  <c r="DH112" i="20"/>
  <c r="DH80" i="20"/>
  <c r="BD27" i="9"/>
  <c r="DJ27" i="9" s="1" a="1"/>
  <c r="DJ27" i="9" s="1"/>
  <c r="DH116" i="9"/>
  <c r="DH84" i="9"/>
  <c r="DH96" i="9"/>
  <c r="DH64" i="9"/>
  <c r="BD31" i="20"/>
  <c r="DJ31" i="20" s="1" a="1"/>
  <c r="DJ31" i="20" s="1"/>
  <c r="DH92" i="10"/>
  <c r="DH60" i="10"/>
  <c r="DH113" i="13"/>
  <c r="DH81" i="13"/>
  <c r="DH119" i="9"/>
  <c r="DH87" i="9"/>
  <c r="DI117" i="7"/>
  <c r="DI85" i="7"/>
  <c r="BD30" i="1"/>
  <c r="DJ30" i="1" s="1" a="1"/>
  <c r="DJ30" i="1" s="1"/>
  <c r="DH111" i="8"/>
  <c r="DH79" i="8"/>
  <c r="BB15" i="10"/>
  <c r="DH15" i="10" s="1" a="1"/>
  <c r="DH15" i="10" s="1"/>
  <c r="BA47" i="10"/>
  <c r="DH98" i="10"/>
  <c r="DH66" i="10"/>
  <c r="DH115" i="7"/>
  <c r="DH83" i="7"/>
  <c r="DH104" i="18"/>
  <c r="DH72" i="18"/>
  <c r="BD44" i="13"/>
  <c r="DJ44" i="13" s="1" a="1"/>
  <c r="DJ44" i="13" s="1"/>
  <c r="DH114" i="19"/>
  <c r="DH82" i="19"/>
  <c r="BD26" i="17"/>
  <c r="DJ26" i="17" s="1" a="1"/>
  <c r="DJ26" i="17" s="1"/>
  <c r="DH113" i="9"/>
  <c r="DH81" i="9"/>
  <c r="DH95" i="19"/>
  <c r="DH63" i="19"/>
  <c r="DI96" i="8"/>
  <c r="DI64" i="8"/>
  <c r="DH95" i="9"/>
  <c r="DH63" i="9"/>
  <c r="DH101" i="9"/>
  <c r="DH69" i="9"/>
  <c r="DH100" i="10"/>
  <c r="DH68" i="10"/>
  <c r="BD44" i="8"/>
  <c r="DJ44" i="8" s="1" a="1"/>
  <c r="DJ44" i="8" s="1"/>
  <c r="BD28" i="10"/>
  <c r="DJ28" i="10" s="1" a="1"/>
  <c r="DJ28" i="10" s="1"/>
  <c r="BD36" i="11"/>
  <c r="DJ36" i="11" s="1" a="1"/>
  <c r="DJ36" i="11" s="1"/>
  <c r="DH110" i="8"/>
  <c r="DH78" i="8"/>
  <c r="DH94" i="11"/>
  <c r="DH62" i="11"/>
  <c r="DH102" i="8"/>
  <c r="DH70" i="8"/>
  <c r="BD33" i="18"/>
  <c r="DJ33" i="18" s="1" a="1"/>
  <c r="DJ33" i="18" s="1"/>
  <c r="BD15" i="19"/>
  <c r="DJ15" i="19" s="1" a="1"/>
  <c r="DJ15" i="19" s="1"/>
  <c r="BC47" i="19"/>
  <c r="BD44" i="18"/>
  <c r="DJ44" i="18" s="1" a="1"/>
  <c r="DJ44" i="18" s="1"/>
  <c r="BD30" i="5"/>
  <c r="DJ30" i="5" s="1" a="1"/>
  <c r="DJ30" i="5" s="1"/>
  <c r="BD38" i="8"/>
  <c r="DJ38" i="8" s="1" a="1"/>
  <c r="DJ38" i="8" s="1"/>
  <c r="DH114" i="13"/>
  <c r="DH82" i="13"/>
  <c r="BD34" i="9"/>
  <c r="DJ34" i="9" s="1" a="1"/>
  <c r="DJ34" i="9" s="1"/>
  <c r="BD20" i="14"/>
  <c r="DJ20" i="14" s="1" a="1"/>
  <c r="DJ20" i="14" s="1"/>
  <c r="BD32" i="3"/>
  <c r="DJ32" i="3" s="1" a="1"/>
  <c r="DJ32" i="3" s="1"/>
  <c r="BD26" i="5"/>
  <c r="DJ26" i="5" s="1" a="1"/>
  <c r="DJ26" i="5" s="1"/>
  <c r="BD35" i="10"/>
  <c r="DJ35" i="10" s="1" a="1"/>
  <c r="DJ35" i="10" s="1"/>
  <c r="DH109" i="1"/>
  <c r="DH77" i="1"/>
  <c r="DI113" i="7"/>
  <c r="DI81" i="7"/>
  <c r="DH112" i="2"/>
  <c r="DH80" i="2"/>
  <c r="BD32" i="9"/>
  <c r="DJ32" i="9" s="1" a="1"/>
  <c r="DJ32" i="9" s="1"/>
  <c r="DH107" i="13"/>
  <c r="DH75" i="13"/>
  <c r="DH15" i="1" l="1" a="1"/>
  <c r="DH15" i="1" s="1"/>
  <c r="BC15" i="1"/>
  <c r="BB47" i="1"/>
  <c r="DG90" i="1"/>
  <c r="DG58" i="1"/>
  <c r="DI16" i="7" a="1"/>
  <c r="DI16" i="7" s="1"/>
  <c r="BD16" i="7"/>
  <c r="DI37" i="7" a="1"/>
  <c r="DI37" i="7" s="1"/>
  <c r="BD37" i="7"/>
  <c r="DH59" i="7"/>
  <c r="DH91" i="7"/>
  <c r="DH112" i="7"/>
  <c r="DH80" i="7"/>
  <c r="DI19" i="18" a="1"/>
  <c r="DI19" i="18" s="1"/>
  <c r="BD19" i="18"/>
  <c r="DI24" i="7" a="1"/>
  <c r="DI24" i="7" s="1"/>
  <c r="BD24" i="7"/>
  <c r="DH94" i="18"/>
  <c r="DH62" i="18"/>
  <c r="DH99" i="7"/>
  <c r="DH67" i="7"/>
  <c r="DI24" i="17" a="1"/>
  <c r="DI24" i="17" s="1"/>
  <c r="BD24" i="17"/>
  <c r="DH99" i="17"/>
  <c r="DH67" i="17"/>
  <c r="BE36" i="11"/>
  <c r="DK36" i="11" s="1" a="1"/>
  <c r="DK36" i="11" s="1"/>
  <c r="BE26" i="5"/>
  <c r="DK26" i="5" s="1" a="1"/>
  <c r="DK26" i="5" s="1"/>
  <c r="DI107" i="3"/>
  <c r="DI75" i="3"/>
  <c r="DI119" i="8"/>
  <c r="DI87" i="8"/>
  <c r="BE26" i="17"/>
  <c r="DK26" i="17" s="1" a="1"/>
  <c r="DK26" i="17" s="1"/>
  <c r="DI99" i="19"/>
  <c r="DI67" i="19"/>
  <c r="DI108" i="18"/>
  <c r="DI76" i="18"/>
  <c r="BE46" i="11"/>
  <c r="DK46" i="11" s="1" a="1"/>
  <c r="DK46" i="11" s="1"/>
  <c r="DI112" i="4"/>
  <c r="DI80" i="4"/>
  <c r="BE22" i="17"/>
  <c r="DK22" i="17" s="1" a="1"/>
  <c r="DK22" i="17" s="1"/>
  <c r="BE28" i="7"/>
  <c r="DK28" i="7" s="1" a="1"/>
  <c r="DK28" i="7" s="1"/>
  <c r="BE27" i="3"/>
  <c r="DK27" i="3" s="1" a="1"/>
  <c r="DK27" i="3" s="1"/>
  <c r="DI95" i="3"/>
  <c r="DI63" i="3"/>
  <c r="DJ107" i="2"/>
  <c r="DJ75" i="2"/>
  <c r="DI94" i="13"/>
  <c r="DI62" i="13"/>
  <c r="BE26" i="1"/>
  <c r="DK26" i="1" s="1" a="1"/>
  <c r="DK26" i="1" s="1"/>
  <c r="DI118" i="5"/>
  <c r="DI86" i="5"/>
  <c r="BE42" i="21"/>
  <c r="DK42" i="21" s="1" a="1"/>
  <c r="DK42" i="21" s="1"/>
  <c r="DI93" i="18"/>
  <c r="DI61" i="18"/>
  <c r="DI91" i="1"/>
  <c r="DI59" i="1"/>
  <c r="DI114" i="14"/>
  <c r="DI82" i="14"/>
  <c r="BE23" i="7"/>
  <c r="DK23" i="7" s="1" a="1"/>
  <c r="DK23" i="7" s="1"/>
  <c r="DI105" i="13"/>
  <c r="DI73" i="13"/>
  <c r="DI93" i="19"/>
  <c r="DI61" i="19"/>
  <c r="BE20" i="4"/>
  <c r="DK20" i="4" s="1" a="1"/>
  <c r="DK20" i="4" s="1"/>
  <c r="DI113" i="2"/>
  <c r="DI81" i="2"/>
  <c r="BE31" i="3"/>
  <c r="DK31" i="3" s="1" a="1"/>
  <c r="DK31" i="3" s="1"/>
  <c r="BE32" i="17"/>
  <c r="DK32" i="17" s="1" a="1"/>
  <c r="DK32" i="17" s="1"/>
  <c r="DI124" i="16"/>
  <c r="DI127" i="16" s="1"/>
  <c r="DI120" i="16" s="1"/>
  <c r="DI88" i="16"/>
  <c r="BE26" i="18"/>
  <c r="DK26" i="18" s="1" a="1"/>
  <c r="DK26" i="18" s="1"/>
  <c r="DI106" i="19"/>
  <c r="DI74" i="19"/>
  <c r="BE21" i="10"/>
  <c r="DK21" i="10" s="1" a="1"/>
  <c r="DK21" i="10" s="1"/>
  <c r="BE23" i="6"/>
  <c r="DK23" i="6" s="1" a="1"/>
  <c r="DK23" i="6" s="1"/>
  <c r="DI111" i="4"/>
  <c r="DI79" i="4"/>
  <c r="BE28" i="13"/>
  <c r="DK28" i="13" s="1" a="1"/>
  <c r="DK28" i="13" s="1"/>
  <c r="DI92" i="13"/>
  <c r="DI60" i="13"/>
  <c r="DI99" i="18"/>
  <c r="DI67" i="18"/>
  <c r="BE42" i="9"/>
  <c r="DK42" i="9" s="1" a="1"/>
  <c r="DK42" i="9" s="1"/>
  <c r="DI115" i="11"/>
  <c r="DI83" i="11"/>
  <c r="BE42" i="13"/>
  <c r="DK42" i="13" s="1" a="1"/>
  <c r="DK42" i="13" s="1"/>
  <c r="BE37" i="10"/>
  <c r="DK37" i="10" s="1" a="1"/>
  <c r="DK37" i="10" s="1"/>
  <c r="DI99" i="6"/>
  <c r="DI67" i="6"/>
  <c r="BE38" i="12"/>
  <c r="DK38" i="12" s="1" a="1"/>
  <c r="DK38" i="12" s="1"/>
  <c r="BE36" i="10"/>
  <c r="DK36" i="10" s="1" a="1"/>
  <c r="DK36" i="10" s="1"/>
  <c r="DJ97" i="21"/>
  <c r="DJ65" i="21"/>
  <c r="BE21" i="21"/>
  <c r="DK21" i="21" s="1" a="1"/>
  <c r="DK21" i="21" s="1"/>
  <c r="DI117" i="10"/>
  <c r="DI85" i="10"/>
  <c r="DI106" i="15"/>
  <c r="DI74" i="15"/>
  <c r="DI93" i="14"/>
  <c r="DI61" i="14"/>
  <c r="BE29" i="20"/>
  <c r="DK29" i="20" s="1" a="1"/>
  <c r="DK29" i="20" s="1"/>
  <c r="DI109" i="2"/>
  <c r="DI77" i="2"/>
  <c r="DI98" i="17"/>
  <c r="DI66" i="17"/>
  <c r="DI93" i="17"/>
  <c r="DI61" i="17"/>
  <c r="BE40" i="21"/>
  <c r="DK40" i="21" s="1" a="1"/>
  <c r="DK40" i="21" s="1"/>
  <c r="BE32" i="15"/>
  <c r="DK32" i="15" s="1" a="1"/>
  <c r="DK32" i="15" s="1"/>
  <c r="DI119" i="16"/>
  <c r="DI87" i="16"/>
  <c r="BE17" i="4"/>
  <c r="DK17" i="4" s="1" a="1"/>
  <c r="DK17" i="4" s="1"/>
  <c r="DI107" i="4"/>
  <c r="DI75" i="4"/>
  <c r="BE32" i="21"/>
  <c r="DK32" i="21" s="1" a="1"/>
  <c r="DK32" i="21" s="1"/>
  <c r="BE21" i="6"/>
  <c r="DK21" i="6" s="1" a="1"/>
  <c r="DK21" i="6" s="1"/>
  <c r="DI110" i="6"/>
  <c r="DI78" i="6"/>
  <c r="BE42" i="19"/>
  <c r="DK42" i="19" s="1" a="1"/>
  <c r="DK42" i="19" s="1"/>
  <c r="BE39" i="16"/>
  <c r="DK39" i="16" s="1" a="1"/>
  <c r="DK39" i="16" s="1"/>
  <c r="BE31" i="13"/>
  <c r="DK31" i="13" s="1" a="1"/>
  <c r="DK31" i="13" s="1"/>
  <c r="BE29" i="19"/>
  <c r="DK29" i="19" s="1" a="1"/>
  <c r="DK29" i="19" s="1"/>
  <c r="DI104" i="3"/>
  <c r="DI72" i="3"/>
  <c r="BE28" i="1"/>
  <c r="DK28" i="1" s="1" a="1"/>
  <c r="DK28" i="1" s="1"/>
  <c r="BE18" i="21"/>
  <c r="DK18" i="21" s="1" a="1"/>
  <c r="DK18" i="21" s="1"/>
  <c r="DI111" i="16"/>
  <c r="DI79" i="16"/>
  <c r="DI114" i="2"/>
  <c r="DI82" i="2"/>
  <c r="BE26" i="15"/>
  <c r="DK26" i="15" s="1" a="1"/>
  <c r="DK26" i="15" s="1"/>
  <c r="BE36" i="18"/>
  <c r="DK36" i="18" s="1" a="1"/>
  <c r="DK36" i="18" s="1"/>
  <c r="DI114" i="1"/>
  <c r="DI82" i="1"/>
  <c r="DI110" i="15"/>
  <c r="DI78" i="15"/>
  <c r="DI102" i="19"/>
  <c r="DI70" i="19"/>
  <c r="BE21" i="19"/>
  <c r="DK21" i="19" s="1" a="1"/>
  <c r="DK21" i="19" s="1"/>
  <c r="BE24" i="11"/>
  <c r="DK24" i="11" s="1" a="1"/>
  <c r="DK24" i="11" s="1"/>
  <c r="DI119" i="19"/>
  <c r="DI87" i="19"/>
  <c r="BE35" i="16"/>
  <c r="DK35" i="16" s="1" a="1"/>
  <c r="DK35" i="16" s="1"/>
  <c r="BE36" i="15"/>
  <c r="DK36" i="15" s="1" a="1"/>
  <c r="DK36" i="15" s="1"/>
  <c r="BE18" i="12"/>
  <c r="DK18" i="12" s="1" a="1"/>
  <c r="DK18" i="12" s="1"/>
  <c r="BF37" i="17"/>
  <c r="DL37" i="17" s="1" a="1"/>
  <c r="DL37" i="17" s="1"/>
  <c r="DI113" i="19"/>
  <c r="DI81" i="19"/>
  <c r="DI92" i="15"/>
  <c r="DI60" i="15"/>
  <c r="BE18" i="10"/>
  <c r="DK18" i="10" s="1" a="1"/>
  <c r="DK18" i="10" s="1"/>
  <c r="BE20" i="7"/>
  <c r="DK20" i="7" s="1" a="1"/>
  <c r="DK20" i="7" s="1"/>
  <c r="BE15" i="16"/>
  <c r="DK15" i="16" s="1" a="1"/>
  <c r="DK15" i="16" s="1"/>
  <c r="BD47" i="16"/>
  <c r="BE22" i="14"/>
  <c r="DK22" i="14" s="1" a="1"/>
  <c r="DK22" i="14" s="1"/>
  <c r="BF38" i="14"/>
  <c r="DL38" i="14" s="1" a="1"/>
  <c r="DL38" i="14" s="1"/>
  <c r="BE33" i="17"/>
  <c r="DK33" i="17" s="1" a="1"/>
  <c r="DK33" i="17" s="1"/>
  <c r="DI106" i="9"/>
  <c r="DI74" i="9"/>
  <c r="BE40" i="18"/>
  <c r="DK40" i="18" s="1" a="1"/>
  <c r="DK40" i="18" s="1"/>
  <c r="BF29" i="8"/>
  <c r="DL29" i="8" s="1" a="1"/>
  <c r="DL29" i="8" s="1"/>
  <c r="BE46" i="13"/>
  <c r="DK46" i="13" s="1" a="1"/>
  <c r="DK46" i="13" s="1"/>
  <c r="BE26" i="4"/>
  <c r="DK26" i="4" s="1" a="1"/>
  <c r="DK26" i="4" s="1"/>
  <c r="BE45" i="6"/>
  <c r="DK45" i="6" s="1" a="1"/>
  <c r="DK45" i="6" s="1"/>
  <c r="DI98" i="5"/>
  <c r="DI66" i="5"/>
  <c r="BE24" i="16"/>
  <c r="DK24" i="16" s="1" a="1"/>
  <c r="DK24" i="16" s="1"/>
  <c r="DI112" i="12"/>
  <c r="DI80" i="12"/>
  <c r="BF37" i="1"/>
  <c r="DL37" i="1" s="1" a="1"/>
  <c r="DL37" i="1" s="1"/>
  <c r="DI92" i="16"/>
  <c r="DI60" i="16"/>
  <c r="DI97" i="9"/>
  <c r="DI65" i="9"/>
  <c r="DI106" i="12"/>
  <c r="DI74" i="12"/>
  <c r="DI116" i="20"/>
  <c r="DI84" i="20"/>
  <c r="DI103" i="17"/>
  <c r="DI71" i="17"/>
  <c r="DI106" i="6"/>
  <c r="DI74" i="6"/>
  <c r="DJ109" i="8"/>
  <c r="DJ77" i="8"/>
  <c r="DI101" i="13"/>
  <c r="DI69" i="13"/>
  <c r="DI115" i="12"/>
  <c r="DI83" i="12"/>
  <c r="BE23" i="9"/>
  <c r="DK23" i="9" s="1" a="1"/>
  <c r="DK23" i="9" s="1"/>
  <c r="DI95" i="10"/>
  <c r="DI63" i="10"/>
  <c r="DI124" i="5"/>
  <c r="DI127" i="5" s="1"/>
  <c r="DI120" i="5" s="1"/>
  <c r="DI88" i="5"/>
  <c r="BE28" i="12"/>
  <c r="DK28" i="12" s="1" a="1"/>
  <c r="DK28" i="12" s="1"/>
  <c r="BE29" i="16"/>
  <c r="DK29" i="16" s="1" a="1"/>
  <c r="DK29" i="16" s="1"/>
  <c r="DI102" i="13"/>
  <c r="DI70" i="13"/>
  <c r="BE21" i="20"/>
  <c r="DK21" i="20" s="1" a="1"/>
  <c r="DK21" i="20" s="1"/>
  <c r="BE30" i="21"/>
  <c r="DK30" i="21" s="1" a="1"/>
  <c r="DK30" i="21" s="1"/>
  <c r="BE18" i="9"/>
  <c r="DK18" i="9" s="1" a="1"/>
  <c r="DK18" i="9" s="1"/>
  <c r="BE40" i="20"/>
  <c r="DK40" i="20" s="1" a="1"/>
  <c r="DK40" i="20" s="1"/>
  <c r="BE27" i="7"/>
  <c r="DK27" i="7" s="1" a="1"/>
  <c r="DK27" i="7" s="1"/>
  <c r="DI108" i="3"/>
  <c r="DI76" i="3"/>
  <c r="BE18" i="6"/>
  <c r="DK18" i="6" s="1" a="1"/>
  <c r="DK18" i="6" s="1"/>
  <c r="BE46" i="4"/>
  <c r="DK46" i="4" s="1" a="1"/>
  <c r="DK46" i="4" s="1"/>
  <c r="DI104" i="13"/>
  <c r="DI72" i="13"/>
  <c r="BE20" i="15"/>
  <c r="DK20" i="15" s="1" a="1"/>
  <c r="DK20" i="15" s="1"/>
  <c r="DI119" i="10"/>
  <c r="DI87" i="10"/>
  <c r="DI98" i="15"/>
  <c r="DI66" i="15"/>
  <c r="BE21" i="18"/>
  <c r="DK21" i="18" s="1" a="1"/>
  <c r="DK21" i="18" s="1"/>
  <c r="DI116" i="15"/>
  <c r="DI84" i="15"/>
  <c r="BF22" i="7"/>
  <c r="DL22" i="7" s="1" a="1"/>
  <c r="DL22" i="7" s="1"/>
  <c r="DI106" i="18"/>
  <c r="DI74" i="18"/>
  <c r="DI103" i="6"/>
  <c r="DI71" i="6"/>
  <c r="DI93" i="11"/>
  <c r="DI61" i="11"/>
  <c r="BE33" i="7"/>
  <c r="DK33" i="7" s="1" a="1"/>
  <c r="DK33" i="7" s="1"/>
  <c r="BE25" i="18"/>
  <c r="DK25" i="18" s="1" a="1"/>
  <c r="DK25" i="18" s="1"/>
  <c r="BE36" i="21"/>
  <c r="DK36" i="21" s="1" a="1"/>
  <c r="DK36" i="21" s="1"/>
  <c r="DI107" i="16"/>
  <c r="DI75" i="16"/>
  <c r="BE36" i="14"/>
  <c r="DK36" i="14" s="1" a="1"/>
  <c r="DK36" i="14" s="1"/>
  <c r="BE26" i="10"/>
  <c r="DK26" i="10" s="1" a="1"/>
  <c r="DK26" i="10" s="1"/>
  <c r="BE45" i="15"/>
  <c r="DK45" i="15" s="1" a="1"/>
  <c r="DK45" i="15" s="1"/>
  <c r="DJ94" i="6"/>
  <c r="DJ62" i="6"/>
  <c r="BE19" i="11"/>
  <c r="DK19" i="11" s="1" a="1"/>
  <c r="DK19" i="11" s="1"/>
  <c r="DI113" i="9"/>
  <c r="DI81" i="9"/>
  <c r="BE29" i="18"/>
  <c r="DK29" i="18" s="1" a="1"/>
  <c r="DK29" i="18" s="1"/>
  <c r="DJ117" i="7"/>
  <c r="DJ85" i="7"/>
  <c r="BE38" i="13"/>
  <c r="DK38" i="13" s="1" a="1"/>
  <c r="DK38" i="13" s="1"/>
  <c r="DI116" i="9"/>
  <c r="DI84" i="9"/>
  <c r="DI118" i="12"/>
  <c r="DI86" i="12"/>
  <c r="DI108" i="20"/>
  <c r="DI76" i="20"/>
  <c r="BE29" i="9"/>
  <c r="DK29" i="9" s="1" a="1"/>
  <c r="DK29" i="9" s="1"/>
  <c r="BE24" i="15"/>
  <c r="DK24" i="15" s="1" a="1"/>
  <c r="DK24" i="15" s="1"/>
  <c r="DI105" i="16"/>
  <c r="DI73" i="16"/>
  <c r="DI93" i="5"/>
  <c r="DI61" i="5"/>
  <c r="BE41" i="18"/>
  <c r="DK41" i="18" s="1" a="1"/>
  <c r="DK41" i="18" s="1"/>
  <c r="BE34" i="17"/>
  <c r="DK34" i="17" s="1" a="1"/>
  <c r="DK34" i="17" s="1"/>
  <c r="DI95" i="18"/>
  <c r="DI63" i="18"/>
  <c r="DJ92" i="3"/>
  <c r="DJ60" i="3"/>
  <c r="BE45" i="1"/>
  <c r="DK45" i="1" s="1" a="1"/>
  <c r="DK45" i="1" s="1"/>
  <c r="DI93" i="1"/>
  <c r="DI61" i="1"/>
  <c r="DI105" i="10"/>
  <c r="DI73" i="10"/>
  <c r="DI118" i="9"/>
  <c r="DI86" i="9"/>
  <c r="DI101" i="5"/>
  <c r="DI69" i="5"/>
  <c r="DI117" i="12"/>
  <c r="DI85" i="12"/>
  <c r="BE28" i="10"/>
  <c r="DK28" i="10" s="1" a="1"/>
  <c r="DK28" i="10" s="1"/>
  <c r="DI121" i="11"/>
  <c r="DI89" i="11"/>
  <c r="BE34" i="12"/>
  <c r="DK34" i="12" s="1" a="1"/>
  <c r="DK34" i="12" s="1"/>
  <c r="DI95" i="14"/>
  <c r="DI63" i="14"/>
  <c r="DI96" i="5"/>
  <c r="DI64" i="5"/>
  <c r="BE30" i="15"/>
  <c r="DK30" i="15" s="1" a="1"/>
  <c r="DK30" i="15" s="1"/>
  <c r="DI96" i="1"/>
  <c r="DI64" i="1"/>
  <c r="BE24" i="19"/>
  <c r="DK24" i="19" s="1" a="1"/>
  <c r="DK24" i="19" s="1"/>
  <c r="BE46" i="5"/>
  <c r="DK46" i="5" s="1" a="1"/>
  <c r="DK46" i="5" s="1"/>
  <c r="BE20" i="14"/>
  <c r="DK20" i="14" s="1" a="1"/>
  <c r="DK20" i="14" s="1"/>
  <c r="BE33" i="18"/>
  <c r="DK33" i="18" s="1" a="1"/>
  <c r="DK33" i="18" s="1"/>
  <c r="DI95" i="20"/>
  <c r="DI63" i="20"/>
  <c r="BE37" i="4"/>
  <c r="DK37" i="4" s="1" a="1"/>
  <c r="DK37" i="4" s="1"/>
  <c r="BE31" i="4"/>
  <c r="DK31" i="4" s="1" a="1"/>
  <c r="DK31" i="4" s="1"/>
  <c r="DI118" i="3"/>
  <c r="DI86" i="3"/>
  <c r="DI97" i="5"/>
  <c r="DI65" i="5"/>
  <c r="DI109" i="9"/>
  <c r="DI77" i="9"/>
  <c r="BE30" i="5"/>
  <c r="DK30" i="5" s="1" a="1"/>
  <c r="DK30" i="5" s="1"/>
  <c r="DI106" i="20"/>
  <c r="DI74" i="20"/>
  <c r="DI102" i="9"/>
  <c r="DI70" i="9"/>
  <c r="DI91" i="18"/>
  <c r="DI59" i="18"/>
  <c r="BE20" i="20"/>
  <c r="DK20" i="20" s="1" a="1"/>
  <c r="DK20" i="20" s="1"/>
  <c r="BF31" i="5"/>
  <c r="DL31" i="5" s="1" a="1"/>
  <c r="DL31" i="5" s="1"/>
  <c r="DI124" i="20"/>
  <c r="DI127" i="20" s="1"/>
  <c r="DI120" i="20" s="1"/>
  <c r="DI88" i="20"/>
  <c r="DI105" i="9"/>
  <c r="DI73" i="9"/>
  <c r="DI105" i="18"/>
  <c r="DI73" i="18"/>
  <c r="DI102" i="12"/>
  <c r="DI70" i="12"/>
  <c r="DI117" i="14"/>
  <c r="DI85" i="14"/>
  <c r="DI119" i="7"/>
  <c r="DI87" i="7"/>
  <c r="BE43" i="3"/>
  <c r="DK43" i="3" s="1" a="1"/>
  <c r="DK43" i="3" s="1"/>
  <c r="BE22" i="5"/>
  <c r="DK22" i="5" s="1" a="1"/>
  <c r="DK22" i="5" s="1"/>
  <c r="BE20" i="3"/>
  <c r="DK20" i="3" s="1" a="1"/>
  <c r="DK20" i="3" s="1"/>
  <c r="BE23" i="8"/>
  <c r="DK23" i="8" s="1" a="1"/>
  <c r="DK23" i="8" s="1"/>
  <c r="BF32" i="2"/>
  <c r="DL32" i="2" s="1" a="1"/>
  <c r="DL32" i="2" s="1"/>
  <c r="BE19" i="13"/>
  <c r="DK19" i="13" s="1" a="1"/>
  <c r="DK19" i="13" s="1"/>
  <c r="DI124" i="11"/>
  <c r="DI127" i="11" s="1"/>
  <c r="DI120" i="11" s="1"/>
  <c r="DI88" i="11"/>
  <c r="DI102" i="18"/>
  <c r="DI70" i="18"/>
  <c r="BE43" i="5"/>
  <c r="DK43" i="5" s="1" a="1"/>
  <c r="DK43" i="5" s="1"/>
  <c r="DI98" i="13"/>
  <c r="DI66" i="13"/>
  <c r="DI107" i="5"/>
  <c r="DI75" i="5"/>
  <c r="BE18" i="18"/>
  <c r="DK18" i="18" s="1" a="1"/>
  <c r="DK18" i="18" s="1"/>
  <c r="BE16" i="1"/>
  <c r="DK16" i="1" s="1" a="1"/>
  <c r="DK16" i="1" s="1"/>
  <c r="BE39" i="14"/>
  <c r="DK39" i="14" s="1" a="1"/>
  <c r="DK39" i="14" s="1"/>
  <c r="DI92" i="8"/>
  <c r="DI60" i="8"/>
  <c r="BE30" i="13"/>
  <c r="DK30" i="13" s="1" a="1"/>
  <c r="DK30" i="13" s="1"/>
  <c r="BE18" i="19"/>
  <c r="DK18" i="19" s="1" a="1"/>
  <c r="DK18" i="19" s="1"/>
  <c r="DI106" i="14"/>
  <c r="DI74" i="14"/>
  <c r="BE38" i="2"/>
  <c r="DK38" i="2" s="1" a="1"/>
  <c r="DK38" i="2" s="1"/>
  <c r="DI112" i="6"/>
  <c r="DI80" i="6"/>
  <c r="BE45" i="16"/>
  <c r="DK45" i="16" s="1" a="1"/>
  <c r="DK45" i="16" s="1"/>
  <c r="DI113" i="10"/>
  <c r="DI81" i="10"/>
  <c r="BE31" i="19"/>
  <c r="DK31" i="19" s="1" a="1"/>
  <c r="DK31" i="19" s="1"/>
  <c r="DI108" i="15"/>
  <c r="DI76" i="15"/>
  <c r="BE36" i="4"/>
  <c r="DK36" i="4" s="1" a="1"/>
  <c r="DK36" i="4" s="1"/>
  <c r="BE17" i="13"/>
  <c r="DK17" i="13" s="1" a="1"/>
  <c r="DK17" i="13" s="1"/>
  <c r="BE24" i="18"/>
  <c r="DK24" i="18" s="1" a="1"/>
  <c r="DK24" i="18" s="1"/>
  <c r="DI105" i="7"/>
  <c r="DI73" i="7"/>
  <c r="BE40" i="11"/>
  <c r="DK40" i="11" s="1" a="1"/>
  <c r="DK40" i="11" s="1"/>
  <c r="DI96" i="13"/>
  <c r="DI64" i="13"/>
  <c r="DJ92" i="20"/>
  <c r="DJ60" i="20"/>
  <c r="BE24" i="6"/>
  <c r="DK24" i="6" s="1" a="1"/>
  <c r="DK24" i="6" s="1"/>
  <c r="DI94" i="20"/>
  <c r="DI62" i="20"/>
  <c r="BF22" i="21"/>
  <c r="DL22" i="21" s="1" a="1"/>
  <c r="DL22" i="21" s="1"/>
  <c r="DI109" i="21"/>
  <c r="DI77" i="21"/>
  <c r="DI114" i="20"/>
  <c r="DI82" i="20"/>
  <c r="BE42" i="10"/>
  <c r="DK42" i="10" s="1" a="1"/>
  <c r="DK42" i="10" s="1"/>
  <c r="DI105" i="14"/>
  <c r="DI73" i="14"/>
  <c r="DG90" i="4"/>
  <c r="DG58" i="4"/>
  <c r="BE31" i="15"/>
  <c r="DK31" i="15" s="1" a="1"/>
  <c r="DK31" i="15" s="1"/>
  <c r="BE18" i="14"/>
  <c r="DK18" i="14" s="1" a="1"/>
  <c r="DK18" i="14" s="1"/>
  <c r="BE34" i="2"/>
  <c r="DK34" i="2" s="1" a="1"/>
  <c r="DK34" i="2" s="1"/>
  <c r="BE23" i="17"/>
  <c r="DK23" i="17" s="1" a="1"/>
  <c r="DK23" i="17" s="1"/>
  <c r="BE18" i="17"/>
  <c r="DK18" i="17" s="1" a="1"/>
  <c r="DK18" i="17" s="1"/>
  <c r="DI92" i="11"/>
  <c r="DI60" i="11"/>
  <c r="DI113" i="5"/>
  <c r="DI81" i="5"/>
  <c r="BE44" i="16"/>
  <c r="DK44" i="16" s="1" a="1"/>
  <c r="DK44" i="16" s="1"/>
  <c r="BE32" i="4"/>
  <c r="DK32" i="4" s="1" a="1"/>
  <c r="DK32" i="4" s="1"/>
  <c r="DI104" i="12"/>
  <c r="DI72" i="12"/>
  <c r="BE35" i="6"/>
  <c r="DK35" i="6" s="1" a="1"/>
  <c r="DK35" i="6" s="1"/>
  <c r="DI117" i="4"/>
  <c r="DI85" i="4"/>
  <c r="BE44" i="2"/>
  <c r="DK44" i="2" s="1" a="1"/>
  <c r="DK44" i="2" s="1"/>
  <c r="DI113" i="11"/>
  <c r="DI81" i="11"/>
  <c r="BE29" i="3"/>
  <c r="DK29" i="3" s="1" a="1"/>
  <c r="DK29" i="3" s="1"/>
  <c r="DI100" i="8"/>
  <c r="DI68" i="8"/>
  <c r="BE36" i="16"/>
  <c r="DK36" i="16" s="1" a="1"/>
  <c r="DK36" i="16" s="1"/>
  <c r="DI118" i="2"/>
  <c r="DI86" i="2"/>
  <c r="BE39" i="2"/>
  <c r="DK39" i="2" s="1" a="1"/>
  <c r="DK39" i="2" s="1"/>
  <c r="DI108" i="16"/>
  <c r="DI76" i="16"/>
  <c r="DI95" i="21"/>
  <c r="DI63" i="21"/>
  <c r="BE39" i="1"/>
  <c r="DK39" i="1" s="1" a="1"/>
  <c r="DK39" i="1" s="1"/>
  <c r="DI92" i="14"/>
  <c r="DI60" i="14"/>
  <c r="BE27" i="19"/>
  <c r="DK27" i="19" s="1" a="1"/>
  <c r="DK27" i="19" s="1"/>
  <c r="DI115" i="17"/>
  <c r="DI83" i="17"/>
  <c r="BE44" i="19"/>
  <c r="DK44" i="19" s="1" a="1"/>
  <c r="DK44" i="19" s="1"/>
  <c r="DI119" i="12"/>
  <c r="DI87" i="12"/>
  <c r="DI124" i="9"/>
  <c r="DI127" i="9" s="1"/>
  <c r="DI120" i="9" s="1"/>
  <c r="DI88" i="9"/>
  <c r="BE38" i="19"/>
  <c r="DK38" i="19" s="1" a="1"/>
  <c r="DK38" i="19" s="1"/>
  <c r="BE17" i="15"/>
  <c r="DK17" i="15" s="1" a="1"/>
  <c r="DK17" i="15" s="1"/>
  <c r="DI104" i="14"/>
  <c r="DI72" i="14"/>
  <c r="DI124" i="3"/>
  <c r="DI127" i="3" s="1"/>
  <c r="DI120" i="3" s="1"/>
  <c r="DI88" i="3"/>
  <c r="DI124" i="14"/>
  <c r="DI127" i="14" s="1"/>
  <c r="DI120" i="14" s="1"/>
  <c r="DI88" i="14"/>
  <c r="DI93" i="8"/>
  <c r="DI61" i="8"/>
  <c r="BE31" i="9"/>
  <c r="DK31" i="9" s="1" a="1"/>
  <c r="DK31" i="9" s="1"/>
  <c r="DI110" i="7"/>
  <c r="DI78" i="7"/>
  <c r="DI114" i="18"/>
  <c r="DI82" i="18"/>
  <c r="DI98" i="14"/>
  <c r="DI66" i="14"/>
  <c r="BE23" i="5"/>
  <c r="DK23" i="5" s="1" a="1"/>
  <c r="DK23" i="5" s="1"/>
  <c r="DI108" i="11"/>
  <c r="DI76" i="11"/>
  <c r="BE37" i="12"/>
  <c r="DK37" i="12" s="1" a="1"/>
  <c r="DK37" i="12" s="1"/>
  <c r="BE17" i="16"/>
  <c r="DK17" i="16" s="1" a="1"/>
  <c r="DK17" i="16" s="1"/>
  <c r="BE22" i="9"/>
  <c r="DK22" i="9" s="1" a="1"/>
  <c r="DK22" i="9" s="1"/>
  <c r="BE31" i="12"/>
  <c r="DK31" i="12" s="1" a="1"/>
  <c r="DK31" i="12" s="1"/>
  <c r="BE41" i="20"/>
  <c r="DK41" i="20" s="1" a="1"/>
  <c r="DK41" i="20" s="1"/>
  <c r="BE28" i="17"/>
  <c r="DK28" i="17" s="1" a="1"/>
  <c r="DK28" i="17" s="1"/>
  <c r="BE31" i="6"/>
  <c r="DK31" i="6" s="1" a="1"/>
  <c r="DK31" i="6" s="1"/>
  <c r="BF34" i="8"/>
  <c r="DL34" i="8" s="1" a="1"/>
  <c r="DL34" i="8" s="1"/>
  <c r="BE26" i="13"/>
  <c r="DK26" i="13" s="1" a="1"/>
  <c r="DK26" i="13" s="1"/>
  <c r="BE40" i="12"/>
  <c r="DK40" i="12" s="1" a="1"/>
  <c r="DK40" i="12" s="1"/>
  <c r="BE20" i="10"/>
  <c r="DK20" i="10" s="1" a="1"/>
  <c r="DK20" i="10" s="1"/>
  <c r="BE45" i="5"/>
  <c r="DK45" i="5" s="1" a="1"/>
  <c r="DK45" i="5" s="1"/>
  <c r="DI91" i="20"/>
  <c r="DI59" i="20"/>
  <c r="BE27" i="13"/>
  <c r="DK27" i="13" s="1" a="1"/>
  <c r="DK27" i="13" s="1"/>
  <c r="DI96" i="16"/>
  <c r="DI64" i="16"/>
  <c r="DI117" i="15"/>
  <c r="DI85" i="15"/>
  <c r="DI124" i="12"/>
  <c r="DI127" i="12" s="1"/>
  <c r="DI120" i="12" s="1"/>
  <c r="DI88" i="12"/>
  <c r="BE33" i="3"/>
  <c r="DK33" i="3" s="1" a="1"/>
  <c r="DK33" i="3" s="1"/>
  <c r="DI110" i="4"/>
  <c r="DI78" i="4"/>
  <c r="BE29" i="13"/>
  <c r="DK29" i="13" s="1" a="1"/>
  <c r="DK29" i="13" s="1"/>
  <c r="DI105" i="2"/>
  <c r="DI73" i="2"/>
  <c r="DI105" i="12"/>
  <c r="DI73" i="12"/>
  <c r="BE44" i="10"/>
  <c r="DK44" i="10" s="1" a="1"/>
  <c r="DK44" i="10" s="1"/>
  <c r="BE23" i="15"/>
  <c r="DK23" i="15" s="1" a="1"/>
  <c r="DK23" i="15" s="1"/>
  <c r="DI92" i="9"/>
  <c r="DI60" i="9"/>
  <c r="DJ106" i="10"/>
  <c r="DJ74" i="10"/>
  <c r="BE41" i="15"/>
  <c r="DK41" i="15" s="1" a="1"/>
  <c r="DK41" i="15" s="1"/>
  <c r="DJ97" i="7"/>
  <c r="DJ65" i="7"/>
  <c r="BE31" i="18"/>
  <c r="DK31" i="18" s="1" a="1"/>
  <c r="DK31" i="18" s="1"/>
  <c r="BE28" i="6"/>
  <c r="DK28" i="6" s="1" a="1"/>
  <c r="DK28" i="6" s="1"/>
  <c r="BE18" i="11"/>
  <c r="DK18" i="11" s="1" a="1"/>
  <c r="DK18" i="11" s="1"/>
  <c r="DI104" i="4"/>
  <c r="DI72" i="4"/>
  <c r="DI108" i="6"/>
  <c r="DI76" i="6"/>
  <c r="BE32" i="16"/>
  <c r="DK32" i="16" s="1" a="1"/>
  <c r="DK32" i="16" s="1"/>
  <c r="DI118" i="13"/>
  <c r="DI86" i="13"/>
  <c r="BF19" i="6"/>
  <c r="DL19" i="6" s="1" a="1"/>
  <c r="DL19" i="6" s="1"/>
  <c r="DI110" i="8"/>
  <c r="DI78" i="8"/>
  <c r="DI100" i="10"/>
  <c r="DI68" i="10"/>
  <c r="DJ96" i="8"/>
  <c r="DJ64" i="8"/>
  <c r="BE38" i="9"/>
  <c r="DK38" i="9" s="1" a="1"/>
  <c r="DK38" i="9" s="1"/>
  <c r="DI115" i="7"/>
  <c r="DI83" i="7"/>
  <c r="BF42" i="7"/>
  <c r="DL42" i="7" s="1" a="1"/>
  <c r="DL42" i="7" s="1"/>
  <c r="DI92" i="10"/>
  <c r="DI60" i="10"/>
  <c r="BE41" i="9"/>
  <c r="DK41" i="9" s="1" a="1"/>
  <c r="DK41" i="9" s="1"/>
  <c r="DG90" i="18"/>
  <c r="DG58" i="18"/>
  <c r="BE43" i="12"/>
  <c r="DK43" i="12" s="1" a="1"/>
  <c r="DK43" i="12" s="1"/>
  <c r="DI114" i="4"/>
  <c r="DI82" i="4"/>
  <c r="BE33" i="20"/>
  <c r="DK33" i="20" s="1" a="1"/>
  <c r="DK33" i="20" s="1"/>
  <c r="DI103" i="11"/>
  <c r="DI71" i="11"/>
  <c r="BE30" i="16"/>
  <c r="DK30" i="16" s="1" a="1"/>
  <c r="DK30" i="16" s="1"/>
  <c r="BE18" i="5"/>
  <c r="DK18" i="5" s="1" a="1"/>
  <c r="DK18" i="5" s="1"/>
  <c r="DI118" i="10"/>
  <c r="DI86" i="10"/>
  <c r="DI121" i="1"/>
  <c r="DI89" i="1"/>
  <c r="DI103" i="16"/>
  <c r="DI71" i="16"/>
  <c r="BE20" i="18"/>
  <c r="DK20" i="18" s="1" a="1"/>
  <c r="DK20" i="18" s="1"/>
  <c r="BF17" i="3"/>
  <c r="DL17" i="3" s="1" a="1"/>
  <c r="DL17" i="3" s="1"/>
  <c r="DI115" i="4"/>
  <c r="DI83" i="4"/>
  <c r="DG90" i="14"/>
  <c r="DG58" i="14"/>
  <c r="DI93" i="13"/>
  <c r="DI61" i="13"/>
  <c r="BE18" i="1"/>
  <c r="DK18" i="1" s="1" a="1"/>
  <c r="DK18" i="1" s="1"/>
  <c r="BE30" i="10"/>
  <c r="DK30" i="10" s="1" a="1"/>
  <c r="DK30" i="10" s="1"/>
  <c r="BE43" i="9"/>
  <c r="DK43" i="9" s="1" a="1"/>
  <c r="DK43" i="9" s="1"/>
  <c r="DI107" i="9"/>
  <c r="DI75" i="9"/>
  <c r="BE32" i="3"/>
  <c r="DK32" i="3" s="1" a="1"/>
  <c r="DK32" i="3" s="1"/>
  <c r="DG90" i="10"/>
  <c r="DG58" i="10"/>
  <c r="BE22" i="13"/>
  <c r="DK22" i="13" s="1" a="1"/>
  <c r="DK22" i="13" s="1"/>
  <c r="BE32" i="9"/>
  <c r="DK32" i="9" s="1" a="1"/>
  <c r="DK32" i="9" s="1"/>
  <c r="BE38" i="8"/>
  <c r="DK38" i="8" s="1" a="1"/>
  <c r="DK38" i="8" s="1"/>
  <c r="BC15" i="10"/>
  <c r="DI15" i="10" s="1" a="1"/>
  <c r="DI15" i="10" s="1"/>
  <c r="BB47" i="10"/>
  <c r="DI97" i="17"/>
  <c r="DI65" i="17"/>
  <c r="DI103" i="7"/>
  <c r="DI71" i="7"/>
  <c r="DI105" i="5"/>
  <c r="DI73" i="5"/>
  <c r="BE21" i="5"/>
  <c r="DK21" i="5" s="1" a="1"/>
  <c r="DK21" i="5" s="1"/>
  <c r="DJ106" i="5"/>
  <c r="DJ74" i="5"/>
  <c r="BE21" i="1"/>
  <c r="DK21" i="1" s="1" a="1"/>
  <c r="DK21" i="1" s="1"/>
  <c r="DI98" i="8"/>
  <c r="DI66" i="8"/>
  <c r="DI110" i="10"/>
  <c r="DI78" i="10"/>
  <c r="BE35" i="10"/>
  <c r="DK35" i="10" s="1" a="1"/>
  <c r="DK35" i="10" s="1"/>
  <c r="BE34" i="9"/>
  <c r="DK34" i="9" s="1" a="1"/>
  <c r="DK34" i="9" s="1"/>
  <c r="DI119" i="18"/>
  <c r="DI87" i="18"/>
  <c r="DI111" i="11"/>
  <c r="DI79" i="11"/>
  <c r="DI119" i="13"/>
  <c r="DI87" i="13"/>
  <c r="BE31" i="20"/>
  <c r="DK31" i="20" s="1" a="1"/>
  <c r="DK31" i="20" s="1"/>
  <c r="BE27" i="9"/>
  <c r="DK27" i="9" s="1" a="1"/>
  <c r="DK27" i="9" s="1"/>
  <c r="BE16" i="18"/>
  <c r="DK16" i="18" s="1" a="1"/>
  <c r="DK16" i="18" s="1"/>
  <c r="DI101" i="6"/>
  <c r="DI69" i="6"/>
  <c r="BE45" i="20"/>
  <c r="DK45" i="20" s="1" a="1"/>
  <c r="DK45" i="20" s="1"/>
  <c r="BE30" i="9"/>
  <c r="DK30" i="9" s="1" a="1"/>
  <c r="DK30" i="9" s="1"/>
  <c r="BE30" i="18"/>
  <c r="DK30" i="18" s="1" a="1"/>
  <c r="DK30" i="18" s="1"/>
  <c r="BE27" i="12"/>
  <c r="DK27" i="12" s="1" a="1"/>
  <c r="DK27" i="12" s="1"/>
  <c r="BE42" i="14"/>
  <c r="DK42" i="14" s="1" a="1"/>
  <c r="DK42" i="14" s="1"/>
  <c r="BE44" i="7"/>
  <c r="DK44" i="7" s="1" a="1"/>
  <c r="DK44" i="7" s="1"/>
  <c r="DG90" i="17"/>
  <c r="DG58" i="17"/>
  <c r="DI99" i="5"/>
  <c r="DI67" i="5"/>
  <c r="DI112" i="14"/>
  <c r="DI80" i="14"/>
  <c r="BE45" i="11"/>
  <c r="DK45" i="11" s="1" a="1"/>
  <c r="DK45" i="11" s="1"/>
  <c r="DI119" i="5"/>
  <c r="DI87" i="5"/>
  <c r="DI90" i="3"/>
  <c r="DI58" i="3"/>
  <c r="BE27" i="18"/>
  <c r="DK27" i="18" s="1" a="1"/>
  <c r="DK27" i="18" s="1"/>
  <c r="DI104" i="5"/>
  <c r="DI72" i="5"/>
  <c r="BE23" i="13"/>
  <c r="DK23" i="13" s="1" a="1"/>
  <c r="DK23" i="13" s="1"/>
  <c r="BE32" i="5"/>
  <c r="DK32" i="5" s="1" a="1"/>
  <c r="DK32" i="5" s="1"/>
  <c r="DI112" i="11"/>
  <c r="DI80" i="11"/>
  <c r="DI103" i="19"/>
  <c r="DI71" i="19"/>
  <c r="BE17" i="8"/>
  <c r="DK17" i="8" s="1" a="1"/>
  <c r="DK17" i="8" s="1"/>
  <c r="DI108" i="14"/>
  <c r="DI76" i="14"/>
  <c r="DI116" i="8"/>
  <c r="DI84" i="8"/>
  <c r="DI111" i="17"/>
  <c r="DI79" i="17"/>
  <c r="BE31" i="14"/>
  <c r="DK31" i="14" s="1" a="1"/>
  <c r="DK31" i="14" s="1"/>
  <c r="DI111" i="12"/>
  <c r="DI79" i="12"/>
  <c r="DI92" i="21"/>
  <c r="DI60" i="21"/>
  <c r="BE37" i="6"/>
  <c r="DK37" i="6" s="1" a="1"/>
  <c r="DK37" i="6" s="1"/>
  <c r="DI109" i="3"/>
  <c r="DI77" i="3"/>
  <c r="DI100" i="6"/>
  <c r="DI68" i="6"/>
  <c r="BE38" i="10"/>
  <c r="DK38" i="10" s="1" a="1"/>
  <c r="DK38" i="10" s="1"/>
  <c r="DI124" i="17"/>
  <c r="DI127" i="17" s="1"/>
  <c r="DI120" i="17" s="1"/>
  <c r="DI88" i="17"/>
  <c r="BE33" i="15"/>
  <c r="DK33" i="15" s="1" a="1"/>
  <c r="DK33" i="15" s="1"/>
  <c r="DI91" i="16"/>
  <c r="DI59" i="16"/>
  <c r="BE30" i="7"/>
  <c r="DK30" i="7" s="1" a="1"/>
  <c r="DK30" i="7" s="1"/>
  <c r="DI93" i="3"/>
  <c r="DI61" i="3"/>
  <c r="BE21" i="13"/>
  <c r="DK21" i="13" s="1" a="1"/>
  <c r="DK21" i="13" s="1"/>
  <c r="BF17" i="20"/>
  <c r="DL17" i="20" s="1" a="1"/>
  <c r="DL17" i="20" s="1"/>
  <c r="DI107" i="14"/>
  <c r="DI75" i="14"/>
  <c r="BE19" i="20"/>
  <c r="DK19" i="20" s="1" a="1"/>
  <c r="DK19" i="20" s="1"/>
  <c r="DI92" i="1"/>
  <c r="DI60" i="1"/>
  <c r="BE34" i="21"/>
  <c r="DK34" i="21" s="1" a="1"/>
  <c r="DK34" i="21" s="1"/>
  <c r="BE39" i="20"/>
  <c r="DK39" i="20" s="1" a="1"/>
  <c r="DK39" i="20" s="1"/>
  <c r="DI94" i="5"/>
  <c r="DI62" i="5"/>
  <c r="BE30" i="14"/>
  <c r="DK30" i="14" s="1" a="1"/>
  <c r="DK30" i="14" s="1"/>
  <c r="BC15" i="4"/>
  <c r="DI15" i="4" s="1" a="1"/>
  <c r="DI15" i="4" s="1"/>
  <c r="BB47" i="4"/>
  <c r="DI93" i="4"/>
  <c r="DI61" i="4"/>
  <c r="BE32" i="10"/>
  <c r="DK32" i="10" s="1" a="1"/>
  <c r="DK32" i="10" s="1"/>
  <c r="DI102" i="2"/>
  <c r="DI70" i="2"/>
  <c r="DI108" i="5"/>
  <c r="DI76" i="5"/>
  <c r="DJ99" i="8"/>
  <c r="DJ67" i="8"/>
  <c r="DI94" i="14"/>
  <c r="DI62" i="14"/>
  <c r="DI103" i="9"/>
  <c r="DI71" i="9"/>
  <c r="BE17" i="11"/>
  <c r="DK17" i="11" s="1" a="1"/>
  <c r="DK17" i="11" s="1"/>
  <c r="BE38" i="5"/>
  <c r="DK38" i="5" s="1" a="1"/>
  <c r="DK38" i="5" s="1"/>
  <c r="BE33" i="10"/>
  <c r="DK33" i="10" s="1" a="1"/>
  <c r="DK33" i="10" s="1"/>
  <c r="DI111" i="20"/>
  <c r="DI79" i="20"/>
  <c r="DI109" i="11"/>
  <c r="DI77" i="11"/>
  <c r="BE29" i="12"/>
  <c r="DK29" i="12" s="1" a="1"/>
  <c r="DK29" i="12" s="1"/>
  <c r="BE42" i="4"/>
  <c r="DK42" i="4" s="1" a="1"/>
  <c r="DK42" i="4" s="1"/>
  <c r="DI119" i="2"/>
  <c r="DI87" i="2"/>
  <c r="BE38" i="11"/>
  <c r="DK38" i="11" s="1" a="1"/>
  <c r="DK38" i="11" s="1"/>
  <c r="DI121" i="16"/>
  <c r="DI89" i="16"/>
  <c r="DI110" i="5"/>
  <c r="DI78" i="5"/>
  <c r="BE25" i="8"/>
  <c r="DK25" i="8" s="1" a="1"/>
  <c r="DK25" i="8" s="1"/>
  <c r="DI91" i="19"/>
  <c r="DI59" i="19"/>
  <c r="DI101" i="20"/>
  <c r="DI69" i="20"/>
  <c r="BE43" i="2"/>
  <c r="DK43" i="2" s="1" a="1"/>
  <c r="DK43" i="2" s="1"/>
  <c r="DI91" i="8"/>
  <c r="DI59" i="8"/>
  <c r="BE33" i="16"/>
  <c r="DK33" i="16" s="1" a="1"/>
  <c r="DK33" i="16" s="1"/>
  <c r="BE20" i="21"/>
  <c r="DK20" i="21" s="1" a="1"/>
  <c r="DK20" i="21" s="1"/>
  <c r="DI117" i="11"/>
  <c r="DI85" i="11"/>
  <c r="BE17" i="14"/>
  <c r="DK17" i="14" s="1" a="1"/>
  <c r="DK17" i="14" s="1"/>
  <c r="BE40" i="17"/>
  <c r="DK40" i="17" s="1" a="1"/>
  <c r="DK40" i="17" s="1"/>
  <c r="DJ102" i="6"/>
  <c r="DJ70" i="6"/>
  <c r="BE44" i="12"/>
  <c r="DK44" i="12" s="1" a="1"/>
  <c r="DK44" i="12" s="1"/>
  <c r="DI117" i="1"/>
  <c r="DI85" i="1"/>
  <c r="BE45" i="9"/>
  <c r="DK45" i="9" s="1" a="1"/>
  <c r="DK45" i="9" s="1"/>
  <c r="DI104" i="1"/>
  <c r="DI72" i="1"/>
  <c r="DI116" i="12"/>
  <c r="DI84" i="12"/>
  <c r="BE29" i="14"/>
  <c r="DK29" i="14" s="1" a="1"/>
  <c r="DK29" i="14" s="1"/>
  <c r="DI114" i="21"/>
  <c r="DI82" i="21"/>
  <c r="BE45" i="3"/>
  <c r="DK45" i="3" s="1" a="1"/>
  <c r="DK45" i="3" s="1"/>
  <c r="BE45" i="14"/>
  <c r="DK45" i="14" s="1" a="1"/>
  <c r="DK45" i="14" s="1"/>
  <c r="DI102" i="16"/>
  <c r="DI70" i="16"/>
  <c r="BE18" i="8"/>
  <c r="DK18" i="8" s="1" a="1"/>
  <c r="DK18" i="8" s="1"/>
  <c r="BE16" i="17"/>
  <c r="DK16" i="17" s="1" a="1"/>
  <c r="DK16" i="17" s="1"/>
  <c r="BE35" i="7"/>
  <c r="DK35" i="7" s="1" a="1"/>
  <c r="DK35" i="7" s="1"/>
  <c r="DI119" i="3"/>
  <c r="DI87" i="3"/>
  <c r="BE39" i="18"/>
  <c r="DK39" i="18" s="1" a="1"/>
  <c r="DK39" i="18" s="1"/>
  <c r="DI98" i="1"/>
  <c r="DI66" i="1"/>
  <c r="BE23" i="14"/>
  <c r="DK23" i="14" s="1" a="1"/>
  <c r="DK23" i="14" s="1"/>
  <c r="DI107" i="7"/>
  <c r="DI75" i="7"/>
  <c r="BE33" i="11"/>
  <c r="DK33" i="11" s="1" a="1"/>
  <c r="DK33" i="11" s="1"/>
  <c r="DG90" i="21"/>
  <c r="DG58" i="21"/>
  <c r="DG90" i="7"/>
  <c r="DG58" i="7"/>
  <c r="DI100" i="17"/>
  <c r="DI68" i="17"/>
  <c r="DI91" i="13"/>
  <c r="DI59" i="13"/>
  <c r="DI91" i="3"/>
  <c r="DI59" i="3"/>
  <c r="DG90" i="15"/>
  <c r="DG58" i="15"/>
  <c r="DI100" i="20"/>
  <c r="DI68" i="20"/>
  <c r="DI96" i="4"/>
  <c r="DI64" i="4"/>
  <c r="DI119" i="21"/>
  <c r="DI87" i="21"/>
  <c r="DI91" i="14"/>
  <c r="DI59" i="14"/>
  <c r="DI117" i="6"/>
  <c r="DI85" i="6"/>
  <c r="DG90" i="2"/>
  <c r="DG58" i="2"/>
  <c r="BE16" i="20"/>
  <c r="DK16" i="20" s="1" a="1"/>
  <c r="DK16" i="20" s="1"/>
  <c r="BE21" i="16"/>
  <c r="DK21" i="16" s="1" a="1"/>
  <c r="DK21" i="16" s="1"/>
  <c r="BE42" i="15"/>
  <c r="DK42" i="15" s="1" a="1"/>
  <c r="DK42" i="15" s="1"/>
  <c r="BE45" i="12"/>
  <c r="DK45" i="12" s="1" a="1"/>
  <c r="DK45" i="12" s="1"/>
  <c r="DI98" i="2"/>
  <c r="DI66" i="2"/>
  <c r="DI115" i="10"/>
  <c r="DI83" i="10"/>
  <c r="DI103" i="20"/>
  <c r="DI71" i="20"/>
  <c r="BE35" i="4"/>
  <c r="DK35" i="4" s="1" a="1"/>
  <c r="DK35" i="4" s="1"/>
  <c r="DI105" i="17"/>
  <c r="DI73" i="17"/>
  <c r="DI101" i="16"/>
  <c r="DI69" i="16"/>
  <c r="BE30" i="2"/>
  <c r="DK30" i="2" s="1" a="1"/>
  <c r="DK30" i="2" s="1"/>
  <c r="BE30" i="12"/>
  <c r="DK30" i="12" s="1" a="1"/>
  <c r="DK30" i="12" s="1"/>
  <c r="BE17" i="9"/>
  <c r="DK17" i="9" s="1" a="1"/>
  <c r="DK17" i="9" s="1"/>
  <c r="BF31" i="10"/>
  <c r="DL31" i="10" s="1" a="1"/>
  <c r="DL31" i="10" s="1"/>
  <c r="DI106" i="8"/>
  <c r="DI74" i="8"/>
  <c r="DI118" i="19"/>
  <c r="DI86" i="19"/>
  <c r="DI107" i="11"/>
  <c r="DI75" i="11"/>
  <c r="DI102" i="15"/>
  <c r="DI70" i="15"/>
  <c r="DI118" i="15"/>
  <c r="DI86" i="15"/>
  <c r="DI110" i="20"/>
  <c r="DI78" i="20"/>
  <c r="BE29" i="4"/>
  <c r="DK29" i="4" s="1" a="1"/>
  <c r="DK29" i="4" s="1"/>
  <c r="BE33" i="6"/>
  <c r="DK33" i="6" s="1" a="1"/>
  <c r="DK33" i="6" s="1"/>
  <c r="DG90" i="8"/>
  <c r="DG58" i="8"/>
  <c r="DI92" i="19"/>
  <c r="DI60" i="19"/>
  <c r="BE43" i="13"/>
  <c r="DK43" i="13" s="1" a="1"/>
  <c r="DK43" i="13" s="1"/>
  <c r="DI107" i="13"/>
  <c r="DI75" i="13"/>
  <c r="DI112" i="2"/>
  <c r="DI80" i="2"/>
  <c r="BE35" i="8"/>
  <c r="DK35" i="8" s="1" a="1"/>
  <c r="DK35" i="8" s="1"/>
  <c r="BE25" i="10"/>
  <c r="DK25" i="10" s="1" a="1"/>
  <c r="DK25" i="10" s="1"/>
  <c r="BF21" i="8"/>
  <c r="DL21" i="8" s="1" a="1"/>
  <c r="DL21" i="8" s="1"/>
  <c r="BE40" i="7"/>
  <c r="DK40" i="7" s="1" a="1"/>
  <c r="DK40" i="7" s="1"/>
  <c r="DI119" i="9"/>
  <c r="DI87" i="9"/>
  <c r="BE17" i="10"/>
  <c r="DK17" i="10" s="1" a="1"/>
  <c r="DK17" i="10" s="1"/>
  <c r="DI106" i="21"/>
  <c r="DI74" i="21"/>
  <c r="BC15" i="18"/>
  <c r="DI15" i="18" s="1" a="1"/>
  <c r="DI15" i="18" s="1"/>
  <c r="BB47" i="18"/>
  <c r="DI114" i="12"/>
  <c r="DI82" i="12"/>
  <c r="BE39" i="4"/>
  <c r="DK39" i="4" s="1" a="1"/>
  <c r="DK39" i="4" s="1"/>
  <c r="DI104" i="2"/>
  <c r="DI72" i="2"/>
  <c r="BE28" i="11"/>
  <c r="DK28" i="11" s="1" a="1"/>
  <c r="DK28" i="11" s="1"/>
  <c r="DI91" i="15"/>
  <c r="DI59" i="15"/>
  <c r="BE43" i="10"/>
  <c r="DK43" i="10" s="1" a="1"/>
  <c r="DK43" i="10" s="1"/>
  <c r="BE46" i="1"/>
  <c r="DK46" i="1" s="1" a="1"/>
  <c r="DK46" i="1" s="1"/>
  <c r="BE28" i="16"/>
  <c r="DK28" i="16" s="1" a="1"/>
  <c r="DK28" i="16" s="1"/>
  <c r="DI113" i="1"/>
  <c r="DI81" i="1"/>
  <c r="BE40" i="4"/>
  <c r="DK40" i="4" s="1" a="1"/>
  <c r="DK40" i="4" s="1"/>
  <c r="BC15" i="14"/>
  <c r="DI15" i="14" s="1" a="1"/>
  <c r="DI15" i="14" s="1"/>
  <c r="BB47" i="14"/>
  <c r="DI119" i="20"/>
  <c r="DI87" i="20"/>
  <c r="BE18" i="13"/>
  <c r="DK18" i="13" s="1" a="1"/>
  <c r="DK18" i="13" s="1"/>
  <c r="DI102" i="21"/>
  <c r="DI70" i="21"/>
  <c r="DI95" i="8"/>
  <c r="DI63" i="8"/>
  <c r="BE26" i="6"/>
  <c r="DK26" i="6" s="1" a="1"/>
  <c r="DK26" i="6" s="1"/>
  <c r="DI99" i="12"/>
  <c r="DI67" i="12"/>
  <c r="DI121" i="17"/>
  <c r="DI89" i="17"/>
  <c r="DI111" i="2"/>
  <c r="DI79" i="2"/>
  <c r="DI104" i="6"/>
  <c r="DI72" i="6"/>
  <c r="DI112" i="9"/>
  <c r="DI80" i="9"/>
  <c r="BC15" i="17"/>
  <c r="DI15" i="17" s="1" a="1"/>
  <c r="DI15" i="17" s="1"/>
  <c r="BB47" i="17"/>
  <c r="DI102" i="11"/>
  <c r="DI70" i="11"/>
  <c r="BE24" i="5"/>
  <c r="DK24" i="5" s="1" a="1"/>
  <c r="DK24" i="5" s="1"/>
  <c r="BE37" i="14"/>
  <c r="DK37" i="14" s="1" a="1"/>
  <c r="DK37" i="14" s="1"/>
  <c r="DG90" i="20"/>
  <c r="DG58" i="20"/>
  <c r="DJ94" i="7"/>
  <c r="DJ62" i="7"/>
  <c r="BE44" i="5"/>
  <c r="DK44" i="5" s="1" a="1"/>
  <c r="DK44" i="5" s="1"/>
  <c r="BE15" i="3"/>
  <c r="DK15" i="3" s="1" a="1"/>
  <c r="DK15" i="3" s="1"/>
  <c r="BD47" i="3"/>
  <c r="BE29" i="5"/>
  <c r="DK29" i="5" s="1" a="1"/>
  <c r="DK29" i="5" s="1"/>
  <c r="DI112" i="15"/>
  <c r="DI80" i="15"/>
  <c r="DJ94" i="9"/>
  <c r="DJ62" i="9"/>
  <c r="DI116" i="21"/>
  <c r="DI84" i="21"/>
  <c r="BE37" i="11"/>
  <c r="DK37" i="11" s="1" a="1"/>
  <c r="DK37" i="11" s="1"/>
  <c r="BE28" i="19"/>
  <c r="DK28" i="19" s="1" a="1"/>
  <c r="DK28" i="19" s="1"/>
  <c r="DI104" i="11"/>
  <c r="DI72" i="11"/>
  <c r="BE33" i="14"/>
  <c r="DK33" i="14" s="1" a="1"/>
  <c r="DK33" i="14" s="1"/>
  <c r="BE41" i="8"/>
  <c r="DK41" i="8" s="1" a="1"/>
  <c r="DK41" i="8" s="1"/>
  <c r="DI96" i="17"/>
  <c r="DI64" i="17"/>
  <c r="BE36" i="17"/>
  <c r="DK36" i="17" s="1" a="1"/>
  <c r="DK36" i="17" s="1"/>
  <c r="BE36" i="12"/>
  <c r="DK36" i="12" s="1" a="1"/>
  <c r="DK36" i="12" s="1"/>
  <c r="BE17" i="21"/>
  <c r="DK17" i="21" s="1" a="1"/>
  <c r="DK17" i="21" s="1"/>
  <c r="DI94" i="8"/>
  <c r="DI62" i="8"/>
  <c r="DI116" i="3"/>
  <c r="DI84" i="3"/>
  <c r="BE34" i="3"/>
  <c r="DK34" i="3" s="1" a="1"/>
  <c r="DK34" i="3" s="1"/>
  <c r="BE25" i="6"/>
  <c r="DK25" i="6" s="1" a="1"/>
  <c r="DK25" i="6" s="1"/>
  <c r="DI121" i="9"/>
  <c r="DI89" i="9"/>
  <c r="BE45" i="17"/>
  <c r="DK45" i="17" s="1" a="1"/>
  <c r="DK45" i="17" s="1"/>
  <c r="DI94" i="2"/>
  <c r="DI62" i="2"/>
  <c r="DI118" i="17"/>
  <c r="DI86" i="17"/>
  <c r="BE16" i="16"/>
  <c r="DK16" i="16" s="1" a="1"/>
  <c r="DK16" i="16" s="1"/>
  <c r="DI93" i="7"/>
  <c r="DI61" i="7"/>
  <c r="BE18" i="3"/>
  <c r="DK18" i="3" s="1" a="1"/>
  <c r="DK18" i="3" s="1"/>
  <c r="DI116" i="4"/>
  <c r="DI84" i="4"/>
  <c r="BE32" i="14"/>
  <c r="DK32" i="14" s="1" a="1"/>
  <c r="DK32" i="14" s="1"/>
  <c r="DI94" i="4"/>
  <c r="DI62" i="4"/>
  <c r="DI115" i="15"/>
  <c r="DI83" i="15"/>
  <c r="BE17" i="1"/>
  <c r="DK17" i="1" s="1" a="1"/>
  <c r="DK17" i="1" s="1"/>
  <c r="DI96" i="3"/>
  <c r="DI64" i="3"/>
  <c r="BE19" i="5"/>
  <c r="DK19" i="5" s="1" a="1"/>
  <c r="DK19" i="5" s="1"/>
  <c r="DI108" i="19"/>
  <c r="DI76" i="19"/>
  <c r="BE18" i="4"/>
  <c r="DK18" i="4" s="1" a="1"/>
  <c r="DK18" i="4" s="1"/>
  <c r="DI118" i="18"/>
  <c r="DI86" i="18"/>
  <c r="DI107" i="10"/>
  <c r="DI75" i="10"/>
  <c r="BE27" i="2"/>
  <c r="DK27" i="2" s="1" a="1"/>
  <c r="DK27" i="2" s="1"/>
  <c r="BE33" i="5"/>
  <c r="DK33" i="5" s="1" a="1"/>
  <c r="DK33" i="5" s="1"/>
  <c r="BF24" i="8"/>
  <c r="DL24" i="8" s="1" a="1"/>
  <c r="DL24" i="8" s="1"/>
  <c r="DI108" i="2"/>
  <c r="DI76" i="2"/>
  <c r="BE19" i="14"/>
  <c r="DK19" i="14" s="1" a="1"/>
  <c r="DK19" i="14" s="1"/>
  <c r="BE28" i="9"/>
  <c r="DK28" i="9" s="1" a="1"/>
  <c r="DK28" i="9" s="1"/>
  <c r="DI91" i="5"/>
  <c r="DI59" i="5"/>
  <c r="DI95" i="11"/>
  <c r="DI63" i="11"/>
  <c r="DI108" i="10"/>
  <c r="DI76" i="10"/>
  <c r="BE36" i="20"/>
  <c r="DK36" i="20" s="1" a="1"/>
  <c r="DK36" i="20" s="1"/>
  <c r="BE34" i="11"/>
  <c r="DK34" i="11" s="1" a="1"/>
  <c r="DK34" i="11" s="1"/>
  <c r="DI100" i="14"/>
  <c r="DI68" i="14"/>
  <c r="DI91" i="9"/>
  <c r="DI59" i="9"/>
  <c r="DI119" i="15"/>
  <c r="DI87" i="15"/>
  <c r="DI109" i="20"/>
  <c r="DI77" i="20"/>
  <c r="DI97" i="3"/>
  <c r="DI65" i="3"/>
  <c r="BE46" i="16"/>
  <c r="DK46" i="16" s="1" a="1"/>
  <c r="DK46" i="16" s="1"/>
  <c r="BE35" i="5"/>
  <c r="DK35" i="5" s="1" a="1"/>
  <c r="DK35" i="5" s="1"/>
  <c r="DI98" i="11"/>
  <c r="DI66" i="11"/>
  <c r="BE16" i="19"/>
  <c r="DK16" i="19" s="1" a="1"/>
  <c r="DK16" i="19" s="1"/>
  <c r="BE26" i="20"/>
  <c r="DK26" i="20" s="1" a="1"/>
  <c r="DK26" i="20" s="1"/>
  <c r="BE16" i="8"/>
  <c r="DK16" i="8" s="1" a="1"/>
  <c r="DK16" i="8" s="1"/>
  <c r="DI109" i="18"/>
  <c r="DI77" i="18"/>
  <c r="BE42" i="11"/>
  <c r="DK42" i="11" s="1" a="1"/>
  <c r="DK42" i="11" s="1"/>
  <c r="DI99" i="9"/>
  <c r="DI67" i="9"/>
  <c r="DI97" i="2"/>
  <c r="DI65" i="2"/>
  <c r="DI99" i="1"/>
  <c r="DI67" i="1"/>
  <c r="DI113" i="16"/>
  <c r="DI81" i="16"/>
  <c r="BF27" i="6"/>
  <c r="DL27" i="6" s="1" a="1"/>
  <c r="DL27" i="6" s="1"/>
  <c r="DI92" i="12"/>
  <c r="DI60" i="12"/>
  <c r="DI97" i="11"/>
  <c r="DI65" i="11"/>
  <c r="DI98" i="21"/>
  <c r="DI66" i="21"/>
  <c r="BE42" i="1"/>
  <c r="DK42" i="1" s="1" a="1"/>
  <c r="DK42" i="1" s="1"/>
  <c r="BE29" i="1"/>
  <c r="DK29" i="1" s="1" a="1"/>
  <c r="DK29" i="1" s="1"/>
  <c r="BE41" i="12"/>
  <c r="DK41" i="12" s="1" a="1"/>
  <c r="DK41" i="12" s="1"/>
  <c r="DI100" i="16"/>
  <c r="DI68" i="16"/>
  <c r="BE39" i="21"/>
  <c r="DK39" i="21" s="1" a="1"/>
  <c r="DK39" i="21" s="1"/>
  <c r="DI119" i="4"/>
  <c r="DI87" i="4"/>
  <c r="DI119" i="1"/>
  <c r="DI87" i="1"/>
  <c r="BE27" i="16"/>
  <c r="DK27" i="16" s="1" a="1"/>
  <c r="DK27" i="16" s="1"/>
  <c r="DI117" i="20"/>
  <c r="DI85" i="20"/>
  <c r="DI94" i="10"/>
  <c r="DI62" i="10"/>
  <c r="DI110" i="1"/>
  <c r="DI78" i="1"/>
  <c r="DI112" i="21"/>
  <c r="DI80" i="21"/>
  <c r="DI99" i="21"/>
  <c r="DI67" i="21"/>
  <c r="DI91" i="17"/>
  <c r="DI59" i="17"/>
  <c r="DI109" i="16"/>
  <c r="DI77" i="16"/>
  <c r="BE44" i="3"/>
  <c r="DK44" i="3" s="1" a="1"/>
  <c r="DK44" i="3" s="1"/>
  <c r="BE23" i="1"/>
  <c r="DK23" i="1" s="1" a="1"/>
  <c r="DK23" i="1" s="1"/>
  <c r="DI100" i="21"/>
  <c r="DI68" i="21"/>
  <c r="BE32" i="7"/>
  <c r="DK32" i="7" s="1" a="1"/>
  <c r="DK32" i="7" s="1"/>
  <c r="DI118" i="4"/>
  <c r="DI86" i="4"/>
  <c r="DI104" i="17"/>
  <c r="DI72" i="17"/>
  <c r="BC15" i="7"/>
  <c r="DI15" i="7" s="1" a="1"/>
  <c r="DI15" i="7" s="1"/>
  <c r="BB47" i="7"/>
  <c r="BE25" i="17"/>
  <c r="DK25" i="17" s="1" a="1"/>
  <c r="DK25" i="17" s="1"/>
  <c r="DI109" i="6"/>
  <c r="DI77" i="6"/>
  <c r="BE16" i="13"/>
  <c r="DK16" i="13" s="1" a="1"/>
  <c r="DK16" i="13" s="1"/>
  <c r="BE16" i="3"/>
  <c r="DK16" i="3" s="1" a="1"/>
  <c r="DK16" i="3" s="1"/>
  <c r="BC15" i="15"/>
  <c r="DI15" i="15" s="1" a="1"/>
  <c r="DI15" i="15" s="1"/>
  <c r="BB47" i="15"/>
  <c r="BE25" i="20"/>
  <c r="DK25" i="20" s="1" a="1"/>
  <c r="DK25" i="20" s="1"/>
  <c r="BE21" i="4"/>
  <c r="DK21" i="4" s="1" a="1"/>
  <c r="DK21" i="4" s="1"/>
  <c r="BE44" i="21"/>
  <c r="DK44" i="21" s="1" a="1"/>
  <c r="DK44" i="21" s="1"/>
  <c r="BE16" i="14"/>
  <c r="DK16" i="14" s="1" a="1"/>
  <c r="DK16" i="14" s="1"/>
  <c r="DI114" i="17"/>
  <c r="DI82" i="17"/>
  <c r="BE42" i="6"/>
  <c r="DK42" i="6" s="1" a="1"/>
  <c r="DK42" i="6" s="1"/>
  <c r="DI113" i="3"/>
  <c r="DI81" i="3"/>
  <c r="BC15" i="2"/>
  <c r="DI15" i="2" s="1" a="1"/>
  <c r="DI15" i="2" s="1"/>
  <c r="BB47" i="2"/>
  <c r="DI102" i="10"/>
  <c r="DI70" i="10"/>
  <c r="DJ99" i="2"/>
  <c r="DJ67" i="2"/>
  <c r="DI108" i="8"/>
  <c r="DI76" i="8"/>
  <c r="DI114" i="8"/>
  <c r="DI82" i="8"/>
  <c r="BE23" i="2"/>
  <c r="DK23" i="2" s="1" a="1"/>
  <c r="DK23" i="2" s="1"/>
  <c r="BE40" i="10"/>
  <c r="DK40" i="10" s="1" a="1"/>
  <c r="DK40" i="10" s="1"/>
  <c r="BE28" i="20"/>
  <c r="DK28" i="20" s="1" a="1"/>
  <c r="DK28" i="20" s="1"/>
  <c r="DI105" i="19"/>
  <c r="DI73" i="19"/>
  <c r="BE30" i="17"/>
  <c r="DK30" i="17" s="1" a="1"/>
  <c r="DK30" i="17" s="1"/>
  <c r="BE26" i="16"/>
  <c r="DK26" i="16" s="1" a="1"/>
  <c r="DK26" i="16" s="1"/>
  <c r="DI116" i="1"/>
  <c r="DI84" i="1"/>
  <c r="DI91" i="21"/>
  <c r="DI59" i="21"/>
  <c r="DI110" i="18"/>
  <c r="DI78" i="18"/>
  <c r="DI110" i="11"/>
  <c r="DI78" i="11"/>
  <c r="BE31" i="8"/>
  <c r="DK31" i="8" s="1" a="1"/>
  <c r="DK31" i="8" s="1"/>
  <c r="BE43" i="19"/>
  <c r="DK43" i="19" s="1" a="1"/>
  <c r="DK43" i="19" s="1"/>
  <c r="DI111" i="19"/>
  <c r="DI79" i="19"/>
  <c r="BE32" i="11"/>
  <c r="DK32" i="11" s="1" a="1"/>
  <c r="DK32" i="11" s="1"/>
  <c r="BE27" i="15"/>
  <c r="DK27" i="15" s="1" a="1"/>
  <c r="DK27" i="15" s="1"/>
  <c r="BE43" i="15"/>
  <c r="DK43" i="15" s="1" a="1"/>
  <c r="DK43" i="15" s="1"/>
  <c r="BE35" i="20"/>
  <c r="DK35" i="20" s="1" a="1"/>
  <c r="DK35" i="20" s="1"/>
  <c r="DI121" i="14"/>
  <c r="DI89" i="14"/>
  <c r="BC15" i="8"/>
  <c r="DI15" i="8" s="1" a="1"/>
  <c r="DI15" i="8" s="1"/>
  <c r="BB47" i="8"/>
  <c r="BE17" i="19"/>
  <c r="DK17" i="19" s="1" a="1"/>
  <c r="DK17" i="19" s="1"/>
  <c r="BE25" i="3"/>
  <c r="DK25" i="3" s="1" a="1"/>
  <c r="DK25" i="3" s="1"/>
  <c r="BE32" i="13"/>
  <c r="DK32" i="13" s="1" a="1"/>
  <c r="DK32" i="13" s="1"/>
  <c r="BE37" i="2"/>
  <c r="DK37" i="2" s="1" a="1"/>
  <c r="DK37" i="2" s="1"/>
  <c r="DI101" i="9"/>
  <c r="DI69" i="9"/>
  <c r="DI95" i="19"/>
  <c r="DI63" i="19"/>
  <c r="DI98" i="10"/>
  <c r="DI66" i="10"/>
  <c r="DI111" i="8"/>
  <c r="DI79" i="8"/>
  <c r="BE44" i="9"/>
  <c r="DK44" i="9" s="1" a="1"/>
  <c r="DK44" i="9" s="1"/>
  <c r="BE31" i="21"/>
  <c r="DK31" i="21" s="1" a="1"/>
  <c r="DK31" i="21" s="1"/>
  <c r="DI101" i="7"/>
  <c r="DI69" i="7"/>
  <c r="BE39" i="12"/>
  <c r="DK39" i="12" s="1" a="1"/>
  <c r="DK39" i="12" s="1"/>
  <c r="DI102" i="4"/>
  <c r="DI70" i="4"/>
  <c r="BE29" i="2"/>
  <c r="DK29" i="2" s="1" a="1"/>
  <c r="DK29" i="2" s="1"/>
  <c r="DI118" i="7"/>
  <c r="DI86" i="7"/>
  <c r="BE16" i="15"/>
  <c r="DK16" i="15" s="1" a="1"/>
  <c r="DK16" i="15" s="1"/>
  <c r="DI100" i="12"/>
  <c r="DI68" i="12"/>
  <c r="BE38" i="1"/>
  <c r="DK38" i="1" s="1" a="1"/>
  <c r="DK38" i="1" s="1"/>
  <c r="DI121" i="21"/>
  <c r="DI89" i="21"/>
  <c r="BE44" i="20"/>
  <c r="DK44" i="20" s="1" a="1"/>
  <c r="DK44" i="20" s="1"/>
  <c r="DI111" i="3"/>
  <c r="DI79" i="3"/>
  <c r="BE27" i="21"/>
  <c r="DK27" i="21" s="1" a="1"/>
  <c r="DK27" i="21" s="1"/>
  <c r="DI103" i="10"/>
  <c r="DI71" i="10"/>
  <c r="BE24" i="12"/>
  <c r="DK24" i="12" s="1" a="1"/>
  <c r="DK24" i="12" s="1"/>
  <c r="DI113" i="20"/>
  <c r="DI81" i="20"/>
  <c r="BE46" i="17"/>
  <c r="DK46" i="17" s="1" a="1"/>
  <c r="DK46" i="17" s="1"/>
  <c r="BE36" i="2"/>
  <c r="DK36" i="2" s="1" a="1"/>
  <c r="DK36" i="2" s="1"/>
  <c r="BE29" i="6"/>
  <c r="DK29" i="6" s="1" a="1"/>
  <c r="DK29" i="6" s="1"/>
  <c r="BE37" i="9"/>
  <c r="DK37" i="9" s="1" a="1"/>
  <c r="DK37" i="9" s="1"/>
  <c r="DI124" i="4"/>
  <c r="DI127" i="4" s="1"/>
  <c r="DI120" i="4" s="1"/>
  <c r="DI88" i="4"/>
  <c r="DI124" i="7"/>
  <c r="DI127" i="7" s="1"/>
  <c r="DI120" i="7" s="1"/>
  <c r="DI88" i="7"/>
  <c r="DI103" i="21"/>
  <c r="DI71" i="21"/>
  <c r="BE27" i="11"/>
  <c r="DK27" i="11" s="1" a="1"/>
  <c r="DK27" i="11" s="1"/>
  <c r="DI110" i="13"/>
  <c r="DI78" i="13"/>
  <c r="DI90" i="9"/>
  <c r="DI58" i="9"/>
  <c r="DJ117" i="3"/>
  <c r="DJ85" i="3"/>
  <c r="BC15" i="20"/>
  <c r="DI15" i="20" s="1" a="1"/>
  <c r="DI15" i="20" s="1"/>
  <c r="BB47" i="20"/>
  <c r="DI115" i="16"/>
  <c r="DI83" i="16"/>
  <c r="BF19" i="7"/>
  <c r="DL19" i="7" s="1" a="1"/>
  <c r="DL19" i="7" s="1"/>
  <c r="DI124" i="13"/>
  <c r="DI127" i="13" s="1"/>
  <c r="DI120" i="13" s="1"/>
  <c r="DI88" i="13"/>
  <c r="DI108" i="12"/>
  <c r="DI76" i="12"/>
  <c r="DI95" i="17"/>
  <c r="DI63" i="17"/>
  <c r="BE37" i="15"/>
  <c r="DK37" i="15" s="1" a="1"/>
  <c r="DK37" i="15" s="1"/>
  <c r="BF19" i="9"/>
  <c r="DL19" i="9" s="1" a="1"/>
  <c r="DL19" i="9" s="1"/>
  <c r="BE41" i="21"/>
  <c r="DK41" i="21" s="1" a="1"/>
  <c r="DK41" i="21" s="1"/>
  <c r="BE29" i="11"/>
  <c r="DK29" i="11" s="1" a="1"/>
  <c r="DK29" i="11" s="1"/>
  <c r="DI116" i="14"/>
  <c r="DI84" i="14"/>
  <c r="BE21" i="17"/>
  <c r="DK21" i="17" s="1" a="1"/>
  <c r="DK21" i="17" s="1"/>
  <c r="DI98" i="18"/>
  <c r="DI66" i="18"/>
  <c r="DI99" i="13"/>
  <c r="DI67" i="13"/>
  <c r="BE19" i="8"/>
  <c r="DK19" i="8" s="1" a="1"/>
  <c r="DK19" i="8" s="1"/>
  <c r="DI106" i="1"/>
  <c r="DI74" i="1"/>
  <c r="BE41" i="3"/>
  <c r="DK41" i="3" s="1" a="1"/>
  <c r="DK41" i="3" s="1"/>
  <c r="BE46" i="9"/>
  <c r="DK46" i="9" s="1" a="1"/>
  <c r="DK46" i="9" s="1"/>
  <c r="DI115" i="3"/>
  <c r="DI83" i="3"/>
  <c r="BE19" i="2"/>
  <c r="DK19" i="2" s="1" a="1"/>
  <c r="DK19" i="2" s="1"/>
  <c r="BE19" i="12"/>
  <c r="DK19" i="12" s="1" a="1"/>
  <c r="DK19" i="12" s="1"/>
  <c r="BE43" i="17"/>
  <c r="DK43" i="17" s="1" a="1"/>
  <c r="DK43" i="17" s="1"/>
  <c r="BE18" i="7"/>
  <c r="DK18" i="7" s="1" a="1"/>
  <c r="DK18" i="7" s="1"/>
  <c r="BE41" i="4"/>
  <c r="DK41" i="4" s="1" a="1"/>
  <c r="DK41" i="4" s="1"/>
  <c r="DI118" i="21"/>
  <c r="DI86" i="21"/>
  <c r="BE19" i="4"/>
  <c r="DK19" i="4" s="1" a="1"/>
  <c r="DK19" i="4" s="1"/>
  <c r="BE40" i="15"/>
  <c r="DK40" i="15" s="1" a="1"/>
  <c r="DK40" i="15" s="1"/>
  <c r="DI92" i="2"/>
  <c r="DI60" i="2"/>
  <c r="BE21" i="3"/>
  <c r="DK21" i="3" s="1" a="1"/>
  <c r="DK21" i="3" s="1"/>
  <c r="DI109" i="15"/>
  <c r="DI77" i="15"/>
  <c r="BE33" i="19"/>
  <c r="DK33" i="19" s="1" a="1"/>
  <c r="DK33" i="19" s="1"/>
  <c r="DI110" i="14"/>
  <c r="DI78" i="14"/>
  <c r="BE43" i="18"/>
  <c r="DK43" i="18" s="1" a="1"/>
  <c r="DK43" i="18" s="1"/>
  <c r="DI100" i="5"/>
  <c r="DI68" i="5"/>
  <c r="BE33" i="2"/>
  <c r="DK33" i="2" s="1" a="1"/>
  <c r="DK33" i="2" s="1"/>
  <c r="BE16" i="5"/>
  <c r="DK16" i="5" s="1" a="1"/>
  <c r="DK16" i="5" s="1"/>
  <c r="BE20" i="11"/>
  <c r="DK20" i="11" s="1" a="1"/>
  <c r="DK20" i="11" s="1"/>
  <c r="BE25" i="14"/>
  <c r="DK25" i="14" s="1" a="1"/>
  <c r="DK25" i="14" s="1"/>
  <c r="BE16" i="9"/>
  <c r="DK16" i="9" s="1" a="1"/>
  <c r="DK16" i="9" s="1"/>
  <c r="BE44" i="15"/>
  <c r="DK44" i="15" s="1" a="1"/>
  <c r="DK44" i="15" s="1"/>
  <c r="BE34" i="20"/>
  <c r="DK34" i="20" s="1" a="1"/>
  <c r="DK34" i="20" s="1"/>
  <c r="BE22" i="3"/>
  <c r="DK22" i="3" s="1" a="1"/>
  <c r="DK22" i="3" s="1"/>
  <c r="DI121" i="10"/>
  <c r="DI89" i="10"/>
  <c r="DI100" i="1"/>
  <c r="DI68" i="1"/>
  <c r="BE19" i="15"/>
  <c r="DK19" i="15" s="1" a="1"/>
  <c r="DK19" i="15" s="1"/>
  <c r="BE23" i="11"/>
  <c r="DK23" i="11" s="1" a="1"/>
  <c r="DK23" i="11" s="1"/>
  <c r="DI97" i="1"/>
  <c r="DI65" i="1"/>
  <c r="DI111" i="7"/>
  <c r="DI79" i="7"/>
  <c r="DI93" i="15"/>
  <c r="DI61" i="15"/>
  <c r="BE34" i="18"/>
  <c r="DK34" i="18" s="1" a="1"/>
  <c r="DK34" i="18" s="1"/>
  <c r="DJ101" i="19"/>
  <c r="DJ69" i="19"/>
  <c r="DI107" i="20"/>
  <c r="DI75" i="20"/>
  <c r="BE24" i="9"/>
  <c r="DK24" i="9" s="1" a="1"/>
  <c r="DK24" i="9" s="1"/>
  <c r="BE22" i="2"/>
  <c r="DK22" i="2" s="1" a="1"/>
  <c r="DK22" i="2" s="1"/>
  <c r="BE24" i="1"/>
  <c r="DK24" i="1" s="1" a="1"/>
  <c r="DK24" i="1" s="1"/>
  <c r="BE38" i="16"/>
  <c r="DK38" i="16" s="1" a="1"/>
  <c r="DK38" i="16" s="1"/>
  <c r="BE39" i="11"/>
  <c r="DK39" i="11" s="1" a="1"/>
  <c r="DK39" i="11" s="1"/>
  <c r="BE17" i="12"/>
  <c r="DK17" i="12" s="1" a="1"/>
  <c r="DK17" i="12" s="1"/>
  <c r="BE22" i="11"/>
  <c r="DK22" i="11" s="1" a="1"/>
  <c r="DK22" i="11" s="1"/>
  <c r="BE23" i="21"/>
  <c r="DK23" i="21" s="1" a="1"/>
  <c r="DK23" i="21" s="1"/>
  <c r="DI96" i="14"/>
  <c r="DI64" i="14"/>
  <c r="DI104" i="7"/>
  <c r="DI72" i="7"/>
  <c r="DI109" i="14"/>
  <c r="DI77" i="14"/>
  <c r="BE25" i="16"/>
  <c r="DK25" i="16" s="1" a="1"/>
  <c r="DK25" i="16" s="1"/>
  <c r="BE44" i="11"/>
  <c r="DK44" i="11" s="1" a="1"/>
  <c r="DK44" i="11" s="1"/>
  <c r="BE44" i="4"/>
  <c r="DK44" i="4" s="1" a="1"/>
  <c r="DK44" i="4" s="1"/>
  <c r="BE44" i="1"/>
  <c r="DK44" i="1" s="1" a="1"/>
  <c r="DK44" i="1" s="1"/>
  <c r="BE42" i="20"/>
  <c r="DK42" i="20" s="1" a="1"/>
  <c r="DK42" i="20" s="1"/>
  <c r="BE19" i="10"/>
  <c r="DK19" i="10" s="1" a="1"/>
  <c r="DK19" i="10" s="1"/>
  <c r="DI101" i="8"/>
  <c r="DI69" i="8"/>
  <c r="BE35" i="1"/>
  <c r="DK35" i="1" s="1" a="1"/>
  <c r="DK35" i="1" s="1"/>
  <c r="DI100" i="11"/>
  <c r="DI68" i="11"/>
  <c r="BE37" i="21"/>
  <c r="DK37" i="21" s="1" a="1"/>
  <c r="DK37" i="21" s="1"/>
  <c r="BE24" i="21"/>
  <c r="DK24" i="21" s="1" a="1"/>
  <c r="DK24" i="21" s="1"/>
  <c r="BE34" i="16"/>
  <c r="DK34" i="16" s="1" a="1"/>
  <c r="DK34" i="16" s="1"/>
  <c r="DI118" i="14"/>
  <c r="DI86" i="14"/>
  <c r="BE25" i="21"/>
  <c r="DK25" i="21" s="1" a="1"/>
  <c r="DK25" i="21" s="1"/>
  <c r="DI105" i="4"/>
  <c r="DI73" i="4"/>
  <c r="BE43" i="4"/>
  <c r="DK43" i="4" s="1" a="1"/>
  <c r="DK43" i="4" s="1"/>
  <c r="BC15" i="21"/>
  <c r="DI15" i="21" s="1" a="1"/>
  <c r="DI15" i="21" s="1"/>
  <c r="BB47" i="21"/>
  <c r="BE29" i="17"/>
  <c r="DK29" i="17" s="1" a="1"/>
  <c r="DK29" i="17" s="1"/>
  <c r="DI113" i="15"/>
  <c r="DI81" i="15"/>
  <c r="DI111" i="1"/>
  <c r="DI79" i="1"/>
  <c r="DI121" i="2"/>
  <c r="DI89" i="2"/>
  <c r="DI124" i="21"/>
  <c r="DI127" i="21" s="1"/>
  <c r="DI120" i="21" s="1"/>
  <c r="DI88" i="21"/>
  <c r="DI91" i="6"/>
  <c r="DI59" i="6"/>
  <c r="BE34" i="6"/>
  <c r="DK34" i="6" s="1" a="1"/>
  <c r="DK34" i="6" s="1"/>
  <c r="DI103" i="2"/>
  <c r="DI71" i="2"/>
  <c r="DI91" i="12"/>
  <c r="DI59" i="12"/>
  <c r="DI101" i="11"/>
  <c r="DI69" i="11"/>
  <c r="DI118" i="20"/>
  <c r="DI86" i="20"/>
  <c r="DI102" i="5"/>
  <c r="DI70" i="5"/>
  <c r="BE39" i="17"/>
  <c r="DK39" i="17" s="1" a="1"/>
  <c r="DK39" i="17" s="1"/>
  <c r="DI95" i="13"/>
  <c r="DI63" i="13"/>
  <c r="BE38" i="3"/>
  <c r="DK38" i="3" s="1" a="1"/>
  <c r="DK38" i="3" s="1"/>
  <c r="DI94" i="17"/>
  <c r="DI62" i="17"/>
  <c r="BE27" i="10"/>
  <c r="DK27" i="10" s="1" a="1"/>
  <c r="DK27" i="10" s="1"/>
  <c r="BF24" i="2"/>
  <c r="DL24" i="2" s="1" a="1"/>
  <c r="DL24" i="2" s="1"/>
  <c r="BE33" i="8"/>
  <c r="DK33" i="8" s="1" a="1"/>
  <c r="DK33" i="8" s="1"/>
  <c r="BE39" i="8"/>
  <c r="DK39" i="8" s="1" a="1"/>
  <c r="DK39" i="8" s="1"/>
  <c r="DI104" i="10"/>
  <c r="DI72" i="10"/>
  <c r="DI100" i="7"/>
  <c r="DI68" i="7"/>
  <c r="BE30" i="19"/>
  <c r="DK30" i="19" s="1" a="1"/>
  <c r="DK30" i="19" s="1"/>
  <c r="DI124" i="8"/>
  <c r="DI127" i="8" s="1"/>
  <c r="DI120" i="8" s="1"/>
  <c r="DI88" i="8"/>
  <c r="DI106" i="17"/>
  <c r="DI74" i="17"/>
  <c r="BE41" i="1"/>
  <c r="DK41" i="1" s="1" a="1"/>
  <c r="DK41" i="1" s="1"/>
  <c r="BE16" i="21"/>
  <c r="DK16" i="21" s="1" a="1"/>
  <c r="DK16" i="21" s="1"/>
  <c r="DI95" i="2"/>
  <c r="DI63" i="2"/>
  <c r="BE35" i="18"/>
  <c r="DK35" i="18" s="1" a="1"/>
  <c r="DK35" i="18" s="1"/>
  <c r="BE35" i="11"/>
  <c r="DK35" i="11" s="1" a="1"/>
  <c r="DK35" i="11" s="1"/>
  <c r="DI116" i="6"/>
  <c r="DI84" i="6"/>
  <c r="BE36" i="19"/>
  <c r="DK36" i="19" s="1" a="1"/>
  <c r="DK36" i="19" s="1"/>
  <c r="DI97" i="6"/>
  <c r="DI65" i="6"/>
  <c r="DI100" i="9"/>
  <c r="DI68" i="9"/>
  <c r="DI110" i="17"/>
  <c r="DI78" i="17"/>
  <c r="BE41" i="10"/>
  <c r="DK41" i="10" s="1" a="1"/>
  <c r="DK41" i="10" s="1"/>
  <c r="DI96" i="11"/>
  <c r="DI64" i="11"/>
  <c r="BE46" i="14"/>
  <c r="DK46" i="14" s="1" a="1"/>
  <c r="DK46" i="14" s="1"/>
  <c r="DI100" i="3"/>
  <c r="DI68" i="3"/>
  <c r="DJ114" i="9"/>
  <c r="DJ82" i="9"/>
  <c r="DJ113" i="7"/>
  <c r="DJ81" i="7"/>
  <c r="BE39" i="13"/>
  <c r="DK39" i="13" s="1" a="1"/>
  <c r="DK39" i="13" s="1"/>
  <c r="BE26" i="9"/>
  <c r="DK26" i="9" s="1" a="1"/>
  <c r="DK26" i="9" s="1"/>
  <c r="BE20" i="19"/>
  <c r="DK20" i="19" s="1" a="1"/>
  <c r="DK20" i="19" s="1"/>
  <c r="BE23" i="10"/>
  <c r="DK23" i="10" s="1" a="1"/>
  <c r="DK23" i="10" s="1"/>
  <c r="BE36" i="8"/>
  <c r="DK36" i="8" s="1" a="1"/>
  <c r="DK36" i="8" s="1"/>
  <c r="DI92" i="7"/>
  <c r="DI60" i="7"/>
  <c r="BE26" i="7"/>
  <c r="DK26" i="7" s="1" a="1"/>
  <c r="DK26" i="7" s="1"/>
  <c r="DI109" i="7"/>
  <c r="DI77" i="7"/>
  <c r="BE27" i="4"/>
  <c r="DK27" i="4" s="1" a="1"/>
  <c r="DK27" i="4" s="1"/>
  <c r="DI101" i="12"/>
  <c r="DI69" i="12"/>
  <c r="BE43" i="7"/>
  <c r="DK43" i="7" s="1" a="1"/>
  <c r="DK43" i="7" s="1"/>
  <c r="DG90" i="6"/>
  <c r="DG58" i="6"/>
  <c r="DI109" i="5"/>
  <c r="DI77" i="5"/>
  <c r="DI100" i="15"/>
  <c r="DI68" i="15"/>
  <c r="BE25" i="12"/>
  <c r="DK25" i="12" s="1" a="1"/>
  <c r="DK25" i="12" s="1"/>
  <c r="DI124" i="19"/>
  <c r="DI127" i="19" s="1"/>
  <c r="DI120" i="19" s="1"/>
  <c r="DI88" i="19"/>
  <c r="DI108" i="9"/>
  <c r="DI76" i="9"/>
  <c r="BE46" i="21"/>
  <c r="DK46" i="21" s="1" a="1"/>
  <c r="DK46" i="21" s="1"/>
  <c r="DI102" i="1"/>
  <c r="DI70" i="1"/>
  <c r="DI111" i="6"/>
  <c r="DI79" i="6"/>
  <c r="BE36" i="3"/>
  <c r="DK36" i="3" s="1" a="1"/>
  <c r="DK36" i="3" s="1"/>
  <c r="DI119" i="17"/>
  <c r="DI87" i="17"/>
  <c r="BE44" i="13"/>
  <c r="DK44" i="13" s="1" a="1"/>
  <c r="DK44" i="13" s="1"/>
  <c r="DI101" i="17"/>
  <c r="DI69" i="17"/>
  <c r="DI121" i="20"/>
  <c r="DI89" i="20"/>
  <c r="BE42" i="12"/>
  <c r="DK42" i="12" s="1" a="1"/>
  <c r="DK42" i="12" s="1"/>
  <c r="DI109" i="12"/>
  <c r="DI77" i="12"/>
  <c r="DI97" i="13"/>
  <c r="DI65" i="13"/>
  <c r="DI94" i="3"/>
  <c r="DI62" i="3"/>
  <c r="BE38" i="20"/>
  <c r="DK38" i="20" s="1" a="1"/>
  <c r="DK38" i="20" s="1"/>
  <c r="DI108" i="4"/>
  <c r="DI76" i="4"/>
  <c r="DI97" i="8"/>
  <c r="DI65" i="8"/>
  <c r="DI99" i="4"/>
  <c r="DI67" i="4"/>
  <c r="DI93" i="2"/>
  <c r="DI61" i="2"/>
  <c r="BE45" i="4"/>
  <c r="DK45" i="4" s="1" a="1"/>
  <c r="DK45" i="4" s="1"/>
  <c r="BE45" i="7"/>
  <c r="DK45" i="7" s="1" a="1"/>
  <c r="DK45" i="7" s="1"/>
  <c r="BE28" i="21"/>
  <c r="DK28" i="21" s="1" a="1"/>
  <c r="DK28" i="21" s="1"/>
  <c r="BE35" i="13"/>
  <c r="DK35" i="13" s="1" a="1"/>
  <c r="DK35" i="13" s="1"/>
  <c r="BE15" i="9"/>
  <c r="DK15" i="9" s="1" a="1"/>
  <c r="DK15" i="9" s="1"/>
  <c r="BD47" i="9"/>
  <c r="DI112" i="5"/>
  <c r="DI80" i="5"/>
  <c r="BF42" i="3"/>
  <c r="DL42" i="3" s="1" a="1"/>
  <c r="DL42" i="3" s="1"/>
  <c r="BE40" i="16"/>
  <c r="DK40" i="16" s="1" a="1"/>
  <c r="DK40" i="16" s="1"/>
  <c r="DI98" i="3"/>
  <c r="DI66" i="3"/>
  <c r="DI100" i="13"/>
  <c r="DI68" i="13"/>
  <c r="BE45" i="13"/>
  <c r="DK45" i="13" s="1" a="1"/>
  <c r="DK45" i="13" s="1"/>
  <c r="BE33" i="12"/>
  <c r="DK33" i="12" s="1" a="1"/>
  <c r="DK33" i="12" s="1"/>
  <c r="BE20" i="17"/>
  <c r="DK20" i="17" s="1" a="1"/>
  <c r="DK20" i="17" s="1"/>
  <c r="DI106" i="2"/>
  <c r="DI74" i="2"/>
  <c r="BE41" i="14"/>
  <c r="DK41" i="14" s="1" a="1"/>
  <c r="DK41" i="14" s="1"/>
  <c r="DI110" i="21"/>
  <c r="DI78" i="21"/>
  <c r="DJ113" i="6"/>
  <c r="DJ81" i="6"/>
  <c r="DI96" i="12"/>
  <c r="DI64" i="12"/>
  <c r="DI114" i="6"/>
  <c r="DI82" i="6"/>
  <c r="BE23" i="18"/>
  <c r="DK23" i="18" s="1" a="1"/>
  <c r="DK23" i="18" s="1"/>
  <c r="BE24" i="13"/>
  <c r="DK24" i="13" s="1" a="1"/>
  <c r="DK24" i="13" s="1"/>
  <c r="DI119" i="14"/>
  <c r="DI87" i="14"/>
  <c r="BE31" i="1"/>
  <c r="DK31" i="1" s="1" a="1"/>
  <c r="DK31" i="1" s="1"/>
  <c r="BE40" i="3"/>
  <c r="DK40" i="3" s="1" a="1"/>
  <c r="DK40" i="3" s="1"/>
  <c r="DI98" i="19"/>
  <c r="DI66" i="19"/>
  <c r="DI94" i="12"/>
  <c r="DI62" i="12"/>
  <c r="DI109" i="10"/>
  <c r="DI77" i="10"/>
  <c r="DI117" i="18"/>
  <c r="DI85" i="18"/>
  <c r="DI110" i="2"/>
  <c r="DI78" i="2"/>
  <c r="DI97" i="10"/>
  <c r="DI65" i="10"/>
  <c r="DI113" i="4"/>
  <c r="DI81" i="4"/>
  <c r="BE43" i="21"/>
  <c r="DK43" i="21" s="1" a="1"/>
  <c r="DK43" i="21" s="1"/>
  <c r="DI92" i="5"/>
  <c r="DI60" i="5"/>
  <c r="BE17" i="2"/>
  <c r="DK17" i="2" s="1" a="1"/>
  <c r="DK17" i="2" s="1"/>
  <c r="DI108" i="1"/>
  <c r="DI76" i="1"/>
  <c r="DI102" i="14"/>
  <c r="DI70" i="14"/>
  <c r="BE34" i="15"/>
  <c r="DK34" i="15" s="1" a="1"/>
  <c r="DK34" i="15" s="1"/>
  <c r="DI118" i="6"/>
  <c r="DI86" i="6"/>
  <c r="BE35" i="14"/>
  <c r="DK35" i="14" s="1" a="1"/>
  <c r="DK35" i="14" s="1"/>
  <c r="DI121" i="6"/>
  <c r="DI89" i="6"/>
  <c r="BE25" i="5"/>
  <c r="DK25" i="5" s="1" a="1"/>
  <c r="DK25" i="5" s="1"/>
  <c r="DI95" i="12"/>
  <c r="DI63" i="12"/>
  <c r="DG90" i="12"/>
  <c r="DG58" i="12"/>
  <c r="DI105" i="11"/>
  <c r="DI73" i="11"/>
  <c r="DI101" i="14"/>
  <c r="DI69" i="14"/>
  <c r="DI115" i="13"/>
  <c r="DI83" i="13"/>
  <c r="DI95" i="1"/>
  <c r="DI63" i="1"/>
  <c r="DI101" i="2"/>
  <c r="DI69" i="2"/>
  <c r="DI107" i="1"/>
  <c r="DI75" i="1"/>
  <c r="DI116" i="13"/>
  <c r="DI84" i="13"/>
  <c r="DI124" i="2"/>
  <c r="DI127" i="2" s="1"/>
  <c r="DI120" i="2" s="1"/>
  <c r="DI88" i="2"/>
  <c r="DI97" i="19"/>
  <c r="DI65" i="19"/>
  <c r="BE46" i="10"/>
  <c r="DK46" i="10" s="1" a="1"/>
  <c r="DK46" i="10" s="1"/>
  <c r="BE25" i="1"/>
  <c r="DK25" i="1" s="1" a="1"/>
  <c r="DK25" i="1" s="1"/>
  <c r="DI94" i="15"/>
  <c r="DI62" i="15"/>
  <c r="DI94" i="16"/>
  <c r="DI62" i="16"/>
  <c r="BE22" i="1"/>
  <c r="DK22" i="1" s="1" a="1"/>
  <c r="DK22" i="1" s="1"/>
  <c r="BE36" i="7"/>
  <c r="DK36" i="7" s="1" a="1"/>
  <c r="DK36" i="7" s="1"/>
  <c r="BE18" i="15"/>
  <c r="DK18" i="15" s="1" a="1"/>
  <c r="DK18" i="15" s="1"/>
  <c r="DI103" i="4"/>
  <c r="DI71" i="4"/>
  <c r="BF26" i="19"/>
  <c r="DL26" i="19" s="1" a="1"/>
  <c r="DL26" i="19" s="1"/>
  <c r="BE32" i="20"/>
  <c r="DK32" i="20" s="1" a="1"/>
  <c r="DK32" i="20" s="1"/>
  <c r="DI102" i="20"/>
  <c r="DI70" i="20"/>
  <c r="DI100" i="2"/>
  <c r="DI68" i="2"/>
  <c r="DI114" i="11"/>
  <c r="DI82" i="11"/>
  <c r="DI109" i="4"/>
  <c r="DI77" i="4"/>
  <c r="DI117" i="5"/>
  <c r="DI85" i="5"/>
  <c r="DI95" i="16"/>
  <c r="DI63" i="16"/>
  <c r="DI103" i="3"/>
  <c r="DI71" i="3"/>
  <c r="BE21" i="14"/>
  <c r="DK21" i="14" s="1" a="1"/>
  <c r="DK21" i="14" s="1"/>
  <c r="BE29" i="7"/>
  <c r="DK29" i="7" s="1" a="1"/>
  <c r="DK29" i="7" s="1"/>
  <c r="BE34" i="14"/>
  <c r="DK34" i="14" s="1" a="1"/>
  <c r="DK34" i="14" s="1"/>
  <c r="DI119" i="11"/>
  <c r="DI87" i="11"/>
  <c r="DI103" i="15"/>
  <c r="DI71" i="15"/>
  <c r="DI104" i="21"/>
  <c r="DI72" i="21"/>
  <c r="BE26" i="8"/>
  <c r="DK26" i="8" s="1" a="1"/>
  <c r="DK26" i="8" s="1"/>
  <c r="DI116" i="5"/>
  <c r="DI84" i="5"/>
  <c r="DI117" i="17"/>
  <c r="DI85" i="17"/>
  <c r="BE25" i="11"/>
  <c r="DK25" i="11" s="1" a="1"/>
  <c r="DK25" i="11" s="1"/>
  <c r="DI98" i="4"/>
  <c r="DI66" i="4"/>
  <c r="DI101" i="21"/>
  <c r="DI69" i="21"/>
  <c r="BE43" i="14"/>
  <c r="DK43" i="14" s="1" a="1"/>
  <c r="DK43" i="14" s="1"/>
  <c r="BE30" i="4"/>
  <c r="DK30" i="4" s="1" a="1"/>
  <c r="DK30" i="4" s="1"/>
  <c r="DI112" i="18"/>
  <c r="DI80" i="18"/>
  <c r="BE38" i="15"/>
  <c r="DK38" i="15" s="1" a="1"/>
  <c r="DK38" i="15" s="1"/>
  <c r="BE36" i="1"/>
  <c r="DK36" i="1" s="1" a="1"/>
  <c r="DK36" i="1" s="1"/>
  <c r="BE46" i="2"/>
  <c r="DK46" i="2" s="1" a="1"/>
  <c r="DK46" i="2" s="1"/>
  <c r="BE45" i="21"/>
  <c r="DK45" i="21" s="1" a="1"/>
  <c r="DK45" i="21" s="1"/>
  <c r="BE16" i="6"/>
  <c r="DK16" i="6" s="1" a="1"/>
  <c r="DK16" i="6" s="1"/>
  <c r="BE28" i="2"/>
  <c r="DK28" i="2" s="1" a="1"/>
  <c r="DK28" i="2" s="1"/>
  <c r="DI111" i="13"/>
  <c r="DI79" i="13"/>
  <c r="BE16" i="12"/>
  <c r="DK16" i="12" s="1" a="1"/>
  <c r="DK16" i="12" s="1"/>
  <c r="BE26" i="11"/>
  <c r="DK26" i="11" s="1" a="1"/>
  <c r="DK26" i="11" s="1"/>
  <c r="DI103" i="18"/>
  <c r="DI71" i="18"/>
  <c r="DI99" i="20"/>
  <c r="DI67" i="20"/>
  <c r="BE43" i="20"/>
  <c r="DK43" i="20" s="1" a="1"/>
  <c r="DK43" i="20" s="1"/>
  <c r="BE27" i="5"/>
  <c r="DK27" i="5" s="1" a="1"/>
  <c r="DK27" i="5" s="1"/>
  <c r="DI110" i="3"/>
  <c r="DI78" i="3"/>
  <c r="BE20" i="13"/>
  <c r="DK20" i="13" s="1" a="1"/>
  <c r="DK20" i="13" s="1"/>
  <c r="DJ95" i="5"/>
  <c r="DJ63" i="5"/>
  <c r="BE19" i="17"/>
  <c r="DK19" i="17" s="1" a="1"/>
  <c r="DK19" i="17" s="1"/>
  <c r="DI114" i="10"/>
  <c r="DI82" i="10"/>
  <c r="DG90" i="11"/>
  <c r="DG58" i="11"/>
  <c r="DI96" i="15"/>
  <c r="DI64" i="15"/>
  <c r="DI116" i="17"/>
  <c r="DI84" i="17"/>
  <c r="DI112" i="8"/>
  <c r="DI80" i="8"/>
  <c r="DI117" i="2"/>
  <c r="DI85" i="2"/>
  <c r="DI96" i="7"/>
  <c r="DI64" i="7"/>
  <c r="DI111" i="9"/>
  <c r="DI79" i="9"/>
  <c r="DI97" i="12"/>
  <c r="DI65" i="12"/>
  <c r="BE29" i="10"/>
  <c r="DK29" i="10" s="1" a="1"/>
  <c r="DK29" i="10" s="1"/>
  <c r="DI99" i="10"/>
  <c r="DI67" i="10"/>
  <c r="BE25" i="7"/>
  <c r="DK25" i="7" s="1" a="1"/>
  <c r="DK25" i="7" s="1"/>
  <c r="DI94" i="1"/>
  <c r="DI62" i="1"/>
  <c r="BE45" i="8"/>
  <c r="DK45" i="8" s="1" a="1"/>
  <c r="DK45" i="8" s="1"/>
  <c r="DI107" i="6"/>
  <c r="DI75" i="6"/>
  <c r="BE31" i="17"/>
  <c r="DK31" i="17" s="1" a="1"/>
  <c r="DK31" i="17" s="1"/>
  <c r="DI106" i="16"/>
  <c r="DI74" i="16"/>
  <c r="DI97" i="16"/>
  <c r="DI65" i="16"/>
  <c r="BE20" i="2"/>
  <c r="DK20" i="2" s="1" a="1"/>
  <c r="DK20" i="2" s="1"/>
  <c r="DI92" i="17"/>
  <c r="DI60" i="17"/>
  <c r="BE41" i="6"/>
  <c r="DK41" i="6" s="1" a="1"/>
  <c r="DK41" i="6" s="1"/>
  <c r="DI100" i="19"/>
  <c r="DI68" i="19"/>
  <c r="BE22" i="6"/>
  <c r="DK22" i="6" s="1" a="1"/>
  <c r="DK22" i="6" s="1"/>
  <c r="BE25" i="9"/>
  <c r="DK25" i="9" s="1" a="1"/>
  <c r="DK25" i="9" s="1"/>
  <c r="BE35" i="17"/>
  <c r="DK35" i="17" s="1" a="1"/>
  <c r="DK35" i="17" s="1"/>
  <c r="DI114" i="15"/>
  <c r="DI82" i="15"/>
  <c r="DI116" i="10"/>
  <c r="DI84" i="10"/>
  <c r="BE21" i="11"/>
  <c r="DK21" i="11" s="1" a="1"/>
  <c r="DK21" i="11" s="1"/>
  <c r="DI111" i="5"/>
  <c r="DI79" i="5"/>
  <c r="DI105" i="8"/>
  <c r="DI73" i="8"/>
  <c r="DI114" i="7"/>
  <c r="DI82" i="7"/>
  <c r="BF39" i="9"/>
  <c r="DL39" i="9" s="1" a="1"/>
  <c r="DL39" i="9" s="1"/>
  <c r="BF38" i="7"/>
  <c r="DL38" i="7" s="1" a="1"/>
  <c r="DL38" i="7" s="1"/>
  <c r="DI114" i="13"/>
  <c r="DI82" i="13"/>
  <c r="DI102" i="8"/>
  <c r="DI70" i="8"/>
  <c r="DI95" i="9"/>
  <c r="DI63" i="9"/>
  <c r="DI114" i="19"/>
  <c r="DI82" i="19"/>
  <c r="DI112" i="20"/>
  <c r="DI80" i="20"/>
  <c r="DI97" i="4"/>
  <c r="DI65" i="4"/>
  <c r="BE17" i="7"/>
  <c r="DK17" i="7" s="1" a="1"/>
  <c r="DK17" i="7" s="1"/>
  <c r="DI103" i="8"/>
  <c r="DI71" i="8"/>
  <c r="BE34" i="7"/>
  <c r="DK34" i="7" s="1" a="1"/>
  <c r="DK34" i="7" s="1"/>
  <c r="BE26" i="12"/>
  <c r="DK26" i="12" s="1" a="1"/>
  <c r="DK26" i="12" s="1"/>
  <c r="BC15" i="6"/>
  <c r="DI15" i="6" s="1" a="1"/>
  <c r="DI15" i="6" s="1"/>
  <c r="BB47" i="6"/>
  <c r="BE34" i="5"/>
  <c r="DK34" i="5" s="1" a="1"/>
  <c r="DK34" i="5" s="1"/>
  <c r="BE25" i="15"/>
  <c r="DK25" i="15" s="1" a="1"/>
  <c r="DK25" i="15" s="1"/>
  <c r="DI97" i="18"/>
  <c r="DI65" i="18"/>
  <c r="BE45" i="19"/>
  <c r="DK45" i="19" s="1" a="1"/>
  <c r="DK45" i="19" s="1"/>
  <c r="BE33" i="9"/>
  <c r="DK33" i="9" s="1" a="1"/>
  <c r="DK33" i="9" s="1"/>
  <c r="DI91" i="10"/>
  <c r="DI59" i="10"/>
  <c r="BE27" i="1"/>
  <c r="DK27" i="1" s="1" a="1"/>
  <c r="DK27" i="1" s="1"/>
  <c r="BE36" i="6"/>
  <c r="DK36" i="6" s="1" a="1"/>
  <c r="DK36" i="6" s="1"/>
  <c r="DI115" i="19"/>
  <c r="DI83" i="19"/>
  <c r="DI124" i="18"/>
  <c r="DI127" i="18" s="1"/>
  <c r="DI120" i="18" s="1"/>
  <c r="DI88" i="18"/>
  <c r="BE44" i="17"/>
  <c r="DK44" i="17" s="1" a="1"/>
  <c r="DK44" i="17" s="1"/>
  <c r="BE44" i="18"/>
  <c r="DK44" i="18" s="1" a="1"/>
  <c r="DK44" i="18" s="1"/>
  <c r="BE30" i="1"/>
  <c r="DK30" i="1" s="1" a="1"/>
  <c r="DK30" i="1" s="1"/>
  <c r="BE15" i="19"/>
  <c r="DK15" i="19" s="1" a="1"/>
  <c r="DK15" i="19" s="1"/>
  <c r="BD47" i="19"/>
  <c r="DI105" i="15"/>
  <c r="DI73" i="15"/>
  <c r="BE19" i="3"/>
  <c r="DK19" i="3" s="1" a="1"/>
  <c r="DK19" i="3" s="1"/>
  <c r="BE22" i="8"/>
  <c r="DK22" i="8" s="1" a="1"/>
  <c r="DK22" i="8" s="1"/>
  <c r="BE24" i="4"/>
  <c r="DK24" i="4" s="1" a="1"/>
  <c r="DK24" i="4" s="1"/>
  <c r="BE18" i="2"/>
  <c r="DK18" i="2" s="1" a="1"/>
  <c r="DK18" i="2" s="1"/>
  <c r="DI115" i="2"/>
  <c r="DI83" i="2"/>
  <c r="DI121" i="5"/>
  <c r="DI89" i="5"/>
  <c r="DI118" i="16"/>
  <c r="DI86" i="16"/>
  <c r="DI107" i="19"/>
  <c r="DI75" i="19"/>
  <c r="BE37" i="5"/>
  <c r="DK37" i="5" s="1" a="1"/>
  <c r="DK37" i="5" s="1"/>
  <c r="BE37" i="3"/>
  <c r="DK37" i="3" s="1" a="1"/>
  <c r="DK37" i="3" s="1"/>
  <c r="DI112" i="19"/>
  <c r="DI80" i="19"/>
  <c r="BE23" i="3"/>
  <c r="DK23" i="3" s="1" a="1"/>
  <c r="DK23" i="3" s="1"/>
  <c r="BE25" i="13"/>
  <c r="DK25" i="13" s="1" a="1"/>
  <c r="DK25" i="13" s="1"/>
  <c r="DI96" i="2"/>
  <c r="DI64" i="2"/>
  <c r="BE31" i="2"/>
  <c r="DK31" i="2" s="1" a="1"/>
  <c r="DK31" i="2" s="1"/>
  <c r="DK121" i="15"/>
  <c r="DK89" i="15"/>
  <c r="DI116" i="7"/>
  <c r="DI84" i="7"/>
  <c r="BE35" i="21"/>
  <c r="DK35" i="21" s="1" a="1"/>
  <c r="DK35" i="21" s="1"/>
  <c r="BF38" i="6"/>
  <c r="DL38" i="6" s="1" a="1"/>
  <c r="DL38" i="6" s="1"/>
  <c r="BE21" i="12"/>
  <c r="DK21" i="12" s="1" a="1"/>
  <c r="DK21" i="12" s="1"/>
  <c r="BE39" i="6"/>
  <c r="DK39" i="6" s="1" a="1"/>
  <c r="DK39" i="6" s="1"/>
  <c r="DI113" i="18"/>
  <c r="DI81" i="18"/>
  <c r="DI121" i="7"/>
  <c r="DI89" i="7"/>
  <c r="BE44" i="14"/>
  <c r="DK44" i="14" s="1" a="1"/>
  <c r="DK44" i="14" s="1"/>
  <c r="DG90" i="13"/>
  <c r="DG58" i="13"/>
  <c r="DI115" i="6"/>
  <c r="DI83" i="6"/>
  <c r="BE23" i="19"/>
  <c r="DK23" i="19" s="1" a="1"/>
  <c r="DK23" i="19" s="1"/>
  <c r="DI106" i="7"/>
  <c r="DI74" i="7"/>
  <c r="BE34" i="10"/>
  <c r="DK34" i="10" s="1" a="1"/>
  <c r="DK34" i="10" s="1"/>
  <c r="DI99" i="3"/>
  <c r="DI67" i="3"/>
  <c r="BE42" i="18"/>
  <c r="DK42" i="18" s="1" a="1"/>
  <c r="DK42" i="18" s="1"/>
  <c r="BE35" i="2"/>
  <c r="DK35" i="2" s="1" a="1"/>
  <c r="DK35" i="2" s="1"/>
  <c r="BE22" i="10"/>
  <c r="DK22" i="10" s="1" a="1"/>
  <c r="DK22" i="10" s="1"/>
  <c r="BE38" i="4"/>
  <c r="DK38" i="4" s="1" a="1"/>
  <c r="DK38" i="4" s="1"/>
  <c r="DI121" i="18"/>
  <c r="DI89" i="18"/>
  <c r="BE41" i="16"/>
  <c r="DK41" i="16" s="1" a="1"/>
  <c r="DK41" i="16" s="1"/>
  <c r="BE17" i="5"/>
  <c r="DK17" i="5" s="1" a="1"/>
  <c r="DK17" i="5" s="1"/>
  <c r="DI91" i="11"/>
  <c r="DI59" i="11"/>
  <c r="DI118" i="11"/>
  <c r="DI86" i="11"/>
  <c r="BE33" i="1"/>
  <c r="DK33" i="1" s="1" a="1"/>
  <c r="DK33" i="1" s="1"/>
  <c r="BE27" i="14"/>
  <c r="DK27" i="14" s="1" a="1"/>
  <c r="DK27" i="14" s="1"/>
  <c r="DI110" i="19"/>
  <c r="DI78" i="19"/>
  <c r="DI91" i="4"/>
  <c r="DI59" i="4"/>
  <c r="DI124" i="10"/>
  <c r="DI127" i="10" s="1"/>
  <c r="DI120" i="10" s="1"/>
  <c r="DI88" i="10"/>
  <c r="BE43" i="6"/>
  <c r="DK43" i="6" s="1" a="1"/>
  <c r="DK43" i="6" s="1"/>
  <c r="DI112" i="13"/>
  <c r="DI80" i="13"/>
  <c r="DI114" i="5"/>
  <c r="DI82" i="5"/>
  <c r="BE46" i="6"/>
  <c r="DK46" i="6" s="1" a="1"/>
  <c r="DK46" i="6" s="1"/>
  <c r="DI92" i="18"/>
  <c r="DI60" i="18"/>
  <c r="BE20" i="12"/>
  <c r="DK20" i="12" s="1" a="1"/>
  <c r="DK20" i="12" s="1"/>
  <c r="BC15" i="12"/>
  <c r="DI15" i="12" s="1" a="1"/>
  <c r="DI15" i="12" s="1"/>
  <c r="BB47" i="12"/>
  <c r="DI98" i="20"/>
  <c r="DI66" i="20"/>
  <c r="DI102" i="17"/>
  <c r="DI70" i="17"/>
  <c r="DI121" i="8"/>
  <c r="DI89" i="8"/>
  <c r="BE30" i="11"/>
  <c r="DK30" i="11" s="1" a="1"/>
  <c r="DK30" i="11" s="1"/>
  <c r="BE34" i="13"/>
  <c r="DK34" i="13" s="1" a="1"/>
  <c r="DK34" i="13" s="1"/>
  <c r="BE26" i="14"/>
  <c r="DK26" i="14" s="1" a="1"/>
  <c r="DK26" i="14" s="1"/>
  <c r="BE40" i="13"/>
  <c r="DK40" i="13" s="1" a="1"/>
  <c r="DK40" i="13" s="1"/>
  <c r="BE20" i="1"/>
  <c r="DK20" i="1" s="1" a="1"/>
  <c r="DK20" i="1" s="1"/>
  <c r="BE26" i="2"/>
  <c r="DK26" i="2" s="1" a="1"/>
  <c r="DK26" i="2" s="1"/>
  <c r="BE32" i="1"/>
  <c r="DK32" i="1" s="1" a="1"/>
  <c r="DK32" i="1" s="1"/>
  <c r="BE41" i="13"/>
  <c r="DK41" i="13" s="1" a="1"/>
  <c r="DK41" i="13" s="1"/>
  <c r="BE45" i="2"/>
  <c r="DK45" i="2" s="1" a="1"/>
  <c r="DK45" i="2" s="1"/>
  <c r="BE22" i="19"/>
  <c r="DK22" i="19" s="1" a="1"/>
  <c r="DK22" i="19" s="1"/>
  <c r="DI107" i="8"/>
  <c r="DI75" i="8"/>
  <c r="BE19" i="16"/>
  <c r="DK19" i="16" s="1" a="1"/>
  <c r="DK19" i="16" s="1"/>
  <c r="DI115" i="5"/>
  <c r="DI83" i="5"/>
  <c r="DI91" i="2"/>
  <c r="DI59" i="2"/>
  <c r="DI103" i="14"/>
  <c r="DI71" i="14"/>
  <c r="BE28" i="4"/>
  <c r="DK28" i="4" s="1" a="1"/>
  <c r="DK28" i="4" s="1"/>
  <c r="BE27" i="20"/>
  <c r="DK27" i="20" s="1" a="1"/>
  <c r="DK27" i="20" s="1"/>
  <c r="BE25" i="2"/>
  <c r="DK25" i="2" s="1" a="1"/>
  <c r="DK25" i="2" s="1"/>
  <c r="DI117" i="8"/>
  <c r="DI85" i="8"/>
  <c r="BE34" i="4"/>
  <c r="DK34" i="4" s="1" a="1"/>
  <c r="DK34" i="4" s="1"/>
  <c r="BE42" i="5"/>
  <c r="DK42" i="5" s="1" a="1"/>
  <c r="DK42" i="5" s="1"/>
  <c r="BE20" i="16"/>
  <c r="DK20" i="16" s="1" a="1"/>
  <c r="DK20" i="16" s="1"/>
  <c r="BE28" i="3"/>
  <c r="DK28" i="3" s="1" a="1"/>
  <c r="DK28" i="3" s="1"/>
  <c r="DI116" i="2"/>
  <c r="DI84" i="2"/>
  <c r="DI105" i="6"/>
  <c r="DI73" i="6"/>
  <c r="DI113" i="21"/>
  <c r="DI81" i="21"/>
  <c r="DI108" i="21"/>
  <c r="DI76" i="21"/>
  <c r="BE28" i="15"/>
  <c r="DK28" i="15" s="1" a="1"/>
  <c r="DK28" i="15" s="1"/>
  <c r="DI114" i="3"/>
  <c r="DI82" i="3"/>
  <c r="DI118" i="1"/>
  <c r="DI86" i="1"/>
  <c r="BE29" i="21"/>
  <c r="DK29" i="21" s="1" a="1"/>
  <c r="DK29" i="21" s="1"/>
  <c r="DI109" i="19"/>
  <c r="DI77" i="19"/>
  <c r="BE41" i="5"/>
  <c r="DK41" i="5" s="1" a="1"/>
  <c r="DK41" i="5" s="1"/>
  <c r="BE42" i="17"/>
  <c r="DK42" i="17" s="1" a="1"/>
  <c r="DK42" i="17" s="1"/>
  <c r="DI107" i="18"/>
  <c r="DI75" i="18"/>
  <c r="BE23" i="4"/>
  <c r="DK23" i="4" s="1" a="1"/>
  <c r="DK23" i="4" s="1"/>
  <c r="BE26" i="21"/>
  <c r="DK26" i="21" s="1" a="1"/>
  <c r="DK26" i="21" s="1"/>
  <c r="DI107" i="12"/>
  <c r="DI75" i="12"/>
  <c r="DI103" i="5"/>
  <c r="DI71" i="5"/>
  <c r="DJ116" i="19"/>
  <c r="DJ84" i="19"/>
  <c r="BE23" i="16"/>
  <c r="DK23" i="16" s="1" a="1"/>
  <c r="DK23" i="16" s="1"/>
  <c r="BE37" i="18"/>
  <c r="DK37" i="18" s="1" a="1"/>
  <c r="DK37" i="18" s="1"/>
  <c r="DI112" i="16"/>
  <c r="DI80" i="16"/>
  <c r="DI93" i="16"/>
  <c r="DI61" i="16"/>
  <c r="DI121" i="3"/>
  <c r="DI89" i="3"/>
  <c r="DI110" i="12"/>
  <c r="DI78" i="12"/>
  <c r="DI115" i="9"/>
  <c r="DI83" i="9"/>
  <c r="DI108" i="13"/>
  <c r="DI76" i="13"/>
  <c r="BE36" i="13"/>
  <c r="DK36" i="13" s="1" a="1"/>
  <c r="DK36" i="13" s="1"/>
  <c r="DJ117" i="16"/>
  <c r="DJ85" i="16"/>
  <c r="BE28" i="18"/>
  <c r="DK28" i="18" s="1" a="1"/>
  <c r="DK28" i="18" s="1"/>
  <c r="BE24" i="20"/>
  <c r="DK24" i="20" s="1" a="1"/>
  <c r="DK24" i="20" s="1"/>
  <c r="DI113" i="17"/>
  <c r="DI81" i="17"/>
  <c r="DI97" i="20"/>
  <c r="DI65" i="20"/>
  <c r="DI97" i="15"/>
  <c r="DI65" i="15"/>
  <c r="BE35" i="3"/>
  <c r="DK35" i="3" s="1" a="1"/>
  <c r="DK35" i="3" s="1"/>
  <c r="DG90" i="5"/>
  <c r="DG58" i="5"/>
  <c r="DI104" i="15"/>
  <c r="DI72" i="15"/>
  <c r="DI94" i="21"/>
  <c r="DI62" i="21"/>
  <c r="BF20" i="5"/>
  <c r="DL20" i="5" s="1" a="1"/>
  <c r="DL20" i="5" s="1"/>
  <c r="DI121" i="12"/>
  <c r="DI89" i="12"/>
  <c r="BE39" i="10"/>
  <c r="DK39" i="10" s="1" a="1"/>
  <c r="DK39" i="10" s="1"/>
  <c r="BC15" i="11"/>
  <c r="DI15" i="11" s="1" a="1"/>
  <c r="DI15" i="11" s="1"/>
  <c r="BB47" i="11"/>
  <c r="DI92" i="6"/>
  <c r="DI60" i="6"/>
  <c r="BE21" i="15"/>
  <c r="DK21" i="15" s="1" a="1"/>
  <c r="DK21" i="15" s="1"/>
  <c r="BE41" i="17"/>
  <c r="DK41" i="17" s="1" a="1"/>
  <c r="DK41" i="17" s="1"/>
  <c r="BE37" i="8"/>
  <c r="DK37" i="8" s="1" a="1"/>
  <c r="DK37" i="8" s="1"/>
  <c r="BE42" i="2"/>
  <c r="DK42" i="2" s="1" a="1"/>
  <c r="DK42" i="2" s="1"/>
  <c r="BE21" i="7"/>
  <c r="DK21" i="7" s="1" a="1"/>
  <c r="DK21" i="7" s="1"/>
  <c r="DI119" i="6"/>
  <c r="DI87" i="6"/>
  <c r="BE36" i="9"/>
  <c r="DK36" i="9" s="1" a="1"/>
  <c r="DK36" i="9" s="1"/>
  <c r="BE22" i="12"/>
  <c r="DK22" i="12" s="1" a="1"/>
  <c r="DK22" i="12" s="1"/>
  <c r="BE24" i="10"/>
  <c r="DK24" i="10" s="1" a="1"/>
  <c r="DK24" i="10" s="1"/>
  <c r="DI105" i="3"/>
  <c r="DI73" i="3"/>
  <c r="BE19" i="1"/>
  <c r="DK19" i="1" s="1" a="1"/>
  <c r="DK19" i="1" s="1"/>
  <c r="BE32" i="6"/>
  <c r="DK32" i="6" s="1" a="1"/>
  <c r="DK32" i="6" s="1"/>
  <c r="DI121" i="19"/>
  <c r="DI89" i="19"/>
  <c r="BE31" i="16"/>
  <c r="DK31" i="16" s="1" a="1"/>
  <c r="DK31" i="16" s="1"/>
  <c r="BE22" i="16"/>
  <c r="DK22" i="16" s="1" a="1"/>
  <c r="DK22" i="16" s="1"/>
  <c r="DI115" i="1"/>
  <c r="DI83" i="1"/>
  <c r="BE17" i="17"/>
  <c r="DK17" i="17" s="1" a="1"/>
  <c r="DK17" i="17" s="1"/>
  <c r="DI115" i="14"/>
  <c r="DI83" i="14"/>
  <c r="BE25" i="19"/>
  <c r="DK25" i="19" s="1" a="1"/>
  <c r="DK25" i="19" s="1"/>
  <c r="DJ100" i="4"/>
  <c r="DJ68" i="4"/>
  <c r="DI115" i="8"/>
  <c r="DI83" i="8"/>
  <c r="DI99" i="14"/>
  <c r="DI67" i="14"/>
  <c r="BE39" i="15"/>
  <c r="DK39" i="15" s="1" a="1"/>
  <c r="DK39" i="15" s="1"/>
  <c r="BE36" i="5"/>
  <c r="DK36" i="5" s="1" a="1"/>
  <c r="DK36" i="5" s="1"/>
  <c r="BE30" i="8"/>
  <c r="DK30" i="8" s="1" a="1"/>
  <c r="DK30" i="8" s="1"/>
  <c r="BE39" i="7"/>
  <c r="DK39" i="7" s="1" a="1"/>
  <c r="DK39" i="7" s="1"/>
  <c r="DI118" i="8"/>
  <c r="DI86" i="8"/>
  <c r="DI109" i="1"/>
  <c r="DI77" i="1"/>
  <c r="BE27" i="8"/>
  <c r="DK27" i="8" s="1" a="1"/>
  <c r="DK27" i="8" s="1"/>
  <c r="BE20" i="9"/>
  <c r="DK20" i="9" s="1" a="1"/>
  <c r="DK20" i="9" s="1"/>
  <c r="BE39" i="19"/>
  <c r="DK39" i="19" s="1" a="1"/>
  <c r="DK39" i="19" s="1"/>
  <c r="BE21" i="9"/>
  <c r="DK21" i="9" s="1" a="1"/>
  <c r="DK21" i="9" s="1"/>
  <c r="BE37" i="20"/>
  <c r="DK37" i="20" s="1" a="1"/>
  <c r="DK37" i="20" s="1"/>
  <c r="BE22" i="4"/>
  <c r="DK22" i="4" s="1" a="1"/>
  <c r="DK22" i="4" s="1"/>
  <c r="DI106" i="11"/>
  <c r="DI74" i="11"/>
  <c r="DI101" i="3"/>
  <c r="DI69" i="3"/>
  <c r="BE28" i="8"/>
  <c r="DK28" i="8" s="1" a="1"/>
  <c r="DK28" i="8" s="1"/>
  <c r="DI93" i="20"/>
  <c r="DI61" i="20"/>
  <c r="DI116" i="11"/>
  <c r="DI84" i="11"/>
  <c r="BE22" i="18"/>
  <c r="DK22" i="18" s="1" a="1"/>
  <c r="DK22" i="18" s="1"/>
  <c r="DJ95" i="6"/>
  <c r="DJ63" i="6"/>
  <c r="DI98" i="12"/>
  <c r="DI66" i="12"/>
  <c r="DI105" i="20"/>
  <c r="DI73" i="20"/>
  <c r="BE16" i="10"/>
  <c r="DK16" i="10" s="1" a="1"/>
  <c r="DK16" i="10" s="1"/>
  <c r="BE40" i="19"/>
  <c r="DK40" i="19" s="1" a="1"/>
  <c r="DK40" i="19" s="1"/>
  <c r="BE45" i="18"/>
  <c r="DK45" i="18" s="1" a="1"/>
  <c r="DK45" i="18" s="1"/>
  <c r="DI94" i="19"/>
  <c r="DI62" i="19"/>
  <c r="DI110" i="9"/>
  <c r="DI78" i="9"/>
  <c r="DI105" i="1"/>
  <c r="DI73" i="1"/>
  <c r="BE20" i="8"/>
  <c r="DK20" i="8" s="1" a="1"/>
  <c r="DK20" i="8" s="1"/>
  <c r="DI90" i="19"/>
  <c r="DI58" i="19"/>
  <c r="DI113" i="8"/>
  <c r="DI81" i="8"/>
  <c r="BE46" i="20"/>
  <c r="DK46" i="20" s="1" a="1"/>
  <c r="DK46" i="20" s="1"/>
  <c r="BE33" i="4"/>
  <c r="DK33" i="4" s="1" a="1"/>
  <c r="DK33" i="4" s="1"/>
  <c r="BE44" i="8"/>
  <c r="DK44" i="8" s="1" a="1"/>
  <c r="DK44" i="8" s="1"/>
  <c r="DI106" i="4"/>
  <c r="DI74" i="4"/>
  <c r="BE40" i="2"/>
  <c r="DK40" i="2" s="1" a="1"/>
  <c r="DK40" i="2" s="1"/>
  <c r="DI102" i="3"/>
  <c r="DI70" i="3"/>
  <c r="BE43" i="16"/>
  <c r="DK43" i="16" s="1" a="1"/>
  <c r="DK43" i="16" s="1"/>
  <c r="BE32" i="19"/>
  <c r="DK32" i="19" s="1" a="1"/>
  <c r="DK32" i="19" s="1"/>
  <c r="DI112" i="3"/>
  <c r="DI80" i="3"/>
  <c r="BE37" i="19"/>
  <c r="DK37" i="19" s="1" a="1"/>
  <c r="DK37" i="19" s="1"/>
  <c r="DI101" i="1"/>
  <c r="DI69" i="1"/>
  <c r="BE21" i="2"/>
  <c r="DK21" i="2" s="1" a="1"/>
  <c r="DK21" i="2" s="1"/>
  <c r="DI117" i="21"/>
  <c r="DI85" i="21"/>
  <c r="BG46" i="15"/>
  <c r="DM46" i="15" s="1" a="1"/>
  <c r="DM46" i="15" s="1"/>
  <c r="DI98" i="7"/>
  <c r="DI66" i="7"/>
  <c r="BE41" i="7"/>
  <c r="DK41" i="7" s="1" a="1"/>
  <c r="DK41" i="7" s="1"/>
  <c r="DI95" i="4"/>
  <c r="DI63" i="4"/>
  <c r="BE38" i="18"/>
  <c r="DK38" i="18" s="1" a="1"/>
  <c r="DK38" i="18" s="1"/>
  <c r="BE46" i="7"/>
  <c r="DK46" i="7" s="1" a="1"/>
  <c r="DK46" i="7" s="1"/>
  <c r="DI106" i="3"/>
  <c r="DI74" i="3"/>
  <c r="DI107" i="17"/>
  <c r="DI75" i="17"/>
  <c r="DI101" i="18"/>
  <c r="DI69" i="18"/>
  <c r="BC15" i="13"/>
  <c r="DI15" i="13" s="1" a="1"/>
  <c r="DI15" i="13" s="1"/>
  <c r="BB47" i="13"/>
  <c r="BE40" i="6"/>
  <c r="DK40" i="6" s="1" a="1"/>
  <c r="DK40" i="6" s="1"/>
  <c r="DI96" i="10"/>
  <c r="DI64" i="10"/>
  <c r="DI98" i="6"/>
  <c r="DI66" i="6"/>
  <c r="BE31" i="7"/>
  <c r="DK31" i="7" s="1" a="1"/>
  <c r="DK31" i="7" s="1"/>
  <c r="DI103" i="13"/>
  <c r="DI71" i="13"/>
  <c r="BE24" i="3"/>
  <c r="DK24" i="3" s="1" a="1"/>
  <c r="DK24" i="3" s="1"/>
  <c r="DI117" i="9"/>
  <c r="DI85" i="9"/>
  <c r="DI117" i="13"/>
  <c r="DI85" i="13"/>
  <c r="DI112" i="10"/>
  <c r="DI80" i="10"/>
  <c r="BE46" i="18"/>
  <c r="DK46" i="18" s="1" a="1"/>
  <c r="DK46" i="18" s="1"/>
  <c r="DI116" i="16"/>
  <c r="DI84" i="16"/>
  <c r="DI113" i="12"/>
  <c r="DI81" i="12"/>
  <c r="DI111" i="10"/>
  <c r="DI79" i="10"/>
  <c r="BE16" i="11"/>
  <c r="DK16" i="11" s="1" a="1"/>
  <c r="DK16" i="11" s="1"/>
  <c r="DI96" i="21"/>
  <c r="DI64" i="21"/>
  <c r="BE43" i="11"/>
  <c r="DK43" i="11" s="1" a="1"/>
  <c r="DK43" i="11" s="1"/>
  <c r="BE35" i="19"/>
  <c r="DK35" i="19" s="1" a="1"/>
  <c r="DK35" i="19" s="1"/>
  <c r="BE16" i="4"/>
  <c r="DK16" i="4" s="1" a="1"/>
  <c r="DK16" i="4" s="1"/>
  <c r="BE45" i="10"/>
  <c r="DK45" i="10" s="1" a="1"/>
  <c r="DK45" i="10" s="1"/>
  <c r="DI104" i="20"/>
  <c r="DI72" i="20"/>
  <c r="BE37" i="13"/>
  <c r="DK37" i="13" s="1" a="1"/>
  <c r="DK37" i="13" s="1"/>
  <c r="BE39" i="5"/>
  <c r="DK39" i="5" s="1" a="1"/>
  <c r="DK39" i="5" s="1"/>
  <c r="DI115" i="21"/>
  <c r="DI83" i="21"/>
  <c r="BE17" i="18"/>
  <c r="DK17" i="18" s="1" a="1"/>
  <c r="DK17" i="18" s="1"/>
  <c r="DI107" i="15"/>
  <c r="DI75" i="15"/>
  <c r="BE23" i="20"/>
  <c r="DK23" i="20" s="1" a="1"/>
  <c r="DK23" i="20" s="1"/>
  <c r="BE27" i="17"/>
  <c r="DK27" i="17" s="1" a="1"/>
  <c r="DK27" i="17" s="1"/>
  <c r="BE46" i="8"/>
  <c r="DK46" i="8" s="1" a="1"/>
  <c r="DK46" i="8" s="1"/>
  <c r="DI92" i="4"/>
  <c r="DI60" i="4"/>
  <c r="DI107" i="21"/>
  <c r="DI75" i="21"/>
  <c r="DI96" i="6"/>
  <c r="DI64" i="6"/>
  <c r="DI109" i="13"/>
  <c r="DI77" i="13"/>
  <c r="DI117" i="19"/>
  <c r="DI85" i="19"/>
  <c r="DI114" i="16"/>
  <c r="DI82" i="16"/>
  <c r="DI106" i="13"/>
  <c r="DI74" i="13"/>
  <c r="DI104" i="19"/>
  <c r="DI72" i="19"/>
  <c r="BE32" i="8"/>
  <c r="DK32" i="8" s="1" a="1"/>
  <c r="DK32" i="8" s="1"/>
  <c r="DI103" i="1"/>
  <c r="DI71" i="1"/>
  <c r="DI93" i="21"/>
  <c r="DI61" i="21"/>
  <c r="BE40" i="5"/>
  <c r="DK40" i="5" s="1" a="1"/>
  <c r="DK40" i="5" s="1"/>
  <c r="BE16" i="2"/>
  <c r="DK16" i="2" s="1" a="1"/>
  <c r="DK16" i="2" s="1"/>
  <c r="BE28" i="14"/>
  <c r="DK28" i="14" s="1" a="1"/>
  <c r="DK28" i="14" s="1"/>
  <c r="DI101" i="15"/>
  <c r="DI69" i="15"/>
  <c r="DI111" i="18"/>
  <c r="DI79" i="18"/>
  <c r="BE35" i="15"/>
  <c r="DK35" i="15" s="1" a="1"/>
  <c r="DK35" i="15" s="1"/>
  <c r="DI96" i="19"/>
  <c r="DI64" i="19"/>
  <c r="DI99" i="11"/>
  <c r="DI67" i="11"/>
  <c r="BE42" i="8"/>
  <c r="DK42" i="8" s="1" a="1"/>
  <c r="DK42" i="8" s="1"/>
  <c r="DI110" i="16"/>
  <c r="DI78" i="16"/>
  <c r="DI111" i="15"/>
  <c r="DI79" i="15"/>
  <c r="DI93" i="12"/>
  <c r="DI61" i="12"/>
  <c r="BE41" i="2"/>
  <c r="DK41" i="2" s="1" a="1"/>
  <c r="DK41" i="2" s="1"/>
  <c r="DJ112" i="17"/>
  <c r="DJ80" i="17"/>
  <c r="BE30" i="6"/>
  <c r="DK30" i="6" s="1" a="1"/>
  <c r="DK30" i="6" s="1"/>
  <c r="BE38" i="21"/>
  <c r="DK38" i="21" s="1" a="1"/>
  <c r="DK38" i="21" s="1"/>
  <c r="DI93" i="10"/>
  <c r="DI61" i="10"/>
  <c r="DI95" i="7"/>
  <c r="DI63" i="7"/>
  <c r="BE33" i="21"/>
  <c r="DK33" i="21" s="1" a="1"/>
  <c r="DK33" i="21" s="1"/>
  <c r="DI90" i="16"/>
  <c r="DI58" i="16"/>
  <c r="BE39" i="3"/>
  <c r="DK39" i="3" s="1" a="1"/>
  <c r="DK39" i="3" s="1"/>
  <c r="BE43" i="1"/>
  <c r="DK43" i="1" s="1" a="1"/>
  <c r="DK43" i="1" s="1"/>
  <c r="DI97" i="14"/>
  <c r="DI65" i="14"/>
  <c r="BE34" i="19"/>
  <c r="DK34" i="19" s="1" a="1"/>
  <c r="DK34" i="19" s="1"/>
  <c r="DJ113" i="14"/>
  <c r="DJ81" i="14"/>
  <c r="BE32" i="18"/>
  <c r="DK32" i="18" s="1" a="1"/>
  <c r="DK32" i="18" s="1"/>
  <c r="DI108" i="17"/>
  <c r="DI76" i="17"/>
  <c r="DI115" i="18"/>
  <c r="DI83" i="18"/>
  <c r="DJ104" i="8"/>
  <c r="DJ72" i="8"/>
  <c r="DI121" i="13"/>
  <c r="DI89" i="13"/>
  <c r="DI101" i="4"/>
  <c r="DI69" i="4"/>
  <c r="BE32" i="12"/>
  <c r="DK32" i="12" s="1" a="1"/>
  <c r="DK32" i="12" s="1"/>
  <c r="BE28" i="5"/>
  <c r="DK28" i="5" s="1" a="1"/>
  <c r="DK28" i="5" s="1"/>
  <c r="DI124" i="6"/>
  <c r="DI127" i="6" s="1"/>
  <c r="DI120" i="6" s="1"/>
  <c r="DI88" i="6"/>
  <c r="BF41" i="19"/>
  <c r="DL41" i="19" s="1" a="1"/>
  <c r="DL41" i="19" s="1"/>
  <c r="DI99" i="16"/>
  <c r="DI67" i="16"/>
  <c r="DI98" i="16"/>
  <c r="DI66" i="16"/>
  <c r="DJ112" i="1"/>
  <c r="DJ80" i="1"/>
  <c r="BE37" i="16"/>
  <c r="DK37" i="16" s="1" a="1"/>
  <c r="DK37" i="16" s="1"/>
  <c r="BE18" i="16"/>
  <c r="DK18" i="16" s="1" a="1"/>
  <c r="DK18" i="16" s="1"/>
  <c r="BE46" i="3"/>
  <c r="DK46" i="3" s="1" a="1"/>
  <c r="DK46" i="3" s="1"/>
  <c r="BE35" i="12"/>
  <c r="DK35" i="12" s="1" a="1"/>
  <c r="DK35" i="12" s="1"/>
  <c r="BE40" i="9"/>
  <c r="DK40" i="9" s="1" a="1"/>
  <c r="DK40" i="9" s="1"/>
  <c r="BE33" i="13"/>
  <c r="DK33" i="13" s="1" a="1"/>
  <c r="DK33" i="13" s="1"/>
  <c r="BF42" i="16"/>
  <c r="DL42" i="16" s="1" a="1"/>
  <c r="DL42" i="16" s="1"/>
  <c r="BE38" i="17"/>
  <c r="DK38" i="17" s="1" a="1"/>
  <c r="DK38" i="17" s="1"/>
  <c r="BE22" i="20"/>
  <c r="DK22" i="20" s="1" a="1"/>
  <c r="DK22" i="20" s="1"/>
  <c r="BE22" i="15"/>
  <c r="DK22" i="15" s="1" a="1"/>
  <c r="DK22" i="15" s="1"/>
  <c r="BC15" i="5"/>
  <c r="DI15" i="5" s="1" a="1"/>
  <c r="DI15" i="5" s="1"/>
  <c r="BB47" i="5"/>
  <c r="BE29" i="15"/>
  <c r="DK29" i="15" s="1" a="1"/>
  <c r="DK29" i="15" s="1"/>
  <c r="BE19" i="21"/>
  <c r="DK19" i="21" s="1" a="1"/>
  <c r="DK19" i="21" s="1"/>
  <c r="DI98" i="9"/>
  <c r="DI66" i="9"/>
  <c r="BE46" i="12"/>
  <c r="DK46" i="12" s="1" a="1"/>
  <c r="DK46" i="12" s="1"/>
  <c r="DI103" i="12"/>
  <c r="DI71" i="12"/>
  <c r="DI104" i="16"/>
  <c r="DI72" i="16"/>
  <c r="BE17" i="6"/>
  <c r="DK17" i="6" s="1" a="1"/>
  <c r="DK17" i="6" s="1"/>
  <c r="DI96" i="20"/>
  <c r="DI64" i="20"/>
  <c r="DI105" i="21"/>
  <c r="DI73" i="21"/>
  <c r="DI93" i="9"/>
  <c r="DI61" i="9"/>
  <c r="DI115" i="20"/>
  <c r="DI83" i="20"/>
  <c r="BE44" i="6"/>
  <c r="DK44" i="6" s="1" a="1"/>
  <c r="DK44" i="6" s="1"/>
  <c r="DI102" i="7"/>
  <c r="DI70" i="7"/>
  <c r="DI93" i="6"/>
  <c r="DI61" i="6"/>
  <c r="DI121" i="4"/>
  <c r="DI89" i="4"/>
  <c r="BE30" i="3"/>
  <c r="DK30" i="3" s="1" a="1"/>
  <c r="DK30" i="3" s="1"/>
  <c r="DI95" i="15"/>
  <c r="DI63" i="15"/>
  <c r="BE46" i="19"/>
  <c r="DK46" i="19" s="1" a="1"/>
  <c r="DK46" i="19" s="1"/>
  <c r="DI96" i="18"/>
  <c r="DI64" i="18"/>
  <c r="BE40" i="1"/>
  <c r="DK40" i="1" s="1" a="1"/>
  <c r="DK40" i="1" s="1"/>
  <c r="BE40" i="14"/>
  <c r="DK40" i="14" s="1" a="1"/>
  <c r="DK40" i="14" s="1"/>
  <c r="BF25" i="4"/>
  <c r="DL25" i="4" s="1" a="1"/>
  <c r="DL25" i="4" s="1"/>
  <c r="BE40" i="8"/>
  <c r="DK40" i="8" s="1" a="1"/>
  <c r="DK40" i="8" s="1"/>
  <c r="BE24" i="14"/>
  <c r="DK24" i="14" s="1" a="1"/>
  <c r="DK24" i="14" s="1"/>
  <c r="DI108" i="7"/>
  <c r="DI76" i="7"/>
  <c r="DI100" i="18"/>
  <c r="DI68" i="18"/>
  <c r="DI111" i="21"/>
  <c r="DI79" i="21"/>
  <c r="DI111" i="14"/>
  <c r="DI79" i="14"/>
  <c r="DI101" i="10"/>
  <c r="DI69" i="10"/>
  <c r="DI124" i="15"/>
  <c r="DI127" i="15" s="1"/>
  <c r="DI120" i="15" s="1"/>
  <c r="DI88" i="15"/>
  <c r="BE43" i="8"/>
  <c r="DK43" i="8" s="1" a="1"/>
  <c r="DK43" i="8" s="1"/>
  <c r="BE34" i="1"/>
  <c r="DK34" i="1" s="1" a="1"/>
  <c r="DK34" i="1" s="1"/>
  <c r="DI94" i="11"/>
  <c r="DI62" i="11"/>
  <c r="DI104" i="18"/>
  <c r="DI72" i="18"/>
  <c r="DI113" i="13"/>
  <c r="DI81" i="13"/>
  <c r="DI96" i="9"/>
  <c r="DI64" i="9"/>
  <c r="BE31" i="11"/>
  <c r="DK31" i="11" s="1" a="1"/>
  <c r="DK31" i="11" s="1"/>
  <c r="BE26" i="3"/>
  <c r="DK26" i="3" s="1" a="1"/>
  <c r="DK26" i="3" s="1"/>
  <c r="DI104" i="9"/>
  <c r="DI72" i="9"/>
  <c r="DI99" i="15"/>
  <c r="DI67" i="15"/>
  <c r="BE18" i="20"/>
  <c r="DK18" i="20" s="1" a="1"/>
  <c r="DK18" i="20" s="1"/>
  <c r="BE41" i="11"/>
  <c r="DK41" i="11" s="1" a="1"/>
  <c r="DK41" i="11" s="1"/>
  <c r="DI116" i="18"/>
  <c r="DI84" i="18"/>
  <c r="DI109" i="17"/>
  <c r="DI77" i="17"/>
  <c r="BF20" i="6"/>
  <c r="DL20" i="6" s="1" a="1"/>
  <c r="DL20" i="6" s="1"/>
  <c r="BE23" i="12"/>
  <c r="DK23" i="12" s="1" a="1"/>
  <c r="DK23" i="12" s="1"/>
  <c r="BE30" i="20"/>
  <c r="DK30" i="20" s="1" a="1"/>
  <c r="DK30" i="20" s="1"/>
  <c r="DI124" i="1"/>
  <c r="DI127" i="1" s="1"/>
  <c r="DI120" i="1" s="1"/>
  <c r="DI88" i="1"/>
  <c r="BE19" i="19"/>
  <c r="DK19" i="19" s="1" a="1"/>
  <c r="DK19" i="19" s="1"/>
  <c r="BE35" i="9"/>
  <c r="DK35" i="9" s="1" a="1"/>
  <c r="DK35" i="9" s="1"/>
  <c r="DI15" i="1" l="1" a="1"/>
  <c r="DI15" i="1" s="1"/>
  <c r="BD15" i="1"/>
  <c r="BC47" i="1"/>
  <c r="DH90" i="1"/>
  <c r="DH58" i="1"/>
  <c r="DJ24" i="7" a="1"/>
  <c r="DJ24" i="7" s="1"/>
  <c r="BE24" i="7"/>
  <c r="DJ37" i="7" a="1"/>
  <c r="DJ37" i="7" s="1"/>
  <c r="BE37" i="7"/>
  <c r="DI99" i="7"/>
  <c r="DI67" i="7"/>
  <c r="DI112" i="7"/>
  <c r="DI80" i="7"/>
  <c r="DJ19" i="18" a="1"/>
  <c r="DJ19" i="18" s="1"/>
  <c r="BE19" i="18"/>
  <c r="DJ16" i="7" a="1"/>
  <c r="DJ16" i="7" s="1"/>
  <c r="BE16" i="7"/>
  <c r="DI62" i="18"/>
  <c r="DI94" i="18"/>
  <c r="DI91" i="7"/>
  <c r="DI59" i="7"/>
  <c r="DJ24" i="17" a="1"/>
  <c r="DJ24" i="17" s="1"/>
  <c r="BE24" i="17"/>
  <c r="DI99" i="17"/>
  <c r="DI67" i="17"/>
  <c r="BF41" i="11"/>
  <c r="DL41" i="11" s="1" a="1"/>
  <c r="DL41" i="11" s="1"/>
  <c r="BF44" i="6"/>
  <c r="DL44" i="6" s="1" a="1"/>
  <c r="DL44" i="6" s="1"/>
  <c r="BF35" i="9"/>
  <c r="DL35" i="9" s="1" a="1"/>
  <c r="DL35" i="9" s="1"/>
  <c r="DJ94" i="19"/>
  <c r="DJ62" i="19"/>
  <c r="BF40" i="1"/>
  <c r="DL40" i="1" s="1" a="1"/>
  <c r="DL40" i="1" s="1"/>
  <c r="DJ115" i="9"/>
  <c r="DJ83" i="9"/>
  <c r="DJ105" i="3"/>
  <c r="DJ73" i="3"/>
  <c r="BF37" i="16"/>
  <c r="DL37" i="16" s="1" a="1"/>
  <c r="DL37" i="16" s="1"/>
  <c r="DJ124" i="10"/>
  <c r="DJ127" i="10" s="1"/>
  <c r="DJ120" i="10" s="1"/>
  <c r="DJ88" i="10"/>
  <c r="BF46" i="20"/>
  <c r="DL46" i="20" s="1" a="1"/>
  <c r="DL46" i="20" s="1"/>
  <c r="DJ106" i="16"/>
  <c r="DJ74" i="16"/>
  <c r="BF42" i="2"/>
  <c r="DL42" i="2" s="1" a="1"/>
  <c r="DL42" i="2" s="1"/>
  <c r="DJ98" i="12"/>
  <c r="DJ66" i="12"/>
  <c r="BF34" i="1"/>
  <c r="DL34" i="1" s="1" a="1"/>
  <c r="DL34" i="1" s="1"/>
  <c r="BF30" i="3"/>
  <c r="DL30" i="3" s="1" a="1"/>
  <c r="DL30" i="3" s="1"/>
  <c r="DJ113" i="17"/>
  <c r="DJ81" i="17"/>
  <c r="DJ107" i="12"/>
  <c r="DJ75" i="12"/>
  <c r="DJ115" i="5"/>
  <c r="DJ83" i="5"/>
  <c r="BF45" i="10"/>
  <c r="DL45" i="10" s="1" a="1"/>
  <c r="DL45" i="10" s="1"/>
  <c r="DH90" i="13"/>
  <c r="DH58" i="13"/>
  <c r="BH46" i="15"/>
  <c r="DN46" i="15" s="1" a="1"/>
  <c r="DN46" i="15" s="1"/>
  <c r="DJ97" i="4"/>
  <c r="DJ65" i="4"/>
  <c r="BF31" i="16"/>
  <c r="DL31" i="16" s="1" a="1"/>
  <c r="DL31" i="16" s="1"/>
  <c r="BF23" i="12"/>
  <c r="DL23" i="12" s="1" a="1"/>
  <c r="DL23" i="12" s="1"/>
  <c r="DJ118" i="8"/>
  <c r="DJ86" i="8"/>
  <c r="DK100" i="4"/>
  <c r="DK68" i="4"/>
  <c r="BF17" i="6"/>
  <c r="DL17" i="6" s="1" a="1"/>
  <c r="DL17" i="6" s="1"/>
  <c r="BF46" i="12"/>
  <c r="DL46" i="12" s="1" a="1"/>
  <c r="DL46" i="12" s="1"/>
  <c r="BF38" i="17"/>
  <c r="DL38" i="17" s="1" a="1"/>
  <c r="DL38" i="17" s="1"/>
  <c r="BF35" i="12"/>
  <c r="DL35" i="12" s="1" a="1"/>
  <c r="DL35" i="12" s="1"/>
  <c r="DK116" i="19"/>
  <c r="DK84" i="19"/>
  <c r="BF32" i="12"/>
  <c r="DL32" i="12" s="1" a="1"/>
  <c r="DL32" i="12" s="1"/>
  <c r="DJ107" i="18"/>
  <c r="DJ75" i="18"/>
  <c r="DJ116" i="2"/>
  <c r="DJ84" i="2"/>
  <c r="BF40" i="5"/>
  <c r="DL40" i="5" s="1" a="1"/>
  <c r="DL40" i="5" s="1"/>
  <c r="BF32" i="8"/>
  <c r="DL32" i="8" s="1" a="1"/>
  <c r="DL32" i="8" s="1"/>
  <c r="BF39" i="5"/>
  <c r="DL39" i="5" s="1" a="1"/>
  <c r="DL39" i="5" s="1"/>
  <c r="DJ91" i="4"/>
  <c r="DJ59" i="4"/>
  <c r="BF24" i="3"/>
  <c r="DL24" i="3" s="1" a="1"/>
  <c r="DL24" i="3" s="1"/>
  <c r="BD15" i="13"/>
  <c r="DJ15" i="13" s="1" a="1"/>
  <c r="DJ15" i="13" s="1"/>
  <c r="BC47" i="13"/>
  <c r="DJ112" i="19"/>
  <c r="DJ80" i="19"/>
  <c r="BF43" i="16"/>
  <c r="DL43" i="16" s="1" a="1"/>
  <c r="DL43" i="16" s="1"/>
  <c r="DJ124" i="18"/>
  <c r="DJ127" i="18" s="1"/>
  <c r="DJ120" i="18" s="1"/>
  <c r="DJ88" i="18"/>
  <c r="BF22" i="18"/>
  <c r="DL22" i="18" s="1" a="1"/>
  <c r="DL22" i="18" s="1"/>
  <c r="BF28" i="8"/>
  <c r="DL28" i="8" s="1" a="1"/>
  <c r="DL28" i="8" s="1"/>
  <c r="BF22" i="4"/>
  <c r="DL22" i="4" s="1" a="1"/>
  <c r="DL22" i="4" s="1"/>
  <c r="BF20" i="9"/>
  <c r="DL20" i="9" s="1" a="1"/>
  <c r="DL20" i="9" s="1"/>
  <c r="BF39" i="15"/>
  <c r="DL39" i="15" s="1" a="1"/>
  <c r="DL39" i="15" s="1"/>
  <c r="BF17" i="17"/>
  <c r="DL17" i="17" s="1" a="1"/>
  <c r="DL17" i="17" s="1"/>
  <c r="BF37" i="8"/>
  <c r="DL37" i="8" s="1" a="1"/>
  <c r="DL37" i="8" s="1"/>
  <c r="DK95" i="5"/>
  <c r="DK63" i="5"/>
  <c r="DJ103" i="18"/>
  <c r="DJ71" i="18"/>
  <c r="DJ98" i="4"/>
  <c r="DJ66" i="4"/>
  <c r="BF41" i="5"/>
  <c r="DL41" i="5" s="1" a="1"/>
  <c r="DL41" i="5" s="1"/>
  <c r="DJ117" i="5"/>
  <c r="DJ85" i="5"/>
  <c r="BF25" i="2"/>
  <c r="DL25" i="2" s="1" a="1"/>
  <c r="DL25" i="2" s="1"/>
  <c r="BF41" i="13"/>
  <c r="DL41" i="13" s="1" a="1"/>
  <c r="DL41" i="13" s="1"/>
  <c r="BF40" i="13"/>
  <c r="DL40" i="13" s="1" a="1"/>
  <c r="DL40" i="13" s="1"/>
  <c r="DJ121" i="6"/>
  <c r="DJ89" i="6"/>
  <c r="DJ118" i="6"/>
  <c r="DJ86" i="6"/>
  <c r="BF41" i="16"/>
  <c r="DL41" i="16" s="1" a="1"/>
  <c r="DL41" i="16" s="1"/>
  <c r="DJ110" i="2"/>
  <c r="DJ78" i="2"/>
  <c r="BF34" i="10"/>
  <c r="DL34" i="10" s="1" a="1"/>
  <c r="DL34" i="10" s="1"/>
  <c r="DK113" i="6"/>
  <c r="DK81" i="6"/>
  <c r="BF25" i="13"/>
  <c r="DL25" i="13" s="1" a="1"/>
  <c r="DL25" i="13" s="1"/>
  <c r="DJ112" i="5"/>
  <c r="DJ80" i="5"/>
  <c r="DJ99" i="4"/>
  <c r="DJ67" i="4"/>
  <c r="DJ119" i="17"/>
  <c r="DJ87" i="17"/>
  <c r="DJ111" i="6"/>
  <c r="DJ79" i="6"/>
  <c r="DJ108" i="9"/>
  <c r="DJ76" i="9"/>
  <c r="DJ109" i="5"/>
  <c r="DJ77" i="5"/>
  <c r="BF34" i="7"/>
  <c r="DL34" i="7" s="1" a="1"/>
  <c r="DL34" i="7" s="1"/>
  <c r="DK113" i="7"/>
  <c r="DK81" i="7"/>
  <c r="BF25" i="9"/>
  <c r="DL25" i="9" s="1" a="1"/>
  <c r="DL25" i="9" s="1"/>
  <c r="DJ124" i="8"/>
  <c r="DJ127" i="8" s="1"/>
  <c r="DJ120" i="8" s="1"/>
  <c r="DJ88" i="8"/>
  <c r="BF19" i="17"/>
  <c r="DL19" i="17" s="1" a="1"/>
  <c r="DL19" i="17" s="1"/>
  <c r="DJ121" i="2"/>
  <c r="DJ89" i="2"/>
  <c r="BF22" i="1"/>
  <c r="DL22" i="1" s="1" a="1"/>
  <c r="DL22" i="1" s="1"/>
  <c r="BF25" i="1"/>
  <c r="DL25" i="1" s="1" a="1"/>
  <c r="DL25" i="1" s="1"/>
  <c r="DJ95" i="17"/>
  <c r="DJ63" i="17"/>
  <c r="DJ103" i="21"/>
  <c r="DJ71" i="21"/>
  <c r="BF26" i="7"/>
  <c r="DL26" i="7" s="1" a="1"/>
  <c r="DL26" i="7" s="1"/>
  <c r="DJ95" i="19"/>
  <c r="DJ63" i="19"/>
  <c r="BF46" i="14"/>
  <c r="DL46" i="14" s="1" a="1"/>
  <c r="DL46" i="14" s="1"/>
  <c r="BF36" i="19"/>
  <c r="DL36" i="19" s="1" a="1"/>
  <c r="DL36" i="19" s="1"/>
  <c r="BF33" i="8"/>
  <c r="DL33" i="8" s="1" a="1"/>
  <c r="DL33" i="8" s="1"/>
  <c r="BF39" i="17"/>
  <c r="DL39" i="17" s="1" a="1"/>
  <c r="DL39" i="17" s="1"/>
  <c r="DJ109" i="6"/>
  <c r="DJ77" i="6"/>
  <c r="DJ109" i="16"/>
  <c r="DJ77" i="16"/>
  <c r="DJ117" i="20"/>
  <c r="DJ85" i="20"/>
  <c r="DJ100" i="16"/>
  <c r="DJ68" i="16"/>
  <c r="BF17" i="12"/>
  <c r="DL17" i="12" s="1" a="1"/>
  <c r="DL17" i="12" s="1"/>
  <c r="BF22" i="2"/>
  <c r="DL22" i="2" s="1" a="1"/>
  <c r="DL22" i="2" s="1"/>
  <c r="DJ109" i="20"/>
  <c r="DJ77" i="20"/>
  <c r="DJ95" i="11"/>
  <c r="DJ63" i="11"/>
  <c r="DJ115" i="15"/>
  <c r="DJ83" i="15"/>
  <c r="BF41" i="4"/>
  <c r="DL41" i="4" s="1" a="1"/>
  <c r="DL41" i="4" s="1"/>
  <c r="DJ94" i="12"/>
  <c r="DJ62" i="12"/>
  <c r="BF46" i="9"/>
  <c r="DL46" i="9" s="1" a="1"/>
  <c r="DL46" i="9" s="1"/>
  <c r="BG19" i="9"/>
  <c r="DM19" i="9" s="1" a="1"/>
  <c r="DM19" i="9" s="1"/>
  <c r="DJ112" i="9"/>
  <c r="DJ80" i="9"/>
  <c r="DJ102" i="21"/>
  <c r="DJ70" i="21"/>
  <c r="BF16" i="15"/>
  <c r="DL16" i="15" s="1" a="1"/>
  <c r="DL16" i="15" s="1"/>
  <c r="DJ119" i="9"/>
  <c r="DJ87" i="9"/>
  <c r="DJ107" i="13"/>
  <c r="DJ75" i="13"/>
  <c r="BD15" i="8"/>
  <c r="DJ15" i="8" s="1" a="1"/>
  <c r="DJ15" i="8" s="1"/>
  <c r="BC47" i="8"/>
  <c r="DJ102" i="15"/>
  <c r="DJ70" i="15"/>
  <c r="BF43" i="19"/>
  <c r="DL43" i="19" s="1" a="1"/>
  <c r="DL43" i="19" s="1"/>
  <c r="BF26" i="16"/>
  <c r="DL26" i="16" s="1" a="1"/>
  <c r="DL26" i="16" s="1"/>
  <c r="DJ115" i="10"/>
  <c r="DJ83" i="10"/>
  <c r="DJ119" i="21"/>
  <c r="DJ87" i="21"/>
  <c r="BD15" i="15"/>
  <c r="DJ15" i="15" s="1" a="1"/>
  <c r="DJ15" i="15" s="1"/>
  <c r="BC47" i="15"/>
  <c r="DJ100" i="17"/>
  <c r="DJ68" i="17"/>
  <c r="DJ98" i="1"/>
  <c r="DJ66" i="1"/>
  <c r="DJ104" i="1"/>
  <c r="DJ72" i="1"/>
  <c r="DK102" i="6"/>
  <c r="DK70" i="6"/>
  <c r="BF16" i="19"/>
  <c r="DL16" i="19" s="1" a="1"/>
  <c r="DL16" i="19" s="1"/>
  <c r="BF34" i="11"/>
  <c r="DL34" i="11" s="1" a="1"/>
  <c r="DL34" i="11" s="1"/>
  <c r="DJ102" i="2"/>
  <c r="DJ70" i="2"/>
  <c r="BF18" i="4"/>
  <c r="DL18" i="4" s="1" a="1"/>
  <c r="DL18" i="4" s="1"/>
  <c r="DJ100" i="6"/>
  <c r="DJ68" i="6"/>
  <c r="BF29" i="5"/>
  <c r="DL29" i="5" s="1" a="1"/>
  <c r="DL29" i="5" s="1"/>
  <c r="BF39" i="4"/>
  <c r="DL39" i="4" s="1" a="1"/>
  <c r="DL39" i="4" s="1"/>
  <c r="DJ115" i="7"/>
  <c r="DJ83" i="7"/>
  <c r="BF29" i="4"/>
  <c r="DL29" i="4" s="1" a="1"/>
  <c r="DL29" i="4" s="1"/>
  <c r="DJ105" i="12"/>
  <c r="DJ73" i="12"/>
  <c r="BF42" i="15"/>
  <c r="DL42" i="15" s="1" a="1"/>
  <c r="DL42" i="15" s="1"/>
  <c r="DJ110" i="7"/>
  <c r="DJ78" i="7"/>
  <c r="DJ104" i="14"/>
  <c r="DJ72" i="14"/>
  <c r="DJ119" i="12"/>
  <c r="DJ87" i="12"/>
  <c r="BF17" i="14"/>
  <c r="DL17" i="14" s="1" a="1"/>
  <c r="DL17" i="14" s="1"/>
  <c r="DJ117" i="4"/>
  <c r="DJ85" i="4"/>
  <c r="BF32" i="10"/>
  <c r="DL32" i="10" s="1" a="1"/>
  <c r="DL32" i="10" s="1"/>
  <c r="DJ105" i="14"/>
  <c r="DJ73" i="14"/>
  <c r="DK92" i="20"/>
  <c r="DK60" i="20"/>
  <c r="BF30" i="7"/>
  <c r="DL30" i="7" s="1" a="1"/>
  <c r="DL30" i="7" s="1"/>
  <c r="DJ117" i="14"/>
  <c r="DJ85" i="14"/>
  <c r="DJ124" i="20"/>
  <c r="DJ127" i="20" s="1"/>
  <c r="DJ120" i="20" s="1"/>
  <c r="DJ88" i="20"/>
  <c r="BF27" i="9"/>
  <c r="DL27" i="9" s="1" a="1"/>
  <c r="DL27" i="9" s="1"/>
  <c r="BD15" i="10"/>
  <c r="DJ15" i="10" s="1" a="1"/>
  <c r="DJ15" i="10" s="1"/>
  <c r="BC47" i="10"/>
  <c r="BF43" i="9"/>
  <c r="DL43" i="9" s="1" a="1"/>
  <c r="DL43" i="9" s="1"/>
  <c r="DJ95" i="18"/>
  <c r="DJ63" i="18"/>
  <c r="BF43" i="12"/>
  <c r="DL43" i="12" s="1" a="1"/>
  <c r="DL43" i="12" s="1"/>
  <c r="DJ103" i="6"/>
  <c r="DJ71" i="6"/>
  <c r="DJ116" i="15"/>
  <c r="DJ84" i="15"/>
  <c r="BF23" i="15"/>
  <c r="DL23" i="15" s="1" a="1"/>
  <c r="DL23" i="15" s="1"/>
  <c r="DJ95" i="10"/>
  <c r="DJ63" i="10"/>
  <c r="DJ106" i="6"/>
  <c r="DJ74" i="6"/>
  <c r="DJ97" i="9"/>
  <c r="DJ65" i="9"/>
  <c r="DJ104" i="3"/>
  <c r="DJ72" i="3"/>
  <c r="BF32" i="4"/>
  <c r="DL32" i="4" s="1" a="1"/>
  <c r="DL32" i="4" s="1"/>
  <c r="BF18" i="14"/>
  <c r="DL18" i="14" s="1" a="1"/>
  <c r="DL18" i="14" s="1"/>
  <c r="BF36" i="4"/>
  <c r="DL36" i="4" s="1" a="1"/>
  <c r="DL36" i="4" s="1"/>
  <c r="DK107" i="2"/>
  <c r="DK75" i="2"/>
  <c r="DJ118" i="3"/>
  <c r="DJ86" i="3"/>
  <c r="BF46" i="5"/>
  <c r="DL46" i="5" s="1" a="1"/>
  <c r="DL46" i="5" s="1"/>
  <c r="DJ116" i="18"/>
  <c r="DJ84" i="18"/>
  <c r="DJ99" i="15"/>
  <c r="DJ67" i="15"/>
  <c r="DJ101" i="10"/>
  <c r="DJ69" i="10"/>
  <c r="BF36" i="21"/>
  <c r="DL36" i="21" s="1" a="1"/>
  <c r="DL36" i="21" s="1"/>
  <c r="DJ121" i="4"/>
  <c r="DJ89" i="4"/>
  <c r="BF27" i="7"/>
  <c r="DL27" i="7" s="1" a="1"/>
  <c r="DL27" i="7" s="1"/>
  <c r="BF21" i="20"/>
  <c r="DL21" i="20" s="1" a="1"/>
  <c r="DL21" i="20" s="1"/>
  <c r="DJ99" i="16"/>
  <c r="DJ67" i="16"/>
  <c r="BF26" i="4"/>
  <c r="DL26" i="4" s="1" a="1"/>
  <c r="DL26" i="4" s="1"/>
  <c r="BF18" i="12"/>
  <c r="DL18" i="12" s="1" a="1"/>
  <c r="DL18" i="12" s="1"/>
  <c r="DJ99" i="11"/>
  <c r="DJ67" i="11"/>
  <c r="BF26" i="15"/>
  <c r="DL26" i="15" s="1" a="1"/>
  <c r="DL26" i="15" s="1"/>
  <c r="BF18" i="21"/>
  <c r="DL18" i="21" s="1" a="1"/>
  <c r="DL18" i="21" s="1"/>
  <c r="DJ106" i="13"/>
  <c r="DJ74" i="13"/>
  <c r="DJ92" i="4"/>
  <c r="DJ60" i="4"/>
  <c r="BF40" i="21"/>
  <c r="DL40" i="21" s="1" a="1"/>
  <c r="DL40" i="21" s="1"/>
  <c r="DJ117" i="9"/>
  <c r="DJ85" i="9"/>
  <c r="DJ103" i="13"/>
  <c r="DJ71" i="13"/>
  <c r="BF21" i="10"/>
  <c r="DL21" i="10" s="1" a="1"/>
  <c r="DL21" i="10" s="1"/>
  <c r="DJ95" i="4"/>
  <c r="DJ63" i="4"/>
  <c r="DJ98" i="7"/>
  <c r="DJ66" i="7"/>
  <c r="DJ101" i="1"/>
  <c r="DJ69" i="1"/>
  <c r="BF22" i="17"/>
  <c r="DL22" i="17" s="1" a="1"/>
  <c r="DL22" i="17" s="1"/>
  <c r="BF46" i="3"/>
  <c r="DL46" i="3" s="1" a="1"/>
  <c r="DL46" i="3" s="1"/>
  <c r="DJ115" i="1"/>
  <c r="DJ83" i="1"/>
  <c r="BF22" i="15"/>
  <c r="DL22" i="15" s="1" a="1"/>
  <c r="DL22" i="15" s="1"/>
  <c r="BF24" i="14"/>
  <c r="DL24" i="14" s="1" a="1"/>
  <c r="DL24" i="14" s="1"/>
  <c r="DJ97" i="20"/>
  <c r="DJ65" i="20"/>
  <c r="BF31" i="11"/>
  <c r="DL31" i="11" s="1" a="1"/>
  <c r="DL31" i="11" s="1"/>
  <c r="DJ115" i="8"/>
  <c r="DJ83" i="8"/>
  <c r="BF22" i="20"/>
  <c r="DL22" i="20" s="1" a="1"/>
  <c r="DL22" i="20" s="1"/>
  <c r="BF28" i="5"/>
  <c r="DL28" i="5" s="1" a="1"/>
  <c r="DL28" i="5" s="1"/>
  <c r="DL121" i="15"/>
  <c r="DL89" i="15"/>
  <c r="BF39" i="19"/>
  <c r="DL39" i="19" s="1" a="1"/>
  <c r="DL39" i="19" s="1"/>
  <c r="BF36" i="5"/>
  <c r="DL36" i="5" s="1" a="1"/>
  <c r="DL36" i="5" s="1"/>
  <c r="BF19" i="1"/>
  <c r="DL19" i="1" s="1" a="1"/>
  <c r="DL19" i="1" s="1"/>
  <c r="BF45" i="2"/>
  <c r="DL45" i="2" s="1" a="1"/>
  <c r="DL45" i="2" s="1"/>
  <c r="BF40" i="8"/>
  <c r="DL40" i="8" s="1" a="1"/>
  <c r="DL40" i="8" s="1"/>
  <c r="DJ121" i="12"/>
  <c r="DJ89" i="12"/>
  <c r="DJ110" i="12"/>
  <c r="DJ78" i="12"/>
  <c r="DJ114" i="5"/>
  <c r="DJ82" i="5"/>
  <c r="DJ99" i="3"/>
  <c r="DJ67" i="3"/>
  <c r="DJ118" i="16"/>
  <c r="DJ86" i="16"/>
  <c r="DJ97" i="18"/>
  <c r="DJ65" i="18"/>
  <c r="DK95" i="6"/>
  <c r="DK63" i="6"/>
  <c r="DJ116" i="11"/>
  <c r="DJ84" i="11"/>
  <c r="BF43" i="8"/>
  <c r="DL43" i="8" s="1" a="1"/>
  <c r="DL43" i="8" s="1"/>
  <c r="BG25" i="4"/>
  <c r="DM25" i="4" s="1" a="1"/>
  <c r="DM25" i="4" s="1"/>
  <c r="DJ121" i="19"/>
  <c r="DJ89" i="19"/>
  <c r="DJ119" i="6"/>
  <c r="DJ87" i="6"/>
  <c r="DH90" i="5"/>
  <c r="DH58" i="5"/>
  <c r="DK117" i="16"/>
  <c r="DK85" i="16"/>
  <c r="DJ121" i="3"/>
  <c r="DJ89" i="3"/>
  <c r="BG41" i="19"/>
  <c r="DM41" i="19" s="1" a="1"/>
  <c r="DM41" i="19" s="1"/>
  <c r="BF32" i="18"/>
  <c r="DL32" i="18" s="1" a="1"/>
  <c r="DL32" i="18" s="1"/>
  <c r="DJ108" i="21"/>
  <c r="DJ76" i="21"/>
  <c r="DJ113" i="21"/>
  <c r="DJ81" i="21"/>
  <c r="BF41" i="2"/>
  <c r="DL41" i="2" s="1" a="1"/>
  <c r="DL41" i="2" s="1"/>
  <c r="DJ121" i="8"/>
  <c r="DJ89" i="8"/>
  <c r="DJ112" i="13"/>
  <c r="DJ80" i="13"/>
  <c r="BF16" i="4"/>
  <c r="DL16" i="4" s="1" a="1"/>
  <c r="DL16" i="4" s="1"/>
  <c r="DJ91" i="11"/>
  <c r="DJ59" i="11"/>
  <c r="DJ116" i="7"/>
  <c r="DJ84" i="7"/>
  <c r="BF37" i="19"/>
  <c r="DL37" i="19" s="1" a="1"/>
  <c r="DL37" i="19" s="1"/>
  <c r="DJ119" i="8"/>
  <c r="DJ87" i="8"/>
  <c r="BF45" i="18"/>
  <c r="DL45" i="18" s="1" a="1"/>
  <c r="DL45" i="18" s="1"/>
  <c r="DJ112" i="20"/>
  <c r="DJ80" i="20"/>
  <c r="DJ102" i="8"/>
  <c r="DJ70" i="8"/>
  <c r="DJ114" i="7"/>
  <c r="DJ82" i="7"/>
  <c r="DJ116" i="17"/>
  <c r="DJ84" i="17"/>
  <c r="DH90" i="11"/>
  <c r="DH58" i="11"/>
  <c r="BG20" i="5"/>
  <c r="DM20" i="5" s="1" a="1"/>
  <c r="DM20" i="5" s="1"/>
  <c r="BF28" i="18"/>
  <c r="DL28" i="18" s="1" a="1"/>
  <c r="DL28" i="18" s="1"/>
  <c r="DJ112" i="18"/>
  <c r="DJ80" i="18"/>
  <c r="BF23" i="4"/>
  <c r="DL23" i="4" s="1" a="1"/>
  <c r="DL23" i="4" s="1"/>
  <c r="BF42" i="5"/>
  <c r="DL42" i="5" s="1" a="1"/>
  <c r="DL42" i="5" s="1"/>
  <c r="DJ102" i="20"/>
  <c r="DJ70" i="20"/>
  <c r="DJ107" i="1"/>
  <c r="DJ75" i="1"/>
  <c r="DJ101" i="14"/>
  <c r="DJ69" i="14"/>
  <c r="DH90" i="12"/>
  <c r="DH58" i="12"/>
  <c r="BF46" i="6"/>
  <c r="DL46" i="6" s="1" a="1"/>
  <c r="DL46" i="6" s="1"/>
  <c r="BF43" i="6"/>
  <c r="DL43" i="6" s="1" a="1"/>
  <c r="DL43" i="6" s="1"/>
  <c r="BF35" i="2"/>
  <c r="DL35" i="2" s="1" a="1"/>
  <c r="DL35" i="2" s="1"/>
  <c r="BG38" i="6"/>
  <c r="DM38" i="6" s="1" a="1"/>
  <c r="DM38" i="6" s="1"/>
  <c r="DJ98" i="3"/>
  <c r="DJ66" i="3"/>
  <c r="BF37" i="5"/>
  <c r="DL37" i="5" s="1" a="1"/>
  <c r="DL37" i="5" s="1"/>
  <c r="BF24" i="4"/>
  <c r="DL24" i="4" s="1" a="1"/>
  <c r="DL24" i="4" s="1"/>
  <c r="BF44" i="17"/>
  <c r="DL44" i="17" s="1" a="1"/>
  <c r="DL44" i="17" s="1"/>
  <c r="BF36" i="6"/>
  <c r="DL36" i="6" s="1" a="1"/>
  <c r="DL36" i="6" s="1"/>
  <c r="DJ124" i="19"/>
  <c r="DJ127" i="19" s="1"/>
  <c r="DJ120" i="19" s="1"/>
  <c r="DJ88" i="19"/>
  <c r="BF34" i="5"/>
  <c r="DL34" i="5" s="1" a="1"/>
  <c r="DL34" i="5" s="1"/>
  <c r="BG38" i="7"/>
  <c r="DM38" i="7" s="1" a="1"/>
  <c r="DM38" i="7" s="1"/>
  <c r="DJ97" i="6"/>
  <c r="DJ65" i="6"/>
  <c r="BF45" i="8"/>
  <c r="DL45" i="8" s="1" a="1"/>
  <c r="DL45" i="8" s="1"/>
  <c r="DJ102" i="5"/>
  <c r="DJ70" i="5"/>
  <c r="BF46" i="2"/>
  <c r="DL46" i="2" s="1" a="1"/>
  <c r="DL46" i="2" s="1"/>
  <c r="DJ105" i="4"/>
  <c r="DJ73" i="4"/>
  <c r="DJ109" i="14"/>
  <c r="DJ77" i="14"/>
  <c r="DJ121" i="10"/>
  <c r="DJ89" i="10"/>
  <c r="DJ110" i="14"/>
  <c r="DJ78" i="14"/>
  <c r="BF20" i="17"/>
  <c r="DL20" i="17" s="1" a="1"/>
  <c r="DL20" i="17" s="1"/>
  <c r="BF28" i="21"/>
  <c r="DL28" i="21" s="1" a="1"/>
  <c r="DL28" i="21" s="1"/>
  <c r="BF20" i="19"/>
  <c r="DL20" i="19" s="1" a="1"/>
  <c r="DL20" i="19" s="1"/>
  <c r="DK99" i="2"/>
  <c r="DK67" i="2"/>
  <c r="BF34" i="6"/>
  <c r="DL34" i="6" s="1" a="1"/>
  <c r="DL34" i="6" s="1"/>
  <c r="DJ104" i="17"/>
  <c r="DJ72" i="17"/>
  <c r="BF34" i="16"/>
  <c r="DL34" i="16" s="1" a="1"/>
  <c r="DL34" i="16" s="1"/>
  <c r="DJ110" i="1"/>
  <c r="DJ78" i="1"/>
  <c r="BF42" i="20"/>
  <c r="DL42" i="20" s="1" a="1"/>
  <c r="DL42" i="20" s="1"/>
  <c r="BF25" i="16"/>
  <c r="DL25" i="16" s="1" a="1"/>
  <c r="DL25" i="16" s="1"/>
  <c r="DJ114" i="11"/>
  <c r="DJ82" i="11"/>
  <c r="DJ99" i="9"/>
  <c r="DJ67" i="9"/>
  <c r="DJ109" i="18"/>
  <c r="DJ77" i="18"/>
  <c r="BF34" i="20"/>
  <c r="DL34" i="20" s="1" a="1"/>
  <c r="DL34" i="20" s="1"/>
  <c r="BF20" i="11"/>
  <c r="DL20" i="11" s="1" a="1"/>
  <c r="DL20" i="11" s="1"/>
  <c r="DJ118" i="18"/>
  <c r="DJ86" i="18"/>
  <c r="BF40" i="15"/>
  <c r="DL40" i="15" s="1" a="1"/>
  <c r="DL40" i="15" s="1"/>
  <c r="DJ93" i="7"/>
  <c r="DJ61" i="7"/>
  <c r="BF19" i="12"/>
  <c r="DL19" i="12" s="1" a="1"/>
  <c r="DL19" i="12" s="1"/>
  <c r="DJ116" i="3"/>
  <c r="DJ84" i="3"/>
  <c r="DJ112" i="15"/>
  <c r="DJ80" i="15"/>
  <c r="BF37" i="9"/>
  <c r="DL37" i="9" s="1" a="1"/>
  <c r="DL37" i="9" s="1"/>
  <c r="BF27" i="21"/>
  <c r="DL27" i="21" s="1" a="1"/>
  <c r="DL27" i="21" s="1"/>
  <c r="DJ114" i="12"/>
  <c r="DJ82" i="12"/>
  <c r="BF44" i="9"/>
  <c r="DL44" i="9" s="1" a="1"/>
  <c r="DL44" i="9" s="1"/>
  <c r="BF32" i="13"/>
  <c r="DL32" i="13" s="1" a="1"/>
  <c r="DL32" i="13" s="1"/>
  <c r="BF27" i="15"/>
  <c r="DL27" i="15" s="1" a="1"/>
  <c r="DL27" i="15" s="1"/>
  <c r="DJ106" i="8"/>
  <c r="DJ74" i="8"/>
  <c r="DJ105" i="17"/>
  <c r="DJ73" i="17"/>
  <c r="BF40" i="10"/>
  <c r="DL40" i="10" s="1" a="1"/>
  <c r="DL40" i="10" s="1"/>
  <c r="DJ117" i="6"/>
  <c r="DJ85" i="6"/>
  <c r="BF44" i="21"/>
  <c r="DL44" i="21" s="1" a="1"/>
  <c r="DL44" i="21" s="1"/>
  <c r="DJ91" i="3"/>
  <c r="DJ59" i="3"/>
  <c r="BF25" i="17"/>
  <c r="DL25" i="17" s="1" a="1"/>
  <c r="DL25" i="17" s="1"/>
  <c r="BF23" i="1"/>
  <c r="DL23" i="1" s="1" a="1"/>
  <c r="DL23" i="1" s="1"/>
  <c r="DJ102" i="16"/>
  <c r="DJ70" i="16"/>
  <c r="DJ114" i="21"/>
  <c r="DJ82" i="21"/>
  <c r="BF29" i="1"/>
  <c r="DL29" i="1" s="1" a="1"/>
  <c r="DL29" i="1" s="1"/>
  <c r="BG27" i="6"/>
  <c r="DM27" i="6" s="1" a="1"/>
  <c r="DM27" i="6" s="1"/>
  <c r="DJ111" i="20"/>
  <c r="DJ79" i="20"/>
  <c r="DJ92" i="1"/>
  <c r="DJ60" i="1"/>
  <c r="DJ107" i="14"/>
  <c r="DJ75" i="14"/>
  <c r="BF25" i="6"/>
  <c r="DL25" i="6" s="1" a="1"/>
  <c r="DL25" i="6" s="1"/>
  <c r="DJ114" i="4"/>
  <c r="DJ82" i="4"/>
  <c r="BF40" i="7"/>
  <c r="DL40" i="7" s="1" a="1"/>
  <c r="DL40" i="7" s="1"/>
  <c r="DJ104" i="4"/>
  <c r="DJ72" i="4"/>
  <c r="BF30" i="12"/>
  <c r="DL30" i="12" s="1" a="1"/>
  <c r="DL30" i="12" s="1"/>
  <c r="DJ96" i="16"/>
  <c r="DJ64" i="16"/>
  <c r="DJ108" i="11"/>
  <c r="DJ76" i="11"/>
  <c r="BF35" i="7"/>
  <c r="DL35" i="7" s="1" a="1"/>
  <c r="DL35" i="7" s="1"/>
  <c r="DJ124" i="14"/>
  <c r="DJ127" i="14" s="1"/>
  <c r="DJ120" i="14" s="1"/>
  <c r="DJ88" i="14"/>
  <c r="BF29" i="14"/>
  <c r="DL29" i="14" s="1" a="1"/>
  <c r="DL29" i="14" s="1"/>
  <c r="BF44" i="12"/>
  <c r="DL44" i="12" s="1" a="1"/>
  <c r="DL44" i="12" s="1"/>
  <c r="BF42" i="4"/>
  <c r="DL42" i="4" s="1" a="1"/>
  <c r="DL42" i="4" s="1"/>
  <c r="BG17" i="20"/>
  <c r="DM17" i="20" s="1" a="1"/>
  <c r="DM17" i="20" s="1"/>
  <c r="DJ113" i="10"/>
  <c r="DJ81" i="10"/>
  <c r="DJ112" i="6"/>
  <c r="DJ80" i="6"/>
  <c r="DJ106" i="14"/>
  <c r="DJ74" i="14"/>
  <c r="BF42" i="14"/>
  <c r="DL42" i="14" s="1" a="1"/>
  <c r="DL42" i="14" s="1"/>
  <c r="BF45" i="20"/>
  <c r="DL45" i="20" s="1" a="1"/>
  <c r="DL45" i="20" s="1"/>
  <c r="DJ106" i="20"/>
  <c r="DJ74" i="20"/>
  <c r="DJ113" i="8"/>
  <c r="DJ81" i="8"/>
  <c r="DJ105" i="10"/>
  <c r="DJ73" i="10"/>
  <c r="BF20" i="18"/>
  <c r="DL20" i="18" s="1" a="1"/>
  <c r="DL20" i="18" s="1"/>
  <c r="DK117" i="7"/>
  <c r="DK85" i="7"/>
  <c r="DK94" i="6"/>
  <c r="DK62" i="6"/>
  <c r="BF28" i="6"/>
  <c r="DL28" i="6" s="1" a="1"/>
  <c r="DL28" i="6" s="1"/>
  <c r="DJ119" i="10"/>
  <c r="DJ87" i="10"/>
  <c r="DJ104" i="13"/>
  <c r="DJ72" i="13"/>
  <c r="DJ102" i="13"/>
  <c r="DJ70" i="13"/>
  <c r="BF20" i="10"/>
  <c r="DL20" i="10" s="1" a="1"/>
  <c r="DL20" i="10" s="1"/>
  <c r="BF31" i="6"/>
  <c r="DL31" i="6" s="1" a="1"/>
  <c r="DL31" i="6" s="1"/>
  <c r="BF22" i="9"/>
  <c r="DL22" i="9" s="1" a="1"/>
  <c r="DL22" i="9" s="1"/>
  <c r="DJ98" i="5"/>
  <c r="DJ66" i="5"/>
  <c r="DJ102" i="19"/>
  <c r="DJ70" i="19"/>
  <c r="BF29" i="3"/>
  <c r="DL29" i="3" s="1" a="1"/>
  <c r="DL29" i="3" s="1"/>
  <c r="DJ119" i="16"/>
  <c r="DJ87" i="16"/>
  <c r="DJ93" i="17"/>
  <c r="DJ61" i="17"/>
  <c r="DJ106" i="15"/>
  <c r="DJ74" i="15"/>
  <c r="BF42" i="10"/>
  <c r="DL42" i="10" s="1" a="1"/>
  <c r="DL42" i="10" s="1"/>
  <c r="DK97" i="21"/>
  <c r="DK65" i="21"/>
  <c r="DJ124" i="16"/>
  <c r="DJ127" i="16" s="1"/>
  <c r="DJ120" i="16" s="1"/>
  <c r="DJ88" i="16"/>
  <c r="BG32" i="2"/>
  <c r="DM32" i="2" s="1" a="1"/>
  <c r="DM32" i="2" s="1"/>
  <c r="BF43" i="3"/>
  <c r="DL43" i="3" s="1" a="1"/>
  <c r="DL43" i="3" s="1"/>
  <c r="DJ105" i="5"/>
  <c r="DJ73" i="5"/>
  <c r="DJ99" i="19"/>
  <c r="DJ67" i="19"/>
  <c r="BF41" i="18"/>
  <c r="DL41" i="18" s="1" a="1"/>
  <c r="DL41" i="18" s="1"/>
  <c r="BF24" i="15"/>
  <c r="DL24" i="15" s="1" a="1"/>
  <c r="DL24" i="15" s="1"/>
  <c r="DJ94" i="11"/>
  <c r="DJ62" i="11"/>
  <c r="BF26" i="10"/>
  <c r="DL26" i="10" s="1" a="1"/>
  <c r="DL26" i="10" s="1"/>
  <c r="DJ100" i="18"/>
  <c r="DJ68" i="18"/>
  <c r="BF46" i="4"/>
  <c r="DL46" i="4" s="1" a="1"/>
  <c r="DL46" i="4" s="1"/>
  <c r="DJ115" i="20"/>
  <c r="DJ83" i="20"/>
  <c r="BF24" i="16"/>
  <c r="DL24" i="16" s="1" a="1"/>
  <c r="DL24" i="16" s="1"/>
  <c r="DJ121" i="13"/>
  <c r="DJ89" i="13"/>
  <c r="DJ90" i="16"/>
  <c r="DJ58" i="16"/>
  <c r="DJ111" i="15"/>
  <c r="DJ79" i="15"/>
  <c r="BF24" i="11"/>
  <c r="DL24" i="11" s="1" a="1"/>
  <c r="DL24" i="11" s="1"/>
  <c r="DJ103" i="1"/>
  <c r="DJ71" i="1"/>
  <c r="BF31" i="13"/>
  <c r="DL31" i="13" s="1" a="1"/>
  <c r="DL31" i="13" s="1"/>
  <c r="DJ96" i="6"/>
  <c r="DJ64" i="6"/>
  <c r="BF17" i="4"/>
  <c r="DL17" i="4" s="1" a="1"/>
  <c r="DL17" i="4" s="1"/>
  <c r="DJ112" i="10"/>
  <c r="DJ80" i="10"/>
  <c r="BF42" i="9"/>
  <c r="DL42" i="9" s="1" a="1"/>
  <c r="DL42" i="9" s="1"/>
  <c r="BF28" i="13"/>
  <c r="DL28" i="13" s="1" a="1"/>
  <c r="DL28" i="13" s="1"/>
  <c r="DJ107" i="17"/>
  <c r="DJ75" i="17"/>
  <c r="BF20" i="4"/>
  <c r="DL20" i="4" s="1" a="1"/>
  <c r="DL20" i="4" s="1"/>
  <c r="BF23" i="7"/>
  <c r="DL23" i="7" s="1" a="1"/>
  <c r="DL23" i="7" s="1"/>
  <c r="BF26" i="1"/>
  <c r="DL26" i="1" s="1" a="1"/>
  <c r="DL26" i="1" s="1"/>
  <c r="BG42" i="16"/>
  <c r="DM42" i="16" s="1" a="1"/>
  <c r="DM42" i="16" s="1"/>
  <c r="DJ118" i="1"/>
  <c r="DJ86" i="1"/>
  <c r="BF38" i="21"/>
  <c r="DL38" i="21" s="1" a="1"/>
  <c r="DL38" i="21" s="1"/>
  <c r="BF46" i="8"/>
  <c r="DL46" i="8" s="1" a="1"/>
  <c r="DL46" i="8" s="1"/>
  <c r="DJ92" i="18"/>
  <c r="DJ60" i="18"/>
  <c r="BF37" i="13"/>
  <c r="DL37" i="13" s="1" a="1"/>
  <c r="DL37" i="13" s="1"/>
  <c r="DJ110" i="19"/>
  <c r="DJ78" i="19"/>
  <c r="BF16" i="11"/>
  <c r="DL16" i="11" s="1" a="1"/>
  <c r="DL16" i="11" s="1"/>
  <c r="BF46" i="7"/>
  <c r="DL46" i="7" s="1" a="1"/>
  <c r="DL46" i="7" s="1"/>
  <c r="BF41" i="7"/>
  <c r="DL41" i="7" s="1" a="1"/>
  <c r="DL41" i="7" s="1"/>
  <c r="BF44" i="8"/>
  <c r="DL44" i="8" s="1" a="1"/>
  <c r="DL44" i="8" s="1"/>
  <c r="DJ115" i="19"/>
  <c r="DJ83" i="19"/>
  <c r="BF37" i="20"/>
  <c r="DL37" i="20" s="1" a="1"/>
  <c r="DL37" i="20" s="1"/>
  <c r="BF27" i="8"/>
  <c r="DL27" i="8" s="1" a="1"/>
  <c r="DL27" i="8" s="1"/>
  <c r="BF39" i="7"/>
  <c r="DL39" i="7" s="1" a="1"/>
  <c r="DL39" i="7" s="1"/>
  <c r="DJ100" i="19"/>
  <c r="DJ68" i="19"/>
  <c r="DJ99" i="10"/>
  <c r="DJ67" i="10"/>
  <c r="BF41" i="17"/>
  <c r="DL41" i="17" s="1" a="1"/>
  <c r="DL41" i="17" s="1"/>
  <c r="BD15" i="11"/>
  <c r="DJ15" i="11" s="1" a="1"/>
  <c r="DJ15" i="11" s="1"/>
  <c r="BC47" i="11"/>
  <c r="BF37" i="18"/>
  <c r="DL37" i="18" s="1" a="1"/>
  <c r="DL37" i="18" s="1"/>
  <c r="DJ109" i="4"/>
  <c r="DJ77" i="4"/>
  <c r="BF27" i="20"/>
  <c r="DL27" i="20" s="1" a="1"/>
  <c r="DL27" i="20" s="1"/>
  <c r="BF32" i="1"/>
  <c r="DL32" i="1" s="1" a="1"/>
  <c r="DL32" i="1" s="1"/>
  <c r="BF26" i="14"/>
  <c r="DL26" i="14" s="1" a="1"/>
  <c r="DL26" i="14" s="1"/>
  <c r="BD15" i="12"/>
  <c r="DJ15" i="12" s="1" a="1"/>
  <c r="DJ15" i="12" s="1"/>
  <c r="BC47" i="12"/>
  <c r="DJ117" i="18"/>
  <c r="DJ85" i="18"/>
  <c r="DJ110" i="21"/>
  <c r="DJ78" i="21"/>
  <c r="DJ106" i="2"/>
  <c r="DJ74" i="2"/>
  <c r="BF23" i="3"/>
  <c r="DL23" i="3" s="1" a="1"/>
  <c r="DL23" i="3" s="1"/>
  <c r="DJ97" i="8"/>
  <c r="DJ65" i="8"/>
  <c r="DJ90" i="19"/>
  <c r="DJ58" i="19"/>
  <c r="DJ102" i="1"/>
  <c r="DJ70" i="1"/>
  <c r="BF45" i="19"/>
  <c r="DL45" i="19" s="1" a="1"/>
  <c r="DL45" i="19" s="1"/>
  <c r="DK114" i="9"/>
  <c r="DK82" i="9"/>
  <c r="BF22" i="6"/>
  <c r="DL22" i="6" s="1" a="1"/>
  <c r="DL22" i="6" s="1"/>
  <c r="DJ104" i="10"/>
  <c r="DJ72" i="10"/>
  <c r="BF27" i="5"/>
  <c r="DL27" i="5" s="1" a="1"/>
  <c r="DL27" i="5" s="1"/>
  <c r="DJ103" i="2"/>
  <c r="DJ71" i="2"/>
  <c r="DJ111" i="1"/>
  <c r="DJ79" i="1"/>
  <c r="BF30" i="4"/>
  <c r="DL30" i="4" s="1" a="1"/>
  <c r="DL30" i="4" s="1"/>
  <c r="BF34" i="14"/>
  <c r="DL34" i="14" s="1" a="1"/>
  <c r="DL34" i="14" s="1"/>
  <c r="BF46" i="10"/>
  <c r="DL46" i="10" s="1" a="1"/>
  <c r="DL46" i="10" s="1"/>
  <c r="BF35" i="14"/>
  <c r="DL35" i="14" s="1" a="1"/>
  <c r="DL35" i="14" s="1"/>
  <c r="DJ108" i="12"/>
  <c r="DJ76" i="12"/>
  <c r="DJ124" i="7"/>
  <c r="DJ127" i="7" s="1"/>
  <c r="DJ120" i="7" s="1"/>
  <c r="DJ88" i="7"/>
  <c r="DJ113" i="20"/>
  <c r="DJ81" i="20"/>
  <c r="DJ111" i="3"/>
  <c r="DJ79" i="3"/>
  <c r="DJ121" i="21"/>
  <c r="DJ89" i="21"/>
  <c r="DJ100" i="12"/>
  <c r="DJ68" i="12"/>
  <c r="DJ102" i="4"/>
  <c r="DJ70" i="4"/>
  <c r="DJ101" i="9"/>
  <c r="DJ69" i="9"/>
  <c r="BG24" i="2"/>
  <c r="DM24" i="2" s="1" a="1"/>
  <c r="DM24" i="2" s="1"/>
  <c r="DJ113" i="3"/>
  <c r="DJ81" i="3"/>
  <c r="BF29" i="17"/>
  <c r="DL29" i="17" s="1" a="1"/>
  <c r="DL29" i="17" s="1"/>
  <c r="DJ99" i="21"/>
  <c r="DJ67" i="21"/>
  <c r="BF35" i="1"/>
  <c r="DL35" i="1" s="1" a="1"/>
  <c r="DL35" i="1" s="1"/>
  <c r="DJ119" i="1"/>
  <c r="DJ87" i="1"/>
  <c r="BF39" i="11"/>
  <c r="DL39" i="11" s="1" a="1"/>
  <c r="DL39" i="11" s="1"/>
  <c r="BF24" i="9"/>
  <c r="DL24" i="9" s="1" a="1"/>
  <c r="DL24" i="9" s="1"/>
  <c r="BF34" i="18"/>
  <c r="DL34" i="18" s="1" a="1"/>
  <c r="DL34" i="18" s="1"/>
  <c r="DJ119" i="15"/>
  <c r="DJ87" i="15"/>
  <c r="DJ91" i="5"/>
  <c r="DJ59" i="5"/>
  <c r="BF43" i="18"/>
  <c r="DL43" i="18" s="1" a="1"/>
  <c r="DL43" i="18" s="1"/>
  <c r="DJ94" i="4"/>
  <c r="DJ62" i="4"/>
  <c r="BF18" i="7"/>
  <c r="DL18" i="7" s="1" a="1"/>
  <c r="DL18" i="7" s="1"/>
  <c r="DJ94" i="2"/>
  <c r="DJ62" i="2"/>
  <c r="BF41" i="3"/>
  <c r="DL41" i="3" s="1" a="1"/>
  <c r="DL41" i="3" s="1"/>
  <c r="BF37" i="15"/>
  <c r="DL37" i="15" s="1" a="1"/>
  <c r="DL37" i="15" s="1"/>
  <c r="DH90" i="20"/>
  <c r="DH58" i="20"/>
  <c r="DJ104" i="6"/>
  <c r="DJ72" i="6"/>
  <c r="DJ113" i="1"/>
  <c r="DJ81" i="1"/>
  <c r="BF39" i="12"/>
  <c r="DL39" i="12" s="1" a="1"/>
  <c r="DL39" i="12" s="1"/>
  <c r="DJ100" i="3"/>
  <c r="DJ68" i="3"/>
  <c r="DJ107" i="11"/>
  <c r="DJ75" i="11"/>
  <c r="BF31" i="8"/>
  <c r="DL31" i="8" s="1" a="1"/>
  <c r="DL31" i="8" s="1"/>
  <c r="BF30" i="17"/>
  <c r="DL30" i="17" s="1" a="1"/>
  <c r="DL30" i="17" s="1"/>
  <c r="DJ98" i="2"/>
  <c r="DJ66" i="2"/>
  <c r="BF42" i="6"/>
  <c r="DL42" i="6" s="1" a="1"/>
  <c r="DL42" i="6" s="1"/>
  <c r="DJ96" i="4"/>
  <c r="DJ64" i="4"/>
  <c r="BF16" i="3"/>
  <c r="DL16" i="3" s="1" a="1"/>
  <c r="DL16" i="3" s="1"/>
  <c r="DJ119" i="3"/>
  <c r="DJ87" i="3"/>
  <c r="BF27" i="16"/>
  <c r="DL27" i="16" s="1" a="1"/>
  <c r="DL27" i="16" s="1"/>
  <c r="BF39" i="21"/>
  <c r="DL39" i="21" s="1" a="1"/>
  <c r="DL39" i="21" s="1"/>
  <c r="BF36" i="20"/>
  <c r="DL36" i="20" s="1" a="1"/>
  <c r="DL36" i="20" s="1"/>
  <c r="BF17" i="1"/>
  <c r="DL17" i="1" s="1" a="1"/>
  <c r="DL17" i="1" s="1"/>
  <c r="BF32" i="14"/>
  <c r="DL32" i="14" s="1" a="1"/>
  <c r="DL32" i="14" s="1"/>
  <c r="DJ109" i="3"/>
  <c r="DJ77" i="3"/>
  <c r="DJ92" i="21"/>
  <c r="DJ60" i="21"/>
  <c r="DJ103" i="19"/>
  <c r="DJ71" i="19"/>
  <c r="DJ90" i="3"/>
  <c r="DJ58" i="3"/>
  <c r="DJ103" i="16"/>
  <c r="DJ71" i="16"/>
  <c r="DK96" i="8"/>
  <c r="DK64" i="8"/>
  <c r="DJ105" i="2"/>
  <c r="DJ73" i="2"/>
  <c r="DJ110" i="4"/>
  <c r="DJ78" i="4"/>
  <c r="BF21" i="16"/>
  <c r="DL21" i="16" s="1" a="1"/>
  <c r="DL21" i="16" s="1"/>
  <c r="BF33" i="11"/>
  <c r="DL33" i="11" s="1" a="1"/>
  <c r="DL33" i="11" s="1"/>
  <c r="DJ91" i="17"/>
  <c r="DJ59" i="17"/>
  <c r="BF45" i="14"/>
  <c r="DL45" i="14" s="1" a="1"/>
  <c r="DL45" i="14" s="1"/>
  <c r="DJ104" i="12"/>
  <c r="DJ72" i="12"/>
  <c r="DJ108" i="10"/>
  <c r="DJ76" i="10"/>
  <c r="DJ96" i="13"/>
  <c r="DJ64" i="13"/>
  <c r="BF38" i="10"/>
  <c r="DL38" i="10" s="1" a="1"/>
  <c r="DL38" i="10" s="1"/>
  <c r="BF37" i="6"/>
  <c r="DL37" i="6" s="1" a="1"/>
  <c r="DL37" i="6" s="1"/>
  <c r="BF31" i="14"/>
  <c r="DL31" i="14" s="1" a="1"/>
  <c r="DL31" i="14" s="1"/>
  <c r="DJ102" i="12"/>
  <c r="DJ70" i="12"/>
  <c r="BF31" i="20"/>
  <c r="DL31" i="20" s="1" a="1"/>
  <c r="DL31" i="20" s="1"/>
  <c r="BF38" i="8"/>
  <c r="DL38" i="8" s="1" a="1"/>
  <c r="DL38" i="8" s="1"/>
  <c r="DJ107" i="3"/>
  <c r="DJ75" i="3"/>
  <c r="BF30" i="10"/>
  <c r="DL30" i="10" s="1" a="1"/>
  <c r="DL30" i="10" s="1"/>
  <c r="DJ108" i="20"/>
  <c r="DJ76" i="20"/>
  <c r="BG42" i="7"/>
  <c r="DM42" i="7" s="1" a="1"/>
  <c r="DM42" i="7" s="1"/>
  <c r="BG19" i="6"/>
  <c r="DM19" i="6" s="1" a="1"/>
  <c r="DM19" i="6" s="1"/>
  <c r="DJ106" i="18"/>
  <c r="DJ74" i="18"/>
  <c r="BF44" i="10"/>
  <c r="DL44" i="10" s="1" a="1"/>
  <c r="DL44" i="10" s="1"/>
  <c r="BF29" i="13"/>
  <c r="DL29" i="13" s="1" a="1"/>
  <c r="DL29" i="13" s="1"/>
  <c r="BF27" i="13"/>
  <c r="DL27" i="13" s="1" a="1"/>
  <c r="DL27" i="13" s="1"/>
  <c r="DJ115" i="12"/>
  <c r="DJ83" i="12"/>
  <c r="DJ103" i="17"/>
  <c r="DJ71" i="17"/>
  <c r="DJ92" i="16"/>
  <c r="DJ60" i="16"/>
  <c r="BF23" i="5"/>
  <c r="DL23" i="5" s="1" a="1"/>
  <c r="DL23" i="5" s="1"/>
  <c r="DJ92" i="15"/>
  <c r="DJ60" i="15"/>
  <c r="BF27" i="19"/>
  <c r="DL27" i="19" s="1" a="1"/>
  <c r="DL27" i="19" s="1"/>
  <c r="DJ110" i="6"/>
  <c r="DJ78" i="6"/>
  <c r="BF44" i="16"/>
  <c r="DL44" i="16" s="1" a="1"/>
  <c r="DL44" i="16" s="1"/>
  <c r="BF18" i="17"/>
  <c r="DL18" i="17" s="1" a="1"/>
  <c r="DL18" i="17" s="1"/>
  <c r="BF31" i="15"/>
  <c r="DL31" i="15" s="1" a="1"/>
  <c r="DL31" i="15" s="1"/>
  <c r="DJ117" i="10"/>
  <c r="DJ85" i="10"/>
  <c r="BG22" i="21"/>
  <c r="DM22" i="21" s="1" a="1"/>
  <c r="DM22" i="21" s="1"/>
  <c r="BF45" i="16"/>
  <c r="DL45" i="16" s="1" a="1"/>
  <c r="DL45" i="16" s="1"/>
  <c r="DJ114" i="14"/>
  <c r="DJ82" i="14"/>
  <c r="DJ98" i="8"/>
  <c r="DJ66" i="8"/>
  <c r="BF30" i="5"/>
  <c r="DL30" i="5" s="1" a="1"/>
  <c r="DL30" i="5" s="1"/>
  <c r="BF24" i="19"/>
  <c r="DL24" i="19" s="1" a="1"/>
  <c r="DL24" i="19" s="1"/>
  <c r="DJ104" i="9"/>
  <c r="DJ72" i="9"/>
  <c r="DJ104" i="18"/>
  <c r="DJ72" i="18"/>
  <c r="BF19" i="11"/>
  <c r="DL19" i="11" s="1" a="1"/>
  <c r="DL19" i="11" s="1"/>
  <c r="DJ111" i="14"/>
  <c r="DJ79" i="14"/>
  <c r="BF25" i="18"/>
  <c r="DL25" i="18" s="1" a="1"/>
  <c r="DL25" i="18" s="1"/>
  <c r="DJ93" i="6"/>
  <c r="DJ61" i="6"/>
  <c r="BF40" i="20"/>
  <c r="DL40" i="20" s="1" a="1"/>
  <c r="DL40" i="20" s="1"/>
  <c r="BF46" i="13"/>
  <c r="DL46" i="13" s="1" a="1"/>
  <c r="DL46" i="13" s="1"/>
  <c r="DJ108" i="17"/>
  <c r="DJ76" i="17"/>
  <c r="BF15" i="16"/>
  <c r="DL15" i="16" s="1" a="1"/>
  <c r="DL15" i="16" s="1"/>
  <c r="BE47" i="16"/>
  <c r="BF36" i="15"/>
  <c r="DL36" i="15" s="1" a="1"/>
  <c r="DL36" i="15" s="1"/>
  <c r="DJ96" i="19"/>
  <c r="DJ64" i="19"/>
  <c r="BF28" i="1"/>
  <c r="DL28" i="1" s="1" a="1"/>
  <c r="DL28" i="1" s="1"/>
  <c r="DJ114" i="16"/>
  <c r="DJ82" i="16"/>
  <c r="BF21" i="6"/>
  <c r="DL21" i="6" s="1" a="1"/>
  <c r="DL21" i="6" s="1"/>
  <c r="DJ104" i="20"/>
  <c r="DJ72" i="20"/>
  <c r="DJ111" i="10"/>
  <c r="DJ79" i="10"/>
  <c r="BF37" i="10"/>
  <c r="DL37" i="10" s="1" a="1"/>
  <c r="DL37" i="10" s="1"/>
  <c r="BF32" i="17"/>
  <c r="DL32" i="17" s="1" a="1"/>
  <c r="DL32" i="17" s="1"/>
  <c r="BD15" i="5"/>
  <c r="DJ15" i="5" s="1" a="1"/>
  <c r="DJ15" i="5" s="1"/>
  <c r="BC47" i="5"/>
  <c r="BF33" i="21"/>
  <c r="DL33" i="21" s="1" a="1"/>
  <c r="DL33" i="21" s="1"/>
  <c r="DJ110" i="9"/>
  <c r="DJ78" i="9"/>
  <c r="BF30" i="20"/>
  <c r="DL30" i="20" s="1" a="1"/>
  <c r="DL30" i="20" s="1"/>
  <c r="DJ93" i="20"/>
  <c r="DJ61" i="20"/>
  <c r="DJ101" i="3"/>
  <c r="DJ69" i="3"/>
  <c r="BF40" i="14"/>
  <c r="DL40" i="14" s="1" a="1"/>
  <c r="DL40" i="14" s="1"/>
  <c r="DJ97" i="15"/>
  <c r="DJ65" i="15"/>
  <c r="DJ108" i="13"/>
  <c r="DJ76" i="13"/>
  <c r="DJ93" i="16"/>
  <c r="DJ61" i="16"/>
  <c r="BF43" i="1"/>
  <c r="DL43" i="1" s="1" a="1"/>
  <c r="DL43" i="1" s="1"/>
  <c r="DJ105" i="6"/>
  <c r="DJ73" i="6"/>
  <c r="DJ117" i="8"/>
  <c r="DJ85" i="8"/>
  <c r="DJ110" i="15"/>
  <c r="DJ78" i="15"/>
  <c r="DJ103" i="14"/>
  <c r="DJ71" i="14"/>
  <c r="BF27" i="17"/>
  <c r="DL27" i="17" s="1" a="1"/>
  <c r="DL27" i="17" s="1"/>
  <c r="BF17" i="18"/>
  <c r="DL17" i="18" s="1" a="1"/>
  <c r="DL17" i="18" s="1"/>
  <c r="BF35" i="19"/>
  <c r="DL35" i="19" s="1" a="1"/>
  <c r="DL35" i="19" s="1"/>
  <c r="DJ121" i="7"/>
  <c r="DJ89" i="7"/>
  <c r="DJ96" i="2"/>
  <c r="DJ64" i="2"/>
  <c r="DJ108" i="4"/>
  <c r="DJ76" i="4"/>
  <c r="BF40" i="19"/>
  <c r="DL40" i="19" s="1" a="1"/>
  <c r="DL40" i="19" s="1"/>
  <c r="DJ96" i="9"/>
  <c r="DJ64" i="9"/>
  <c r="BF30" i="8"/>
  <c r="DL30" i="8" s="1" a="1"/>
  <c r="DL30" i="8" s="1"/>
  <c r="BF25" i="19"/>
  <c r="DL25" i="19" s="1" a="1"/>
  <c r="DL25" i="19" s="1"/>
  <c r="DJ107" i="6"/>
  <c r="DJ75" i="6"/>
  <c r="BF24" i="10"/>
  <c r="DL24" i="10" s="1" a="1"/>
  <c r="DL24" i="10" s="1"/>
  <c r="DJ96" i="7"/>
  <c r="DJ64" i="7"/>
  <c r="DJ96" i="15"/>
  <c r="DJ64" i="15"/>
  <c r="DJ114" i="10"/>
  <c r="DJ82" i="10"/>
  <c r="DJ110" i="3"/>
  <c r="DJ78" i="3"/>
  <c r="DJ98" i="16"/>
  <c r="DJ66" i="16"/>
  <c r="BF34" i="4"/>
  <c r="DL34" i="4" s="1" a="1"/>
  <c r="DL34" i="4" s="1"/>
  <c r="DJ103" i="4"/>
  <c r="DJ71" i="4"/>
  <c r="DJ97" i="19"/>
  <c r="DJ65" i="19"/>
  <c r="DJ101" i="2"/>
  <c r="DJ69" i="2"/>
  <c r="DJ109" i="13"/>
  <c r="DJ77" i="13"/>
  <c r="DJ95" i="12"/>
  <c r="DJ63" i="12"/>
  <c r="DJ102" i="14"/>
  <c r="DJ70" i="14"/>
  <c r="BF42" i="18"/>
  <c r="DL42" i="18" s="1" a="1"/>
  <c r="DL42" i="18" s="1"/>
  <c r="BF35" i="21"/>
  <c r="DL35" i="21" s="1" a="1"/>
  <c r="DL35" i="21" s="1"/>
  <c r="BF31" i="2"/>
  <c r="DL31" i="2" s="1" a="1"/>
  <c r="DL31" i="2" s="1"/>
  <c r="BF22" i="8"/>
  <c r="DL22" i="8" s="1" a="1"/>
  <c r="DL22" i="8" s="1"/>
  <c r="BF15" i="19"/>
  <c r="DL15" i="19" s="1" a="1"/>
  <c r="DL15" i="19" s="1"/>
  <c r="BE47" i="19"/>
  <c r="BF27" i="1"/>
  <c r="DL27" i="1" s="1" a="1"/>
  <c r="DL27" i="1" s="1"/>
  <c r="DH90" i="6"/>
  <c r="DH58" i="6"/>
  <c r="BG39" i="9"/>
  <c r="DM39" i="9" s="1" a="1"/>
  <c r="DM39" i="9" s="1"/>
  <c r="DJ95" i="2"/>
  <c r="DJ63" i="2"/>
  <c r="DJ106" i="17"/>
  <c r="DJ74" i="17"/>
  <c r="BF29" i="10"/>
  <c r="DL29" i="10" s="1" a="1"/>
  <c r="DL29" i="10" s="1"/>
  <c r="DJ118" i="20"/>
  <c r="DJ86" i="20"/>
  <c r="DJ101" i="11"/>
  <c r="DJ69" i="11"/>
  <c r="BF28" i="2"/>
  <c r="DL28" i="2" s="1" a="1"/>
  <c r="DL28" i="2" s="1"/>
  <c r="BF36" i="1"/>
  <c r="DL36" i="1" s="1" a="1"/>
  <c r="DL36" i="1" s="1"/>
  <c r="DJ118" i="14"/>
  <c r="DJ86" i="14"/>
  <c r="DJ100" i="11"/>
  <c r="DJ68" i="11"/>
  <c r="DJ101" i="8"/>
  <c r="DJ69" i="8"/>
  <c r="DJ104" i="7"/>
  <c r="DJ72" i="7"/>
  <c r="DJ93" i="15"/>
  <c r="DJ61" i="15"/>
  <c r="DJ118" i="21"/>
  <c r="DJ86" i="21"/>
  <c r="DJ99" i="13"/>
  <c r="DJ67" i="13"/>
  <c r="DJ116" i="14"/>
  <c r="DJ84" i="14"/>
  <c r="BF33" i="12"/>
  <c r="DL33" i="12" s="1" a="1"/>
  <c r="DL33" i="12" s="1"/>
  <c r="BF45" i="7"/>
  <c r="DL45" i="7" s="1" a="1"/>
  <c r="DL45" i="7" s="1"/>
  <c r="BF38" i="20"/>
  <c r="DL38" i="20" s="1" a="1"/>
  <c r="DL38" i="20" s="1"/>
  <c r="BF36" i="3"/>
  <c r="DL36" i="3" s="1" a="1"/>
  <c r="DL36" i="3" s="1"/>
  <c r="BF46" i="21"/>
  <c r="DL46" i="21" s="1" a="1"/>
  <c r="DL46" i="21" s="1"/>
  <c r="BF25" i="12"/>
  <c r="DL25" i="12" s="1" a="1"/>
  <c r="DL25" i="12" s="1"/>
  <c r="BF27" i="4"/>
  <c r="DL27" i="4" s="1" a="1"/>
  <c r="DL27" i="4" s="1"/>
  <c r="BF26" i="9"/>
  <c r="DL26" i="9" s="1" a="1"/>
  <c r="DL26" i="9" s="1"/>
  <c r="DJ91" i="21"/>
  <c r="DJ59" i="21"/>
  <c r="DJ102" i="10"/>
  <c r="DJ70" i="10"/>
  <c r="BF38" i="3"/>
  <c r="DL38" i="3" s="1" a="1"/>
  <c r="DL38" i="3" s="1"/>
  <c r="DH90" i="21"/>
  <c r="DH58" i="21"/>
  <c r="DJ100" i="21"/>
  <c r="DJ68" i="21"/>
  <c r="BF24" i="21"/>
  <c r="DL24" i="21" s="1" a="1"/>
  <c r="DL24" i="21" s="1"/>
  <c r="BF44" i="1"/>
  <c r="DL44" i="1" s="1" a="1"/>
  <c r="DL44" i="1" s="1"/>
  <c r="DJ98" i="21"/>
  <c r="DJ66" i="21"/>
  <c r="DJ113" i="16"/>
  <c r="DJ81" i="16"/>
  <c r="BF44" i="15"/>
  <c r="DL44" i="15" s="1" a="1"/>
  <c r="DL44" i="15" s="1"/>
  <c r="BF16" i="5"/>
  <c r="DL16" i="5" s="1" a="1"/>
  <c r="DL16" i="5" s="1"/>
  <c r="DJ96" i="3"/>
  <c r="DJ64" i="3"/>
  <c r="BF19" i="4"/>
  <c r="DL19" i="4" s="1" a="1"/>
  <c r="DL19" i="4" s="1"/>
  <c r="BF19" i="2"/>
  <c r="DL19" i="2" s="1" a="1"/>
  <c r="DL19" i="2" s="1"/>
  <c r="DJ104" i="11"/>
  <c r="DJ72" i="11"/>
  <c r="BD15" i="20"/>
  <c r="DJ15" i="20" s="1" a="1"/>
  <c r="DJ15" i="20" s="1"/>
  <c r="BC47" i="20"/>
  <c r="BF29" i="6"/>
  <c r="DL29" i="6" s="1" a="1"/>
  <c r="DL29" i="6" s="1"/>
  <c r="DJ99" i="12"/>
  <c r="DJ67" i="12"/>
  <c r="BF38" i="1"/>
  <c r="DL38" i="1" s="1" a="1"/>
  <c r="DL38" i="1" s="1"/>
  <c r="BF25" i="3"/>
  <c r="DL25" i="3" s="1" a="1"/>
  <c r="DL25" i="3" s="1"/>
  <c r="BF32" i="11"/>
  <c r="DL32" i="11" s="1" a="1"/>
  <c r="DL32" i="11" s="1"/>
  <c r="BF23" i="2"/>
  <c r="DL23" i="2" s="1" a="1"/>
  <c r="DL23" i="2" s="1"/>
  <c r="BF21" i="4"/>
  <c r="DL21" i="4" s="1" a="1"/>
  <c r="DL21" i="4" s="1"/>
  <c r="DJ91" i="13"/>
  <c r="DJ59" i="13"/>
  <c r="DH90" i="7"/>
  <c r="DH58" i="7"/>
  <c r="DJ107" i="7"/>
  <c r="DJ75" i="7"/>
  <c r="BF44" i="3"/>
  <c r="DL44" i="3" s="1" a="1"/>
  <c r="DL44" i="3" s="1"/>
  <c r="DJ91" i="8"/>
  <c r="DJ59" i="8"/>
  <c r="DK99" i="8"/>
  <c r="DK67" i="8"/>
  <c r="DJ91" i="16"/>
  <c r="DJ59" i="16"/>
  <c r="DJ124" i="17"/>
  <c r="DJ127" i="17" s="1"/>
  <c r="DJ120" i="17" s="1"/>
  <c r="DJ88" i="17"/>
  <c r="BF34" i="3"/>
  <c r="DL34" i="3" s="1" a="1"/>
  <c r="DL34" i="3" s="1"/>
  <c r="BF17" i="21"/>
  <c r="DL17" i="21" s="1" a="1"/>
  <c r="DL17" i="21" s="1"/>
  <c r="DJ116" i="8"/>
  <c r="DJ84" i="8"/>
  <c r="BF28" i="19"/>
  <c r="DL28" i="19" s="1" a="1"/>
  <c r="DL28" i="19" s="1"/>
  <c r="BF15" i="3"/>
  <c r="DL15" i="3" s="1" a="1"/>
  <c r="DL15" i="3" s="1"/>
  <c r="BE47" i="3"/>
  <c r="BD15" i="14"/>
  <c r="DJ15" i="14" s="1" a="1"/>
  <c r="DJ15" i="14" s="1"/>
  <c r="BC47" i="14"/>
  <c r="BF28" i="16"/>
  <c r="DL28" i="16" s="1" a="1"/>
  <c r="DL28" i="16" s="1"/>
  <c r="DJ103" i="11"/>
  <c r="DJ71" i="11"/>
  <c r="DJ92" i="10"/>
  <c r="DJ60" i="10"/>
  <c r="BG21" i="8"/>
  <c r="DM21" i="8" s="1" a="1"/>
  <c r="DM21" i="8" s="1"/>
  <c r="BF30" i="2"/>
  <c r="DL30" i="2" s="1" a="1"/>
  <c r="DL30" i="2" s="1"/>
  <c r="BF35" i="4"/>
  <c r="DL35" i="4" s="1" a="1"/>
  <c r="DL35" i="4" s="1"/>
  <c r="DJ91" i="20"/>
  <c r="DJ59" i="20"/>
  <c r="DJ114" i="18"/>
  <c r="DJ82" i="18"/>
  <c r="BF16" i="17"/>
  <c r="DL16" i="17" s="1" a="1"/>
  <c r="DL16" i="17" s="1"/>
  <c r="DJ124" i="3"/>
  <c r="DJ127" i="3" s="1"/>
  <c r="DJ120" i="3" s="1"/>
  <c r="DJ88" i="3"/>
  <c r="DJ124" i="9"/>
  <c r="DJ127" i="9" s="1"/>
  <c r="DJ120" i="9" s="1"/>
  <c r="DJ88" i="9"/>
  <c r="DJ118" i="2"/>
  <c r="DJ86" i="2"/>
  <c r="DJ100" i="8"/>
  <c r="DJ68" i="8"/>
  <c r="DJ113" i="11"/>
  <c r="DJ81" i="11"/>
  <c r="BF29" i="12"/>
  <c r="DL29" i="12" s="1" a="1"/>
  <c r="DL29" i="12" s="1"/>
  <c r="BF33" i="10"/>
  <c r="DL33" i="10" s="1" a="1"/>
  <c r="DL33" i="10" s="1"/>
  <c r="DJ94" i="20"/>
  <c r="DJ62" i="20"/>
  <c r="BF21" i="13"/>
  <c r="DL21" i="13" s="1" a="1"/>
  <c r="DL21" i="13" s="1"/>
  <c r="DJ102" i="18"/>
  <c r="DJ70" i="18"/>
  <c r="DJ124" i="11"/>
  <c r="DJ127" i="11" s="1"/>
  <c r="DJ120" i="11" s="1"/>
  <c r="DJ88" i="11"/>
  <c r="BF27" i="12"/>
  <c r="DL27" i="12" s="1" a="1"/>
  <c r="DL27" i="12" s="1"/>
  <c r="DJ96" i="5"/>
  <c r="DJ64" i="5"/>
  <c r="DJ107" i="9"/>
  <c r="DJ75" i="9"/>
  <c r="BF32" i="3"/>
  <c r="DL32" i="3" s="1" a="1"/>
  <c r="DL32" i="3" s="1"/>
  <c r="DJ93" i="1"/>
  <c r="DJ61" i="1"/>
  <c r="DJ93" i="5"/>
  <c r="DJ61" i="5"/>
  <c r="BF33" i="20"/>
  <c r="DL33" i="20" s="1" a="1"/>
  <c r="DL33" i="20" s="1"/>
  <c r="BF31" i="18"/>
  <c r="DL31" i="18" s="1" a="1"/>
  <c r="DL31" i="18" s="1"/>
  <c r="BF40" i="12"/>
  <c r="DL40" i="12" s="1" a="1"/>
  <c r="DL40" i="12" s="1"/>
  <c r="BF28" i="17"/>
  <c r="DL28" i="17" s="1" a="1"/>
  <c r="DL28" i="17" s="1"/>
  <c r="BF17" i="16"/>
  <c r="DL17" i="16" s="1" a="1"/>
  <c r="DL17" i="16" s="1"/>
  <c r="BF17" i="15"/>
  <c r="DL17" i="15" s="1" a="1"/>
  <c r="DL17" i="15" s="1"/>
  <c r="DJ111" i="16"/>
  <c r="DJ79" i="16"/>
  <c r="BF35" i="6"/>
  <c r="DL35" i="6" s="1" a="1"/>
  <c r="DL35" i="6" s="1"/>
  <c r="DJ98" i="17"/>
  <c r="DJ66" i="17"/>
  <c r="DJ99" i="18"/>
  <c r="DJ67" i="18"/>
  <c r="DJ93" i="19"/>
  <c r="DJ61" i="19"/>
  <c r="BF39" i="14"/>
  <c r="DL39" i="14" s="1" a="1"/>
  <c r="DL39" i="14" s="1"/>
  <c r="BF23" i="8"/>
  <c r="DL23" i="8" s="1" a="1"/>
  <c r="DL23" i="8" s="1"/>
  <c r="DJ108" i="18"/>
  <c r="DJ76" i="18"/>
  <c r="DJ103" i="10"/>
  <c r="DJ71" i="10"/>
  <c r="BF29" i="9"/>
  <c r="DL29" i="9" s="1" a="1"/>
  <c r="DL29" i="9" s="1"/>
  <c r="BF29" i="18"/>
  <c r="DL29" i="18" s="1" a="1"/>
  <c r="DL29" i="18" s="1"/>
  <c r="BF36" i="14"/>
  <c r="DL36" i="14" s="1" a="1"/>
  <c r="DL36" i="14" s="1"/>
  <c r="DJ108" i="7"/>
  <c r="DJ76" i="7"/>
  <c r="DJ96" i="18"/>
  <c r="DJ64" i="18"/>
  <c r="DJ95" i="15"/>
  <c r="DJ63" i="15"/>
  <c r="BF18" i="6"/>
  <c r="DL18" i="6" s="1" a="1"/>
  <c r="DL18" i="6" s="1"/>
  <c r="DJ93" i="9"/>
  <c r="DJ61" i="9"/>
  <c r="DK112" i="1"/>
  <c r="DK80" i="1"/>
  <c r="DK104" i="8"/>
  <c r="DK72" i="8"/>
  <c r="BF33" i="17"/>
  <c r="DL33" i="17" s="1" a="1"/>
  <c r="DL33" i="17" s="1"/>
  <c r="DJ95" i="7"/>
  <c r="DJ63" i="7"/>
  <c r="BF35" i="16"/>
  <c r="DL35" i="16" s="1" a="1"/>
  <c r="DL35" i="16" s="1"/>
  <c r="BF21" i="19"/>
  <c r="DL21" i="19" s="1" a="1"/>
  <c r="DL21" i="19" s="1"/>
  <c r="BF39" i="16"/>
  <c r="DL39" i="16" s="1" a="1"/>
  <c r="DL39" i="16" s="1"/>
  <c r="DJ107" i="21"/>
  <c r="DJ75" i="21"/>
  <c r="BF29" i="20"/>
  <c r="DL29" i="20" s="1" a="1"/>
  <c r="DL29" i="20" s="1"/>
  <c r="BF36" i="10"/>
  <c r="DL36" i="10" s="1" a="1"/>
  <c r="DL36" i="10" s="1"/>
  <c r="BF42" i="13"/>
  <c r="DL42" i="13" s="1" a="1"/>
  <c r="DL42" i="13" s="1"/>
  <c r="BF31" i="3"/>
  <c r="DL31" i="3" s="1" a="1"/>
  <c r="DL31" i="3" s="1"/>
  <c r="DJ117" i="21"/>
  <c r="DJ85" i="21"/>
  <c r="DJ102" i="3"/>
  <c r="DJ70" i="3"/>
  <c r="BG20" i="6"/>
  <c r="DM20" i="6" s="1" a="1"/>
  <c r="DM20" i="6" s="1"/>
  <c r="BF46" i="19"/>
  <c r="DL46" i="19" s="1" a="1"/>
  <c r="DL46" i="19" s="1"/>
  <c r="BF18" i="20"/>
  <c r="DL18" i="20" s="1" a="1"/>
  <c r="DL18" i="20" s="1"/>
  <c r="BF33" i="13"/>
  <c r="DL33" i="13" s="1" a="1"/>
  <c r="DL33" i="13" s="1"/>
  <c r="BF18" i="16"/>
  <c r="DL18" i="16" s="1" a="1"/>
  <c r="DL18" i="16" s="1"/>
  <c r="DJ114" i="3"/>
  <c r="DJ82" i="3"/>
  <c r="BF30" i="6"/>
  <c r="DL30" i="6" s="1" a="1"/>
  <c r="DL30" i="6" s="1"/>
  <c r="BF42" i="8"/>
  <c r="DL42" i="8" s="1" a="1"/>
  <c r="DL42" i="8" s="1"/>
  <c r="BF35" i="15"/>
  <c r="DL35" i="15" s="1" a="1"/>
  <c r="DL35" i="15" s="1"/>
  <c r="BF28" i="14"/>
  <c r="DL28" i="14" s="1" a="1"/>
  <c r="DL28" i="14" s="1"/>
  <c r="DJ102" i="17"/>
  <c r="DJ70" i="17"/>
  <c r="DJ118" i="11"/>
  <c r="DJ86" i="11"/>
  <c r="DJ121" i="18"/>
  <c r="DJ89" i="18"/>
  <c r="DJ106" i="7"/>
  <c r="DJ74" i="7"/>
  <c r="DJ115" i="6"/>
  <c r="DJ83" i="6"/>
  <c r="DJ113" i="18"/>
  <c r="DJ81" i="18"/>
  <c r="BF21" i="2"/>
  <c r="DL21" i="2" s="1" a="1"/>
  <c r="DL21" i="2" s="1"/>
  <c r="DJ115" i="2"/>
  <c r="DJ83" i="2"/>
  <c r="BF33" i="4"/>
  <c r="DL33" i="4" s="1" a="1"/>
  <c r="DL33" i="4" s="1"/>
  <c r="DJ91" i="10"/>
  <c r="DJ59" i="10"/>
  <c r="BF21" i="9"/>
  <c r="DL21" i="9" s="1" a="1"/>
  <c r="DL21" i="9" s="1"/>
  <c r="DJ105" i="8"/>
  <c r="DJ73" i="8"/>
  <c r="DJ97" i="16"/>
  <c r="DJ65" i="16"/>
  <c r="BF32" i="6"/>
  <c r="DL32" i="6" s="1" a="1"/>
  <c r="DL32" i="6" s="1"/>
  <c r="BF22" i="12"/>
  <c r="DL22" i="12" s="1" a="1"/>
  <c r="DL22" i="12" s="1"/>
  <c r="BF21" i="7"/>
  <c r="DL21" i="7" s="1" a="1"/>
  <c r="DL21" i="7" s="1"/>
  <c r="BF21" i="15"/>
  <c r="DL21" i="15" s="1" a="1"/>
  <c r="DL21" i="15" s="1"/>
  <c r="BF39" i="10"/>
  <c r="DL39" i="10" s="1" a="1"/>
  <c r="DL39" i="10" s="1"/>
  <c r="BF35" i="3"/>
  <c r="DL35" i="3" s="1" a="1"/>
  <c r="DL35" i="3" s="1"/>
  <c r="BF23" i="16"/>
  <c r="DL23" i="16" s="1" a="1"/>
  <c r="DL23" i="16" s="1"/>
  <c r="DJ104" i="21"/>
  <c r="DJ72" i="21"/>
  <c r="DJ103" i="15"/>
  <c r="DJ71" i="15"/>
  <c r="DJ103" i="3"/>
  <c r="DJ71" i="3"/>
  <c r="BF28" i="4"/>
  <c r="DL28" i="4" s="1" a="1"/>
  <c r="DL28" i="4" s="1"/>
  <c r="BF22" i="19"/>
  <c r="DL22" i="19" s="1" a="1"/>
  <c r="DL22" i="19" s="1"/>
  <c r="BF26" i="2"/>
  <c r="DL26" i="2" s="1" a="1"/>
  <c r="DL26" i="2" s="1"/>
  <c r="BF34" i="13"/>
  <c r="DL34" i="13" s="1" a="1"/>
  <c r="DL34" i="13" s="1"/>
  <c r="BF20" i="12"/>
  <c r="DL20" i="12" s="1" a="1"/>
  <c r="DL20" i="12" s="1"/>
  <c r="BF27" i="14"/>
  <c r="DL27" i="14" s="1" a="1"/>
  <c r="DL27" i="14" s="1"/>
  <c r="DJ113" i="4"/>
  <c r="DJ81" i="4"/>
  <c r="DJ98" i="19"/>
  <c r="DJ66" i="19"/>
  <c r="DJ119" i="14"/>
  <c r="DJ87" i="14"/>
  <c r="DJ114" i="6"/>
  <c r="DJ82" i="6"/>
  <c r="BF19" i="3"/>
  <c r="DL19" i="3" s="1" a="1"/>
  <c r="DL19" i="3" s="1"/>
  <c r="DJ105" i="1"/>
  <c r="DJ73" i="1"/>
  <c r="BD15" i="6"/>
  <c r="DJ15" i="6" s="1" a="1"/>
  <c r="DJ15" i="6" s="1"/>
  <c r="BC47" i="6"/>
  <c r="DJ92" i="7"/>
  <c r="DJ60" i="7"/>
  <c r="BF20" i="2"/>
  <c r="DL20" i="2" s="1" a="1"/>
  <c r="DL20" i="2" s="1"/>
  <c r="BF31" i="17"/>
  <c r="DL31" i="17" s="1" a="1"/>
  <c r="DL31" i="17" s="1"/>
  <c r="DJ95" i="13"/>
  <c r="DJ63" i="13"/>
  <c r="BF43" i="20"/>
  <c r="DL43" i="20" s="1" a="1"/>
  <c r="DL43" i="20" s="1"/>
  <c r="BF26" i="11"/>
  <c r="DL26" i="11" s="1" a="1"/>
  <c r="DL26" i="11" s="1"/>
  <c r="DJ91" i="6"/>
  <c r="DJ59" i="6"/>
  <c r="DJ113" i="15"/>
  <c r="DJ81" i="15"/>
  <c r="BF43" i="14"/>
  <c r="DL43" i="14" s="1" a="1"/>
  <c r="DL43" i="14" s="1"/>
  <c r="BF25" i="11"/>
  <c r="DL25" i="11" s="1" a="1"/>
  <c r="DL25" i="11" s="1"/>
  <c r="BF26" i="8"/>
  <c r="DL26" i="8" s="1" a="1"/>
  <c r="DL26" i="8" s="1"/>
  <c r="BF29" i="7"/>
  <c r="DL29" i="7" s="1" a="1"/>
  <c r="DL29" i="7" s="1"/>
  <c r="DJ107" i="20"/>
  <c r="DJ75" i="20"/>
  <c r="BF18" i="15"/>
  <c r="DL18" i="15" s="1" a="1"/>
  <c r="DL18" i="15" s="1"/>
  <c r="DJ100" i="5"/>
  <c r="DJ68" i="5"/>
  <c r="BF43" i="21"/>
  <c r="DL43" i="21" s="1" a="1"/>
  <c r="DL43" i="21" s="1"/>
  <c r="DJ115" i="3"/>
  <c r="DJ83" i="3"/>
  <c r="BF24" i="13"/>
  <c r="DL24" i="13" s="1" a="1"/>
  <c r="DL24" i="13" s="1"/>
  <c r="BF41" i="14"/>
  <c r="DL41" i="14" s="1" a="1"/>
  <c r="DL41" i="14" s="1"/>
  <c r="DJ124" i="13"/>
  <c r="DJ127" i="13" s="1"/>
  <c r="DJ120" i="13" s="1"/>
  <c r="DJ88" i="13"/>
  <c r="DJ115" i="16"/>
  <c r="DJ83" i="16"/>
  <c r="DJ90" i="9"/>
  <c r="DJ58" i="9"/>
  <c r="DJ124" i="4"/>
  <c r="DJ127" i="4" s="1"/>
  <c r="DJ120" i="4" s="1"/>
  <c r="DJ88" i="4"/>
  <c r="DJ111" i="8"/>
  <c r="DJ79" i="8"/>
  <c r="DJ114" i="13"/>
  <c r="DJ82" i="13"/>
  <c r="DJ116" i="10"/>
  <c r="DJ84" i="10"/>
  <c r="DJ110" i="11"/>
  <c r="DJ78" i="11"/>
  <c r="BF16" i="21"/>
  <c r="DL16" i="21" s="1" a="1"/>
  <c r="DL16" i="21" s="1"/>
  <c r="BF27" i="10"/>
  <c r="DL27" i="10" s="1" a="1"/>
  <c r="DL27" i="10" s="1"/>
  <c r="BF25" i="21"/>
  <c r="DL25" i="21" s="1" a="1"/>
  <c r="DL25" i="21" s="1"/>
  <c r="DJ112" i="21"/>
  <c r="DJ80" i="21"/>
  <c r="DJ119" i="4"/>
  <c r="DJ87" i="4"/>
  <c r="BF23" i="21"/>
  <c r="DL23" i="21" s="1" a="1"/>
  <c r="DL23" i="21" s="1"/>
  <c r="BF38" i="16"/>
  <c r="DL38" i="16" s="1" a="1"/>
  <c r="DL38" i="16" s="1"/>
  <c r="DJ98" i="11"/>
  <c r="DJ66" i="11"/>
  <c r="DJ91" i="9"/>
  <c r="DJ59" i="9"/>
  <c r="DJ108" i="2"/>
  <c r="DJ76" i="2"/>
  <c r="BF21" i="3"/>
  <c r="DL21" i="3" s="1" a="1"/>
  <c r="DL21" i="3" s="1"/>
  <c r="BF29" i="11"/>
  <c r="DL29" i="11" s="1" a="1"/>
  <c r="DL29" i="11" s="1"/>
  <c r="DK94" i="7"/>
  <c r="DK62" i="7"/>
  <c r="DJ111" i="2"/>
  <c r="DJ79" i="2"/>
  <c r="BF24" i="12"/>
  <c r="DL24" i="12" s="1" a="1"/>
  <c r="DL24" i="12" s="1"/>
  <c r="DJ104" i="2"/>
  <c r="DJ72" i="2"/>
  <c r="DJ92" i="19"/>
  <c r="DJ60" i="19"/>
  <c r="DJ110" i="20"/>
  <c r="DJ78" i="20"/>
  <c r="DH90" i="2"/>
  <c r="DH58" i="2"/>
  <c r="DJ100" i="20"/>
  <c r="DJ68" i="20"/>
  <c r="BF16" i="13"/>
  <c r="DL16" i="13" s="1" a="1"/>
  <c r="DL16" i="13" s="1"/>
  <c r="BD15" i="7"/>
  <c r="DJ15" i="7" s="1" a="1"/>
  <c r="DJ15" i="7" s="1"/>
  <c r="BC47" i="7"/>
  <c r="BF32" i="7"/>
  <c r="DL32" i="7" s="1" a="1"/>
  <c r="DL32" i="7" s="1"/>
  <c r="BF16" i="8"/>
  <c r="DL16" i="8" s="1" a="1"/>
  <c r="DL16" i="8" s="1"/>
  <c r="DJ110" i="5"/>
  <c r="DJ78" i="5"/>
  <c r="DJ103" i="9"/>
  <c r="DJ71" i="9"/>
  <c r="BG24" i="8"/>
  <c r="DM24" i="8" s="1" a="1"/>
  <c r="DM24" i="8" s="1"/>
  <c r="DJ94" i="5"/>
  <c r="DJ62" i="5"/>
  <c r="BF16" i="16"/>
  <c r="DL16" i="16" s="1" a="1"/>
  <c r="DL16" i="16" s="1"/>
  <c r="BF45" i="17"/>
  <c r="DL45" i="17" s="1" a="1"/>
  <c r="DL45" i="17" s="1"/>
  <c r="DJ111" i="12"/>
  <c r="DJ79" i="12"/>
  <c r="BF41" i="8"/>
  <c r="DL41" i="8" s="1" a="1"/>
  <c r="DL41" i="8" s="1"/>
  <c r="DJ112" i="11"/>
  <c r="DJ80" i="11"/>
  <c r="DJ119" i="5"/>
  <c r="DJ87" i="5"/>
  <c r="DJ112" i="14"/>
  <c r="DJ80" i="14"/>
  <c r="DH90" i="17"/>
  <c r="DH58" i="17"/>
  <c r="DH90" i="14"/>
  <c r="DH58" i="14"/>
  <c r="DJ121" i="1"/>
  <c r="DJ89" i="1"/>
  <c r="BF28" i="11"/>
  <c r="DL28" i="11" s="1" a="1"/>
  <c r="DL28" i="11" s="1"/>
  <c r="BF17" i="10"/>
  <c r="DL17" i="10" s="1" a="1"/>
  <c r="DL17" i="10" s="1"/>
  <c r="DJ100" i="10"/>
  <c r="DJ68" i="10"/>
  <c r="DK106" i="10"/>
  <c r="DK74" i="10"/>
  <c r="BF16" i="20"/>
  <c r="DL16" i="20" s="1" a="1"/>
  <c r="DL16" i="20" s="1"/>
  <c r="BF39" i="18"/>
  <c r="DL39" i="18" s="1" a="1"/>
  <c r="DL39" i="18" s="1"/>
  <c r="DJ93" i="8"/>
  <c r="DJ61" i="8"/>
  <c r="BF45" i="3"/>
  <c r="DL45" i="3" s="1" a="1"/>
  <c r="DL45" i="3" s="1"/>
  <c r="BF45" i="9"/>
  <c r="DL45" i="9" s="1" a="1"/>
  <c r="DL45" i="9" s="1"/>
  <c r="DJ95" i="21"/>
  <c r="DJ63" i="21"/>
  <c r="BF43" i="2"/>
  <c r="DL43" i="2" s="1" a="1"/>
  <c r="DL43" i="2" s="1"/>
  <c r="BF25" i="8"/>
  <c r="DL25" i="8" s="1" a="1"/>
  <c r="DL25" i="8" s="1"/>
  <c r="BF38" i="11"/>
  <c r="DL38" i="11" s="1" a="1"/>
  <c r="DL38" i="11" s="1"/>
  <c r="DJ113" i="5"/>
  <c r="DJ81" i="5"/>
  <c r="DJ114" i="20"/>
  <c r="DJ82" i="20"/>
  <c r="BF19" i="20"/>
  <c r="DL19" i="20" s="1" a="1"/>
  <c r="DL19" i="20" s="1"/>
  <c r="DJ108" i="15"/>
  <c r="DJ76" i="15"/>
  <c r="DJ92" i="8"/>
  <c r="DJ60" i="8"/>
  <c r="DJ107" i="5"/>
  <c r="DJ75" i="5"/>
  <c r="BF27" i="18"/>
  <c r="DL27" i="18" s="1" a="1"/>
  <c r="DL27" i="18" s="1"/>
  <c r="BF45" i="11"/>
  <c r="DL45" i="11" s="1" a="1"/>
  <c r="DL45" i="11" s="1"/>
  <c r="DJ105" i="18"/>
  <c r="DJ73" i="18"/>
  <c r="DJ109" i="9"/>
  <c r="DJ77" i="9"/>
  <c r="BF21" i="5"/>
  <c r="DL21" i="5" s="1" a="1"/>
  <c r="DL21" i="5" s="1"/>
  <c r="BF32" i="9"/>
  <c r="DL32" i="9" s="1" a="1"/>
  <c r="DL32" i="9" s="1"/>
  <c r="BF18" i="1"/>
  <c r="DL18" i="1" s="1" a="1"/>
  <c r="DL18" i="1" s="1"/>
  <c r="BF18" i="5"/>
  <c r="DL18" i="5" s="1" a="1"/>
  <c r="DL18" i="5" s="1"/>
  <c r="DJ116" i="9"/>
  <c r="DJ84" i="9"/>
  <c r="DJ101" i="13"/>
  <c r="DJ69" i="13"/>
  <c r="DJ116" i="20"/>
  <c r="DJ84" i="20"/>
  <c r="DJ112" i="12"/>
  <c r="DJ80" i="12"/>
  <c r="DJ106" i="9"/>
  <c r="DJ74" i="9"/>
  <c r="DJ113" i="19"/>
  <c r="DJ81" i="19"/>
  <c r="DJ119" i="19"/>
  <c r="DJ87" i="19"/>
  <c r="BF36" i="16"/>
  <c r="DL36" i="16" s="1" a="1"/>
  <c r="DL36" i="16" s="1"/>
  <c r="BF23" i="17"/>
  <c r="DL23" i="17" s="1" a="1"/>
  <c r="DL23" i="17" s="1"/>
  <c r="BF24" i="18"/>
  <c r="DL24" i="18" s="1" a="1"/>
  <c r="DL24" i="18" s="1"/>
  <c r="DJ106" i="19"/>
  <c r="DJ74" i="19"/>
  <c r="BF18" i="19"/>
  <c r="DL18" i="19" s="1" a="1"/>
  <c r="DL18" i="19" s="1"/>
  <c r="DJ91" i="1"/>
  <c r="DJ59" i="1"/>
  <c r="DJ95" i="3"/>
  <c r="DJ63" i="3"/>
  <c r="DK106" i="5"/>
  <c r="DK74" i="5"/>
  <c r="DJ106" i="4"/>
  <c r="DJ74" i="4"/>
  <c r="BF33" i="18"/>
  <c r="DL33" i="18" s="1" a="1"/>
  <c r="DL33" i="18" s="1"/>
  <c r="BF28" i="10"/>
  <c r="DL28" i="10" s="1" a="1"/>
  <c r="DL28" i="10" s="1"/>
  <c r="DJ124" i="1"/>
  <c r="DJ127" i="1" s="1"/>
  <c r="DJ120" i="1" s="1"/>
  <c r="DJ88" i="1"/>
  <c r="BF33" i="7"/>
  <c r="DL33" i="7" s="1" a="1"/>
  <c r="DL33" i="7" s="1"/>
  <c r="BF21" i="18"/>
  <c r="DL21" i="18" s="1" a="1"/>
  <c r="DL21" i="18" s="1"/>
  <c r="BF20" i="15"/>
  <c r="DL20" i="15" s="1" a="1"/>
  <c r="DL20" i="15" s="1"/>
  <c r="BF18" i="9"/>
  <c r="DL18" i="9" s="1" a="1"/>
  <c r="DL18" i="9" s="1"/>
  <c r="DJ104" i="16"/>
  <c r="DJ72" i="16"/>
  <c r="BG37" i="1"/>
  <c r="DM37" i="1" s="1" a="1"/>
  <c r="DM37" i="1" s="1"/>
  <c r="BG29" i="8"/>
  <c r="DM29" i="8" s="1" a="1"/>
  <c r="DM29" i="8" s="1"/>
  <c r="DK113" i="14"/>
  <c r="DK81" i="14"/>
  <c r="BF20" i="7"/>
  <c r="DL20" i="7" s="1" a="1"/>
  <c r="DL20" i="7" s="1"/>
  <c r="DJ110" i="16"/>
  <c r="DJ78" i="16"/>
  <c r="DJ117" i="19"/>
  <c r="DJ85" i="19"/>
  <c r="BF32" i="21"/>
  <c r="DL32" i="21" s="1" a="1"/>
  <c r="DL32" i="21" s="1"/>
  <c r="DJ113" i="12"/>
  <c r="DJ81" i="12"/>
  <c r="DJ117" i="13"/>
  <c r="DJ85" i="13"/>
  <c r="DJ101" i="18"/>
  <c r="DJ69" i="18"/>
  <c r="DJ106" i="3"/>
  <c r="DJ74" i="3"/>
  <c r="BF42" i="21"/>
  <c r="DL42" i="21" s="1" a="1"/>
  <c r="DL42" i="21" s="1"/>
  <c r="BF27" i="3"/>
  <c r="DL27" i="3" s="1" a="1"/>
  <c r="DL27" i="3" s="1"/>
  <c r="DJ121" i="11"/>
  <c r="DJ89" i="11"/>
  <c r="DJ101" i="17"/>
  <c r="DJ69" i="17"/>
  <c r="DJ101" i="5"/>
  <c r="DJ69" i="5"/>
  <c r="DJ115" i="14"/>
  <c r="DJ83" i="14"/>
  <c r="DJ99" i="14"/>
  <c r="DJ67" i="14"/>
  <c r="DJ103" i="5"/>
  <c r="DJ71" i="5"/>
  <c r="DJ109" i="19"/>
  <c r="DJ77" i="19"/>
  <c r="BF39" i="3"/>
  <c r="DL39" i="3" s="1" a="1"/>
  <c r="DL39" i="3" s="1"/>
  <c r="DJ91" i="2"/>
  <c r="DJ59" i="2"/>
  <c r="DJ98" i="20"/>
  <c r="DJ66" i="20"/>
  <c r="BF43" i="11"/>
  <c r="DL43" i="11" s="1" a="1"/>
  <c r="DL43" i="11" s="1"/>
  <c r="BF46" i="18"/>
  <c r="DL46" i="18" s="1" a="1"/>
  <c r="DL46" i="18" s="1"/>
  <c r="BF31" i="7"/>
  <c r="DL31" i="7" s="1" a="1"/>
  <c r="DL31" i="7" s="1"/>
  <c r="BF40" i="6"/>
  <c r="DL40" i="6" s="1" a="1"/>
  <c r="DL40" i="6" s="1"/>
  <c r="BF38" i="18"/>
  <c r="DL38" i="18" s="1" a="1"/>
  <c r="DL38" i="18" s="1"/>
  <c r="DJ107" i="19"/>
  <c r="DJ75" i="19"/>
  <c r="BF40" i="2"/>
  <c r="DL40" i="2" s="1" a="1"/>
  <c r="DL40" i="2" s="1"/>
  <c r="DJ121" i="20"/>
  <c r="DJ89" i="20"/>
  <c r="DJ95" i="8"/>
  <c r="DJ63" i="8"/>
  <c r="BF16" i="10"/>
  <c r="DL16" i="10" s="1" a="1"/>
  <c r="DL16" i="10" s="1"/>
  <c r="DJ114" i="19"/>
  <c r="DJ82" i="19"/>
  <c r="DJ111" i="5"/>
  <c r="DJ79" i="5"/>
  <c r="BF22" i="16"/>
  <c r="DL22" i="16" s="1" a="1"/>
  <c r="DL22" i="16" s="1"/>
  <c r="DJ94" i="1"/>
  <c r="DJ62" i="1"/>
  <c r="DJ97" i="12"/>
  <c r="DJ65" i="12"/>
  <c r="DJ117" i="2"/>
  <c r="DJ85" i="2"/>
  <c r="DJ111" i="13"/>
  <c r="DJ79" i="13"/>
  <c r="DJ117" i="17"/>
  <c r="DJ85" i="17"/>
  <c r="BF29" i="21"/>
  <c r="DL29" i="21" s="1" a="1"/>
  <c r="DL29" i="21" s="1"/>
  <c r="BF28" i="15"/>
  <c r="DL28" i="15" s="1" a="1"/>
  <c r="DL28" i="15" s="1"/>
  <c r="BF28" i="3"/>
  <c r="DL28" i="3" s="1" a="1"/>
  <c r="DL28" i="3" s="1"/>
  <c r="DJ124" i="2"/>
  <c r="DJ127" i="2" s="1"/>
  <c r="DJ120" i="2" s="1"/>
  <c r="DJ88" i="2"/>
  <c r="DJ95" i="1"/>
  <c r="DJ63" i="1"/>
  <c r="DJ105" i="11"/>
  <c r="DJ73" i="11"/>
  <c r="DJ108" i="1"/>
  <c r="DJ76" i="1"/>
  <c r="DJ92" i="5"/>
  <c r="DJ60" i="5"/>
  <c r="BF38" i="4"/>
  <c r="DL38" i="4" s="1" a="1"/>
  <c r="DL38" i="4" s="1"/>
  <c r="BF23" i="19"/>
  <c r="DL23" i="19" s="1" a="1"/>
  <c r="DL23" i="19" s="1"/>
  <c r="BF44" i="14"/>
  <c r="DL44" i="14" s="1" a="1"/>
  <c r="DL44" i="14" s="1"/>
  <c r="BF39" i="6"/>
  <c r="DL39" i="6" s="1" a="1"/>
  <c r="DL39" i="6" s="1"/>
  <c r="DJ94" i="3"/>
  <c r="DJ62" i="3"/>
  <c r="BF30" i="1"/>
  <c r="DL30" i="1" s="1" a="1"/>
  <c r="DL30" i="1" s="1"/>
  <c r="DJ101" i="12"/>
  <c r="DJ69" i="12"/>
  <c r="BF17" i="7"/>
  <c r="DL17" i="7" s="1" a="1"/>
  <c r="DL17" i="7" s="1"/>
  <c r="DJ96" i="11"/>
  <c r="DJ64" i="11"/>
  <c r="DJ110" i="17"/>
  <c r="DJ78" i="17"/>
  <c r="DJ100" i="7"/>
  <c r="DJ68" i="7"/>
  <c r="BF20" i="13"/>
  <c r="DL20" i="13" s="1" a="1"/>
  <c r="DL20" i="13" s="1"/>
  <c r="DJ91" i="12"/>
  <c r="DJ59" i="12"/>
  <c r="BF16" i="6"/>
  <c r="DL16" i="6" s="1" a="1"/>
  <c r="DL16" i="6" s="1"/>
  <c r="BF38" i="15"/>
  <c r="DL38" i="15" s="1" a="1"/>
  <c r="DL38" i="15" s="1"/>
  <c r="DJ96" i="14"/>
  <c r="DJ64" i="14"/>
  <c r="BF32" i="20"/>
  <c r="DL32" i="20" s="1" a="1"/>
  <c r="DL32" i="20" s="1"/>
  <c r="DJ111" i="7"/>
  <c r="DJ79" i="7"/>
  <c r="BF25" i="5"/>
  <c r="DL25" i="5" s="1" a="1"/>
  <c r="DL25" i="5" s="1"/>
  <c r="BF40" i="3"/>
  <c r="DL40" i="3" s="1" a="1"/>
  <c r="DL40" i="3" s="1"/>
  <c r="DJ98" i="18"/>
  <c r="DJ66" i="18"/>
  <c r="BF45" i="13"/>
  <c r="DL45" i="13" s="1" a="1"/>
  <c r="DL45" i="13" s="1"/>
  <c r="BF40" i="16"/>
  <c r="DL40" i="16" s="1" a="1"/>
  <c r="DL40" i="16" s="1"/>
  <c r="BF15" i="9"/>
  <c r="DL15" i="9" s="1" a="1"/>
  <c r="DL15" i="9" s="1"/>
  <c r="BE47" i="9"/>
  <c r="BF45" i="4"/>
  <c r="DL45" i="4" s="1" a="1"/>
  <c r="DL45" i="4" s="1"/>
  <c r="DJ117" i="12"/>
  <c r="DJ85" i="12"/>
  <c r="DJ119" i="13"/>
  <c r="DJ87" i="13"/>
  <c r="DJ118" i="7"/>
  <c r="DJ86" i="7"/>
  <c r="BF36" i="8"/>
  <c r="DL36" i="8" s="1" a="1"/>
  <c r="DL36" i="8" s="1"/>
  <c r="BF39" i="13"/>
  <c r="DL39" i="13" s="1" a="1"/>
  <c r="DL39" i="13" s="1"/>
  <c r="BF41" i="10"/>
  <c r="DL41" i="10" s="1" a="1"/>
  <c r="DL41" i="10" s="1"/>
  <c r="BF35" i="11"/>
  <c r="DL35" i="11" s="1" a="1"/>
  <c r="DL35" i="11" s="1"/>
  <c r="DJ116" i="1"/>
  <c r="DJ84" i="1"/>
  <c r="DJ105" i="19"/>
  <c r="DJ73" i="19"/>
  <c r="DJ114" i="8"/>
  <c r="DJ82" i="8"/>
  <c r="BD15" i="21"/>
  <c r="DJ15" i="21" s="1" a="1"/>
  <c r="DJ15" i="21" s="1"/>
  <c r="BC47" i="21"/>
  <c r="BF37" i="21"/>
  <c r="DL37" i="21" s="1" a="1"/>
  <c r="DL37" i="21" s="1"/>
  <c r="BF44" i="4"/>
  <c r="DL44" i="4" s="1" a="1"/>
  <c r="DL44" i="4" s="1"/>
  <c r="DJ97" i="11"/>
  <c r="DJ65" i="11"/>
  <c r="DJ99" i="1"/>
  <c r="DJ67" i="1"/>
  <c r="BF23" i="11"/>
  <c r="DL23" i="11" s="1" a="1"/>
  <c r="DL23" i="11" s="1"/>
  <c r="BF16" i="9"/>
  <c r="DL16" i="9" s="1" a="1"/>
  <c r="DL16" i="9" s="1"/>
  <c r="BF33" i="2"/>
  <c r="DL33" i="2" s="1" a="1"/>
  <c r="DL33" i="2" s="1"/>
  <c r="DJ116" i="21"/>
  <c r="DJ84" i="21"/>
  <c r="BG19" i="7"/>
  <c r="DM19" i="7" s="1" a="1"/>
  <c r="DM19" i="7" s="1"/>
  <c r="BF27" i="11"/>
  <c r="DL27" i="11" s="1" a="1"/>
  <c r="DL27" i="11" s="1"/>
  <c r="BF36" i="2"/>
  <c r="DL36" i="2" s="1" a="1"/>
  <c r="DL36" i="2" s="1"/>
  <c r="DJ119" i="20"/>
  <c r="DJ87" i="20"/>
  <c r="BF29" i="2"/>
  <c r="DL29" i="2" s="1" a="1"/>
  <c r="DL29" i="2" s="1"/>
  <c r="BF17" i="19"/>
  <c r="DL17" i="19" s="1" a="1"/>
  <c r="DL17" i="19" s="1"/>
  <c r="BF35" i="20"/>
  <c r="DL35" i="20" s="1" a="1"/>
  <c r="DL35" i="20" s="1"/>
  <c r="BD15" i="2"/>
  <c r="DJ15" i="2" s="1" a="1"/>
  <c r="DJ15" i="2" s="1"/>
  <c r="BC47" i="2"/>
  <c r="BF25" i="20"/>
  <c r="DL25" i="20" s="1" a="1"/>
  <c r="DL25" i="20" s="1"/>
  <c r="DJ117" i="1"/>
  <c r="DJ85" i="1"/>
  <c r="DJ101" i="20"/>
  <c r="DJ69" i="20"/>
  <c r="BF35" i="5"/>
  <c r="DL35" i="5" s="1" a="1"/>
  <c r="DL35" i="5" s="1"/>
  <c r="BF28" i="9"/>
  <c r="DL28" i="9" s="1" a="1"/>
  <c r="DL28" i="9" s="1"/>
  <c r="DJ108" i="5"/>
  <c r="DJ76" i="5"/>
  <c r="BF19" i="5"/>
  <c r="DL19" i="5" s="1" a="1"/>
  <c r="DL19" i="5" s="1"/>
  <c r="BF36" i="12"/>
  <c r="DL36" i="12" s="1" a="1"/>
  <c r="DL36" i="12" s="1"/>
  <c r="DJ108" i="14"/>
  <c r="DJ76" i="14"/>
  <c r="BF37" i="11"/>
  <c r="DL37" i="11" s="1" a="1"/>
  <c r="DL37" i="11" s="1"/>
  <c r="BF44" i="5"/>
  <c r="DL44" i="5" s="1" a="1"/>
  <c r="DL44" i="5" s="1"/>
  <c r="BF37" i="14"/>
  <c r="DL37" i="14" s="1" a="1"/>
  <c r="DL37" i="14" s="1"/>
  <c r="BD15" i="17"/>
  <c r="DJ15" i="17" s="1" a="1"/>
  <c r="DJ15" i="17" s="1"/>
  <c r="BC47" i="17"/>
  <c r="DJ101" i="6"/>
  <c r="DJ69" i="6"/>
  <c r="DJ93" i="13"/>
  <c r="DJ61" i="13"/>
  <c r="DJ115" i="4"/>
  <c r="DJ83" i="4"/>
  <c r="BF46" i="1"/>
  <c r="DL46" i="1" s="1" a="1"/>
  <c r="DL46" i="1" s="1"/>
  <c r="BF25" i="10"/>
  <c r="DL25" i="10" s="1" a="1"/>
  <c r="DL25" i="10" s="1"/>
  <c r="BG31" i="10"/>
  <c r="DM31" i="10" s="1" a="1"/>
  <c r="DM31" i="10" s="1"/>
  <c r="DJ124" i="12"/>
  <c r="DJ127" i="12" s="1"/>
  <c r="DJ120" i="12" s="1"/>
  <c r="DJ88" i="12"/>
  <c r="BF18" i="8"/>
  <c r="DL18" i="8" s="1" a="1"/>
  <c r="DL18" i="8" s="1"/>
  <c r="DJ115" i="17"/>
  <c r="DJ83" i="17"/>
  <c r="BF20" i="21"/>
  <c r="DL20" i="21" s="1" a="1"/>
  <c r="DL20" i="21" s="1"/>
  <c r="BF38" i="5"/>
  <c r="DL38" i="5" s="1" a="1"/>
  <c r="DL38" i="5" s="1"/>
  <c r="DH90" i="4"/>
  <c r="DH58" i="4"/>
  <c r="BF39" i="20"/>
  <c r="DL39" i="20" s="1" a="1"/>
  <c r="DL39" i="20" s="1"/>
  <c r="BF33" i="15"/>
  <c r="DL33" i="15" s="1" a="1"/>
  <c r="DL33" i="15" s="1"/>
  <c r="BF17" i="8"/>
  <c r="DL17" i="8" s="1" a="1"/>
  <c r="DL17" i="8" s="1"/>
  <c r="BF32" i="5"/>
  <c r="DL32" i="5" s="1" a="1"/>
  <c r="DL32" i="5" s="1"/>
  <c r="BF30" i="18"/>
  <c r="DL30" i="18" s="1" a="1"/>
  <c r="DL30" i="18" s="1"/>
  <c r="DJ91" i="18"/>
  <c r="DJ59" i="18"/>
  <c r="BF34" i="9"/>
  <c r="DL34" i="9" s="1" a="1"/>
  <c r="DL34" i="9" s="1"/>
  <c r="DJ97" i="13"/>
  <c r="DJ65" i="13"/>
  <c r="DJ105" i="16"/>
  <c r="DJ73" i="16"/>
  <c r="BF41" i="9"/>
  <c r="DL41" i="9" s="1" a="1"/>
  <c r="DL41" i="9" s="1"/>
  <c r="BF26" i="13"/>
  <c r="DL26" i="13" s="1" a="1"/>
  <c r="DL26" i="13" s="1"/>
  <c r="BF41" i="20"/>
  <c r="DL41" i="20" s="1" a="1"/>
  <c r="DL41" i="20" s="1"/>
  <c r="BF37" i="12"/>
  <c r="DL37" i="12" s="1" a="1"/>
  <c r="DL37" i="12" s="1"/>
  <c r="BF31" i="9"/>
  <c r="DL31" i="9" s="1" a="1"/>
  <c r="DL31" i="9" s="1"/>
  <c r="BF38" i="19"/>
  <c r="DL38" i="19" s="1" a="1"/>
  <c r="DL38" i="19" s="1"/>
  <c r="BF44" i="19"/>
  <c r="DL44" i="19" s="1" a="1"/>
  <c r="DL44" i="19" s="1"/>
  <c r="DJ119" i="2"/>
  <c r="DJ87" i="2"/>
  <c r="DJ109" i="2"/>
  <c r="DJ77" i="2"/>
  <c r="DJ92" i="13"/>
  <c r="DJ60" i="13"/>
  <c r="BF31" i="19"/>
  <c r="DL31" i="19" s="1" a="1"/>
  <c r="DL31" i="19" s="1"/>
  <c r="DJ105" i="13"/>
  <c r="DJ73" i="13"/>
  <c r="BF16" i="1"/>
  <c r="DL16" i="1" s="1" a="1"/>
  <c r="DL16" i="1" s="1"/>
  <c r="BF20" i="3"/>
  <c r="DL20" i="3" s="1" a="1"/>
  <c r="DL20" i="3" s="1"/>
  <c r="BG31" i="5"/>
  <c r="DM31" i="5" s="1" a="1"/>
  <c r="DM31" i="5" s="1"/>
  <c r="BF31" i="4"/>
  <c r="DL31" i="4" s="1" a="1"/>
  <c r="DL31" i="4" s="1"/>
  <c r="DJ95" i="14"/>
  <c r="DJ63" i="14"/>
  <c r="BF45" i="1"/>
  <c r="DL45" i="1" s="1" a="1"/>
  <c r="DL45" i="1" s="1"/>
  <c r="DJ113" i="13"/>
  <c r="DJ81" i="13"/>
  <c r="DJ105" i="21"/>
  <c r="DJ73" i="21"/>
  <c r="BF29" i="16"/>
  <c r="DL29" i="16" s="1" a="1"/>
  <c r="DL29" i="16" s="1"/>
  <c r="DJ124" i="6"/>
  <c r="DJ127" i="6" s="1"/>
  <c r="DJ120" i="6" s="1"/>
  <c r="DJ88" i="6"/>
  <c r="DJ115" i="18"/>
  <c r="DJ83" i="18"/>
  <c r="BG38" i="14"/>
  <c r="DM38" i="14" s="1" a="1"/>
  <c r="DM38" i="14" s="1"/>
  <c r="DJ93" i="10"/>
  <c r="DJ61" i="10"/>
  <c r="BG37" i="17"/>
  <c r="DM37" i="17" s="1" a="1"/>
  <c r="DM37" i="17" s="1"/>
  <c r="DJ111" i="18"/>
  <c r="DJ79" i="18"/>
  <c r="BF42" i="19"/>
  <c r="DL42" i="19" s="1" a="1"/>
  <c r="DL42" i="19" s="1"/>
  <c r="DJ107" i="15"/>
  <c r="DJ75" i="15"/>
  <c r="DJ96" i="21"/>
  <c r="DJ64" i="21"/>
  <c r="BF38" i="12"/>
  <c r="DL38" i="12" s="1" a="1"/>
  <c r="DL38" i="12" s="1"/>
  <c r="DJ98" i="6"/>
  <c r="DJ66" i="6"/>
  <c r="BF26" i="18"/>
  <c r="DL26" i="18" s="1" a="1"/>
  <c r="DL26" i="18" s="1"/>
  <c r="DJ103" i="7"/>
  <c r="DJ71" i="7"/>
  <c r="BF46" i="11"/>
  <c r="DL46" i="11" s="1" a="1"/>
  <c r="DL46" i="11" s="1"/>
  <c r="BF26" i="17"/>
  <c r="DL26" i="17" s="1" a="1"/>
  <c r="DL26" i="17" s="1"/>
  <c r="BF26" i="5"/>
  <c r="DL26" i="5" s="1" a="1"/>
  <c r="DL26" i="5" s="1"/>
  <c r="DJ105" i="20"/>
  <c r="DJ73" i="20"/>
  <c r="BF26" i="3"/>
  <c r="DL26" i="3" s="1" a="1"/>
  <c r="DL26" i="3" s="1"/>
  <c r="DJ94" i="21"/>
  <c r="DJ62" i="21"/>
  <c r="DJ112" i="16"/>
  <c r="DJ80" i="16"/>
  <c r="BF19" i="19"/>
  <c r="DL19" i="19" s="1" a="1"/>
  <c r="DL19" i="19" s="1"/>
  <c r="BF40" i="9"/>
  <c r="DL40" i="9" s="1" a="1"/>
  <c r="DL40" i="9" s="1"/>
  <c r="DJ111" i="9"/>
  <c r="DJ79" i="9"/>
  <c r="DJ99" i="20"/>
  <c r="DJ67" i="20"/>
  <c r="BF36" i="13"/>
  <c r="DL36" i="13" s="1" a="1"/>
  <c r="DL36" i="13" s="1"/>
  <c r="DJ101" i="21"/>
  <c r="DJ69" i="21"/>
  <c r="BF42" i="17"/>
  <c r="DL42" i="17" s="1" a="1"/>
  <c r="DL42" i="17" s="1"/>
  <c r="DJ94" i="16"/>
  <c r="DJ62" i="16"/>
  <c r="BF20" i="1"/>
  <c r="DL20" i="1" s="1" a="1"/>
  <c r="DL20" i="1" s="1"/>
  <c r="BF30" i="11"/>
  <c r="DL30" i="11" s="1" a="1"/>
  <c r="DL30" i="11" s="1"/>
  <c r="BF33" i="1"/>
  <c r="DL33" i="1" s="1" a="1"/>
  <c r="DL33" i="1" s="1"/>
  <c r="BF17" i="5"/>
  <c r="DL17" i="5" s="1" a="1"/>
  <c r="DL17" i="5" s="1"/>
  <c r="DJ97" i="10"/>
  <c r="DJ65" i="10"/>
  <c r="DJ96" i="12"/>
  <c r="DJ64" i="12"/>
  <c r="DJ112" i="3"/>
  <c r="DJ80" i="3"/>
  <c r="DJ93" i="2"/>
  <c r="DJ61" i="2"/>
  <c r="DJ119" i="18"/>
  <c r="DJ87" i="18"/>
  <c r="DJ100" i="15"/>
  <c r="DJ68" i="15"/>
  <c r="BF26" i="12"/>
  <c r="DL26" i="12" s="1" a="1"/>
  <c r="DL26" i="12" s="1"/>
  <c r="BF21" i="11"/>
  <c r="DL21" i="11" s="1" a="1"/>
  <c r="DL21" i="11" s="1"/>
  <c r="BF35" i="17"/>
  <c r="DL35" i="17" s="1" a="1"/>
  <c r="DL35" i="17" s="1"/>
  <c r="DJ116" i="6"/>
  <c r="DJ84" i="6"/>
  <c r="BF25" i="7"/>
  <c r="DL25" i="7" s="1" a="1"/>
  <c r="DL25" i="7" s="1"/>
  <c r="BF16" i="12"/>
  <c r="DL16" i="12" s="1" a="1"/>
  <c r="DL16" i="12" s="1"/>
  <c r="DJ124" i="21"/>
  <c r="DJ127" i="21" s="1"/>
  <c r="DJ120" i="21" s="1"/>
  <c r="DJ88" i="21"/>
  <c r="BF21" i="14"/>
  <c r="DL21" i="14" s="1" a="1"/>
  <c r="DL21" i="14" s="1"/>
  <c r="DK101" i="19"/>
  <c r="DK69" i="19"/>
  <c r="BF36" i="7"/>
  <c r="DL36" i="7" s="1" a="1"/>
  <c r="DL36" i="7" s="1"/>
  <c r="DJ109" i="15"/>
  <c r="DJ77" i="15"/>
  <c r="DJ92" i="2"/>
  <c r="DJ60" i="2"/>
  <c r="DJ106" i="1"/>
  <c r="DJ74" i="1"/>
  <c r="BF23" i="18"/>
  <c r="DL23" i="18" s="1" a="1"/>
  <c r="DL23" i="18" s="1"/>
  <c r="DK117" i="3"/>
  <c r="DK85" i="3"/>
  <c r="DJ110" i="13"/>
  <c r="DJ78" i="13"/>
  <c r="BF42" i="12"/>
  <c r="DL42" i="12" s="1" a="1"/>
  <c r="DL42" i="12" s="1"/>
  <c r="BF44" i="13"/>
  <c r="DL44" i="13" s="1" a="1"/>
  <c r="DL44" i="13" s="1"/>
  <c r="BF43" i="7"/>
  <c r="DL43" i="7" s="1" a="1"/>
  <c r="DL43" i="7" s="1"/>
  <c r="DJ98" i="10"/>
  <c r="DJ66" i="10"/>
  <c r="DJ110" i="18"/>
  <c r="DJ78" i="18"/>
  <c r="BF41" i="1"/>
  <c r="DL41" i="1" s="1" a="1"/>
  <c r="DL41" i="1" s="1"/>
  <c r="BF30" i="19"/>
  <c r="DL30" i="19" s="1" a="1"/>
  <c r="DL30" i="19" s="1"/>
  <c r="BF39" i="8"/>
  <c r="DL39" i="8" s="1" a="1"/>
  <c r="DL39" i="8" s="1"/>
  <c r="DJ118" i="4"/>
  <c r="DJ86" i="4"/>
  <c r="DJ94" i="10"/>
  <c r="DJ62" i="10"/>
  <c r="DJ119" i="11"/>
  <c r="DJ87" i="11"/>
  <c r="BF22" i="11"/>
  <c r="DL22" i="11" s="1" a="1"/>
  <c r="DL22" i="11" s="1"/>
  <c r="BF24" i="1"/>
  <c r="DL24" i="1" s="1" a="1"/>
  <c r="DL24" i="1" s="1"/>
  <c r="DJ94" i="15"/>
  <c r="DJ62" i="15"/>
  <c r="DJ97" i="3"/>
  <c r="DJ65" i="3"/>
  <c r="DJ100" i="14"/>
  <c r="DJ68" i="14"/>
  <c r="DJ108" i="19"/>
  <c r="DJ76" i="19"/>
  <c r="DJ118" i="17"/>
  <c r="DJ86" i="17"/>
  <c r="DJ94" i="8"/>
  <c r="DJ62" i="8"/>
  <c r="DJ96" i="17"/>
  <c r="DJ64" i="17"/>
  <c r="BF41" i="21"/>
  <c r="DL41" i="21" s="1" a="1"/>
  <c r="DL41" i="21" s="1"/>
  <c r="DJ102" i="11"/>
  <c r="DJ70" i="11"/>
  <c r="DJ121" i="17"/>
  <c r="DJ89" i="17"/>
  <c r="BF44" i="20"/>
  <c r="DL44" i="20" s="1" a="1"/>
  <c r="DL44" i="20" s="1"/>
  <c r="DJ106" i="21"/>
  <c r="DJ74" i="21"/>
  <c r="DJ112" i="2"/>
  <c r="DJ80" i="2"/>
  <c r="DJ118" i="15"/>
  <c r="DJ86" i="15"/>
  <c r="DJ103" i="20"/>
  <c r="DJ71" i="20"/>
  <c r="DJ91" i="14"/>
  <c r="DJ59" i="14"/>
  <c r="DJ116" i="12"/>
  <c r="DJ84" i="12"/>
  <c r="BF42" i="1"/>
  <c r="DL42" i="1" s="1" a="1"/>
  <c r="DL42" i="1" s="1"/>
  <c r="DJ117" i="11"/>
  <c r="DJ85" i="11"/>
  <c r="BF26" i="20"/>
  <c r="DL26" i="20" s="1" a="1"/>
  <c r="DL26" i="20" s="1"/>
  <c r="DJ121" i="16"/>
  <c r="DJ89" i="16"/>
  <c r="DJ94" i="14"/>
  <c r="DJ62" i="14"/>
  <c r="BF33" i="5"/>
  <c r="DL33" i="5" s="1" a="1"/>
  <c r="DL33" i="5" s="1"/>
  <c r="DJ93" i="3"/>
  <c r="DJ61" i="3"/>
  <c r="DJ111" i="17"/>
  <c r="DJ79" i="17"/>
  <c r="BF33" i="14"/>
  <c r="DL33" i="14" s="1" a="1"/>
  <c r="DL33" i="14" s="1"/>
  <c r="DJ99" i="5"/>
  <c r="DJ67" i="5"/>
  <c r="BF26" i="6"/>
  <c r="DL26" i="6" s="1" a="1"/>
  <c r="DL26" i="6" s="1"/>
  <c r="BF18" i="13"/>
  <c r="DL18" i="13" s="1" a="1"/>
  <c r="DL18" i="13" s="1"/>
  <c r="BF40" i="4"/>
  <c r="DL40" i="4" s="1" a="1"/>
  <c r="DL40" i="4" s="1"/>
  <c r="DJ118" i="10"/>
  <c r="DJ86" i="10"/>
  <c r="DH90" i="18"/>
  <c r="DH58" i="18"/>
  <c r="DJ110" i="8"/>
  <c r="DJ78" i="8"/>
  <c r="DJ118" i="13"/>
  <c r="DJ86" i="13"/>
  <c r="BF33" i="6"/>
  <c r="DL33" i="6" s="1" a="1"/>
  <c r="DL33" i="6" s="1"/>
  <c r="DJ92" i="9"/>
  <c r="DJ60" i="9"/>
  <c r="BF45" i="12"/>
  <c r="DL45" i="12" s="1" a="1"/>
  <c r="DL45" i="12" s="1"/>
  <c r="DJ98" i="14"/>
  <c r="DJ66" i="14"/>
  <c r="BF40" i="17"/>
  <c r="DL40" i="17" s="1" a="1"/>
  <c r="DL40" i="17" s="1"/>
  <c r="DJ108" i="16"/>
  <c r="DJ76" i="16"/>
  <c r="DJ92" i="11"/>
  <c r="DJ60" i="11"/>
  <c r="BD15" i="4"/>
  <c r="DJ15" i="4" s="1" a="1"/>
  <c r="DJ15" i="4" s="1"/>
  <c r="BC47" i="4"/>
  <c r="DJ109" i="21"/>
  <c r="DJ77" i="21"/>
  <c r="DJ98" i="13"/>
  <c r="DJ66" i="13"/>
  <c r="DJ119" i="7"/>
  <c r="DJ87" i="7"/>
  <c r="DJ105" i="9"/>
  <c r="DJ73" i="9"/>
  <c r="BF16" i="18"/>
  <c r="DL16" i="18" s="1" a="1"/>
  <c r="DL16" i="18" s="1"/>
  <c r="DJ110" i="10"/>
  <c r="DJ78" i="10"/>
  <c r="DJ96" i="1"/>
  <c r="DJ64" i="1"/>
  <c r="BF22" i="13"/>
  <c r="DL22" i="13" s="1" a="1"/>
  <c r="DL22" i="13" s="1"/>
  <c r="DK92" i="3"/>
  <c r="DK60" i="3"/>
  <c r="BF30" i="16"/>
  <c r="DL30" i="16" s="1" a="1"/>
  <c r="DL30" i="16" s="1"/>
  <c r="DJ113" i="9"/>
  <c r="DJ81" i="9"/>
  <c r="DJ107" i="16"/>
  <c r="DJ75" i="16"/>
  <c r="DJ93" i="11"/>
  <c r="DJ61" i="11"/>
  <c r="DJ108" i="3"/>
  <c r="DJ76" i="3"/>
  <c r="DJ124" i="5"/>
  <c r="DJ127" i="5" s="1"/>
  <c r="DJ120" i="5" s="1"/>
  <c r="DJ88" i="5"/>
  <c r="DK109" i="8"/>
  <c r="DK77" i="8"/>
  <c r="DJ106" i="12"/>
  <c r="DJ74" i="12"/>
  <c r="DJ114" i="1"/>
  <c r="DJ82" i="1"/>
  <c r="DJ114" i="2"/>
  <c r="DJ82" i="2"/>
  <c r="BF44" i="2"/>
  <c r="DL44" i="2" s="1" a="1"/>
  <c r="DL44" i="2" s="1"/>
  <c r="BF34" i="2"/>
  <c r="DL34" i="2" s="1" a="1"/>
  <c r="DL34" i="2" s="1"/>
  <c r="DJ99" i="6"/>
  <c r="DJ67" i="6"/>
  <c r="DJ115" i="11"/>
  <c r="DJ83" i="11"/>
  <c r="BF17" i="13"/>
  <c r="DL17" i="13" s="1" a="1"/>
  <c r="DL17" i="13" s="1"/>
  <c r="DJ113" i="2"/>
  <c r="DJ81" i="2"/>
  <c r="BF30" i="13"/>
  <c r="DL30" i="13" s="1" a="1"/>
  <c r="DL30" i="13" s="1"/>
  <c r="DJ93" i="18"/>
  <c r="DJ61" i="18"/>
  <c r="DJ118" i="5"/>
  <c r="DJ86" i="5"/>
  <c r="DJ94" i="13"/>
  <c r="DJ62" i="13"/>
  <c r="DJ97" i="5"/>
  <c r="DJ65" i="5"/>
  <c r="DJ95" i="20"/>
  <c r="DJ63" i="20"/>
  <c r="BF37" i="4"/>
  <c r="DL37" i="4" s="1" a="1"/>
  <c r="DL37" i="4" s="1"/>
  <c r="BF20" i="14"/>
  <c r="DL20" i="14" s="1" a="1"/>
  <c r="DL20" i="14" s="1"/>
  <c r="DJ105" i="15"/>
  <c r="DJ73" i="15"/>
  <c r="DJ109" i="12"/>
  <c r="DJ77" i="12"/>
  <c r="BF34" i="17"/>
  <c r="DL34" i="17" s="1" a="1"/>
  <c r="DL34" i="17" s="1"/>
  <c r="BF38" i="13"/>
  <c r="DL38" i="13" s="1" a="1"/>
  <c r="DL38" i="13" s="1"/>
  <c r="DJ124" i="15"/>
  <c r="DJ127" i="15" s="1"/>
  <c r="DJ120" i="15" s="1"/>
  <c r="DJ88" i="15"/>
  <c r="DK97" i="7"/>
  <c r="DK65" i="7"/>
  <c r="BF30" i="21"/>
  <c r="DL30" i="21" s="1" a="1"/>
  <c r="DL30" i="21" s="1"/>
  <c r="DJ103" i="12"/>
  <c r="DJ71" i="12"/>
  <c r="DJ98" i="9"/>
  <c r="DJ66" i="9"/>
  <c r="BF45" i="6"/>
  <c r="DL45" i="6" s="1" a="1"/>
  <c r="DL45" i="6" s="1"/>
  <c r="BF40" i="18"/>
  <c r="DL40" i="18" s="1" a="1"/>
  <c r="DL40" i="18" s="1"/>
  <c r="DJ97" i="14"/>
  <c r="DJ65" i="14"/>
  <c r="BF18" i="10"/>
  <c r="DL18" i="10" s="1" a="1"/>
  <c r="DL18" i="10" s="1"/>
  <c r="DK112" i="17"/>
  <c r="DK80" i="17"/>
  <c r="BF36" i="18"/>
  <c r="DL36" i="18" s="1" a="1"/>
  <c r="DL36" i="18" s="1"/>
  <c r="DJ104" i="19"/>
  <c r="DJ72" i="19"/>
  <c r="BF32" i="15"/>
  <c r="DL32" i="15" s="1" a="1"/>
  <c r="DL32" i="15" s="1"/>
  <c r="BF21" i="21"/>
  <c r="DL21" i="21" s="1" a="1"/>
  <c r="DL21" i="21" s="1"/>
  <c r="BF23" i="6"/>
  <c r="DL23" i="6" s="1" a="1"/>
  <c r="DL23" i="6" s="1"/>
  <c r="BF28" i="7"/>
  <c r="DL28" i="7" s="1" a="1"/>
  <c r="DL28" i="7" s="1"/>
  <c r="DJ111" i="11"/>
  <c r="DJ79" i="11"/>
  <c r="DJ106" i="11"/>
  <c r="DJ74" i="11"/>
  <c r="BF19" i="21"/>
  <c r="DL19" i="21" s="1" a="1"/>
  <c r="DL19" i="21" s="1"/>
  <c r="DJ109" i="1"/>
  <c r="DJ77" i="1"/>
  <c r="DJ104" i="15"/>
  <c r="DJ72" i="15"/>
  <c r="BF34" i="19"/>
  <c r="DL34" i="19" s="1" a="1"/>
  <c r="DL34" i="19" s="1"/>
  <c r="BF16" i="2"/>
  <c r="DL16" i="2" s="1" a="1"/>
  <c r="DL16" i="2" s="1"/>
  <c r="BF23" i="20"/>
  <c r="DL23" i="20" s="1" a="1"/>
  <c r="DL23" i="20" s="1"/>
  <c r="BF32" i="19"/>
  <c r="DL32" i="19" s="1" a="1"/>
  <c r="DL32" i="19" s="1"/>
  <c r="BF20" i="8"/>
  <c r="DL20" i="8" s="1" a="1"/>
  <c r="DL20" i="8" s="1"/>
  <c r="DJ95" i="16"/>
  <c r="DJ63" i="16"/>
  <c r="DJ92" i="6"/>
  <c r="DJ60" i="6"/>
  <c r="BF29" i="15"/>
  <c r="DL29" i="15" s="1" a="1"/>
  <c r="DL29" i="15" s="1"/>
  <c r="DJ107" i="8"/>
  <c r="DJ75" i="8"/>
  <c r="DJ103" i="8"/>
  <c r="DJ71" i="8"/>
  <c r="DJ95" i="9"/>
  <c r="DJ63" i="9"/>
  <c r="DJ114" i="15"/>
  <c r="DJ82" i="15"/>
  <c r="DJ92" i="17"/>
  <c r="DJ60" i="17"/>
  <c r="BF36" i="9"/>
  <c r="DL36" i="9" s="1" a="1"/>
  <c r="DL36" i="9" s="1"/>
  <c r="DJ112" i="8"/>
  <c r="DJ80" i="8"/>
  <c r="BF24" i="20"/>
  <c r="DL24" i="20" s="1" a="1"/>
  <c r="DL24" i="20" s="1"/>
  <c r="BF26" i="21"/>
  <c r="DL26" i="21" s="1" a="1"/>
  <c r="DL26" i="21" s="1"/>
  <c r="DJ116" i="5"/>
  <c r="DJ84" i="5"/>
  <c r="BF20" i="16"/>
  <c r="DL20" i="16" s="1" a="1"/>
  <c r="DL20" i="16" s="1"/>
  <c r="DJ100" i="2"/>
  <c r="DJ68" i="2"/>
  <c r="BF19" i="16"/>
  <c r="DL19" i="16" s="1" a="1"/>
  <c r="DL19" i="16" s="1"/>
  <c r="DJ116" i="13"/>
  <c r="DJ84" i="13"/>
  <c r="DJ115" i="13"/>
  <c r="DJ83" i="13"/>
  <c r="DJ116" i="16"/>
  <c r="DJ84" i="16"/>
  <c r="BF22" i="10"/>
  <c r="DL22" i="10" s="1" a="1"/>
  <c r="DL22" i="10" s="1"/>
  <c r="DJ109" i="10"/>
  <c r="DJ77" i="10"/>
  <c r="BF21" i="12"/>
  <c r="DL21" i="12" s="1" a="1"/>
  <c r="DL21" i="12" s="1"/>
  <c r="DJ100" i="13"/>
  <c r="DJ68" i="13"/>
  <c r="BF37" i="3"/>
  <c r="DL37" i="3" s="1" a="1"/>
  <c r="DL37" i="3" s="1"/>
  <c r="BF18" i="2"/>
  <c r="DL18" i="2" s="1" a="1"/>
  <c r="DL18" i="2" s="1"/>
  <c r="BF44" i="18"/>
  <c r="DL44" i="18" s="1" a="1"/>
  <c r="DL44" i="18" s="1"/>
  <c r="BF33" i="9"/>
  <c r="DL33" i="9" s="1" a="1"/>
  <c r="DL33" i="9" s="1"/>
  <c r="BF25" i="15"/>
  <c r="DL25" i="15" s="1" a="1"/>
  <c r="DL25" i="15" s="1"/>
  <c r="DJ109" i="7"/>
  <c r="DJ77" i="7"/>
  <c r="DJ100" i="9"/>
  <c r="DJ68" i="9"/>
  <c r="BF41" i="6"/>
  <c r="DL41" i="6" s="1" a="1"/>
  <c r="DL41" i="6" s="1"/>
  <c r="DJ94" i="17"/>
  <c r="DJ62" i="17"/>
  <c r="BF45" i="21"/>
  <c r="DL45" i="21" s="1" a="1"/>
  <c r="DL45" i="21" s="1"/>
  <c r="BG26" i="19"/>
  <c r="DM26" i="19" s="1" a="1"/>
  <c r="DM26" i="19" s="1"/>
  <c r="DJ97" i="1"/>
  <c r="DJ65" i="1"/>
  <c r="DJ100" i="1"/>
  <c r="DJ68" i="1"/>
  <c r="BF34" i="15"/>
  <c r="DL34" i="15" s="1" a="1"/>
  <c r="DL34" i="15" s="1"/>
  <c r="BF17" i="2"/>
  <c r="DL17" i="2" s="1" a="1"/>
  <c r="DL17" i="2" s="1"/>
  <c r="BF31" i="1"/>
  <c r="DL31" i="1" s="1" a="1"/>
  <c r="DL31" i="1" s="1"/>
  <c r="BG42" i="3"/>
  <c r="DM42" i="3" s="1" a="1"/>
  <c r="DM42" i="3" s="1"/>
  <c r="BF35" i="13"/>
  <c r="DL35" i="13" s="1" a="1"/>
  <c r="DL35" i="13" s="1"/>
  <c r="DJ101" i="7"/>
  <c r="DJ69" i="7"/>
  <c r="BF23" i="10"/>
  <c r="DL23" i="10" s="1" a="1"/>
  <c r="DL23" i="10" s="1"/>
  <c r="DJ121" i="14"/>
  <c r="DJ89" i="14"/>
  <c r="DJ111" i="19"/>
  <c r="DJ79" i="19"/>
  <c r="BF35" i="18"/>
  <c r="DL35" i="18" s="1" a="1"/>
  <c r="DL35" i="18" s="1"/>
  <c r="DJ108" i="8"/>
  <c r="DJ76" i="8"/>
  <c r="DJ114" i="17"/>
  <c r="DJ82" i="17"/>
  <c r="BF43" i="4"/>
  <c r="DL43" i="4" s="1" a="1"/>
  <c r="DL43" i="4" s="1"/>
  <c r="BF19" i="10"/>
  <c r="DL19" i="10" s="1" a="1"/>
  <c r="DL19" i="10" s="1"/>
  <c r="BF44" i="11"/>
  <c r="DL44" i="11" s="1" a="1"/>
  <c r="DL44" i="11" s="1"/>
  <c r="DJ92" i="12"/>
  <c r="DJ60" i="12"/>
  <c r="DJ97" i="2"/>
  <c r="DJ65" i="2"/>
  <c r="BF19" i="15"/>
  <c r="DL19" i="15" s="1" a="1"/>
  <c r="DL19" i="15" s="1"/>
  <c r="BF22" i="3"/>
  <c r="DL22" i="3" s="1" a="1"/>
  <c r="DL22" i="3" s="1"/>
  <c r="BF25" i="14"/>
  <c r="DL25" i="14" s="1" a="1"/>
  <c r="DL25" i="14" s="1"/>
  <c r="BF33" i="19"/>
  <c r="DL33" i="19" s="1" a="1"/>
  <c r="DL33" i="19" s="1"/>
  <c r="DJ116" i="4"/>
  <c r="DJ84" i="4"/>
  <c r="BF43" i="17"/>
  <c r="DL43" i="17" s="1" a="1"/>
  <c r="DL43" i="17" s="1"/>
  <c r="DJ121" i="9"/>
  <c r="DJ89" i="9"/>
  <c r="BF19" i="8"/>
  <c r="DL19" i="8" s="1" a="1"/>
  <c r="DL19" i="8" s="1"/>
  <c r="BF21" i="17"/>
  <c r="DL21" i="17" s="1" a="1"/>
  <c r="DL21" i="17" s="1"/>
  <c r="DK94" i="9"/>
  <c r="DK62" i="9"/>
  <c r="BF46" i="17"/>
  <c r="DL46" i="17" s="1" a="1"/>
  <c r="DL46" i="17" s="1"/>
  <c r="DJ91" i="15"/>
  <c r="DJ59" i="15"/>
  <c r="BF31" i="21"/>
  <c r="DL31" i="21" s="1" a="1"/>
  <c r="DL31" i="21" s="1"/>
  <c r="BF37" i="2"/>
  <c r="DL37" i="2" s="1" a="1"/>
  <c r="DL37" i="2" s="1"/>
  <c r="DH90" i="8"/>
  <c r="DH58" i="8"/>
  <c r="BF43" i="15"/>
  <c r="DL43" i="15" s="1" a="1"/>
  <c r="DL43" i="15" s="1"/>
  <c r="DJ118" i="19"/>
  <c r="DJ86" i="19"/>
  <c r="DJ101" i="16"/>
  <c r="DJ69" i="16"/>
  <c r="BF28" i="20"/>
  <c r="DL28" i="20" s="1" a="1"/>
  <c r="DL28" i="20" s="1"/>
  <c r="BF16" i="14"/>
  <c r="DL16" i="14" s="1" a="1"/>
  <c r="DL16" i="14" s="1"/>
  <c r="DH90" i="15"/>
  <c r="DH58" i="15"/>
  <c r="BF41" i="12"/>
  <c r="DL41" i="12" s="1" a="1"/>
  <c r="DL41" i="12" s="1"/>
  <c r="BF42" i="11"/>
  <c r="DL42" i="11" s="1" a="1"/>
  <c r="DL42" i="11" s="1"/>
  <c r="DJ91" i="19"/>
  <c r="DJ59" i="19"/>
  <c r="BF46" i="16"/>
  <c r="DL46" i="16" s="1" a="1"/>
  <c r="DL46" i="16" s="1"/>
  <c r="DJ109" i="11"/>
  <c r="DJ77" i="11"/>
  <c r="BF19" i="14"/>
  <c r="DL19" i="14" s="1" a="1"/>
  <c r="DL19" i="14" s="1"/>
  <c r="BF27" i="2"/>
  <c r="DL27" i="2" s="1" a="1"/>
  <c r="DL27" i="2" s="1"/>
  <c r="DJ93" i="4"/>
  <c r="DJ61" i="4"/>
  <c r="BF18" i="3"/>
  <c r="DL18" i="3" s="1" a="1"/>
  <c r="DL18" i="3" s="1"/>
  <c r="BF36" i="17"/>
  <c r="DL36" i="17" s="1" a="1"/>
  <c r="DL36" i="17" s="1"/>
  <c r="DJ104" i="5"/>
  <c r="DJ72" i="5"/>
  <c r="BF24" i="5"/>
  <c r="DL24" i="5" s="1" a="1"/>
  <c r="DL24" i="5" s="1"/>
  <c r="BF43" i="10"/>
  <c r="DL43" i="10" s="1" a="1"/>
  <c r="DL43" i="10" s="1"/>
  <c r="BC47" i="18"/>
  <c r="BD15" i="18"/>
  <c r="DJ15" i="18" s="1" a="1"/>
  <c r="DJ15" i="18" s="1"/>
  <c r="BF35" i="8"/>
  <c r="DL35" i="8" s="1" a="1"/>
  <c r="DL35" i="8" s="1"/>
  <c r="BF43" i="13"/>
  <c r="DL43" i="13" s="1" a="1"/>
  <c r="DL43" i="13" s="1"/>
  <c r="DJ108" i="6"/>
  <c r="DJ76" i="6"/>
  <c r="BF17" i="9"/>
  <c r="DL17" i="9" s="1" a="1"/>
  <c r="DL17" i="9" s="1"/>
  <c r="DJ117" i="15"/>
  <c r="DJ85" i="15"/>
  <c r="BF23" i="14"/>
  <c r="DL23" i="14" s="1" a="1"/>
  <c r="DL23" i="14" s="1"/>
  <c r="DJ92" i="14"/>
  <c r="DJ60" i="14"/>
  <c r="BF33" i="16"/>
  <c r="DL33" i="16" s="1" a="1"/>
  <c r="DL33" i="16" s="1"/>
  <c r="BF17" i="11"/>
  <c r="DL17" i="11" s="1" a="1"/>
  <c r="DL17" i="11" s="1"/>
  <c r="DJ107" i="10"/>
  <c r="DJ75" i="10"/>
  <c r="BF30" i="14"/>
  <c r="DL30" i="14" s="1" a="1"/>
  <c r="DL30" i="14" s="1"/>
  <c r="BF34" i="21"/>
  <c r="DL34" i="21" s="1" a="1"/>
  <c r="DL34" i="21" s="1"/>
  <c r="DJ105" i="7"/>
  <c r="DJ73" i="7"/>
  <c r="BF23" i="13"/>
  <c r="DL23" i="13" s="1" a="1"/>
  <c r="DL23" i="13" s="1"/>
  <c r="BF44" i="7"/>
  <c r="DL44" i="7" s="1" a="1"/>
  <c r="DL44" i="7" s="1"/>
  <c r="BF30" i="9"/>
  <c r="DL30" i="9" s="1" a="1"/>
  <c r="DL30" i="9" s="1"/>
  <c r="DJ102" i="9"/>
  <c r="DJ70" i="9"/>
  <c r="BF35" i="10"/>
  <c r="DL35" i="10" s="1" a="1"/>
  <c r="DL35" i="10" s="1"/>
  <c r="BF21" i="1"/>
  <c r="DL21" i="1" s="1" a="1"/>
  <c r="DL21" i="1" s="1"/>
  <c r="DH90" i="10"/>
  <c r="DH58" i="10"/>
  <c r="DJ118" i="9"/>
  <c r="DJ86" i="9"/>
  <c r="BG17" i="3"/>
  <c r="DM17" i="3" s="1" a="1"/>
  <c r="DM17" i="3" s="1"/>
  <c r="DJ118" i="12"/>
  <c r="DJ86" i="12"/>
  <c r="BF38" i="9"/>
  <c r="DL38" i="9" s="1" a="1"/>
  <c r="DL38" i="9" s="1"/>
  <c r="BF32" i="16"/>
  <c r="DL32" i="16" s="1" a="1"/>
  <c r="DL32" i="16" s="1"/>
  <c r="BF18" i="11"/>
  <c r="DL18" i="11" s="1" a="1"/>
  <c r="DL18" i="11" s="1"/>
  <c r="BF41" i="15"/>
  <c r="DL41" i="15" s="1" a="1"/>
  <c r="DL41" i="15" s="1"/>
  <c r="DJ98" i="15"/>
  <c r="DJ66" i="15"/>
  <c r="BF33" i="3"/>
  <c r="DL33" i="3" s="1" a="1"/>
  <c r="DL33" i="3" s="1"/>
  <c r="BF45" i="5"/>
  <c r="DL45" i="5" s="1" a="1"/>
  <c r="DL45" i="5" s="1"/>
  <c r="BG34" i="8"/>
  <c r="DM34" i="8" s="1" a="1"/>
  <c r="DM34" i="8" s="1"/>
  <c r="BF31" i="12"/>
  <c r="DL31" i="12" s="1" a="1"/>
  <c r="DL31" i="12" s="1"/>
  <c r="BF39" i="1"/>
  <c r="DL39" i="1" s="1" a="1"/>
  <c r="DL39" i="1" s="1"/>
  <c r="BF39" i="2"/>
  <c r="DL39" i="2" s="1" a="1"/>
  <c r="DL39" i="2" s="1"/>
  <c r="DJ107" i="4"/>
  <c r="DJ75" i="4"/>
  <c r="DJ93" i="14"/>
  <c r="DJ61" i="14"/>
  <c r="BF24" i="6"/>
  <c r="DL24" i="6" s="1" a="1"/>
  <c r="DL24" i="6" s="1"/>
  <c r="BF40" i="11"/>
  <c r="DL40" i="11" s="1" a="1"/>
  <c r="DL40" i="11" s="1"/>
  <c r="DJ111" i="4"/>
  <c r="DJ79" i="4"/>
  <c r="BF38" i="2"/>
  <c r="DL38" i="2" s="1" a="1"/>
  <c r="DL38" i="2" s="1"/>
  <c r="BF18" i="18"/>
  <c r="DL18" i="18" s="1" a="1"/>
  <c r="DL18" i="18" s="1"/>
  <c r="BF43" i="5"/>
  <c r="DL43" i="5" s="1" a="1"/>
  <c r="DL43" i="5" s="1"/>
  <c r="BF19" i="13"/>
  <c r="DL19" i="13" s="1" a="1"/>
  <c r="DL19" i="13" s="1"/>
  <c r="BF22" i="5"/>
  <c r="DL22" i="5" s="1" a="1"/>
  <c r="DL22" i="5" s="1"/>
  <c r="BF20" i="20"/>
  <c r="DL20" i="20" s="1" a="1"/>
  <c r="DL20" i="20" s="1"/>
  <c r="DJ112" i="4"/>
  <c r="DJ80" i="4"/>
  <c r="DJ121" i="5"/>
  <c r="DJ89" i="5"/>
  <c r="BF30" i="15"/>
  <c r="DL30" i="15" s="1" a="1"/>
  <c r="DL30" i="15" s="1"/>
  <c r="BF34" i="12"/>
  <c r="DL34" i="12" s="1" a="1"/>
  <c r="DL34" i="12" s="1"/>
  <c r="DJ109" i="17"/>
  <c r="DJ77" i="17"/>
  <c r="BF45" i="15"/>
  <c r="DL45" i="15" s="1" a="1"/>
  <c r="DL45" i="15" s="1"/>
  <c r="DJ111" i="21"/>
  <c r="DJ79" i="21"/>
  <c r="BG22" i="7"/>
  <c r="DM22" i="7" s="1" a="1"/>
  <c r="DM22" i="7" s="1"/>
  <c r="DJ102" i="7"/>
  <c r="DJ70" i="7"/>
  <c r="DJ96" i="20"/>
  <c r="DJ64" i="20"/>
  <c r="BF28" i="12"/>
  <c r="DL28" i="12" s="1" a="1"/>
  <c r="DL28" i="12" s="1"/>
  <c r="BF23" i="9"/>
  <c r="DL23" i="9" s="1" a="1"/>
  <c r="DL23" i="9" s="1"/>
  <c r="DJ101" i="4"/>
  <c r="DJ69" i="4"/>
  <c r="BF22" i="14"/>
  <c r="DL22" i="14" s="1" a="1"/>
  <c r="DL22" i="14" s="1"/>
  <c r="DJ93" i="12"/>
  <c r="DJ61" i="12"/>
  <c r="DJ101" i="15"/>
  <c r="DJ69" i="15"/>
  <c r="DJ93" i="21"/>
  <c r="DJ61" i="21"/>
  <c r="BF29" i="19"/>
  <c r="DL29" i="19" s="1" a="1"/>
  <c r="DL29" i="19" s="1"/>
  <c r="DJ115" i="21"/>
  <c r="DJ83" i="21"/>
  <c r="DJ96" i="10"/>
  <c r="DJ64" i="10"/>
  <c r="DJ97" i="17"/>
  <c r="DJ65" i="17"/>
  <c r="BF36" i="11"/>
  <c r="DL36" i="11" s="1" a="1"/>
  <c r="DL36" i="11" s="1"/>
  <c r="DJ15" i="1" l="1" a="1"/>
  <c r="DJ15" i="1" s="1"/>
  <c r="BE15" i="1"/>
  <c r="BD47" i="1"/>
  <c r="DI90" i="1"/>
  <c r="DI58" i="1"/>
  <c r="DK16" i="7" a="1"/>
  <c r="DK16" i="7" s="1"/>
  <c r="BF16" i="7"/>
  <c r="DK37" i="7" a="1"/>
  <c r="DK37" i="7" s="1"/>
  <c r="BF37" i="7"/>
  <c r="DJ59" i="7"/>
  <c r="DJ91" i="7"/>
  <c r="DJ112" i="7"/>
  <c r="DJ80" i="7"/>
  <c r="DK19" i="18" a="1"/>
  <c r="DK19" i="18" s="1"/>
  <c r="BF19" i="18"/>
  <c r="DK24" i="7" a="1"/>
  <c r="DK24" i="7" s="1"/>
  <c r="BF24" i="7"/>
  <c r="DJ94" i="18"/>
  <c r="DJ62" i="18"/>
  <c r="DJ99" i="7"/>
  <c r="DJ67" i="7"/>
  <c r="DK24" i="17" a="1"/>
  <c r="DK24" i="17" s="1"/>
  <c r="BF24" i="17"/>
  <c r="DJ99" i="17"/>
  <c r="DJ67" i="17"/>
  <c r="DK103" i="12"/>
  <c r="DK71" i="12"/>
  <c r="DK91" i="18"/>
  <c r="DK59" i="18"/>
  <c r="DK108" i="5"/>
  <c r="DK76" i="5"/>
  <c r="BG23" i="18"/>
  <c r="DM23" i="18" s="1" a="1"/>
  <c r="DM23" i="18" s="1"/>
  <c r="BG21" i="14"/>
  <c r="DM21" i="14" s="1" a="1"/>
  <c r="DM21" i="14" s="1"/>
  <c r="BG26" i="12"/>
  <c r="DM26" i="12" s="1" a="1"/>
  <c r="DM26" i="12" s="1"/>
  <c r="DK117" i="19"/>
  <c r="DK85" i="19"/>
  <c r="BG38" i="19"/>
  <c r="DM38" i="19" s="1" a="1"/>
  <c r="DM38" i="19" s="1"/>
  <c r="BG26" i="13"/>
  <c r="DM26" i="13" s="1" a="1"/>
  <c r="DM26" i="13" s="1"/>
  <c r="DK110" i="20"/>
  <c r="DK78" i="20"/>
  <c r="DK100" i="5"/>
  <c r="DK68" i="5"/>
  <c r="DK119" i="14"/>
  <c r="DK87" i="14"/>
  <c r="BG28" i="15"/>
  <c r="DM28" i="15" s="1" a="1"/>
  <c r="DM28" i="15" s="1"/>
  <c r="BG38" i="18"/>
  <c r="DM38" i="18" s="1" a="1"/>
  <c r="DM38" i="18" s="1"/>
  <c r="BG43" i="11"/>
  <c r="DM43" i="11" s="1" a="1"/>
  <c r="DM43" i="11" s="1"/>
  <c r="BG39" i="3"/>
  <c r="DM39" i="3" s="1" a="1"/>
  <c r="DM39" i="3" s="1"/>
  <c r="DK117" i="21"/>
  <c r="DK85" i="21"/>
  <c r="DK108" i="7"/>
  <c r="DK76" i="7"/>
  <c r="BG33" i="18"/>
  <c r="DM33" i="18" s="1" a="1"/>
  <c r="DM33" i="18" s="1"/>
  <c r="BG18" i="1"/>
  <c r="DM18" i="1" s="1" a="1"/>
  <c r="DM18" i="1" s="1"/>
  <c r="DK94" i="20"/>
  <c r="DK62" i="20"/>
  <c r="DK113" i="11"/>
  <c r="DK81" i="11"/>
  <c r="DK114" i="18"/>
  <c r="DK82" i="18"/>
  <c r="BG41" i="8"/>
  <c r="DM41" i="8" s="1" a="1"/>
  <c r="DM41" i="8" s="1"/>
  <c r="BG16" i="16"/>
  <c r="DM16" i="16" s="1" a="1"/>
  <c r="DM16" i="16" s="1"/>
  <c r="BG24" i="12"/>
  <c r="DM24" i="12" s="1" a="1"/>
  <c r="DM24" i="12" s="1"/>
  <c r="BG29" i="11"/>
  <c r="DM29" i="11" s="1" a="1"/>
  <c r="DM29" i="11" s="1"/>
  <c r="DK102" i="10"/>
  <c r="DK70" i="10"/>
  <c r="DK93" i="15"/>
  <c r="DK61" i="15"/>
  <c r="BG26" i="8"/>
  <c r="DM26" i="8" s="1" a="1"/>
  <c r="DM26" i="8" s="1"/>
  <c r="BG19" i="3"/>
  <c r="DM19" i="3" s="1" a="1"/>
  <c r="DM19" i="3" s="1"/>
  <c r="BG20" i="12"/>
  <c r="DM20" i="12" s="1" a="1"/>
  <c r="DM20" i="12" s="1"/>
  <c r="BG28" i="4"/>
  <c r="DM28" i="4" s="1" a="1"/>
  <c r="DM28" i="4" s="1"/>
  <c r="DK96" i="15"/>
  <c r="DK64" i="15"/>
  <c r="DK96" i="2"/>
  <c r="DK64" i="2"/>
  <c r="DK117" i="8"/>
  <c r="DK85" i="8"/>
  <c r="BG18" i="16"/>
  <c r="DM18" i="16" s="1" a="1"/>
  <c r="DM18" i="16" s="1"/>
  <c r="BH20" i="6"/>
  <c r="DN20" i="6" s="1" a="1"/>
  <c r="DN20" i="6" s="1"/>
  <c r="BG31" i="3"/>
  <c r="DM31" i="3" s="1" a="1"/>
  <c r="DM31" i="3" s="1"/>
  <c r="BG39" i="14"/>
  <c r="DM39" i="14" s="1" a="1"/>
  <c r="DM39" i="14" s="1"/>
  <c r="DK92" i="15"/>
  <c r="DK60" i="15"/>
  <c r="BG31" i="18"/>
  <c r="DM31" i="18" s="1" a="1"/>
  <c r="DM31" i="18" s="1"/>
  <c r="DK104" i="12"/>
  <c r="DK72" i="12"/>
  <c r="DI90" i="14"/>
  <c r="DI58" i="14"/>
  <c r="DK96" i="4"/>
  <c r="DK64" i="4"/>
  <c r="DK113" i="1"/>
  <c r="DK81" i="1"/>
  <c r="DI90" i="20"/>
  <c r="DI58" i="20"/>
  <c r="BG19" i="4"/>
  <c r="DM19" i="4" s="1" a="1"/>
  <c r="DM19" i="4" s="1"/>
  <c r="DK99" i="21"/>
  <c r="DK67" i="21"/>
  <c r="DK113" i="3"/>
  <c r="DK81" i="3"/>
  <c r="DK101" i="9"/>
  <c r="DK69" i="9"/>
  <c r="DK111" i="3"/>
  <c r="DK79" i="3"/>
  <c r="DK111" i="1"/>
  <c r="DK79" i="1"/>
  <c r="BG27" i="1"/>
  <c r="DM27" i="1" s="1" a="1"/>
  <c r="DM27" i="1" s="1"/>
  <c r="DK110" i="21"/>
  <c r="DK78" i="21"/>
  <c r="BG24" i="10"/>
  <c r="DM24" i="10" s="1" a="1"/>
  <c r="DM24" i="10" s="1"/>
  <c r="DK92" i="18"/>
  <c r="DK60" i="18"/>
  <c r="DK118" i="1"/>
  <c r="DK86" i="1"/>
  <c r="DK108" i="21"/>
  <c r="DK76" i="21"/>
  <c r="BG37" i="10"/>
  <c r="DM37" i="10" s="1" a="1"/>
  <c r="DM37" i="10" s="1"/>
  <c r="BG21" i="6"/>
  <c r="DM21" i="6" s="1" a="1"/>
  <c r="DM21" i="6" s="1"/>
  <c r="DK100" i="18"/>
  <c r="DK68" i="18"/>
  <c r="BG30" i="5"/>
  <c r="DM30" i="5" s="1" a="1"/>
  <c r="DM30" i="5" s="1"/>
  <c r="BG45" i="16"/>
  <c r="DM45" i="16" s="1" a="1"/>
  <c r="DM45" i="16" s="1"/>
  <c r="DK93" i="17"/>
  <c r="DK61" i="17"/>
  <c r="BG27" i="19"/>
  <c r="DM27" i="19" s="1" a="1"/>
  <c r="DM27" i="19" s="1"/>
  <c r="BG27" i="13"/>
  <c r="DM27" i="13" s="1" a="1"/>
  <c r="DM27" i="13" s="1"/>
  <c r="DL94" i="6"/>
  <c r="DL62" i="6"/>
  <c r="BG30" i="10"/>
  <c r="DM30" i="10" s="1" a="1"/>
  <c r="DM30" i="10" s="1"/>
  <c r="BG38" i="10"/>
  <c r="DM38" i="10" s="1" a="1"/>
  <c r="DM38" i="10" s="1"/>
  <c r="BG33" i="11"/>
  <c r="DM33" i="11" s="1" a="1"/>
  <c r="DM33" i="11" s="1"/>
  <c r="BG36" i="20"/>
  <c r="DM36" i="20" s="1" a="1"/>
  <c r="DM36" i="20" s="1"/>
  <c r="DK91" i="3"/>
  <c r="DK59" i="3"/>
  <c r="BG37" i="15"/>
  <c r="DM37" i="15" s="1" a="1"/>
  <c r="DM37" i="15" s="1"/>
  <c r="BG39" i="11"/>
  <c r="DM39" i="11" s="1" a="1"/>
  <c r="DM39" i="11" s="1"/>
  <c r="BG34" i="14"/>
  <c r="DM34" i="14" s="1" a="1"/>
  <c r="DM34" i="14" s="1"/>
  <c r="DK102" i="20"/>
  <c r="DK70" i="20"/>
  <c r="BG37" i="18"/>
  <c r="DM37" i="18" s="1" a="1"/>
  <c r="DM37" i="18" s="1"/>
  <c r="DK112" i="20"/>
  <c r="DK80" i="20"/>
  <c r="BG41" i="7"/>
  <c r="DM41" i="7" s="1" a="1"/>
  <c r="DM41" i="7" s="1"/>
  <c r="DK112" i="13"/>
  <c r="DK80" i="13"/>
  <c r="BG38" i="21"/>
  <c r="DM38" i="21" s="1" a="1"/>
  <c r="DM38" i="21" s="1"/>
  <c r="DK98" i="7"/>
  <c r="DK66" i="7"/>
  <c r="BG28" i="13"/>
  <c r="DM28" i="13" s="1" a="1"/>
  <c r="DM28" i="13" s="1"/>
  <c r="DK99" i="11"/>
  <c r="DK67" i="11"/>
  <c r="DK121" i="4"/>
  <c r="DK89" i="4"/>
  <c r="DK103" i="6"/>
  <c r="DK71" i="6"/>
  <c r="DK95" i="18"/>
  <c r="DK63" i="18"/>
  <c r="DL92" i="20"/>
  <c r="DL60" i="20"/>
  <c r="DK115" i="7"/>
  <c r="DK83" i="7"/>
  <c r="DL102" i="6"/>
  <c r="DL70" i="6"/>
  <c r="DK107" i="13"/>
  <c r="DK75" i="13"/>
  <c r="BG27" i="21"/>
  <c r="DM27" i="21" s="1" a="1"/>
  <c r="DM27" i="21" s="1"/>
  <c r="DK100" i="16"/>
  <c r="DK68" i="16"/>
  <c r="BG34" i="16"/>
  <c r="DM34" i="16" s="1" a="1"/>
  <c r="DM34" i="16" s="1"/>
  <c r="BH38" i="7"/>
  <c r="DN38" i="7" s="1" a="1"/>
  <c r="DN38" i="7" s="1"/>
  <c r="DK119" i="17"/>
  <c r="DK87" i="17"/>
  <c r="BG46" i="6"/>
  <c r="DM46" i="6" s="1" a="1"/>
  <c r="DM46" i="6" s="1"/>
  <c r="BG28" i="18"/>
  <c r="DM28" i="18" s="1" a="1"/>
  <c r="DM28" i="18" s="1"/>
  <c r="BG37" i="19"/>
  <c r="DM37" i="19" s="1" a="1"/>
  <c r="DM37" i="19" s="1"/>
  <c r="BG16" i="4"/>
  <c r="DM16" i="4" s="1" a="1"/>
  <c r="DM16" i="4" s="1"/>
  <c r="BG41" i="2"/>
  <c r="DM41" i="2" s="1" a="1"/>
  <c r="DM41" i="2" s="1"/>
  <c r="BG32" i="18"/>
  <c r="DM32" i="18" s="1" a="1"/>
  <c r="DM32" i="18" s="1"/>
  <c r="DK124" i="2"/>
  <c r="DK127" i="2" s="1"/>
  <c r="DK120" i="2" s="1"/>
  <c r="DK88" i="2"/>
  <c r="BG24" i="14"/>
  <c r="DM24" i="14" s="1" a="1"/>
  <c r="DM24" i="14" s="1"/>
  <c r="DK97" i="17"/>
  <c r="DK65" i="17"/>
  <c r="DK111" i="21"/>
  <c r="DK79" i="21"/>
  <c r="BG18" i="14"/>
  <c r="DM18" i="14" s="1" a="1"/>
  <c r="DM18" i="14" s="1"/>
  <c r="BG23" i="15"/>
  <c r="DM23" i="15" s="1" a="1"/>
  <c r="DM23" i="15" s="1"/>
  <c r="BG43" i="12"/>
  <c r="DM43" i="12" s="1" a="1"/>
  <c r="DM43" i="12" s="1"/>
  <c r="BE15" i="10"/>
  <c r="DK15" i="10" s="1" a="1"/>
  <c r="DK15" i="10" s="1"/>
  <c r="BD47" i="10"/>
  <c r="BG34" i="11"/>
  <c r="DM34" i="11" s="1" a="1"/>
  <c r="DM34" i="11" s="1"/>
  <c r="DI90" i="15"/>
  <c r="DI58" i="15"/>
  <c r="DK101" i="16"/>
  <c r="DK69" i="16"/>
  <c r="DI90" i="8"/>
  <c r="DI58" i="8"/>
  <c r="DK91" i="15"/>
  <c r="DK59" i="15"/>
  <c r="DL94" i="9"/>
  <c r="DL62" i="9"/>
  <c r="BG41" i="4"/>
  <c r="DM41" i="4" s="1" a="1"/>
  <c r="DM41" i="4" s="1"/>
  <c r="DK121" i="14"/>
  <c r="DK89" i="14"/>
  <c r="BG22" i="1"/>
  <c r="DM22" i="1" s="1" a="1"/>
  <c r="DM22" i="1" s="1"/>
  <c r="BG34" i="10"/>
  <c r="DM34" i="10" s="1" a="1"/>
  <c r="DM34" i="10" s="1"/>
  <c r="BG25" i="2"/>
  <c r="DM25" i="2" s="1" a="1"/>
  <c r="DM25" i="2" s="1"/>
  <c r="DK112" i="8"/>
  <c r="DK80" i="8"/>
  <c r="DK97" i="4"/>
  <c r="DK65" i="4"/>
  <c r="BE15" i="13"/>
  <c r="DK15" i="13" s="1" a="1"/>
  <c r="DK15" i="13" s="1"/>
  <c r="BD47" i="13"/>
  <c r="DK107" i="8"/>
  <c r="DK75" i="8"/>
  <c r="BG35" i="12"/>
  <c r="DM35" i="12" s="1" a="1"/>
  <c r="DM35" i="12" s="1"/>
  <c r="BG31" i="16"/>
  <c r="DM31" i="16" s="1" a="1"/>
  <c r="DM31" i="16" s="1"/>
  <c r="DK121" i="20"/>
  <c r="DK89" i="20"/>
  <c r="DL109" i="8"/>
  <c r="DL77" i="8"/>
  <c r="BG18" i="2"/>
  <c r="DM18" i="2" s="1" a="1"/>
  <c r="DM18" i="2" s="1"/>
  <c r="DK95" i="8"/>
  <c r="DK63" i="8"/>
  <c r="BG38" i="13"/>
  <c r="DM38" i="13" s="1" a="1"/>
  <c r="DM38" i="13" s="1"/>
  <c r="DK108" i="14"/>
  <c r="DK76" i="14"/>
  <c r="BG24" i="1"/>
  <c r="DM24" i="1" s="1" a="1"/>
  <c r="DM24" i="1" s="1"/>
  <c r="BG39" i="8"/>
  <c r="DM39" i="8" s="1" a="1"/>
  <c r="DM39" i="8" s="1"/>
  <c r="BG42" i="12"/>
  <c r="DM42" i="12" s="1" a="1"/>
  <c r="DM42" i="12" s="1"/>
  <c r="DK105" i="11"/>
  <c r="DK73" i="11"/>
  <c r="DK107" i="5"/>
  <c r="DK75" i="5"/>
  <c r="BH31" i="10"/>
  <c r="DN31" i="10" s="1" a="1"/>
  <c r="DN31" i="10" s="1"/>
  <c r="BE15" i="17"/>
  <c r="DK15" i="17" s="1" a="1"/>
  <c r="DK15" i="17" s="1"/>
  <c r="BD47" i="17"/>
  <c r="DK112" i="21"/>
  <c r="DK80" i="21"/>
  <c r="BG36" i="8"/>
  <c r="DM36" i="8" s="1" a="1"/>
  <c r="DM36" i="8" s="1"/>
  <c r="BG40" i="16"/>
  <c r="DM40" i="16" s="1" a="1"/>
  <c r="DM40" i="16" s="1"/>
  <c r="DK97" i="14"/>
  <c r="DK65" i="14"/>
  <c r="BG28" i="12"/>
  <c r="DM28" i="12" s="1" a="1"/>
  <c r="DM28" i="12" s="1"/>
  <c r="BH22" i="7"/>
  <c r="DN22" i="7" s="1" a="1"/>
  <c r="DN22" i="7" s="1"/>
  <c r="DK105" i="15"/>
  <c r="DK73" i="15"/>
  <c r="DK95" i="20"/>
  <c r="DK63" i="20"/>
  <c r="DK93" i="18"/>
  <c r="DK61" i="18"/>
  <c r="BG40" i="11"/>
  <c r="DM40" i="11" s="1" a="1"/>
  <c r="DM40" i="11" s="1"/>
  <c r="BH34" i="8"/>
  <c r="DN34" i="8" s="1" a="1"/>
  <c r="DN34" i="8" s="1"/>
  <c r="DK116" i="15"/>
  <c r="DK84" i="15"/>
  <c r="DK102" i="2"/>
  <c r="DK70" i="2"/>
  <c r="BG46" i="16"/>
  <c r="DM46" i="16" s="1" a="1"/>
  <c r="DM46" i="16" s="1"/>
  <c r="DK94" i="8"/>
  <c r="DK62" i="8"/>
  <c r="DK94" i="15"/>
  <c r="DK62" i="15"/>
  <c r="DK119" i="11"/>
  <c r="DK87" i="11"/>
  <c r="BG17" i="2"/>
  <c r="DM17" i="2" s="1" a="1"/>
  <c r="DM17" i="2" s="1"/>
  <c r="DK116" i="6"/>
  <c r="DK84" i="6"/>
  <c r="DK100" i="15"/>
  <c r="DK68" i="15"/>
  <c r="DK112" i="3"/>
  <c r="DK80" i="3"/>
  <c r="BG26" i="21"/>
  <c r="DM26" i="21" s="1" a="1"/>
  <c r="DM26" i="21" s="1"/>
  <c r="BG29" i="15"/>
  <c r="DM29" i="15" s="1" a="1"/>
  <c r="DM29" i="15" s="1"/>
  <c r="BG20" i="8"/>
  <c r="DM20" i="8" s="1" a="1"/>
  <c r="DM20" i="8" s="1"/>
  <c r="BG34" i="19"/>
  <c r="DM34" i="19" s="1" a="1"/>
  <c r="DM34" i="19" s="1"/>
  <c r="BG19" i="21"/>
  <c r="DM19" i="21" s="1" a="1"/>
  <c r="DM19" i="21" s="1"/>
  <c r="BG28" i="7"/>
  <c r="DM28" i="7" s="1" a="1"/>
  <c r="DM28" i="7" s="1"/>
  <c r="BG18" i="10"/>
  <c r="DM18" i="10" s="1" a="1"/>
  <c r="DM18" i="10" s="1"/>
  <c r="DK109" i="17"/>
  <c r="DK77" i="17"/>
  <c r="BG22" i="13"/>
  <c r="DM22" i="13" s="1" a="1"/>
  <c r="DM22" i="13" s="1"/>
  <c r="BG16" i="18"/>
  <c r="DM16" i="18" s="1" a="1"/>
  <c r="DM16" i="18" s="1"/>
  <c r="DK108" i="6"/>
  <c r="DK76" i="6"/>
  <c r="DK93" i="13"/>
  <c r="DK61" i="13"/>
  <c r="BG33" i="14"/>
  <c r="DM33" i="14" s="1" a="1"/>
  <c r="DM33" i="14" s="1"/>
  <c r="BG33" i="5"/>
  <c r="DM33" i="5" s="1" a="1"/>
  <c r="DM33" i="5" s="1"/>
  <c r="BG26" i="20"/>
  <c r="DM26" i="20" s="1" a="1"/>
  <c r="DM26" i="20" s="1"/>
  <c r="DK119" i="20"/>
  <c r="DK87" i="20"/>
  <c r="DK116" i="21"/>
  <c r="DK84" i="21"/>
  <c r="DK99" i="1"/>
  <c r="DK67" i="1"/>
  <c r="DK105" i="19"/>
  <c r="DK73" i="19"/>
  <c r="DK95" i="1"/>
  <c r="DK63" i="1"/>
  <c r="BG38" i="12"/>
  <c r="DM38" i="12" s="1" a="1"/>
  <c r="DM38" i="12" s="1"/>
  <c r="BG42" i="19"/>
  <c r="DM42" i="19" s="1" a="1"/>
  <c r="DM42" i="19" s="1"/>
  <c r="DL106" i="5"/>
  <c r="DL74" i="5"/>
  <c r="DK106" i="9"/>
  <c r="DK74" i="9"/>
  <c r="DK116" i="9"/>
  <c r="DK84" i="9"/>
  <c r="DK109" i="9"/>
  <c r="DK77" i="9"/>
  <c r="BG32" i="5"/>
  <c r="DM32" i="5" s="1" a="1"/>
  <c r="DM32" i="5" s="1"/>
  <c r="DK100" i="10"/>
  <c r="DK68" i="10"/>
  <c r="DK112" i="14"/>
  <c r="DK80" i="14"/>
  <c r="DK103" i="9"/>
  <c r="DK71" i="9"/>
  <c r="BG35" i="20"/>
  <c r="DM35" i="20" s="1" a="1"/>
  <c r="DM35" i="20" s="1"/>
  <c r="DK111" i="2"/>
  <c r="DK79" i="2"/>
  <c r="BG37" i="21"/>
  <c r="DM37" i="21" s="1" a="1"/>
  <c r="DM37" i="21" s="1"/>
  <c r="DK110" i="11"/>
  <c r="DK78" i="11"/>
  <c r="DK124" i="13"/>
  <c r="DK127" i="13" s="1"/>
  <c r="DK120" i="13" s="1"/>
  <c r="DK88" i="13"/>
  <c r="BG25" i="5"/>
  <c r="DM25" i="5" s="1" a="1"/>
  <c r="DM25" i="5" s="1"/>
  <c r="DK95" i="13"/>
  <c r="DK63" i="13"/>
  <c r="DK105" i="1"/>
  <c r="DK73" i="1"/>
  <c r="BG44" i="14"/>
  <c r="DM44" i="14" s="1" a="1"/>
  <c r="DM44" i="14" s="1"/>
  <c r="DK104" i="21"/>
  <c r="DK72" i="21"/>
  <c r="DK115" i="6"/>
  <c r="DK83" i="6"/>
  <c r="BG42" i="21"/>
  <c r="DM42" i="21" s="1" a="1"/>
  <c r="DM42" i="21" s="1"/>
  <c r="BG33" i="7"/>
  <c r="DM33" i="7" s="1" a="1"/>
  <c r="DM33" i="7" s="1"/>
  <c r="DK107" i="9"/>
  <c r="DK75" i="9"/>
  <c r="BG19" i="20"/>
  <c r="DM19" i="20" s="1" a="1"/>
  <c r="DM19" i="20" s="1"/>
  <c r="BG38" i="11"/>
  <c r="DM38" i="11" s="1" a="1"/>
  <c r="DM38" i="11" s="1"/>
  <c r="DK124" i="9"/>
  <c r="DK127" i="9" s="1"/>
  <c r="DK120" i="9" s="1"/>
  <c r="DK88" i="9"/>
  <c r="BG39" i="18"/>
  <c r="DM39" i="18" s="1" a="1"/>
  <c r="DM39" i="18" s="1"/>
  <c r="DK116" i="8"/>
  <c r="DK84" i="8"/>
  <c r="DK107" i="7"/>
  <c r="DK75" i="7"/>
  <c r="DK96" i="3"/>
  <c r="DK64" i="3"/>
  <c r="BG27" i="10"/>
  <c r="DM27" i="10" s="1" a="1"/>
  <c r="DM27" i="10" s="1"/>
  <c r="BG18" i="15"/>
  <c r="DM18" i="15" s="1" a="1"/>
  <c r="DM18" i="15" s="1"/>
  <c r="DK100" i="11"/>
  <c r="DK68" i="11"/>
  <c r="DK109" i="13"/>
  <c r="DK77" i="13"/>
  <c r="BG21" i="15"/>
  <c r="DM21" i="15" s="1" a="1"/>
  <c r="DM21" i="15" s="1"/>
  <c r="BG21" i="2"/>
  <c r="DM21" i="2" s="1" a="1"/>
  <c r="DM21" i="2" s="1"/>
  <c r="BG42" i="8"/>
  <c r="DM42" i="8" s="1" a="1"/>
  <c r="DM42" i="8" s="1"/>
  <c r="DK108" i="13"/>
  <c r="DK76" i="13"/>
  <c r="DK117" i="13"/>
  <c r="DK85" i="13"/>
  <c r="DK111" i="14"/>
  <c r="DK79" i="14"/>
  <c r="DK92" i="16"/>
  <c r="DK60" i="16"/>
  <c r="DK108" i="20"/>
  <c r="DK76" i="20"/>
  <c r="DK107" i="3"/>
  <c r="DK75" i="3"/>
  <c r="DK102" i="12"/>
  <c r="DK70" i="12"/>
  <c r="DK96" i="13"/>
  <c r="DK64" i="13"/>
  <c r="BG29" i="12"/>
  <c r="DM29" i="12" s="1" a="1"/>
  <c r="DM29" i="12" s="1"/>
  <c r="DK91" i="17"/>
  <c r="DK59" i="17"/>
  <c r="DK110" i="4"/>
  <c r="DK78" i="4"/>
  <c r="BE15" i="14"/>
  <c r="DK15" i="14" s="1" a="1"/>
  <c r="DK15" i="14" s="1"/>
  <c r="BD47" i="14"/>
  <c r="BG21" i="4"/>
  <c r="DM21" i="4" s="1" a="1"/>
  <c r="DM21" i="4" s="1"/>
  <c r="BG38" i="1"/>
  <c r="DM38" i="1" s="1" a="1"/>
  <c r="DM38" i="1" s="1"/>
  <c r="BE15" i="20"/>
  <c r="DK15" i="20" s="1" a="1"/>
  <c r="DK15" i="20" s="1"/>
  <c r="BD47" i="20"/>
  <c r="BG24" i="21"/>
  <c r="DM24" i="21" s="1" a="1"/>
  <c r="DM24" i="21" s="1"/>
  <c r="BG38" i="3"/>
  <c r="DM38" i="3" s="1" a="1"/>
  <c r="DM38" i="3" s="1"/>
  <c r="BG26" i="9"/>
  <c r="DM26" i="9" s="1" a="1"/>
  <c r="DM26" i="9" s="1"/>
  <c r="BG36" i="3"/>
  <c r="DM36" i="3" s="1" a="1"/>
  <c r="DM36" i="3" s="1"/>
  <c r="BG36" i="1"/>
  <c r="DM36" i="1" s="1" a="1"/>
  <c r="DM36" i="1" s="1"/>
  <c r="BG35" i="21"/>
  <c r="DM35" i="21" s="1" a="1"/>
  <c r="DM35" i="21" s="1"/>
  <c r="BG17" i="18"/>
  <c r="DM17" i="18" s="1" a="1"/>
  <c r="DM17" i="18" s="1"/>
  <c r="BG43" i="1"/>
  <c r="DM43" i="1" s="1" a="1"/>
  <c r="DM43" i="1" s="1"/>
  <c r="BG33" i="21"/>
  <c r="DM33" i="21" s="1" a="1"/>
  <c r="DM33" i="21" s="1"/>
  <c r="DK111" i="15"/>
  <c r="DK79" i="15"/>
  <c r="DK121" i="13"/>
  <c r="DK89" i="13"/>
  <c r="BG25" i="18"/>
  <c r="DM25" i="18" s="1" a="1"/>
  <c r="DM25" i="18" s="1"/>
  <c r="DL97" i="21"/>
  <c r="DL65" i="21"/>
  <c r="BG18" i="17"/>
  <c r="DM18" i="17" s="1" a="1"/>
  <c r="DM18" i="17" s="1"/>
  <c r="DK104" i="13"/>
  <c r="DK72" i="13"/>
  <c r="BH19" i="6"/>
  <c r="DN19" i="6" s="1" a="1"/>
  <c r="DN19" i="6" s="1"/>
  <c r="DK96" i="16"/>
  <c r="DK64" i="16"/>
  <c r="DK114" i="21"/>
  <c r="DK82" i="21"/>
  <c r="BG16" i="3"/>
  <c r="DM16" i="3" s="1" a="1"/>
  <c r="DM16" i="3" s="1"/>
  <c r="DK116" i="3"/>
  <c r="DK84" i="3"/>
  <c r="DK104" i="17"/>
  <c r="DK72" i="17"/>
  <c r="BG30" i="4"/>
  <c r="DM30" i="4" s="1" a="1"/>
  <c r="DM30" i="4" s="1"/>
  <c r="DK102" i="5"/>
  <c r="DK70" i="5"/>
  <c r="BG27" i="20"/>
  <c r="DM27" i="20" s="1" a="1"/>
  <c r="DM27" i="20" s="1"/>
  <c r="BG37" i="20"/>
  <c r="DM37" i="20" s="1" a="1"/>
  <c r="DM37" i="20" s="1"/>
  <c r="DK121" i="7"/>
  <c r="DK89" i="7"/>
  <c r="BG37" i="13"/>
  <c r="DM37" i="13" s="1" a="1"/>
  <c r="DM37" i="13" s="1"/>
  <c r="BG23" i="7"/>
  <c r="DM23" i="7" s="1" a="1"/>
  <c r="DM23" i="7" s="1"/>
  <c r="DK117" i="9"/>
  <c r="DK85" i="9"/>
  <c r="BG24" i="11"/>
  <c r="DM24" i="11" s="1" a="1"/>
  <c r="DM24" i="11" s="1"/>
  <c r="BG46" i="4"/>
  <c r="DM46" i="4" s="1" a="1"/>
  <c r="DM46" i="4" s="1"/>
  <c r="DK104" i="3"/>
  <c r="DK72" i="3"/>
  <c r="DK97" i="9"/>
  <c r="DK65" i="9"/>
  <c r="BG28" i="6"/>
  <c r="DM28" i="6" s="1" a="1"/>
  <c r="DM28" i="6" s="1"/>
  <c r="BG20" i="18"/>
  <c r="DM20" i="18" s="1" a="1"/>
  <c r="DM20" i="18" s="1"/>
  <c r="BH17" i="20"/>
  <c r="DN17" i="20" s="1" a="1"/>
  <c r="DN17" i="20" s="1"/>
  <c r="BG40" i="7"/>
  <c r="DM40" i="7" s="1" a="1"/>
  <c r="DM40" i="7" s="1"/>
  <c r="BH27" i="6"/>
  <c r="DN27" i="6" s="1" a="1"/>
  <c r="DN27" i="6" s="1"/>
  <c r="DK119" i="21"/>
  <c r="DK87" i="21"/>
  <c r="BG32" i="13"/>
  <c r="DM32" i="13" s="1" a="1"/>
  <c r="DM32" i="13" s="1"/>
  <c r="DK112" i="9"/>
  <c r="DK80" i="9"/>
  <c r="DK94" i="12"/>
  <c r="DK62" i="12"/>
  <c r="BG25" i="16"/>
  <c r="DM25" i="16" s="1" a="1"/>
  <c r="DM25" i="16" s="1"/>
  <c r="DK95" i="19"/>
  <c r="DK63" i="19"/>
  <c r="DK109" i="5"/>
  <c r="DK77" i="5"/>
  <c r="BG44" i="17"/>
  <c r="DM44" i="17" s="1" a="1"/>
  <c r="DM44" i="17" s="1"/>
  <c r="DL113" i="6"/>
  <c r="DL81" i="6"/>
  <c r="DL95" i="5"/>
  <c r="DL63" i="5"/>
  <c r="DL116" i="19"/>
  <c r="DL84" i="19"/>
  <c r="BG45" i="2"/>
  <c r="DM45" i="2" s="1" a="1"/>
  <c r="DM45" i="2" s="1"/>
  <c r="DK97" i="15"/>
  <c r="DK65" i="15"/>
  <c r="BG22" i="17"/>
  <c r="DM22" i="17" s="1" a="1"/>
  <c r="DM22" i="17" s="1"/>
  <c r="DK96" i="20"/>
  <c r="DK64" i="20"/>
  <c r="BG36" i="21"/>
  <c r="DM36" i="21" s="1" a="1"/>
  <c r="DM36" i="21" s="1"/>
  <c r="DK107" i="4"/>
  <c r="DK75" i="4"/>
  <c r="DK102" i="9"/>
  <c r="DK70" i="9"/>
  <c r="DK105" i="7"/>
  <c r="DK73" i="7"/>
  <c r="DK107" i="10"/>
  <c r="DK75" i="10"/>
  <c r="DK117" i="15"/>
  <c r="DK85" i="15"/>
  <c r="DK91" i="19"/>
  <c r="DK59" i="19"/>
  <c r="BE15" i="15"/>
  <c r="DK15" i="15" s="1" a="1"/>
  <c r="DK15" i="15" s="1"/>
  <c r="BD47" i="15"/>
  <c r="BG26" i="16"/>
  <c r="DM26" i="16" s="1" a="1"/>
  <c r="DM26" i="16" s="1"/>
  <c r="BE15" i="8"/>
  <c r="DK15" i="8" s="1" a="1"/>
  <c r="DK15" i="8" s="1"/>
  <c r="BD47" i="8"/>
  <c r="BG16" i="15"/>
  <c r="DM16" i="15" s="1" a="1"/>
  <c r="DM16" i="15" s="1"/>
  <c r="BH19" i="9"/>
  <c r="DN19" i="9" s="1" a="1"/>
  <c r="DN19" i="9" s="1"/>
  <c r="BG46" i="14"/>
  <c r="DM46" i="14" s="1" a="1"/>
  <c r="DM46" i="14" s="1"/>
  <c r="DK100" i="9"/>
  <c r="DK68" i="9"/>
  <c r="DK100" i="2"/>
  <c r="DK68" i="2"/>
  <c r="BG37" i="8"/>
  <c r="DM37" i="8" s="1" a="1"/>
  <c r="DM37" i="8" s="1"/>
  <c r="BG22" i="4"/>
  <c r="DM22" i="4" s="1" a="1"/>
  <c r="DM22" i="4" s="1"/>
  <c r="DK118" i="16"/>
  <c r="DK86" i="16"/>
  <c r="DK99" i="3"/>
  <c r="DK67" i="3"/>
  <c r="BG32" i="8"/>
  <c r="DM32" i="8" s="1" a="1"/>
  <c r="DM32" i="8" s="1"/>
  <c r="DK113" i="17"/>
  <c r="DK81" i="17"/>
  <c r="DK124" i="10"/>
  <c r="DK127" i="10" s="1"/>
  <c r="DK120" i="10" s="1"/>
  <c r="DK88" i="10"/>
  <c r="BG46" i="20"/>
  <c r="DM46" i="20" s="1" a="1"/>
  <c r="DM46" i="20" s="1"/>
  <c r="BG34" i="12"/>
  <c r="DM34" i="12" s="1" a="1"/>
  <c r="DM34" i="12" s="1"/>
  <c r="DK121" i="16"/>
  <c r="DK89" i="16"/>
  <c r="BG22" i="3"/>
  <c r="DM22" i="3" s="1" a="1"/>
  <c r="DM22" i="3" s="1"/>
  <c r="DK109" i="19"/>
  <c r="DK77" i="19"/>
  <c r="DK97" i="13"/>
  <c r="DK65" i="13"/>
  <c r="BG40" i="17"/>
  <c r="DM40" i="17" s="1" a="1"/>
  <c r="DM40" i="17" s="1"/>
  <c r="BG30" i="15"/>
  <c r="DM30" i="15" s="1" a="1"/>
  <c r="DM30" i="15" s="1"/>
  <c r="BG20" i="20"/>
  <c r="DM20" i="20" s="1" a="1"/>
  <c r="DM20" i="20" s="1"/>
  <c r="BG18" i="18"/>
  <c r="DM18" i="18" s="1" a="1"/>
  <c r="DM18" i="18" s="1"/>
  <c r="DK99" i="6"/>
  <c r="DK67" i="6"/>
  <c r="BG39" i="2"/>
  <c r="DM39" i="2" s="1" a="1"/>
  <c r="DM39" i="2" s="1"/>
  <c r="DK124" i="5"/>
  <c r="DK127" i="5" s="1"/>
  <c r="DK120" i="5" s="1"/>
  <c r="DK88" i="5"/>
  <c r="BG41" i="15"/>
  <c r="DM41" i="15" s="1" a="1"/>
  <c r="DM41" i="15" s="1"/>
  <c r="DK98" i="14"/>
  <c r="DK66" i="14"/>
  <c r="DI90" i="18"/>
  <c r="DI58" i="18"/>
  <c r="DK111" i="17"/>
  <c r="DK79" i="17"/>
  <c r="BG27" i="2"/>
  <c r="DM27" i="2" s="1" a="1"/>
  <c r="DM27" i="2" s="1"/>
  <c r="DK121" i="17"/>
  <c r="DK89" i="17"/>
  <c r="BG19" i="8"/>
  <c r="DM19" i="8" s="1" a="1"/>
  <c r="DM19" i="8" s="1"/>
  <c r="BG19" i="15"/>
  <c r="DM19" i="15" s="1" a="1"/>
  <c r="DM19" i="15" s="1"/>
  <c r="BG44" i="11"/>
  <c r="DM44" i="11" s="1" a="1"/>
  <c r="DM44" i="11" s="1"/>
  <c r="DK110" i="13"/>
  <c r="DK78" i="13"/>
  <c r="DK109" i="15"/>
  <c r="DK77" i="15"/>
  <c r="DL101" i="19"/>
  <c r="DL69" i="19"/>
  <c r="BG41" i="6"/>
  <c r="DM41" i="6" s="1" a="1"/>
  <c r="DM41" i="6" s="1"/>
  <c r="BG25" i="15"/>
  <c r="DM25" i="15" s="1" a="1"/>
  <c r="DM25" i="15" s="1"/>
  <c r="BG37" i="3"/>
  <c r="DM37" i="3" s="1" a="1"/>
  <c r="DM37" i="3" s="1"/>
  <c r="DK99" i="20"/>
  <c r="DK67" i="20"/>
  <c r="DK107" i="19"/>
  <c r="DK75" i="19"/>
  <c r="DK98" i="6"/>
  <c r="DK66" i="6"/>
  <c r="BG34" i="17"/>
  <c r="DM34" i="17" s="1" a="1"/>
  <c r="DM34" i="17" s="1"/>
  <c r="BG33" i="6"/>
  <c r="DM33" i="6" s="1" a="1"/>
  <c r="DM33" i="6" s="1"/>
  <c r="BG18" i="13"/>
  <c r="DM18" i="13" s="1" a="1"/>
  <c r="DM18" i="13" s="1"/>
  <c r="BG44" i="20"/>
  <c r="DM44" i="20" s="1" a="1"/>
  <c r="DM44" i="20" s="1"/>
  <c r="BG41" i="21"/>
  <c r="DM41" i="21" s="1" a="1"/>
  <c r="DM41" i="21" s="1"/>
  <c r="DK97" i="11"/>
  <c r="DK65" i="11"/>
  <c r="BG30" i="19"/>
  <c r="DM30" i="19" s="1" a="1"/>
  <c r="DM30" i="19" s="1"/>
  <c r="DK111" i="7"/>
  <c r="DK79" i="7"/>
  <c r="BG20" i="1"/>
  <c r="DM20" i="1" s="1" a="1"/>
  <c r="DM20" i="1" s="1"/>
  <c r="DK101" i="5"/>
  <c r="DK69" i="5"/>
  <c r="DL113" i="14"/>
  <c r="DL81" i="14"/>
  <c r="DK104" i="16"/>
  <c r="DK72" i="16"/>
  <c r="DK124" i="1"/>
  <c r="DK127" i="1" s="1"/>
  <c r="DK120" i="1" s="1"/>
  <c r="DK88" i="1"/>
  <c r="BH31" i="5"/>
  <c r="DN31" i="5" s="1" a="1"/>
  <c r="DN31" i="5" s="1"/>
  <c r="DK106" i="19"/>
  <c r="DK74" i="19"/>
  <c r="BG31" i="9"/>
  <c r="DM31" i="9" s="1" a="1"/>
  <c r="DM31" i="9" s="1"/>
  <c r="BG41" i="9"/>
  <c r="DM41" i="9" s="1" a="1"/>
  <c r="DM41" i="9" s="1"/>
  <c r="BG34" i="9"/>
  <c r="DM34" i="9" s="1" a="1"/>
  <c r="DM34" i="9" s="1"/>
  <c r="DK92" i="8"/>
  <c r="DK60" i="8"/>
  <c r="DK93" i="8"/>
  <c r="DK61" i="8"/>
  <c r="BG25" i="10"/>
  <c r="DM25" i="10" s="1" a="1"/>
  <c r="DM25" i="10" s="1"/>
  <c r="BG37" i="14"/>
  <c r="DM37" i="14" s="1" a="1"/>
  <c r="DM37" i="14" s="1"/>
  <c r="DK111" i="12"/>
  <c r="DK79" i="12"/>
  <c r="BG28" i="9"/>
  <c r="DM28" i="9" s="1" a="1"/>
  <c r="DM28" i="9" s="1"/>
  <c r="DK92" i="19"/>
  <c r="DK60" i="19"/>
  <c r="BG36" i="2"/>
  <c r="DM36" i="2" s="1" a="1"/>
  <c r="DM36" i="2" s="1"/>
  <c r="DK108" i="2"/>
  <c r="DK76" i="2"/>
  <c r="DI90" i="21"/>
  <c r="DI58" i="21"/>
  <c r="BG35" i="11"/>
  <c r="DM35" i="11" s="1" a="1"/>
  <c r="DM35" i="11" s="1"/>
  <c r="DK124" i="4"/>
  <c r="DK127" i="4" s="1"/>
  <c r="DK120" i="4" s="1"/>
  <c r="DK88" i="4"/>
  <c r="BG45" i="13"/>
  <c r="DM45" i="13" s="1" a="1"/>
  <c r="DM45" i="13" s="1"/>
  <c r="DK113" i="15"/>
  <c r="DK81" i="15"/>
  <c r="BG20" i="13"/>
  <c r="DM20" i="13" s="1" a="1"/>
  <c r="DM20" i="13" s="1"/>
  <c r="BG30" i="1"/>
  <c r="DM30" i="1" s="1" a="1"/>
  <c r="DM30" i="1" s="1"/>
  <c r="DK98" i="19"/>
  <c r="DK66" i="19"/>
  <c r="BG29" i="21"/>
  <c r="DM29" i="21" s="1" a="1"/>
  <c r="DM29" i="21" s="1"/>
  <c r="DK97" i="16"/>
  <c r="DK65" i="16"/>
  <c r="DK91" i="10"/>
  <c r="DK59" i="10"/>
  <c r="DK115" i="2"/>
  <c r="DK83" i="2"/>
  <c r="BG40" i="6"/>
  <c r="DM40" i="6" s="1" a="1"/>
  <c r="DM40" i="6" s="1"/>
  <c r="DK93" i="9"/>
  <c r="DK61" i="9"/>
  <c r="DK99" i="18"/>
  <c r="DK67" i="18"/>
  <c r="BG32" i="9"/>
  <c r="DM32" i="9" s="1" a="1"/>
  <c r="DM32" i="9" s="1"/>
  <c r="DK100" i="8"/>
  <c r="DK68" i="8"/>
  <c r="BG45" i="9"/>
  <c r="DM45" i="9" s="1" a="1"/>
  <c r="DM45" i="9" s="1"/>
  <c r="DK91" i="20"/>
  <c r="DK59" i="20"/>
  <c r="DK92" i="10"/>
  <c r="DK60" i="10"/>
  <c r="BG32" i="7"/>
  <c r="DM32" i="7" s="1" a="1"/>
  <c r="DM32" i="7" s="1"/>
  <c r="BG21" i="3"/>
  <c r="DM21" i="3" s="1" a="1"/>
  <c r="DM21" i="3" s="1"/>
  <c r="DK91" i="21"/>
  <c r="DK59" i="21"/>
  <c r="BG25" i="11"/>
  <c r="DM25" i="11" s="1" a="1"/>
  <c r="DM25" i="11" s="1"/>
  <c r="DK106" i="17"/>
  <c r="DK74" i="17"/>
  <c r="DI90" i="6"/>
  <c r="DI58" i="6"/>
  <c r="BG34" i="13"/>
  <c r="DM34" i="13" s="1" a="1"/>
  <c r="DM34" i="13" s="1"/>
  <c r="DK98" i="16"/>
  <c r="DK66" i="16"/>
  <c r="DK96" i="7"/>
  <c r="DK64" i="7"/>
  <c r="DK105" i="6"/>
  <c r="DK73" i="6"/>
  <c r="BG33" i="13"/>
  <c r="DM33" i="13" s="1" a="1"/>
  <c r="DM33" i="13" s="1"/>
  <c r="BG42" i="13"/>
  <c r="DM42" i="13" s="1" a="1"/>
  <c r="DM42" i="13" s="1"/>
  <c r="DK114" i="16"/>
  <c r="DK82" i="16"/>
  <c r="BG36" i="14"/>
  <c r="DM36" i="14" s="1" a="1"/>
  <c r="DM36" i="14" s="1"/>
  <c r="DK110" i="6"/>
  <c r="DK78" i="6"/>
  <c r="BG17" i="16"/>
  <c r="DM17" i="16" s="1" a="1"/>
  <c r="DM17" i="16" s="1"/>
  <c r="BG33" i="20"/>
  <c r="DM33" i="20" s="1" a="1"/>
  <c r="DM33" i="20" s="1"/>
  <c r="BG32" i="3"/>
  <c r="DM32" i="3" s="1" a="1"/>
  <c r="DM32" i="3" s="1"/>
  <c r="BG27" i="12"/>
  <c r="DM27" i="12" s="1" a="1"/>
  <c r="DM27" i="12" s="1"/>
  <c r="BG21" i="13"/>
  <c r="DM21" i="13" s="1" a="1"/>
  <c r="DM21" i="13" s="1"/>
  <c r="BG16" i="17"/>
  <c r="DM16" i="17" s="1" a="1"/>
  <c r="DM16" i="17" s="1"/>
  <c r="BG35" i="4"/>
  <c r="DM35" i="4" s="1" a="1"/>
  <c r="DM35" i="4" s="1"/>
  <c r="DK92" i="21"/>
  <c r="DK60" i="21"/>
  <c r="DK98" i="2"/>
  <c r="DK66" i="2"/>
  <c r="DK102" i="4"/>
  <c r="DK70" i="4"/>
  <c r="DK113" i="20"/>
  <c r="DK81" i="20"/>
  <c r="DK103" i="2"/>
  <c r="DK71" i="2"/>
  <c r="DK104" i="10"/>
  <c r="DK72" i="10"/>
  <c r="DL114" i="9"/>
  <c r="DL82" i="9"/>
  <c r="DK90" i="19"/>
  <c r="DK58" i="19"/>
  <c r="DK117" i="18"/>
  <c r="DK85" i="18"/>
  <c r="DK102" i="17"/>
  <c r="DK70" i="17"/>
  <c r="BG36" i="15"/>
  <c r="DM36" i="15" s="1" a="1"/>
  <c r="DM36" i="15" s="1"/>
  <c r="BG46" i="13"/>
  <c r="DM46" i="13" s="1" a="1"/>
  <c r="DM46" i="13" s="1"/>
  <c r="BH22" i="21"/>
  <c r="DN22" i="21" s="1" a="1"/>
  <c r="DN22" i="21" s="1"/>
  <c r="DK119" i="16"/>
  <c r="DK87" i="16"/>
  <c r="BG29" i="13"/>
  <c r="DM29" i="13" s="1" a="1"/>
  <c r="DM29" i="13" s="1"/>
  <c r="DL117" i="7"/>
  <c r="DL85" i="7"/>
  <c r="DK124" i="14"/>
  <c r="DK127" i="14" s="1"/>
  <c r="DK120" i="14" s="1"/>
  <c r="DK88" i="14"/>
  <c r="BG21" i="16"/>
  <c r="DM21" i="16" s="1" a="1"/>
  <c r="DM21" i="16" s="1"/>
  <c r="BG39" i="21"/>
  <c r="DM39" i="21" s="1" a="1"/>
  <c r="DM39" i="21" s="1"/>
  <c r="BG30" i="17"/>
  <c r="DM30" i="17" s="1" a="1"/>
  <c r="DM30" i="17" s="1"/>
  <c r="BG41" i="3"/>
  <c r="DM41" i="3" s="1" a="1"/>
  <c r="DM41" i="3" s="1"/>
  <c r="BG29" i="17"/>
  <c r="DM29" i="17" s="1" a="1"/>
  <c r="DM29" i="17" s="1"/>
  <c r="DK105" i="4"/>
  <c r="DK73" i="4"/>
  <c r="BG27" i="5"/>
  <c r="DM27" i="5" s="1" a="1"/>
  <c r="DM27" i="5" s="1"/>
  <c r="DI90" i="12"/>
  <c r="DI58" i="12"/>
  <c r="DI90" i="11"/>
  <c r="DI58" i="11"/>
  <c r="BG46" i="7"/>
  <c r="DM46" i="7" s="1" a="1"/>
  <c r="DM46" i="7" s="1"/>
  <c r="DK95" i="4"/>
  <c r="DK63" i="4"/>
  <c r="BG42" i="9"/>
  <c r="DM42" i="9" s="1" a="1"/>
  <c r="DM42" i="9" s="1"/>
  <c r="DK99" i="15"/>
  <c r="DK67" i="15"/>
  <c r="BG29" i="3"/>
  <c r="DM29" i="3" s="1" a="1"/>
  <c r="DM29" i="3" s="1"/>
  <c r="BG22" i="9"/>
  <c r="DM22" i="9" s="1" a="1"/>
  <c r="DM22" i="9" s="1"/>
  <c r="DK117" i="4"/>
  <c r="DK85" i="4"/>
  <c r="DK104" i="1"/>
  <c r="DK72" i="1"/>
  <c r="DK98" i="1"/>
  <c r="DK66" i="1"/>
  <c r="BG44" i="21"/>
  <c r="DM44" i="21" s="1" a="1"/>
  <c r="DM44" i="21" s="1"/>
  <c r="DK119" i="9"/>
  <c r="DK87" i="9"/>
  <c r="BG37" i="9"/>
  <c r="DM37" i="9" s="1" a="1"/>
  <c r="DM37" i="9" s="1"/>
  <c r="BG19" i="12"/>
  <c r="DM19" i="12" s="1" a="1"/>
  <c r="DM19" i="12" s="1"/>
  <c r="DK117" i="20"/>
  <c r="DK85" i="20"/>
  <c r="BG20" i="19"/>
  <c r="DM20" i="19" s="1" a="1"/>
  <c r="DM20" i="19" s="1"/>
  <c r="DK124" i="8"/>
  <c r="DK127" i="8" s="1"/>
  <c r="DK120" i="8" s="1"/>
  <c r="DK88" i="8"/>
  <c r="BG34" i="5"/>
  <c r="DM34" i="5" s="1" a="1"/>
  <c r="DM34" i="5" s="1"/>
  <c r="DK99" i="4"/>
  <c r="DK67" i="4"/>
  <c r="BH38" i="6"/>
  <c r="DN38" i="6" s="1" a="1"/>
  <c r="DN38" i="6" s="1"/>
  <c r="DK98" i="4"/>
  <c r="DK66" i="4"/>
  <c r="BH20" i="5"/>
  <c r="DN20" i="5" s="1" a="1"/>
  <c r="DN20" i="5" s="1"/>
  <c r="DK124" i="18"/>
  <c r="DK127" i="18" s="1"/>
  <c r="DK120" i="18" s="1"/>
  <c r="DK88" i="18"/>
  <c r="BH41" i="19"/>
  <c r="DN41" i="19" s="1" a="1"/>
  <c r="DN41" i="19" s="1"/>
  <c r="DL100" i="4"/>
  <c r="DL68" i="4"/>
  <c r="DK94" i="1"/>
  <c r="DK62" i="1"/>
  <c r="DK106" i="11"/>
  <c r="DK74" i="11"/>
  <c r="BG22" i="15"/>
  <c r="DM22" i="15" s="1" a="1"/>
  <c r="DM22" i="15" s="1"/>
  <c r="DK93" i="12"/>
  <c r="DK61" i="12"/>
  <c r="BG21" i="20"/>
  <c r="DM21" i="20" s="1" a="1"/>
  <c r="DM21" i="20" s="1"/>
  <c r="BG32" i="4"/>
  <c r="DM32" i="4" s="1" a="1"/>
  <c r="DM32" i="4" s="1"/>
  <c r="BG27" i="9"/>
  <c r="DM27" i="9" s="1" a="1"/>
  <c r="DM27" i="9" s="1"/>
  <c r="BG30" i="7"/>
  <c r="DM30" i="7" s="1" a="1"/>
  <c r="DM30" i="7" s="1"/>
  <c r="BG32" i="10"/>
  <c r="DM32" i="10" s="1" a="1"/>
  <c r="DM32" i="10" s="1"/>
  <c r="BG42" i="15"/>
  <c r="DM42" i="15" s="1" a="1"/>
  <c r="DM42" i="15" s="1"/>
  <c r="DK93" i="4"/>
  <c r="DK61" i="4"/>
  <c r="BG16" i="19"/>
  <c r="DM16" i="19" s="1" a="1"/>
  <c r="DM16" i="19" s="1"/>
  <c r="DK118" i="19"/>
  <c r="DK86" i="19"/>
  <c r="DK121" i="9"/>
  <c r="DK89" i="9"/>
  <c r="DK97" i="2"/>
  <c r="DK65" i="2"/>
  <c r="DK114" i="17"/>
  <c r="DK82" i="17"/>
  <c r="BG25" i="9"/>
  <c r="DM25" i="9" s="1" a="1"/>
  <c r="DM25" i="9" s="1"/>
  <c r="DK100" i="13"/>
  <c r="DK68" i="13"/>
  <c r="DK92" i="17"/>
  <c r="DK60" i="17"/>
  <c r="DK103" i="8"/>
  <c r="DK71" i="8"/>
  <c r="BG43" i="16"/>
  <c r="DM43" i="16" s="1" a="1"/>
  <c r="DM43" i="16" s="1"/>
  <c r="BG24" i="3"/>
  <c r="DM24" i="3" s="1" a="1"/>
  <c r="DM24" i="3" s="1"/>
  <c r="DK115" i="5"/>
  <c r="DK83" i="5"/>
  <c r="DK107" i="12"/>
  <c r="DK75" i="12"/>
  <c r="BG38" i="17"/>
  <c r="DM38" i="17" s="1" a="1"/>
  <c r="DM38" i="17" s="1"/>
  <c r="BG45" i="10"/>
  <c r="DM45" i="10" s="1" a="1"/>
  <c r="DM45" i="10" s="1"/>
  <c r="DK110" i="9"/>
  <c r="DK78" i="9"/>
  <c r="BG41" i="12"/>
  <c r="DM41" i="12" s="1" a="1"/>
  <c r="DM41" i="12" s="1"/>
  <c r="DK93" i="10"/>
  <c r="DK61" i="10"/>
  <c r="BE15" i="4"/>
  <c r="DK15" i="4" s="1" a="1"/>
  <c r="DK15" i="4" s="1"/>
  <c r="BD47" i="4"/>
  <c r="BG40" i="4"/>
  <c r="DM40" i="4" s="1" a="1"/>
  <c r="DM40" i="4" s="1"/>
  <c r="BG31" i="4"/>
  <c r="DM31" i="4" s="1" a="1"/>
  <c r="DM31" i="4" s="1"/>
  <c r="DK114" i="2"/>
  <c r="DK82" i="2"/>
  <c r="DK92" i="11"/>
  <c r="DK60" i="11"/>
  <c r="BG36" i="17"/>
  <c r="DM36" i="17" s="1" a="1"/>
  <c r="DM36" i="17" s="1"/>
  <c r="DK94" i="14"/>
  <c r="DK62" i="14"/>
  <c r="DK112" i="2"/>
  <c r="DK80" i="2"/>
  <c r="BG46" i="17"/>
  <c r="DM46" i="17" s="1" a="1"/>
  <c r="DM46" i="17" s="1"/>
  <c r="DK108" i="19"/>
  <c r="DK76" i="19"/>
  <c r="DK94" i="10"/>
  <c r="DK62" i="10"/>
  <c r="BG35" i="13"/>
  <c r="DM35" i="13" s="1" a="1"/>
  <c r="DM35" i="13" s="1"/>
  <c r="BG34" i="15"/>
  <c r="DM34" i="15" s="1" a="1"/>
  <c r="DM34" i="15" s="1"/>
  <c r="BH26" i="19"/>
  <c r="DN26" i="19" s="1" a="1"/>
  <c r="DN26" i="19" s="1"/>
  <c r="DK108" i="9"/>
  <c r="DK76" i="9"/>
  <c r="DK97" i="10"/>
  <c r="DK65" i="10"/>
  <c r="DK95" i="16"/>
  <c r="DK63" i="16"/>
  <c r="BG24" i="20"/>
  <c r="DM24" i="20" s="1" a="1"/>
  <c r="DM24" i="20" s="1"/>
  <c r="BG32" i="19"/>
  <c r="DM32" i="19" s="1" a="1"/>
  <c r="DM32" i="19" s="1"/>
  <c r="BG23" i="6"/>
  <c r="DM23" i="6" s="1" a="1"/>
  <c r="DM23" i="6" s="1"/>
  <c r="DK111" i="18"/>
  <c r="DK79" i="18"/>
  <c r="DK105" i="16"/>
  <c r="DK73" i="16"/>
  <c r="DK101" i="6"/>
  <c r="DK69" i="6"/>
  <c r="BG22" i="11"/>
  <c r="DM22" i="11" s="1" a="1"/>
  <c r="DM22" i="11" s="1"/>
  <c r="DK116" i="1"/>
  <c r="DK84" i="1"/>
  <c r="DK118" i="7"/>
  <c r="DK86" i="7"/>
  <c r="BG36" i="7"/>
  <c r="DM36" i="7" s="1" a="1"/>
  <c r="DM36" i="7" s="1"/>
  <c r="DK110" i="17"/>
  <c r="DK78" i="17"/>
  <c r="DK92" i="5"/>
  <c r="DK60" i="5"/>
  <c r="DK111" i="13"/>
  <c r="DK79" i="13"/>
  <c r="DK115" i="9"/>
  <c r="DK83" i="9"/>
  <c r="BG26" i="5"/>
  <c r="DM26" i="5" s="1" a="1"/>
  <c r="DM26" i="5" s="1"/>
  <c r="DK101" i="18"/>
  <c r="DK69" i="18"/>
  <c r="BH38" i="14"/>
  <c r="DN38" i="14" s="1" a="1"/>
  <c r="DN38" i="14" s="1"/>
  <c r="BG29" i="16"/>
  <c r="DM29" i="16" s="1" a="1"/>
  <c r="DM29" i="16" s="1"/>
  <c r="BG45" i="1"/>
  <c r="DM45" i="1" s="1" a="1"/>
  <c r="DM45" i="1" s="1"/>
  <c r="DK95" i="3"/>
  <c r="DK63" i="3"/>
  <c r="BG31" i="19"/>
  <c r="DM31" i="19" s="1" a="1"/>
  <c r="DM31" i="19" s="1"/>
  <c r="DK112" i="12"/>
  <c r="DK80" i="12"/>
  <c r="BG17" i="8"/>
  <c r="DM17" i="8" s="1" a="1"/>
  <c r="DM17" i="8" s="1"/>
  <c r="DK113" i="5"/>
  <c r="DK81" i="5"/>
  <c r="BG18" i="8"/>
  <c r="DM18" i="8" s="1" a="1"/>
  <c r="DM18" i="8" s="1"/>
  <c r="DK121" i="1"/>
  <c r="DK89" i="1"/>
  <c r="DK119" i="5"/>
  <c r="DK87" i="5"/>
  <c r="BG36" i="12"/>
  <c r="DM36" i="12" s="1" a="1"/>
  <c r="DM36" i="12" s="1"/>
  <c r="DK110" i="5"/>
  <c r="DK78" i="5"/>
  <c r="DK100" i="20"/>
  <c r="DK68" i="20"/>
  <c r="BG17" i="19"/>
  <c r="DM17" i="19" s="1" a="1"/>
  <c r="DM17" i="19" s="1"/>
  <c r="DK102" i="11"/>
  <c r="DK70" i="11"/>
  <c r="BG33" i="2"/>
  <c r="DM33" i="2" s="1" a="1"/>
  <c r="DM33" i="2" s="1"/>
  <c r="DK116" i="10"/>
  <c r="DK84" i="10"/>
  <c r="BG45" i="4"/>
  <c r="DM45" i="4" s="1" a="1"/>
  <c r="DM45" i="4" s="1"/>
  <c r="BG38" i="15"/>
  <c r="DM38" i="15" s="1" a="1"/>
  <c r="DM38" i="15" s="1"/>
  <c r="BG23" i="19"/>
  <c r="DM23" i="19" s="1" a="1"/>
  <c r="DM23" i="19" s="1"/>
  <c r="BG22" i="16"/>
  <c r="DM22" i="16" s="1" a="1"/>
  <c r="DM22" i="16" s="1"/>
  <c r="BG16" i="10"/>
  <c r="DM16" i="10" s="1" a="1"/>
  <c r="DM16" i="10" s="1"/>
  <c r="BG40" i="2"/>
  <c r="DM40" i="2" s="1" a="1"/>
  <c r="DM40" i="2" s="1"/>
  <c r="DK106" i="7"/>
  <c r="DK74" i="7"/>
  <c r="DL104" i="8"/>
  <c r="DL72" i="8"/>
  <c r="BG18" i="9"/>
  <c r="DM18" i="9" s="1" a="1"/>
  <c r="DM18" i="9" s="1"/>
  <c r="BG24" i="18"/>
  <c r="DM24" i="18" s="1" a="1"/>
  <c r="DM24" i="18" s="1"/>
  <c r="DK96" i="5"/>
  <c r="DK64" i="5"/>
  <c r="DK124" i="11"/>
  <c r="DK127" i="11" s="1"/>
  <c r="DK120" i="11" s="1"/>
  <c r="DK88" i="11"/>
  <c r="BG25" i="8"/>
  <c r="DM25" i="8" s="1" a="1"/>
  <c r="DM25" i="8" s="1"/>
  <c r="DK124" i="3"/>
  <c r="DK127" i="3" s="1"/>
  <c r="DK120" i="3" s="1"/>
  <c r="DK88" i="3"/>
  <c r="BG16" i="20"/>
  <c r="DM16" i="20" s="1" a="1"/>
  <c r="DM16" i="20" s="1"/>
  <c r="BG17" i="10"/>
  <c r="DM17" i="10" s="1" a="1"/>
  <c r="DM17" i="10" s="1"/>
  <c r="BG16" i="21"/>
  <c r="DM16" i="21" s="1" a="1"/>
  <c r="DM16" i="21" s="1"/>
  <c r="DK118" i="21"/>
  <c r="DK86" i="21"/>
  <c r="DK118" i="14"/>
  <c r="DK86" i="14"/>
  <c r="DK101" i="11"/>
  <c r="DK69" i="11"/>
  <c r="BG31" i="17"/>
  <c r="DM31" i="17" s="1" a="1"/>
  <c r="DM31" i="17" s="1"/>
  <c r="BE15" i="6"/>
  <c r="DK15" i="6" s="1" a="1"/>
  <c r="DK15" i="6" s="1"/>
  <c r="BD47" i="6"/>
  <c r="DK101" i="2"/>
  <c r="DK69" i="2"/>
  <c r="BG23" i="16"/>
  <c r="DM23" i="16" s="1" a="1"/>
  <c r="DM23" i="16" s="1"/>
  <c r="BG21" i="7"/>
  <c r="DM21" i="7" s="1" a="1"/>
  <c r="DM21" i="7" s="1"/>
  <c r="BG33" i="4"/>
  <c r="DM33" i="4" s="1" a="1"/>
  <c r="DM33" i="4" s="1"/>
  <c r="BG30" i="6"/>
  <c r="DM30" i="6" s="1" a="1"/>
  <c r="DM30" i="6" s="1"/>
  <c r="DK93" i="20"/>
  <c r="DK61" i="20"/>
  <c r="DK111" i="10"/>
  <c r="DK79" i="10"/>
  <c r="BG39" i="16"/>
  <c r="DM39" i="16" s="1" a="1"/>
  <c r="DM39" i="16" s="1"/>
  <c r="DK108" i="17"/>
  <c r="DK76" i="17"/>
  <c r="DK104" i="18"/>
  <c r="DK72" i="18"/>
  <c r="BG35" i="6"/>
  <c r="DM35" i="6" s="1" a="1"/>
  <c r="DM35" i="6" s="1"/>
  <c r="DK103" i="17"/>
  <c r="DK71" i="17"/>
  <c r="DK105" i="2"/>
  <c r="DK73" i="2"/>
  <c r="DK90" i="3"/>
  <c r="DK58" i="3"/>
  <c r="BG17" i="21"/>
  <c r="DM17" i="21" s="1" a="1"/>
  <c r="DM17" i="21" s="1"/>
  <c r="BG23" i="2"/>
  <c r="DM23" i="2" s="1" a="1"/>
  <c r="DM23" i="2" s="1"/>
  <c r="BG27" i="4"/>
  <c r="DM27" i="4" s="1" a="1"/>
  <c r="DM27" i="4" s="1"/>
  <c r="BG38" i="20"/>
  <c r="DM38" i="20" s="1" a="1"/>
  <c r="DM38" i="20" s="1"/>
  <c r="BG28" i="2"/>
  <c r="DM28" i="2" s="1" a="1"/>
  <c r="DM28" i="2" s="1"/>
  <c r="BG29" i="10"/>
  <c r="DM29" i="10" s="1" a="1"/>
  <c r="DM29" i="10" s="1"/>
  <c r="BH39" i="9"/>
  <c r="DN39" i="9" s="1" a="1"/>
  <c r="DN39" i="9" s="1"/>
  <c r="BG15" i="19"/>
  <c r="DM15" i="19" s="1" a="1"/>
  <c r="DM15" i="19" s="1"/>
  <c r="BF47" i="19"/>
  <c r="BG42" i="18"/>
  <c r="DM42" i="18" s="1" a="1"/>
  <c r="DM42" i="18" s="1"/>
  <c r="DK115" i="19"/>
  <c r="DK83" i="19"/>
  <c r="BG27" i="17"/>
  <c r="DM27" i="17" s="1" a="1"/>
  <c r="DM27" i="17" s="1"/>
  <c r="DK115" i="14"/>
  <c r="DK83" i="14"/>
  <c r="DK105" i="20"/>
  <c r="DK73" i="20"/>
  <c r="DI90" i="5"/>
  <c r="DI58" i="5"/>
  <c r="DK115" i="20"/>
  <c r="DK83" i="20"/>
  <c r="BG44" i="16"/>
  <c r="DM44" i="16" s="1" a="1"/>
  <c r="DM44" i="16" s="1"/>
  <c r="DK119" i="10"/>
  <c r="DK87" i="10"/>
  <c r="BH42" i="7"/>
  <c r="DN42" i="7" s="1" a="1"/>
  <c r="DN42" i="7" s="1"/>
  <c r="DK106" i="14"/>
  <c r="DK74" i="14"/>
  <c r="BG45" i="14"/>
  <c r="DM45" i="14" s="1" a="1"/>
  <c r="DM45" i="14" s="1"/>
  <c r="DK107" i="14"/>
  <c r="DK75" i="14"/>
  <c r="DK102" i="16"/>
  <c r="DK70" i="16"/>
  <c r="DK105" i="17"/>
  <c r="DK73" i="17"/>
  <c r="DK118" i="18"/>
  <c r="DK86" i="18"/>
  <c r="DK109" i="18"/>
  <c r="DK77" i="18"/>
  <c r="DK110" i="14"/>
  <c r="DK78" i="14"/>
  <c r="DK124" i="19"/>
  <c r="DK127" i="19" s="1"/>
  <c r="DK120" i="19" s="1"/>
  <c r="DK88" i="19"/>
  <c r="BE15" i="12"/>
  <c r="DK15" i="12" s="1" a="1"/>
  <c r="DK15" i="12" s="1"/>
  <c r="BD47" i="12"/>
  <c r="BE15" i="11"/>
  <c r="DK15" i="11" s="1" a="1"/>
  <c r="DK15" i="11" s="1"/>
  <c r="BD47" i="11"/>
  <c r="DK91" i="11"/>
  <c r="DK59" i="11"/>
  <c r="BG20" i="4"/>
  <c r="DM20" i="4" s="1" a="1"/>
  <c r="DM20" i="4" s="1"/>
  <c r="DK106" i="13"/>
  <c r="DK74" i="13"/>
  <c r="DK99" i="16"/>
  <c r="DK67" i="16"/>
  <c r="BG24" i="15"/>
  <c r="DM24" i="15" s="1" a="1"/>
  <c r="DM24" i="15" s="1"/>
  <c r="DK106" i="6"/>
  <c r="DK74" i="6"/>
  <c r="DK124" i="20"/>
  <c r="DK127" i="20" s="1"/>
  <c r="DK120" i="20" s="1"/>
  <c r="DK88" i="20"/>
  <c r="BG42" i="4"/>
  <c r="DM42" i="4" s="1" a="1"/>
  <c r="DM42" i="4" s="1"/>
  <c r="DK110" i="7"/>
  <c r="DK78" i="7"/>
  <c r="DK105" i="12"/>
  <c r="DK73" i="12"/>
  <c r="BG29" i="1"/>
  <c r="DM29" i="1" s="1" a="1"/>
  <c r="DM29" i="1" s="1"/>
  <c r="BG23" i="1"/>
  <c r="DM23" i="1" s="1" a="1"/>
  <c r="DM23" i="1" s="1"/>
  <c r="BG44" i="9"/>
  <c r="DM44" i="9" s="1" a="1"/>
  <c r="DM44" i="9" s="1"/>
  <c r="DK95" i="11"/>
  <c r="DK63" i="11"/>
  <c r="BG42" i="20"/>
  <c r="DM42" i="20" s="1" a="1"/>
  <c r="DM42" i="20" s="1"/>
  <c r="DK103" i="21"/>
  <c r="DK71" i="21"/>
  <c r="BG45" i="8"/>
  <c r="DM45" i="8" s="1" a="1"/>
  <c r="DM45" i="8" s="1"/>
  <c r="BG24" i="4"/>
  <c r="DM24" i="4" s="1" a="1"/>
  <c r="DM24" i="4" s="1"/>
  <c r="DK110" i="2"/>
  <c r="DK78" i="2"/>
  <c r="BG23" i="4"/>
  <c r="DM23" i="4" s="1" a="1"/>
  <c r="DM23" i="4" s="1"/>
  <c r="BG45" i="18"/>
  <c r="DM45" i="18" s="1" a="1"/>
  <c r="DM45" i="18" s="1"/>
  <c r="BH25" i="4"/>
  <c r="DN25" i="4" s="1" a="1"/>
  <c r="DN25" i="4" s="1"/>
  <c r="BG19" i="1"/>
  <c r="DM19" i="1" s="1" a="1"/>
  <c r="DM19" i="1" s="1"/>
  <c r="DK103" i="5"/>
  <c r="DK71" i="5"/>
  <c r="BG31" i="11"/>
  <c r="DM31" i="11" s="1" a="1"/>
  <c r="DM31" i="11" s="1"/>
  <c r="DK96" i="10"/>
  <c r="DK64" i="10"/>
  <c r="DK115" i="21"/>
  <c r="DK83" i="21"/>
  <c r="DK93" i="21"/>
  <c r="DK61" i="21"/>
  <c r="BG18" i="12"/>
  <c r="DM18" i="12" s="1" a="1"/>
  <c r="DM18" i="12" s="1"/>
  <c r="DK102" i="7"/>
  <c r="DK70" i="7"/>
  <c r="DK114" i="4"/>
  <c r="DK82" i="4"/>
  <c r="BG18" i="4"/>
  <c r="DM18" i="4" s="1" a="1"/>
  <c r="DM18" i="4" s="1"/>
  <c r="BG43" i="19"/>
  <c r="DM43" i="19" s="1" a="1"/>
  <c r="DM43" i="19" s="1"/>
  <c r="BG46" i="9"/>
  <c r="DM46" i="9" s="1" a="1"/>
  <c r="DM46" i="9" s="1"/>
  <c r="BG22" i="2"/>
  <c r="DM22" i="2" s="1" a="1"/>
  <c r="DM22" i="2" s="1"/>
  <c r="BG39" i="17"/>
  <c r="DM39" i="17" s="1" a="1"/>
  <c r="DM39" i="17" s="1"/>
  <c r="BG25" i="13"/>
  <c r="DM25" i="13" s="1" a="1"/>
  <c r="DM25" i="13" s="1"/>
  <c r="BG17" i="17"/>
  <c r="DM17" i="17" s="1" a="1"/>
  <c r="DM17" i="17" s="1"/>
  <c r="BG28" i="8"/>
  <c r="DM28" i="8" s="1" a="1"/>
  <c r="DM28" i="8" s="1"/>
  <c r="BG40" i="5"/>
  <c r="DM40" i="5" s="1" a="1"/>
  <c r="DM40" i="5" s="1"/>
  <c r="BG32" i="12"/>
  <c r="DM32" i="12" s="1" a="1"/>
  <c r="DM32" i="12" s="1"/>
  <c r="DK121" i="12"/>
  <c r="DK89" i="12"/>
  <c r="DK117" i="2"/>
  <c r="DK85" i="2"/>
  <c r="BG35" i="9"/>
  <c r="DM35" i="9" s="1" a="1"/>
  <c r="DM35" i="9" s="1"/>
  <c r="DL97" i="7"/>
  <c r="DL65" i="7"/>
  <c r="BG38" i="9"/>
  <c r="DM38" i="9" s="1" a="1"/>
  <c r="DM38" i="9" s="1"/>
  <c r="BE15" i="18"/>
  <c r="DK15" i="18" s="1" a="1"/>
  <c r="DK15" i="18" s="1"/>
  <c r="BD47" i="18"/>
  <c r="DK104" i="15"/>
  <c r="DK72" i="15"/>
  <c r="DK113" i="12"/>
  <c r="DK81" i="12"/>
  <c r="DK111" i="11"/>
  <c r="DK79" i="11"/>
  <c r="DK97" i="5"/>
  <c r="DK65" i="5"/>
  <c r="DK93" i="11"/>
  <c r="DK61" i="11"/>
  <c r="DK105" i="9"/>
  <c r="DK73" i="9"/>
  <c r="BG23" i="14"/>
  <c r="DM23" i="14" s="1" a="1"/>
  <c r="DM23" i="14" s="1"/>
  <c r="BG38" i="2"/>
  <c r="DM38" i="2" s="1" a="1"/>
  <c r="DM38" i="2" s="1"/>
  <c r="DK108" i="3"/>
  <c r="DK76" i="3"/>
  <c r="BG18" i="11"/>
  <c r="DM18" i="11" s="1" a="1"/>
  <c r="DM18" i="11" s="1"/>
  <c r="DK96" i="1"/>
  <c r="DK64" i="1"/>
  <c r="BG30" i="9"/>
  <c r="DM30" i="9" s="1" a="1"/>
  <c r="DM30" i="9" s="1"/>
  <c r="BG17" i="11"/>
  <c r="DM17" i="11" s="1" a="1"/>
  <c r="DM17" i="11" s="1"/>
  <c r="DK93" i="3"/>
  <c r="DK61" i="3"/>
  <c r="BG19" i="14"/>
  <c r="DM19" i="14" s="1" a="1"/>
  <c r="DM19" i="14" s="1"/>
  <c r="BG37" i="2"/>
  <c r="DM37" i="2" s="1" a="1"/>
  <c r="DM37" i="2" s="1"/>
  <c r="BG19" i="10"/>
  <c r="DM19" i="10" s="1" a="1"/>
  <c r="DM19" i="10" s="1"/>
  <c r="DL117" i="3"/>
  <c r="DL85" i="3"/>
  <c r="BG33" i="9"/>
  <c r="DM33" i="9" s="1" a="1"/>
  <c r="DM33" i="9" s="1"/>
  <c r="BG22" i="10"/>
  <c r="DM22" i="10" s="1" a="1"/>
  <c r="DM22" i="10" s="1"/>
  <c r="BG20" i="16"/>
  <c r="DM20" i="16" s="1" a="1"/>
  <c r="DM20" i="16" s="1"/>
  <c r="DK98" i="20"/>
  <c r="DK66" i="20"/>
  <c r="DK96" i="21"/>
  <c r="DK64" i="21"/>
  <c r="BG36" i="18"/>
  <c r="DM36" i="18" s="1" a="1"/>
  <c r="DM36" i="18" s="1"/>
  <c r="DK95" i="14"/>
  <c r="DK63" i="14"/>
  <c r="DK92" i="13"/>
  <c r="DK60" i="13"/>
  <c r="DK109" i="2"/>
  <c r="DK77" i="2"/>
  <c r="BG30" i="16"/>
  <c r="DM30" i="16" s="1" a="1"/>
  <c r="DM30" i="16" s="1"/>
  <c r="DK124" i="12"/>
  <c r="DK127" i="12" s="1"/>
  <c r="DK120" i="12" s="1"/>
  <c r="DK88" i="12"/>
  <c r="BG26" i="6"/>
  <c r="DM26" i="6" s="1" a="1"/>
  <c r="DM26" i="6" s="1"/>
  <c r="BG41" i="1"/>
  <c r="DM41" i="1" s="1" a="1"/>
  <c r="DM41" i="1" s="1"/>
  <c r="BG43" i="7"/>
  <c r="DM43" i="7" s="1" a="1"/>
  <c r="DM43" i="7" s="1"/>
  <c r="DK91" i="12"/>
  <c r="DK59" i="12"/>
  <c r="BG35" i="17"/>
  <c r="DM35" i="17" s="1" a="1"/>
  <c r="DM35" i="17" s="1"/>
  <c r="BG17" i="5"/>
  <c r="DM17" i="5" s="1" a="1"/>
  <c r="DM17" i="5" s="1"/>
  <c r="BG36" i="13"/>
  <c r="DM36" i="13" s="1" a="1"/>
  <c r="DM36" i="13" s="1"/>
  <c r="BG40" i="9"/>
  <c r="DM40" i="9" s="1" a="1"/>
  <c r="DM40" i="9" s="1"/>
  <c r="DK101" i="17"/>
  <c r="DK69" i="17"/>
  <c r="BG26" i="18"/>
  <c r="DM26" i="18" s="1" a="1"/>
  <c r="DM26" i="18" s="1"/>
  <c r="BG20" i="3"/>
  <c r="DM20" i="3" s="1" a="1"/>
  <c r="DM20" i="3" s="1"/>
  <c r="BG37" i="12"/>
  <c r="DM37" i="12" s="1" a="1"/>
  <c r="DM37" i="12" s="1"/>
  <c r="DK108" i="15"/>
  <c r="DK76" i="15"/>
  <c r="BG38" i="5"/>
  <c r="DM38" i="5" s="1" a="1"/>
  <c r="DM38" i="5" s="1"/>
  <c r="BG46" i="1"/>
  <c r="DM46" i="1" s="1" a="1"/>
  <c r="DM46" i="1" s="1"/>
  <c r="BG44" i="5"/>
  <c r="DM44" i="5" s="1" a="1"/>
  <c r="DM44" i="5" s="1"/>
  <c r="DK94" i="5"/>
  <c r="DK62" i="5"/>
  <c r="BG35" i="5"/>
  <c r="DM35" i="5" s="1" a="1"/>
  <c r="DM35" i="5" s="1"/>
  <c r="BG25" i="20"/>
  <c r="DM25" i="20" s="1" a="1"/>
  <c r="DM25" i="20" s="1"/>
  <c r="DK104" i="2"/>
  <c r="DK72" i="2"/>
  <c r="BG27" i="11"/>
  <c r="DM27" i="11" s="1" a="1"/>
  <c r="DM27" i="11" s="1"/>
  <c r="DK91" i="9"/>
  <c r="DK59" i="9"/>
  <c r="BE15" i="21"/>
  <c r="DK15" i="21" s="1" a="1"/>
  <c r="DK15" i="21" s="1"/>
  <c r="BD47" i="21"/>
  <c r="BG41" i="10"/>
  <c r="DM41" i="10" s="1" a="1"/>
  <c r="DM41" i="10" s="1"/>
  <c r="DK91" i="6"/>
  <c r="DK59" i="6"/>
  <c r="DK92" i="7"/>
  <c r="DK60" i="7"/>
  <c r="DK113" i="4"/>
  <c r="DK81" i="4"/>
  <c r="BG31" i="7"/>
  <c r="DM31" i="7" s="1" a="1"/>
  <c r="DM31" i="7" s="1"/>
  <c r="BH29" i="8"/>
  <c r="DN29" i="8" s="1" a="1"/>
  <c r="DN29" i="8" s="1"/>
  <c r="DK95" i="15"/>
  <c r="DK63" i="15"/>
  <c r="DK98" i="17"/>
  <c r="DK66" i="17"/>
  <c r="BG21" i="5"/>
  <c r="DM21" i="5" s="1" a="1"/>
  <c r="DM21" i="5" s="1"/>
  <c r="BG45" i="11"/>
  <c r="DM45" i="11" s="1" a="1"/>
  <c r="DM45" i="11" s="1"/>
  <c r="DK118" i="2"/>
  <c r="DK86" i="2"/>
  <c r="BG45" i="3"/>
  <c r="DM45" i="3" s="1" a="1"/>
  <c r="DM45" i="3" s="1"/>
  <c r="DK103" i="11"/>
  <c r="DK71" i="11"/>
  <c r="DL99" i="8"/>
  <c r="DL67" i="8"/>
  <c r="DK91" i="8"/>
  <c r="DK59" i="8"/>
  <c r="DI90" i="7"/>
  <c r="DI58" i="7"/>
  <c r="DK113" i="16"/>
  <c r="DK81" i="16"/>
  <c r="DK116" i="14"/>
  <c r="DK84" i="14"/>
  <c r="BG43" i="21"/>
  <c r="DM43" i="21" s="1" a="1"/>
  <c r="DM43" i="21" s="1"/>
  <c r="BG43" i="14"/>
  <c r="DM43" i="14" s="1" a="1"/>
  <c r="DM43" i="14" s="1"/>
  <c r="BG26" i="11"/>
  <c r="DM26" i="11" s="1" a="1"/>
  <c r="DM26" i="11" s="1"/>
  <c r="DK95" i="2"/>
  <c r="DK63" i="2"/>
  <c r="BG26" i="2"/>
  <c r="DM26" i="2" s="1" a="1"/>
  <c r="DM26" i="2" s="1"/>
  <c r="DK110" i="3"/>
  <c r="DK78" i="3"/>
  <c r="DK97" i="12"/>
  <c r="DK65" i="12"/>
  <c r="DK108" i="4"/>
  <c r="DK76" i="4"/>
  <c r="DK103" i="14"/>
  <c r="DK71" i="14"/>
  <c r="BG18" i="20"/>
  <c r="DM18" i="20" s="1" a="1"/>
  <c r="DM18" i="20" s="1"/>
  <c r="BG36" i="10"/>
  <c r="DM36" i="10" s="1" a="1"/>
  <c r="DM36" i="10" s="1"/>
  <c r="DK96" i="19"/>
  <c r="DK64" i="19"/>
  <c r="BG33" i="17"/>
  <c r="DM33" i="17" s="1" a="1"/>
  <c r="DM33" i="17" s="1"/>
  <c r="BG29" i="18"/>
  <c r="DM29" i="18" s="1" a="1"/>
  <c r="DM29" i="18" s="1"/>
  <c r="BG28" i="17"/>
  <c r="DM28" i="17" s="1" a="1"/>
  <c r="DM28" i="17" s="1"/>
  <c r="BG30" i="2"/>
  <c r="DM30" i="2" s="1" a="1"/>
  <c r="DM30" i="2" s="1"/>
  <c r="BG15" i="3"/>
  <c r="DM15" i="3" s="1" a="1"/>
  <c r="DM15" i="3" s="1"/>
  <c r="BF47" i="3"/>
  <c r="DK109" i="3"/>
  <c r="DK77" i="3"/>
  <c r="DK107" i="11"/>
  <c r="DK75" i="11"/>
  <c r="DK91" i="5"/>
  <c r="DK59" i="5"/>
  <c r="DK100" i="12"/>
  <c r="DK68" i="12"/>
  <c r="DK124" i="7"/>
  <c r="DK127" i="7" s="1"/>
  <c r="DK120" i="7" s="1"/>
  <c r="DK88" i="7"/>
  <c r="DK97" i="8"/>
  <c r="DK65" i="8"/>
  <c r="DK100" i="19"/>
  <c r="DK68" i="19"/>
  <c r="BG40" i="19"/>
  <c r="DM40" i="19" s="1" a="1"/>
  <c r="DM40" i="19" s="1"/>
  <c r="BG40" i="14"/>
  <c r="DM40" i="14" s="1" a="1"/>
  <c r="DM40" i="14" s="1"/>
  <c r="BG30" i="20"/>
  <c r="DM30" i="20" s="1" a="1"/>
  <c r="DM30" i="20" s="1"/>
  <c r="BE15" i="5"/>
  <c r="DK15" i="5" s="1" a="1"/>
  <c r="DK15" i="5" s="1"/>
  <c r="BD47" i="5"/>
  <c r="DK103" i="1"/>
  <c r="DK71" i="1"/>
  <c r="DK90" i="16"/>
  <c r="DK58" i="16"/>
  <c r="BG40" i="20"/>
  <c r="DM40" i="20" s="1" a="1"/>
  <c r="DM40" i="20" s="1"/>
  <c r="DK98" i="5"/>
  <c r="DK66" i="5"/>
  <c r="BG44" i="10"/>
  <c r="DM44" i="10" s="1" a="1"/>
  <c r="DM44" i="10" s="1"/>
  <c r="DK113" i="8"/>
  <c r="DK81" i="8"/>
  <c r="BG31" i="14"/>
  <c r="DM31" i="14" s="1" a="1"/>
  <c r="DM31" i="14" s="1"/>
  <c r="BG32" i="14"/>
  <c r="DM32" i="14" s="1" a="1"/>
  <c r="DM32" i="14" s="1"/>
  <c r="BG27" i="16"/>
  <c r="DM27" i="16" s="1" a="1"/>
  <c r="DM27" i="16" s="1"/>
  <c r="DK106" i="8"/>
  <c r="DK74" i="8"/>
  <c r="DK114" i="12"/>
  <c r="DK82" i="12"/>
  <c r="BG43" i="18"/>
  <c r="DM43" i="18" s="1" a="1"/>
  <c r="DM43" i="18" s="1"/>
  <c r="BG34" i="18"/>
  <c r="DM34" i="18" s="1" a="1"/>
  <c r="DM34" i="18" s="1"/>
  <c r="DK110" i="1"/>
  <c r="DK78" i="1"/>
  <c r="BG35" i="14"/>
  <c r="DM35" i="14" s="1" a="1"/>
  <c r="DM35" i="14" s="1"/>
  <c r="BG45" i="19"/>
  <c r="DM45" i="19" s="1" a="1"/>
  <c r="DM45" i="19" s="1"/>
  <c r="DK101" i="14"/>
  <c r="DK69" i="14"/>
  <c r="DK116" i="17"/>
  <c r="DK84" i="17"/>
  <c r="DK114" i="7"/>
  <c r="DK82" i="7"/>
  <c r="BG16" i="11"/>
  <c r="DM16" i="11" s="1" a="1"/>
  <c r="DM16" i="11" s="1"/>
  <c r="DL117" i="16"/>
  <c r="DL85" i="16"/>
  <c r="BG31" i="13"/>
  <c r="DM31" i="13" s="1" a="1"/>
  <c r="DM31" i="13" s="1"/>
  <c r="BG24" i="16"/>
  <c r="DM24" i="16" s="1" a="1"/>
  <c r="DM24" i="16" s="1"/>
  <c r="DK116" i="18"/>
  <c r="DK84" i="18"/>
  <c r="DK118" i="3"/>
  <c r="DK86" i="3"/>
  <c r="BG31" i="6"/>
  <c r="DM31" i="6" s="1" a="1"/>
  <c r="DM31" i="6" s="1"/>
  <c r="BG45" i="20"/>
  <c r="DM45" i="20" s="1" a="1"/>
  <c r="DM45" i="20" s="1"/>
  <c r="DK119" i="12"/>
  <c r="DK87" i="12"/>
  <c r="BG35" i="7"/>
  <c r="DM35" i="7" s="1" a="1"/>
  <c r="DM35" i="7" s="1"/>
  <c r="BG30" i="12"/>
  <c r="DM30" i="12" s="1" a="1"/>
  <c r="DM30" i="12" s="1"/>
  <c r="DK100" i="17"/>
  <c r="DK68" i="17"/>
  <c r="BG20" i="11"/>
  <c r="DM20" i="11" s="1" a="1"/>
  <c r="DM20" i="11" s="1"/>
  <c r="DK109" i="6"/>
  <c r="DK77" i="6"/>
  <c r="BG28" i="21"/>
  <c r="DM28" i="21" s="1" a="1"/>
  <c r="DM28" i="21" s="1"/>
  <c r="DK112" i="5"/>
  <c r="DK80" i="5"/>
  <c r="BG35" i="2"/>
  <c r="DM35" i="2" s="1" a="1"/>
  <c r="DM35" i="2" s="1"/>
  <c r="BG43" i="8"/>
  <c r="DM43" i="8" s="1" a="1"/>
  <c r="DM43" i="8" s="1"/>
  <c r="BG36" i="5"/>
  <c r="DM36" i="5" s="1" a="1"/>
  <c r="DM36" i="5" s="1"/>
  <c r="BG28" i="5"/>
  <c r="DM28" i="5" s="1" a="1"/>
  <c r="DM28" i="5" s="1"/>
  <c r="BG21" i="10"/>
  <c r="DM21" i="10" s="1" a="1"/>
  <c r="DM21" i="10" s="1"/>
  <c r="BG40" i="21"/>
  <c r="DM40" i="21" s="1" a="1"/>
  <c r="DM40" i="21" s="1"/>
  <c r="BG18" i="21"/>
  <c r="DM18" i="21" s="1" a="1"/>
  <c r="DM18" i="21" s="1"/>
  <c r="DK101" i="4"/>
  <c r="DK69" i="4"/>
  <c r="BG27" i="7"/>
  <c r="DM27" i="7" s="1" a="1"/>
  <c r="DM27" i="7" s="1"/>
  <c r="DK118" i="9"/>
  <c r="DK86" i="9"/>
  <c r="BG39" i="4"/>
  <c r="DM39" i="4" s="1" a="1"/>
  <c r="DM39" i="4" s="1"/>
  <c r="DK92" i="12"/>
  <c r="DK60" i="12"/>
  <c r="DK108" i="8"/>
  <c r="DK76" i="8"/>
  <c r="DK94" i="17"/>
  <c r="DK62" i="17"/>
  <c r="DK116" i="16"/>
  <c r="DK84" i="16"/>
  <c r="DK115" i="13"/>
  <c r="DK83" i="13"/>
  <c r="DK114" i="15"/>
  <c r="DK82" i="15"/>
  <c r="DK97" i="18"/>
  <c r="DK65" i="18"/>
  <c r="BG46" i="12"/>
  <c r="DM46" i="12" s="1" a="1"/>
  <c r="DM46" i="12" s="1"/>
  <c r="DM121" i="15"/>
  <c r="DM89" i="15"/>
  <c r="DK105" i="3"/>
  <c r="DK73" i="3"/>
  <c r="BG42" i="2"/>
  <c r="DM42" i="2" s="1" a="1"/>
  <c r="DM42" i="2" s="1"/>
  <c r="DK119" i="6"/>
  <c r="DK87" i="6"/>
  <c r="DK115" i="11"/>
  <c r="DK83" i="11"/>
  <c r="BG21" i="17"/>
  <c r="DM21" i="17" s="1" a="1"/>
  <c r="DM21" i="17" s="1"/>
  <c r="DK103" i="7"/>
  <c r="DK71" i="7"/>
  <c r="BG30" i="21"/>
  <c r="DM30" i="21" s="1" a="1"/>
  <c r="DM30" i="21" s="1"/>
  <c r="BG22" i="14"/>
  <c r="DM22" i="14" s="1" a="1"/>
  <c r="DM22" i="14" s="1"/>
  <c r="DK113" i="2"/>
  <c r="DK81" i="2"/>
  <c r="BG24" i="6"/>
  <c r="DM24" i="6" s="1" a="1"/>
  <c r="DM24" i="6" s="1"/>
  <c r="BG45" i="5"/>
  <c r="DM45" i="5" s="1" a="1"/>
  <c r="DM45" i="5" s="1"/>
  <c r="DK118" i="10"/>
  <c r="DK86" i="10"/>
  <c r="BG36" i="11"/>
  <c r="DM36" i="11" s="1" a="1"/>
  <c r="DM36" i="11" s="1"/>
  <c r="BG22" i="5"/>
  <c r="DM22" i="5" s="1" a="1"/>
  <c r="DM22" i="5" s="1"/>
  <c r="DK114" i="1"/>
  <c r="DK82" i="1"/>
  <c r="DL92" i="3"/>
  <c r="DL60" i="3"/>
  <c r="DK109" i="21"/>
  <c r="DK77" i="21"/>
  <c r="DK118" i="13"/>
  <c r="DK86" i="13"/>
  <c r="BG43" i="10"/>
  <c r="DM43" i="10" s="1" a="1"/>
  <c r="DM43" i="10" s="1"/>
  <c r="DK91" i="14"/>
  <c r="DK59" i="14"/>
  <c r="BG33" i="19"/>
  <c r="DM33" i="19" s="1" a="1"/>
  <c r="DM33" i="19" s="1"/>
  <c r="DK124" i="21"/>
  <c r="DK127" i="21" s="1"/>
  <c r="DK120" i="21" s="1"/>
  <c r="DK88" i="21"/>
  <c r="DK124" i="15"/>
  <c r="DK127" i="15" s="1"/>
  <c r="DK120" i="15" s="1"/>
  <c r="DK88" i="15"/>
  <c r="DK94" i="13"/>
  <c r="DK62" i="13"/>
  <c r="BG39" i="1"/>
  <c r="DM39" i="1" s="1" a="1"/>
  <c r="DM39" i="1" s="1"/>
  <c r="BG33" i="3"/>
  <c r="DM33" i="3" s="1" a="1"/>
  <c r="DM33" i="3" s="1"/>
  <c r="DK107" i="16"/>
  <c r="DK75" i="16"/>
  <c r="BH17" i="3"/>
  <c r="DN17" i="3" s="1" a="1"/>
  <c r="DN17" i="3" s="1"/>
  <c r="BG21" i="1"/>
  <c r="DM21" i="1" s="1" a="1"/>
  <c r="DM21" i="1" s="1"/>
  <c r="DK119" i="7"/>
  <c r="DK87" i="7"/>
  <c r="BG34" i="21"/>
  <c r="DM34" i="21" s="1" a="1"/>
  <c r="DM34" i="21" s="1"/>
  <c r="DK108" i="16"/>
  <c r="DK76" i="16"/>
  <c r="BG43" i="13"/>
  <c r="DM43" i="13" s="1" a="1"/>
  <c r="DM43" i="13" s="1"/>
  <c r="DK99" i="5"/>
  <c r="DK67" i="5"/>
  <c r="BG18" i="3"/>
  <c r="DM18" i="3" s="1" a="1"/>
  <c r="DM18" i="3" s="1"/>
  <c r="DK117" i="11"/>
  <c r="DK85" i="11"/>
  <c r="BG16" i="14"/>
  <c r="DM16" i="14" s="1" a="1"/>
  <c r="DM16" i="14" s="1"/>
  <c r="DK106" i="21"/>
  <c r="DK74" i="21"/>
  <c r="DK100" i="14"/>
  <c r="DK68" i="14"/>
  <c r="DK118" i="4"/>
  <c r="DK86" i="4"/>
  <c r="DK110" i="18"/>
  <c r="DK78" i="18"/>
  <c r="DK98" i="10"/>
  <c r="DK66" i="10"/>
  <c r="BH42" i="3"/>
  <c r="DN42" i="3" s="1" a="1"/>
  <c r="DN42" i="3" s="1"/>
  <c r="BG45" i="21"/>
  <c r="DM45" i="21" s="1" a="1"/>
  <c r="DM45" i="21" s="1"/>
  <c r="DK119" i="18"/>
  <c r="DK87" i="18"/>
  <c r="BG23" i="20"/>
  <c r="DM23" i="20" s="1" a="1"/>
  <c r="DM23" i="20" s="1"/>
  <c r="BG21" i="21"/>
  <c r="DM21" i="21" s="1" a="1"/>
  <c r="DM21" i="21" s="1"/>
  <c r="DK115" i="18"/>
  <c r="DK83" i="18"/>
  <c r="BG20" i="14"/>
  <c r="DM20" i="14" s="1" a="1"/>
  <c r="DM20" i="14" s="1"/>
  <c r="BG17" i="13"/>
  <c r="DM17" i="13" s="1" a="1"/>
  <c r="DM17" i="13" s="1"/>
  <c r="BG34" i="2"/>
  <c r="DM34" i="2" s="1" a="1"/>
  <c r="DM34" i="2" s="1"/>
  <c r="BG45" i="12"/>
  <c r="DM45" i="12" s="1" a="1"/>
  <c r="DM45" i="12" s="1"/>
  <c r="DK117" i="1"/>
  <c r="DK85" i="1"/>
  <c r="DK119" i="13"/>
  <c r="DK87" i="13"/>
  <c r="BG16" i="12"/>
  <c r="DM16" i="12" s="1" a="1"/>
  <c r="DM16" i="12" s="1"/>
  <c r="DK96" i="11"/>
  <c r="DK64" i="11"/>
  <c r="DK108" i="1"/>
  <c r="DK76" i="1"/>
  <c r="DK94" i="19"/>
  <c r="DK62" i="19"/>
  <c r="DK101" i="3"/>
  <c r="DK69" i="3"/>
  <c r="BG26" i="17"/>
  <c r="DM26" i="17" s="1" a="1"/>
  <c r="DM26" i="17" s="1"/>
  <c r="DL112" i="17"/>
  <c r="DL80" i="17"/>
  <c r="DK91" i="1"/>
  <c r="DK59" i="1"/>
  <c r="DK119" i="19"/>
  <c r="DK87" i="19"/>
  <c r="BG41" i="20"/>
  <c r="DM41" i="20" s="1" a="1"/>
  <c r="DM41" i="20" s="1"/>
  <c r="BG33" i="15"/>
  <c r="DM33" i="15" s="1" a="1"/>
  <c r="DM33" i="15" s="1"/>
  <c r="DK95" i="21"/>
  <c r="DK63" i="21"/>
  <c r="DK112" i="11"/>
  <c r="DK80" i="11"/>
  <c r="BG19" i="5"/>
  <c r="DM19" i="5" s="1" a="1"/>
  <c r="DM19" i="5" s="1"/>
  <c r="BG29" i="2"/>
  <c r="DM29" i="2" s="1" a="1"/>
  <c r="DM29" i="2" s="1"/>
  <c r="DL94" i="7"/>
  <c r="DL62" i="7"/>
  <c r="BG16" i="9"/>
  <c r="DM16" i="9" s="1" a="1"/>
  <c r="DM16" i="9" s="1"/>
  <c r="DK114" i="13"/>
  <c r="DK82" i="13"/>
  <c r="DK90" i="9"/>
  <c r="DK58" i="9"/>
  <c r="DK107" i="20"/>
  <c r="DK75" i="20"/>
  <c r="BG16" i="6"/>
  <c r="DM16" i="6" s="1" a="1"/>
  <c r="DM16" i="6" s="1"/>
  <c r="BG17" i="7"/>
  <c r="DM17" i="7" s="1" a="1"/>
  <c r="DM17" i="7" s="1"/>
  <c r="BG38" i="4"/>
  <c r="DM38" i="4" s="1" a="1"/>
  <c r="DM38" i="4" s="1"/>
  <c r="BG28" i="3"/>
  <c r="DM28" i="3" s="1" a="1"/>
  <c r="DM28" i="3" s="1"/>
  <c r="DK121" i="18"/>
  <c r="DK89" i="18"/>
  <c r="DL112" i="1"/>
  <c r="DL80" i="1"/>
  <c r="BG20" i="15"/>
  <c r="DM20" i="15" s="1" a="1"/>
  <c r="DM20" i="15" s="1"/>
  <c r="DK103" i="10"/>
  <c r="DK71" i="10"/>
  <c r="DK93" i="19"/>
  <c r="DK61" i="19"/>
  <c r="BG23" i="17"/>
  <c r="DM23" i="17" s="1" a="1"/>
  <c r="DM23" i="17" s="1"/>
  <c r="DK93" i="5"/>
  <c r="DK61" i="5"/>
  <c r="DK102" i="18"/>
  <c r="DK70" i="18"/>
  <c r="BG43" i="2"/>
  <c r="DM43" i="2" s="1" a="1"/>
  <c r="DM43" i="2" s="1"/>
  <c r="BG28" i="11"/>
  <c r="DM28" i="11" s="1" a="1"/>
  <c r="DM28" i="11" s="1"/>
  <c r="BG45" i="17"/>
  <c r="DM45" i="17" s="1" a="1"/>
  <c r="DM45" i="17" s="1"/>
  <c r="BH24" i="8"/>
  <c r="DN24" i="8" s="1" a="1"/>
  <c r="DN24" i="8" s="1"/>
  <c r="BG16" i="8"/>
  <c r="DM16" i="8" s="1" a="1"/>
  <c r="DM16" i="8" s="1"/>
  <c r="BE15" i="7"/>
  <c r="DK15" i="7" s="1" a="1"/>
  <c r="DK15" i="7" s="1"/>
  <c r="BD47" i="7"/>
  <c r="BG38" i="16"/>
  <c r="DM38" i="16" s="1" a="1"/>
  <c r="DM38" i="16" s="1"/>
  <c r="BG41" i="14"/>
  <c r="DM41" i="14" s="1" a="1"/>
  <c r="DM41" i="14" s="1"/>
  <c r="DK104" i="7"/>
  <c r="DK72" i="7"/>
  <c r="DK118" i="20"/>
  <c r="DK86" i="20"/>
  <c r="BG20" i="2"/>
  <c r="DM20" i="2" s="1" a="1"/>
  <c r="DM20" i="2" s="1"/>
  <c r="DK102" i="14"/>
  <c r="DK70" i="14"/>
  <c r="DK97" i="19"/>
  <c r="DK65" i="19"/>
  <c r="BG35" i="3"/>
  <c r="DM35" i="3" s="1" a="1"/>
  <c r="DM35" i="3" s="1"/>
  <c r="BG22" i="12"/>
  <c r="DM22" i="12" s="1" a="1"/>
  <c r="DM22" i="12" s="1"/>
  <c r="BG28" i="14"/>
  <c r="DM28" i="14" s="1" a="1"/>
  <c r="DM28" i="14" s="1"/>
  <c r="DK121" i="19"/>
  <c r="DK89" i="19"/>
  <c r="DK104" i="20"/>
  <c r="DK72" i="20"/>
  <c r="BG21" i="19"/>
  <c r="DM21" i="19" s="1" a="1"/>
  <c r="DM21" i="19" s="1"/>
  <c r="DK104" i="9"/>
  <c r="DK72" i="9"/>
  <c r="DK98" i="8"/>
  <c r="DK66" i="8"/>
  <c r="DK115" i="12"/>
  <c r="DK83" i="12"/>
  <c r="DL96" i="8"/>
  <c r="DL64" i="8"/>
  <c r="DK103" i="16"/>
  <c r="DK71" i="16"/>
  <c r="DK103" i="19"/>
  <c r="DK71" i="19"/>
  <c r="BG34" i="3"/>
  <c r="DM34" i="3" s="1" a="1"/>
  <c r="DM34" i="3" s="1"/>
  <c r="DK119" i="3"/>
  <c r="DK87" i="3"/>
  <c r="BG32" i="11"/>
  <c r="DM32" i="11" s="1" a="1"/>
  <c r="DM32" i="11" s="1"/>
  <c r="DK104" i="6"/>
  <c r="DK72" i="6"/>
  <c r="DK94" i="2"/>
  <c r="DK62" i="2"/>
  <c r="BG16" i="5"/>
  <c r="DM16" i="5" s="1" a="1"/>
  <c r="DM16" i="5" s="1"/>
  <c r="BG25" i="12"/>
  <c r="DM25" i="12" s="1" a="1"/>
  <c r="DM25" i="12" s="1"/>
  <c r="BG45" i="7"/>
  <c r="DM45" i="7" s="1" a="1"/>
  <c r="DM45" i="7" s="1"/>
  <c r="BG22" i="8"/>
  <c r="DM22" i="8" s="1" a="1"/>
  <c r="DM22" i="8" s="1"/>
  <c r="BG25" i="19"/>
  <c r="DM25" i="19" s="1" a="1"/>
  <c r="DM25" i="19" s="1"/>
  <c r="DK107" i="17"/>
  <c r="DK75" i="17"/>
  <c r="BG28" i="1"/>
  <c r="DM28" i="1" s="1" a="1"/>
  <c r="DM28" i="1" s="1"/>
  <c r="BG15" i="16"/>
  <c r="DM15" i="16" s="1" a="1"/>
  <c r="DM15" i="16" s="1"/>
  <c r="BF47" i="16"/>
  <c r="DK94" i="11"/>
  <c r="DK62" i="11"/>
  <c r="DK99" i="19"/>
  <c r="DK67" i="19"/>
  <c r="BG23" i="5"/>
  <c r="DM23" i="5" s="1" a="1"/>
  <c r="DM23" i="5" s="1"/>
  <c r="BG38" i="8"/>
  <c r="DM38" i="8" s="1" a="1"/>
  <c r="DM38" i="8" s="1"/>
  <c r="DK112" i="6"/>
  <c r="DK80" i="6"/>
  <c r="DK92" i="1"/>
  <c r="DK60" i="1"/>
  <c r="DK117" i="6"/>
  <c r="DK85" i="6"/>
  <c r="BG31" i="8"/>
  <c r="DM31" i="8" s="1" a="1"/>
  <c r="DM31" i="8" s="1"/>
  <c r="BG39" i="12"/>
  <c r="DM39" i="12" s="1" a="1"/>
  <c r="DM39" i="12" s="1"/>
  <c r="BG24" i="9"/>
  <c r="DM24" i="9" s="1" a="1"/>
  <c r="DM24" i="9" s="1"/>
  <c r="BG35" i="1"/>
  <c r="DM35" i="1" s="1" a="1"/>
  <c r="DM35" i="1" s="1"/>
  <c r="DK121" i="10"/>
  <c r="DK89" i="10"/>
  <c r="BG26" i="14"/>
  <c r="DM26" i="14" s="1" a="1"/>
  <c r="DM26" i="14" s="1"/>
  <c r="BG41" i="17"/>
  <c r="DM41" i="17" s="1" a="1"/>
  <c r="DM41" i="17" s="1"/>
  <c r="BG39" i="7"/>
  <c r="DM39" i="7" s="1" a="1"/>
  <c r="DM39" i="7" s="1"/>
  <c r="DK119" i="8"/>
  <c r="DK87" i="8"/>
  <c r="DK121" i="8"/>
  <c r="DK89" i="8"/>
  <c r="BH42" i="16"/>
  <c r="DN42" i="16" s="1" a="1"/>
  <c r="DN42" i="16" s="1"/>
  <c r="DK101" i="10"/>
  <c r="DK69" i="10"/>
  <c r="BG41" i="18"/>
  <c r="DM41" i="18" s="1" a="1"/>
  <c r="DM41" i="18" s="1"/>
  <c r="BG43" i="3"/>
  <c r="DM43" i="3" s="1" a="1"/>
  <c r="DM43" i="3" s="1"/>
  <c r="DK95" i="10"/>
  <c r="DK63" i="10"/>
  <c r="DK117" i="14"/>
  <c r="DK85" i="14"/>
  <c r="BG44" i="12"/>
  <c r="DM44" i="12" s="1" a="1"/>
  <c r="DM44" i="12" s="1"/>
  <c r="DK100" i="6"/>
  <c r="DK68" i="6"/>
  <c r="BG25" i="17"/>
  <c r="DM25" i="17" s="1" a="1"/>
  <c r="DM25" i="17" s="1"/>
  <c r="DK109" i="20"/>
  <c r="DK77" i="20"/>
  <c r="BG34" i="6"/>
  <c r="DM34" i="6" s="1" a="1"/>
  <c r="DM34" i="6" s="1"/>
  <c r="DK95" i="17"/>
  <c r="DK63" i="17"/>
  <c r="DK121" i="2"/>
  <c r="DK89" i="2"/>
  <c r="BG37" i="5"/>
  <c r="DM37" i="5" s="1" a="1"/>
  <c r="DM37" i="5" s="1"/>
  <c r="DK118" i="6"/>
  <c r="DK86" i="6"/>
  <c r="DK117" i="5"/>
  <c r="DK85" i="5"/>
  <c r="DK118" i="8"/>
  <c r="DK86" i="8"/>
  <c r="DK111" i="5"/>
  <c r="DK79" i="5"/>
  <c r="DK97" i="20"/>
  <c r="DK65" i="20"/>
  <c r="DK101" i="15"/>
  <c r="DK69" i="15"/>
  <c r="BG26" i="4"/>
  <c r="DM26" i="4" s="1" a="1"/>
  <c r="DM26" i="4" s="1"/>
  <c r="DK121" i="5"/>
  <c r="DK89" i="5"/>
  <c r="DK111" i="4"/>
  <c r="DK79" i="4"/>
  <c r="BG43" i="9"/>
  <c r="DM43" i="9" s="1" a="1"/>
  <c r="DM43" i="9" s="1"/>
  <c r="DK104" i="5"/>
  <c r="DK72" i="5"/>
  <c r="BG17" i="12"/>
  <c r="DM17" i="12" s="1" a="1"/>
  <c r="DM17" i="12" s="1"/>
  <c r="BG33" i="8"/>
  <c r="DM33" i="8" s="1" a="1"/>
  <c r="DM33" i="8" s="1"/>
  <c r="DK101" i="7"/>
  <c r="DK69" i="7"/>
  <c r="DK100" i="1"/>
  <c r="DK68" i="1"/>
  <c r="BG19" i="17"/>
  <c r="DM19" i="17" s="1" a="1"/>
  <c r="DM19" i="17" s="1"/>
  <c r="BG41" i="16"/>
  <c r="DM41" i="16" s="1" a="1"/>
  <c r="DM41" i="16" s="1"/>
  <c r="BG40" i="13"/>
  <c r="DM40" i="13" s="1" a="1"/>
  <c r="DM40" i="13" s="1"/>
  <c r="DK116" i="5"/>
  <c r="DK84" i="5"/>
  <c r="BG39" i="15"/>
  <c r="DM39" i="15" s="1" a="1"/>
  <c r="DM39" i="15" s="1"/>
  <c r="BG22" i="18"/>
  <c r="DM22" i="18" s="1" a="1"/>
  <c r="DM22" i="18" s="1"/>
  <c r="DK92" i="6"/>
  <c r="DK60" i="6"/>
  <c r="DK98" i="12"/>
  <c r="DK66" i="12"/>
  <c r="BI46" i="15"/>
  <c r="DO46" i="15" s="1" a="1"/>
  <c r="DO46" i="15" s="1"/>
  <c r="BG30" i="3"/>
  <c r="DM30" i="3" s="1" a="1"/>
  <c r="DM30" i="3" s="1"/>
  <c r="DK112" i="16"/>
  <c r="DK80" i="16"/>
  <c r="DK115" i="1"/>
  <c r="DK83" i="1"/>
  <c r="BG44" i="6"/>
  <c r="DM44" i="6" s="1" a="1"/>
  <c r="DM44" i="6" s="1"/>
  <c r="BG43" i="5"/>
  <c r="DM43" i="5" s="1" a="1"/>
  <c r="DM43" i="5" s="1"/>
  <c r="BG17" i="9"/>
  <c r="DM17" i="9" s="1" a="1"/>
  <c r="DM17" i="9" s="1"/>
  <c r="DK92" i="2"/>
  <c r="DK60" i="2"/>
  <c r="DK94" i="21"/>
  <c r="DK62" i="21"/>
  <c r="BG45" i="6"/>
  <c r="DM45" i="6" s="1" a="1"/>
  <c r="DM45" i="6" s="1"/>
  <c r="DK104" i="19"/>
  <c r="DK72" i="19"/>
  <c r="DK98" i="9"/>
  <c r="DK66" i="9"/>
  <c r="BG45" i="15"/>
  <c r="DM45" i="15" s="1" a="1"/>
  <c r="DM45" i="15" s="1"/>
  <c r="BG19" i="13"/>
  <c r="DM19" i="13" s="1" a="1"/>
  <c r="DM19" i="13" s="1"/>
  <c r="DK106" i="12"/>
  <c r="DK74" i="12"/>
  <c r="BG32" i="16"/>
  <c r="DM32" i="16" s="1" a="1"/>
  <c r="DM32" i="16" s="1"/>
  <c r="DK110" i="10"/>
  <c r="DK78" i="10"/>
  <c r="BG44" i="7"/>
  <c r="DM44" i="7" s="1" a="1"/>
  <c r="DM44" i="7" s="1"/>
  <c r="DK105" i="14"/>
  <c r="DK73" i="14"/>
  <c r="BG33" i="16"/>
  <c r="DM33" i="16" s="1" a="1"/>
  <c r="DM33" i="16" s="1"/>
  <c r="DK110" i="8"/>
  <c r="DK78" i="8"/>
  <c r="BG24" i="5"/>
  <c r="DM24" i="5" s="1" a="1"/>
  <c r="DM24" i="5" s="1"/>
  <c r="BG42" i="11"/>
  <c r="DM42" i="11" s="1" a="1"/>
  <c r="DM42" i="11" s="1"/>
  <c r="DK103" i="20"/>
  <c r="DK71" i="20"/>
  <c r="DK118" i="15"/>
  <c r="DK86" i="15"/>
  <c r="BG31" i="21"/>
  <c r="DM31" i="21" s="1" a="1"/>
  <c r="DM31" i="21" s="1"/>
  <c r="DK118" i="17"/>
  <c r="DK86" i="17"/>
  <c r="BG25" i="14"/>
  <c r="DM25" i="14" s="1" a="1"/>
  <c r="DM25" i="14" s="1"/>
  <c r="BG43" i="4"/>
  <c r="DM43" i="4" s="1" a="1"/>
  <c r="DM43" i="4" s="1"/>
  <c r="BG35" i="18"/>
  <c r="DM35" i="18" s="1" a="1"/>
  <c r="DM35" i="18" s="1"/>
  <c r="BG23" i="10"/>
  <c r="DM23" i="10" s="1" a="1"/>
  <c r="DM23" i="10" s="1"/>
  <c r="DK106" i="1"/>
  <c r="DK74" i="1"/>
  <c r="BG44" i="18"/>
  <c r="DM44" i="18" s="1" a="1"/>
  <c r="DM44" i="18" s="1"/>
  <c r="DK96" i="12"/>
  <c r="DK64" i="12"/>
  <c r="DK94" i="16"/>
  <c r="DK62" i="16"/>
  <c r="DK91" i="2"/>
  <c r="DK59" i="2"/>
  <c r="DK107" i="15"/>
  <c r="DK75" i="15"/>
  <c r="BG40" i="18"/>
  <c r="DM40" i="18" s="1" a="1"/>
  <c r="DM40" i="18" s="1"/>
  <c r="DK112" i="4"/>
  <c r="DK80" i="4"/>
  <c r="DK119" i="2"/>
  <c r="DK87" i="2"/>
  <c r="BG42" i="1"/>
  <c r="DM42" i="1" s="1" a="1"/>
  <c r="DM42" i="1" s="1"/>
  <c r="BG44" i="13"/>
  <c r="DM44" i="13" s="1" a="1"/>
  <c r="DM44" i="13" s="1"/>
  <c r="DK100" i="7"/>
  <c r="DK68" i="7"/>
  <c r="BG21" i="11"/>
  <c r="DM21" i="11" s="1" a="1"/>
  <c r="DM21" i="11" s="1"/>
  <c r="BG33" i="1"/>
  <c r="DM33" i="1" s="1" a="1"/>
  <c r="DM33" i="1" s="1"/>
  <c r="DK117" i="17"/>
  <c r="DK85" i="17"/>
  <c r="BG19" i="19"/>
  <c r="DM19" i="19" s="1" a="1"/>
  <c r="DM19" i="19" s="1"/>
  <c r="BG26" i="3"/>
  <c r="DM26" i="3" s="1" a="1"/>
  <c r="DM26" i="3" s="1"/>
  <c r="DK121" i="11"/>
  <c r="DK89" i="11"/>
  <c r="BH37" i="17"/>
  <c r="DN37" i="17" s="1" a="1"/>
  <c r="DN37" i="17" s="1"/>
  <c r="BG16" i="1"/>
  <c r="DM16" i="1" s="1" a="1"/>
  <c r="DM16" i="1" s="1"/>
  <c r="BG44" i="19"/>
  <c r="DM44" i="19" s="1" a="1"/>
  <c r="DM44" i="19" s="1"/>
  <c r="DK116" i="20"/>
  <c r="DK84" i="20"/>
  <c r="DK105" i="18"/>
  <c r="DK73" i="18"/>
  <c r="DK114" i="20"/>
  <c r="DK82" i="20"/>
  <c r="BG20" i="21"/>
  <c r="DM20" i="21" s="1" a="1"/>
  <c r="DM20" i="21" s="1"/>
  <c r="BG37" i="11"/>
  <c r="DM37" i="11" s="1" a="1"/>
  <c r="DM37" i="11" s="1"/>
  <c r="DI90" i="2"/>
  <c r="DI58" i="2"/>
  <c r="BH19" i="7"/>
  <c r="DN19" i="7" s="1" a="1"/>
  <c r="DN19" i="7" s="1"/>
  <c r="DK98" i="11"/>
  <c r="DK66" i="11"/>
  <c r="DK119" i="4"/>
  <c r="DK87" i="4"/>
  <c r="BG39" i="13"/>
  <c r="DM39" i="13" s="1" a="1"/>
  <c r="DM39" i="13" s="1"/>
  <c r="BG15" i="9"/>
  <c r="DM15" i="9" s="1" a="1"/>
  <c r="DM15" i="9" s="1"/>
  <c r="BF47" i="9"/>
  <c r="DK115" i="3"/>
  <c r="DK83" i="3"/>
  <c r="BG32" i="20"/>
  <c r="DM32" i="20" s="1" a="1"/>
  <c r="DM32" i="20" s="1"/>
  <c r="DK114" i="6"/>
  <c r="DK82" i="6"/>
  <c r="DK103" i="3"/>
  <c r="DK71" i="3"/>
  <c r="BG46" i="18"/>
  <c r="DM46" i="18" s="1" a="1"/>
  <c r="DM46" i="18" s="1"/>
  <c r="DK102" i="3"/>
  <c r="DK70" i="3"/>
  <c r="DK107" i="21"/>
  <c r="DK75" i="21"/>
  <c r="DK95" i="7"/>
  <c r="DK63" i="7"/>
  <c r="BH37" i="1"/>
  <c r="DN37" i="1" s="1" a="1"/>
  <c r="DN37" i="1" s="1"/>
  <c r="DK96" i="18"/>
  <c r="DK64" i="18"/>
  <c r="BG28" i="10"/>
  <c r="DM28" i="10" s="1" a="1"/>
  <c r="DM28" i="10" s="1"/>
  <c r="BG18" i="19"/>
  <c r="DM18" i="19" s="1" a="1"/>
  <c r="DM18" i="19" s="1"/>
  <c r="DK111" i="16"/>
  <c r="DK79" i="16"/>
  <c r="BG18" i="5"/>
  <c r="DM18" i="5" s="1" a="1"/>
  <c r="DM18" i="5" s="1"/>
  <c r="BG27" i="18"/>
  <c r="DM27" i="18" s="1" a="1"/>
  <c r="DM27" i="18" s="1"/>
  <c r="DK124" i="17"/>
  <c r="DK127" i="17" s="1"/>
  <c r="DK120" i="17" s="1"/>
  <c r="DK88" i="17"/>
  <c r="DK91" i="13"/>
  <c r="DK59" i="13"/>
  <c r="DK98" i="21"/>
  <c r="DK66" i="21"/>
  <c r="DK100" i="21"/>
  <c r="DK68" i="21"/>
  <c r="DK99" i="13"/>
  <c r="DK67" i="13"/>
  <c r="BG29" i="7"/>
  <c r="DM29" i="7" s="1" a="1"/>
  <c r="DM29" i="7" s="1"/>
  <c r="BG43" i="20"/>
  <c r="DM43" i="20" s="1" a="1"/>
  <c r="DM43" i="20" s="1"/>
  <c r="BG27" i="14"/>
  <c r="DM27" i="14" s="1" a="1"/>
  <c r="DM27" i="14" s="1"/>
  <c r="BG22" i="19"/>
  <c r="DM22" i="19" s="1" a="1"/>
  <c r="DM22" i="19" s="1"/>
  <c r="DK114" i="10"/>
  <c r="DK82" i="10"/>
  <c r="DK107" i="6"/>
  <c r="DK75" i="6"/>
  <c r="DK96" i="9"/>
  <c r="DK64" i="9"/>
  <c r="DK110" i="15"/>
  <c r="DK78" i="15"/>
  <c r="BG46" i="19"/>
  <c r="DM46" i="19" s="1" a="1"/>
  <c r="DM46" i="19" s="1"/>
  <c r="BG29" i="20"/>
  <c r="DM29" i="20" s="1" a="1"/>
  <c r="DM29" i="20" s="1"/>
  <c r="DK110" i="16"/>
  <c r="DK78" i="16"/>
  <c r="DK93" i="6"/>
  <c r="DK61" i="6"/>
  <c r="BG29" i="9"/>
  <c r="DM29" i="9" s="1" a="1"/>
  <c r="DM29" i="9" s="1"/>
  <c r="BG23" i="8"/>
  <c r="DM23" i="8" s="1" a="1"/>
  <c r="DM23" i="8" s="1"/>
  <c r="BG40" i="12"/>
  <c r="DM40" i="12" s="1" a="1"/>
  <c r="DM40" i="12" s="1"/>
  <c r="DK108" i="10"/>
  <c r="DK76" i="10"/>
  <c r="BH21" i="8"/>
  <c r="DN21" i="8" s="1" a="1"/>
  <c r="DN21" i="8" s="1"/>
  <c r="BG28" i="16"/>
  <c r="DM28" i="16" s="1" a="1"/>
  <c r="DM28" i="16" s="1"/>
  <c r="BG28" i="19"/>
  <c r="DM28" i="19" s="1" a="1"/>
  <c r="DM28" i="19" s="1"/>
  <c r="BG44" i="3"/>
  <c r="DM44" i="3" s="1" a="1"/>
  <c r="DM44" i="3" s="1"/>
  <c r="DK100" i="3"/>
  <c r="DK68" i="3"/>
  <c r="BG29" i="6"/>
  <c r="DM29" i="6" s="1" a="1"/>
  <c r="DM29" i="6" s="1"/>
  <c r="BG19" i="2"/>
  <c r="DM19" i="2" s="1" a="1"/>
  <c r="DM19" i="2" s="1"/>
  <c r="DK119" i="15"/>
  <c r="DK87" i="15"/>
  <c r="DK119" i="1"/>
  <c r="DK87" i="1"/>
  <c r="DK121" i="21"/>
  <c r="DK89" i="21"/>
  <c r="DK108" i="12"/>
  <c r="DK76" i="12"/>
  <c r="DK106" i="2"/>
  <c r="DK74" i="2"/>
  <c r="DK109" i="4"/>
  <c r="DK77" i="4"/>
  <c r="DK105" i="8"/>
  <c r="DK73" i="8"/>
  <c r="DK110" i="19"/>
  <c r="DK78" i="19"/>
  <c r="BG32" i="17"/>
  <c r="DM32" i="17" s="1" a="1"/>
  <c r="DM32" i="17" s="1"/>
  <c r="BG19" i="11"/>
  <c r="DM19" i="11" s="1" a="1"/>
  <c r="DM19" i="11" s="1"/>
  <c r="BG24" i="19"/>
  <c r="DM24" i="19" s="1" a="1"/>
  <c r="DM24" i="19" s="1"/>
  <c r="DK106" i="15"/>
  <c r="DK74" i="15"/>
  <c r="DK106" i="20"/>
  <c r="DK74" i="20"/>
  <c r="BG37" i="6"/>
  <c r="DM37" i="6" s="1" a="1"/>
  <c r="DM37" i="6" s="1"/>
  <c r="BG17" i="1"/>
  <c r="DM17" i="1" s="1" a="1"/>
  <c r="DM17" i="1" s="1"/>
  <c r="BG42" i="6"/>
  <c r="DM42" i="6" s="1" a="1"/>
  <c r="DM42" i="6" s="1"/>
  <c r="DK93" i="7"/>
  <c r="DK61" i="7"/>
  <c r="DK99" i="9"/>
  <c r="DK67" i="9"/>
  <c r="DL99" i="2"/>
  <c r="DL67" i="2"/>
  <c r="BG46" i="10"/>
  <c r="DM46" i="10" s="1" a="1"/>
  <c r="DM46" i="10" s="1"/>
  <c r="DK97" i="6"/>
  <c r="DK65" i="6"/>
  <c r="DK98" i="3"/>
  <c r="DK66" i="3"/>
  <c r="DK107" i="1"/>
  <c r="DK75" i="1"/>
  <c r="DK102" i="8"/>
  <c r="DK70" i="8"/>
  <c r="BG44" i="8"/>
  <c r="DM44" i="8" s="1" a="1"/>
  <c r="DM44" i="8" s="1"/>
  <c r="BG46" i="8"/>
  <c r="DM46" i="8" s="1" a="1"/>
  <c r="DM46" i="8" s="1"/>
  <c r="DK101" i="1"/>
  <c r="DK69" i="1"/>
  <c r="BG17" i="4"/>
  <c r="DM17" i="4" s="1" a="1"/>
  <c r="DM17" i="4" s="1"/>
  <c r="BG26" i="10"/>
  <c r="DM26" i="10" s="1" a="1"/>
  <c r="DM26" i="10" s="1"/>
  <c r="DL107" i="2"/>
  <c r="DL75" i="2"/>
  <c r="DK117" i="10"/>
  <c r="DK85" i="10"/>
  <c r="BG20" i="10"/>
  <c r="DM20" i="10" s="1" a="1"/>
  <c r="DM20" i="10" s="1"/>
  <c r="BG42" i="14"/>
  <c r="DM42" i="14" s="1" a="1"/>
  <c r="DM42" i="14" s="1"/>
  <c r="BG29" i="14"/>
  <c r="DM29" i="14" s="1" a="1"/>
  <c r="DM29" i="14" s="1"/>
  <c r="BG25" i="6"/>
  <c r="DM25" i="6" s="1" a="1"/>
  <c r="DM25" i="6" s="1"/>
  <c r="DK115" i="10"/>
  <c r="DK83" i="10"/>
  <c r="DK102" i="15"/>
  <c r="DK70" i="15"/>
  <c r="DK115" i="15"/>
  <c r="DK83" i="15"/>
  <c r="BG34" i="20"/>
  <c r="DM34" i="20" s="1" a="1"/>
  <c r="DM34" i="20" s="1"/>
  <c r="BG20" i="17"/>
  <c r="DM20" i="17" s="1" a="1"/>
  <c r="DM20" i="17" s="1"/>
  <c r="BG46" i="2"/>
  <c r="DM46" i="2" s="1" a="1"/>
  <c r="DM46" i="2" s="1"/>
  <c r="DK111" i="6"/>
  <c r="DK79" i="6"/>
  <c r="BG43" i="6"/>
  <c r="DM43" i="6" s="1" a="1"/>
  <c r="DM43" i="6" s="1"/>
  <c r="BG42" i="5"/>
  <c r="DM42" i="5" s="1" a="1"/>
  <c r="DM42" i="5" s="1"/>
  <c r="DK115" i="8"/>
  <c r="DK83" i="8"/>
  <c r="DK114" i="19"/>
  <c r="DK82" i="19"/>
  <c r="BG22" i="20"/>
  <c r="DM22" i="20" s="1" a="1"/>
  <c r="DM22" i="20" s="1"/>
  <c r="DK121" i="3"/>
  <c r="DK89" i="3"/>
  <c r="BG26" i="15"/>
  <c r="DM26" i="15" s="1" a="1"/>
  <c r="DM26" i="15" s="1"/>
  <c r="BG46" i="5"/>
  <c r="DM46" i="5" s="1" a="1"/>
  <c r="DM46" i="5" s="1"/>
  <c r="BG36" i="4"/>
  <c r="DM36" i="4" s="1" a="1"/>
  <c r="DM36" i="4" s="1"/>
  <c r="DK92" i="14"/>
  <c r="DK60" i="14"/>
  <c r="DK104" i="4"/>
  <c r="DK72" i="4"/>
  <c r="BG29" i="5"/>
  <c r="DM29" i="5" s="1" a="1"/>
  <c r="DM29" i="5" s="1"/>
  <c r="DK111" i="19"/>
  <c r="DK79" i="19"/>
  <c r="BG26" i="7"/>
  <c r="DM26" i="7" s="1" a="1"/>
  <c r="DM26" i="7" s="1"/>
  <c r="BG25" i="1"/>
  <c r="DM25" i="1" s="1" a="1"/>
  <c r="DM25" i="1" s="1"/>
  <c r="DK109" i="7"/>
  <c r="DK77" i="7"/>
  <c r="DK116" i="13"/>
  <c r="DK84" i="13"/>
  <c r="BG41" i="5"/>
  <c r="DM41" i="5" s="1" a="1"/>
  <c r="DM41" i="5" s="1"/>
  <c r="DK95" i="9"/>
  <c r="DK63" i="9"/>
  <c r="DK114" i="5"/>
  <c r="DK82" i="5"/>
  <c r="BG17" i="6"/>
  <c r="DM17" i="6" s="1" a="1"/>
  <c r="DM17" i="6" s="1"/>
  <c r="BG23" i="12"/>
  <c r="DM23" i="12" s="1" a="1"/>
  <c r="DM23" i="12" s="1"/>
  <c r="DK109" i="1"/>
  <c r="DK77" i="1"/>
  <c r="BG37" i="16"/>
  <c r="DM37" i="16" s="1" a="1"/>
  <c r="DM37" i="16" s="1"/>
  <c r="BG40" i="1"/>
  <c r="DM40" i="1" s="1" a="1"/>
  <c r="DM40" i="1" s="1"/>
  <c r="DK116" i="11"/>
  <c r="DK84" i="11"/>
  <c r="BG23" i="13"/>
  <c r="DM23" i="13" s="1" a="1"/>
  <c r="DM23" i="13" s="1"/>
  <c r="DK101" i="21"/>
  <c r="DK69" i="21"/>
  <c r="BG36" i="9"/>
  <c r="DM36" i="9" s="1" a="1"/>
  <c r="DM36" i="9" s="1"/>
  <c r="BG30" i="13"/>
  <c r="DM30" i="13" s="1" a="1"/>
  <c r="DM30" i="13" s="1"/>
  <c r="DK101" i="20"/>
  <c r="DK69" i="20"/>
  <c r="BG29" i="19"/>
  <c r="DM29" i="19" s="1" a="1"/>
  <c r="DM29" i="19" s="1"/>
  <c r="BG23" i="9"/>
  <c r="DM23" i="9" s="1" a="1"/>
  <c r="DM23" i="9" s="1"/>
  <c r="DK109" i="12"/>
  <c r="DK77" i="12"/>
  <c r="DK118" i="5"/>
  <c r="DK86" i="5"/>
  <c r="BG31" i="12"/>
  <c r="DM31" i="12" s="1" a="1"/>
  <c r="DM31" i="12" s="1"/>
  <c r="DK113" i="9"/>
  <c r="DK81" i="9"/>
  <c r="BG35" i="10"/>
  <c r="DM35" i="10" s="1" a="1"/>
  <c r="DM35" i="10" s="1"/>
  <c r="DK98" i="13"/>
  <c r="DK66" i="13"/>
  <c r="BG30" i="14"/>
  <c r="DM30" i="14" s="1" a="1"/>
  <c r="DM30" i="14" s="1"/>
  <c r="DK92" i="9"/>
  <c r="DK60" i="9"/>
  <c r="BG35" i="8"/>
  <c r="DM35" i="8" s="1" a="1"/>
  <c r="DM35" i="8" s="1"/>
  <c r="DK116" i="12"/>
  <c r="DK84" i="12"/>
  <c r="BG28" i="20"/>
  <c r="DM28" i="20" s="1" a="1"/>
  <c r="DM28" i="20" s="1"/>
  <c r="BG43" i="15"/>
  <c r="DM43" i="15" s="1" a="1"/>
  <c r="DM43" i="15" s="1"/>
  <c r="DK96" i="17"/>
  <c r="DK64" i="17"/>
  <c r="BG43" i="17"/>
  <c r="DM43" i="17" s="1" a="1"/>
  <c r="DM43" i="17" s="1"/>
  <c r="DK97" i="3"/>
  <c r="DK65" i="3"/>
  <c r="BG31" i="1"/>
  <c r="DM31" i="1" s="1" a="1"/>
  <c r="DM31" i="1" s="1"/>
  <c r="DK93" i="2"/>
  <c r="DK61" i="2"/>
  <c r="BG21" i="12"/>
  <c r="DM21" i="12" s="1" a="1"/>
  <c r="DM21" i="12" s="1"/>
  <c r="BG19" i="16"/>
  <c r="DM19" i="16" s="1" a="1"/>
  <c r="DM19" i="16" s="1"/>
  <c r="DK111" i="9"/>
  <c r="DK79" i="9"/>
  <c r="BG16" i="2"/>
  <c r="DM16" i="2" s="1" a="1"/>
  <c r="DM16" i="2" s="1"/>
  <c r="BG32" i="15"/>
  <c r="DM32" i="15" s="1" a="1"/>
  <c r="DM32" i="15" s="1"/>
  <c r="DK124" i="6"/>
  <c r="DK127" i="6" s="1"/>
  <c r="DK120" i="6" s="1"/>
  <c r="DK88" i="6"/>
  <c r="DK105" i="21"/>
  <c r="DK73" i="21"/>
  <c r="DK113" i="13"/>
  <c r="DK81" i="13"/>
  <c r="BG37" i="4"/>
  <c r="DM37" i="4" s="1" a="1"/>
  <c r="DM37" i="4" s="1"/>
  <c r="DK105" i="13"/>
  <c r="DK73" i="13"/>
  <c r="BG44" i="2"/>
  <c r="DM44" i="2" s="1" a="1"/>
  <c r="DM44" i="2" s="1"/>
  <c r="DI90" i="4"/>
  <c r="DI58" i="4"/>
  <c r="DK115" i="17"/>
  <c r="DK83" i="17"/>
  <c r="DK115" i="4"/>
  <c r="DK83" i="4"/>
  <c r="DK114" i="8"/>
  <c r="DK82" i="8"/>
  <c r="DK117" i="12"/>
  <c r="DK85" i="12"/>
  <c r="DK98" i="18"/>
  <c r="DK66" i="18"/>
  <c r="DK96" i="14"/>
  <c r="DK64" i="14"/>
  <c r="BG25" i="7"/>
  <c r="DM25" i="7" s="1" a="1"/>
  <c r="DM25" i="7" s="1"/>
  <c r="DK101" i="12"/>
  <c r="DK69" i="12"/>
  <c r="BG30" i="11"/>
  <c r="DM30" i="11" s="1" a="1"/>
  <c r="DM30" i="11" s="1"/>
  <c r="BG42" i="17"/>
  <c r="DM42" i="17" s="1" a="1"/>
  <c r="DM42" i="17" s="1"/>
  <c r="BG46" i="11"/>
  <c r="DM46" i="11" s="1" a="1"/>
  <c r="DM46" i="11" s="1"/>
  <c r="DK106" i="4"/>
  <c r="DK74" i="4"/>
  <c r="DK113" i="19"/>
  <c r="DK81" i="19"/>
  <c r="DK101" i="13"/>
  <c r="DK69" i="13"/>
  <c r="BG30" i="18"/>
  <c r="DM30" i="18" s="1" a="1"/>
  <c r="DM30" i="18" s="1"/>
  <c r="BG39" i="20"/>
  <c r="DM39" i="20" s="1" a="1"/>
  <c r="DM39" i="20" s="1"/>
  <c r="DL106" i="10"/>
  <c r="DL74" i="10"/>
  <c r="DI90" i="17"/>
  <c r="DI58" i="17"/>
  <c r="BE15" i="2"/>
  <c r="DK15" i="2" s="1" a="1"/>
  <c r="DK15" i="2" s="1"/>
  <c r="BD47" i="2"/>
  <c r="BG23" i="11"/>
  <c r="DM23" i="11" s="1" a="1"/>
  <c r="DM23" i="11" s="1"/>
  <c r="BG44" i="4"/>
  <c r="DM44" i="4" s="1" a="1"/>
  <c r="DM44" i="4" s="1"/>
  <c r="DK111" i="8"/>
  <c r="DK79" i="8"/>
  <c r="DK115" i="16"/>
  <c r="DK83" i="16"/>
  <c r="BG40" i="3"/>
  <c r="DM40" i="3" s="1" a="1"/>
  <c r="DM40" i="3" s="1"/>
  <c r="BG39" i="6"/>
  <c r="DM39" i="6" s="1" a="1"/>
  <c r="DM39" i="6" s="1"/>
  <c r="DK103" i="15"/>
  <c r="DK71" i="15"/>
  <c r="DK113" i="18"/>
  <c r="DK81" i="18"/>
  <c r="DK118" i="11"/>
  <c r="DK86" i="11"/>
  <c r="DK114" i="3"/>
  <c r="DK82" i="3"/>
  <c r="BG27" i="3"/>
  <c r="DM27" i="3" s="1" a="1"/>
  <c r="DM27" i="3" s="1"/>
  <c r="BG32" i="21"/>
  <c r="DM32" i="21" s="1" a="1"/>
  <c r="DM32" i="21" s="1"/>
  <c r="BG20" i="7"/>
  <c r="DM20" i="7" s="1" a="1"/>
  <c r="DM20" i="7" s="1"/>
  <c r="BG21" i="18"/>
  <c r="DM21" i="18" s="1" a="1"/>
  <c r="DM21" i="18" s="1"/>
  <c r="DK108" i="18"/>
  <c r="DK76" i="18"/>
  <c r="BG36" i="16"/>
  <c r="DM36" i="16" s="1" a="1"/>
  <c r="DM36" i="16" s="1"/>
  <c r="DK93" i="1"/>
  <c r="DK61" i="1"/>
  <c r="DK91" i="16"/>
  <c r="DK59" i="16"/>
  <c r="BG16" i="13"/>
  <c r="DM16" i="13" s="1" a="1"/>
  <c r="DM16" i="13" s="1"/>
  <c r="DK99" i="12"/>
  <c r="DK67" i="12"/>
  <c r="DK104" i="11"/>
  <c r="DK72" i="11"/>
  <c r="BG23" i="21"/>
  <c r="DM23" i="21" s="1" a="1"/>
  <c r="DM23" i="21" s="1"/>
  <c r="BG25" i="21"/>
  <c r="DM25" i="21" s="1" a="1"/>
  <c r="DM25" i="21" s="1"/>
  <c r="BG24" i="13"/>
  <c r="DM24" i="13" s="1" a="1"/>
  <c r="DM24" i="13" s="1"/>
  <c r="DK101" i="8"/>
  <c r="DK69" i="8"/>
  <c r="DK94" i="3"/>
  <c r="DK62" i="3"/>
  <c r="DK95" i="12"/>
  <c r="DK63" i="12"/>
  <c r="DK103" i="4"/>
  <c r="DK71" i="4"/>
  <c r="BG39" i="10"/>
  <c r="DM39" i="10" s="1" a="1"/>
  <c r="DM39" i="10" s="1"/>
  <c r="BG32" i="6"/>
  <c r="DM32" i="6" s="1" a="1"/>
  <c r="DM32" i="6" s="1"/>
  <c r="BG21" i="9"/>
  <c r="DM21" i="9" s="1" a="1"/>
  <c r="DM21" i="9" s="1"/>
  <c r="BG35" i="15"/>
  <c r="DM35" i="15" s="1" a="1"/>
  <c r="DM35" i="15" s="1"/>
  <c r="DK93" i="16"/>
  <c r="DK61" i="16"/>
  <c r="DL95" i="6"/>
  <c r="DL63" i="6"/>
  <c r="DK106" i="3"/>
  <c r="DK74" i="3"/>
  <c r="BG35" i="16"/>
  <c r="DM35" i="16" s="1" a="1"/>
  <c r="DM35" i="16" s="1"/>
  <c r="BG18" i="6"/>
  <c r="DM18" i="6" s="1" a="1"/>
  <c r="DM18" i="6" s="1"/>
  <c r="DK114" i="14"/>
  <c r="DK82" i="14"/>
  <c r="BG17" i="15"/>
  <c r="DM17" i="15" s="1" a="1"/>
  <c r="DM17" i="15" s="1"/>
  <c r="DK106" i="18"/>
  <c r="DK74" i="18"/>
  <c r="BG33" i="10"/>
  <c r="DM33" i="10" s="1" a="1"/>
  <c r="DM33" i="10" s="1"/>
  <c r="BG25" i="3"/>
  <c r="DM25" i="3" s="1" a="1"/>
  <c r="DM25" i="3" s="1"/>
  <c r="DK94" i="4"/>
  <c r="DK62" i="4"/>
  <c r="BG44" i="15"/>
  <c r="DM44" i="15" s="1" a="1"/>
  <c r="DM44" i="15" s="1"/>
  <c r="BG44" i="1"/>
  <c r="DM44" i="1" s="1" a="1"/>
  <c r="DM44" i="1" s="1"/>
  <c r="BG46" i="21"/>
  <c r="DM46" i="21" s="1" a="1"/>
  <c r="DM46" i="21" s="1"/>
  <c r="BG33" i="12"/>
  <c r="DM33" i="12" s="1" a="1"/>
  <c r="DM33" i="12" s="1"/>
  <c r="DK102" i="1"/>
  <c r="DK70" i="1"/>
  <c r="BG31" i="2"/>
  <c r="DM31" i="2" s="1" a="1"/>
  <c r="DM31" i="2" s="1"/>
  <c r="BG34" i="4"/>
  <c r="DM34" i="4" s="1" a="1"/>
  <c r="DM34" i="4" s="1"/>
  <c r="DK99" i="10"/>
  <c r="DK67" i="10"/>
  <c r="BG30" i="8"/>
  <c r="DM30" i="8" s="1" a="1"/>
  <c r="DM30" i="8" s="1"/>
  <c r="BG35" i="19"/>
  <c r="DM35" i="19" s="1" a="1"/>
  <c r="DM35" i="19" s="1"/>
  <c r="DK112" i="10"/>
  <c r="DK80" i="10"/>
  <c r="DK96" i="6"/>
  <c r="DK64" i="6"/>
  <c r="DK105" i="5"/>
  <c r="DK73" i="5"/>
  <c r="DK124" i="16"/>
  <c r="DK127" i="16" s="1"/>
  <c r="DK120" i="16" s="1"/>
  <c r="DK88" i="16"/>
  <c r="BG31" i="15"/>
  <c r="DM31" i="15" s="1" a="1"/>
  <c r="DM31" i="15" s="1"/>
  <c r="DK102" i="19"/>
  <c r="DK70" i="19"/>
  <c r="DK102" i="13"/>
  <c r="DK70" i="13"/>
  <c r="DK105" i="10"/>
  <c r="DK73" i="10"/>
  <c r="BG31" i="20"/>
  <c r="DM31" i="20" s="1" a="1"/>
  <c r="DM31" i="20" s="1"/>
  <c r="DK113" i="10"/>
  <c r="DK81" i="10"/>
  <c r="DK108" i="11"/>
  <c r="DK76" i="11"/>
  <c r="DK111" i="20"/>
  <c r="DK79" i="20"/>
  <c r="DK112" i="15"/>
  <c r="DK80" i="15"/>
  <c r="BG18" i="7"/>
  <c r="DM18" i="7" s="1" a="1"/>
  <c r="DM18" i="7" s="1"/>
  <c r="DK114" i="11"/>
  <c r="DK82" i="11"/>
  <c r="BH24" i="2"/>
  <c r="DN24" i="2" s="1" a="1"/>
  <c r="DN24" i="2" s="1"/>
  <c r="DK109" i="14"/>
  <c r="DK77" i="14"/>
  <c r="BG22" i="6"/>
  <c r="DM22" i="6" s="1" a="1"/>
  <c r="DM22" i="6" s="1"/>
  <c r="BG23" i="3"/>
  <c r="DM23" i="3" s="1" a="1"/>
  <c r="DM23" i="3" s="1"/>
  <c r="BG32" i="1"/>
  <c r="DM32" i="1" s="1" a="1"/>
  <c r="DM32" i="1" s="1"/>
  <c r="DK112" i="18"/>
  <c r="DK80" i="18"/>
  <c r="BG27" i="8"/>
  <c r="DM27" i="8" s="1" a="1"/>
  <c r="DM27" i="8" s="1"/>
  <c r="DK116" i="7"/>
  <c r="DK84" i="7"/>
  <c r="DK113" i="21"/>
  <c r="DK81" i="21"/>
  <c r="BG26" i="1"/>
  <c r="DM26" i="1" s="1" a="1"/>
  <c r="DM26" i="1" s="1"/>
  <c r="DK103" i="13"/>
  <c r="DK71" i="13"/>
  <c r="DK92" i="4"/>
  <c r="DK60" i="4"/>
  <c r="BH32" i="2"/>
  <c r="DN32" i="2" s="1" a="1"/>
  <c r="DN32" i="2" s="1"/>
  <c r="BG42" i="10"/>
  <c r="DM42" i="10" s="1" a="1"/>
  <c r="DM42" i="10" s="1"/>
  <c r="DK104" i="14"/>
  <c r="DK72" i="14"/>
  <c r="BG40" i="10"/>
  <c r="DM40" i="10" s="1" a="1"/>
  <c r="DM40" i="10" s="1"/>
  <c r="BG27" i="15"/>
  <c r="DM27" i="15" s="1" a="1"/>
  <c r="DM27" i="15" s="1"/>
  <c r="DK102" i="21"/>
  <c r="DK70" i="21"/>
  <c r="BG40" i="15"/>
  <c r="DM40" i="15" s="1" a="1"/>
  <c r="DM40" i="15" s="1"/>
  <c r="DK109" i="16"/>
  <c r="DK77" i="16"/>
  <c r="DL113" i="7"/>
  <c r="DL81" i="7"/>
  <c r="BG36" i="6"/>
  <c r="DM36" i="6" s="1" a="1"/>
  <c r="DM36" i="6" s="1"/>
  <c r="DK121" i="6"/>
  <c r="DK89" i="6"/>
  <c r="DK103" i="18"/>
  <c r="DK71" i="18"/>
  <c r="DK112" i="19"/>
  <c r="DK80" i="19"/>
  <c r="DK91" i="4"/>
  <c r="DK59" i="4"/>
  <c r="DK116" i="2"/>
  <c r="DK84" i="2"/>
  <c r="DK107" i="18"/>
  <c r="DK75" i="18"/>
  <c r="BG40" i="8"/>
  <c r="DM40" i="8" s="1" a="1"/>
  <c r="DM40" i="8" s="1"/>
  <c r="BG39" i="19"/>
  <c r="DM39" i="19" s="1" a="1"/>
  <c r="DM39" i="19" s="1"/>
  <c r="DK99" i="14"/>
  <c r="DK67" i="14"/>
  <c r="BG46" i="3"/>
  <c r="DM46" i="3" s="1" a="1"/>
  <c r="DM46" i="3" s="1"/>
  <c r="DK93" i="14"/>
  <c r="DK61" i="14"/>
  <c r="DK98" i="15"/>
  <c r="DK66" i="15"/>
  <c r="DK118" i="12"/>
  <c r="DK86" i="12"/>
  <c r="DI90" i="10"/>
  <c r="DI58" i="10"/>
  <c r="BG17" i="14"/>
  <c r="DM17" i="14" s="1" a="1"/>
  <c r="DM17" i="14" s="1"/>
  <c r="BG29" i="4"/>
  <c r="DM29" i="4" s="1" a="1"/>
  <c r="DM29" i="4" s="1"/>
  <c r="DK109" i="11"/>
  <c r="DK77" i="11"/>
  <c r="DK116" i="4"/>
  <c r="DK84" i="4"/>
  <c r="BG36" i="19"/>
  <c r="DM36" i="19" s="1" a="1"/>
  <c r="DM36" i="19" s="1"/>
  <c r="DK97" i="1"/>
  <c r="DK65" i="1"/>
  <c r="BG34" i="7"/>
  <c r="DM34" i="7" s="1" a="1"/>
  <c r="DM34" i="7" s="1"/>
  <c r="DK109" i="10"/>
  <c r="DK77" i="10"/>
  <c r="BG41" i="13"/>
  <c r="DM41" i="13" s="1" a="1"/>
  <c r="DM41" i="13" s="1"/>
  <c r="BG20" i="9"/>
  <c r="DM20" i="9" s="1" a="1"/>
  <c r="DM20" i="9" s="1"/>
  <c r="DI90" i="13"/>
  <c r="DI58" i="13"/>
  <c r="BG39" i="5"/>
  <c r="DM39" i="5" s="1" a="1"/>
  <c r="DM39" i="5" s="1"/>
  <c r="DK110" i="12"/>
  <c r="DK78" i="12"/>
  <c r="DK106" i="16"/>
  <c r="DK74" i="16"/>
  <c r="BG34" i="1"/>
  <c r="DM34" i="1" s="1" a="1"/>
  <c r="DM34" i="1" s="1"/>
  <c r="BG41" i="11"/>
  <c r="DM41" i="11" s="1" a="1"/>
  <c r="DM41" i="11" s="1"/>
  <c r="DK15" i="1" l="1" a="1"/>
  <c r="DK15" i="1" s="1"/>
  <c r="BF15" i="1"/>
  <c r="BE47" i="1"/>
  <c r="DJ90" i="1"/>
  <c r="DJ58" i="1"/>
  <c r="DL24" i="7" a="1"/>
  <c r="DL24" i="7" s="1"/>
  <c r="BG24" i="7"/>
  <c r="DL37" i="7" a="1"/>
  <c r="DL37" i="7" s="1"/>
  <c r="BG37" i="7"/>
  <c r="DK99" i="7"/>
  <c r="DK67" i="7"/>
  <c r="DK80" i="7"/>
  <c r="DK112" i="7"/>
  <c r="DL19" i="18" a="1"/>
  <c r="DL19" i="18" s="1"/>
  <c r="BG19" i="18"/>
  <c r="DL16" i="7" a="1"/>
  <c r="DL16" i="7" s="1"/>
  <c r="BG16" i="7"/>
  <c r="DK94" i="18"/>
  <c r="DK62" i="18"/>
  <c r="DK59" i="7"/>
  <c r="DK91" i="7"/>
  <c r="DL24" i="17" a="1"/>
  <c r="DL24" i="17" s="1"/>
  <c r="BG24" i="17"/>
  <c r="DK99" i="17"/>
  <c r="DK67" i="17"/>
  <c r="DL103" i="20"/>
  <c r="DL71" i="20"/>
  <c r="BH35" i="10"/>
  <c r="DN35" i="10" s="1" a="1"/>
  <c r="DN35" i="10" s="1"/>
  <c r="BH40" i="1"/>
  <c r="DN40" i="1" s="1" a="1"/>
  <c r="DN40" i="1" s="1"/>
  <c r="DL92" i="6"/>
  <c r="DL60" i="6"/>
  <c r="DL116" i="5"/>
  <c r="DL84" i="5"/>
  <c r="DL100" i="1"/>
  <c r="DL68" i="1"/>
  <c r="BH29" i="5"/>
  <c r="DN29" i="5" s="1" a="1"/>
  <c r="DN29" i="5" s="1"/>
  <c r="BH36" i="4"/>
  <c r="DN36" i="4" s="1" a="1"/>
  <c r="DN36" i="4" s="1"/>
  <c r="DL100" i="6"/>
  <c r="DL68" i="6"/>
  <c r="DL92" i="4"/>
  <c r="DL60" i="4"/>
  <c r="BH44" i="8"/>
  <c r="DN44" i="8" s="1" a="1"/>
  <c r="DN44" i="8" s="1"/>
  <c r="BH46" i="10"/>
  <c r="DN46" i="10" s="1" a="1"/>
  <c r="DN46" i="10" s="1"/>
  <c r="DL94" i="11"/>
  <c r="DL62" i="11"/>
  <c r="BH28" i="16"/>
  <c r="DN28" i="16" s="1" a="1"/>
  <c r="DN28" i="16" s="1"/>
  <c r="DL98" i="8"/>
  <c r="DL66" i="8"/>
  <c r="DL104" i="7"/>
  <c r="DL72" i="7"/>
  <c r="DL93" i="19"/>
  <c r="DL61" i="19"/>
  <c r="BI37" i="1"/>
  <c r="DO37" i="1" s="1" a="1"/>
  <c r="DO37" i="1" s="1"/>
  <c r="DL90" i="9"/>
  <c r="DL58" i="9"/>
  <c r="BH37" i="11"/>
  <c r="DN37" i="11" s="1" a="1"/>
  <c r="DN37" i="11" s="1"/>
  <c r="DM112" i="17"/>
  <c r="DM80" i="17"/>
  <c r="BH19" i="19"/>
  <c r="DN19" i="19" s="1" a="1"/>
  <c r="DN19" i="19" s="1"/>
  <c r="BH42" i="1"/>
  <c r="DN42" i="1" s="1" a="1"/>
  <c r="DN42" i="1" s="1"/>
  <c r="BH40" i="18"/>
  <c r="DN40" i="18" s="1" a="1"/>
  <c r="DN40" i="18" s="1"/>
  <c r="DL100" i="14"/>
  <c r="DL68" i="14"/>
  <c r="BH24" i="5"/>
  <c r="DN24" i="5" s="1" a="1"/>
  <c r="DN24" i="5" s="1"/>
  <c r="BH45" i="15"/>
  <c r="DN45" i="15" s="1" a="1"/>
  <c r="DN45" i="15" s="1"/>
  <c r="BH45" i="6"/>
  <c r="DN45" i="6" s="1" a="1"/>
  <c r="DN45" i="6" s="1"/>
  <c r="BH17" i="9"/>
  <c r="DN17" i="9" s="1" a="1"/>
  <c r="DN17" i="9" s="1"/>
  <c r="BH39" i="15"/>
  <c r="DN39" i="15" s="1" a="1"/>
  <c r="DN39" i="15" s="1"/>
  <c r="DL94" i="17"/>
  <c r="DL62" i="17"/>
  <c r="DL108" i="8"/>
  <c r="DL76" i="8"/>
  <c r="BH43" i="9"/>
  <c r="DN43" i="9" s="1" a="1"/>
  <c r="DN43" i="9" s="1"/>
  <c r="DL119" i="12"/>
  <c r="DL87" i="12"/>
  <c r="DL118" i="3"/>
  <c r="DL86" i="3"/>
  <c r="BI42" i="16"/>
  <c r="DO42" i="16" s="1" a="1"/>
  <c r="DO42" i="16" s="1"/>
  <c r="BH39" i="7"/>
  <c r="DN39" i="7" s="1" a="1"/>
  <c r="DN39" i="7" s="1"/>
  <c r="BH39" i="12"/>
  <c r="DN39" i="12" s="1" a="1"/>
  <c r="DN39" i="12" s="1"/>
  <c r="BH15" i="16"/>
  <c r="DN15" i="16" s="1" a="1"/>
  <c r="DN15" i="16" s="1"/>
  <c r="BG47" i="16"/>
  <c r="DL97" i="8"/>
  <c r="DL65" i="8"/>
  <c r="BH21" i="19"/>
  <c r="DN21" i="19" s="1" a="1"/>
  <c r="DN21" i="19" s="1"/>
  <c r="BH28" i="14"/>
  <c r="DN28" i="14" s="1" a="1"/>
  <c r="DN28" i="14" s="1"/>
  <c r="DJ90" i="7"/>
  <c r="DJ58" i="7"/>
  <c r="DL103" i="11"/>
  <c r="DL71" i="11"/>
  <c r="DL91" i="6"/>
  <c r="DL59" i="6"/>
  <c r="DL104" i="2"/>
  <c r="DL72" i="2"/>
  <c r="BH26" i="17"/>
  <c r="DN26" i="17" s="1" a="1"/>
  <c r="DN26" i="17" s="1"/>
  <c r="DL124" i="12"/>
  <c r="DL127" i="12" s="1"/>
  <c r="DL120" i="12" s="1"/>
  <c r="DL88" i="12"/>
  <c r="BH43" i="13"/>
  <c r="DN43" i="13" s="1" a="1"/>
  <c r="DN43" i="13" s="1"/>
  <c r="DL108" i="3"/>
  <c r="DL76" i="3"/>
  <c r="DL108" i="19"/>
  <c r="DL76" i="19"/>
  <c r="DL96" i="17"/>
  <c r="DL64" i="17"/>
  <c r="DL117" i="2"/>
  <c r="DL85" i="2"/>
  <c r="DL121" i="12"/>
  <c r="DL89" i="12"/>
  <c r="BH39" i="4"/>
  <c r="DN39" i="4" s="1" a="1"/>
  <c r="DN39" i="4" s="1"/>
  <c r="BH28" i="5"/>
  <c r="DN28" i="5" s="1" a="1"/>
  <c r="DN28" i="5" s="1"/>
  <c r="BH20" i="11"/>
  <c r="DN20" i="11" s="1" a="1"/>
  <c r="DN20" i="11" s="1"/>
  <c r="BH31" i="13"/>
  <c r="DN31" i="13" s="1" a="1"/>
  <c r="DN31" i="13" s="1"/>
  <c r="BH45" i="19"/>
  <c r="DN45" i="19" s="1" a="1"/>
  <c r="DN45" i="19" s="1"/>
  <c r="DL118" i="18"/>
  <c r="DL86" i="18"/>
  <c r="DL102" i="16"/>
  <c r="DL70" i="16"/>
  <c r="BF15" i="5"/>
  <c r="DL15" i="5" s="1" a="1"/>
  <c r="DL15" i="5" s="1"/>
  <c r="BE47" i="5"/>
  <c r="BH30" i="2"/>
  <c r="DN30" i="2" s="1" a="1"/>
  <c r="DN30" i="2" s="1"/>
  <c r="BH26" i="11"/>
  <c r="DN26" i="11" s="1" a="1"/>
  <c r="DN26" i="11" s="1"/>
  <c r="BH45" i="3"/>
  <c r="DN45" i="3" s="1" a="1"/>
  <c r="DN45" i="3" s="1"/>
  <c r="DL106" i="7"/>
  <c r="DL74" i="7"/>
  <c r="DL100" i="20"/>
  <c r="DL68" i="20"/>
  <c r="BH44" i="5"/>
  <c r="DN44" i="5" s="1" a="1"/>
  <c r="DN44" i="5" s="1"/>
  <c r="DL112" i="12"/>
  <c r="DL80" i="12"/>
  <c r="BH35" i="17"/>
  <c r="DN35" i="17" s="1" a="1"/>
  <c r="DN35" i="17" s="1"/>
  <c r="DL101" i="6"/>
  <c r="DL69" i="6"/>
  <c r="DL111" i="18"/>
  <c r="DL79" i="18"/>
  <c r="DL95" i="16"/>
  <c r="DL63" i="16"/>
  <c r="DL98" i="14"/>
  <c r="DL66" i="14"/>
  <c r="BH38" i="9"/>
  <c r="DN38" i="9" s="1" a="1"/>
  <c r="DN38" i="9" s="1"/>
  <c r="DL103" i="8"/>
  <c r="DL71" i="8"/>
  <c r="DL97" i="2"/>
  <c r="DL65" i="2"/>
  <c r="DM100" i="4"/>
  <c r="DM68" i="4"/>
  <c r="DL117" i="20"/>
  <c r="DL85" i="20"/>
  <c r="BH23" i="1"/>
  <c r="DN23" i="1" s="1" a="1"/>
  <c r="DN23" i="1" s="1"/>
  <c r="BF15" i="11"/>
  <c r="DL15" i="11" s="1" a="1"/>
  <c r="DL15" i="11" s="1"/>
  <c r="BE47" i="11"/>
  <c r="BH28" i="2"/>
  <c r="DN28" i="2" s="1" a="1"/>
  <c r="DN28" i="2" s="1"/>
  <c r="BH17" i="21"/>
  <c r="DN17" i="21" s="1" a="1"/>
  <c r="DN17" i="21" s="1"/>
  <c r="DL98" i="16"/>
  <c r="DL66" i="16"/>
  <c r="DL106" i="17"/>
  <c r="DL74" i="17"/>
  <c r="BH16" i="20"/>
  <c r="DN16" i="20" s="1" a="1"/>
  <c r="DN16" i="20" s="1"/>
  <c r="DL91" i="10"/>
  <c r="DL59" i="10"/>
  <c r="DL124" i="4"/>
  <c r="DL127" i="4" s="1"/>
  <c r="DL120" i="4" s="1"/>
  <c r="DL88" i="4"/>
  <c r="BH17" i="8"/>
  <c r="DN17" i="8" s="1" a="1"/>
  <c r="DN17" i="8" s="1"/>
  <c r="DL111" i="7"/>
  <c r="DL79" i="7"/>
  <c r="DL97" i="11"/>
  <c r="DL65" i="11"/>
  <c r="BH24" i="20"/>
  <c r="DN24" i="20" s="1" a="1"/>
  <c r="DN24" i="20" s="1"/>
  <c r="DL115" i="4"/>
  <c r="DL83" i="4"/>
  <c r="DL116" i="12"/>
  <c r="DL84" i="12"/>
  <c r="BH38" i="17"/>
  <c r="DN38" i="17" s="1" a="1"/>
  <c r="DN38" i="17" s="1"/>
  <c r="BH24" i="3"/>
  <c r="DN24" i="3" s="1" a="1"/>
  <c r="DN24" i="3" s="1"/>
  <c r="BH42" i="15"/>
  <c r="DN42" i="15" s="1" a="1"/>
  <c r="DN42" i="15" s="1"/>
  <c r="BH32" i="4"/>
  <c r="DN32" i="4" s="1" a="1"/>
  <c r="DN32" i="4" s="1"/>
  <c r="DL109" i="5"/>
  <c r="DL77" i="5"/>
  <c r="DL121" i="7"/>
  <c r="DL89" i="7"/>
  <c r="DL102" i="5"/>
  <c r="DL70" i="5"/>
  <c r="BH41" i="3"/>
  <c r="DN41" i="3" s="1" a="1"/>
  <c r="DN41" i="3" s="1"/>
  <c r="DL91" i="17"/>
  <c r="DL59" i="17"/>
  <c r="DL108" i="20"/>
  <c r="DL76" i="20"/>
  <c r="BH36" i="14"/>
  <c r="DN36" i="14" s="1" a="1"/>
  <c r="DN36" i="14" s="1"/>
  <c r="DL107" i="7"/>
  <c r="DL75" i="7"/>
  <c r="DL124" i="9"/>
  <c r="DL127" i="9" s="1"/>
  <c r="DL120" i="9" s="1"/>
  <c r="DL88" i="9"/>
  <c r="DL104" i="21"/>
  <c r="DL72" i="21"/>
  <c r="BH20" i="13"/>
  <c r="DN20" i="13" s="1" a="1"/>
  <c r="DN20" i="13" s="1"/>
  <c r="BH41" i="9"/>
  <c r="DN41" i="9" s="1" a="1"/>
  <c r="DN41" i="9" s="1"/>
  <c r="DL119" i="20"/>
  <c r="DL87" i="20"/>
  <c r="DL119" i="11"/>
  <c r="DL87" i="11"/>
  <c r="DL95" i="20"/>
  <c r="DL63" i="20"/>
  <c r="BI19" i="9"/>
  <c r="DO19" i="9" s="1" a="1"/>
  <c r="DO19" i="9" s="1"/>
  <c r="BH45" i="2"/>
  <c r="DN45" i="2" s="1" a="1"/>
  <c r="DN45" i="2" s="1"/>
  <c r="BI27" i="6"/>
  <c r="DO27" i="6" s="1" a="1"/>
  <c r="DO27" i="6" s="1"/>
  <c r="BH28" i="6"/>
  <c r="DN28" i="6" s="1" a="1"/>
  <c r="DN28" i="6" s="1"/>
  <c r="BH46" i="4"/>
  <c r="DN46" i="4" s="1" a="1"/>
  <c r="DN46" i="4" s="1"/>
  <c r="DL112" i="13"/>
  <c r="DL80" i="13"/>
  <c r="BH27" i="20"/>
  <c r="DN27" i="20" s="1" a="1"/>
  <c r="DN27" i="20" s="1"/>
  <c r="DL118" i="1"/>
  <c r="DL86" i="1"/>
  <c r="DL111" i="3"/>
  <c r="DL79" i="3"/>
  <c r="DJ90" i="14"/>
  <c r="DJ58" i="14"/>
  <c r="DL104" i="12"/>
  <c r="DL72" i="12"/>
  <c r="DL102" i="10"/>
  <c r="DL70" i="10"/>
  <c r="DL113" i="11"/>
  <c r="DL81" i="11"/>
  <c r="BH33" i="7"/>
  <c r="DN33" i="7" s="1" a="1"/>
  <c r="DN33" i="7" s="1"/>
  <c r="BH42" i="19"/>
  <c r="DN42" i="19" s="1" a="1"/>
  <c r="DN42" i="19" s="1"/>
  <c r="DL97" i="13"/>
  <c r="DL65" i="13"/>
  <c r="BH28" i="7"/>
  <c r="DN28" i="7" s="1" a="1"/>
  <c r="DN28" i="7" s="1"/>
  <c r="BH29" i="15"/>
  <c r="DN29" i="15" s="1" a="1"/>
  <c r="DN29" i="15" s="1"/>
  <c r="BH46" i="16"/>
  <c r="DN46" i="16" s="1" a="1"/>
  <c r="DN46" i="16" s="1"/>
  <c r="BI34" i="8"/>
  <c r="DO34" i="8" s="1" a="1"/>
  <c r="DO34" i="8" s="1"/>
  <c r="BH39" i="8"/>
  <c r="DN39" i="8" s="1" a="1"/>
  <c r="DN39" i="8" s="1"/>
  <c r="BH22" i="1"/>
  <c r="DN22" i="1" s="1" a="1"/>
  <c r="DN22" i="1" s="1"/>
  <c r="DJ90" i="10"/>
  <c r="DJ58" i="10"/>
  <c r="BH16" i="4"/>
  <c r="DN16" i="4" s="1" a="1"/>
  <c r="DN16" i="4" s="1"/>
  <c r="BH41" i="7"/>
  <c r="DN41" i="7" s="1" a="1"/>
  <c r="DN41" i="7" s="1"/>
  <c r="DL105" i="10"/>
  <c r="DL73" i="10"/>
  <c r="BH27" i="19"/>
  <c r="DN27" i="19" s="1" a="1"/>
  <c r="DN27" i="19" s="1"/>
  <c r="DL99" i="10"/>
  <c r="DL67" i="10"/>
  <c r="BH31" i="18"/>
  <c r="DN31" i="18" s="1" a="1"/>
  <c r="DN31" i="18" s="1"/>
  <c r="DM95" i="6"/>
  <c r="DM63" i="6"/>
  <c r="BH20" i="12"/>
  <c r="DN20" i="12" s="1" a="1"/>
  <c r="DN20" i="12" s="1"/>
  <c r="BH18" i="1"/>
  <c r="DN18" i="1" s="1" a="1"/>
  <c r="DN18" i="1" s="1"/>
  <c r="BH28" i="15"/>
  <c r="DN28" i="15" s="1" a="1"/>
  <c r="DN28" i="15" s="1"/>
  <c r="BH39" i="5"/>
  <c r="DN39" i="5" s="1" a="1"/>
  <c r="DN39" i="5" s="1"/>
  <c r="BH40" i="8"/>
  <c r="DN40" i="8" s="1" a="1"/>
  <c r="DN40" i="8" s="1"/>
  <c r="BH29" i="4"/>
  <c r="DN29" i="4" s="1" a="1"/>
  <c r="DN29" i="4" s="1"/>
  <c r="BH46" i="3"/>
  <c r="DN46" i="3" s="1" a="1"/>
  <c r="DN46" i="3" s="1"/>
  <c r="BH31" i="15"/>
  <c r="DN31" i="15" s="1" a="1"/>
  <c r="DN31" i="15" s="1"/>
  <c r="BH30" i="8"/>
  <c r="DN30" i="8" s="1" a="1"/>
  <c r="DN30" i="8" s="1"/>
  <c r="BH44" i="1"/>
  <c r="DN44" i="1" s="1" a="1"/>
  <c r="DN44" i="1" s="1"/>
  <c r="BH35" i="15"/>
  <c r="DN35" i="15" s="1" a="1"/>
  <c r="DN35" i="15" s="1"/>
  <c r="BH16" i="13"/>
  <c r="DN16" i="13" s="1" a="1"/>
  <c r="DN16" i="13" s="1"/>
  <c r="DL100" i="7"/>
  <c r="DL68" i="7"/>
  <c r="DL96" i="12"/>
  <c r="DL64" i="12"/>
  <c r="BH43" i="15"/>
  <c r="DN43" i="15" s="1" a="1"/>
  <c r="DN43" i="15" s="1"/>
  <c r="DL110" i="10"/>
  <c r="DL78" i="10"/>
  <c r="BH29" i="19"/>
  <c r="DN29" i="19" s="1" a="1"/>
  <c r="DN29" i="19" s="1"/>
  <c r="BH23" i="12"/>
  <c r="DN23" i="12" s="1" a="1"/>
  <c r="DN23" i="12" s="1"/>
  <c r="DL104" i="5"/>
  <c r="DL72" i="5"/>
  <c r="BH20" i="10"/>
  <c r="DN20" i="10" s="1" a="1"/>
  <c r="DN20" i="10" s="1"/>
  <c r="BH26" i="10"/>
  <c r="DN26" i="10" s="1" a="1"/>
  <c r="DN26" i="10" s="1"/>
  <c r="DL92" i="14"/>
  <c r="DL60" i="14"/>
  <c r="DL117" i="10"/>
  <c r="DL85" i="10"/>
  <c r="BH32" i="1"/>
  <c r="DN32" i="1" s="1" a="1"/>
  <c r="DN32" i="1" s="1"/>
  <c r="DM99" i="2"/>
  <c r="DM67" i="2"/>
  <c r="DL119" i="15"/>
  <c r="DL87" i="15"/>
  <c r="BH33" i="10"/>
  <c r="DN33" i="10" s="1" a="1"/>
  <c r="DN33" i="10" s="1"/>
  <c r="DL96" i="9"/>
  <c r="DL64" i="9"/>
  <c r="DL95" i="7"/>
  <c r="DL63" i="7"/>
  <c r="DL117" i="17"/>
  <c r="DL85" i="17"/>
  <c r="BH25" i="7"/>
  <c r="DN25" i="7" s="1" a="1"/>
  <c r="DN25" i="7" s="1"/>
  <c r="DL91" i="2"/>
  <c r="DL59" i="2"/>
  <c r="BH21" i="12"/>
  <c r="DN21" i="12" s="1" a="1"/>
  <c r="DN21" i="12" s="1"/>
  <c r="DL109" i="7"/>
  <c r="DL77" i="7"/>
  <c r="BH17" i="14"/>
  <c r="DN17" i="14" s="1" a="1"/>
  <c r="DN17" i="14" s="1"/>
  <c r="DL111" i="6"/>
  <c r="DL79" i="6"/>
  <c r="DL102" i="15"/>
  <c r="DL70" i="15"/>
  <c r="BH42" i="10"/>
  <c r="DN42" i="10" s="1" a="1"/>
  <c r="DN42" i="10" s="1"/>
  <c r="DL98" i="3"/>
  <c r="DL66" i="3"/>
  <c r="BI24" i="2"/>
  <c r="DO24" i="2" s="1" a="1"/>
  <c r="DO24" i="2" s="1"/>
  <c r="BH44" i="15"/>
  <c r="DN44" i="15" s="1" a="1"/>
  <c r="DN44" i="15" s="1"/>
  <c r="BH18" i="6"/>
  <c r="DN18" i="6" s="1" a="1"/>
  <c r="DN18" i="6" s="1"/>
  <c r="BH21" i="9"/>
  <c r="DN21" i="9" s="1" a="1"/>
  <c r="DN21" i="9" s="1"/>
  <c r="DL111" i="16"/>
  <c r="DL79" i="16"/>
  <c r="BH20" i="7"/>
  <c r="DN20" i="7" s="1" a="1"/>
  <c r="DN20" i="7" s="1"/>
  <c r="DJ90" i="2"/>
  <c r="DJ58" i="2"/>
  <c r="DL114" i="20"/>
  <c r="DL82" i="20"/>
  <c r="BH42" i="17"/>
  <c r="DN42" i="17" s="1" a="1"/>
  <c r="DN42" i="17" s="1"/>
  <c r="BH16" i="2"/>
  <c r="DN16" i="2" s="1" a="1"/>
  <c r="DN16" i="2" s="1"/>
  <c r="DL118" i="17"/>
  <c r="DL86" i="17"/>
  <c r="BH28" i="20"/>
  <c r="DN28" i="20" s="1" a="1"/>
  <c r="DN28" i="20" s="1"/>
  <c r="DL112" i="16"/>
  <c r="DL80" i="16"/>
  <c r="BH17" i="6"/>
  <c r="DN17" i="6" s="1" a="1"/>
  <c r="DN17" i="6" s="1"/>
  <c r="BH41" i="5"/>
  <c r="DN41" i="5" s="1" a="1"/>
  <c r="DN41" i="5" s="1"/>
  <c r="BH25" i="1"/>
  <c r="DN25" i="1" s="1" a="1"/>
  <c r="DN25" i="1" s="1"/>
  <c r="DL121" i="5"/>
  <c r="DL89" i="5"/>
  <c r="DL121" i="2"/>
  <c r="DL89" i="2"/>
  <c r="BH25" i="6"/>
  <c r="DN25" i="6" s="1" a="1"/>
  <c r="DN25" i="6" s="1"/>
  <c r="BH17" i="4"/>
  <c r="DN17" i="4" s="1" a="1"/>
  <c r="DN17" i="4" s="1"/>
  <c r="BH19" i="11"/>
  <c r="DN19" i="11" s="1" a="1"/>
  <c r="DN19" i="11" s="1"/>
  <c r="DM96" i="8"/>
  <c r="DM64" i="8"/>
  <c r="BH23" i="8"/>
  <c r="DN23" i="8" s="1" a="1"/>
  <c r="DN23" i="8" s="1"/>
  <c r="BH29" i="7"/>
  <c r="DN29" i="7" s="1" a="1"/>
  <c r="DN29" i="7" s="1"/>
  <c r="DL102" i="18"/>
  <c r="DL70" i="18"/>
  <c r="BH18" i="19"/>
  <c r="DN18" i="19" s="1" a="1"/>
  <c r="DN18" i="19" s="1"/>
  <c r="BH15" i="9"/>
  <c r="DN15" i="9" s="1" a="1"/>
  <c r="DN15" i="9" s="1"/>
  <c r="BG47" i="9"/>
  <c r="DL95" i="21"/>
  <c r="DL63" i="21"/>
  <c r="BI37" i="17"/>
  <c r="DO37" i="17" s="1" a="1"/>
  <c r="DO37" i="17" s="1"/>
  <c r="BH25" i="14"/>
  <c r="DN25" i="14" s="1" a="1"/>
  <c r="DN25" i="14" s="1"/>
  <c r="DL119" i="7"/>
  <c r="DL87" i="7"/>
  <c r="DL118" i="5"/>
  <c r="DL86" i="5"/>
  <c r="BH19" i="17"/>
  <c r="DN19" i="17" s="1" a="1"/>
  <c r="DN19" i="17" s="1"/>
  <c r="BH33" i="8"/>
  <c r="DN33" i="8" s="1" a="1"/>
  <c r="DN33" i="8" s="1"/>
  <c r="BH44" i="12"/>
  <c r="DN44" i="12" s="1" a="1"/>
  <c r="DN44" i="12" s="1"/>
  <c r="BH43" i="3"/>
  <c r="DN43" i="3" s="1" a="1"/>
  <c r="DN43" i="3" s="1"/>
  <c r="DL116" i="17"/>
  <c r="DL84" i="17"/>
  <c r="DL106" i="8"/>
  <c r="DL74" i="8"/>
  <c r="DL103" i="1"/>
  <c r="DL71" i="1"/>
  <c r="BH22" i="8"/>
  <c r="DN22" i="8" s="1" a="1"/>
  <c r="DN22" i="8" s="1"/>
  <c r="DL97" i="12"/>
  <c r="DL65" i="12"/>
  <c r="BF15" i="7"/>
  <c r="DL15" i="7" s="1" a="1"/>
  <c r="DL15" i="7" s="1"/>
  <c r="BE47" i="7"/>
  <c r="BH28" i="11"/>
  <c r="DN28" i="11" s="1" a="1"/>
  <c r="DN28" i="11" s="1"/>
  <c r="BH16" i="6"/>
  <c r="DN16" i="6" s="1" a="1"/>
  <c r="DN16" i="6" s="1"/>
  <c r="BH29" i="2"/>
  <c r="DN29" i="2" s="1" a="1"/>
  <c r="DN29" i="2" s="1"/>
  <c r="BH45" i="12"/>
  <c r="DN45" i="12" s="1" a="1"/>
  <c r="DN45" i="12" s="1"/>
  <c r="DL96" i="1"/>
  <c r="DL64" i="1"/>
  <c r="BH33" i="3"/>
  <c r="DN33" i="3" s="1" a="1"/>
  <c r="DN33" i="3" s="1"/>
  <c r="BH33" i="19"/>
  <c r="DN33" i="19" s="1" a="1"/>
  <c r="DN33" i="19" s="1"/>
  <c r="DL97" i="14"/>
  <c r="DL65" i="14"/>
  <c r="BH21" i="17"/>
  <c r="DN21" i="17" s="1" a="1"/>
  <c r="DN21" i="17" s="1"/>
  <c r="BH42" i="2"/>
  <c r="DN42" i="2" s="1" a="1"/>
  <c r="DN42" i="2" s="1"/>
  <c r="BH46" i="12"/>
  <c r="DN46" i="12" s="1" a="1"/>
  <c r="DN46" i="12" s="1"/>
  <c r="DL93" i="21"/>
  <c r="DL61" i="21"/>
  <c r="DL111" i="5"/>
  <c r="DL79" i="5"/>
  <c r="DL110" i="14"/>
  <c r="DL78" i="14"/>
  <c r="BH43" i="18"/>
  <c r="DN43" i="18" s="1" a="1"/>
  <c r="DN43" i="18" s="1"/>
  <c r="BH27" i="16"/>
  <c r="DN27" i="16" s="1" a="1"/>
  <c r="DN27" i="16" s="1"/>
  <c r="DL119" i="10"/>
  <c r="DL87" i="10"/>
  <c r="DL105" i="20"/>
  <c r="DL73" i="20"/>
  <c r="DL103" i="17"/>
  <c r="DL71" i="17"/>
  <c r="DL118" i="14"/>
  <c r="DL86" i="14"/>
  <c r="BH31" i="7"/>
  <c r="DN31" i="7" s="1" a="1"/>
  <c r="DN31" i="7" s="1"/>
  <c r="BH25" i="20"/>
  <c r="DN25" i="20" s="1" a="1"/>
  <c r="DN25" i="20" s="1"/>
  <c r="DL121" i="1"/>
  <c r="DL89" i="1"/>
  <c r="BH37" i="12"/>
  <c r="DN37" i="12" s="1" a="1"/>
  <c r="DN37" i="12" s="1"/>
  <c r="DL115" i="9"/>
  <c r="DL83" i="9"/>
  <c r="BH26" i="6"/>
  <c r="DN26" i="6" s="1" a="1"/>
  <c r="DN26" i="6" s="1"/>
  <c r="BH36" i="18"/>
  <c r="DN36" i="18" s="1" a="1"/>
  <c r="DN36" i="18" s="1"/>
  <c r="BH20" i="16"/>
  <c r="DN20" i="16" s="1" a="1"/>
  <c r="DN20" i="16" s="1"/>
  <c r="DL94" i="10"/>
  <c r="DL62" i="10"/>
  <c r="DL93" i="11"/>
  <c r="DL61" i="11"/>
  <c r="BH23" i="14"/>
  <c r="DN23" i="14" s="1" a="1"/>
  <c r="DN23" i="14" s="1"/>
  <c r="BH28" i="8"/>
  <c r="DN28" i="8" s="1" a="1"/>
  <c r="DN28" i="8" s="1"/>
  <c r="BH22" i="2"/>
  <c r="DN22" i="2" s="1" a="1"/>
  <c r="DN22" i="2" s="1"/>
  <c r="DL106" i="11"/>
  <c r="DL74" i="11"/>
  <c r="BI25" i="4"/>
  <c r="DO25" i="4" s="1" a="1"/>
  <c r="DO25" i="4" s="1"/>
  <c r="DL99" i="4"/>
  <c r="DL67" i="4"/>
  <c r="BH42" i="20"/>
  <c r="DN42" i="20" s="1" a="1"/>
  <c r="DN42" i="20" s="1"/>
  <c r="DL104" i="1"/>
  <c r="DL72" i="1"/>
  <c r="DL117" i="4"/>
  <c r="DL85" i="4"/>
  <c r="DL99" i="15"/>
  <c r="DL67" i="15"/>
  <c r="DL95" i="4"/>
  <c r="DL63" i="4"/>
  <c r="DL124" i="14"/>
  <c r="DL127" i="14" s="1"/>
  <c r="DL120" i="14" s="1"/>
  <c r="DL88" i="14"/>
  <c r="DL102" i="17"/>
  <c r="DL70" i="17"/>
  <c r="DL90" i="19"/>
  <c r="DL58" i="19"/>
  <c r="DL113" i="20"/>
  <c r="DL81" i="20"/>
  <c r="BH23" i="16"/>
  <c r="DN23" i="16" s="1" a="1"/>
  <c r="DN23" i="16" s="1"/>
  <c r="BH31" i="17"/>
  <c r="DN31" i="17" s="1" a="1"/>
  <c r="DN31" i="17" s="1"/>
  <c r="BH16" i="10"/>
  <c r="DN16" i="10" s="1" a="1"/>
  <c r="DN16" i="10" s="1"/>
  <c r="BH45" i="4"/>
  <c r="DN45" i="4" s="1" a="1"/>
  <c r="DN45" i="4" s="1"/>
  <c r="DL124" i="1"/>
  <c r="DL127" i="1" s="1"/>
  <c r="DL120" i="1" s="1"/>
  <c r="DL88" i="1"/>
  <c r="BH36" i="7"/>
  <c r="DN36" i="7" s="1" a="1"/>
  <c r="DN36" i="7" s="1"/>
  <c r="BH22" i="11"/>
  <c r="DN22" i="11" s="1" a="1"/>
  <c r="DN22" i="11" s="1"/>
  <c r="BH40" i="4"/>
  <c r="DN40" i="4" s="1" a="1"/>
  <c r="DN40" i="4" s="1"/>
  <c r="BH41" i="12"/>
  <c r="DN41" i="12" s="1" a="1"/>
  <c r="DN41" i="12" s="1"/>
  <c r="DL118" i="16"/>
  <c r="DL86" i="16"/>
  <c r="DL107" i="10"/>
  <c r="DL75" i="10"/>
  <c r="DL96" i="20"/>
  <c r="DL64" i="20"/>
  <c r="DM116" i="19"/>
  <c r="DM84" i="19"/>
  <c r="BH34" i="5"/>
  <c r="DN34" i="5" s="1" a="1"/>
  <c r="DN34" i="5" s="1"/>
  <c r="DL119" i="21"/>
  <c r="DL87" i="21"/>
  <c r="BH46" i="7"/>
  <c r="DN46" i="7" s="1" a="1"/>
  <c r="DN46" i="7" s="1"/>
  <c r="BH27" i="5"/>
  <c r="DN27" i="5" s="1" a="1"/>
  <c r="DN27" i="5" s="1"/>
  <c r="DL105" i="17"/>
  <c r="DL73" i="17"/>
  <c r="BH16" i="17"/>
  <c r="DN16" i="17" s="1" a="1"/>
  <c r="DN16" i="17" s="1"/>
  <c r="BH33" i="20"/>
  <c r="DN33" i="20" s="1" a="1"/>
  <c r="DN33" i="20" s="1"/>
  <c r="DL109" i="13"/>
  <c r="DL77" i="13"/>
  <c r="DL100" i="11"/>
  <c r="DL68" i="11"/>
  <c r="BH32" i="7"/>
  <c r="DN32" i="7" s="1" a="1"/>
  <c r="DN32" i="7" s="1"/>
  <c r="BH45" i="9"/>
  <c r="DN45" i="9" s="1" a="1"/>
  <c r="DN45" i="9" s="1"/>
  <c r="BH29" i="21"/>
  <c r="DN29" i="21" s="1" a="1"/>
  <c r="DN29" i="21" s="1"/>
  <c r="DL110" i="11"/>
  <c r="DL78" i="11"/>
  <c r="BH36" i="2"/>
  <c r="DN36" i="2" s="1" a="1"/>
  <c r="DN36" i="2" s="1"/>
  <c r="BH31" i="9"/>
  <c r="DN31" i="9" s="1" a="1"/>
  <c r="DN31" i="9" s="1"/>
  <c r="DL105" i="19"/>
  <c r="DL73" i="19"/>
  <c r="BH44" i="20"/>
  <c r="DN44" i="20" s="1" a="1"/>
  <c r="DN44" i="20" s="1"/>
  <c r="DL112" i="3"/>
  <c r="DL80" i="3"/>
  <c r="BH44" i="11"/>
  <c r="DN44" i="11" s="1" a="1"/>
  <c r="DN44" i="11" s="1"/>
  <c r="DL102" i="2"/>
  <c r="DL70" i="2"/>
  <c r="DL114" i="2"/>
  <c r="DL82" i="2"/>
  <c r="BH20" i="20"/>
  <c r="DN20" i="20" s="1" a="1"/>
  <c r="DN20" i="20" s="1"/>
  <c r="DL109" i="12"/>
  <c r="DL77" i="12"/>
  <c r="DL91" i="15"/>
  <c r="DL59" i="15"/>
  <c r="DJ90" i="15"/>
  <c r="DJ58" i="15"/>
  <c r="DL115" i="7"/>
  <c r="DL83" i="7"/>
  <c r="DL99" i="11"/>
  <c r="DL67" i="11"/>
  <c r="BH37" i="13"/>
  <c r="DN37" i="13" s="1" a="1"/>
  <c r="DN37" i="13" s="1"/>
  <c r="DL93" i="17"/>
  <c r="DL61" i="17"/>
  <c r="BH43" i="1"/>
  <c r="DN43" i="1" s="1" a="1"/>
  <c r="DN43" i="1" s="1"/>
  <c r="BH36" i="3"/>
  <c r="DN36" i="3" s="1" a="1"/>
  <c r="DN36" i="3" s="1"/>
  <c r="DJ90" i="20"/>
  <c r="DJ58" i="20"/>
  <c r="BF15" i="14"/>
  <c r="DL15" i="14" s="1" a="1"/>
  <c r="DL15" i="14" s="1"/>
  <c r="BE47" i="14"/>
  <c r="BH29" i="12"/>
  <c r="DN29" i="12" s="1" a="1"/>
  <c r="DN29" i="12" s="1"/>
  <c r="BH27" i="10"/>
  <c r="DN27" i="10" s="1" a="1"/>
  <c r="DN27" i="10" s="1"/>
  <c r="BH38" i="11"/>
  <c r="DN38" i="11" s="1" a="1"/>
  <c r="DN38" i="11" s="1"/>
  <c r="DL117" i="21"/>
  <c r="DL85" i="21"/>
  <c r="DL119" i="14"/>
  <c r="DL87" i="14"/>
  <c r="DL100" i="5"/>
  <c r="DL68" i="5"/>
  <c r="DL112" i="21"/>
  <c r="DL80" i="21"/>
  <c r="DL107" i="5"/>
  <c r="DL75" i="5"/>
  <c r="DL113" i="12"/>
  <c r="DL81" i="12"/>
  <c r="BH22" i="13"/>
  <c r="DN22" i="13" s="1" a="1"/>
  <c r="DN22" i="13" s="1"/>
  <c r="DL94" i="21"/>
  <c r="DL62" i="21"/>
  <c r="DL101" i="21"/>
  <c r="DL69" i="21"/>
  <c r="DL115" i="11"/>
  <c r="DL83" i="11"/>
  <c r="DL99" i="1"/>
  <c r="DL67" i="1"/>
  <c r="BF15" i="10"/>
  <c r="DL15" i="10" s="1" a="1"/>
  <c r="DL15" i="10" s="1"/>
  <c r="BE47" i="10"/>
  <c r="DL112" i="19"/>
  <c r="DL80" i="19"/>
  <c r="DL109" i="14"/>
  <c r="DL77" i="14"/>
  <c r="BH30" i="10"/>
  <c r="DN30" i="10" s="1" a="1"/>
  <c r="DN30" i="10" s="1"/>
  <c r="BH24" i="10"/>
  <c r="DN24" i="10" s="1" a="1"/>
  <c r="DN24" i="10" s="1"/>
  <c r="BI20" i="6"/>
  <c r="DO20" i="6" s="1" a="1"/>
  <c r="DO20" i="6" s="1"/>
  <c r="DL94" i="3"/>
  <c r="DL62" i="3"/>
  <c r="DL108" i="18"/>
  <c r="DL76" i="18"/>
  <c r="DL114" i="3"/>
  <c r="DL82" i="3"/>
  <c r="DL101" i="12"/>
  <c r="DL69" i="12"/>
  <c r="BH27" i="15"/>
  <c r="DN27" i="15" s="1" a="1"/>
  <c r="DN27" i="15" s="1"/>
  <c r="DL93" i="6"/>
  <c r="DL61" i="6"/>
  <c r="DL107" i="6"/>
  <c r="DL75" i="6"/>
  <c r="DL99" i="13"/>
  <c r="DL67" i="13"/>
  <c r="BH36" i="16"/>
  <c r="DN36" i="16" s="1" a="1"/>
  <c r="DN36" i="16" s="1"/>
  <c r="DL107" i="21"/>
  <c r="DL75" i="21"/>
  <c r="DL114" i="6"/>
  <c r="DL82" i="6"/>
  <c r="BF15" i="2"/>
  <c r="DL15" i="2" s="1" a="1"/>
  <c r="DL15" i="2" s="1"/>
  <c r="BE47" i="2"/>
  <c r="BH39" i="20"/>
  <c r="DN39" i="20" s="1" a="1"/>
  <c r="DN39" i="20" s="1"/>
  <c r="DL105" i="11"/>
  <c r="DL73" i="11"/>
  <c r="BH43" i="17"/>
  <c r="DN43" i="17" s="1" a="1"/>
  <c r="DN43" i="17" s="1"/>
  <c r="DL105" i="14"/>
  <c r="DL73" i="14"/>
  <c r="DL98" i="13"/>
  <c r="DL66" i="13"/>
  <c r="BH37" i="16"/>
  <c r="DN37" i="16" s="1" a="1"/>
  <c r="DN37" i="16" s="1"/>
  <c r="DL101" i="7"/>
  <c r="DL69" i="7"/>
  <c r="BH46" i="5"/>
  <c r="DN46" i="5" s="1" a="1"/>
  <c r="DN46" i="5" s="1"/>
  <c r="DL97" i="20"/>
  <c r="DL65" i="20"/>
  <c r="DL117" i="5"/>
  <c r="DL85" i="5"/>
  <c r="BH46" i="2"/>
  <c r="DN46" i="2" s="1" a="1"/>
  <c r="DN46" i="2" s="1"/>
  <c r="DL104" i="14"/>
  <c r="DL72" i="14"/>
  <c r="DL117" i="6"/>
  <c r="DL85" i="6"/>
  <c r="DL107" i="17"/>
  <c r="DL75" i="17"/>
  <c r="BI21" i="8"/>
  <c r="DO21" i="8" s="1" a="1"/>
  <c r="DO21" i="8" s="1"/>
  <c r="DL104" i="9"/>
  <c r="DL72" i="9"/>
  <c r="DL104" i="20"/>
  <c r="DL72" i="20"/>
  <c r="DL97" i="19"/>
  <c r="DL65" i="19"/>
  <c r="BH27" i="18"/>
  <c r="DN27" i="18" s="1" a="1"/>
  <c r="DN27" i="18" s="1"/>
  <c r="DL103" i="10"/>
  <c r="DL71" i="10"/>
  <c r="DL121" i="18"/>
  <c r="DL89" i="18"/>
  <c r="DL107" i="20"/>
  <c r="DL75" i="20"/>
  <c r="DL114" i="13"/>
  <c r="DL82" i="13"/>
  <c r="DM94" i="7"/>
  <c r="DM62" i="7"/>
  <c r="BH20" i="21"/>
  <c r="DN20" i="21" s="1" a="1"/>
  <c r="DN20" i="21" s="1"/>
  <c r="DL98" i="10"/>
  <c r="DL66" i="10"/>
  <c r="BH44" i="7"/>
  <c r="DN44" i="7" s="1" a="1"/>
  <c r="DN44" i="7" s="1"/>
  <c r="BH43" i="5"/>
  <c r="DN43" i="5" s="1" a="1"/>
  <c r="DN43" i="5" s="1"/>
  <c r="DL92" i="12"/>
  <c r="DL60" i="12"/>
  <c r="DL101" i="4"/>
  <c r="DL69" i="4"/>
  <c r="DL116" i="18"/>
  <c r="DL84" i="18"/>
  <c r="BH41" i="17"/>
  <c r="DN41" i="17" s="1" a="1"/>
  <c r="DN41" i="17" s="1"/>
  <c r="BH31" i="8"/>
  <c r="DN31" i="8" s="1" a="1"/>
  <c r="DN31" i="8" s="1"/>
  <c r="BH28" i="1"/>
  <c r="DN28" i="1" s="1" a="1"/>
  <c r="DN28" i="1" s="1"/>
  <c r="DL124" i="7"/>
  <c r="DL127" i="7" s="1"/>
  <c r="DL120" i="7" s="1"/>
  <c r="DL88" i="7"/>
  <c r="BH22" i="12"/>
  <c r="DN22" i="12" s="1" a="1"/>
  <c r="DN22" i="12" s="1"/>
  <c r="BH16" i="8"/>
  <c r="DN16" i="8" s="1" a="1"/>
  <c r="DN16" i="8" s="1"/>
  <c r="DL118" i="2"/>
  <c r="DL86" i="2"/>
  <c r="DL98" i="17"/>
  <c r="DL66" i="17"/>
  <c r="DL95" i="15"/>
  <c r="DL63" i="15"/>
  <c r="DL103" i="3"/>
  <c r="DL71" i="3"/>
  <c r="DL94" i="5"/>
  <c r="DL62" i="5"/>
  <c r="DL108" i="15"/>
  <c r="DL76" i="15"/>
  <c r="DL109" i="2"/>
  <c r="DL77" i="2"/>
  <c r="DL124" i="21"/>
  <c r="DL127" i="21" s="1"/>
  <c r="DL120" i="21" s="1"/>
  <c r="DL88" i="21"/>
  <c r="DL93" i="3"/>
  <c r="DL61" i="3"/>
  <c r="BH21" i="1"/>
  <c r="DN21" i="1" s="1" a="1"/>
  <c r="DN21" i="1" s="1"/>
  <c r="BH39" i="1"/>
  <c r="DN39" i="1" s="1" a="1"/>
  <c r="DN39" i="1" s="1"/>
  <c r="DL124" i="5"/>
  <c r="DL127" i="5" s="1"/>
  <c r="DL120" i="5" s="1"/>
  <c r="DL88" i="5"/>
  <c r="BH22" i="14"/>
  <c r="DN22" i="14" s="1" a="1"/>
  <c r="DN22" i="14" s="1"/>
  <c r="BH18" i="21"/>
  <c r="DN18" i="21" s="1" a="1"/>
  <c r="DN18" i="21" s="1"/>
  <c r="BH36" i="5"/>
  <c r="DN36" i="5" s="1" a="1"/>
  <c r="DN36" i="5" s="1"/>
  <c r="DL103" i="21"/>
  <c r="DL71" i="21"/>
  <c r="BH35" i="14"/>
  <c r="DN35" i="14" s="1" a="1"/>
  <c r="DN35" i="14" s="1"/>
  <c r="DL107" i="14"/>
  <c r="DL75" i="14"/>
  <c r="BH44" i="10"/>
  <c r="DN44" i="10" s="1" a="1"/>
  <c r="DN44" i="10" s="1"/>
  <c r="BH30" i="20"/>
  <c r="DN30" i="20" s="1" a="1"/>
  <c r="DN30" i="20" s="1"/>
  <c r="BH28" i="17"/>
  <c r="DN28" i="17" s="1" a="1"/>
  <c r="DN28" i="17" s="1"/>
  <c r="DL111" i="10"/>
  <c r="DL79" i="10"/>
  <c r="DL101" i="2"/>
  <c r="DL69" i="2"/>
  <c r="BH43" i="14"/>
  <c r="DN43" i="14" s="1" a="1"/>
  <c r="DN43" i="14" s="1"/>
  <c r="DL110" i="5"/>
  <c r="DL78" i="5"/>
  <c r="BH46" i="1"/>
  <c r="DN46" i="1" s="1" a="1"/>
  <c r="DN46" i="1" s="1"/>
  <c r="DL95" i="3"/>
  <c r="DL63" i="3"/>
  <c r="BH40" i="9"/>
  <c r="DN40" i="9" s="1" a="1"/>
  <c r="DN40" i="9" s="1"/>
  <c r="DL97" i="10"/>
  <c r="DL65" i="10"/>
  <c r="BH19" i="10"/>
  <c r="DN19" i="10" s="1" a="1"/>
  <c r="DN19" i="10" s="1"/>
  <c r="DL92" i="11"/>
  <c r="DL60" i="11"/>
  <c r="BH18" i="11"/>
  <c r="DN18" i="11" s="1" a="1"/>
  <c r="DN18" i="11" s="1"/>
  <c r="DL92" i="17"/>
  <c r="DL60" i="17"/>
  <c r="DL121" i="9"/>
  <c r="DL89" i="9"/>
  <c r="BH31" i="11"/>
  <c r="DN31" i="11" s="1" a="1"/>
  <c r="DN31" i="11" s="1"/>
  <c r="DL124" i="18"/>
  <c r="DL127" i="18" s="1"/>
  <c r="DL120" i="18" s="1"/>
  <c r="DL88" i="18"/>
  <c r="BH24" i="4"/>
  <c r="DN24" i="4" s="1" a="1"/>
  <c r="DN24" i="4" s="1"/>
  <c r="BH29" i="1"/>
  <c r="DN29" i="1" s="1" a="1"/>
  <c r="DN29" i="1" s="1"/>
  <c r="BH42" i="4"/>
  <c r="DN42" i="4" s="1" a="1"/>
  <c r="DN42" i="4" s="1"/>
  <c r="BH24" i="15"/>
  <c r="DN24" i="15" s="1" a="1"/>
  <c r="DN24" i="15" s="1"/>
  <c r="BH20" i="4"/>
  <c r="DN20" i="4" s="1" a="1"/>
  <c r="DN20" i="4" s="1"/>
  <c r="DJ90" i="12"/>
  <c r="DJ58" i="12"/>
  <c r="BH45" i="14"/>
  <c r="DN45" i="14" s="1" a="1"/>
  <c r="DN45" i="14" s="1"/>
  <c r="BH27" i="17"/>
  <c r="DN27" i="17" s="1" a="1"/>
  <c r="DN27" i="17" s="1"/>
  <c r="BH15" i="19"/>
  <c r="DN15" i="19" s="1" a="1"/>
  <c r="DN15" i="19" s="1"/>
  <c r="BG47" i="19"/>
  <c r="BH38" i="20"/>
  <c r="DN38" i="20" s="1" a="1"/>
  <c r="DN38" i="20" s="1"/>
  <c r="DL110" i="6"/>
  <c r="DL78" i="6"/>
  <c r="DL114" i="16"/>
  <c r="DL82" i="16"/>
  <c r="DL105" i="6"/>
  <c r="DL73" i="6"/>
  <c r="DL97" i="16"/>
  <c r="DL65" i="16"/>
  <c r="DL92" i="19"/>
  <c r="DL60" i="19"/>
  <c r="DL111" i="12"/>
  <c r="DL79" i="12"/>
  <c r="DL93" i="8"/>
  <c r="DL61" i="8"/>
  <c r="BH45" i="1"/>
  <c r="DN45" i="1" s="1" a="1"/>
  <c r="DN45" i="1" s="1"/>
  <c r="DL101" i="5"/>
  <c r="DL69" i="5"/>
  <c r="DM101" i="19"/>
  <c r="DM69" i="19"/>
  <c r="BH43" i="16"/>
  <c r="DN43" i="16" s="1" a="1"/>
  <c r="DN43" i="16" s="1"/>
  <c r="DL91" i="19"/>
  <c r="DL59" i="19"/>
  <c r="BH32" i="10"/>
  <c r="DN32" i="10" s="1" a="1"/>
  <c r="DN32" i="10" s="1"/>
  <c r="BH21" i="20"/>
  <c r="DN21" i="20" s="1" a="1"/>
  <c r="DN21" i="20" s="1"/>
  <c r="BI41" i="19"/>
  <c r="DO41" i="19" s="1" a="1"/>
  <c r="DO41" i="19" s="1"/>
  <c r="DL94" i="12"/>
  <c r="DL62" i="12"/>
  <c r="BH44" i="21"/>
  <c r="DN44" i="21" s="1" a="1"/>
  <c r="DN44" i="21" s="1"/>
  <c r="BH30" i="17"/>
  <c r="DN30" i="17" s="1" a="1"/>
  <c r="DN30" i="17" s="1"/>
  <c r="DM97" i="21"/>
  <c r="DM65" i="21"/>
  <c r="DL96" i="13"/>
  <c r="DL64" i="13"/>
  <c r="DL92" i="16"/>
  <c r="DL60" i="16"/>
  <c r="BH34" i="13"/>
  <c r="DN34" i="13" s="1" a="1"/>
  <c r="DN34" i="13" s="1"/>
  <c r="BH25" i="11"/>
  <c r="DN25" i="11" s="1" a="1"/>
  <c r="DN25" i="11" s="1"/>
  <c r="BH35" i="11"/>
  <c r="DN35" i="11" s="1" a="1"/>
  <c r="DN35" i="11" s="1"/>
  <c r="DL111" i="2"/>
  <c r="DL79" i="2"/>
  <c r="DL106" i="9"/>
  <c r="DL74" i="9"/>
  <c r="BH30" i="19"/>
  <c r="DN30" i="19" s="1" a="1"/>
  <c r="DN30" i="19" s="1"/>
  <c r="DL93" i="13"/>
  <c r="DL61" i="13"/>
  <c r="BH37" i="3"/>
  <c r="DN37" i="3" s="1" a="1"/>
  <c r="DN37" i="3" s="1"/>
  <c r="DL94" i="15"/>
  <c r="DL62" i="15"/>
  <c r="BH27" i="2"/>
  <c r="DN27" i="2" s="1" a="1"/>
  <c r="DN27" i="2" s="1"/>
  <c r="BH39" i="2"/>
  <c r="DN39" i="2" s="1" a="1"/>
  <c r="DN39" i="2" s="1"/>
  <c r="DL105" i="15"/>
  <c r="DL73" i="15"/>
  <c r="BH34" i="12"/>
  <c r="DN34" i="12" s="1" a="1"/>
  <c r="DN34" i="12" s="1"/>
  <c r="BH16" i="15"/>
  <c r="DN16" i="15" s="1" a="1"/>
  <c r="DN16" i="15" s="1"/>
  <c r="BF15" i="15"/>
  <c r="DL15" i="15" s="1" a="1"/>
  <c r="DL15" i="15" s="1"/>
  <c r="BE47" i="15"/>
  <c r="DL97" i="17"/>
  <c r="DL65" i="17"/>
  <c r="DL119" i="17"/>
  <c r="DL87" i="17"/>
  <c r="DL100" i="16"/>
  <c r="DL68" i="16"/>
  <c r="DL107" i="13"/>
  <c r="DL75" i="13"/>
  <c r="BH40" i="7"/>
  <c r="DN40" i="7" s="1" a="1"/>
  <c r="DN40" i="7" s="1"/>
  <c r="BH24" i="11"/>
  <c r="DN24" i="11" s="1" a="1"/>
  <c r="DN24" i="11" s="1"/>
  <c r="BH18" i="17"/>
  <c r="DN18" i="17" s="1" a="1"/>
  <c r="DN18" i="17" s="1"/>
  <c r="DL92" i="18"/>
  <c r="DL60" i="18"/>
  <c r="DL101" i="9"/>
  <c r="DL69" i="9"/>
  <c r="BF15" i="20"/>
  <c r="DL15" i="20" s="1" a="1"/>
  <c r="DL15" i="20" s="1"/>
  <c r="BE47" i="20"/>
  <c r="DL117" i="8"/>
  <c r="DL85" i="8"/>
  <c r="DL94" i="20"/>
  <c r="DL62" i="20"/>
  <c r="BH42" i="21"/>
  <c r="DN42" i="21" s="1" a="1"/>
  <c r="DN42" i="21" s="1"/>
  <c r="BH44" i="14"/>
  <c r="DN44" i="14" s="1" a="1"/>
  <c r="DN44" i="14" s="1"/>
  <c r="BH25" i="5"/>
  <c r="DN25" i="5" s="1" a="1"/>
  <c r="DN25" i="5" s="1"/>
  <c r="BH37" i="21"/>
  <c r="DN37" i="21" s="1" a="1"/>
  <c r="DN37" i="21" s="1"/>
  <c r="BH32" i="5"/>
  <c r="DN32" i="5" s="1" a="1"/>
  <c r="DN32" i="5" s="1"/>
  <c r="BH38" i="12"/>
  <c r="DN38" i="12" s="1" a="1"/>
  <c r="DN38" i="12" s="1"/>
  <c r="DL101" i="20"/>
  <c r="DL69" i="20"/>
  <c r="BH19" i="21"/>
  <c r="DN19" i="21" s="1" a="1"/>
  <c r="DN19" i="21" s="1"/>
  <c r="BH26" i="21"/>
  <c r="DN26" i="21" s="1" a="1"/>
  <c r="DN26" i="21" s="1"/>
  <c r="BH40" i="11"/>
  <c r="DN40" i="11" s="1" a="1"/>
  <c r="DN40" i="11" s="1"/>
  <c r="BH24" i="1"/>
  <c r="DN24" i="1" s="1" a="1"/>
  <c r="DN24" i="1" s="1"/>
  <c r="DL118" i="12"/>
  <c r="DL86" i="12"/>
  <c r="BH37" i="19"/>
  <c r="DN37" i="19" s="1" a="1"/>
  <c r="DN37" i="19" s="1"/>
  <c r="DM113" i="7"/>
  <c r="DM81" i="7"/>
  <c r="DL113" i="21"/>
  <c r="DL81" i="21"/>
  <c r="BH34" i="14"/>
  <c r="DN34" i="14" s="1" a="1"/>
  <c r="DN34" i="14" s="1"/>
  <c r="DL111" i="20"/>
  <c r="DL79" i="20"/>
  <c r="DL93" i="16"/>
  <c r="DL61" i="16"/>
  <c r="BH19" i="3"/>
  <c r="DN19" i="3" s="1" a="1"/>
  <c r="DN19" i="3" s="1"/>
  <c r="DL91" i="16"/>
  <c r="DL59" i="16"/>
  <c r="BH33" i="18"/>
  <c r="DN33" i="18" s="1" a="1"/>
  <c r="DN33" i="18" s="1"/>
  <c r="BH39" i="3"/>
  <c r="DN39" i="3" s="1" a="1"/>
  <c r="DN39" i="3" s="1"/>
  <c r="DL101" i="13"/>
  <c r="DL69" i="13"/>
  <c r="BH26" i="12"/>
  <c r="DN26" i="12" s="1" a="1"/>
  <c r="DN26" i="12" s="1"/>
  <c r="DL121" i="3"/>
  <c r="DL89" i="3"/>
  <c r="DL95" i="9"/>
  <c r="DL63" i="9"/>
  <c r="BH36" i="6"/>
  <c r="DN36" i="6" s="1" a="1"/>
  <c r="DN36" i="6" s="1"/>
  <c r="BI32" i="2"/>
  <c r="DO32" i="2" s="1" a="1"/>
  <c r="DO32" i="2" s="1"/>
  <c r="BH23" i="3"/>
  <c r="DN23" i="3" s="1" a="1"/>
  <c r="DN23" i="3" s="1"/>
  <c r="DL108" i="12"/>
  <c r="DL76" i="12"/>
  <c r="DL116" i="11"/>
  <c r="DL84" i="11"/>
  <c r="BH20" i="9"/>
  <c r="DN20" i="9" s="1" a="1"/>
  <c r="DN20" i="9" s="1"/>
  <c r="DL114" i="19"/>
  <c r="DL82" i="19"/>
  <c r="DL115" i="10"/>
  <c r="DL83" i="10"/>
  <c r="DM107" i="2"/>
  <c r="DM75" i="2"/>
  <c r="BH26" i="1"/>
  <c r="DN26" i="1" s="1" a="1"/>
  <c r="DN26" i="1" s="1"/>
  <c r="BH27" i="8"/>
  <c r="DN27" i="8" s="1" a="1"/>
  <c r="DN27" i="8" s="1"/>
  <c r="DL97" i="6"/>
  <c r="DL65" i="6"/>
  <c r="DL106" i="20"/>
  <c r="DL74" i="20"/>
  <c r="DL109" i="4"/>
  <c r="DL77" i="4"/>
  <c r="BH33" i="12"/>
  <c r="DN33" i="12" s="1" a="1"/>
  <c r="DN33" i="12" s="1"/>
  <c r="DL110" i="16"/>
  <c r="DL78" i="16"/>
  <c r="BH32" i="6"/>
  <c r="DN32" i="6" s="1" a="1"/>
  <c r="DN32" i="6" s="1"/>
  <c r="BH24" i="13"/>
  <c r="DN24" i="13" s="1" a="1"/>
  <c r="DN24" i="13" s="1"/>
  <c r="BH32" i="21"/>
  <c r="DN32" i="21" s="1" a="1"/>
  <c r="DN32" i="21" s="1"/>
  <c r="BH39" i="6"/>
  <c r="DN39" i="6" s="1" a="1"/>
  <c r="DN39" i="6" s="1"/>
  <c r="DL105" i="18"/>
  <c r="DL73" i="18"/>
  <c r="BH30" i="11"/>
  <c r="DN30" i="11" s="1" a="1"/>
  <c r="DN30" i="11" s="1"/>
  <c r="DL112" i="4"/>
  <c r="DL80" i="4"/>
  <c r="BH30" i="14"/>
  <c r="DN30" i="14" s="1" a="1"/>
  <c r="DN30" i="14" s="1"/>
  <c r="DL105" i="13"/>
  <c r="DL73" i="13"/>
  <c r="BH23" i="13"/>
  <c r="DN23" i="13" s="1" a="1"/>
  <c r="DN23" i="13" s="1"/>
  <c r="BH26" i="7"/>
  <c r="DN26" i="7" s="1" a="1"/>
  <c r="DN26" i="7" s="1"/>
  <c r="BH22" i="20"/>
  <c r="DN22" i="20" s="1" a="1"/>
  <c r="DN22" i="20" s="1"/>
  <c r="BH42" i="5"/>
  <c r="DN42" i="5" s="1" a="1"/>
  <c r="DN42" i="5" s="1"/>
  <c r="DL95" i="17"/>
  <c r="DL63" i="17"/>
  <c r="BH29" i="14"/>
  <c r="DN29" i="14" s="1" a="1"/>
  <c r="DN29" i="14" s="1"/>
  <c r="BH42" i="6"/>
  <c r="DN42" i="6" s="1" a="1"/>
  <c r="DN42" i="6" s="1"/>
  <c r="BH32" i="17"/>
  <c r="DN32" i="17" s="1" a="1"/>
  <c r="DN32" i="17" s="1"/>
  <c r="DL119" i="3"/>
  <c r="DL87" i="3"/>
  <c r="BH29" i="9"/>
  <c r="DN29" i="9" s="1" a="1"/>
  <c r="DN29" i="9" s="1"/>
  <c r="BH29" i="20"/>
  <c r="DN29" i="20" s="1" a="1"/>
  <c r="DN29" i="20" s="1"/>
  <c r="BH22" i="19"/>
  <c r="DN22" i="19" s="1" a="1"/>
  <c r="DN22" i="19" s="1"/>
  <c r="DL93" i="5"/>
  <c r="DL61" i="5"/>
  <c r="BH28" i="10"/>
  <c r="DN28" i="10" s="1" a="1"/>
  <c r="DN28" i="10" s="1"/>
  <c r="BH46" i="18"/>
  <c r="DN46" i="18" s="1" a="1"/>
  <c r="DN46" i="18" s="1"/>
  <c r="BH32" i="20"/>
  <c r="DN32" i="20" s="1" a="1"/>
  <c r="DN32" i="20" s="1"/>
  <c r="BH39" i="13"/>
  <c r="DN39" i="13" s="1" a="1"/>
  <c r="DN39" i="13" s="1"/>
  <c r="BI19" i="7"/>
  <c r="DO19" i="7" s="1" a="1"/>
  <c r="DO19" i="7" s="1"/>
  <c r="DL119" i="13"/>
  <c r="DL87" i="13"/>
  <c r="BH23" i="10"/>
  <c r="DN23" i="10" s="1" a="1"/>
  <c r="DN23" i="10" s="1"/>
  <c r="DL94" i="13"/>
  <c r="DL62" i="13"/>
  <c r="DL119" i="6"/>
  <c r="DL87" i="6"/>
  <c r="DL105" i="3"/>
  <c r="DL73" i="3"/>
  <c r="BH17" i="12"/>
  <c r="DN17" i="12" s="1" a="1"/>
  <c r="DN17" i="12" s="1"/>
  <c r="BH26" i="4"/>
  <c r="DN26" i="4" s="1" a="1"/>
  <c r="DN26" i="4" s="1"/>
  <c r="DL100" i="17"/>
  <c r="DL68" i="17"/>
  <c r="BH41" i="18"/>
  <c r="DN41" i="18" s="1" a="1"/>
  <c r="DN41" i="18" s="1"/>
  <c r="DL110" i="1"/>
  <c r="DL78" i="1"/>
  <c r="BH45" i="7"/>
  <c r="DN45" i="7" s="1" a="1"/>
  <c r="DN45" i="7" s="1"/>
  <c r="DL109" i="3"/>
  <c r="DL77" i="3"/>
  <c r="DL110" i="3"/>
  <c r="DL78" i="3"/>
  <c r="DL95" i="2"/>
  <c r="DL63" i="2"/>
  <c r="DL116" i="14"/>
  <c r="DL84" i="14"/>
  <c r="DL91" i="8"/>
  <c r="DL59" i="8"/>
  <c r="BH43" i="2"/>
  <c r="DN43" i="2" s="1" a="1"/>
  <c r="DN43" i="2" s="1"/>
  <c r="BH23" i="17"/>
  <c r="DN23" i="17" s="1" a="1"/>
  <c r="DN23" i="17" s="1"/>
  <c r="BH20" i="15"/>
  <c r="DN20" i="15" s="1" a="1"/>
  <c r="DN20" i="15" s="1"/>
  <c r="BH28" i="3"/>
  <c r="DN28" i="3" s="1" a="1"/>
  <c r="DN28" i="3" s="1"/>
  <c r="DL91" i="9"/>
  <c r="DL59" i="9"/>
  <c r="BH19" i="5"/>
  <c r="DN19" i="5" s="1" a="1"/>
  <c r="DN19" i="5" s="1"/>
  <c r="BH33" i="15"/>
  <c r="DN33" i="15" s="1" a="1"/>
  <c r="DN33" i="15" s="1"/>
  <c r="BH34" i="2"/>
  <c r="DN34" i="2" s="1" a="1"/>
  <c r="DN34" i="2" s="1"/>
  <c r="DL96" i="21"/>
  <c r="DL64" i="21"/>
  <c r="BH45" i="21"/>
  <c r="DN45" i="21" s="1" a="1"/>
  <c r="DN45" i="21" s="1"/>
  <c r="BH18" i="3"/>
  <c r="DN18" i="3" s="1" a="1"/>
  <c r="DN18" i="3" s="1"/>
  <c r="DM92" i="3"/>
  <c r="DM60" i="3"/>
  <c r="DL114" i="1"/>
  <c r="DL82" i="1"/>
  <c r="DL97" i="5"/>
  <c r="DL65" i="5"/>
  <c r="BH45" i="5"/>
  <c r="DN45" i="5" s="1" a="1"/>
  <c r="DN45" i="5" s="1"/>
  <c r="DL105" i="21"/>
  <c r="DL73" i="21"/>
  <c r="DL115" i="21"/>
  <c r="DL83" i="21"/>
  <c r="DL118" i="8"/>
  <c r="DL86" i="8"/>
  <c r="BH28" i="21"/>
  <c r="DN28" i="21" s="1" a="1"/>
  <c r="DN28" i="21" s="1"/>
  <c r="DL124" i="20"/>
  <c r="DL127" i="20" s="1"/>
  <c r="DL120" i="20" s="1"/>
  <c r="DL88" i="20"/>
  <c r="BH32" i="14"/>
  <c r="DN32" i="14" s="1" a="1"/>
  <c r="DN32" i="14" s="1"/>
  <c r="DL115" i="14"/>
  <c r="DL83" i="14"/>
  <c r="DL104" i="18"/>
  <c r="DL72" i="18"/>
  <c r="BH36" i="10"/>
  <c r="DN36" i="10" s="1" a="1"/>
  <c r="DN36" i="10" s="1"/>
  <c r="BH26" i="2"/>
  <c r="DN26" i="2" s="1" a="1"/>
  <c r="DN26" i="2" s="1"/>
  <c r="DL118" i="21"/>
  <c r="DL86" i="21"/>
  <c r="DL116" i="10"/>
  <c r="DL84" i="10"/>
  <c r="DL102" i="11"/>
  <c r="DL70" i="11"/>
  <c r="BH35" i="5"/>
  <c r="DN35" i="5" s="1" a="1"/>
  <c r="DN35" i="5" s="1"/>
  <c r="DL113" i="5"/>
  <c r="DL81" i="5"/>
  <c r="BH20" i="3"/>
  <c r="DN20" i="3" s="1" a="1"/>
  <c r="DN20" i="3" s="1"/>
  <c r="DL111" i="13"/>
  <c r="DL79" i="13"/>
  <c r="BH22" i="10"/>
  <c r="DN22" i="10" s="1" a="1"/>
  <c r="DN22" i="10" s="1"/>
  <c r="DL112" i="2"/>
  <c r="DL80" i="2"/>
  <c r="BH17" i="11"/>
  <c r="DN17" i="11" s="1" a="1"/>
  <c r="DN17" i="11" s="1"/>
  <c r="BH17" i="17"/>
  <c r="DN17" i="17" s="1" a="1"/>
  <c r="DN17" i="17" s="1"/>
  <c r="BH46" i="9"/>
  <c r="DN46" i="9" s="1" a="1"/>
  <c r="DN46" i="9" s="1"/>
  <c r="BH45" i="18"/>
  <c r="DN45" i="18" s="1" a="1"/>
  <c r="DN45" i="18" s="1"/>
  <c r="DL124" i="8"/>
  <c r="DL127" i="8" s="1"/>
  <c r="DL120" i="8" s="1"/>
  <c r="DL88" i="8"/>
  <c r="BF15" i="12"/>
  <c r="DL15" i="12" s="1" a="1"/>
  <c r="DL15" i="12" s="1"/>
  <c r="BE47" i="12"/>
  <c r="DL119" i="16"/>
  <c r="DL87" i="16"/>
  <c r="DM114" i="9"/>
  <c r="DM82" i="9"/>
  <c r="DL102" i="4"/>
  <c r="DL70" i="4"/>
  <c r="BH35" i="6"/>
  <c r="DN35" i="6" s="1" a="1"/>
  <c r="DN35" i="6" s="1"/>
  <c r="BH39" i="16"/>
  <c r="DN39" i="16" s="1" a="1"/>
  <c r="DN39" i="16" s="1"/>
  <c r="BH30" i="6"/>
  <c r="DN30" i="6" s="1" a="1"/>
  <c r="DN30" i="6" s="1"/>
  <c r="DL91" i="21"/>
  <c r="DL59" i="21"/>
  <c r="BH22" i="16"/>
  <c r="DN22" i="16" s="1" a="1"/>
  <c r="DN22" i="16" s="1"/>
  <c r="BH17" i="19"/>
  <c r="DN17" i="19" s="1" a="1"/>
  <c r="DN17" i="19" s="1"/>
  <c r="BH36" i="12"/>
  <c r="DN36" i="12" s="1" a="1"/>
  <c r="DN36" i="12" s="1"/>
  <c r="BH18" i="8"/>
  <c r="DN18" i="8" s="1" a="1"/>
  <c r="DN18" i="8" s="1"/>
  <c r="DL104" i="16"/>
  <c r="DL72" i="16"/>
  <c r="BH26" i="5"/>
  <c r="DN26" i="5" s="1" a="1"/>
  <c r="DN26" i="5" s="1"/>
  <c r="DL98" i="6"/>
  <c r="DL66" i="6"/>
  <c r="BI26" i="19"/>
  <c r="DO26" i="19" s="1" a="1"/>
  <c r="DO26" i="19" s="1"/>
  <c r="DJ90" i="4"/>
  <c r="DJ58" i="4"/>
  <c r="BH16" i="19"/>
  <c r="DN16" i="19" s="1" a="1"/>
  <c r="DN16" i="19" s="1"/>
  <c r="DL105" i="7"/>
  <c r="DL73" i="7"/>
  <c r="DM113" i="6"/>
  <c r="DM81" i="6"/>
  <c r="BH19" i="12"/>
  <c r="DN19" i="12" s="1" a="1"/>
  <c r="DN19" i="12" s="1"/>
  <c r="DL117" i="9"/>
  <c r="DL85" i="9"/>
  <c r="DL114" i="21"/>
  <c r="DL82" i="21"/>
  <c r="BI22" i="21"/>
  <c r="DO22" i="21" s="1" a="1"/>
  <c r="DO22" i="21" s="1"/>
  <c r="BH21" i="13"/>
  <c r="DN21" i="13" s="1" a="1"/>
  <c r="DN21" i="13" s="1"/>
  <c r="BH17" i="16"/>
  <c r="DN17" i="16" s="1" a="1"/>
  <c r="DN17" i="16" s="1"/>
  <c r="DL112" i="14"/>
  <c r="DL80" i="14"/>
  <c r="BH18" i="13"/>
  <c r="DN18" i="13" s="1" a="1"/>
  <c r="DN18" i="13" s="1"/>
  <c r="DL100" i="15"/>
  <c r="DL68" i="15"/>
  <c r="BH19" i="15"/>
  <c r="DN19" i="15" s="1" a="1"/>
  <c r="DN19" i="15" s="1"/>
  <c r="BH30" i="15"/>
  <c r="DN30" i="15" s="1" a="1"/>
  <c r="DN30" i="15" s="1"/>
  <c r="DL121" i="20"/>
  <c r="DL89" i="20"/>
  <c r="DL107" i="8"/>
  <c r="DL75" i="8"/>
  <c r="DL97" i="4"/>
  <c r="DL65" i="4"/>
  <c r="BH22" i="17"/>
  <c r="DN22" i="17" s="1" a="1"/>
  <c r="DN22" i="17" s="1"/>
  <c r="BH44" i="17"/>
  <c r="DN44" i="17" s="1" a="1"/>
  <c r="DN44" i="17" s="1"/>
  <c r="BH25" i="16"/>
  <c r="DN25" i="16" s="1" a="1"/>
  <c r="DN25" i="16" s="1"/>
  <c r="BH32" i="13"/>
  <c r="DN32" i="13" s="1" a="1"/>
  <c r="DN32" i="13" s="1"/>
  <c r="DM92" i="20"/>
  <c r="DM60" i="20"/>
  <c r="BH17" i="18"/>
  <c r="DN17" i="18" s="1" a="1"/>
  <c r="DN17" i="18" s="1"/>
  <c r="BH26" i="9"/>
  <c r="DN26" i="9" s="1" a="1"/>
  <c r="DN26" i="9" s="1"/>
  <c r="DL113" i="1"/>
  <c r="DL81" i="1"/>
  <c r="BH42" i="8"/>
  <c r="DN42" i="8" s="1" a="1"/>
  <c r="DN42" i="8" s="1"/>
  <c r="DL114" i="18"/>
  <c r="DL82" i="18"/>
  <c r="BH19" i="20"/>
  <c r="DN19" i="20" s="1" a="1"/>
  <c r="DN19" i="20" s="1"/>
  <c r="BH26" i="20"/>
  <c r="DN26" i="20" s="1" a="1"/>
  <c r="DN26" i="20" s="1"/>
  <c r="DL109" i="19"/>
  <c r="DL77" i="19"/>
  <c r="DL115" i="16"/>
  <c r="DL83" i="16"/>
  <c r="DJ90" i="17"/>
  <c r="DJ58" i="17"/>
  <c r="DL93" i="2"/>
  <c r="DL61" i="2"/>
  <c r="DL106" i="16"/>
  <c r="DL74" i="16"/>
  <c r="DJ90" i="13"/>
  <c r="DJ58" i="13"/>
  <c r="DL100" i="2"/>
  <c r="DL68" i="2"/>
  <c r="BH43" i="12"/>
  <c r="DN43" i="12" s="1" a="1"/>
  <c r="DN43" i="12" s="1"/>
  <c r="DL107" i="18"/>
  <c r="DL75" i="18"/>
  <c r="DL103" i="18"/>
  <c r="DL71" i="18"/>
  <c r="BI38" i="7"/>
  <c r="DO38" i="7" s="1" a="1"/>
  <c r="DO38" i="7" s="1"/>
  <c r="DL102" i="21"/>
  <c r="DL70" i="21"/>
  <c r="BH38" i="21"/>
  <c r="DN38" i="21" s="1" a="1"/>
  <c r="DN38" i="21" s="1"/>
  <c r="DL114" i="11"/>
  <c r="DL82" i="11"/>
  <c r="BH36" i="20"/>
  <c r="DN36" i="20" s="1" a="1"/>
  <c r="DN36" i="20" s="1"/>
  <c r="DL96" i="6"/>
  <c r="DL64" i="6"/>
  <c r="BH18" i="16"/>
  <c r="DN18" i="16" s="1" a="1"/>
  <c r="DN18" i="16" s="1"/>
  <c r="DL101" i="8"/>
  <c r="DL69" i="8"/>
  <c r="DL104" i="11"/>
  <c r="DL72" i="11"/>
  <c r="BH16" i="16"/>
  <c r="DN16" i="16" s="1" a="1"/>
  <c r="DN16" i="16" s="1"/>
  <c r="DL118" i="11"/>
  <c r="DL86" i="11"/>
  <c r="BH26" i="13"/>
  <c r="DN26" i="13" s="1" a="1"/>
  <c r="DN26" i="13" s="1"/>
  <c r="DL96" i="14"/>
  <c r="DL64" i="14"/>
  <c r="DL111" i="19"/>
  <c r="DL79" i="19"/>
  <c r="BH34" i="7"/>
  <c r="DN34" i="7" s="1" a="1"/>
  <c r="DN34" i="7" s="1"/>
  <c r="DL102" i="8"/>
  <c r="DL70" i="8"/>
  <c r="DL116" i="13"/>
  <c r="DL84" i="13"/>
  <c r="BH39" i="19"/>
  <c r="DN39" i="19" s="1" a="1"/>
  <c r="DN39" i="19" s="1"/>
  <c r="DL115" i="15"/>
  <c r="DL83" i="15"/>
  <c r="BH40" i="10"/>
  <c r="DN40" i="10" s="1" a="1"/>
  <c r="DN40" i="10" s="1"/>
  <c r="BH22" i="6"/>
  <c r="DN22" i="6" s="1" a="1"/>
  <c r="DN22" i="6" s="1"/>
  <c r="BH31" i="20"/>
  <c r="DN31" i="20" s="1" a="1"/>
  <c r="DN31" i="20" s="1"/>
  <c r="DL110" i="19"/>
  <c r="DL78" i="19"/>
  <c r="BH34" i="4"/>
  <c r="DN34" i="4" s="1" a="1"/>
  <c r="DN34" i="4" s="1"/>
  <c r="DL121" i="21"/>
  <c r="DL89" i="21"/>
  <c r="DL92" i="15"/>
  <c r="DL60" i="15"/>
  <c r="BH35" i="16"/>
  <c r="DN35" i="16" s="1" a="1"/>
  <c r="DN35" i="16" s="1"/>
  <c r="DL114" i="10"/>
  <c r="DL82" i="10"/>
  <c r="DL100" i="21"/>
  <c r="DL68" i="21"/>
  <c r="DL102" i="3"/>
  <c r="DL70" i="3"/>
  <c r="DL115" i="3"/>
  <c r="DL83" i="3"/>
  <c r="DL119" i="4"/>
  <c r="DL87" i="4"/>
  <c r="BH30" i="18"/>
  <c r="DN30" i="18" s="1" a="1"/>
  <c r="DN30" i="18" s="1"/>
  <c r="BH37" i="4"/>
  <c r="DN37" i="4" s="1" a="1"/>
  <c r="DN37" i="4" s="1"/>
  <c r="DL106" i="1"/>
  <c r="DL74" i="1"/>
  <c r="DL106" i="12"/>
  <c r="DL74" i="12"/>
  <c r="DL98" i="9"/>
  <c r="DL66" i="9"/>
  <c r="BH30" i="13"/>
  <c r="DN30" i="13" s="1" a="1"/>
  <c r="DN30" i="13" s="1"/>
  <c r="DL118" i="6"/>
  <c r="DL86" i="6"/>
  <c r="BH20" i="17"/>
  <c r="DN20" i="17" s="1" a="1"/>
  <c r="DN20" i="17" s="1"/>
  <c r="DL117" i="14"/>
  <c r="DL85" i="14"/>
  <c r="DL92" i="1"/>
  <c r="DL60" i="1"/>
  <c r="DL94" i="2"/>
  <c r="DL62" i="2"/>
  <c r="BH44" i="3"/>
  <c r="DN44" i="3" s="1" a="1"/>
  <c r="DN44" i="3" s="1"/>
  <c r="DL121" i="19"/>
  <c r="DL89" i="19"/>
  <c r="DL102" i="14"/>
  <c r="DL70" i="14"/>
  <c r="BH18" i="5"/>
  <c r="DN18" i="5" s="1" a="1"/>
  <c r="DN18" i="5" s="1"/>
  <c r="DL119" i="19"/>
  <c r="DL87" i="19"/>
  <c r="DL108" i="1"/>
  <c r="DL76" i="1"/>
  <c r="BH44" i="13"/>
  <c r="DN44" i="13" s="1" a="1"/>
  <c r="DN44" i="13" s="1"/>
  <c r="DL110" i="18"/>
  <c r="DL78" i="18"/>
  <c r="DL108" i="16"/>
  <c r="DL76" i="16"/>
  <c r="BH19" i="13"/>
  <c r="DN19" i="13" s="1" a="1"/>
  <c r="DN19" i="13" s="1"/>
  <c r="BH44" i="6"/>
  <c r="DN44" i="6" s="1" a="1"/>
  <c r="DN44" i="6" s="1"/>
  <c r="BH30" i="3"/>
  <c r="DN30" i="3" s="1" a="1"/>
  <c r="DN30" i="3" s="1"/>
  <c r="DL115" i="13"/>
  <c r="DL83" i="13"/>
  <c r="BH25" i="17"/>
  <c r="DN25" i="17" s="1" a="1"/>
  <c r="DN25" i="17" s="1"/>
  <c r="BH35" i="1"/>
  <c r="DN35" i="1" s="1" a="1"/>
  <c r="DN35" i="1" s="1"/>
  <c r="BH38" i="8"/>
  <c r="DN38" i="8" s="1" a="1"/>
  <c r="DN38" i="8" s="1"/>
  <c r="DL100" i="12"/>
  <c r="DL68" i="12"/>
  <c r="BH34" i="3"/>
  <c r="DN34" i="3" s="1" a="1"/>
  <c r="DN34" i="3" s="1"/>
  <c r="BH35" i="3"/>
  <c r="DN35" i="3" s="1" a="1"/>
  <c r="DN35" i="3" s="1"/>
  <c r="BH20" i="2"/>
  <c r="DN20" i="2" s="1" a="1"/>
  <c r="DN20" i="2" s="1"/>
  <c r="BH41" i="14"/>
  <c r="DN41" i="14" s="1" a="1"/>
  <c r="DN41" i="14" s="1"/>
  <c r="DM99" i="8"/>
  <c r="DM67" i="8"/>
  <c r="DL113" i="4"/>
  <c r="DL81" i="4"/>
  <c r="BH16" i="9"/>
  <c r="DN16" i="9" s="1" a="1"/>
  <c r="DN16" i="9" s="1"/>
  <c r="DL116" i="20"/>
  <c r="DL84" i="20"/>
  <c r="DL92" i="13"/>
  <c r="DL60" i="13"/>
  <c r="BH21" i="21"/>
  <c r="DN21" i="21" s="1" a="1"/>
  <c r="DN21" i="21" s="1"/>
  <c r="DM117" i="3"/>
  <c r="DM85" i="3"/>
  <c r="DL109" i="21"/>
  <c r="DL77" i="21"/>
  <c r="BI17" i="3"/>
  <c r="DO17" i="3" s="1" a="1"/>
  <c r="DO17" i="3" s="1"/>
  <c r="BH22" i="5"/>
  <c r="DN22" i="5" s="1" a="1"/>
  <c r="DN22" i="5" s="1"/>
  <c r="DL99" i="6"/>
  <c r="DL67" i="6"/>
  <c r="BH30" i="21"/>
  <c r="DN30" i="21" s="1" a="1"/>
  <c r="DN30" i="21" s="1"/>
  <c r="DL102" i="7"/>
  <c r="DL70" i="7"/>
  <c r="BH40" i="21"/>
  <c r="DN40" i="21" s="1" a="1"/>
  <c r="DN40" i="21" s="1"/>
  <c r="BH43" i="8"/>
  <c r="DN43" i="8" s="1" a="1"/>
  <c r="DN43" i="8" s="1"/>
  <c r="DL105" i="12"/>
  <c r="DL73" i="12"/>
  <c r="BH45" i="20"/>
  <c r="DN45" i="20" s="1" a="1"/>
  <c r="DN45" i="20" s="1"/>
  <c r="DL91" i="11"/>
  <c r="DL59" i="11"/>
  <c r="DL106" i="14"/>
  <c r="DL74" i="14"/>
  <c r="BH40" i="14"/>
  <c r="DN40" i="14" s="1" a="1"/>
  <c r="DN40" i="14" s="1"/>
  <c r="BH29" i="18"/>
  <c r="DN29" i="18" s="1" a="1"/>
  <c r="DN29" i="18" s="1"/>
  <c r="DL93" i="20"/>
  <c r="DL61" i="20"/>
  <c r="BH43" i="21"/>
  <c r="DN43" i="21" s="1" a="1"/>
  <c r="DN43" i="21" s="1"/>
  <c r="DL124" i="11"/>
  <c r="DL127" i="11" s="1"/>
  <c r="DL120" i="11" s="1"/>
  <c r="DL88" i="11"/>
  <c r="BH41" i="10"/>
  <c r="DN41" i="10" s="1" a="1"/>
  <c r="DN41" i="10" s="1"/>
  <c r="BH27" i="11"/>
  <c r="DN27" i="11" s="1" a="1"/>
  <c r="DN27" i="11" s="1"/>
  <c r="BH38" i="5"/>
  <c r="DN38" i="5" s="1" a="1"/>
  <c r="DN38" i="5" s="1"/>
  <c r="DL101" i="18"/>
  <c r="DL69" i="18"/>
  <c r="BH36" i="13"/>
  <c r="DN36" i="13" s="1" a="1"/>
  <c r="DN36" i="13" s="1"/>
  <c r="DL118" i="7"/>
  <c r="DL86" i="7"/>
  <c r="DL108" i="9"/>
  <c r="DL76" i="9"/>
  <c r="BH37" i="2"/>
  <c r="DN37" i="2" s="1" a="1"/>
  <c r="DN37" i="2" s="1"/>
  <c r="DL105" i="9"/>
  <c r="DL73" i="9"/>
  <c r="DL110" i="9"/>
  <c r="DL78" i="9"/>
  <c r="DL107" i="12"/>
  <c r="DL75" i="12"/>
  <c r="DL100" i="13"/>
  <c r="DL68" i="13"/>
  <c r="DL118" i="19"/>
  <c r="DL86" i="19"/>
  <c r="DL98" i="4"/>
  <c r="DL66" i="4"/>
  <c r="BH45" i="8"/>
  <c r="DN45" i="8" s="1" a="1"/>
  <c r="DN45" i="8" s="1"/>
  <c r="BH44" i="16"/>
  <c r="DN44" i="16" s="1" a="1"/>
  <c r="DN44" i="16" s="1"/>
  <c r="BI39" i="9"/>
  <c r="DO39" i="9" s="1" a="1"/>
  <c r="DO39" i="9" s="1"/>
  <c r="BH27" i="4"/>
  <c r="DN27" i="4" s="1" a="1"/>
  <c r="DN27" i="4" s="1"/>
  <c r="DL108" i="4"/>
  <c r="DL76" i="4"/>
  <c r="BH16" i="21"/>
  <c r="DN16" i="21" s="1" a="1"/>
  <c r="DN16" i="21" s="1"/>
  <c r="DL100" i="8"/>
  <c r="DL68" i="8"/>
  <c r="DL99" i="18"/>
  <c r="DL67" i="18"/>
  <c r="DL98" i="19"/>
  <c r="DL66" i="19"/>
  <c r="DL106" i="19"/>
  <c r="DL74" i="19"/>
  <c r="BH29" i="16"/>
  <c r="DN29" i="16" s="1" a="1"/>
  <c r="DN29" i="16" s="1"/>
  <c r="BH23" i="6"/>
  <c r="DN23" i="6" s="1" a="1"/>
  <c r="DN23" i="6" s="1"/>
  <c r="DL109" i="15"/>
  <c r="DL77" i="15"/>
  <c r="BF15" i="4"/>
  <c r="DL15" i="4" s="1" a="1"/>
  <c r="DL15" i="4" s="1"/>
  <c r="BE47" i="4"/>
  <c r="DL100" i="9"/>
  <c r="DL68" i="9"/>
  <c r="BH30" i="7"/>
  <c r="DN30" i="7" s="1" a="1"/>
  <c r="DN30" i="7" s="1"/>
  <c r="BI38" i="6"/>
  <c r="DO38" i="6" s="1" a="1"/>
  <c r="DO38" i="6" s="1"/>
  <c r="DL112" i="9"/>
  <c r="DL80" i="9"/>
  <c r="DL97" i="9"/>
  <c r="DL65" i="9"/>
  <c r="BH42" i="9"/>
  <c r="DN42" i="9" s="1" a="1"/>
  <c r="DN42" i="9" s="1"/>
  <c r="BH39" i="21"/>
  <c r="DN39" i="21" s="1" a="1"/>
  <c r="DN39" i="21" s="1"/>
  <c r="DL121" i="13"/>
  <c r="DL89" i="13"/>
  <c r="DL102" i="12"/>
  <c r="DL70" i="12"/>
  <c r="BH42" i="13"/>
  <c r="DN42" i="13" s="1" a="1"/>
  <c r="DN42" i="13" s="1"/>
  <c r="DL124" i="13"/>
  <c r="DL127" i="13" s="1"/>
  <c r="DL120" i="13" s="1"/>
  <c r="DL88" i="13"/>
  <c r="BH37" i="14"/>
  <c r="DN37" i="14" s="1" a="1"/>
  <c r="DN37" i="14" s="1"/>
  <c r="DL95" i="1"/>
  <c r="DL63" i="1"/>
  <c r="DL108" i="6"/>
  <c r="DL76" i="6"/>
  <c r="BH25" i="15"/>
  <c r="DN25" i="15" s="1" a="1"/>
  <c r="DN25" i="15" s="1"/>
  <c r="DL94" i="8"/>
  <c r="DL62" i="8"/>
  <c r="DL116" i="15"/>
  <c r="DL84" i="15"/>
  <c r="DL115" i="17"/>
  <c r="DL83" i="17"/>
  <c r="DL97" i="3"/>
  <c r="DL65" i="3"/>
  <c r="BH46" i="20"/>
  <c r="DN46" i="20" s="1" a="1"/>
  <c r="DN46" i="20" s="1"/>
  <c r="BH32" i="8"/>
  <c r="DN32" i="8" s="1" a="1"/>
  <c r="DN32" i="8" s="1"/>
  <c r="BH22" i="4"/>
  <c r="DN22" i="4" s="1" a="1"/>
  <c r="DN22" i="4" s="1"/>
  <c r="DJ90" i="8"/>
  <c r="DJ58" i="8"/>
  <c r="BI17" i="20"/>
  <c r="DO17" i="20" s="1" a="1"/>
  <c r="DO17" i="20" s="1"/>
  <c r="DL105" i="4"/>
  <c r="DL73" i="4"/>
  <c r="DL91" i="3"/>
  <c r="DL59" i="3"/>
  <c r="BI19" i="6"/>
  <c r="DO19" i="6" s="1" a="1"/>
  <c r="DO19" i="6" s="1"/>
  <c r="DL110" i="21"/>
  <c r="DL78" i="21"/>
  <c r="DL113" i="3"/>
  <c r="DL81" i="3"/>
  <c r="BH38" i="1"/>
  <c r="DN38" i="1" s="1" a="1"/>
  <c r="DN38" i="1" s="1"/>
  <c r="DL96" i="2"/>
  <c r="DL64" i="2"/>
  <c r="BH39" i="18"/>
  <c r="DN39" i="18" s="1" a="1"/>
  <c r="DN39" i="18" s="1"/>
  <c r="DL108" i="5"/>
  <c r="DL76" i="5"/>
  <c r="BH34" i="19"/>
  <c r="DN34" i="19" s="1" a="1"/>
  <c r="DN34" i="19" s="1"/>
  <c r="DL92" i="2"/>
  <c r="DL60" i="2"/>
  <c r="DM97" i="7"/>
  <c r="DM65" i="7"/>
  <c r="BH40" i="16"/>
  <c r="DN40" i="16" s="1" a="1"/>
  <c r="DN40" i="16" s="1"/>
  <c r="BF15" i="17"/>
  <c r="DL15" i="17" s="1" a="1"/>
  <c r="DL15" i="17" s="1"/>
  <c r="BE47" i="17"/>
  <c r="BH18" i="2"/>
  <c r="DN18" i="2" s="1" a="1"/>
  <c r="DN18" i="2" s="1"/>
  <c r="BH31" i="16"/>
  <c r="DN31" i="16" s="1" a="1"/>
  <c r="DN31" i="16" s="1"/>
  <c r="BF15" i="13"/>
  <c r="DL15" i="13" s="1" a="1"/>
  <c r="DL15" i="13" s="1"/>
  <c r="BE47" i="13"/>
  <c r="BH25" i="2"/>
  <c r="DN25" i="2" s="1" a="1"/>
  <c r="DN25" i="2" s="1"/>
  <c r="DL116" i="4"/>
  <c r="DL84" i="4"/>
  <c r="DL98" i="15"/>
  <c r="DL66" i="15"/>
  <c r="BH32" i="18"/>
  <c r="DN32" i="18" s="1" a="1"/>
  <c r="DN32" i="18" s="1"/>
  <c r="BH28" i="18"/>
  <c r="DN28" i="18" s="1" a="1"/>
  <c r="DN28" i="18" s="1"/>
  <c r="BH27" i="21"/>
  <c r="DN27" i="21" s="1" a="1"/>
  <c r="DN27" i="21" s="1"/>
  <c r="DL112" i="18"/>
  <c r="DL80" i="18"/>
  <c r="BH39" i="11"/>
  <c r="DN39" i="11" s="1" a="1"/>
  <c r="DN39" i="11" s="1"/>
  <c r="DL108" i="11"/>
  <c r="DL76" i="11"/>
  <c r="DL124" i="16"/>
  <c r="DL127" i="16" s="1"/>
  <c r="DL120" i="16" s="1"/>
  <c r="DL88" i="16"/>
  <c r="BH21" i="6"/>
  <c r="DN21" i="6" s="1" a="1"/>
  <c r="DN21" i="6" s="1"/>
  <c r="DL114" i="14"/>
  <c r="DL82" i="14"/>
  <c r="BH26" i="8"/>
  <c r="DN26" i="8" s="1" a="1"/>
  <c r="DN26" i="8" s="1"/>
  <c r="BH29" i="11"/>
  <c r="DN29" i="11" s="1" a="1"/>
  <c r="DN29" i="11" s="1"/>
  <c r="DL116" i="8"/>
  <c r="DL84" i="8"/>
  <c r="BH43" i="11"/>
  <c r="DN43" i="11" s="1" a="1"/>
  <c r="DN43" i="11" s="1"/>
  <c r="DL113" i="19"/>
  <c r="DL81" i="19"/>
  <c r="BH21" i="14"/>
  <c r="DN21" i="14" s="1" a="1"/>
  <c r="DN21" i="14" s="1"/>
  <c r="DL106" i="15"/>
  <c r="DL74" i="15"/>
  <c r="DL101" i="1"/>
  <c r="DL69" i="1"/>
  <c r="BH41" i="11"/>
  <c r="DN41" i="11" s="1" a="1"/>
  <c r="DN41" i="11" s="1"/>
  <c r="DL109" i="1"/>
  <c r="DL77" i="1"/>
  <c r="DL114" i="5"/>
  <c r="DL82" i="5"/>
  <c r="BH41" i="13"/>
  <c r="DN41" i="13" s="1" a="1"/>
  <c r="DN41" i="13" s="1"/>
  <c r="DL115" i="8"/>
  <c r="DL83" i="8"/>
  <c r="BH40" i="15"/>
  <c r="DN40" i="15" s="1" a="1"/>
  <c r="DN40" i="15" s="1"/>
  <c r="DL93" i="7"/>
  <c r="DL61" i="7"/>
  <c r="BH35" i="19"/>
  <c r="DN35" i="19" s="1" a="1"/>
  <c r="DN35" i="19" s="1"/>
  <c r="DL106" i="2"/>
  <c r="DL74" i="2"/>
  <c r="BH46" i="21"/>
  <c r="DN46" i="21" s="1" a="1"/>
  <c r="DN46" i="21" s="1"/>
  <c r="DL100" i="3"/>
  <c r="DL68" i="3"/>
  <c r="BH17" i="15"/>
  <c r="DN17" i="15" s="1" a="1"/>
  <c r="DN17" i="15" s="1"/>
  <c r="BH39" i="10"/>
  <c r="DN39" i="10" s="1" a="1"/>
  <c r="DN39" i="10" s="1"/>
  <c r="BH25" i="21"/>
  <c r="DN25" i="21" s="1" a="1"/>
  <c r="DN25" i="21" s="1"/>
  <c r="BH27" i="3"/>
  <c r="DN27" i="3" s="1" a="1"/>
  <c r="DN27" i="3" s="1"/>
  <c r="BH40" i="3"/>
  <c r="DN40" i="3" s="1" a="1"/>
  <c r="DN40" i="3" s="1"/>
  <c r="BH44" i="4"/>
  <c r="DN44" i="4" s="1" a="1"/>
  <c r="DN44" i="4" s="1"/>
  <c r="DL94" i="16"/>
  <c r="DL62" i="16"/>
  <c r="BH31" i="1"/>
  <c r="DN31" i="1" s="1" a="1"/>
  <c r="DN31" i="1" s="1"/>
  <c r="DL110" i="8"/>
  <c r="DL78" i="8"/>
  <c r="BH31" i="12"/>
  <c r="DN31" i="12" s="1" a="1"/>
  <c r="DN31" i="12" s="1"/>
  <c r="BH23" i="9"/>
  <c r="DN23" i="9" s="1" a="1"/>
  <c r="DN23" i="9" s="1"/>
  <c r="DL111" i="9"/>
  <c r="DL79" i="9"/>
  <c r="DL101" i="15"/>
  <c r="DL69" i="15"/>
  <c r="BH43" i="6"/>
  <c r="DN43" i="6" s="1" a="1"/>
  <c r="DN43" i="6" s="1"/>
  <c r="DL109" i="20"/>
  <c r="DL77" i="20"/>
  <c r="BH42" i="14"/>
  <c r="DN42" i="14" s="1" a="1"/>
  <c r="DN42" i="14" s="1"/>
  <c r="DL121" i="8"/>
  <c r="DL89" i="8"/>
  <c r="BH17" i="1"/>
  <c r="DN17" i="1" s="1" a="1"/>
  <c r="DN17" i="1" s="1"/>
  <c r="BH19" i="2"/>
  <c r="DN19" i="2" s="1" a="1"/>
  <c r="DN19" i="2" s="1"/>
  <c r="DL103" i="19"/>
  <c r="DL71" i="19"/>
  <c r="BH46" i="19"/>
  <c r="DN46" i="19" s="1" a="1"/>
  <c r="DN46" i="19" s="1"/>
  <c r="BH27" i="14"/>
  <c r="DN27" i="14" s="1" a="1"/>
  <c r="DN27" i="14" s="1"/>
  <c r="BH44" i="19"/>
  <c r="DN44" i="19" s="1" a="1"/>
  <c r="DN44" i="19" s="1"/>
  <c r="DL101" i="3"/>
  <c r="DL69" i="3"/>
  <c r="BH33" i="1"/>
  <c r="DN33" i="1" s="1" a="1"/>
  <c r="DN33" i="1" s="1"/>
  <c r="DL119" i="18"/>
  <c r="DL87" i="18"/>
  <c r="BH35" i="18"/>
  <c r="DN35" i="18" s="1" a="1"/>
  <c r="DN35" i="18" s="1"/>
  <c r="DL106" i="21"/>
  <c r="DL74" i="21"/>
  <c r="DL117" i="11"/>
  <c r="DL85" i="11"/>
  <c r="BH33" i="16"/>
  <c r="DN33" i="16" s="1" a="1"/>
  <c r="DN33" i="16" s="1"/>
  <c r="DN121" i="15"/>
  <c r="DN89" i="15"/>
  <c r="DL97" i="18"/>
  <c r="DL65" i="18"/>
  <c r="BH40" i="13"/>
  <c r="DN40" i="13" s="1" a="1"/>
  <c r="DN40" i="13" s="1"/>
  <c r="DL99" i="9"/>
  <c r="DL67" i="9"/>
  <c r="DL113" i="8"/>
  <c r="DL81" i="8"/>
  <c r="BH25" i="12"/>
  <c r="DN25" i="12" s="1" a="1"/>
  <c r="DN25" i="12" s="1"/>
  <c r="DL113" i="16"/>
  <c r="DL81" i="16"/>
  <c r="BI24" i="8"/>
  <c r="DO24" i="8" s="1" a="1"/>
  <c r="DO24" i="8" s="1"/>
  <c r="BH38" i="4"/>
  <c r="DN38" i="4" s="1" a="1"/>
  <c r="DN38" i="4" s="1"/>
  <c r="BH41" i="20"/>
  <c r="DN41" i="20" s="1" a="1"/>
  <c r="DN41" i="20" s="1"/>
  <c r="DL91" i="12"/>
  <c r="DL59" i="12"/>
  <c r="BH17" i="13"/>
  <c r="DN17" i="13" s="1" a="1"/>
  <c r="DN17" i="13" s="1"/>
  <c r="DL98" i="20"/>
  <c r="DL66" i="20"/>
  <c r="BI42" i="3"/>
  <c r="DO42" i="3" s="1" a="1"/>
  <c r="DO42" i="3" s="1"/>
  <c r="DL91" i="14"/>
  <c r="DL59" i="14"/>
  <c r="BH34" i="21"/>
  <c r="DN34" i="21" s="1" a="1"/>
  <c r="DN34" i="21" s="1"/>
  <c r="DL118" i="10"/>
  <c r="DL86" i="10"/>
  <c r="DL111" i="11"/>
  <c r="DL79" i="11"/>
  <c r="BH24" i="6"/>
  <c r="DN24" i="6" s="1" a="1"/>
  <c r="DN24" i="6" s="1"/>
  <c r="BH27" i="7"/>
  <c r="DN27" i="7" s="1" a="1"/>
  <c r="DN27" i="7" s="1"/>
  <c r="DL96" i="10"/>
  <c r="DL64" i="10"/>
  <c r="DL110" i="2"/>
  <c r="DL78" i="2"/>
  <c r="BH30" i="12"/>
  <c r="DN30" i="12" s="1" a="1"/>
  <c r="DN30" i="12" s="1"/>
  <c r="DL106" i="6"/>
  <c r="DL74" i="6"/>
  <c r="DL99" i="16"/>
  <c r="DL67" i="16"/>
  <c r="BH16" i="11"/>
  <c r="DN16" i="11" s="1" a="1"/>
  <c r="DN16" i="11" s="1"/>
  <c r="BH31" i="14"/>
  <c r="DN31" i="14" s="1" a="1"/>
  <c r="DN31" i="14" s="1"/>
  <c r="DL115" i="19"/>
  <c r="DL83" i="19"/>
  <c r="DL90" i="3"/>
  <c r="DL58" i="3"/>
  <c r="DL108" i="17"/>
  <c r="DL76" i="17"/>
  <c r="BH18" i="20"/>
  <c r="DN18" i="20" s="1" a="1"/>
  <c r="DN18" i="20" s="1"/>
  <c r="BH45" i="11"/>
  <c r="DN45" i="11" s="1" a="1"/>
  <c r="DN45" i="11" s="1"/>
  <c r="BH26" i="18"/>
  <c r="DN26" i="18" s="1" a="1"/>
  <c r="DN26" i="18" s="1"/>
  <c r="DL92" i="5"/>
  <c r="DL60" i="5"/>
  <c r="BH43" i="7"/>
  <c r="DN43" i="7" s="1" a="1"/>
  <c r="DN43" i="7" s="1"/>
  <c r="DL105" i="16"/>
  <c r="DL73" i="16"/>
  <c r="BH33" i="9"/>
  <c r="DN33" i="9" s="1" a="1"/>
  <c r="DN33" i="9" s="1"/>
  <c r="BH19" i="14"/>
  <c r="DN19" i="14" s="1" a="1"/>
  <c r="DN19" i="14" s="1"/>
  <c r="BH30" i="9"/>
  <c r="DN30" i="9" s="1" a="1"/>
  <c r="DN30" i="9" s="1"/>
  <c r="DJ90" i="18"/>
  <c r="DJ58" i="18"/>
  <c r="BH35" i="9"/>
  <c r="DN35" i="9" s="1" a="1"/>
  <c r="DN35" i="9" s="1"/>
  <c r="BH32" i="12"/>
  <c r="DN32" i="12" s="1" a="1"/>
  <c r="DN32" i="12" s="1"/>
  <c r="BH25" i="13"/>
  <c r="DN25" i="13" s="1" a="1"/>
  <c r="DN25" i="13" s="1"/>
  <c r="BH43" i="19"/>
  <c r="DN43" i="19" s="1" a="1"/>
  <c r="DN43" i="19" s="1"/>
  <c r="BH23" i="4"/>
  <c r="DN23" i="4" s="1" a="1"/>
  <c r="DN23" i="4" s="1"/>
  <c r="DL119" i="9"/>
  <c r="DL87" i="9"/>
  <c r="DL104" i="10"/>
  <c r="DL72" i="10"/>
  <c r="DL98" i="2"/>
  <c r="DL66" i="2"/>
  <c r="BH33" i="4"/>
  <c r="DN33" i="4" s="1" a="1"/>
  <c r="DN33" i="4" s="1"/>
  <c r="DL92" i="10"/>
  <c r="DL60" i="10"/>
  <c r="BH25" i="8"/>
  <c r="DN25" i="8" s="1" a="1"/>
  <c r="DN25" i="8" s="1"/>
  <c r="BH24" i="18"/>
  <c r="DN24" i="18" s="1" a="1"/>
  <c r="DN24" i="18" s="1"/>
  <c r="BH23" i="19"/>
  <c r="DN23" i="19" s="1" a="1"/>
  <c r="DN23" i="19" s="1"/>
  <c r="DL108" i="2"/>
  <c r="DL76" i="2"/>
  <c r="BH31" i="19"/>
  <c r="DN31" i="19" s="1" a="1"/>
  <c r="DN31" i="19" s="1"/>
  <c r="DM113" i="14"/>
  <c r="DM81" i="14"/>
  <c r="DL107" i="19"/>
  <c r="DL75" i="19"/>
  <c r="BH34" i="15"/>
  <c r="DN34" i="15" s="1" a="1"/>
  <c r="DN34" i="15" s="1"/>
  <c r="DL124" i="10"/>
  <c r="DL127" i="10" s="1"/>
  <c r="DL120" i="10" s="1"/>
  <c r="DL88" i="10"/>
  <c r="BH25" i="9"/>
  <c r="DN25" i="9" s="1" a="1"/>
  <c r="DN25" i="9" s="1"/>
  <c r="DL102" i="9"/>
  <c r="DL70" i="9"/>
  <c r="DL95" i="19"/>
  <c r="DL63" i="19"/>
  <c r="BH37" i="9"/>
  <c r="DN37" i="9" s="1" a="1"/>
  <c r="DN37" i="9" s="1"/>
  <c r="BH22" i="9"/>
  <c r="DN22" i="9" s="1" a="1"/>
  <c r="DN22" i="9" s="1"/>
  <c r="DL104" i="17"/>
  <c r="DL72" i="17"/>
  <c r="DL96" i="16"/>
  <c r="DL64" i="16"/>
  <c r="DL104" i="13"/>
  <c r="DL72" i="13"/>
  <c r="BH46" i="13"/>
  <c r="DN46" i="13" s="1" a="1"/>
  <c r="DN46" i="13" s="1"/>
  <c r="BH27" i="12"/>
  <c r="DN27" i="12" s="1" a="1"/>
  <c r="DN27" i="12" s="1"/>
  <c r="DL117" i="13"/>
  <c r="DL85" i="13"/>
  <c r="BH32" i="9"/>
  <c r="DN32" i="9" s="1" a="1"/>
  <c r="DN32" i="9" s="1"/>
  <c r="DL115" i="6"/>
  <c r="DL83" i="6"/>
  <c r="DL105" i="1"/>
  <c r="DL73" i="1"/>
  <c r="BH45" i="13"/>
  <c r="DN45" i="13" s="1" a="1"/>
  <c r="DN45" i="13" s="1"/>
  <c r="DL100" i="10"/>
  <c r="DL68" i="10"/>
  <c r="DL109" i="9"/>
  <c r="DL77" i="9"/>
  <c r="BH20" i="1"/>
  <c r="DN20" i="1" s="1" a="1"/>
  <c r="DN20" i="1" s="1"/>
  <c r="BH33" i="6"/>
  <c r="DN33" i="6" s="1" a="1"/>
  <c r="DN33" i="6" s="1"/>
  <c r="DL116" i="6"/>
  <c r="DL84" i="6"/>
  <c r="BH19" i="8"/>
  <c r="DN19" i="8" s="1" a="1"/>
  <c r="DN19" i="8" s="1"/>
  <c r="BH41" i="15"/>
  <c r="DN41" i="15" s="1" a="1"/>
  <c r="DN41" i="15" s="1"/>
  <c r="BH40" i="17"/>
  <c r="DN40" i="17" s="1" a="1"/>
  <c r="DN40" i="17" s="1"/>
  <c r="BH22" i="3"/>
  <c r="DN22" i="3" s="1" a="1"/>
  <c r="DN22" i="3" s="1"/>
  <c r="DL112" i="8"/>
  <c r="DL80" i="8"/>
  <c r="DL121" i="14"/>
  <c r="DL89" i="14"/>
  <c r="BF15" i="8"/>
  <c r="DL15" i="8" s="1" a="1"/>
  <c r="DL15" i="8" s="1"/>
  <c r="BE47" i="8"/>
  <c r="BH36" i="21"/>
  <c r="DN36" i="21" s="1" a="1"/>
  <c r="DN36" i="21" s="1"/>
  <c r="DL95" i="18"/>
  <c r="DL63" i="18"/>
  <c r="DL112" i="20"/>
  <c r="DL80" i="20"/>
  <c r="BH30" i="4"/>
  <c r="DN30" i="4" s="1" a="1"/>
  <c r="DN30" i="4" s="1"/>
  <c r="BH16" i="3"/>
  <c r="DN16" i="3" s="1" a="1"/>
  <c r="DN16" i="3" s="1"/>
  <c r="DM94" i="6"/>
  <c r="DM62" i="6"/>
  <c r="BH35" i="21"/>
  <c r="DN35" i="21" s="1" a="1"/>
  <c r="DN35" i="21" s="1"/>
  <c r="BH38" i="3"/>
  <c r="DN38" i="3" s="1" a="1"/>
  <c r="DN38" i="3" s="1"/>
  <c r="DL96" i="4"/>
  <c r="DL64" i="4"/>
  <c r="BH21" i="2"/>
  <c r="DN21" i="2" s="1" a="1"/>
  <c r="DN21" i="2" s="1"/>
  <c r="BH33" i="5"/>
  <c r="DN33" i="5" s="1" a="1"/>
  <c r="DN33" i="5" s="1"/>
  <c r="DL93" i="10"/>
  <c r="DL61" i="10"/>
  <c r="DL95" i="8"/>
  <c r="DL63" i="8"/>
  <c r="BH17" i="2"/>
  <c r="DN17" i="2" s="1" a="1"/>
  <c r="DN17" i="2" s="1"/>
  <c r="BI22" i="7"/>
  <c r="DO22" i="7" s="1" a="1"/>
  <c r="DO22" i="7" s="1"/>
  <c r="DL111" i="8"/>
  <c r="DL79" i="8"/>
  <c r="DM106" i="10"/>
  <c r="DM74" i="10"/>
  <c r="DL117" i="12"/>
  <c r="DL85" i="12"/>
  <c r="DL110" i="12"/>
  <c r="DL78" i="12"/>
  <c r="DL109" i="10"/>
  <c r="DL77" i="10"/>
  <c r="BH41" i="4"/>
  <c r="DN41" i="4" s="1" a="1"/>
  <c r="DN41" i="4" s="1"/>
  <c r="DL109" i="11"/>
  <c r="DL77" i="11"/>
  <c r="BH23" i="15"/>
  <c r="DN23" i="15" s="1" a="1"/>
  <c r="DN23" i="15" s="1"/>
  <c r="DL116" i="2"/>
  <c r="DL84" i="2"/>
  <c r="BH46" i="6"/>
  <c r="DN46" i="6" s="1" a="1"/>
  <c r="DN46" i="6" s="1"/>
  <c r="DL103" i="13"/>
  <c r="DL71" i="13"/>
  <c r="BH37" i="18"/>
  <c r="DN37" i="18" s="1" a="1"/>
  <c r="DN37" i="18" s="1"/>
  <c r="DL112" i="15"/>
  <c r="DL80" i="15"/>
  <c r="BH33" i="11"/>
  <c r="DN33" i="11" s="1" a="1"/>
  <c r="DN33" i="11" s="1"/>
  <c r="DL102" i="13"/>
  <c r="DL70" i="13"/>
  <c r="BH45" i="16"/>
  <c r="DN45" i="16" s="1" a="1"/>
  <c r="DN45" i="16" s="1"/>
  <c r="DL112" i="10"/>
  <c r="DL80" i="10"/>
  <c r="DL102" i="1"/>
  <c r="DL70" i="1"/>
  <c r="BH39" i="14"/>
  <c r="DN39" i="14" s="1" a="1"/>
  <c r="DN39" i="14" s="1"/>
  <c r="DL103" i="4"/>
  <c r="DL71" i="4"/>
  <c r="DL99" i="12"/>
  <c r="DL67" i="12"/>
  <c r="BH41" i="8"/>
  <c r="DN41" i="8" s="1" a="1"/>
  <c r="DN41" i="8" s="1"/>
  <c r="DL113" i="18"/>
  <c r="DL81" i="18"/>
  <c r="BH38" i="19"/>
  <c r="DN38" i="19" s="1" a="1"/>
  <c r="DN38" i="19" s="1"/>
  <c r="DL98" i="18"/>
  <c r="DL66" i="18"/>
  <c r="BH34" i="1"/>
  <c r="DN34" i="1" s="1" a="1"/>
  <c r="DN34" i="1" s="1"/>
  <c r="DL105" i="8"/>
  <c r="DL73" i="8"/>
  <c r="BH31" i="2"/>
  <c r="DN31" i="2" s="1" a="1"/>
  <c r="DN31" i="2" s="1"/>
  <c r="DL119" i="1"/>
  <c r="DL87" i="1"/>
  <c r="BH25" i="3"/>
  <c r="DN25" i="3" s="1" a="1"/>
  <c r="DN25" i="3" s="1"/>
  <c r="DL110" i="15"/>
  <c r="DL78" i="15"/>
  <c r="DL98" i="21"/>
  <c r="DL66" i="21"/>
  <c r="DL91" i="13"/>
  <c r="DL59" i="13"/>
  <c r="DL96" i="18"/>
  <c r="DL64" i="18"/>
  <c r="DL98" i="11"/>
  <c r="DL66" i="11"/>
  <c r="DL121" i="11"/>
  <c r="DL89" i="11"/>
  <c r="DL119" i="2"/>
  <c r="DL87" i="2"/>
  <c r="DL107" i="15"/>
  <c r="DL75" i="15"/>
  <c r="BH19" i="16"/>
  <c r="DN19" i="16" s="1" a="1"/>
  <c r="DN19" i="16" s="1"/>
  <c r="DL118" i="15"/>
  <c r="DL86" i="15"/>
  <c r="BH35" i="8"/>
  <c r="DN35" i="8" s="1" a="1"/>
  <c r="DN35" i="8" s="1"/>
  <c r="DL104" i="19"/>
  <c r="DL72" i="19"/>
  <c r="BH36" i="9"/>
  <c r="DN36" i="9" s="1" a="1"/>
  <c r="DN36" i="9" s="1"/>
  <c r="DL98" i="12"/>
  <c r="DL66" i="12"/>
  <c r="BH26" i="15"/>
  <c r="DN26" i="15" s="1" a="1"/>
  <c r="DN26" i="15" s="1"/>
  <c r="BH34" i="20"/>
  <c r="DN34" i="20" s="1" a="1"/>
  <c r="DN34" i="20" s="1"/>
  <c r="DL95" i="10"/>
  <c r="DL63" i="10"/>
  <c r="DL101" i="10"/>
  <c r="DL69" i="10"/>
  <c r="BH46" i="8"/>
  <c r="DN46" i="8" s="1" a="1"/>
  <c r="DN46" i="8" s="1"/>
  <c r="DL112" i="6"/>
  <c r="DL80" i="6"/>
  <c r="DL99" i="19"/>
  <c r="DL67" i="19"/>
  <c r="DL104" i="6"/>
  <c r="DL72" i="6"/>
  <c r="BH28" i="19"/>
  <c r="DN28" i="19" s="1" a="1"/>
  <c r="DN28" i="19" s="1"/>
  <c r="DL115" i="12"/>
  <c r="DL83" i="12"/>
  <c r="DL118" i="20"/>
  <c r="DL86" i="20"/>
  <c r="DL91" i="1"/>
  <c r="DL59" i="1"/>
  <c r="BH26" i="3"/>
  <c r="DN26" i="3" s="1" a="1"/>
  <c r="DN26" i="3" s="1"/>
  <c r="DL96" i="11"/>
  <c r="DL64" i="11"/>
  <c r="BH44" i="18"/>
  <c r="DN44" i="18" s="1" a="1"/>
  <c r="DN44" i="18" s="1"/>
  <c r="DL118" i="4"/>
  <c r="DL86" i="4"/>
  <c r="BH31" i="21"/>
  <c r="DN31" i="21" s="1" a="1"/>
  <c r="DN31" i="21" s="1"/>
  <c r="BH42" i="11"/>
  <c r="DN42" i="11" s="1" a="1"/>
  <c r="DN42" i="11" s="1"/>
  <c r="DL107" i="16"/>
  <c r="DL75" i="16"/>
  <c r="BJ46" i="15"/>
  <c r="DP46" i="15" s="1" a="1"/>
  <c r="DP46" i="15" s="1"/>
  <c r="BH22" i="18"/>
  <c r="DN22" i="18" s="1" a="1"/>
  <c r="DN22" i="18" s="1"/>
  <c r="DL116" i="16"/>
  <c r="DL84" i="16"/>
  <c r="DL112" i="5"/>
  <c r="DL80" i="5"/>
  <c r="DL109" i="6"/>
  <c r="DL77" i="6"/>
  <c r="DL101" i="14"/>
  <c r="DL69" i="14"/>
  <c r="BH24" i="9"/>
  <c r="DN24" i="9" s="1" a="1"/>
  <c r="DN24" i="9" s="1"/>
  <c r="DL98" i="5"/>
  <c r="DL66" i="5"/>
  <c r="DL100" i="19"/>
  <c r="DL68" i="19"/>
  <c r="DL91" i="5"/>
  <c r="DL59" i="5"/>
  <c r="DL107" i="11"/>
  <c r="DL75" i="11"/>
  <c r="BH38" i="16"/>
  <c r="DN38" i="16" s="1" a="1"/>
  <c r="DN38" i="16" s="1"/>
  <c r="DL124" i="17"/>
  <c r="DL127" i="17" s="1"/>
  <c r="DL120" i="17" s="1"/>
  <c r="DL88" i="17"/>
  <c r="DL92" i="7"/>
  <c r="DL60" i="7"/>
  <c r="BH16" i="12"/>
  <c r="DN16" i="12" s="1" a="1"/>
  <c r="DN16" i="12" s="1"/>
  <c r="DL95" i="14"/>
  <c r="DL63" i="14"/>
  <c r="BH23" i="20"/>
  <c r="DN23" i="20" s="1" a="1"/>
  <c r="DN23" i="20" s="1"/>
  <c r="BH16" i="14"/>
  <c r="DN16" i="14" s="1" a="1"/>
  <c r="DN16" i="14" s="1"/>
  <c r="BH43" i="10"/>
  <c r="DN43" i="10" s="1" a="1"/>
  <c r="DN43" i="10" s="1"/>
  <c r="BH36" i="11"/>
  <c r="DN36" i="11" s="1" a="1"/>
  <c r="DN36" i="11" s="1"/>
  <c r="BH21" i="10"/>
  <c r="DN21" i="10" s="1" a="1"/>
  <c r="DN21" i="10" s="1"/>
  <c r="BH35" i="2"/>
  <c r="DN35" i="2" s="1" a="1"/>
  <c r="DN35" i="2" s="1"/>
  <c r="DL110" i="7"/>
  <c r="DL78" i="7"/>
  <c r="BH31" i="6"/>
  <c r="DN31" i="6" s="1" a="1"/>
  <c r="DN31" i="6" s="1"/>
  <c r="BH24" i="16"/>
  <c r="DN24" i="16" s="1" a="1"/>
  <c r="DN24" i="16" s="1"/>
  <c r="DL109" i="18"/>
  <c r="DL77" i="18"/>
  <c r="DL115" i="20"/>
  <c r="DL83" i="20"/>
  <c r="BH40" i="19"/>
  <c r="DN40" i="19" s="1" a="1"/>
  <c r="DN40" i="19" s="1"/>
  <c r="BH15" i="3"/>
  <c r="DN15" i="3" s="1" a="1"/>
  <c r="DN15" i="3" s="1"/>
  <c r="BG47" i="3"/>
  <c r="BH33" i="17"/>
  <c r="DN33" i="17" s="1" a="1"/>
  <c r="DN33" i="17" s="1"/>
  <c r="DL96" i="5"/>
  <c r="DL64" i="5"/>
  <c r="DM104" i="8"/>
  <c r="DM72" i="8"/>
  <c r="DJ90" i="21"/>
  <c r="DJ58" i="21"/>
  <c r="BH17" i="5"/>
  <c r="DN17" i="5" s="1" a="1"/>
  <c r="DN17" i="5" s="1"/>
  <c r="DL116" i="1"/>
  <c r="DL84" i="1"/>
  <c r="BH30" i="16"/>
  <c r="DN30" i="16" s="1" a="1"/>
  <c r="DN30" i="16" s="1"/>
  <c r="DL94" i="14"/>
  <c r="DL62" i="14"/>
  <c r="DL113" i="2"/>
  <c r="DL81" i="2"/>
  <c r="BF15" i="18"/>
  <c r="DL15" i="18" s="1" a="1"/>
  <c r="DL15" i="18" s="1"/>
  <c r="BE47" i="18"/>
  <c r="DL115" i="5"/>
  <c r="DL83" i="5"/>
  <c r="DL114" i="17"/>
  <c r="DL82" i="17"/>
  <c r="DL93" i="4"/>
  <c r="DL61" i="4"/>
  <c r="DL93" i="12"/>
  <c r="DL61" i="12"/>
  <c r="DL94" i="1"/>
  <c r="DL62" i="1"/>
  <c r="BH44" i="9"/>
  <c r="DN44" i="9" s="1" a="1"/>
  <c r="DN44" i="9" s="1"/>
  <c r="DM117" i="7"/>
  <c r="DM85" i="7"/>
  <c r="DL117" i="18"/>
  <c r="DL85" i="18"/>
  <c r="BH29" i="10"/>
  <c r="DN29" i="10" s="1" a="1"/>
  <c r="DN29" i="10" s="1"/>
  <c r="BH23" i="2"/>
  <c r="DN23" i="2" s="1" a="1"/>
  <c r="DN23" i="2" s="1"/>
  <c r="DL96" i="7"/>
  <c r="DL64" i="7"/>
  <c r="DJ90" i="6"/>
  <c r="DJ58" i="6"/>
  <c r="BH17" i="10"/>
  <c r="DN17" i="10" s="1" a="1"/>
  <c r="DN17" i="10" s="1"/>
  <c r="DL93" i="9"/>
  <c r="DL61" i="9"/>
  <c r="DL115" i="2"/>
  <c r="DL83" i="2"/>
  <c r="DL113" i="15"/>
  <c r="DL81" i="15"/>
  <c r="BH33" i="2"/>
  <c r="DN33" i="2" s="1" a="1"/>
  <c r="DN33" i="2" s="1"/>
  <c r="BI38" i="14"/>
  <c r="DO38" i="14" s="1" a="1"/>
  <c r="DO38" i="14" s="1"/>
  <c r="BH32" i="19"/>
  <c r="DN32" i="19" s="1" a="1"/>
  <c r="DN32" i="19" s="1"/>
  <c r="BH35" i="13"/>
  <c r="DN35" i="13" s="1" a="1"/>
  <c r="DN35" i="13" s="1"/>
  <c r="DL121" i="17"/>
  <c r="DL89" i="17"/>
  <c r="DL111" i="17"/>
  <c r="DL79" i="17"/>
  <c r="DL106" i="4"/>
  <c r="DL74" i="4"/>
  <c r="BH45" i="10"/>
  <c r="DN45" i="10" s="1" a="1"/>
  <c r="DN45" i="10" s="1"/>
  <c r="BH27" i="9"/>
  <c r="DN27" i="9" s="1" a="1"/>
  <c r="DN27" i="9" s="1"/>
  <c r="DL97" i="15"/>
  <c r="DL65" i="15"/>
  <c r="DM95" i="5"/>
  <c r="DM63" i="5"/>
  <c r="BH20" i="19"/>
  <c r="DN20" i="19" s="1" a="1"/>
  <c r="DN20" i="19" s="1"/>
  <c r="DL104" i="3"/>
  <c r="DL72" i="3"/>
  <c r="BH29" i="17"/>
  <c r="DN29" i="17" s="1" a="1"/>
  <c r="DN29" i="17" s="1"/>
  <c r="BH21" i="16"/>
  <c r="DN21" i="16" s="1" a="1"/>
  <c r="DN21" i="16" s="1"/>
  <c r="BH29" i="13"/>
  <c r="DN29" i="13" s="1" a="1"/>
  <c r="DN29" i="13" s="1"/>
  <c r="DL111" i="15"/>
  <c r="DL79" i="15"/>
  <c r="DL110" i="4"/>
  <c r="DL78" i="4"/>
  <c r="DL107" i="3"/>
  <c r="DL75" i="3"/>
  <c r="DL108" i="13"/>
  <c r="DL76" i="13"/>
  <c r="DL96" i="3"/>
  <c r="DL64" i="3"/>
  <c r="DL107" i="9"/>
  <c r="DL75" i="9"/>
  <c r="BH40" i="6"/>
  <c r="DN40" i="6" s="1" a="1"/>
  <c r="DN40" i="6" s="1"/>
  <c r="BH30" i="1"/>
  <c r="DN30" i="1" s="1" a="1"/>
  <c r="DN30" i="1" s="1"/>
  <c r="DL103" i="9"/>
  <c r="DL71" i="9"/>
  <c r="BH25" i="10"/>
  <c r="DN25" i="10" s="1" a="1"/>
  <c r="DN25" i="10" s="1"/>
  <c r="BH34" i="9"/>
  <c r="DN34" i="9" s="1" a="1"/>
  <c r="DN34" i="9" s="1"/>
  <c r="DM106" i="5"/>
  <c r="DM74" i="5"/>
  <c r="DL116" i="21"/>
  <c r="DL84" i="21"/>
  <c r="DL109" i="17"/>
  <c r="DL77" i="17"/>
  <c r="BH41" i="6"/>
  <c r="DN41" i="6" s="1" a="1"/>
  <c r="DN41" i="6" s="1"/>
  <c r="DL93" i="18"/>
  <c r="DL61" i="18"/>
  <c r="BH37" i="8"/>
  <c r="DN37" i="8" s="1" a="1"/>
  <c r="DN37" i="8" s="1"/>
  <c r="BH46" i="14"/>
  <c r="DN46" i="14" s="1" a="1"/>
  <c r="DN46" i="14" s="1"/>
  <c r="DL101" i="16"/>
  <c r="DL69" i="16"/>
  <c r="DL111" i="21"/>
  <c r="DL79" i="21"/>
  <c r="BH20" i="18"/>
  <c r="DN20" i="18" s="1" a="1"/>
  <c r="DN20" i="18" s="1"/>
  <c r="DL98" i="7"/>
  <c r="DL66" i="7"/>
  <c r="BH37" i="20"/>
  <c r="DN37" i="20" s="1" a="1"/>
  <c r="DN37" i="20" s="1"/>
  <c r="DL100" i="18"/>
  <c r="DL68" i="18"/>
  <c r="DL108" i="21"/>
  <c r="DL76" i="21"/>
  <c r="DL111" i="1"/>
  <c r="DL79" i="1"/>
  <c r="DL99" i="21"/>
  <c r="DL67" i="21"/>
  <c r="BH21" i="4"/>
  <c r="DN21" i="4" s="1" a="1"/>
  <c r="DN21" i="4" s="1"/>
  <c r="DL96" i="15"/>
  <c r="DL64" i="15"/>
  <c r="DL93" i="15"/>
  <c r="DL61" i="15"/>
  <c r="DL110" i="20"/>
  <c r="DL78" i="20"/>
  <c r="DL108" i="14"/>
  <c r="DL76" i="14"/>
  <c r="DL91" i="18"/>
  <c r="DL59" i="18"/>
  <c r="BH18" i="10"/>
  <c r="DN18" i="10" s="1" a="1"/>
  <c r="DN18" i="10" s="1"/>
  <c r="BH20" i="8"/>
  <c r="DN20" i="8" s="1" a="1"/>
  <c r="DN20" i="8" s="1"/>
  <c r="DL103" i="12"/>
  <c r="DL71" i="12"/>
  <c r="BH36" i="8"/>
  <c r="DN36" i="8" s="1" a="1"/>
  <c r="DN36" i="8" s="1"/>
  <c r="BI31" i="10"/>
  <c r="DO31" i="10" s="1" a="1"/>
  <c r="DO31" i="10" s="1"/>
  <c r="BH42" i="12"/>
  <c r="DN42" i="12" s="1" a="1"/>
  <c r="DN42" i="12" s="1"/>
  <c r="DL113" i="13"/>
  <c r="DL81" i="13"/>
  <c r="BH35" i="12"/>
  <c r="DN35" i="12" s="1" a="1"/>
  <c r="DN35" i="12" s="1"/>
  <c r="BH34" i="10"/>
  <c r="DN34" i="10" s="1" a="1"/>
  <c r="DN34" i="10" s="1"/>
  <c r="BH34" i="11"/>
  <c r="DN34" i="11" s="1" a="1"/>
  <c r="DN34" i="11" s="1"/>
  <c r="DL93" i="14"/>
  <c r="DL61" i="14"/>
  <c r="DL99" i="14"/>
  <c r="DL67" i="14"/>
  <c r="BH41" i="2"/>
  <c r="DN41" i="2" s="1" a="1"/>
  <c r="DN41" i="2" s="1"/>
  <c r="DL121" i="6"/>
  <c r="DL89" i="6"/>
  <c r="DL109" i="16"/>
  <c r="DL77" i="16"/>
  <c r="BH28" i="13"/>
  <c r="DN28" i="13" s="1" a="1"/>
  <c r="DN28" i="13" s="1"/>
  <c r="BH37" i="15"/>
  <c r="DN37" i="15" s="1" a="1"/>
  <c r="DN37" i="15" s="1"/>
  <c r="DL113" i="10"/>
  <c r="DL81" i="10"/>
  <c r="BH27" i="13"/>
  <c r="DN27" i="13" s="1" a="1"/>
  <c r="DN27" i="13" s="1"/>
  <c r="DL105" i="5"/>
  <c r="DL73" i="5"/>
  <c r="BH37" i="10"/>
  <c r="DN37" i="10" s="1" a="1"/>
  <c r="DN37" i="10" s="1"/>
  <c r="BH27" i="1"/>
  <c r="DN27" i="1" s="1" a="1"/>
  <c r="DN27" i="1" s="1"/>
  <c r="DL94" i="4"/>
  <c r="DL62" i="4"/>
  <c r="DL106" i="3"/>
  <c r="DL74" i="3"/>
  <c r="BH28" i="4"/>
  <c r="DN28" i="4" s="1" a="1"/>
  <c r="DN28" i="4" s="1"/>
  <c r="BH24" i="12"/>
  <c r="DN24" i="12" s="1" a="1"/>
  <c r="DN24" i="12" s="1"/>
  <c r="BH38" i="18"/>
  <c r="DN38" i="18" s="1" a="1"/>
  <c r="DN38" i="18" s="1"/>
  <c r="BH23" i="18"/>
  <c r="DN23" i="18" s="1" a="1"/>
  <c r="DN23" i="18" s="1"/>
  <c r="DL104" i="4"/>
  <c r="DL72" i="4"/>
  <c r="BH18" i="7"/>
  <c r="DN18" i="7" s="1" a="1"/>
  <c r="DN18" i="7" s="1"/>
  <c r="BH36" i="19"/>
  <c r="DN36" i="19" s="1" a="1"/>
  <c r="DN36" i="19" s="1"/>
  <c r="DL107" i="1"/>
  <c r="DL75" i="1"/>
  <c r="DL108" i="10"/>
  <c r="DL76" i="10"/>
  <c r="BH23" i="21"/>
  <c r="DN23" i="21" s="1" a="1"/>
  <c r="DN23" i="21" s="1"/>
  <c r="BH21" i="18"/>
  <c r="DN21" i="18" s="1" a="1"/>
  <c r="DN21" i="18" s="1"/>
  <c r="BH23" i="11"/>
  <c r="DN23" i="11" s="1" a="1"/>
  <c r="DN23" i="11" s="1"/>
  <c r="BH46" i="11"/>
  <c r="DN46" i="11" s="1" a="1"/>
  <c r="DN46" i="11" s="1"/>
  <c r="BH44" i="2"/>
  <c r="DN44" i="2" s="1" a="1"/>
  <c r="DN44" i="2" s="1"/>
  <c r="BH32" i="15"/>
  <c r="DN32" i="15" s="1" a="1"/>
  <c r="DN32" i="15" s="1"/>
  <c r="DL115" i="1"/>
  <c r="DL83" i="1"/>
  <c r="DL111" i="4"/>
  <c r="DL79" i="4"/>
  <c r="DL119" i="8"/>
  <c r="DL87" i="8"/>
  <c r="DL121" i="10"/>
  <c r="DL89" i="10"/>
  <c r="BH37" i="6"/>
  <c r="DN37" i="6" s="1" a="1"/>
  <c r="DN37" i="6" s="1"/>
  <c r="BH24" i="19"/>
  <c r="DN24" i="19" s="1" a="1"/>
  <c r="DN24" i="19" s="1"/>
  <c r="BH29" i="6"/>
  <c r="DN29" i="6" s="1" a="1"/>
  <c r="DN29" i="6" s="1"/>
  <c r="DL103" i="16"/>
  <c r="DL71" i="16"/>
  <c r="BH40" i="12"/>
  <c r="DN40" i="12" s="1" a="1"/>
  <c r="DN40" i="12" s="1"/>
  <c r="BH43" i="20"/>
  <c r="DN43" i="20" s="1" a="1"/>
  <c r="DN43" i="20" s="1"/>
  <c r="DM112" i="1"/>
  <c r="DM80" i="1"/>
  <c r="DL112" i="11"/>
  <c r="DL80" i="11"/>
  <c r="BH16" i="1"/>
  <c r="DN16" i="1" s="1" a="1"/>
  <c r="DN16" i="1" s="1"/>
  <c r="DL94" i="19"/>
  <c r="DL62" i="19"/>
  <c r="BH21" i="11"/>
  <c r="DN21" i="11" s="1" a="1"/>
  <c r="DN21" i="11" s="1"/>
  <c r="DL117" i="1"/>
  <c r="DL85" i="1"/>
  <c r="DL115" i="18"/>
  <c r="DL83" i="18"/>
  <c r="BH43" i="4"/>
  <c r="DN43" i="4" s="1" a="1"/>
  <c r="DN43" i="4" s="1"/>
  <c r="DL99" i="5"/>
  <c r="DL67" i="5"/>
  <c r="BH32" i="16"/>
  <c r="DN32" i="16" s="1" a="1"/>
  <c r="DN32" i="16" s="1"/>
  <c r="DL124" i="15"/>
  <c r="DL127" i="15" s="1"/>
  <c r="DL120" i="15" s="1"/>
  <c r="DL88" i="15"/>
  <c r="DL124" i="6"/>
  <c r="DL127" i="6" s="1"/>
  <c r="DL120" i="6" s="1"/>
  <c r="DL88" i="6"/>
  <c r="DL92" i="9"/>
  <c r="DL60" i="9"/>
  <c r="DL114" i="15"/>
  <c r="DL82" i="15"/>
  <c r="BH41" i="16"/>
  <c r="DN41" i="16" s="1" a="1"/>
  <c r="DN41" i="16" s="1"/>
  <c r="DL118" i="9"/>
  <c r="DL86" i="9"/>
  <c r="BH37" i="5"/>
  <c r="DN37" i="5" s="1" a="1"/>
  <c r="DN37" i="5" s="1"/>
  <c r="BH34" i="6"/>
  <c r="DN34" i="6" s="1" a="1"/>
  <c r="DN34" i="6" s="1"/>
  <c r="DM117" i="16"/>
  <c r="DM85" i="16"/>
  <c r="DL114" i="7"/>
  <c r="DL82" i="7"/>
  <c r="BH26" i="14"/>
  <c r="DN26" i="14" s="1" a="1"/>
  <c r="DN26" i="14" s="1"/>
  <c r="DL114" i="12"/>
  <c r="DL82" i="12"/>
  <c r="BH23" i="5"/>
  <c r="DN23" i="5" s="1" a="1"/>
  <c r="DN23" i="5" s="1"/>
  <c r="DL90" i="16"/>
  <c r="DL58" i="16"/>
  <c r="BH25" i="19"/>
  <c r="DN25" i="19" s="1" a="1"/>
  <c r="DN25" i="19" s="1"/>
  <c r="BH16" i="5"/>
  <c r="DN16" i="5" s="1" a="1"/>
  <c r="DN16" i="5" s="1"/>
  <c r="BH32" i="11"/>
  <c r="DN32" i="11" s="1" a="1"/>
  <c r="DN32" i="11" s="1"/>
  <c r="DL96" i="19"/>
  <c r="DL64" i="19"/>
  <c r="DL103" i="14"/>
  <c r="DL71" i="14"/>
  <c r="BH45" i="17"/>
  <c r="DN45" i="17" s="1" a="1"/>
  <c r="DN45" i="17" s="1"/>
  <c r="BH17" i="7"/>
  <c r="DN17" i="7" s="1" a="1"/>
  <c r="DN17" i="7" s="1"/>
  <c r="DL101" i="17"/>
  <c r="DL69" i="17"/>
  <c r="BH20" i="14"/>
  <c r="DN20" i="14" s="1" a="1"/>
  <c r="DN20" i="14" s="1"/>
  <c r="DL118" i="13"/>
  <c r="DL86" i="13"/>
  <c r="DL114" i="4"/>
  <c r="DL82" i="4"/>
  <c r="DL103" i="5"/>
  <c r="DL71" i="5"/>
  <c r="DL95" i="11"/>
  <c r="DL63" i="11"/>
  <c r="BH35" i="7"/>
  <c r="DN35" i="7" s="1" a="1"/>
  <c r="DN35" i="7" s="1"/>
  <c r="DL106" i="13"/>
  <c r="DL74" i="13"/>
  <c r="DL124" i="19"/>
  <c r="DL127" i="19" s="1"/>
  <c r="DL120" i="19" s="1"/>
  <c r="DL88" i="19"/>
  <c r="BH34" i="18"/>
  <c r="DN34" i="18" s="1" a="1"/>
  <c r="DN34" i="18" s="1"/>
  <c r="BH40" i="20"/>
  <c r="DN40" i="20" s="1" a="1"/>
  <c r="DN40" i="20" s="1"/>
  <c r="DJ90" i="5"/>
  <c r="DJ58" i="5"/>
  <c r="DL105" i="2"/>
  <c r="DL73" i="2"/>
  <c r="DL101" i="11"/>
  <c r="DL69" i="11"/>
  <c r="DL124" i="3"/>
  <c r="DL127" i="3" s="1"/>
  <c r="DL120" i="3" s="1"/>
  <c r="DL88" i="3"/>
  <c r="BH21" i="5"/>
  <c r="DN21" i="5" s="1" a="1"/>
  <c r="DN21" i="5" s="1"/>
  <c r="BI29" i="8"/>
  <c r="DO29" i="8" s="1" a="1"/>
  <c r="DO29" i="8" s="1"/>
  <c r="BF15" i="21"/>
  <c r="DL15" i="21" s="1" a="1"/>
  <c r="DL15" i="21" s="1"/>
  <c r="BE47" i="21"/>
  <c r="DL119" i="5"/>
  <c r="DL87" i="5"/>
  <c r="DL110" i="17"/>
  <c r="DL78" i="17"/>
  <c r="BH41" i="1"/>
  <c r="DN41" i="1" s="1" a="1"/>
  <c r="DN41" i="1" s="1"/>
  <c r="BH38" i="2"/>
  <c r="DN38" i="2" s="1" a="1"/>
  <c r="DN38" i="2" s="1"/>
  <c r="DL113" i="9"/>
  <c r="DL81" i="9"/>
  <c r="BH40" i="5"/>
  <c r="DN40" i="5" s="1" a="1"/>
  <c r="DN40" i="5" s="1"/>
  <c r="BH39" i="17"/>
  <c r="DN39" i="17" s="1" a="1"/>
  <c r="DN39" i="17" s="1"/>
  <c r="BH18" i="4"/>
  <c r="DN18" i="4" s="1" a="1"/>
  <c r="DN18" i="4" s="1"/>
  <c r="BH18" i="12"/>
  <c r="DN18" i="12" s="1" a="1"/>
  <c r="DN18" i="12" s="1"/>
  <c r="BH19" i="1"/>
  <c r="DN19" i="1" s="1" a="1"/>
  <c r="DN19" i="1" s="1"/>
  <c r="DL98" i="1"/>
  <c r="DL66" i="1"/>
  <c r="DJ90" i="11"/>
  <c r="DJ58" i="11"/>
  <c r="BI42" i="7"/>
  <c r="DO42" i="7" s="1" a="1"/>
  <c r="DO42" i="7" s="1"/>
  <c r="BH42" i="18"/>
  <c r="DN42" i="18" s="1" a="1"/>
  <c r="DN42" i="18" s="1"/>
  <c r="DL103" i="2"/>
  <c r="DL71" i="2"/>
  <c r="DL92" i="21"/>
  <c r="DL60" i="21"/>
  <c r="BH21" i="7"/>
  <c r="DN21" i="7" s="1" a="1"/>
  <c r="DN21" i="7" s="1"/>
  <c r="BF15" i="6"/>
  <c r="DL15" i="6" s="1" a="1"/>
  <c r="DL15" i="6" s="1"/>
  <c r="BE47" i="6"/>
  <c r="DL91" i="20"/>
  <c r="DL59" i="20"/>
  <c r="BH18" i="9"/>
  <c r="DN18" i="9" s="1" a="1"/>
  <c r="DN18" i="9" s="1"/>
  <c r="BH40" i="2"/>
  <c r="DN40" i="2" s="1" a="1"/>
  <c r="DN40" i="2" s="1"/>
  <c r="BH38" i="15"/>
  <c r="DN38" i="15" s="1" a="1"/>
  <c r="DN38" i="15" s="1"/>
  <c r="DL92" i="8"/>
  <c r="DL60" i="8"/>
  <c r="DL99" i="20"/>
  <c r="DL67" i="20"/>
  <c r="DL110" i="13"/>
  <c r="DL78" i="13"/>
  <c r="BH46" i="17"/>
  <c r="DN46" i="17" s="1" a="1"/>
  <c r="DN46" i="17" s="1"/>
  <c r="BH36" i="17"/>
  <c r="DN36" i="17" s="1" a="1"/>
  <c r="DN36" i="17" s="1"/>
  <c r="BH31" i="4"/>
  <c r="DN31" i="4" s="1" a="1"/>
  <c r="DN31" i="4" s="1"/>
  <c r="DL113" i="17"/>
  <c r="DL81" i="17"/>
  <c r="DL99" i="3"/>
  <c r="DL67" i="3"/>
  <c r="DL117" i="15"/>
  <c r="DL85" i="15"/>
  <c r="DL107" i="4"/>
  <c r="DL75" i="4"/>
  <c r="BH22" i="15"/>
  <c r="DN22" i="15" s="1" a="1"/>
  <c r="DN22" i="15" s="1"/>
  <c r="BI20" i="5"/>
  <c r="DO20" i="5" s="1" a="1"/>
  <c r="DO20" i="5" s="1"/>
  <c r="BH29" i="3"/>
  <c r="DN29" i="3" s="1" a="1"/>
  <c r="DN29" i="3" s="1"/>
  <c r="DL116" i="3"/>
  <c r="DL84" i="3"/>
  <c r="BH36" i="15"/>
  <c r="DN36" i="15" s="1" a="1"/>
  <c r="DN36" i="15" s="1"/>
  <c r="BH35" i="4"/>
  <c r="DN35" i="4" s="1" a="1"/>
  <c r="DN35" i="4" s="1"/>
  <c r="BH32" i="3"/>
  <c r="DN32" i="3" s="1" a="1"/>
  <c r="DN32" i="3" s="1"/>
  <c r="DL111" i="14"/>
  <c r="DL79" i="14"/>
  <c r="BH33" i="13"/>
  <c r="DN33" i="13" s="1" a="1"/>
  <c r="DN33" i="13" s="1"/>
  <c r="BH21" i="3"/>
  <c r="DN21" i="3" s="1" a="1"/>
  <c r="DN21" i="3" s="1"/>
  <c r="DL95" i="13"/>
  <c r="DL63" i="13"/>
  <c r="BH28" i="9"/>
  <c r="DN28" i="9" s="1" a="1"/>
  <c r="DN28" i="9" s="1"/>
  <c r="DL116" i="9"/>
  <c r="DL84" i="9"/>
  <c r="BI31" i="5"/>
  <c r="DO31" i="5" s="1" a="1"/>
  <c r="DO31" i="5" s="1"/>
  <c r="BH41" i="21"/>
  <c r="DN41" i="21" s="1" a="1"/>
  <c r="DN41" i="21" s="1"/>
  <c r="BH34" i="17"/>
  <c r="DN34" i="17" s="1" a="1"/>
  <c r="DN34" i="17" s="1"/>
  <c r="BH18" i="18"/>
  <c r="DN18" i="18" s="1" a="1"/>
  <c r="DN18" i="18" s="1"/>
  <c r="DM94" i="9"/>
  <c r="DM62" i="9"/>
  <c r="BH26" i="16"/>
  <c r="DN26" i="16" s="1" a="1"/>
  <c r="DN26" i="16" s="1"/>
  <c r="DL124" i="2"/>
  <c r="DL127" i="2" s="1"/>
  <c r="DL120" i="2" s="1"/>
  <c r="DL88" i="2"/>
  <c r="DM102" i="6"/>
  <c r="DM70" i="6"/>
  <c r="DL103" i="6"/>
  <c r="DL71" i="6"/>
  <c r="DL121" i="4"/>
  <c r="DL89" i="4"/>
  <c r="BH23" i="7"/>
  <c r="DN23" i="7" s="1" a="1"/>
  <c r="DN23" i="7" s="1"/>
  <c r="DL102" i="20"/>
  <c r="DL70" i="20"/>
  <c r="BH25" i="18"/>
  <c r="DN25" i="18" s="1" a="1"/>
  <c r="DN25" i="18" s="1"/>
  <c r="BH33" i="21"/>
  <c r="DN33" i="21" s="1" a="1"/>
  <c r="DN33" i="21" s="1"/>
  <c r="BH36" i="1"/>
  <c r="DN36" i="1" s="1" a="1"/>
  <c r="DN36" i="1" s="1"/>
  <c r="BH24" i="21"/>
  <c r="DN24" i="21" s="1" a="1"/>
  <c r="DN24" i="21" s="1"/>
  <c r="BH21" i="15"/>
  <c r="DN21" i="15" s="1" a="1"/>
  <c r="DN21" i="15" s="1"/>
  <c r="BH18" i="15"/>
  <c r="DN18" i="15" s="1" a="1"/>
  <c r="DN18" i="15" s="1"/>
  <c r="DL108" i="7"/>
  <c r="DL76" i="7"/>
  <c r="BH35" i="20"/>
  <c r="DN35" i="20" s="1" a="1"/>
  <c r="DN35" i="20" s="1"/>
  <c r="DL117" i="19"/>
  <c r="DL85" i="19"/>
  <c r="BH33" i="14"/>
  <c r="DN33" i="14" s="1" a="1"/>
  <c r="DN33" i="14" s="1"/>
  <c r="BH16" i="18"/>
  <c r="DN16" i="18" s="1" a="1"/>
  <c r="DN16" i="18" s="1"/>
  <c r="DL103" i="7"/>
  <c r="DL71" i="7"/>
  <c r="DL104" i="15"/>
  <c r="DL72" i="15"/>
  <c r="DL121" i="16"/>
  <c r="DL89" i="16"/>
  <c r="DM109" i="8"/>
  <c r="DM77" i="8"/>
  <c r="BH28" i="12"/>
  <c r="DN28" i="12" s="1" a="1"/>
  <c r="DN28" i="12" s="1"/>
  <c r="DL114" i="8"/>
  <c r="DL82" i="8"/>
  <c r="BH38" i="13"/>
  <c r="DN38" i="13" s="1" a="1"/>
  <c r="DN38" i="13" s="1"/>
  <c r="DL97" i="1"/>
  <c r="DL65" i="1"/>
  <c r="BH18" i="14"/>
  <c r="DN18" i="14" s="1" a="1"/>
  <c r="DN18" i="14" s="1"/>
  <c r="BH24" i="14"/>
  <c r="DN24" i="14" s="1" a="1"/>
  <c r="DN24" i="14" s="1"/>
  <c r="DL91" i="4"/>
  <c r="DL59" i="4"/>
  <c r="BH34" i="16"/>
  <c r="DN34" i="16" s="1" a="1"/>
  <c r="DN34" i="16" s="1"/>
  <c r="DL116" i="7"/>
  <c r="DL84" i="7"/>
  <c r="BH38" i="10"/>
  <c r="DN38" i="10" s="1" a="1"/>
  <c r="DN38" i="10" s="1"/>
  <c r="DL102" i="19"/>
  <c r="DL70" i="19"/>
  <c r="BH30" i="5"/>
  <c r="DN30" i="5" s="1" a="1"/>
  <c r="DN30" i="5" s="1"/>
  <c r="BH19" i="4"/>
  <c r="DN19" i="4" s="1" a="1"/>
  <c r="DN19" i="4" s="1"/>
  <c r="DL106" i="18"/>
  <c r="DL74" i="18"/>
  <c r="BH31" i="3"/>
  <c r="DN31" i="3" s="1" a="1"/>
  <c r="DN31" i="3" s="1"/>
  <c r="DL95" i="12"/>
  <c r="DL63" i="12"/>
  <c r="DL93" i="1"/>
  <c r="DL61" i="1"/>
  <c r="DL103" i="15"/>
  <c r="DL71" i="15"/>
  <c r="DL15" i="1" l="1" a="1"/>
  <c r="DL15" i="1" s="1"/>
  <c r="BG15" i="1"/>
  <c r="BF47" i="1"/>
  <c r="DK90" i="1"/>
  <c r="DK58" i="1"/>
  <c r="DM16" i="7" a="1"/>
  <c r="DM16" i="7" s="1"/>
  <c r="BH16" i="7"/>
  <c r="DM37" i="7" a="1"/>
  <c r="DM37" i="7" s="1"/>
  <c r="BH37" i="7"/>
  <c r="DL91" i="7"/>
  <c r="DL59" i="7"/>
  <c r="DL112" i="7"/>
  <c r="DL80" i="7"/>
  <c r="DM19" i="18" a="1"/>
  <c r="DM19" i="18" s="1"/>
  <c r="BH19" i="18"/>
  <c r="DM24" i="7" a="1"/>
  <c r="DM24" i="7" s="1"/>
  <c r="BH24" i="7"/>
  <c r="DL94" i="18"/>
  <c r="DL62" i="18"/>
  <c r="DL99" i="7"/>
  <c r="DL67" i="7"/>
  <c r="DM24" i="17" a="1"/>
  <c r="DM24" i="17" s="1"/>
  <c r="BH24" i="17"/>
  <c r="DL99" i="17"/>
  <c r="DL67" i="17"/>
  <c r="DM93" i="15"/>
  <c r="DM61" i="15"/>
  <c r="BI23" i="7"/>
  <c r="DO23" i="7" s="1" a="1"/>
  <c r="DO23" i="7" s="1"/>
  <c r="BI42" i="18"/>
  <c r="DO42" i="18" s="1" a="1"/>
  <c r="DO42" i="18" s="1"/>
  <c r="DM116" i="1"/>
  <c r="DM84" i="1"/>
  <c r="DM109" i="6"/>
  <c r="DM77" i="6"/>
  <c r="BI41" i="16"/>
  <c r="DO41" i="16" s="1" a="1"/>
  <c r="DO41" i="16" s="1"/>
  <c r="BI16" i="1"/>
  <c r="DO16" i="1" s="1" a="1"/>
  <c r="DO16" i="1" s="1"/>
  <c r="DM107" i="15"/>
  <c r="DM75" i="15"/>
  <c r="BI28" i="4"/>
  <c r="DO28" i="4" s="1" a="1"/>
  <c r="DO28" i="4" s="1"/>
  <c r="DN106" i="10"/>
  <c r="DN74" i="10"/>
  <c r="DO121" i="15"/>
  <c r="DO89" i="15"/>
  <c r="DM108" i="5"/>
  <c r="DM76" i="5"/>
  <c r="DM107" i="9"/>
  <c r="DM75" i="9"/>
  <c r="BI33" i="4"/>
  <c r="DO33" i="4" s="1" a="1"/>
  <c r="DO33" i="4" s="1"/>
  <c r="DM99" i="6"/>
  <c r="DM67" i="6"/>
  <c r="BI40" i="13"/>
  <c r="DO40" i="13" s="1" a="1"/>
  <c r="DO40" i="13" s="1"/>
  <c r="BI43" i="6"/>
  <c r="DO43" i="6" s="1" a="1"/>
  <c r="DO43" i="6" s="1"/>
  <c r="DM117" i="13"/>
  <c r="DM85" i="13"/>
  <c r="DM94" i="15"/>
  <c r="DM62" i="15"/>
  <c r="DM101" i="5"/>
  <c r="DM69" i="5"/>
  <c r="DM98" i="10"/>
  <c r="DM66" i="10"/>
  <c r="DM99" i="13"/>
  <c r="DM67" i="13"/>
  <c r="BI20" i="9"/>
  <c r="DO20" i="9" s="1" a="1"/>
  <c r="DO20" i="9" s="1"/>
  <c r="DM101" i="21"/>
  <c r="DM69" i="21"/>
  <c r="BI44" i="14"/>
  <c r="DO44" i="14" s="1" a="1"/>
  <c r="DO44" i="14" s="1"/>
  <c r="DN116" i="19"/>
  <c r="DN84" i="19"/>
  <c r="BI45" i="14"/>
  <c r="DO45" i="14" s="1" a="1"/>
  <c r="DO45" i="14" s="1"/>
  <c r="DM121" i="1"/>
  <c r="DM89" i="1"/>
  <c r="BI30" i="20"/>
  <c r="DO30" i="20" s="1" a="1"/>
  <c r="DO30" i="20" s="1"/>
  <c r="BI22" i="14"/>
  <c r="DO22" i="14" s="1" a="1"/>
  <c r="DO22" i="14" s="1"/>
  <c r="DM95" i="21"/>
  <c r="DM63" i="21"/>
  <c r="BI46" i="2"/>
  <c r="DO46" i="2" s="1" a="1"/>
  <c r="DO46" i="2" s="1"/>
  <c r="BI27" i="15"/>
  <c r="DO27" i="15" s="1" a="1"/>
  <c r="DO27" i="15" s="1"/>
  <c r="BI36" i="2"/>
  <c r="DO36" i="2" s="1" a="1"/>
  <c r="DO36" i="2" s="1"/>
  <c r="DM108" i="20"/>
  <c r="DM76" i="20"/>
  <c r="BI27" i="5"/>
  <c r="DO27" i="5" s="1" a="1"/>
  <c r="DO27" i="5" s="1"/>
  <c r="BI45" i="4"/>
  <c r="DO45" i="4" s="1" a="1"/>
  <c r="DO45" i="4" s="1"/>
  <c r="BI42" i="20"/>
  <c r="DO42" i="20" s="1" a="1"/>
  <c r="DO42" i="20" s="1"/>
  <c r="BI36" i="18"/>
  <c r="DO36" i="18" s="1" a="1"/>
  <c r="DO36" i="18" s="1"/>
  <c r="DM121" i="12"/>
  <c r="DM89" i="12"/>
  <c r="BI25" i="14"/>
  <c r="DO25" i="14" s="1" a="1"/>
  <c r="DO25" i="14" s="1"/>
  <c r="DM98" i="8"/>
  <c r="DM66" i="8"/>
  <c r="BI16" i="2"/>
  <c r="DO16" i="2" s="1" a="1"/>
  <c r="DO16" i="2" s="1"/>
  <c r="BI29" i="19"/>
  <c r="DO29" i="19" s="1" a="1"/>
  <c r="DO29" i="19" s="1"/>
  <c r="DM104" i="4"/>
  <c r="DM72" i="4"/>
  <c r="DM102" i="20"/>
  <c r="DM70" i="20"/>
  <c r="BI28" i="6"/>
  <c r="DO28" i="6" s="1" a="1"/>
  <c r="DO28" i="6" s="1"/>
  <c r="DM101" i="11"/>
  <c r="DM69" i="11"/>
  <c r="BI31" i="13"/>
  <c r="DO31" i="13" s="1" a="1"/>
  <c r="DO31" i="13" s="1"/>
  <c r="DM94" i="19"/>
  <c r="DM62" i="19"/>
  <c r="DM94" i="4"/>
  <c r="DM62" i="4"/>
  <c r="BI38" i="10"/>
  <c r="DO38" i="10" s="1" a="1"/>
  <c r="DO38" i="10" s="1"/>
  <c r="DM113" i="13"/>
  <c r="DM81" i="13"/>
  <c r="BI18" i="15"/>
  <c r="DO18" i="15" s="1" a="1"/>
  <c r="DO18" i="15" s="1"/>
  <c r="BI33" i="21"/>
  <c r="DO33" i="21" s="1" a="1"/>
  <c r="DO33" i="21" s="1"/>
  <c r="BJ31" i="5"/>
  <c r="DP31" i="5" s="1" a="1"/>
  <c r="DP31" i="5" s="1"/>
  <c r="DM107" i="3"/>
  <c r="DM75" i="3"/>
  <c r="BI46" i="17"/>
  <c r="DO46" i="17" s="1" a="1"/>
  <c r="DO46" i="17" s="1"/>
  <c r="DN117" i="7"/>
  <c r="DN85" i="7"/>
  <c r="DM94" i="1"/>
  <c r="DM62" i="1"/>
  <c r="DM115" i="5"/>
  <c r="DM83" i="5"/>
  <c r="BI41" i="1"/>
  <c r="DO41" i="1" s="1" a="1"/>
  <c r="DO41" i="1" s="1"/>
  <c r="DK90" i="21"/>
  <c r="DK58" i="21"/>
  <c r="BI17" i="7"/>
  <c r="DO17" i="7" s="1" a="1"/>
  <c r="DO17" i="7" s="1"/>
  <c r="BI26" i="14"/>
  <c r="DO26" i="14" s="1" a="1"/>
  <c r="DO26" i="14" s="1"/>
  <c r="BI34" i="6"/>
  <c r="DO34" i="6" s="1" a="1"/>
  <c r="DO34" i="6" s="1"/>
  <c r="DM115" i="12"/>
  <c r="DM83" i="12"/>
  <c r="BI24" i="19"/>
  <c r="DO24" i="19" s="1" a="1"/>
  <c r="DO24" i="19" s="1"/>
  <c r="BI32" i="15"/>
  <c r="DO32" i="15" s="1" a="1"/>
  <c r="DO32" i="15" s="1"/>
  <c r="BI21" i="18"/>
  <c r="DO21" i="18" s="1" a="1"/>
  <c r="DO21" i="18" s="1"/>
  <c r="DM98" i="18"/>
  <c r="DM66" i="18"/>
  <c r="DM112" i="10"/>
  <c r="DM80" i="10"/>
  <c r="DM110" i="12"/>
  <c r="DM78" i="12"/>
  <c r="BJ31" i="10"/>
  <c r="DP31" i="10" s="1" a="1"/>
  <c r="DP31" i="10" s="1"/>
  <c r="DM93" i="10"/>
  <c r="DM61" i="10"/>
  <c r="BI37" i="20"/>
  <c r="DO37" i="20" s="1" a="1"/>
  <c r="DO37" i="20" s="1"/>
  <c r="DM100" i="10"/>
  <c r="DM68" i="10"/>
  <c r="BI40" i="6"/>
  <c r="DO40" i="6" s="1" a="1"/>
  <c r="DO40" i="6" s="1"/>
  <c r="BI29" i="17"/>
  <c r="DO29" i="17" s="1" a="1"/>
  <c r="DO29" i="17" s="1"/>
  <c r="BI33" i="2"/>
  <c r="DO33" i="2" s="1" a="1"/>
  <c r="DO33" i="2" s="1"/>
  <c r="DM118" i="10"/>
  <c r="DM86" i="10"/>
  <c r="BI24" i="9"/>
  <c r="DO24" i="9" s="1" a="1"/>
  <c r="DO24" i="9" s="1"/>
  <c r="DP121" i="15"/>
  <c r="DP89" i="15"/>
  <c r="DM106" i="21"/>
  <c r="DM74" i="21"/>
  <c r="BI28" i="19"/>
  <c r="DO28" i="19" s="1" a="1"/>
  <c r="DO28" i="19" s="1"/>
  <c r="BI34" i="1"/>
  <c r="DO34" i="1" s="1" a="1"/>
  <c r="DO34" i="1" s="1"/>
  <c r="BI23" i="15"/>
  <c r="DO23" i="15" s="1" a="1"/>
  <c r="DO23" i="15" s="1"/>
  <c r="BI17" i="2"/>
  <c r="DO17" i="2" s="1" a="1"/>
  <c r="DO17" i="2" s="1"/>
  <c r="BI33" i="5"/>
  <c r="DO33" i="5" s="1" a="1"/>
  <c r="DO33" i="5" s="1"/>
  <c r="DM110" i="21"/>
  <c r="DM78" i="21"/>
  <c r="BI30" i="4"/>
  <c r="DO30" i="4" s="1" a="1"/>
  <c r="DO30" i="4" s="1"/>
  <c r="BI36" i="21"/>
  <c r="DO36" i="21" s="1" a="1"/>
  <c r="DO36" i="21" s="1"/>
  <c r="DM94" i="8"/>
  <c r="DM62" i="8"/>
  <c r="BI20" i="1"/>
  <c r="DO20" i="1" s="1" a="1"/>
  <c r="DO20" i="1" s="1"/>
  <c r="BI45" i="13"/>
  <c r="DO45" i="13" s="1" a="1"/>
  <c r="DO45" i="13" s="1"/>
  <c r="BI32" i="9"/>
  <c r="DO32" i="9" s="1" a="1"/>
  <c r="DO32" i="9" s="1"/>
  <c r="DM109" i="15"/>
  <c r="DM77" i="15"/>
  <c r="DM106" i="19"/>
  <c r="DM74" i="19"/>
  <c r="BI24" i="18"/>
  <c r="DO24" i="18" s="1" a="1"/>
  <c r="DO24" i="18" s="1"/>
  <c r="DM107" i="12"/>
  <c r="DM75" i="12"/>
  <c r="DM94" i="14"/>
  <c r="DM62" i="14"/>
  <c r="BI43" i="7"/>
  <c r="DO43" i="7" s="1" a="1"/>
  <c r="DO43" i="7" s="1"/>
  <c r="DM93" i="20"/>
  <c r="DM61" i="20"/>
  <c r="BI24" i="6"/>
  <c r="DO24" i="6" s="1" a="1"/>
  <c r="DO24" i="6" s="1"/>
  <c r="BI34" i="21"/>
  <c r="DO34" i="21" s="1" a="1"/>
  <c r="DO34" i="21" s="1"/>
  <c r="DM113" i="4"/>
  <c r="DM81" i="4"/>
  <c r="BI25" i="12"/>
  <c r="DO25" i="12" s="1" a="1"/>
  <c r="DO25" i="12" s="1"/>
  <c r="DM115" i="13"/>
  <c r="DM83" i="13"/>
  <c r="BI44" i="19"/>
  <c r="DO44" i="19" s="1" a="1"/>
  <c r="DO44" i="19" s="1"/>
  <c r="DM94" i="2"/>
  <c r="DM62" i="2"/>
  <c r="DM106" i="12"/>
  <c r="DM74" i="12"/>
  <c r="DM100" i="21"/>
  <c r="DM68" i="21"/>
  <c r="DM116" i="13"/>
  <c r="DM84" i="13"/>
  <c r="DM116" i="11"/>
  <c r="DM84" i="11"/>
  <c r="DM96" i="14"/>
  <c r="DM64" i="14"/>
  <c r="DK90" i="13"/>
  <c r="DK58" i="13"/>
  <c r="BG15" i="17"/>
  <c r="DM15" i="17" s="1" a="1"/>
  <c r="DM15" i="17" s="1"/>
  <c r="BF47" i="17"/>
  <c r="DM97" i="4"/>
  <c r="DM65" i="4"/>
  <c r="BI42" i="13"/>
  <c r="DO42" i="13" s="1" a="1"/>
  <c r="DO42" i="13" s="1"/>
  <c r="BI39" i="21"/>
  <c r="DO39" i="21" s="1" a="1"/>
  <c r="DO39" i="21" s="1"/>
  <c r="DM104" i="16"/>
  <c r="DM72" i="16"/>
  <c r="BI44" i="16"/>
  <c r="DO44" i="16" s="1" a="1"/>
  <c r="DO44" i="16" s="1"/>
  <c r="DM104" i="18"/>
  <c r="DM72" i="18"/>
  <c r="BI43" i="8"/>
  <c r="DO43" i="8" s="1" a="1"/>
  <c r="DO43" i="8" s="1"/>
  <c r="BI20" i="2"/>
  <c r="DO20" i="2" s="1" a="1"/>
  <c r="DO20" i="2" s="1"/>
  <c r="DM113" i="8"/>
  <c r="DM81" i="8"/>
  <c r="BI30" i="18"/>
  <c r="DO30" i="18" s="1" a="1"/>
  <c r="DO30" i="18" s="1"/>
  <c r="DM110" i="16"/>
  <c r="DM78" i="16"/>
  <c r="DM109" i="4"/>
  <c r="DM77" i="4"/>
  <c r="BI22" i="6"/>
  <c r="DO22" i="6" s="1" a="1"/>
  <c r="DO22" i="6" s="1"/>
  <c r="DM111" i="20"/>
  <c r="DM79" i="20"/>
  <c r="DM117" i="8"/>
  <c r="DM85" i="8"/>
  <c r="BI17" i="18"/>
  <c r="DO17" i="18" s="1" a="1"/>
  <c r="DO17" i="18" s="1"/>
  <c r="DM119" i="17"/>
  <c r="DM87" i="17"/>
  <c r="BI19" i="15"/>
  <c r="DO19" i="15" s="1" a="1"/>
  <c r="DO19" i="15" s="1"/>
  <c r="BI26" i="5"/>
  <c r="DO26" i="5" s="1" a="1"/>
  <c r="DO26" i="5" s="1"/>
  <c r="DM92" i="19"/>
  <c r="DM60" i="19"/>
  <c r="BI30" i="6"/>
  <c r="DO30" i="6" s="1" a="1"/>
  <c r="DO30" i="6" s="1"/>
  <c r="BG15" i="12"/>
  <c r="DM15" i="12" s="1" a="1"/>
  <c r="DM15" i="12" s="1"/>
  <c r="BF47" i="12"/>
  <c r="DM92" i="17"/>
  <c r="DM60" i="17"/>
  <c r="BI22" i="10"/>
  <c r="DO22" i="10" s="1" a="1"/>
  <c r="DO22" i="10" s="1"/>
  <c r="DM109" i="2"/>
  <c r="DM77" i="2"/>
  <c r="BI43" i="2"/>
  <c r="DO43" i="2" s="1" a="1"/>
  <c r="DO43" i="2" s="1"/>
  <c r="DM124" i="7"/>
  <c r="DM127" i="7" s="1"/>
  <c r="DM120" i="7" s="1"/>
  <c r="DM88" i="7"/>
  <c r="BI23" i="10"/>
  <c r="DO23" i="10" s="1" a="1"/>
  <c r="DO23" i="10" s="1"/>
  <c r="DM107" i="20"/>
  <c r="DM75" i="20"/>
  <c r="BI24" i="13"/>
  <c r="DO24" i="13" s="1" a="1"/>
  <c r="DO24" i="13" s="1"/>
  <c r="DN107" i="2"/>
  <c r="DN75" i="2"/>
  <c r="DM114" i="3"/>
  <c r="DM82" i="3"/>
  <c r="BI26" i="21"/>
  <c r="DO26" i="21" s="1" a="1"/>
  <c r="DO26" i="21" s="1"/>
  <c r="DM107" i="5"/>
  <c r="DM75" i="5"/>
  <c r="DM117" i="21"/>
  <c r="DM85" i="21"/>
  <c r="DM109" i="12"/>
  <c r="DM77" i="12"/>
  <c r="BI27" i="2"/>
  <c r="DO27" i="2" s="1" a="1"/>
  <c r="DO27" i="2" s="1"/>
  <c r="DM105" i="17"/>
  <c r="DM73" i="17"/>
  <c r="BJ41" i="19"/>
  <c r="DP41" i="19" s="1" a="1"/>
  <c r="DP41" i="19" s="1"/>
  <c r="DM118" i="16"/>
  <c r="DM86" i="16"/>
  <c r="DM124" i="1"/>
  <c r="DM127" i="1" s="1"/>
  <c r="DM120" i="1" s="1"/>
  <c r="DM88" i="1"/>
  <c r="BI38" i="20"/>
  <c r="DO38" i="20" s="1" a="1"/>
  <c r="DO38" i="20" s="1"/>
  <c r="BI42" i="4"/>
  <c r="DO42" i="4" s="1" a="1"/>
  <c r="DO42" i="4" s="1"/>
  <c r="DM106" i="11"/>
  <c r="DM74" i="11"/>
  <c r="DM93" i="11"/>
  <c r="DM61" i="11"/>
  <c r="BI46" i="1"/>
  <c r="DO46" i="1" s="1" a="1"/>
  <c r="DO46" i="1" s="1"/>
  <c r="DM119" i="10"/>
  <c r="DM87" i="10"/>
  <c r="DM118" i="5"/>
  <c r="DM86" i="5"/>
  <c r="BI20" i="21"/>
  <c r="DO20" i="21" s="1" a="1"/>
  <c r="DO20" i="21" s="1"/>
  <c r="DM102" i="18"/>
  <c r="DM70" i="18"/>
  <c r="DM114" i="20"/>
  <c r="DM82" i="20"/>
  <c r="BJ20" i="6"/>
  <c r="DP20" i="6" s="1" a="1"/>
  <c r="DP20" i="6" s="1"/>
  <c r="DM102" i="10"/>
  <c r="DM70" i="10"/>
  <c r="BI44" i="20"/>
  <c r="DO44" i="20" s="1" a="1"/>
  <c r="DO44" i="20" s="1"/>
  <c r="BI32" i="7"/>
  <c r="DO32" i="7" s="1" a="1"/>
  <c r="DO32" i="7" s="1"/>
  <c r="BI33" i="20"/>
  <c r="DO33" i="20" s="1" a="1"/>
  <c r="DO33" i="20" s="1"/>
  <c r="DM121" i="7"/>
  <c r="DM89" i="7"/>
  <c r="BI22" i="11"/>
  <c r="DO22" i="11" s="1" a="1"/>
  <c r="DO22" i="11" s="1"/>
  <c r="DM91" i="10"/>
  <c r="DM59" i="10"/>
  <c r="DM97" i="2"/>
  <c r="DM65" i="2"/>
  <c r="DM101" i="6"/>
  <c r="DM69" i="6"/>
  <c r="BI46" i="12"/>
  <c r="DO46" i="12" s="1" a="1"/>
  <c r="DO46" i="12" s="1"/>
  <c r="DM108" i="19"/>
  <c r="DM76" i="19"/>
  <c r="BI45" i="12"/>
  <c r="DO45" i="12" s="1" a="1"/>
  <c r="DO45" i="12" s="1"/>
  <c r="DK90" i="7"/>
  <c r="DK58" i="7"/>
  <c r="DM118" i="3"/>
  <c r="DM86" i="3"/>
  <c r="DN112" i="17"/>
  <c r="DN80" i="17"/>
  <c r="DM93" i="19"/>
  <c r="DM61" i="19"/>
  <c r="BI23" i="8"/>
  <c r="DO23" i="8" s="1" a="1"/>
  <c r="DO23" i="8" s="1"/>
  <c r="DM100" i="6"/>
  <c r="DM68" i="6"/>
  <c r="DM100" i="1"/>
  <c r="DM68" i="1"/>
  <c r="DM117" i="17"/>
  <c r="DM85" i="17"/>
  <c r="DM95" i="7"/>
  <c r="DM63" i="7"/>
  <c r="BI18" i="6"/>
  <c r="DO18" i="6" s="1" a="1"/>
  <c r="DO18" i="6" s="1"/>
  <c r="DM117" i="10"/>
  <c r="DM85" i="10"/>
  <c r="DM92" i="14"/>
  <c r="DM60" i="14"/>
  <c r="BI20" i="10"/>
  <c r="DO20" i="10" s="1" a="1"/>
  <c r="DO20" i="10" s="1"/>
  <c r="BI44" i="1"/>
  <c r="DO44" i="1" s="1" a="1"/>
  <c r="DO44" i="1" s="1"/>
  <c r="BI29" i="4"/>
  <c r="DO29" i="4" s="1" a="1"/>
  <c r="DO29" i="4" s="1"/>
  <c r="BI18" i="1"/>
  <c r="DO18" i="1" s="1" a="1"/>
  <c r="DO18" i="1" s="1"/>
  <c r="DM121" i="16"/>
  <c r="DM89" i="16"/>
  <c r="BI27" i="20"/>
  <c r="DO27" i="20" s="1" a="1"/>
  <c r="DO27" i="20" s="1"/>
  <c r="DN102" i="6"/>
  <c r="DN70" i="6"/>
  <c r="BI41" i="9"/>
  <c r="DO41" i="9" s="1" a="1"/>
  <c r="DO41" i="9" s="1"/>
  <c r="BI32" i="4"/>
  <c r="DO32" i="4" s="1" a="1"/>
  <c r="DO32" i="4" s="1"/>
  <c r="BI28" i="2"/>
  <c r="DO28" i="2" s="1" a="1"/>
  <c r="DO28" i="2" s="1"/>
  <c r="DM110" i="17"/>
  <c r="DM78" i="17"/>
  <c r="BI26" i="11"/>
  <c r="DO26" i="11" s="1" a="1"/>
  <c r="DO26" i="11" s="1"/>
  <c r="DM95" i="11"/>
  <c r="DM63" i="11"/>
  <c r="DM103" i="14"/>
  <c r="DM71" i="14"/>
  <c r="DM90" i="16"/>
  <c r="DM58" i="16"/>
  <c r="DM92" i="9"/>
  <c r="DM60" i="9"/>
  <c r="BI19" i="19"/>
  <c r="DO19" i="19" s="1" a="1"/>
  <c r="DO19" i="19" s="1"/>
  <c r="DM115" i="1"/>
  <c r="DM83" i="1"/>
  <c r="DM113" i="10"/>
  <c r="DM81" i="10"/>
  <c r="DN106" i="5"/>
  <c r="DN74" i="5"/>
  <c r="DM121" i="17"/>
  <c r="DM89" i="17"/>
  <c r="BI21" i="7"/>
  <c r="DO21" i="7" s="1" a="1"/>
  <c r="DO21" i="7" s="1"/>
  <c r="BI39" i="17"/>
  <c r="DO39" i="17" s="1" a="1"/>
  <c r="DO39" i="17" s="1"/>
  <c r="BI43" i="20"/>
  <c r="DO43" i="20" s="1" a="1"/>
  <c r="DO43" i="20" s="1"/>
  <c r="DM96" i="18"/>
  <c r="DM64" i="18"/>
  <c r="BI27" i="1"/>
  <c r="DO27" i="1" s="1" a="1"/>
  <c r="DO27" i="1" s="1"/>
  <c r="BI34" i="10"/>
  <c r="DO34" i="10" s="1" a="1"/>
  <c r="DO34" i="10" s="1"/>
  <c r="BI20" i="8"/>
  <c r="DO20" i="8" s="1" a="1"/>
  <c r="DO20" i="8" s="1"/>
  <c r="BI37" i="8"/>
  <c r="DO37" i="8" s="1" a="1"/>
  <c r="DO37" i="8" s="1"/>
  <c r="BI34" i="9"/>
  <c r="DO34" i="9" s="1" a="1"/>
  <c r="DO34" i="9" s="1"/>
  <c r="BI45" i="10"/>
  <c r="DO45" i="10" s="1" a="1"/>
  <c r="DO45" i="10" s="1"/>
  <c r="BI30" i="16"/>
  <c r="DO30" i="16" s="1" a="1"/>
  <c r="DO30" i="16" s="1"/>
  <c r="BI36" i="11"/>
  <c r="DO36" i="11" s="1" a="1"/>
  <c r="DO36" i="11" s="1"/>
  <c r="DM98" i="15"/>
  <c r="DM66" i="15"/>
  <c r="DM111" i="21"/>
  <c r="DM79" i="21"/>
  <c r="DM99" i="18"/>
  <c r="DM67" i="18"/>
  <c r="BI30" i="9"/>
  <c r="DO30" i="9" s="1" a="1"/>
  <c r="DO30" i="9" s="1"/>
  <c r="BI41" i="20"/>
  <c r="DO41" i="20" s="1" a="1"/>
  <c r="DO41" i="20" s="1"/>
  <c r="BI27" i="3"/>
  <c r="DO27" i="3" s="1" a="1"/>
  <c r="DO27" i="3" s="1"/>
  <c r="BI39" i="18"/>
  <c r="DO39" i="18" s="1" a="1"/>
  <c r="DO39" i="18" s="1"/>
  <c r="DM118" i="8"/>
  <c r="DM86" i="8"/>
  <c r="DM105" i="18"/>
  <c r="DM73" i="18"/>
  <c r="DM92" i="18"/>
  <c r="DM60" i="18"/>
  <c r="DK90" i="12"/>
  <c r="DK58" i="12"/>
  <c r="BI36" i="10"/>
  <c r="DO36" i="10" s="1" a="1"/>
  <c r="DO36" i="10" s="1"/>
  <c r="DM118" i="2"/>
  <c r="DM86" i="2"/>
  <c r="BI39" i="13"/>
  <c r="DO39" i="13" s="1" a="1"/>
  <c r="DO39" i="13" s="1"/>
  <c r="BI33" i="12"/>
  <c r="DO33" i="12" s="1" a="1"/>
  <c r="DO33" i="12" s="1"/>
  <c r="DM98" i="3"/>
  <c r="DM66" i="3"/>
  <c r="BI39" i="3"/>
  <c r="DO39" i="3" s="1" a="1"/>
  <c r="DO39" i="3" s="1"/>
  <c r="BI19" i="3"/>
  <c r="DO19" i="3" s="1" a="1"/>
  <c r="DO19" i="3" s="1"/>
  <c r="BI34" i="14"/>
  <c r="DO34" i="14" s="1" a="1"/>
  <c r="DO34" i="14" s="1"/>
  <c r="BI37" i="19"/>
  <c r="DO37" i="19" s="1" a="1"/>
  <c r="DO37" i="19" s="1"/>
  <c r="BI38" i="12"/>
  <c r="DO38" i="12" s="1" a="1"/>
  <c r="DO38" i="12" s="1"/>
  <c r="BI16" i="15"/>
  <c r="DO16" i="15" s="1" a="1"/>
  <c r="DO16" i="15" s="1"/>
  <c r="DM117" i="4"/>
  <c r="DM85" i="4"/>
  <c r="BI46" i="5"/>
  <c r="DO46" i="5" s="1" a="1"/>
  <c r="DO46" i="5" s="1"/>
  <c r="DN95" i="6"/>
  <c r="DN63" i="6"/>
  <c r="BI38" i="11"/>
  <c r="DO38" i="11" s="1" a="1"/>
  <c r="DO38" i="11" s="1"/>
  <c r="DM119" i="20"/>
  <c r="DM87" i="20"/>
  <c r="DM107" i="7"/>
  <c r="DM75" i="7"/>
  <c r="DM97" i="11"/>
  <c r="DM65" i="11"/>
  <c r="DM124" i="12"/>
  <c r="DM127" i="12" s="1"/>
  <c r="DM120" i="12" s="1"/>
  <c r="DM88" i="12"/>
  <c r="BI19" i="17"/>
  <c r="DO19" i="17" s="1" a="1"/>
  <c r="DO19" i="17" s="1"/>
  <c r="DM90" i="9"/>
  <c r="DM58" i="9"/>
  <c r="BI17" i="4"/>
  <c r="DO17" i="4" s="1" a="1"/>
  <c r="DO17" i="4" s="1"/>
  <c r="DM93" i="6"/>
  <c r="DM61" i="6"/>
  <c r="DM95" i="10"/>
  <c r="DM63" i="10"/>
  <c r="DM93" i="1"/>
  <c r="DM61" i="1"/>
  <c r="BI27" i="19"/>
  <c r="DO27" i="19" s="1" a="1"/>
  <c r="DO27" i="19" s="1"/>
  <c r="BJ34" i="8"/>
  <c r="DP34" i="8" s="1" a="1"/>
  <c r="DP34" i="8" s="1"/>
  <c r="DM116" i="9"/>
  <c r="DM84" i="9"/>
  <c r="DM107" i="4"/>
  <c r="DM75" i="4"/>
  <c r="DM103" i="2"/>
  <c r="DM71" i="2"/>
  <c r="BJ42" i="16"/>
  <c r="DP42" i="16" s="1" a="1"/>
  <c r="DP42" i="16" s="1"/>
  <c r="BI39" i="15"/>
  <c r="DO39" i="15" s="1" a="1"/>
  <c r="DO39" i="15" s="1"/>
  <c r="BI24" i="5"/>
  <c r="DO24" i="5" s="1" a="1"/>
  <c r="DO24" i="5" s="1"/>
  <c r="BI19" i="4"/>
  <c r="DO19" i="4" s="1" a="1"/>
  <c r="DO19" i="4" s="1"/>
  <c r="DM99" i="14"/>
  <c r="DM67" i="14"/>
  <c r="BI38" i="13"/>
  <c r="DO38" i="13" s="1" a="1"/>
  <c r="DO38" i="13" s="1"/>
  <c r="DM96" i="15"/>
  <c r="DM64" i="15"/>
  <c r="DM100" i="18"/>
  <c r="DM68" i="18"/>
  <c r="DM93" i="18"/>
  <c r="DM61" i="18"/>
  <c r="DM96" i="3"/>
  <c r="DM64" i="3"/>
  <c r="BI32" i="3"/>
  <c r="DO32" i="3" s="1" a="1"/>
  <c r="DO32" i="3" s="1"/>
  <c r="DM104" i="3"/>
  <c r="DM72" i="3"/>
  <c r="BJ42" i="7"/>
  <c r="DP42" i="7" s="1" a="1"/>
  <c r="DP42" i="7" s="1"/>
  <c r="BI19" i="1"/>
  <c r="DO19" i="1" s="1" a="1"/>
  <c r="DO19" i="1" s="1"/>
  <c r="BI40" i="5"/>
  <c r="DO40" i="5" s="1" a="1"/>
  <c r="DO40" i="5" s="1"/>
  <c r="BG15" i="21"/>
  <c r="DM15" i="21" s="1" a="1"/>
  <c r="DM15" i="21" s="1"/>
  <c r="BF47" i="21"/>
  <c r="BI45" i="17"/>
  <c r="DO45" i="17" s="1" a="1"/>
  <c r="DO45" i="17" s="1"/>
  <c r="DM107" i="11"/>
  <c r="DM75" i="11"/>
  <c r="DM112" i="5"/>
  <c r="DM80" i="5"/>
  <c r="DM118" i="4"/>
  <c r="DM86" i="4"/>
  <c r="DM96" i="11"/>
  <c r="DM64" i="11"/>
  <c r="BI40" i="12"/>
  <c r="DO40" i="12" s="1" a="1"/>
  <c r="DO40" i="12" s="1"/>
  <c r="DM112" i="6"/>
  <c r="DM80" i="6"/>
  <c r="DM119" i="2"/>
  <c r="DM87" i="2"/>
  <c r="DM98" i="21"/>
  <c r="DM66" i="21"/>
  <c r="DM111" i="19"/>
  <c r="DM79" i="19"/>
  <c r="BI23" i="18"/>
  <c r="DO23" i="18" s="1" a="1"/>
  <c r="DO23" i="18" s="1"/>
  <c r="BI37" i="10"/>
  <c r="DO37" i="10" s="1" a="1"/>
  <c r="DO37" i="10" s="1"/>
  <c r="BI35" i="12"/>
  <c r="DO35" i="12" s="1" a="1"/>
  <c r="DO35" i="12" s="1"/>
  <c r="DM111" i="8"/>
  <c r="DM79" i="8"/>
  <c r="BI18" i="10"/>
  <c r="DO18" i="10" s="1" a="1"/>
  <c r="DO18" i="10" s="1"/>
  <c r="DM96" i="4"/>
  <c r="DM64" i="4"/>
  <c r="BI25" i="10"/>
  <c r="DO25" i="10" s="1" a="1"/>
  <c r="DO25" i="10" s="1"/>
  <c r="DM110" i="13"/>
  <c r="DM78" i="13"/>
  <c r="DM90" i="3"/>
  <c r="DM58" i="3"/>
  <c r="BI43" i="10"/>
  <c r="DO43" i="10" s="1" a="1"/>
  <c r="DO43" i="10" s="1"/>
  <c r="DM91" i="12"/>
  <c r="DM59" i="12"/>
  <c r="DM113" i="16"/>
  <c r="DM81" i="16"/>
  <c r="BI31" i="21"/>
  <c r="DO31" i="21" s="1" a="1"/>
  <c r="DO31" i="21" s="1"/>
  <c r="DM111" i="9"/>
  <c r="DM79" i="9"/>
  <c r="DM116" i="8"/>
  <c r="DM84" i="8"/>
  <c r="DM114" i="14"/>
  <c r="DM82" i="14"/>
  <c r="DM124" i="16"/>
  <c r="DM127" i="16" s="1"/>
  <c r="DM120" i="16" s="1"/>
  <c r="DM88" i="16"/>
  <c r="DM96" i="2"/>
  <c r="DM64" i="2"/>
  <c r="BI35" i="21"/>
  <c r="DO35" i="21" s="1" a="1"/>
  <c r="DO35" i="21" s="1"/>
  <c r="BI19" i="8"/>
  <c r="DO19" i="8" s="1" a="1"/>
  <c r="DO19" i="8" s="1"/>
  <c r="DM97" i="9"/>
  <c r="DM65" i="9"/>
  <c r="BI34" i="15"/>
  <c r="DO34" i="15" s="1" a="1"/>
  <c r="DO34" i="15" s="1"/>
  <c r="BI31" i="19"/>
  <c r="DO31" i="19" s="1" a="1"/>
  <c r="DO31" i="19" s="1"/>
  <c r="DM100" i="8"/>
  <c r="DM68" i="8"/>
  <c r="DM98" i="4"/>
  <c r="DM66" i="4"/>
  <c r="DM110" i="9"/>
  <c r="DM78" i="9"/>
  <c r="BI19" i="14"/>
  <c r="DO19" i="14" s="1" a="1"/>
  <c r="DO19" i="14" s="1"/>
  <c r="BI18" i="20"/>
  <c r="DO18" i="20" s="1" a="1"/>
  <c r="DO18" i="20" s="1"/>
  <c r="DM92" i="13"/>
  <c r="DM60" i="13"/>
  <c r="BI38" i="4"/>
  <c r="DO38" i="4" s="1" a="1"/>
  <c r="DO38" i="4" s="1"/>
  <c r="DM102" i="14"/>
  <c r="DM70" i="14"/>
  <c r="BI19" i="2"/>
  <c r="DO19" i="2" s="1" a="1"/>
  <c r="DO19" i="2" s="1"/>
  <c r="DM117" i="14"/>
  <c r="DM85" i="14"/>
  <c r="BI31" i="12"/>
  <c r="DO31" i="12" s="1" a="1"/>
  <c r="DO31" i="12" s="1"/>
  <c r="BI25" i="21"/>
  <c r="DO25" i="21" s="1" a="1"/>
  <c r="DO25" i="21" s="1"/>
  <c r="DM121" i="21"/>
  <c r="DM89" i="21"/>
  <c r="BI41" i="13"/>
  <c r="DO41" i="13" s="1" a="1"/>
  <c r="DO41" i="13" s="1"/>
  <c r="BI41" i="11"/>
  <c r="DO41" i="11" s="1" a="1"/>
  <c r="DO41" i="11" s="1"/>
  <c r="BI21" i="14"/>
  <c r="DO21" i="14" s="1" a="1"/>
  <c r="DO21" i="14" s="1"/>
  <c r="DM96" i="6"/>
  <c r="DM64" i="6"/>
  <c r="DM114" i="11"/>
  <c r="DM82" i="11"/>
  <c r="BG15" i="13"/>
  <c r="DM15" i="13" s="1" a="1"/>
  <c r="DM15" i="13" s="1"/>
  <c r="BF47" i="13"/>
  <c r="DM115" i="16"/>
  <c r="DM83" i="16"/>
  <c r="DM109" i="19"/>
  <c r="DM77" i="19"/>
  <c r="BI22" i="4"/>
  <c r="DO22" i="4" s="1" a="1"/>
  <c r="DO22" i="4" s="1"/>
  <c r="DM117" i="9"/>
  <c r="DM85" i="9"/>
  <c r="DN113" i="6"/>
  <c r="DN81" i="6"/>
  <c r="DK90" i="4"/>
  <c r="DK58" i="4"/>
  <c r="BI29" i="16"/>
  <c r="DO29" i="16" s="1" a="1"/>
  <c r="DO29" i="16" s="1"/>
  <c r="DM124" i="8"/>
  <c r="DM127" i="8" s="1"/>
  <c r="DM120" i="8" s="1"/>
  <c r="DM88" i="8"/>
  <c r="BI29" i="18"/>
  <c r="DO29" i="18" s="1" a="1"/>
  <c r="DO29" i="18" s="1"/>
  <c r="DM115" i="21"/>
  <c r="DM83" i="21"/>
  <c r="DM110" i="3"/>
  <c r="DM78" i="3"/>
  <c r="BI38" i="8"/>
  <c r="DO38" i="8" s="1" a="1"/>
  <c r="DO38" i="8" s="1"/>
  <c r="DM105" i="3"/>
  <c r="DM73" i="3"/>
  <c r="BI35" i="16"/>
  <c r="DO35" i="16" s="1" a="1"/>
  <c r="DO35" i="16" s="1"/>
  <c r="BI34" i="4"/>
  <c r="DO34" i="4" s="1" a="1"/>
  <c r="DO34" i="4" s="1"/>
  <c r="BI40" i="10"/>
  <c r="DO40" i="10" s="1" a="1"/>
  <c r="DO40" i="10" s="1"/>
  <c r="BI36" i="20"/>
  <c r="DO36" i="20" s="1" a="1"/>
  <c r="DO36" i="20" s="1"/>
  <c r="DM101" i="20"/>
  <c r="DM69" i="20"/>
  <c r="BI42" i="8"/>
  <c r="DO42" i="8" s="1" a="1"/>
  <c r="DO42" i="8" s="1"/>
  <c r="BI44" i="17"/>
  <c r="DO44" i="17" s="1" a="1"/>
  <c r="DO44" i="17" s="1"/>
  <c r="DM92" i="16"/>
  <c r="DM60" i="16"/>
  <c r="BI17" i="19"/>
  <c r="DO17" i="19" s="1" a="1"/>
  <c r="DO17" i="19" s="1"/>
  <c r="DM114" i="16"/>
  <c r="DM82" i="16"/>
  <c r="BI17" i="17"/>
  <c r="DO17" i="17" s="1" a="1"/>
  <c r="DO17" i="17" s="1"/>
  <c r="DM110" i="5"/>
  <c r="DM78" i="5"/>
  <c r="DM93" i="3"/>
  <c r="DM61" i="3"/>
  <c r="BI34" i="2"/>
  <c r="DO34" i="2" s="1" a="1"/>
  <c r="DO34" i="2" s="1"/>
  <c r="DM103" i="3"/>
  <c r="DM71" i="3"/>
  <c r="BI45" i="7"/>
  <c r="DO45" i="7" s="1" a="1"/>
  <c r="DO45" i="7" s="1"/>
  <c r="BI32" i="20"/>
  <c r="DO32" i="20" s="1" a="1"/>
  <c r="DO32" i="20" s="1"/>
  <c r="DM97" i="19"/>
  <c r="DM65" i="19"/>
  <c r="DM105" i="14"/>
  <c r="DM73" i="14"/>
  <c r="DM107" i="6"/>
  <c r="DM75" i="6"/>
  <c r="DM102" i="8"/>
  <c r="DM70" i="8"/>
  <c r="BJ32" i="2"/>
  <c r="DP32" i="2" s="1" a="1"/>
  <c r="DP32" i="2" s="1"/>
  <c r="DM108" i="18"/>
  <c r="DM76" i="18"/>
  <c r="DM94" i="21"/>
  <c r="DM62" i="21"/>
  <c r="BI32" i="5"/>
  <c r="DO32" i="5" s="1" a="1"/>
  <c r="DO32" i="5" s="1"/>
  <c r="BI42" i="21"/>
  <c r="DO42" i="21" s="1" a="1"/>
  <c r="DO42" i="21" s="1"/>
  <c r="DK90" i="20"/>
  <c r="DK58" i="20"/>
  <c r="DM93" i="17"/>
  <c r="DM61" i="17"/>
  <c r="BI34" i="12"/>
  <c r="DO34" i="12" s="1" a="1"/>
  <c r="DO34" i="12" s="1"/>
  <c r="DM105" i="19"/>
  <c r="DM73" i="19"/>
  <c r="DM110" i="11"/>
  <c r="DM78" i="11"/>
  <c r="BI30" i="17"/>
  <c r="DO30" i="17" s="1" a="1"/>
  <c r="DO30" i="17" s="1"/>
  <c r="DM96" i="20"/>
  <c r="DM64" i="20"/>
  <c r="BI43" i="16"/>
  <c r="DO43" i="16" s="1" a="1"/>
  <c r="DO43" i="16" s="1"/>
  <c r="BI45" i="1"/>
  <c r="DO45" i="1" s="1" a="1"/>
  <c r="DO45" i="1" s="1"/>
  <c r="DM104" i="1"/>
  <c r="DM72" i="1"/>
  <c r="BI31" i="11"/>
  <c r="DO31" i="11" s="1" a="1"/>
  <c r="DO31" i="11" s="1"/>
  <c r="BI18" i="11"/>
  <c r="DO18" i="11" s="1" a="1"/>
  <c r="DO18" i="11" s="1"/>
  <c r="BI44" i="10"/>
  <c r="DO44" i="10" s="1" a="1"/>
  <c r="DO44" i="10" s="1"/>
  <c r="DM103" i="1"/>
  <c r="DM71" i="1"/>
  <c r="BI43" i="5"/>
  <c r="DO43" i="5" s="1" a="1"/>
  <c r="DO43" i="5" s="1"/>
  <c r="BI27" i="18"/>
  <c r="DO27" i="18" s="1" a="1"/>
  <c r="DO27" i="18" s="1"/>
  <c r="BI39" i="20"/>
  <c r="DO39" i="20" s="1" a="1"/>
  <c r="DO39" i="20" s="1"/>
  <c r="DM99" i="10"/>
  <c r="DM67" i="10"/>
  <c r="BI27" i="10"/>
  <c r="DO27" i="10" s="1" a="1"/>
  <c r="DO27" i="10" s="1"/>
  <c r="DM112" i="13"/>
  <c r="DM80" i="13"/>
  <c r="DM91" i="17"/>
  <c r="DM59" i="17"/>
  <c r="BI46" i="7"/>
  <c r="DO46" i="7" s="1" a="1"/>
  <c r="DO46" i="7" s="1"/>
  <c r="DM111" i="7"/>
  <c r="DM79" i="7"/>
  <c r="BI16" i="10"/>
  <c r="DO16" i="10" s="1" a="1"/>
  <c r="DO16" i="10" s="1"/>
  <c r="BI22" i="2"/>
  <c r="DO22" i="2" s="1" a="1"/>
  <c r="DO22" i="2" s="1"/>
  <c r="BI26" i="6"/>
  <c r="DO26" i="6" s="1" a="1"/>
  <c r="DO26" i="6" s="1"/>
  <c r="DM117" i="2"/>
  <c r="DM85" i="2"/>
  <c r="BI33" i="19"/>
  <c r="DO33" i="19" s="1" a="1"/>
  <c r="DO33" i="19" s="1"/>
  <c r="DM104" i="2"/>
  <c r="DM72" i="2"/>
  <c r="BG15" i="7"/>
  <c r="DM15" i="7" s="1" a="1"/>
  <c r="DM15" i="7" s="1"/>
  <c r="BF47" i="7"/>
  <c r="BI43" i="3"/>
  <c r="DO43" i="3" s="1" a="1"/>
  <c r="DO43" i="3" s="1"/>
  <c r="BJ37" i="17"/>
  <c r="DP37" i="17" s="1" a="1"/>
  <c r="DP37" i="17" s="1"/>
  <c r="BI18" i="19"/>
  <c r="DO18" i="19" s="1" a="1"/>
  <c r="DO18" i="19" s="1"/>
  <c r="BI25" i="6"/>
  <c r="DO25" i="6" s="1" a="1"/>
  <c r="DO25" i="6" s="1"/>
  <c r="BI25" i="1"/>
  <c r="DO25" i="1" s="1" a="1"/>
  <c r="DO25" i="1" s="1"/>
  <c r="DM103" i="20"/>
  <c r="DM71" i="20"/>
  <c r="BI42" i="17"/>
  <c r="DO42" i="17" s="1" a="1"/>
  <c r="DO42" i="17" s="1"/>
  <c r="BI20" i="7"/>
  <c r="DO20" i="7" s="1" a="1"/>
  <c r="DO20" i="7" s="1"/>
  <c r="DM119" i="15"/>
  <c r="DM87" i="15"/>
  <c r="BI42" i="10"/>
  <c r="DO42" i="10" s="1" a="1"/>
  <c r="DO42" i="10" s="1"/>
  <c r="BI17" i="14"/>
  <c r="DO17" i="14" s="1" a="1"/>
  <c r="DO17" i="14" s="1"/>
  <c r="DM105" i="8"/>
  <c r="DM73" i="8"/>
  <c r="DM115" i="8"/>
  <c r="DM83" i="8"/>
  <c r="DM106" i="18"/>
  <c r="DM74" i="18"/>
  <c r="BI46" i="16"/>
  <c r="DO46" i="16" s="1" a="1"/>
  <c r="DO46" i="16" s="1"/>
  <c r="DM117" i="19"/>
  <c r="DM85" i="19"/>
  <c r="BJ27" i="6"/>
  <c r="DP27" i="6" s="1" a="1"/>
  <c r="DP27" i="6" s="1"/>
  <c r="DM95" i="13"/>
  <c r="DM63" i="13"/>
  <c r="DM117" i="15"/>
  <c r="DM85" i="15"/>
  <c r="BI35" i="17"/>
  <c r="DO35" i="17" s="1" a="1"/>
  <c r="DO35" i="17" s="1"/>
  <c r="DM105" i="2"/>
  <c r="DM73" i="2"/>
  <c r="BI20" i="11"/>
  <c r="DO20" i="11" s="1" a="1"/>
  <c r="DO20" i="11" s="1"/>
  <c r="BI28" i="14"/>
  <c r="DO28" i="14" s="1" a="1"/>
  <c r="DO28" i="14" s="1"/>
  <c r="BI15" i="16"/>
  <c r="DO15" i="16" s="1" a="1"/>
  <c r="DO15" i="16" s="1"/>
  <c r="BH47" i="16"/>
  <c r="BI17" i="9"/>
  <c r="DO17" i="9" s="1" a="1"/>
  <c r="DO17" i="9" s="1"/>
  <c r="DN112" i="1"/>
  <c r="DN80" i="1"/>
  <c r="DM121" i="10"/>
  <c r="DM89" i="10"/>
  <c r="BI40" i="1"/>
  <c r="DO40" i="1" s="1" a="1"/>
  <c r="DO40" i="1" s="1"/>
  <c r="BI18" i="9"/>
  <c r="DO18" i="9" s="1" a="1"/>
  <c r="DO18" i="9" s="1"/>
  <c r="DM115" i="6"/>
  <c r="DM83" i="6"/>
  <c r="BG15" i="18"/>
  <c r="DM15" i="18" s="1" a="1"/>
  <c r="DM15" i="18" s="1"/>
  <c r="BF47" i="18"/>
  <c r="DM109" i="1"/>
  <c r="DM77" i="1"/>
  <c r="BI33" i="11"/>
  <c r="DO33" i="11" s="1" a="1"/>
  <c r="DO33" i="11" s="1"/>
  <c r="DM105" i="4"/>
  <c r="DM73" i="4"/>
  <c r="BI46" i="13"/>
  <c r="DO46" i="13" s="1" a="1"/>
  <c r="DO46" i="13" s="1"/>
  <c r="BI45" i="11"/>
  <c r="DO45" i="11" s="1" a="1"/>
  <c r="DO45" i="11" s="1"/>
  <c r="DM119" i="19"/>
  <c r="DM87" i="19"/>
  <c r="DM114" i="21"/>
  <c r="DM82" i="21"/>
  <c r="DM97" i="6"/>
  <c r="DM65" i="6"/>
  <c r="BI36" i="12"/>
  <c r="DO36" i="12" s="1" a="1"/>
  <c r="DO36" i="12" s="1"/>
  <c r="DM102" i="2"/>
  <c r="DM70" i="2"/>
  <c r="DM105" i="5"/>
  <c r="DM73" i="5"/>
  <c r="BI24" i="14"/>
  <c r="DO24" i="14" s="1" a="1"/>
  <c r="DO24" i="14" s="1"/>
  <c r="DM110" i="20"/>
  <c r="DM78" i="20"/>
  <c r="BI21" i="15"/>
  <c r="DO21" i="15" s="1" a="1"/>
  <c r="DO21" i="15" s="1"/>
  <c r="BI25" i="18"/>
  <c r="DO25" i="18" s="1" a="1"/>
  <c r="DO25" i="18" s="1"/>
  <c r="BI18" i="18"/>
  <c r="DO18" i="18" s="1" a="1"/>
  <c r="DO18" i="18" s="1"/>
  <c r="BI21" i="3"/>
  <c r="DO21" i="3" s="1" a="1"/>
  <c r="DO21" i="3" s="1"/>
  <c r="DM110" i="4"/>
  <c r="DM78" i="4"/>
  <c r="BI29" i="3"/>
  <c r="DO29" i="3" s="1" a="1"/>
  <c r="DO29" i="3" s="1"/>
  <c r="DM113" i="15"/>
  <c r="DM81" i="15"/>
  <c r="DM93" i="12"/>
  <c r="DM61" i="12"/>
  <c r="DN104" i="8"/>
  <c r="DN72" i="8"/>
  <c r="DM115" i="20"/>
  <c r="DM83" i="20"/>
  <c r="DM95" i="14"/>
  <c r="DM63" i="14"/>
  <c r="DM124" i="17"/>
  <c r="DM127" i="17" s="1"/>
  <c r="DM120" i="17" s="1"/>
  <c r="DM88" i="17"/>
  <c r="BI32" i="11"/>
  <c r="DO32" i="11" s="1" a="1"/>
  <c r="DO32" i="11" s="1"/>
  <c r="DM98" i="5"/>
  <c r="DM66" i="5"/>
  <c r="BI37" i="5"/>
  <c r="DO37" i="5" s="1" a="1"/>
  <c r="DO37" i="5" s="1"/>
  <c r="BI43" i="4"/>
  <c r="DO43" i="4" s="1" a="1"/>
  <c r="DO43" i="4" s="1"/>
  <c r="BI21" i="11"/>
  <c r="DO21" i="11" s="1" a="1"/>
  <c r="DO21" i="11" s="1"/>
  <c r="BI37" i="6"/>
  <c r="DO37" i="6" s="1" a="1"/>
  <c r="DO37" i="6" s="1"/>
  <c r="BI44" i="2"/>
  <c r="DO44" i="2" s="1" a="1"/>
  <c r="DO44" i="2" s="1"/>
  <c r="BI23" i="21"/>
  <c r="DO23" i="21" s="1" a="1"/>
  <c r="DO23" i="21" s="1"/>
  <c r="BI36" i="19"/>
  <c r="DO36" i="19" s="1" a="1"/>
  <c r="DO36" i="19" s="1"/>
  <c r="DM113" i="18"/>
  <c r="DM81" i="18"/>
  <c r="DM112" i="15"/>
  <c r="DM80" i="15"/>
  <c r="BI36" i="8"/>
  <c r="DO36" i="8" s="1" a="1"/>
  <c r="DO36" i="8" s="1"/>
  <c r="BI21" i="4"/>
  <c r="DO21" i="4" s="1" a="1"/>
  <c r="DO21" i="4" s="1"/>
  <c r="BI35" i="13"/>
  <c r="DO35" i="13" s="1" a="1"/>
  <c r="DO35" i="13" s="1"/>
  <c r="DM92" i="10"/>
  <c r="DM60" i="10"/>
  <c r="DM98" i="2"/>
  <c r="DM66" i="2"/>
  <c r="BI15" i="3"/>
  <c r="DO15" i="3" s="1" a="1"/>
  <c r="DO15" i="3" s="1"/>
  <c r="BH47" i="3"/>
  <c r="DM110" i="2"/>
  <c r="DM78" i="2"/>
  <c r="DM91" i="14"/>
  <c r="DM59" i="14"/>
  <c r="BI16" i="12"/>
  <c r="DO16" i="12" s="1" a="1"/>
  <c r="DO16" i="12" s="1"/>
  <c r="BI38" i="16"/>
  <c r="DO38" i="16" s="1" a="1"/>
  <c r="DO38" i="16" s="1"/>
  <c r="DM121" i="8"/>
  <c r="DM89" i="8"/>
  <c r="DM109" i="20"/>
  <c r="DM77" i="20"/>
  <c r="BI36" i="9"/>
  <c r="DO36" i="9" s="1" a="1"/>
  <c r="DO36" i="9" s="1"/>
  <c r="DM106" i="2"/>
  <c r="DM74" i="2"/>
  <c r="BI41" i="8"/>
  <c r="DO41" i="8" s="1" a="1"/>
  <c r="DO41" i="8" s="1"/>
  <c r="BI39" i="14"/>
  <c r="DO39" i="14" s="1" a="1"/>
  <c r="DO39" i="14" s="1"/>
  <c r="BI45" i="16"/>
  <c r="DO45" i="16" s="1" a="1"/>
  <c r="DO45" i="16" s="1"/>
  <c r="DM121" i="6"/>
  <c r="DM89" i="6"/>
  <c r="BI21" i="2"/>
  <c r="DO21" i="2" s="1" a="1"/>
  <c r="DO21" i="2" s="1"/>
  <c r="DK90" i="8"/>
  <c r="DK58" i="8"/>
  <c r="DM97" i="3"/>
  <c r="DM65" i="3"/>
  <c r="BI22" i="9"/>
  <c r="DO22" i="9" s="1" a="1"/>
  <c r="DO22" i="9" s="1"/>
  <c r="BI25" i="8"/>
  <c r="DO25" i="8" s="1" a="1"/>
  <c r="DO25" i="8" s="1"/>
  <c r="BI23" i="4"/>
  <c r="DO23" i="4" s="1" a="1"/>
  <c r="DO23" i="4" s="1"/>
  <c r="BI35" i="9"/>
  <c r="DO35" i="9" s="1" a="1"/>
  <c r="DO35" i="9" s="1"/>
  <c r="DM108" i="9"/>
  <c r="DM76" i="9"/>
  <c r="BI17" i="13"/>
  <c r="DO17" i="13" s="1" a="1"/>
  <c r="DO17" i="13" s="1"/>
  <c r="DN99" i="8"/>
  <c r="DN67" i="8"/>
  <c r="DM108" i="16"/>
  <c r="DM76" i="16"/>
  <c r="DM110" i="18"/>
  <c r="DM78" i="18"/>
  <c r="DM108" i="1"/>
  <c r="DM76" i="1"/>
  <c r="BI27" i="14"/>
  <c r="DO27" i="14" s="1" a="1"/>
  <c r="DO27" i="14" s="1"/>
  <c r="DM92" i="1"/>
  <c r="DM60" i="1"/>
  <c r="BI42" i="14"/>
  <c r="DO42" i="14" s="1" a="1"/>
  <c r="DO42" i="14" s="1"/>
  <c r="DM119" i="4"/>
  <c r="DM87" i="4"/>
  <c r="DM114" i="10"/>
  <c r="DM82" i="10"/>
  <c r="BI46" i="21"/>
  <c r="DO46" i="21" s="1" a="1"/>
  <c r="DO46" i="21" s="1"/>
  <c r="DM104" i="11"/>
  <c r="DM72" i="11"/>
  <c r="BI21" i="6"/>
  <c r="DO21" i="6" s="1" a="1"/>
  <c r="DO21" i="6" s="1"/>
  <c r="BI39" i="11"/>
  <c r="DO39" i="11" s="1" a="1"/>
  <c r="DO39" i="11" s="1"/>
  <c r="DM106" i="16"/>
  <c r="DM74" i="16"/>
  <c r="BI40" i="16"/>
  <c r="DO40" i="16" s="1" a="1"/>
  <c r="DO40" i="16" s="1"/>
  <c r="BI34" i="19"/>
  <c r="DO34" i="19" s="1" a="1"/>
  <c r="DO34" i="19" s="1"/>
  <c r="DM107" i="8"/>
  <c r="DM75" i="8"/>
  <c r="DM100" i="15"/>
  <c r="DM68" i="15"/>
  <c r="DM112" i="14"/>
  <c r="DM80" i="14"/>
  <c r="BI42" i="9"/>
  <c r="DO42" i="9" s="1" a="1"/>
  <c r="DO42" i="9" s="1"/>
  <c r="BJ38" i="6"/>
  <c r="DP38" i="6" s="1" a="1"/>
  <c r="DP38" i="6" s="1"/>
  <c r="BG15" i="4"/>
  <c r="DM15" i="4" s="1" a="1"/>
  <c r="DM15" i="4" s="1"/>
  <c r="BF47" i="4"/>
  <c r="BI45" i="8"/>
  <c r="DO45" i="8" s="1" a="1"/>
  <c r="DO45" i="8" s="1"/>
  <c r="DM113" i="5"/>
  <c r="DM81" i="5"/>
  <c r="DM115" i="14"/>
  <c r="DM83" i="14"/>
  <c r="DM124" i="20"/>
  <c r="DM127" i="20" s="1"/>
  <c r="DM120" i="20" s="1"/>
  <c r="DM88" i="20"/>
  <c r="BI40" i="21"/>
  <c r="DO40" i="21" s="1" a="1"/>
  <c r="DO40" i="21" s="1"/>
  <c r="BI35" i="3"/>
  <c r="DO35" i="3" s="1" a="1"/>
  <c r="DO35" i="3" s="1"/>
  <c r="DM110" i="1"/>
  <c r="DM78" i="1"/>
  <c r="BI30" i="3"/>
  <c r="DO30" i="3" s="1" a="1"/>
  <c r="DO30" i="3" s="1"/>
  <c r="DM105" i="13"/>
  <c r="DM73" i="13"/>
  <c r="DM115" i="10"/>
  <c r="DM83" i="10"/>
  <c r="DN113" i="7"/>
  <c r="DN81" i="7"/>
  <c r="DM118" i="12"/>
  <c r="DM86" i="12"/>
  <c r="BI26" i="20"/>
  <c r="DO26" i="20" s="1" a="1"/>
  <c r="DO26" i="20" s="1"/>
  <c r="DM97" i="17"/>
  <c r="DM65" i="17"/>
  <c r="BI17" i="16"/>
  <c r="DO17" i="16" s="1" a="1"/>
  <c r="DO17" i="16" s="1"/>
  <c r="DN101" i="19"/>
  <c r="DN69" i="19"/>
  <c r="DM97" i="16"/>
  <c r="DM65" i="16"/>
  <c r="BI39" i="16"/>
  <c r="DO39" i="16" s="1" a="1"/>
  <c r="DO39" i="16" s="1"/>
  <c r="DM92" i="11"/>
  <c r="DM60" i="11"/>
  <c r="BI35" i="5"/>
  <c r="DO35" i="5" s="1" a="1"/>
  <c r="DO35" i="5" s="1"/>
  <c r="BI18" i="3"/>
  <c r="DO18" i="3" s="1" a="1"/>
  <c r="DO18" i="3" s="1"/>
  <c r="DM108" i="15"/>
  <c r="DM76" i="15"/>
  <c r="BI28" i="3"/>
  <c r="DO28" i="3" s="1" a="1"/>
  <c r="DO28" i="3" s="1"/>
  <c r="DM101" i="4"/>
  <c r="DM69" i="4"/>
  <c r="DM121" i="18"/>
  <c r="DM89" i="18"/>
  <c r="BI22" i="19"/>
  <c r="DO22" i="19" s="1" a="1"/>
  <c r="DO22" i="19" s="1"/>
  <c r="DM107" i="17"/>
  <c r="DM75" i="17"/>
  <c r="DM101" i="7"/>
  <c r="DM69" i="7"/>
  <c r="BI30" i="14"/>
  <c r="DO30" i="14" s="1" a="1"/>
  <c r="DO30" i="14" s="1"/>
  <c r="BI32" i="6"/>
  <c r="DO32" i="6" s="1" a="1"/>
  <c r="DO32" i="6" s="1"/>
  <c r="BI27" i="8"/>
  <c r="DO27" i="8" s="1" a="1"/>
  <c r="DO27" i="8" s="1"/>
  <c r="DM111" i="6"/>
  <c r="DM79" i="6"/>
  <c r="BI26" i="12"/>
  <c r="DO26" i="12" s="1" a="1"/>
  <c r="DO26" i="12" s="1"/>
  <c r="BI33" i="18"/>
  <c r="DO33" i="18" s="1" a="1"/>
  <c r="DO33" i="18" s="1"/>
  <c r="BI19" i="21"/>
  <c r="DO19" i="21" s="1" a="1"/>
  <c r="DO19" i="21" s="1"/>
  <c r="DM112" i="21"/>
  <c r="DM80" i="21"/>
  <c r="BG15" i="20"/>
  <c r="DM15" i="20" s="1" a="1"/>
  <c r="DM15" i="20" s="1"/>
  <c r="BF47" i="20"/>
  <c r="BI18" i="17"/>
  <c r="DO18" i="17" s="1" a="1"/>
  <c r="DO18" i="17" s="1"/>
  <c r="BI30" i="19"/>
  <c r="DO30" i="19" s="1" a="1"/>
  <c r="DO30" i="19" s="1"/>
  <c r="BI35" i="11"/>
  <c r="DO35" i="11" s="1" a="1"/>
  <c r="DO35" i="11" s="1"/>
  <c r="DM119" i="21"/>
  <c r="DM87" i="21"/>
  <c r="BI21" i="20"/>
  <c r="DO21" i="20" s="1" a="1"/>
  <c r="DO21" i="20" s="1"/>
  <c r="DM90" i="19"/>
  <c r="DM58" i="19"/>
  <c r="BI29" i="1"/>
  <c r="DO29" i="1" s="1" a="1"/>
  <c r="DO29" i="1" s="1"/>
  <c r="DM115" i="9"/>
  <c r="DM83" i="9"/>
  <c r="DM111" i="5"/>
  <c r="DM79" i="5"/>
  <c r="DM91" i="8"/>
  <c r="DM59" i="8"/>
  <c r="BI28" i="1"/>
  <c r="DO28" i="1" s="1" a="1"/>
  <c r="DO28" i="1" s="1"/>
  <c r="DM119" i="7"/>
  <c r="DM87" i="7"/>
  <c r="BI24" i="10"/>
  <c r="DO24" i="10" s="1" a="1"/>
  <c r="DO24" i="10" s="1"/>
  <c r="DM97" i="13"/>
  <c r="DM65" i="13"/>
  <c r="DM104" i="12"/>
  <c r="DM72" i="12"/>
  <c r="DM111" i="3"/>
  <c r="DM79" i="3"/>
  <c r="BI37" i="13"/>
  <c r="DO37" i="13" s="1" a="1"/>
  <c r="DO37" i="13" s="1"/>
  <c r="DM95" i="20"/>
  <c r="DM63" i="20"/>
  <c r="BI44" i="11"/>
  <c r="DO44" i="11" s="1" a="1"/>
  <c r="DO44" i="11" s="1"/>
  <c r="BI16" i="17"/>
  <c r="DO16" i="17" s="1" a="1"/>
  <c r="DO16" i="17" s="1"/>
  <c r="BI36" i="7"/>
  <c r="DO36" i="7" s="1" a="1"/>
  <c r="DO36" i="7" s="1"/>
  <c r="DM106" i="17"/>
  <c r="DM74" i="17"/>
  <c r="DM103" i="8"/>
  <c r="DM71" i="8"/>
  <c r="DM100" i="20"/>
  <c r="DM68" i="20"/>
  <c r="DM102" i="16"/>
  <c r="DM70" i="16"/>
  <c r="BI42" i="2"/>
  <c r="DO42" i="2" s="1" a="1"/>
  <c r="DO42" i="2" s="1"/>
  <c r="DM108" i="3"/>
  <c r="DM76" i="3"/>
  <c r="BI29" i="2"/>
  <c r="DO29" i="2" s="1" a="1"/>
  <c r="DO29" i="2" s="1"/>
  <c r="DM119" i="12"/>
  <c r="DM87" i="12"/>
  <c r="DM116" i="5"/>
  <c r="DM84" i="5"/>
  <c r="BI28" i="20"/>
  <c r="DO28" i="20" s="1" a="1"/>
  <c r="DO28" i="20" s="1"/>
  <c r="BI44" i="15"/>
  <c r="DO44" i="15" s="1" a="1"/>
  <c r="DO44" i="15" s="1"/>
  <c r="DM100" i="7"/>
  <c r="DM68" i="7"/>
  <c r="BI30" i="8"/>
  <c r="DO30" i="8" s="1" a="1"/>
  <c r="DO30" i="8" s="1"/>
  <c r="BI40" i="8"/>
  <c r="DO40" i="8" s="1" a="1"/>
  <c r="DO40" i="8" s="1"/>
  <c r="BI31" i="18"/>
  <c r="DO31" i="18" s="1" a="1"/>
  <c r="DO31" i="18" s="1"/>
  <c r="DM97" i="1"/>
  <c r="DM65" i="1"/>
  <c r="DM104" i="15"/>
  <c r="DM72" i="15"/>
  <c r="BI42" i="19"/>
  <c r="DO42" i="19" s="1" a="1"/>
  <c r="DO42" i="19" s="1"/>
  <c r="DM124" i="2"/>
  <c r="DM127" i="2" s="1"/>
  <c r="DM120" i="2" s="1"/>
  <c r="DM88" i="2"/>
  <c r="BI20" i="13"/>
  <c r="DO20" i="13" s="1" a="1"/>
  <c r="DO20" i="13" s="1"/>
  <c r="BI42" i="15"/>
  <c r="DO42" i="15" s="1" a="1"/>
  <c r="DO42" i="15" s="1"/>
  <c r="DK90" i="11"/>
  <c r="DK58" i="11"/>
  <c r="DM113" i="9"/>
  <c r="DM81" i="9"/>
  <c r="BI30" i="2"/>
  <c r="DO30" i="2" s="1" a="1"/>
  <c r="DO30" i="2" s="1"/>
  <c r="DM103" i="5"/>
  <c r="DM71" i="5"/>
  <c r="DM101" i="17"/>
  <c r="DM69" i="17"/>
  <c r="DM96" i="19"/>
  <c r="DM64" i="19"/>
  <c r="DM114" i="12"/>
  <c r="DM82" i="12"/>
  <c r="DM124" i="6"/>
  <c r="DM127" i="6" s="1"/>
  <c r="DM120" i="6" s="1"/>
  <c r="DM88" i="6"/>
  <c r="BJ37" i="1"/>
  <c r="DP37" i="1" s="1" a="1"/>
  <c r="DP37" i="1" s="1"/>
  <c r="BI46" i="10"/>
  <c r="DO46" i="10" s="1" a="1"/>
  <c r="DO46" i="10" s="1"/>
  <c r="DM110" i="10"/>
  <c r="DM78" i="10"/>
  <c r="DM101" i="14"/>
  <c r="DM69" i="14"/>
  <c r="DM99" i="19"/>
  <c r="DM67" i="19"/>
  <c r="DM112" i="20"/>
  <c r="DM80" i="20"/>
  <c r="DM108" i="2"/>
  <c r="DM76" i="2"/>
  <c r="BI33" i="17"/>
  <c r="DO33" i="17" s="1" a="1"/>
  <c r="DO33" i="17" s="1"/>
  <c r="DM103" i="19"/>
  <c r="DM71" i="19"/>
  <c r="DM95" i="1"/>
  <c r="DM63" i="1"/>
  <c r="BI32" i="12"/>
  <c r="DO32" i="12" s="1" a="1"/>
  <c r="DO32" i="12" s="1"/>
  <c r="DM109" i="21"/>
  <c r="DM77" i="21"/>
  <c r="DM119" i="16"/>
  <c r="DM87" i="16"/>
  <c r="BI30" i="21"/>
  <c r="DO30" i="21" s="1" a="1"/>
  <c r="DO30" i="21" s="1"/>
  <c r="BI34" i="7"/>
  <c r="DO34" i="7" s="1" a="1"/>
  <c r="DO34" i="7" s="1"/>
  <c r="DM97" i="10"/>
  <c r="DM65" i="10"/>
  <c r="BI32" i="14"/>
  <c r="DO32" i="14" s="1" a="1"/>
  <c r="DO32" i="14" s="1"/>
  <c r="BI29" i="14"/>
  <c r="DO29" i="14" s="1" a="1"/>
  <c r="DO29" i="14" s="1"/>
  <c r="BI43" i="9"/>
  <c r="DO43" i="9" s="1" a="1"/>
  <c r="DO43" i="9" s="1"/>
  <c r="DM106" i="3"/>
  <c r="DM74" i="3"/>
  <c r="BI30" i="5"/>
  <c r="DO30" i="5" s="1" a="1"/>
  <c r="DO30" i="5" s="1"/>
  <c r="DM93" i="14"/>
  <c r="DM61" i="14"/>
  <c r="DM91" i="18"/>
  <c r="DM59" i="18"/>
  <c r="BI35" i="20"/>
  <c r="DO35" i="20" s="1" a="1"/>
  <c r="DO35" i="20" s="1"/>
  <c r="DM99" i="21"/>
  <c r="DM67" i="21"/>
  <c r="DM109" i="17"/>
  <c r="DM77" i="17"/>
  <c r="DM108" i="13"/>
  <c r="DM76" i="13"/>
  <c r="BI35" i="4"/>
  <c r="DO35" i="4" s="1" a="1"/>
  <c r="DO35" i="4" s="1"/>
  <c r="DN95" i="5"/>
  <c r="DN63" i="5"/>
  <c r="DM106" i="4"/>
  <c r="DM74" i="4"/>
  <c r="BI38" i="15"/>
  <c r="DO38" i="15" s="1" a="1"/>
  <c r="DO38" i="15" s="1"/>
  <c r="BI18" i="12"/>
  <c r="DO18" i="12" s="1" a="1"/>
  <c r="DO18" i="12" s="1"/>
  <c r="BJ29" i="8"/>
  <c r="DP29" i="8" s="1" a="1"/>
  <c r="DP29" i="8" s="1"/>
  <c r="BI40" i="20"/>
  <c r="DO40" i="20" s="1" a="1"/>
  <c r="DO40" i="20" s="1"/>
  <c r="BI20" i="14"/>
  <c r="DO20" i="14" s="1" a="1"/>
  <c r="DO20" i="14" s="1"/>
  <c r="DM91" i="5"/>
  <c r="DM59" i="5"/>
  <c r="BI23" i="5"/>
  <c r="DO23" i="5" s="1" a="1"/>
  <c r="DO23" i="5" s="1"/>
  <c r="DM121" i="11"/>
  <c r="DM89" i="11"/>
  <c r="DM93" i="7"/>
  <c r="DM61" i="7"/>
  <c r="BI38" i="18"/>
  <c r="DO38" i="18" s="1" a="1"/>
  <c r="DO38" i="18" s="1"/>
  <c r="BI37" i="15"/>
  <c r="DO37" i="15" s="1" a="1"/>
  <c r="DO37" i="15" s="1"/>
  <c r="DM116" i="6"/>
  <c r="DM84" i="6"/>
  <c r="DM104" i="13"/>
  <c r="DM72" i="13"/>
  <c r="DM107" i="19"/>
  <c r="DM75" i="19"/>
  <c r="BI17" i="10"/>
  <c r="DO17" i="10" s="1" a="1"/>
  <c r="DO17" i="10" s="1"/>
  <c r="BI23" i="2"/>
  <c r="DO23" i="2" s="1" a="1"/>
  <c r="DO23" i="2" s="1"/>
  <c r="DM92" i="5"/>
  <c r="DM60" i="5"/>
  <c r="DM115" i="19"/>
  <c r="DM83" i="19"/>
  <c r="DM99" i="16"/>
  <c r="DM67" i="16"/>
  <c r="BI35" i="2"/>
  <c r="DO35" i="2" s="1" a="1"/>
  <c r="DO35" i="2" s="1"/>
  <c r="BI16" i="14"/>
  <c r="DO16" i="14" s="1" a="1"/>
  <c r="DO16" i="14" s="1"/>
  <c r="BI46" i="8"/>
  <c r="DO46" i="8" s="1" a="1"/>
  <c r="DO46" i="8" s="1"/>
  <c r="BI34" i="20"/>
  <c r="DO34" i="20" s="1" a="1"/>
  <c r="DO34" i="20" s="1"/>
  <c r="DM94" i="16"/>
  <c r="DM62" i="16"/>
  <c r="BI31" i="2"/>
  <c r="DO31" i="2" s="1" a="1"/>
  <c r="DO31" i="2" s="1"/>
  <c r="DM112" i="18"/>
  <c r="DM80" i="18"/>
  <c r="BI46" i="6"/>
  <c r="DO46" i="6" s="1" a="1"/>
  <c r="DO46" i="6" s="1"/>
  <c r="BG15" i="8"/>
  <c r="DM15" i="8" s="1" a="1"/>
  <c r="DM15" i="8" s="1"/>
  <c r="BF47" i="8"/>
  <c r="BI22" i="3"/>
  <c r="DO22" i="3" s="1" a="1"/>
  <c r="DO22" i="3" s="1"/>
  <c r="DM112" i="9"/>
  <c r="DM80" i="9"/>
  <c r="DM100" i="9"/>
  <c r="DM68" i="9"/>
  <c r="DM118" i="19"/>
  <c r="DM86" i="19"/>
  <c r="BI33" i="9"/>
  <c r="DO33" i="9" s="1" a="1"/>
  <c r="DO33" i="9" s="1"/>
  <c r="DM106" i="14"/>
  <c r="DM74" i="14"/>
  <c r="BJ24" i="8"/>
  <c r="DP24" i="8" s="1" a="1"/>
  <c r="DP24" i="8" s="1"/>
  <c r="BI33" i="16"/>
  <c r="DO33" i="16" s="1" a="1"/>
  <c r="DO33" i="16" s="1"/>
  <c r="BI35" i="18"/>
  <c r="DO35" i="18" s="1" a="1"/>
  <c r="DO35" i="18" s="1"/>
  <c r="BI33" i="1"/>
  <c r="DO33" i="1" s="1" a="1"/>
  <c r="DO33" i="1" s="1"/>
  <c r="DM121" i="19"/>
  <c r="DM89" i="19"/>
  <c r="BI17" i="1"/>
  <c r="DO17" i="1" s="1" a="1"/>
  <c r="DO17" i="1" s="1"/>
  <c r="BI44" i="4"/>
  <c r="DO44" i="4" s="1" a="1"/>
  <c r="DO44" i="4" s="1"/>
  <c r="BI39" i="10"/>
  <c r="DO39" i="10" s="1" a="1"/>
  <c r="DO39" i="10" s="1"/>
  <c r="DM115" i="15"/>
  <c r="DM83" i="15"/>
  <c r="BI29" i="11"/>
  <c r="DO29" i="11" s="1" a="1"/>
  <c r="DO29" i="11" s="1"/>
  <c r="DM103" i="18"/>
  <c r="DM71" i="18"/>
  <c r="BI31" i="16"/>
  <c r="DO31" i="16" s="1" a="1"/>
  <c r="DO31" i="16" s="1"/>
  <c r="BI38" i="1"/>
  <c r="DO38" i="1" s="1" a="1"/>
  <c r="DO38" i="1" s="1"/>
  <c r="DN94" i="6"/>
  <c r="DN62" i="6"/>
  <c r="DN92" i="20"/>
  <c r="DN60" i="20"/>
  <c r="BI32" i="8"/>
  <c r="DO32" i="8" s="1" a="1"/>
  <c r="DO32" i="8" s="1"/>
  <c r="BI25" i="15"/>
  <c r="DO25" i="15" s="1" a="1"/>
  <c r="DO25" i="15" s="1"/>
  <c r="BI37" i="14"/>
  <c r="DO37" i="14" s="1" a="1"/>
  <c r="DO37" i="14" s="1"/>
  <c r="DM105" i="7"/>
  <c r="DM73" i="7"/>
  <c r="DM102" i="4"/>
  <c r="DM70" i="4"/>
  <c r="BI38" i="5"/>
  <c r="DO38" i="5" s="1" a="1"/>
  <c r="DO38" i="5" s="1"/>
  <c r="DM118" i="21"/>
  <c r="DM86" i="21"/>
  <c r="BI40" i="14"/>
  <c r="DO40" i="14" s="1" a="1"/>
  <c r="DO40" i="14" s="1"/>
  <c r="BI45" i="20"/>
  <c r="DO45" i="20" s="1" a="1"/>
  <c r="DO45" i="20" s="1"/>
  <c r="DM97" i="5"/>
  <c r="DM65" i="5"/>
  <c r="DM109" i="3"/>
  <c r="DM77" i="3"/>
  <c r="BI35" i="1"/>
  <c r="DO35" i="1" s="1" a="1"/>
  <c r="DO35" i="1" s="1"/>
  <c r="DM119" i="6"/>
  <c r="DM87" i="6"/>
  <c r="DM95" i="17"/>
  <c r="DM63" i="17"/>
  <c r="BI30" i="13"/>
  <c r="DO30" i="13" s="1" a="1"/>
  <c r="DO30" i="13" s="1"/>
  <c r="DM91" i="16"/>
  <c r="DM59" i="16"/>
  <c r="DM93" i="16"/>
  <c r="DM61" i="16"/>
  <c r="BJ38" i="7"/>
  <c r="DP38" i="7" s="1" a="1"/>
  <c r="DP38" i="7" s="1"/>
  <c r="BI43" i="12"/>
  <c r="DO43" i="12" s="1" a="1"/>
  <c r="DO43" i="12" s="1"/>
  <c r="DM94" i="20"/>
  <c r="DM62" i="20"/>
  <c r="BI22" i="17"/>
  <c r="DO22" i="17" s="1" a="1"/>
  <c r="DO22" i="17" s="1"/>
  <c r="DM96" i="13"/>
  <c r="DM64" i="13"/>
  <c r="BJ26" i="19"/>
  <c r="DP26" i="19" s="1" a="1"/>
  <c r="DP26" i="19" s="1"/>
  <c r="BI22" i="16"/>
  <c r="DO22" i="16" s="1" a="1"/>
  <c r="DO22" i="16" s="1"/>
  <c r="DM110" i="6"/>
  <c r="DM78" i="6"/>
  <c r="BI17" i="11"/>
  <c r="DO17" i="11" s="1" a="1"/>
  <c r="DO17" i="11" s="1"/>
  <c r="DM103" i="21"/>
  <c r="DM71" i="21"/>
  <c r="DM124" i="21"/>
  <c r="DM127" i="21" s="1"/>
  <c r="DM120" i="21" s="1"/>
  <c r="DM88" i="21"/>
  <c r="BI33" i="15"/>
  <c r="DO33" i="15" s="1" a="1"/>
  <c r="DO33" i="15" s="1"/>
  <c r="DM95" i="15"/>
  <c r="DM63" i="15"/>
  <c r="BI26" i="4"/>
  <c r="DO26" i="4" s="1" a="1"/>
  <c r="DO26" i="4" s="1"/>
  <c r="BI46" i="18"/>
  <c r="DO46" i="18" s="1" a="1"/>
  <c r="DO46" i="18" s="1"/>
  <c r="DM104" i="20"/>
  <c r="DM72" i="20"/>
  <c r="BI32" i="17"/>
  <c r="DO32" i="17" s="1" a="1"/>
  <c r="DO32" i="17" s="1"/>
  <c r="DM117" i="5"/>
  <c r="DM85" i="5"/>
  <c r="BI26" i="7"/>
  <c r="DO26" i="7" s="1" a="1"/>
  <c r="DO26" i="7" s="1"/>
  <c r="DM114" i="6"/>
  <c r="DM82" i="6"/>
  <c r="DM101" i="1"/>
  <c r="DM69" i="1"/>
  <c r="BI36" i="6"/>
  <c r="DO36" i="6" s="1" a="1"/>
  <c r="DO36" i="6" s="1"/>
  <c r="DM101" i="12"/>
  <c r="DM69" i="12"/>
  <c r="DM99" i="1"/>
  <c r="DM67" i="1"/>
  <c r="BI37" i="21"/>
  <c r="DO37" i="21" s="1" a="1"/>
  <c r="DO37" i="21" s="1"/>
  <c r="DM99" i="11"/>
  <c r="DM67" i="11"/>
  <c r="DM100" i="11"/>
  <c r="DM68" i="11"/>
  <c r="BI44" i="21"/>
  <c r="DO44" i="21" s="1" a="1"/>
  <c r="DO44" i="21" s="1"/>
  <c r="DM107" i="10"/>
  <c r="DM75" i="10"/>
  <c r="BI15" i="19"/>
  <c r="DO15" i="19" s="1" a="1"/>
  <c r="DO15" i="19" s="1"/>
  <c r="BH47" i="19"/>
  <c r="DM95" i="4"/>
  <c r="DM63" i="4"/>
  <c r="DM99" i="4"/>
  <c r="DM67" i="4"/>
  <c r="BI40" i="9"/>
  <c r="DO40" i="9" s="1" a="1"/>
  <c r="DO40" i="9" s="1"/>
  <c r="BI36" i="5"/>
  <c r="DO36" i="5" s="1" a="1"/>
  <c r="DO36" i="5" s="1"/>
  <c r="DM114" i="1"/>
  <c r="DM82" i="1"/>
  <c r="BI16" i="8"/>
  <c r="DO16" i="8" s="1" a="1"/>
  <c r="DO16" i="8" s="1"/>
  <c r="DM106" i="8"/>
  <c r="DM74" i="8"/>
  <c r="BI44" i="7"/>
  <c r="DO44" i="7" s="1" a="1"/>
  <c r="DO44" i="7" s="1"/>
  <c r="DN96" i="8"/>
  <c r="DN64" i="8"/>
  <c r="DM112" i="16"/>
  <c r="DM80" i="16"/>
  <c r="DM118" i="17"/>
  <c r="DM86" i="17"/>
  <c r="DK90" i="2"/>
  <c r="DK58" i="2"/>
  <c r="DM111" i="16"/>
  <c r="DM79" i="16"/>
  <c r="DM105" i="10"/>
  <c r="DM73" i="10"/>
  <c r="BI22" i="13"/>
  <c r="DO22" i="13" s="1" a="1"/>
  <c r="DO22" i="13" s="1"/>
  <c r="BI29" i="12"/>
  <c r="DO29" i="12" s="1" a="1"/>
  <c r="DO29" i="12" s="1"/>
  <c r="BI36" i="3"/>
  <c r="DO36" i="3" s="1" a="1"/>
  <c r="DO36" i="3" s="1"/>
  <c r="BI20" i="20"/>
  <c r="DO20" i="20" s="1" a="1"/>
  <c r="DO20" i="20" s="1"/>
  <c r="DM119" i="11"/>
  <c r="DM87" i="11"/>
  <c r="DM104" i="21"/>
  <c r="DM72" i="21"/>
  <c r="DM116" i="12"/>
  <c r="DM84" i="12"/>
  <c r="BI31" i="17"/>
  <c r="DO31" i="17" s="1" a="1"/>
  <c r="DO31" i="17" s="1"/>
  <c r="DN100" i="4"/>
  <c r="DN68" i="4"/>
  <c r="BI28" i="8"/>
  <c r="DO28" i="8" s="1" a="1"/>
  <c r="DO28" i="8" s="1"/>
  <c r="BI25" i="20"/>
  <c r="DO25" i="20" s="1" a="1"/>
  <c r="DO25" i="20" s="1"/>
  <c r="BI27" i="16"/>
  <c r="DO27" i="16" s="1" a="1"/>
  <c r="DO27" i="16" s="1"/>
  <c r="DM96" i="17"/>
  <c r="DM64" i="17"/>
  <c r="BI33" i="3"/>
  <c r="DO33" i="3" s="1" a="1"/>
  <c r="DO33" i="3" s="1"/>
  <c r="DM91" i="6"/>
  <c r="DM59" i="6"/>
  <c r="BI44" i="12"/>
  <c r="DO44" i="12" s="1" a="1"/>
  <c r="DO44" i="12" s="1"/>
  <c r="BI41" i="5"/>
  <c r="DO41" i="5" s="1" a="1"/>
  <c r="DO41" i="5" s="1"/>
  <c r="DN99" i="2"/>
  <c r="DN67" i="2"/>
  <c r="BI25" i="7"/>
  <c r="DO25" i="7" s="1" a="1"/>
  <c r="DO25" i="7" s="1"/>
  <c r="DM118" i="15"/>
  <c r="DM86" i="15"/>
  <c r="DM91" i="13"/>
  <c r="DM59" i="13"/>
  <c r="DM106" i="15"/>
  <c r="DM74" i="15"/>
  <c r="DM114" i="5"/>
  <c r="DM82" i="5"/>
  <c r="DM116" i="7"/>
  <c r="DM84" i="7"/>
  <c r="BI22" i="1"/>
  <c r="DO22" i="1" s="1" a="1"/>
  <c r="DO22" i="1" s="1"/>
  <c r="BI29" i="15"/>
  <c r="DO29" i="15" s="1" a="1"/>
  <c r="DO29" i="15" s="1"/>
  <c r="DM108" i="7"/>
  <c r="DM76" i="7"/>
  <c r="BI45" i="2"/>
  <c r="DO45" i="2" s="1" a="1"/>
  <c r="DO45" i="2" s="1"/>
  <c r="DM99" i="3"/>
  <c r="DM67" i="3"/>
  <c r="BG15" i="11"/>
  <c r="DM15" i="11" s="1" a="1"/>
  <c r="DM15" i="11" s="1"/>
  <c r="BF47" i="11"/>
  <c r="BI38" i="9"/>
  <c r="DO38" i="9" s="1" a="1"/>
  <c r="DO38" i="9" s="1"/>
  <c r="BI28" i="5"/>
  <c r="DO28" i="5" s="1" a="1"/>
  <c r="DO28" i="5" s="1"/>
  <c r="BI26" i="17"/>
  <c r="DO26" i="17" s="1" a="1"/>
  <c r="DO26" i="17" s="1"/>
  <c r="BI21" i="19"/>
  <c r="DO21" i="19" s="1" a="1"/>
  <c r="DO21" i="19" s="1"/>
  <c r="BI39" i="12"/>
  <c r="DO39" i="12" s="1" a="1"/>
  <c r="DO39" i="12" s="1"/>
  <c r="BI45" i="6"/>
  <c r="DO45" i="6" s="1" a="1"/>
  <c r="DO45" i="6" s="1"/>
  <c r="DM115" i="18"/>
  <c r="DM83" i="18"/>
  <c r="DM119" i="8"/>
  <c r="DM87" i="8"/>
  <c r="DM111" i="4"/>
  <c r="DM79" i="4"/>
  <c r="BI35" i="10"/>
  <c r="DO35" i="10" s="1" a="1"/>
  <c r="DO35" i="10" s="1"/>
  <c r="BI31" i="3"/>
  <c r="DO31" i="3" s="1" a="1"/>
  <c r="DO31" i="3" s="1"/>
  <c r="DM101" i="16"/>
  <c r="DM69" i="16"/>
  <c r="BI34" i="17"/>
  <c r="DO34" i="17" s="1" a="1"/>
  <c r="DO34" i="17" s="1"/>
  <c r="DM103" i="9"/>
  <c r="DM71" i="9"/>
  <c r="BI33" i="13"/>
  <c r="DO33" i="13" s="1" a="1"/>
  <c r="DO33" i="13" s="1"/>
  <c r="DM111" i="15"/>
  <c r="DM79" i="15"/>
  <c r="BJ20" i="5"/>
  <c r="DP20" i="5" s="1" a="1"/>
  <c r="DP20" i="5" s="1"/>
  <c r="BI31" i="4"/>
  <c r="DO31" i="4" s="1" a="1"/>
  <c r="DO31" i="4" s="1"/>
  <c r="DM115" i="2"/>
  <c r="DM83" i="2"/>
  <c r="DK90" i="6"/>
  <c r="DK58" i="6"/>
  <c r="DM93" i="4"/>
  <c r="DM61" i="4"/>
  <c r="DM96" i="5"/>
  <c r="DM64" i="5"/>
  <c r="DM109" i="18"/>
  <c r="DM77" i="18"/>
  <c r="DM110" i="7"/>
  <c r="DM78" i="7"/>
  <c r="BI16" i="5"/>
  <c r="DO16" i="5" s="1" a="1"/>
  <c r="DO16" i="5" s="1"/>
  <c r="DM107" i="16"/>
  <c r="DM75" i="16"/>
  <c r="BI46" i="11"/>
  <c r="DO46" i="11" s="1" a="1"/>
  <c r="DO46" i="11" s="1"/>
  <c r="BI18" i="7"/>
  <c r="DO18" i="7" s="1" a="1"/>
  <c r="DO18" i="7" s="1"/>
  <c r="DM99" i="12"/>
  <c r="DM67" i="12"/>
  <c r="DM103" i="13"/>
  <c r="DM71" i="13"/>
  <c r="DM116" i="2"/>
  <c r="DM84" i="2"/>
  <c r="DM109" i="11"/>
  <c r="DM77" i="11"/>
  <c r="DM95" i="18"/>
  <c r="DM63" i="18"/>
  <c r="DM121" i="14"/>
  <c r="DM89" i="14"/>
  <c r="BI41" i="6"/>
  <c r="DO41" i="6" s="1" a="1"/>
  <c r="DO41" i="6" s="1"/>
  <c r="BI29" i="13"/>
  <c r="DO29" i="13" s="1" a="1"/>
  <c r="DO29" i="13" s="1"/>
  <c r="DM95" i="19"/>
  <c r="DM63" i="19"/>
  <c r="DM102" i="9"/>
  <c r="DM70" i="9"/>
  <c r="BI32" i="19"/>
  <c r="DO32" i="19" s="1" a="1"/>
  <c r="DO32" i="19" s="1"/>
  <c r="DM104" i="10"/>
  <c r="DM72" i="10"/>
  <c r="DM119" i="9"/>
  <c r="DM87" i="9"/>
  <c r="BI17" i="5"/>
  <c r="DO17" i="5" s="1" a="1"/>
  <c r="DO17" i="5" s="1"/>
  <c r="BI40" i="19"/>
  <c r="DO40" i="19" s="1" a="1"/>
  <c r="DO40" i="19" s="1"/>
  <c r="BI24" i="16"/>
  <c r="DO24" i="16" s="1" a="1"/>
  <c r="DO24" i="16" s="1"/>
  <c r="DM96" i="10"/>
  <c r="DM64" i="10"/>
  <c r="DM98" i="20"/>
  <c r="DM66" i="20"/>
  <c r="DM101" i="3"/>
  <c r="DM69" i="3"/>
  <c r="DM101" i="15"/>
  <c r="DM69" i="15"/>
  <c r="BI19" i="16"/>
  <c r="DO19" i="16" s="1" a="1"/>
  <c r="DO19" i="16" s="1"/>
  <c r="DM113" i="19"/>
  <c r="DM81" i="19"/>
  <c r="BI37" i="18"/>
  <c r="DO37" i="18" s="1" a="1"/>
  <c r="DO37" i="18" s="1"/>
  <c r="DM116" i="4"/>
  <c r="DM84" i="4"/>
  <c r="DM115" i="17"/>
  <c r="DM83" i="17"/>
  <c r="DM102" i="12"/>
  <c r="DM70" i="12"/>
  <c r="BI37" i="9"/>
  <c r="DO37" i="9" s="1" a="1"/>
  <c r="DO37" i="9" s="1"/>
  <c r="BI25" i="9"/>
  <c r="DO25" i="9" s="1" a="1"/>
  <c r="DO25" i="9" s="1"/>
  <c r="BI43" i="19"/>
  <c r="DO43" i="19" s="1" a="1"/>
  <c r="DO43" i="19" s="1"/>
  <c r="DM101" i="18"/>
  <c r="DM69" i="18"/>
  <c r="BI31" i="14"/>
  <c r="DO31" i="14" s="1" a="1"/>
  <c r="DO31" i="14" s="1"/>
  <c r="DN117" i="3"/>
  <c r="DN85" i="3"/>
  <c r="BI46" i="19"/>
  <c r="DO46" i="19" s="1" a="1"/>
  <c r="DO46" i="19" s="1"/>
  <c r="DM115" i="3"/>
  <c r="DM83" i="3"/>
  <c r="DM92" i="15"/>
  <c r="DM60" i="15"/>
  <c r="BI40" i="15"/>
  <c r="DO40" i="15" s="1" a="1"/>
  <c r="DO40" i="15" s="1"/>
  <c r="DM101" i="8"/>
  <c r="DM69" i="8"/>
  <c r="BI28" i="18"/>
  <c r="DO28" i="18" s="1" a="1"/>
  <c r="DO28" i="18" s="1"/>
  <c r="DM93" i="2"/>
  <c r="DM61" i="2"/>
  <c r="DM113" i="1"/>
  <c r="DM81" i="1"/>
  <c r="BJ19" i="6"/>
  <c r="DP19" i="6" s="1" a="1"/>
  <c r="DP19" i="6" s="1"/>
  <c r="BJ17" i="20"/>
  <c r="DP17" i="20" s="1" a="1"/>
  <c r="DP17" i="20" s="1"/>
  <c r="DM121" i="20"/>
  <c r="DM89" i="20"/>
  <c r="BI30" i="7"/>
  <c r="DO30" i="7" s="1" a="1"/>
  <c r="DO30" i="7" s="1"/>
  <c r="BI27" i="4"/>
  <c r="DO27" i="4" s="1" a="1"/>
  <c r="DO27" i="4" s="1"/>
  <c r="DM102" i="11"/>
  <c r="DM70" i="11"/>
  <c r="BI43" i="21"/>
  <c r="DO43" i="21" s="1" a="1"/>
  <c r="DO43" i="21" s="1"/>
  <c r="BI22" i="5"/>
  <c r="DO22" i="5" s="1" a="1"/>
  <c r="DO22" i="5" s="1"/>
  <c r="BI34" i="3"/>
  <c r="DO34" i="3" s="1" a="1"/>
  <c r="DO34" i="3" s="1"/>
  <c r="DM100" i="17"/>
  <c r="DM68" i="17"/>
  <c r="BI44" i="6"/>
  <c r="DO44" i="6" s="1" a="1"/>
  <c r="DO44" i="6" s="1"/>
  <c r="BI20" i="17"/>
  <c r="DO20" i="17" s="1" a="1"/>
  <c r="DO20" i="17" s="1"/>
  <c r="BI16" i="16"/>
  <c r="DO16" i="16" s="1" a="1"/>
  <c r="DO16" i="16" s="1"/>
  <c r="BI18" i="16"/>
  <c r="DO18" i="16" s="1" a="1"/>
  <c r="DO18" i="16" s="1"/>
  <c r="BI19" i="20"/>
  <c r="DO19" i="20" s="1" a="1"/>
  <c r="DO19" i="20" s="1"/>
  <c r="DM107" i="13"/>
  <c r="DM75" i="13"/>
  <c r="DM93" i="13"/>
  <c r="DM61" i="13"/>
  <c r="BI21" i="13"/>
  <c r="DO21" i="13" s="1" a="1"/>
  <c r="DO21" i="13" s="1"/>
  <c r="BI18" i="8"/>
  <c r="DO18" i="8" s="1" a="1"/>
  <c r="DO18" i="8" s="1"/>
  <c r="BI35" i="6"/>
  <c r="DO35" i="6" s="1" a="1"/>
  <c r="DO35" i="6" s="1"/>
  <c r="DM124" i="18"/>
  <c r="DM127" i="18" s="1"/>
  <c r="DM120" i="18" s="1"/>
  <c r="DM88" i="18"/>
  <c r="DM95" i="3"/>
  <c r="DM63" i="3"/>
  <c r="DM101" i="2"/>
  <c r="DM69" i="2"/>
  <c r="BI28" i="21"/>
  <c r="DO28" i="21" s="1" a="1"/>
  <c r="DO28" i="21" s="1"/>
  <c r="BI45" i="21"/>
  <c r="DO45" i="21" s="1" a="1"/>
  <c r="DO45" i="21" s="1"/>
  <c r="DM94" i="5"/>
  <c r="DM62" i="5"/>
  <c r="BI20" i="15"/>
  <c r="DO20" i="15" s="1" a="1"/>
  <c r="DO20" i="15" s="1"/>
  <c r="DM92" i="12"/>
  <c r="DM60" i="12"/>
  <c r="DN94" i="7"/>
  <c r="DN62" i="7"/>
  <c r="DM103" i="10"/>
  <c r="DM71" i="10"/>
  <c r="BI29" i="20"/>
  <c r="DO29" i="20" s="1" a="1"/>
  <c r="DO29" i="20" s="1"/>
  <c r="DM117" i="6"/>
  <c r="DM85" i="6"/>
  <c r="BI42" i="5"/>
  <c r="DO42" i="5" s="1" a="1"/>
  <c r="DO42" i="5" s="1"/>
  <c r="DM98" i="13"/>
  <c r="DM66" i="13"/>
  <c r="BI39" i="6"/>
  <c r="DO39" i="6" s="1" a="1"/>
  <c r="DO39" i="6" s="1"/>
  <c r="BI26" i="1"/>
  <c r="DO26" i="1" s="1" a="1"/>
  <c r="DO26" i="1" s="1"/>
  <c r="BI24" i="1"/>
  <c r="DO24" i="1" s="1" a="1"/>
  <c r="DO24" i="1" s="1"/>
  <c r="DM100" i="5"/>
  <c r="DM68" i="5"/>
  <c r="BI24" i="11"/>
  <c r="DO24" i="11" s="1" a="1"/>
  <c r="DO24" i="11" s="1"/>
  <c r="DK90" i="15"/>
  <c r="DK58" i="15"/>
  <c r="DM112" i="3"/>
  <c r="DM80" i="3"/>
  <c r="BI25" i="11"/>
  <c r="DO25" i="11" s="1" a="1"/>
  <c r="DO25" i="11" s="1"/>
  <c r="BI32" i="10"/>
  <c r="DO32" i="10" s="1" a="1"/>
  <c r="DO32" i="10" s="1"/>
  <c r="DM102" i="17"/>
  <c r="DM70" i="17"/>
  <c r="BI20" i="4"/>
  <c r="DO20" i="4" s="1" a="1"/>
  <c r="DO20" i="4" s="1"/>
  <c r="BI24" i="4"/>
  <c r="DO24" i="4" s="1" a="1"/>
  <c r="DO24" i="4" s="1"/>
  <c r="DM118" i="14"/>
  <c r="DM86" i="14"/>
  <c r="DM103" i="17"/>
  <c r="DM71" i="17"/>
  <c r="DM93" i="21"/>
  <c r="DM61" i="21"/>
  <c r="BI39" i="1"/>
  <c r="DO39" i="1" s="1" a="1"/>
  <c r="DO39" i="1" s="1"/>
  <c r="DM97" i="12"/>
  <c r="DM65" i="12"/>
  <c r="BI31" i="8"/>
  <c r="DO31" i="8" s="1" a="1"/>
  <c r="DO31" i="8" s="1"/>
  <c r="BJ21" i="8"/>
  <c r="DP21" i="8" s="1" a="1"/>
  <c r="DP21" i="8" s="1"/>
  <c r="BI37" i="16"/>
  <c r="DO37" i="16" s="1" a="1"/>
  <c r="DO37" i="16" s="1"/>
  <c r="BI43" i="17"/>
  <c r="DO43" i="17" s="1" a="1"/>
  <c r="DO43" i="17" s="1"/>
  <c r="BG15" i="2"/>
  <c r="DM15" i="2" s="1" a="1"/>
  <c r="DM15" i="2" s="1"/>
  <c r="BF47" i="2"/>
  <c r="BI36" i="16"/>
  <c r="DO36" i="16" s="1" a="1"/>
  <c r="DO36" i="16" s="1"/>
  <c r="BI30" i="10"/>
  <c r="DO30" i="10" s="1" a="1"/>
  <c r="DO30" i="10" s="1"/>
  <c r="DK90" i="10"/>
  <c r="DK58" i="10"/>
  <c r="DM118" i="1"/>
  <c r="DM86" i="1"/>
  <c r="DM106" i="9"/>
  <c r="DM74" i="9"/>
  <c r="BI29" i="21"/>
  <c r="DO29" i="21" s="1" a="1"/>
  <c r="DO29" i="21" s="1"/>
  <c r="BI41" i="12"/>
  <c r="DO41" i="12" s="1" a="1"/>
  <c r="DO41" i="12" s="1"/>
  <c r="DM98" i="16"/>
  <c r="DM66" i="16"/>
  <c r="BJ25" i="4"/>
  <c r="DP25" i="4" s="1" a="1"/>
  <c r="DP25" i="4" s="1"/>
  <c r="DM98" i="14"/>
  <c r="DM66" i="14"/>
  <c r="DM95" i="16"/>
  <c r="DM63" i="16"/>
  <c r="DM106" i="7"/>
  <c r="DM74" i="7"/>
  <c r="DM118" i="18"/>
  <c r="DM86" i="18"/>
  <c r="BI21" i="17"/>
  <c r="DO21" i="17" s="1" a="1"/>
  <c r="DO21" i="17" s="1"/>
  <c r="BI16" i="6"/>
  <c r="DO16" i="6" s="1" a="1"/>
  <c r="DO16" i="6" s="1"/>
  <c r="DM108" i="8"/>
  <c r="DM76" i="8"/>
  <c r="DM94" i="11"/>
  <c r="DM62" i="11"/>
  <c r="DM92" i="6"/>
  <c r="DM60" i="6"/>
  <c r="BJ24" i="2"/>
  <c r="DP24" i="2" s="1" a="1"/>
  <c r="DP24" i="2" s="1"/>
  <c r="DM98" i="12"/>
  <c r="DM66" i="12"/>
  <c r="BI43" i="15"/>
  <c r="DO43" i="15" s="1" a="1"/>
  <c r="DO43" i="15" s="1"/>
  <c r="BI16" i="13"/>
  <c r="DO16" i="13" s="1" a="1"/>
  <c r="DO16" i="13" s="1"/>
  <c r="BI31" i="15"/>
  <c r="DO31" i="15" s="1" a="1"/>
  <c r="DO31" i="15" s="1"/>
  <c r="BI39" i="5"/>
  <c r="DO39" i="5" s="1" a="1"/>
  <c r="DO39" i="5" s="1"/>
  <c r="DM95" i="12"/>
  <c r="DM63" i="12"/>
  <c r="BI41" i="7"/>
  <c r="DO41" i="7" s="1" a="1"/>
  <c r="DO41" i="7" s="1"/>
  <c r="DM114" i="8"/>
  <c r="DM82" i="8"/>
  <c r="DM103" i="7"/>
  <c r="DM71" i="7"/>
  <c r="BI33" i="7"/>
  <c r="DO33" i="7" s="1" a="1"/>
  <c r="DO33" i="7" s="1"/>
  <c r="DM121" i="4"/>
  <c r="DM89" i="4"/>
  <c r="DN94" i="9"/>
  <c r="DN62" i="9"/>
  <c r="DM111" i="14"/>
  <c r="DM79" i="14"/>
  <c r="DM116" i="3"/>
  <c r="DM84" i="3"/>
  <c r="BI24" i="3"/>
  <c r="DO24" i="3" s="1" a="1"/>
  <c r="DO24" i="3" s="1"/>
  <c r="DM98" i="1"/>
  <c r="DM66" i="1"/>
  <c r="DK90" i="5"/>
  <c r="DK58" i="5"/>
  <c r="DM124" i="19"/>
  <c r="DM127" i="19" s="1"/>
  <c r="DM120" i="19" s="1"/>
  <c r="DM88" i="19"/>
  <c r="DM114" i="4"/>
  <c r="DM82" i="4"/>
  <c r="DM114" i="7"/>
  <c r="DM82" i="7"/>
  <c r="DM124" i="15"/>
  <c r="DM127" i="15" s="1"/>
  <c r="DM120" i="15" s="1"/>
  <c r="DM88" i="15"/>
  <c r="BI40" i="18"/>
  <c r="DO40" i="18" s="1" a="1"/>
  <c r="DO40" i="18" s="1"/>
  <c r="DM112" i="11"/>
  <c r="DM80" i="11"/>
  <c r="DM103" i="16"/>
  <c r="DM71" i="16"/>
  <c r="BI44" i="8"/>
  <c r="DO44" i="8" s="1" a="1"/>
  <c r="DO44" i="8" s="1"/>
  <c r="BI36" i="4"/>
  <c r="DO36" i="4" s="1" a="1"/>
  <c r="DO36" i="4" s="1"/>
  <c r="DM108" i="21"/>
  <c r="DM76" i="21"/>
  <c r="DM92" i="7"/>
  <c r="DM60" i="7"/>
  <c r="DM104" i="17"/>
  <c r="DM72" i="17"/>
  <c r="DM99" i="9"/>
  <c r="DM67" i="9"/>
  <c r="BI42" i="11"/>
  <c r="DO42" i="11" s="1" a="1"/>
  <c r="DO42" i="11" s="1"/>
  <c r="BI35" i="8"/>
  <c r="DO35" i="8" s="1" a="1"/>
  <c r="DO35" i="8" s="1"/>
  <c r="DM92" i="2"/>
  <c r="DM60" i="2"/>
  <c r="BI38" i="3"/>
  <c r="DO38" i="3" s="1" a="1"/>
  <c r="DO38" i="3" s="1"/>
  <c r="BI41" i="15"/>
  <c r="DO41" i="15" s="1" a="1"/>
  <c r="DO41" i="15" s="1"/>
  <c r="DM118" i="7"/>
  <c r="DM86" i="7"/>
  <c r="DM100" i="12"/>
  <c r="DM68" i="12"/>
  <c r="BI23" i="9"/>
  <c r="DO23" i="9" s="1" a="1"/>
  <c r="DO23" i="9" s="1"/>
  <c r="BI35" i="19"/>
  <c r="DO35" i="19" s="1" a="1"/>
  <c r="DO35" i="19" s="1"/>
  <c r="BI27" i="21"/>
  <c r="DO27" i="21" s="1" a="1"/>
  <c r="DO27" i="21" s="1"/>
  <c r="BI16" i="21"/>
  <c r="DO16" i="21" s="1" a="1"/>
  <c r="DO16" i="21" s="1"/>
  <c r="DM95" i="2"/>
  <c r="DM63" i="2"/>
  <c r="BI39" i="19"/>
  <c r="DO39" i="19" s="1" a="1"/>
  <c r="DO39" i="19" s="1"/>
  <c r="BI25" i="16"/>
  <c r="DO25" i="16" s="1" a="1"/>
  <c r="DO25" i="16" s="1"/>
  <c r="DM105" i="6"/>
  <c r="DM73" i="6"/>
  <c r="BI45" i="5"/>
  <c r="DO45" i="5" s="1" a="1"/>
  <c r="DO45" i="5" s="1"/>
  <c r="BI30" i="11"/>
  <c r="DO30" i="11" s="1" a="1"/>
  <c r="DO30" i="11" s="1"/>
  <c r="DM113" i="20"/>
  <c r="DM81" i="20"/>
  <c r="DM109" i="16"/>
  <c r="DM77" i="16"/>
  <c r="BI18" i="14"/>
  <c r="DO18" i="14" s="1" a="1"/>
  <c r="DO18" i="14" s="1"/>
  <c r="BI16" i="18"/>
  <c r="DO16" i="18" s="1" a="1"/>
  <c r="DO16" i="18" s="1"/>
  <c r="BI24" i="21"/>
  <c r="DO24" i="21" s="1" a="1"/>
  <c r="DO24" i="21" s="1"/>
  <c r="BI34" i="16"/>
  <c r="DO34" i="16" s="1" a="1"/>
  <c r="DO34" i="16" s="1"/>
  <c r="DM103" i="12"/>
  <c r="DM71" i="12"/>
  <c r="DM108" i="14"/>
  <c r="DM76" i="14"/>
  <c r="DM111" i="1"/>
  <c r="DM79" i="1"/>
  <c r="BI26" i="16"/>
  <c r="DO26" i="16" s="1" a="1"/>
  <c r="DO26" i="16" s="1"/>
  <c r="DM116" i="21"/>
  <c r="DM84" i="21"/>
  <c r="BI28" i="9"/>
  <c r="DO28" i="9" s="1" a="1"/>
  <c r="DO28" i="9" s="1"/>
  <c r="BI36" i="15"/>
  <c r="DO36" i="15" s="1" a="1"/>
  <c r="DO36" i="15" s="1"/>
  <c r="DM97" i="15"/>
  <c r="DM65" i="15"/>
  <c r="DM111" i="17"/>
  <c r="DM79" i="17"/>
  <c r="BI40" i="2"/>
  <c r="DO40" i="2" s="1" a="1"/>
  <c r="DO40" i="2" s="1"/>
  <c r="BG15" i="6"/>
  <c r="DM15" i="6" s="1" a="1"/>
  <c r="DM15" i="6" s="1"/>
  <c r="BF47" i="6"/>
  <c r="BI18" i="4"/>
  <c r="DO18" i="4" s="1" a="1"/>
  <c r="DO18" i="4" s="1"/>
  <c r="DM113" i="2"/>
  <c r="DM81" i="2"/>
  <c r="BI21" i="5"/>
  <c r="DO21" i="5" s="1" a="1"/>
  <c r="DO21" i="5" s="1"/>
  <c r="BI34" i="18"/>
  <c r="DO34" i="18" s="1" a="1"/>
  <c r="DO34" i="18" s="1"/>
  <c r="BI35" i="7"/>
  <c r="DO35" i="7" s="1" a="1"/>
  <c r="DO35" i="7" s="1"/>
  <c r="DM100" i="19"/>
  <c r="DM68" i="19"/>
  <c r="BI32" i="16"/>
  <c r="DO32" i="16" s="1" a="1"/>
  <c r="DO32" i="16" s="1"/>
  <c r="DM104" i="6"/>
  <c r="DM72" i="6"/>
  <c r="DM98" i="11"/>
  <c r="DM66" i="11"/>
  <c r="BI24" i="12"/>
  <c r="DO24" i="12" s="1" a="1"/>
  <c r="DO24" i="12" s="1"/>
  <c r="DM102" i="13"/>
  <c r="DM70" i="13"/>
  <c r="BI28" i="13"/>
  <c r="DO28" i="13" s="1" a="1"/>
  <c r="DO28" i="13" s="1"/>
  <c r="BI41" i="2"/>
  <c r="DO41" i="2" s="1" a="1"/>
  <c r="DO41" i="2" s="1"/>
  <c r="BI34" i="11"/>
  <c r="DO34" i="11" s="1" a="1"/>
  <c r="DO34" i="11" s="1"/>
  <c r="DM117" i="12"/>
  <c r="DM85" i="12"/>
  <c r="BI20" i="18"/>
  <c r="DO20" i="18" s="1" a="1"/>
  <c r="DO20" i="18" s="1"/>
  <c r="BI46" i="14"/>
  <c r="DO46" i="14" s="1" a="1"/>
  <c r="DO46" i="14" s="1"/>
  <c r="DM105" i="1"/>
  <c r="DM73" i="1"/>
  <c r="DM96" i="16"/>
  <c r="DM64" i="16"/>
  <c r="BI20" i="19"/>
  <c r="DO20" i="19" s="1" a="1"/>
  <c r="DO20" i="19" s="1"/>
  <c r="BI27" i="9"/>
  <c r="DO27" i="9" s="1" a="1"/>
  <c r="DO27" i="9" s="1"/>
  <c r="DN113" i="14"/>
  <c r="DN81" i="14"/>
  <c r="BI29" i="10"/>
  <c r="DO29" i="10" s="1" a="1"/>
  <c r="DO29" i="10" s="1"/>
  <c r="BI44" i="9"/>
  <c r="DO44" i="9" s="1" a="1"/>
  <c r="DO44" i="9" s="1"/>
  <c r="DM106" i="6"/>
  <c r="DM74" i="6"/>
  <c r="BI21" i="10"/>
  <c r="DO21" i="10" s="1" a="1"/>
  <c r="DO21" i="10" s="1"/>
  <c r="BI23" i="20"/>
  <c r="DO23" i="20" s="1" a="1"/>
  <c r="DO23" i="20" s="1"/>
  <c r="DM97" i="18"/>
  <c r="DM65" i="18"/>
  <c r="DM119" i="18"/>
  <c r="DM87" i="18"/>
  <c r="BI26" i="3"/>
  <c r="DO26" i="3" s="1" a="1"/>
  <c r="DO26" i="3" s="1"/>
  <c r="BI26" i="15"/>
  <c r="DO26" i="15" s="1" a="1"/>
  <c r="DO26" i="15" s="1"/>
  <c r="DM100" i="3"/>
  <c r="DM68" i="3"/>
  <c r="BI38" i="19"/>
  <c r="DO38" i="19" s="1" a="1"/>
  <c r="DO38" i="19" s="1"/>
  <c r="BI41" i="4"/>
  <c r="DO41" i="4" s="1" a="1"/>
  <c r="DO41" i="4" s="1"/>
  <c r="DN97" i="7"/>
  <c r="DN65" i="7"/>
  <c r="DM91" i="3"/>
  <c r="DM59" i="3"/>
  <c r="BI40" i="17"/>
  <c r="DO40" i="17" s="1" a="1"/>
  <c r="DO40" i="17" s="1"/>
  <c r="DM108" i="6"/>
  <c r="DM76" i="6"/>
  <c r="BI27" i="12"/>
  <c r="DO27" i="12" s="1" a="1"/>
  <c r="DO27" i="12" s="1"/>
  <c r="DM98" i="19"/>
  <c r="DM66" i="19"/>
  <c r="DM100" i="13"/>
  <c r="DM68" i="13"/>
  <c r="BI26" i="18"/>
  <c r="DO26" i="18" s="1" a="1"/>
  <c r="DO26" i="18" s="1"/>
  <c r="DM91" i="11"/>
  <c r="DM59" i="11"/>
  <c r="DM105" i="12"/>
  <c r="DM73" i="12"/>
  <c r="DM102" i="7"/>
  <c r="DM70" i="7"/>
  <c r="BJ42" i="3"/>
  <c r="DP42" i="3" s="1" a="1"/>
  <c r="DP42" i="3" s="1"/>
  <c r="DM106" i="1"/>
  <c r="DM74" i="1"/>
  <c r="BI40" i="3"/>
  <c r="DO40" i="3" s="1" a="1"/>
  <c r="DO40" i="3" s="1"/>
  <c r="BI17" i="15"/>
  <c r="DO17" i="15" s="1" a="1"/>
  <c r="DO17" i="15" s="1"/>
  <c r="DM118" i="11"/>
  <c r="DM86" i="11"/>
  <c r="BI26" i="8"/>
  <c r="DO26" i="8" s="1" a="1"/>
  <c r="DO26" i="8" s="1"/>
  <c r="DM107" i="18"/>
  <c r="DM75" i="18"/>
  <c r="DM100" i="2"/>
  <c r="DM68" i="2"/>
  <c r="BI18" i="2"/>
  <c r="DO18" i="2" s="1" a="1"/>
  <c r="DO18" i="2" s="1"/>
  <c r="BI46" i="20"/>
  <c r="DO46" i="20" s="1" a="1"/>
  <c r="DO46" i="20" s="1"/>
  <c r="DN114" i="9"/>
  <c r="DN82" i="9"/>
  <c r="DM112" i="2"/>
  <c r="DM80" i="2"/>
  <c r="DM111" i="13"/>
  <c r="DM79" i="13"/>
  <c r="BI27" i="11"/>
  <c r="DO27" i="11" s="1" a="1"/>
  <c r="DO27" i="11" s="1"/>
  <c r="DN92" i="3"/>
  <c r="DN60" i="3"/>
  <c r="DM96" i="21"/>
  <c r="DM64" i="21"/>
  <c r="DM91" i="9"/>
  <c r="DM59" i="9"/>
  <c r="DM116" i="14"/>
  <c r="DM84" i="14"/>
  <c r="BI25" i="17"/>
  <c r="DO25" i="17" s="1" a="1"/>
  <c r="DO25" i="17" s="1"/>
  <c r="DM94" i="13"/>
  <c r="DM62" i="13"/>
  <c r="DM119" i="13"/>
  <c r="DM87" i="13"/>
  <c r="DM93" i="5"/>
  <c r="DM61" i="5"/>
  <c r="DM119" i="3"/>
  <c r="DM87" i="3"/>
  <c r="DM112" i="4"/>
  <c r="DM80" i="4"/>
  <c r="DM106" i="20"/>
  <c r="DM74" i="20"/>
  <c r="DM113" i="21"/>
  <c r="DM81" i="21"/>
  <c r="DM101" i="9"/>
  <c r="DM69" i="9"/>
  <c r="BI32" i="13"/>
  <c r="DO32" i="13" s="1" a="1"/>
  <c r="DO32" i="13" s="1"/>
  <c r="DM105" i="15"/>
  <c r="DM73" i="15"/>
  <c r="BI18" i="13"/>
  <c r="DO18" i="13" s="1" a="1"/>
  <c r="DO18" i="13" s="1"/>
  <c r="DN97" i="21"/>
  <c r="DN65" i="21"/>
  <c r="DM94" i="12"/>
  <c r="DM62" i="12"/>
  <c r="DM91" i="19"/>
  <c r="DM59" i="19"/>
  <c r="DM93" i="8"/>
  <c r="DM61" i="8"/>
  <c r="BI45" i="18"/>
  <c r="DO45" i="18" s="1" a="1"/>
  <c r="DO45" i="18" s="1"/>
  <c r="BI20" i="3"/>
  <c r="DO20" i="3" s="1" a="1"/>
  <c r="DO20" i="3" s="1"/>
  <c r="BI26" i="2"/>
  <c r="DO26" i="2" s="1" a="1"/>
  <c r="DO26" i="2" s="1"/>
  <c r="BI19" i="5"/>
  <c r="DO19" i="5" s="1" a="1"/>
  <c r="DO19" i="5" s="1"/>
  <c r="DM98" i="17"/>
  <c r="DM66" i="17"/>
  <c r="DM116" i="18"/>
  <c r="DM84" i="18"/>
  <c r="BI17" i="12"/>
  <c r="DO17" i="12" s="1" a="1"/>
  <c r="DO17" i="12" s="1"/>
  <c r="BJ19" i="7"/>
  <c r="DP19" i="7" s="1" a="1"/>
  <c r="DP19" i="7" s="1"/>
  <c r="BI28" i="10"/>
  <c r="DO28" i="10" s="1" a="1"/>
  <c r="DO28" i="10" s="1"/>
  <c r="DM104" i="9"/>
  <c r="DM72" i="9"/>
  <c r="BI42" i="6"/>
  <c r="DO42" i="6" s="1" a="1"/>
  <c r="DO42" i="6" s="1"/>
  <c r="DM97" i="20"/>
  <c r="DM65" i="20"/>
  <c r="BI23" i="13"/>
  <c r="DO23" i="13" s="1" a="1"/>
  <c r="DO23" i="13" s="1"/>
  <c r="DM107" i="21"/>
  <c r="DM75" i="21"/>
  <c r="DM115" i="11"/>
  <c r="DM83" i="11"/>
  <c r="BI25" i="5"/>
  <c r="DO25" i="5" s="1" a="1"/>
  <c r="DO25" i="5" s="1"/>
  <c r="DM115" i="7"/>
  <c r="DM83" i="7"/>
  <c r="BG15" i="15"/>
  <c r="DM15" i="15" s="1" a="1"/>
  <c r="DM15" i="15" s="1"/>
  <c r="BF47" i="15"/>
  <c r="DM114" i="2"/>
  <c r="DM82" i="2"/>
  <c r="BI37" i="3"/>
  <c r="DO37" i="3" s="1" a="1"/>
  <c r="DO37" i="3" s="1"/>
  <c r="DM109" i="13"/>
  <c r="DM77" i="13"/>
  <c r="BI27" i="17"/>
  <c r="DO27" i="17" s="1" a="1"/>
  <c r="DO27" i="17" s="1"/>
  <c r="DM99" i="15"/>
  <c r="DM67" i="15"/>
  <c r="DM94" i="10"/>
  <c r="DM62" i="10"/>
  <c r="BI43" i="14"/>
  <c r="DO43" i="14" s="1" a="1"/>
  <c r="DO43" i="14" s="1"/>
  <c r="BI28" i="17"/>
  <c r="DO28" i="17" s="1" a="1"/>
  <c r="DO28" i="17" s="1"/>
  <c r="DM110" i="14"/>
  <c r="DM78" i="14"/>
  <c r="BI18" i="21"/>
  <c r="DO18" i="21" s="1" a="1"/>
  <c r="DO18" i="21" s="1"/>
  <c r="DM96" i="1"/>
  <c r="DM64" i="1"/>
  <c r="BI22" i="12"/>
  <c r="DO22" i="12" s="1" a="1"/>
  <c r="DO22" i="12" s="1"/>
  <c r="DM116" i="17"/>
  <c r="DM84" i="17"/>
  <c r="BG15" i="10"/>
  <c r="DM15" i="10" s="1" a="1"/>
  <c r="DM15" i="10" s="1"/>
  <c r="BF47" i="10"/>
  <c r="DK90" i="14"/>
  <c r="DK58" i="14"/>
  <c r="BI43" i="1"/>
  <c r="DO43" i="1" s="1" a="1"/>
  <c r="DO43" i="1" s="1"/>
  <c r="BI31" i="9"/>
  <c r="DO31" i="9" s="1" a="1"/>
  <c r="DO31" i="9" s="1"/>
  <c r="DM124" i="9"/>
  <c r="DM127" i="9" s="1"/>
  <c r="DM120" i="9" s="1"/>
  <c r="DM88" i="9"/>
  <c r="DM109" i="5"/>
  <c r="DM77" i="5"/>
  <c r="DM115" i="4"/>
  <c r="DM83" i="4"/>
  <c r="BI23" i="16"/>
  <c r="DO23" i="16" s="1" a="1"/>
  <c r="DO23" i="16" s="1"/>
  <c r="BI23" i="14"/>
  <c r="DO23" i="14" s="1" a="1"/>
  <c r="DO23" i="14" s="1"/>
  <c r="BI20" i="16"/>
  <c r="DO20" i="16" s="1" a="1"/>
  <c r="DO20" i="16" s="1"/>
  <c r="DM112" i="12"/>
  <c r="DM80" i="12"/>
  <c r="BI31" i="7"/>
  <c r="DO31" i="7" s="1" a="1"/>
  <c r="DO31" i="7" s="1"/>
  <c r="BI43" i="18"/>
  <c r="DO43" i="18" s="1" a="1"/>
  <c r="DO43" i="18" s="1"/>
  <c r="DM103" i="11"/>
  <c r="DM71" i="11"/>
  <c r="DM97" i="8"/>
  <c r="DM65" i="8"/>
  <c r="BI33" i="8"/>
  <c r="DO33" i="8" s="1" a="1"/>
  <c r="DO33" i="8" s="1"/>
  <c r="DM104" i="7"/>
  <c r="DM72" i="7"/>
  <c r="BI19" i="11"/>
  <c r="DO19" i="11" s="1" a="1"/>
  <c r="DO19" i="11" s="1"/>
  <c r="BI17" i="6"/>
  <c r="DO17" i="6" s="1" a="1"/>
  <c r="DO17" i="6" s="1"/>
  <c r="DM96" i="9"/>
  <c r="DM64" i="9"/>
  <c r="DM96" i="12"/>
  <c r="DM64" i="12"/>
  <c r="DM108" i="10"/>
  <c r="DM76" i="10"/>
  <c r="DM107" i="1"/>
  <c r="DM75" i="1"/>
  <c r="DM101" i="10"/>
  <c r="DM69" i="10"/>
  <c r="BI23" i="12"/>
  <c r="DO23" i="12" s="1" a="1"/>
  <c r="DO23" i="12" s="1"/>
  <c r="DM110" i="15"/>
  <c r="DM78" i="15"/>
  <c r="DM121" i="3"/>
  <c r="DM89" i="3"/>
  <c r="DM103" i="15"/>
  <c r="DM71" i="15"/>
  <c r="BI20" i="12"/>
  <c r="DO20" i="12" s="1" a="1"/>
  <c r="DO20" i="12" s="1"/>
  <c r="DM91" i="4"/>
  <c r="DM59" i="4"/>
  <c r="BI39" i="8"/>
  <c r="DO39" i="8" s="1" a="1"/>
  <c r="DO39" i="8" s="1"/>
  <c r="BI28" i="7"/>
  <c r="DO28" i="7" s="1" a="1"/>
  <c r="DO28" i="7" s="1"/>
  <c r="BI46" i="4"/>
  <c r="DO46" i="4" s="1" a="1"/>
  <c r="DO46" i="4" s="1"/>
  <c r="BJ19" i="9"/>
  <c r="DP19" i="9" s="1" a="1"/>
  <c r="DP19" i="9" s="1"/>
  <c r="BI36" i="14"/>
  <c r="DO36" i="14" s="1" a="1"/>
  <c r="DO36" i="14" s="1"/>
  <c r="BI41" i="3"/>
  <c r="DO41" i="3" s="1" a="1"/>
  <c r="DO41" i="3" s="1"/>
  <c r="DM113" i="17"/>
  <c r="DM81" i="17"/>
  <c r="DM99" i="20"/>
  <c r="DM67" i="20"/>
  <c r="DM92" i="8"/>
  <c r="DM60" i="8"/>
  <c r="DM91" i="20"/>
  <c r="DM59" i="20"/>
  <c r="DM92" i="21"/>
  <c r="DM60" i="21"/>
  <c r="BI23" i="1"/>
  <c r="DO23" i="1" s="1" a="1"/>
  <c r="DO23" i="1" s="1"/>
  <c r="DM119" i="5"/>
  <c r="DM87" i="5"/>
  <c r="DM124" i="3"/>
  <c r="DM127" i="3" s="1"/>
  <c r="DM120" i="3" s="1"/>
  <c r="DM88" i="3"/>
  <c r="BG15" i="5"/>
  <c r="DM15" i="5" s="1" a="1"/>
  <c r="DM15" i="5" s="1"/>
  <c r="BF47" i="5"/>
  <c r="BI45" i="19"/>
  <c r="DO45" i="19" s="1" a="1"/>
  <c r="DO45" i="19" s="1"/>
  <c r="BI39" i="4"/>
  <c r="DO39" i="4" s="1" a="1"/>
  <c r="DO39" i="4" s="1"/>
  <c r="BI43" i="13"/>
  <c r="DO43" i="13" s="1" a="1"/>
  <c r="DO43" i="13" s="1"/>
  <c r="BI39" i="7"/>
  <c r="DO39" i="7" s="1" a="1"/>
  <c r="DO39" i="7" s="1"/>
  <c r="BI45" i="15"/>
  <c r="DO45" i="15" s="1" a="1"/>
  <c r="DO45" i="15" s="1"/>
  <c r="DM117" i="1"/>
  <c r="DM85" i="1"/>
  <c r="BI37" i="11"/>
  <c r="DO37" i="11" s="1" a="1"/>
  <c r="DO37" i="11" s="1"/>
  <c r="BI28" i="16"/>
  <c r="DO28" i="16" s="1" a="1"/>
  <c r="DO28" i="16" s="1"/>
  <c r="DM104" i="5"/>
  <c r="DM72" i="5"/>
  <c r="DM124" i="13"/>
  <c r="DM127" i="13" s="1"/>
  <c r="DM120" i="13" s="1"/>
  <c r="DM88" i="13"/>
  <c r="DK90" i="17"/>
  <c r="DK58" i="17"/>
  <c r="BI23" i="6"/>
  <c r="DO23" i="6" s="1" a="1"/>
  <c r="DO23" i="6" s="1"/>
  <c r="BI41" i="10"/>
  <c r="DO41" i="10" s="1" a="1"/>
  <c r="DO41" i="10" s="1"/>
  <c r="BI26" i="13"/>
  <c r="DO26" i="13" s="1" a="1"/>
  <c r="DO26" i="13" s="1"/>
  <c r="BI46" i="9"/>
  <c r="DO46" i="9" s="1" a="1"/>
  <c r="DO46" i="9" s="1"/>
  <c r="DM119" i="1"/>
  <c r="DM87" i="1"/>
  <c r="BI28" i="12"/>
  <c r="DO28" i="12" s="1" a="1"/>
  <c r="DO28" i="12" s="1"/>
  <c r="BI33" i="14"/>
  <c r="DO33" i="14" s="1" a="1"/>
  <c r="DO33" i="14" s="1"/>
  <c r="BI36" i="1"/>
  <c r="DO36" i="1" s="1" a="1"/>
  <c r="DO36" i="1" s="1"/>
  <c r="DM98" i="7"/>
  <c r="DM66" i="7"/>
  <c r="BI41" i="21"/>
  <c r="DO41" i="21" s="1" a="1"/>
  <c r="DO41" i="21" s="1"/>
  <c r="BI22" i="15"/>
  <c r="DO22" i="15" s="1" a="1"/>
  <c r="DO22" i="15" s="1"/>
  <c r="BI36" i="17"/>
  <c r="DO36" i="17" s="1" a="1"/>
  <c r="DO36" i="17" s="1"/>
  <c r="DM93" i="9"/>
  <c r="DM61" i="9"/>
  <c r="DM96" i="7"/>
  <c r="DM64" i="7"/>
  <c r="DM117" i="18"/>
  <c r="DM85" i="18"/>
  <c r="DM114" i="17"/>
  <c r="DM82" i="17"/>
  <c r="BI38" i="2"/>
  <c r="DO38" i="2" s="1" a="1"/>
  <c r="DO38" i="2" s="1"/>
  <c r="BI25" i="19"/>
  <c r="DO25" i="19" s="1" a="1"/>
  <c r="DO25" i="19" s="1"/>
  <c r="DM116" i="16"/>
  <c r="DM84" i="16"/>
  <c r="DM91" i="1"/>
  <c r="DM59" i="1"/>
  <c r="DM118" i="20"/>
  <c r="DM86" i="20"/>
  <c r="BI29" i="6"/>
  <c r="DO29" i="6" s="1" a="1"/>
  <c r="DO29" i="6" s="1"/>
  <c r="BI23" i="11"/>
  <c r="DO23" i="11" s="1" a="1"/>
  <c r="DO23" i="11" s="1"/>
  <c r="DM103" i="4"/>
  <c r="DM71" i="4"/>
  <c r="DM102" i="1"/>
  <c r="DM70" i="1"/>
  <c r="BI27" i="13"/>
  <c r="DO27" i="13" s="1" a="1"/>
  <c r="DO27" i="13" s="1"/>
  <c r="DM109" i="10"/>
  <c r="DM77" i="10"/>
  <c r="BI42" i="12"/>
  <c r="DO42" i="12" s="1" a="1"/>
  <c r="DO42" i="12" s="1"/>
  <c r="DM95" i="8"/>
  <c r="DM63" i="8"/>
  <c r="DM112" i="8"/>
  <c r="DM80" i="8"/>
  <c r="DM109" i="9"/>
  <c r="DM77" i="9"/>
  <c r="BI30" i="1"/>
  <c r="DO30" i="1" s="1" a="1"/>
  <c r="DO30" i="1" s="1"/>
  <c r="BI21" i="16"/>
  <c r="DO21" i="16" s="1" a="1"/>
  <c r="DO21" i="16" s="1"/>
  <c r="DM124" i="10"/>
  <c r="DM127" i="10" s="1"/>
  <c r="DM120" i="10" s="1"/>
  <c r="DM88" i="10"/>
  <c r="BJ38" i="14"/>
  <c r="DP38" i="14" s="1" a="1"/>
  <c r="DP38" i="14" s="1"/>
  <c r="DK90" i="18"/>
  <c r="DK58" i="18"/>
  <c r="DM105" i="16"/>
  <c r="DM73" i="16"/>
  <c r="DM108" i="17"/>
  <c r="DM76" i="17"/>
  <c r="BI31" i="6"/>
  <c r="DO31" i="6" s="1" a="1"/>
  <c r="DO31" i="6" s="1"/>
  <c r="DM111" i="11"/>
  <c r="DM79" i="11"/>
  <c r="BI22" i="18"/>
  <c r="DO22" i="18" s="1" a="1"/>
  <c r="DO22" i="18" s="1"/>
  <c r="DM117" i="11"/>
  <c r="DM85" i="11"/>
  <c r="BI44" i="18"/>
  <c r="DO44" i="18" s="1" a="1"/>
  <c r="DO44" i="18" s="1"/>
  <c r="DM110" i="8"/>
  <c r="DM78" i="8"/>
  <c r="BI25" i="3"/>
  <c r="DO25" i="3" s="1" a="1"/>
  <c r="DO25" i="3" s="1"/>
  <c r="DM108" i="11"/>
  <c r="DM76" i="11"/>
  <c r="BJ22" i="7"/>
  <c r="DP22" i="7" s="1" a="1"/>
  <c r="DP22" i="7" s="1"/>
  <c r="DM113" i="3"/>
  <c r="DM81" i="3"/>
  <c r="BI16" i="3"/>
  <c r="DO16" i="3" s="1" a="1"/>
  <c r="DO16" i="3" s="1"/>
  <c r="DM116" i="15"/>
  <c r="DM84" i="15"/>
  <c r="BI33" i="6"/>
  <c r="DO33" i="6" s="1" a="1"/>
  <c r="DO33" i="6" s="1"/>
  <c r="DM121" i="13"/>
  <c r="DM89" i="13"/>
  <c r="BI23" i="19"/>
  <c r="DO23" i="19" s="1" a="1"/>
  <c r="DO23" i="19" s="1"/>
  <c r="DM108" i="4"/>
  <c r="DM76" i="4"/>
  <c r="BI25" i="13"/>
  <c r="DO25" i="13" s="1" a="1"/>
  <c r="DO25" i="13" s="1"/>
  <c r="DM105" i="9"/>
  <c r="DM73" i="9"/>
  <c r="DM124" i="11"/>
  <c r="DM127" i="11" s="1"/>
  <c r="DM120" i="11" s="1"/>
  <c r="DM88" i="11"/>
  <c r="BI16" i="11"/>
  <c r="DO16" i="11" s="1" a="1"/>
  <c r="DO16" i="11" s="1"/>
  <c r="BI30" i="12"/>
  <c r="DO30" i="12" s="1" a="1"/>
  <c r="DO30" i="12" s="1"/>
  <c r="BI27" i="7"/>
  <c r="DO27" i="7" s="1" a="1"/>
  <c r="DO27" i="7" s="1"/>
  <c r="DM116" i="20"/>
  <c r="DM84" i="20"/>
  <c r="DM118" i="6"/>
  <c r="DM86" i="6"/>
  <c r="DM98" i="9"/>
  <c r="DM66" i="9"/>
  <c r="BI31" i="1"/>
  <c r="DO31" i="1" s="1" a="1"/>
  <c r="DO31" i="1" s="1"/>
  <c r="DM102" i="3"/>
  <c r="DM70" i="3"/>
  <c r="DM110" i="19"/>
  <c r="DM78" i="19"/>
  <c r="BI43" i="11"/>
  <c r="DO43" i="11" s="1" a="1"/>
  <c r="DO43" i="11" s="1"/>
  <c r="DM102" i="21"/>
  <c r="DM70" i="21"/>
  <c r="BI32" i="18"/>
  <c r="DO32" i="18" s="1" a="1"/>
  <c r="DO32" i="18" s="1"/>
  <c r="BI25" i="2"/>
  <c r="DO25" i="2" s="1" a="1"/>
  <c r="DO25" i="2" s="1"/>
  <c r="DM114" i="18"/>
  <c r="DM82" i="18"/>
  <c r="DM98" i="6"/>
  <c r="DM66" i="6"/>
  <c r="DM91" i="21"/>
  <c r="DM59" i="21"/>
  <c r="BJ39" i="9"/>
  <c r="DP39" i="9" s="1" a="1"/>
  <c r="DP39" i="9" s="1"/>
  <c r="BI37" i="2"/>
  <c r="DO37" i="2" s="1" a="1"/>
  <c r="DO37" i="2" s="1"/>
  <c r="BI36" i="13"/>
  <c r="DO36" i="13" s="1" a="1"/>
  <c r="DO36" i="13" s="1"/>
  <c r="DM116" i="10"/>
  <c r="DM84" i="10"/>
  <c r="DM105" i="21"/>
  <c r="DM73" i="21"/>
  <c r="BJ17" i="3"/>
  <c r="DP17" i="3" s="1" a="1"/>
  <c r="DP17" i="3" s="1"/>
  <c r="BI21" i="21"/>
  <c r="DO21" i="21" s="1" a="1"/>
  <c r="DO21" i="21" s="1"/>
  <c r="BI16" i="9"/>
  <c r="DO16" i="9" s="1" a="1"/>
  <c r="DO16" i="9" s="1"/>
  <c r="BI41" i="14"/>
  <c r="DO41" i="14" s="1" a="1"/>
  <c r="DO41" i="14" s="1"/>
  <c r="BI19" i="13"/>
  <c r="DO19" i="13" s="1" a="1"/>
  <c r="DO19" i="13" s="1"/>
  <c r="BI44" i="13"/>
  <c r="DO44" i="13" s="1" a="1"/>
  <c r="DO44" i="13" s="1"/>
  <c r="BI18" i="5"/>
  <c r="DO18" i="5" s="1" a="1"/>
  <c r="DO18" i="5" s="1"/>
  <c r="BI44" i="3"/>
  <c r="DO44" i="3" s="1" a="1"/>
  <c r="DO44" i="3" s="1"/>
  <c r="BI37" i="4"/>
  <c r="DO37" i="4" s="1" a="1"/>
  <c r="DO37" i="4" s="1"/>
  <c r="BI31" i="20"/>
  <c r="DO31" i="20" s="1" a="1"/>
  <c r="DO31" i="20" s="1"/>
  <c r="DM114" i="19"/>
  <c r="DM82" i="19"/>
  <c r="DM109" i="7"/>
  <c r="DM77" i="7"/>
  <c r="DM101" i="13"/>
  <c r="DM69" i="13"/>
  <c r="BI38" i="21"/>
  <c r="DO38" i="21" s="1" a="1"/>
  <c r="DO38" i="21" s="1"/>
  <c r="BI26" i="9"/>
  <c r="DO26" i="9" s="1" a="1"/>
  <c r="DO26" i="9" s="1"/>
  <c r="DM100" i="16"/>
  <c r="DM68" i="16"/>
  <c r="BI30" i="15"/>
  <c r="DO30" i="15" s="1" a="1"/>
  <c r="DO30" i="15" s="1"/>
  <c r="BJ22" i="21"/>
  <c r="DP22" i="21" s="1" a="1"/>
  <c r="DP22" i="21" s="1"/>
  <c r="BI19" i="12"/>
  <c r="DO19" i="12" s="1" a="1"/>
  <c r="DO19" i="12" s="1"/>
  <c r="BI16" i="19"/>
  <c r="DO16" i="19" s="1" a="1"/>
  <c r="DO16" i="19" s="1"/>
  <c r="DM111" i="12"/>
  <c r="DM79" i="12"/>
  <c r="DM121" i="9"/>
  <c r="DM89" i="9"/>
  <c r="DM111" i="10"/>
  <c r="DM79" i="10"/>
  <c r="DM107" i="14"/>
  <c r="DM75" i="14"/>
  <c r="DM124" i="5"/>
  <c r="DM127" i="5" s="1"/>
  <c r="DM120" i="5" s="1"/>
  <c r="DM88" i="5"/>
  <c r="BI23" i="17"/>
  <c r="DO23" i="17" s="1" a="1"/>
  <c r="DO23" i="17" s="1"/>
  <c r="BI41" i="18"/>
  <c r="DO41" i="18" s="1" a="1"/>
  <c r="DO41" i="18" s="1"/>
  <c r="DM114" i="13"/>
  <c r="DM82" i="13"/>
  <c r="BI29" i="9"/>
  <c r="DO29" i="9" s="1" a="1"/>
  <c r="DO29" i="9" s="1"/>
  <c r="DM104" i="14"/>
  <c r="DM72" i="14"/>
  <c r="BI22" i="20"/>
  <c r="DO22" i="20" s="1" a="1"/>
  <c r="DO22" i="20" s="1"/>
  <c r="DM105" i="11"/>
  <c r="DM73" i="11"/>
  <c r="BI32" i="21"/>
  <c r="DO32" i="21" s="1" a="1"/>
  <c r="DO32" i="21" s="1"/>
  <c r="DM108" i="12"/>
  <c r="DM76" i="12"/>
  <c r="DM95" i="9"/>
  <c r="DM63" i="9"/>
  <c r="BI23" i="3"/>
  <c r="DO23" i="3" s="1" a="1"/>
  <c r="DO23" i="3" s="1"/>
  <c r="DM94" i="3"/>
  <c r="DM62" i="3"/>
  <c r="DM109" i="14"/>
  <c r="DM77" i="14"/>
  <c r="DM112" i="19"/>
  <c r="DM80" i="19"/>
  <c r="BI40" i="11"/>
  <c r="DO40" i="11" s="1" a="1"/>
  <c r="DO40" i="11" s="1"/>
  <c r="DM113" i="12"/>
  <c r="DM81" i="12"/>
  <c r="DM119" i="14"/>
  <c r="DM87" i="14"/>
  <c r="BI40" i="7"/>
  <c r="DO40" i="7" s="1" a="1"/>
  <c r="DO40" i="7" s="1"/>
  <c r="DM91" i="15"/>
  <c r="DM59" i="15"/>
  <c r="BI39" i="2"/>
  <c r="DO39" i="2" s="1" a="1"/>
  <c r="DO39" i="2" s="1"/>
  <c r="BI34" i="13"/>
  <c r="DO34" i="13" s="1" a="1"/>
  <c r="DO34" i="13" s="1"/>
  <c r="DM124" i="14"/>
  <c r="DM127" i="14" s="1"/>
  <c r="DM120" i="14" s="1"/>
  <c r="DM88" i="14"/>
  <c r="BI24" i="15"/>
  <c r="DO24" i="15" s="1" a="1"/>
  <c r="DO24" i="15" s="1"/>
  <c r="BI19" i="10"/>
  <c r="DO19" i="10" s="1" a="1"/>
  <c r="DO19" i="10" s="1"/>
  <c r="DM105" i="20"/>
  <c r="DM73" i="20"/>
  <c r="BI35" i="14"/>
  <c r="DO35" i="14" s="1" a="1"/>
  <c r="DO35" i="14" s="1"/>
  <c r="DM97" i="14"/>
  <c r="DM65" i="14"/>
  <c r="BI21" i="1"/>
  <c r="DO21" i="1" s="1" a="1"/>
  <c r="DO21" i="1" s="1"/>
  <c r="BI41" i="17"/>
  <c r="DO41" i="17" s="1" a="1"/>
  <c r="DO41" i="17" s="1"/>
  <c r="DM121" i="2"/>
  <c r="DM89" i="2"/>
  <c r="DM121" i="5"/>
  <c r="DM89" i="5"/>
  <c r="DM102" i="15"/>
  <c r="DM70" i="15"/>
  <c r="DM113" i="11"/>
  <c r="DM81" i="11"/>
  <c r="BG15" i="14"/>
  <c r="DM15" i="14" s="1" a="1"/>
  <c r="DM15" i="14" s="1"/>
  <c r="BF47" i="14"/>
  <c r="DM111" i="2"/>
  <c r="DM79" i="2"/>
  <c r="BI45" i="9"/>
  <c r="DO45" i="9" s="1" a="1"/>
  <c r="DO45" i="9" s="1"/>
  <c r="DM102" i="5"/>
  <c r="DM70" i="5"/>
  <c r="BI34" i="5"/>
  <c r="DO34" i="5" s="1" a="1"/>
  <c r="DO34" i="5" s="1"/>
  <c r="BI40" i="4"/>
  <c r="DO40" i="4" s="1" a="1"/>
  <c r="DO40" i="4" s="1"/>
  <c r="DM124" i="4"/>
  <c r="DM127" i="4" s="1"/>
  <c r="DM120" i="4" s="1"/>
  <c r="DM88" i="4"/>
  <c r="DM117" i="20"/>
  <c r="DM85" i="20"/>
  <c r="DM111" i="18"/>
  <c r="DM79" i="18"/>
  <c r="BI37" i="12"/>
  <c r="DO37" i="12" s="1" a="1"/>
  <c r="DO37" i="12" s="1"/>
  <c r="BI28" i="11"/>
  <c r="DO28" i="11" s="1" a="1"/>
  <c r="DO28" i="11" s="1"/>
  <c r="BI22" i="8"/>
  <c r="DO22" i="8" s="1" a="1"/>
  <c r="DO22" i="8" s="1"/>
  <c r="DM94" i="17"/>
  <c r="DM62" i="17"/>
  <c r="DM100" i="14"/>
  <c r="DM68" i="14"/>
  <c r="BI15" i="9"/>
  <c r="DO15" i="9" s="1" a="1"/>
  <c r="DO15" i="9" s="1"/>
  <c r="BH47" i="9"/>
  <c r="BI29" i="7"/>
  <c r="DO29" i="7" s="1" a="1"/>
  <c r="DO29" i="7" s="1"/>
  <c r="DM92" i="4"/>
  <c r="DM60" i="4"/>
  <c r="DM91" i="2"/>
  <c r="DM59" i="2"/>
  <c r="BI21" i="9"/>
  <c r="DO21" i="9" s="1" a="1"/>
  <c r="DO21" i="9" s="1"/>
  <c r="BI21" i="12"/>
  <c r="DO21" i="12" s="1" a="1"/>
  <c r="DO21" i="12" s="1"/>
  <c r="BI33" i="10"/>
  <c r="DO33" i="10" s="1" a="1"/>
  <c r="DO33" i="10" s="1"/>
  <c r="BI32" i="1"/>
  <c r="DO32" i="1" s="1" a="1"/>
  <c r="DO32" i="1" s="1"/>
  <c r="BI26" i="10"/>
  <c r="DO26" i="10" s="1" a="1"/>
  <c r="DO26" i="10" s="1"/>
  <c r="DM104" i="19"/>
  <c r="DM72" i="19"/>
  <c r="BI35" i="15"/>
  <c r="DO35" i="15" s="1" a="1"/>
  <c r="DO35" i="15" s="1"/>
  <c r="BI46" i="3"/>
  <c r="DO46" i="3" s="1" a="1"/>
  <c r="DO46" i="3" s="1"/>
  <c r="BI28" i="15"/>
  <c r="DO28" i="15" s="1" a="1"/>
  <c r="DO28" i="15" s="1"/>
  <c r="DM102" i="19"/>
  <c r="DM70" i="19"/>
  <c r="BI16" i="4"/>
  <c r="DO16" i="4" s="1" a="1"/>
  <c r="DO16" i="4" s="1"/>
  <c r="DN109" i="8"/>
  <c r="DN77" i="8"/>
  <c r="DM103" i="6"/>
  <c r="DM71" i="6"/>
  <c r="BI38" i="17"/>
  <c r="DO38" i="17" s="1" a="1"/>
  <c r="DO38" i="17" s="1"/>
  <c r="BI24" i="20"/>
  <c r="DO24" i="20" s="1" a="1"/>
  <c r="DO24" i="20" s="1"/>
  <c r="BI17" i="8"/>
  <c r="DO17" i="8" s="1" a="1"/>
  <c r="DO17" i="8" s="1"/>
  <c r="BI16" i="20"/>
  <c r="DO16" i="20" s="1" a="1"/>
  <c r="DO16" i="20" s="1"/>
  <c r="BI17" i="21"/>
  <c r="DO17" i="21" s="1" a="1"/>
  <c r="DO17" i="21" s="1"/>
  <c r="BI44" i="5"/>
  <c r="DO44" i="5" s="1" a="1"/>
  <c r="DO44" i="5" s="1"/>
  <c r="BI45" i="3"/>
  <c r="DO45" i="3" s="1" a="1"/>
  <c r="DO45" i="3" s="1"/>
  <c r="DM106" i="13"/>
  <c r="DM74" i="13"/>
  <c r="DM118" i="13"/>
  <c r="DM86" i="13"/>
  <c r="DN117" i="16"/>
  <c r="DN85" i="16"/>
  <c r="DM118" i="9"/>
  <c r="DM86" i="9"/>
  <c r="DM114" i="15"/>
  <c r="DM82" i="15"/>
  <c r="DM99" i="5"/>
  <c r="DM67" i="5"/>
  <c r="BI42" i="1"/>
  <c r="DO42" i="1" s="1" a="1"/>
  <c r="DO42" i="1" s="1"/>
  <c r="BI29" i="5"/>
  <c r="DO29" i="5" s="1" a="1"/>
  <c r="DO29" i="5" s="1"/>
  <c r="DM15" i="1" l="1" a="1"/>
  <c r="DM15" i="1" s="1"/>
  <c r="BH15" i="1"/>
  <c r="BG47" i="1"/>
  <c r="DL90" i="1"/>
  <c r="DL58" i="1"/>
  <c r="DN24" i="7" a="1"/>
  <c r="DN24" i="7" s="1"/>
  <c r="BI24" i="7"/>
  <c r="DN37" i="7" a="1"/>
  <c r="DN37" i="7" s="1"/>
  <c r="BI37" i="7"/>
  <c r="DM99" i="7"/>
  <c r="DM67" i="7"/>
  <c r="DM112" i="7"/>
  <c r="DM80" i="7"/>
  <c r="DN19" i="18" a="1"/>
  <c r="DN19" i="18" s="1"/>
  <c r="BI19" i="18"/>
  <c r="DN16" i="7" a="1"/>
  <c r="DN16" i="7" s="1"/>
  <c r="BI16" i="7"/>
  <c r="DM94" i="18"/>
  <c r="DM62" i="18"/>
  <c r="DM91" i="7"/>
  <c r="DM59" i="7"/>
  <c r="DN24" i="17" a="1"/>
  <c r="DN24" i="17" s="1"/>
  <c r="BI24" i="17"/>
  <c r="DM99" i="17"/>
  <c r="DM67" i="17"/>
  <c r="DN112" i="4"/>
  <c r="DN80" i="4"/>
  <c r="DN97" i="18"/>
  <c r="DN65" i="18"/>
  <c r="BJ23" i="11"/>
  <c r="DP23" i="11" s="1" a="1"/>
  <c r="DP23" i="11" s="1"/>
  <c r="BJ33" i="14"/>
  <c r="DP33" i="14" s="1" a="1"/>
  <c r="DP33" i="14" s="1"/>
  <c r="DN96" i="10"/>
  <c r="DN64" i="10"/>
  <c r="BJ16" i="18"/>
  <c r="DP16" i="18" s="1" a="1"/>
  <c r="DP16" i="18" s="1"/>
  <c r="BJ31" i="15"/>
  <c r="DP31" i="15" s="1" a="1"/>
  <c r="DP31" i="15" s="1"/>
  <c r="DN116" i="6"/>
  <c r="DN84" i="6"/>
  <c r="DN107" i="17"/>
  <c r="DN75" i="17"/>
  <c r="DN119" i="4"/>
  <c r="DN87" i="4"/>
  <c r="BJ31" i="2"/>
  <c r="DP31" i="2" s="1" a="1"/>
  <c r="DP31" i="2" s="1"/>
  <c r="DN105" i="2"/>
  <c r="DN73" i="2"/>
  <c r="DN119" i="15"/>
  <c r="DN87" i="15"/>
  <c r="BJ16" i="17"/>
  <c r="DP16" i="17" s="1" a="1"/>
  <c r="DP16" i="17" s="1"/>
  <c r="DN105" i="19"/>
  <c r="DN73" i="19"/>
  <c r="BJ28" i="3"/>
  <c r="DP28" i="3" s="1" a="1"/>
  <c r="DP28" i="3" s="1"/>
  <c r="DN101" i="20"/>
  <c r="DN69" i="20"/>
  <c r="DN124" i="8"/>
  <c r="DN127" i="8" s="1"/>
  <c r="DN120" i="8" s="1"/>
  <c r="DN88" i="8"/>
  <c r="BJ42" i="9"/>
  <c r="DP42" i="9" s="1" a="1"/>
  <c r="DP42" i="9" s="1"/>
  <c r="DN121" i="21"/>
  <c r="DN89" i="21"/>
  <c r="DN117" i="14"/>
  <c r="DN85" i="14"/>
  <c r="DN91" i="12"/>
  <c r="DN59" i="12"/>
  <c r="BJ23" i="21"/>
  <c r="DP23" i="21" s="1" a="1"/>
  <c r="DP23" i="21" s="1"/>
  <c r="BJ43" i="4"/>
  <c r="DP43" i="4" s="1" a="1"/>
  <c r="DP43" i="4" s="1"/>
  <c r="BJ21" i="3"/>
  <c r="DP21" i="3" s="1" a="1"/>
  <c r="DP21" i="3" s="1"/>
  <c r="BJ46" i="13"/>
  <c r="DP46" i="13" s="1" a="1"/>
  <c r="DP46" i="13" s="1"/>
  <c r="BJ15" i="16"/>
  <c r="DP15" i="16" s="1" a="1"/>
  <c r="DP15" i="16" s="1"/>
  <c r="BI47" i="16"/>
  <c r="DN110" i="17"/>
  <c r="DN78" i="17"/>
  <c r="DO102" i="6"/>
  <c r="DO70" i="6"/>
  <c r="DN92" i="14"/>
  <c r="DN60" i="14"/>
  <c r="BJ20" i="7"/>
  <c r="DP20" i="7" s="1" a="1"/>
  <c r="DP20" i="7" s="1"/>
  <c r="DN100" i="6"/>
  <c r="DN68" i="6"/>
  <c r="BJ16" i="10"/>
  <c r="DP16" i="10" s="1" a="1"/>
  <c r="DP16" i="10" s="1"/>
  <c r="DN110" i="16"/>
  <c r="DN78" i="16"/>
  <c r="BJ38" i="8"/>
  <c r="DP38" i="8" s="1" a="1"/>
  <c r="DP38" i="8" s="1"/>
  <c r="BJ29" i="18"/>
  <c r="DP29" i="18" s="1" a="1"/>
  <c r="DP29" i="18" s="1"/>
  <c r="BJ22" i="4"/>
  <c r="DP22" i="4" s="1" a="1"/>
  <c r="DP22" i="4" s="1"/>
  <c r="DL90" i="13"/>
  <c r="DL58" i="13"/>
  <c r="DN96" i="14"/>
  <c r="DN64" i="14"/>
  <c r="DN94" i="2"/>
  <c r="DN62" i="2"/>
  <c r="BJ31" i="19"/>
  <c r="DP31" i="19" s="1" a="1"/>
  <c r="DP31" i="19" s="1"/>
  <c r="DN110" i="21"/>
  <c r="DN78" i="21"/>
  <c r="DN110" i="12"/>
  <c r="DN78" i="12"/>
  <c r="DN124" i="17"/>
  <c r="DN127" i="17" s="1"/>
  <c r="DN120" i="17" s="1"/>
  <c r="DN88" i="17"/>
  <c r="BJ19" i="1"/>
  <c r="DP19" i="1" s="1" a="1"/>
  <c r="DP19" i="1" s="1"/>
  <c r="DP117" i="16"/>
  <c r="DP85" i="16"/>
  <c r="BJ17" i="4"/>
  <c r="DP17" i="4" s="1" a="1"/>
  <c r="DP17" i="4" s="1"/>
  <c r="BJ46" i="5"/>
  <c r="DP46" i="5" s="1" a="1"/>
  <c r="DP46" i="5" s="1"/>
  <c r="DN112" i="19"/>
  <c r="DN80" i="19"/>
  <c r="DN114" i="18"/>
  <c r="DN82" i="18"/>
  <c r="BJ34" i="9"/>
  <c r="DP34" i="9" s="1" a="1"/>
  <c r="DP34" i="9" s="1"/>
  <c r="BJ27" i="1"/>
  <c r="DP27" i="1" s="1" a="1"/>
  <c r="DP27" i="1" s="1"/>
  <c r="DN96" i="7"/>
  <c r="DN64" i="7"/>
  <c r="BJ18" i="1"/>
  <c r="DP18" i="1" s="1" a="1"/>
  <c r="DP18" i="1" s="1"/>
  <c r="DN107" i="7"/>
  <c r="DN75" i="7"/>
  <c r="DO95" i="6"/>
  <c r="DO63" i="6"/>
  <c r="BJ20" i="21"/>
  <c r="DP20" i="21" s="1" a="1"/>
  <c r="DP20" i="21" s="1"/>
  <c r="BJ46" i="1"/>
  <c r="DP46" i="1" s="1" a="1"/>
  <c r="DP46" i="1" s="1"/>
  <c r="BJ42" i="4"/>
  <c r="DP42" i="4" s="1" a="1"/>
  <c r="DP42" i="4" s="1"/>
  <c r="DN97" i="10"/>
  <c r="DN65" i="10"/>
  <c r="DN105" i="6"/>
  <c r="DN73" i="6"/>
  <c r="BJ19" i="15"/>
  <c r="DP19" i="15" s="1" a="1"/>
  <c r="DP19" i="15" s="1"/>
  <c r="DN114" i="21"/>
  <c r="DN82" i="21"/>
  <c r="DL90" i="17"/>
  <c r="DL58" i="17"/>
  <c r="BJ44" i="19"/>
  <c r="DP44" i="19" s="1" a="1"/>
  <c r="DP44" i="19" s="1"/>
  <c r="DN118" i="7"/>
  <c r="DN86" i="7"/>
  <c r="DN99" i="18"/>
  <c r="DN67" i="18"/>
  <c r="DN107" i="9"/>
  <c r="DN75" i="9"/>
  <c r="DN108" i="5"/>
  <c r="DN76" i="5"/>
  <c r="DO106" i="10"/>
  <c r="DO74" i="10"/>
  <c r="BJ24" i="19"/>
  <c r="DP24" i="19" s="1" a="1"/>
  <c r="DP24" i="19" s="1"/>
  <c r="DN92" i="7"/>
  <c r="DN60" i="7"/>
  <c r="DN121" i="17"/>
  <c r="DN89" i="17"/>
  <c r="BJ33" i="21"/>
  <c r="DP33" i="21" s="1" a="1"/>
  <c r="DP33" i="21" s="1"/>
  <c r="BJ36" i="18"/>
  <c r="DP36" i="18" s="1" a="1"/>
  <c r="DP36" i="18" s="1"/>
  <c r="BJ44" i="14"/>
  <c r="DP44" i="14" s="1" a="1"/>
  <c r="DP44" i="14" s="1"/>
  <c r="BJ40" i="13"/>
  <c r="DP40" i="13" s="1" a="1"/>
  <c r="DP40" i="13" s="1"/>
  <c r="BJ16" i="1"/>
  <c r="DP16" i="1" s="1" a="1"/>
  <c r="DP16" i="1" s="1"/>
  <c r="DN96" i="12"/>
  <c r="DN64" i="12"/>
  <c r="BJ25" i="2"/>
  <c r="DP25" i="2" s="1" a="1"/>
  <c r="DP25" i="2" s="1"/>
  <c r="DN121" i="4"/>
  <c r="DN89" i="4"/>
  <c r="BJ22" i="12"/>
  <c r="DP22" i="12" s="1" a="1"/>
  <c r="DP22" i="12" s="1"/>
  <c r="DN101" i="18"/>
  <c r="DN69" i="18"/>
  <c r="DN100" i="16"/>
  <c r="DN68" i="16"/>
  <c r="DN99" i="1"/>
  <c r="DN67" i="1"/>
  <c r="BJ31" i="4"/>
  <c r="DP31" i="4" s="1" a="1"/>
  <c r="DP31" i="4" s="1"/>
  <c r="DN102" i="16"/>
  <c r="DN70" i="16"/>
  <c r="DL90" i="8"/>
  <c r="DL58" i="8"/>
  <c r="BJ17" i="10"/>
  <c r="DP17" i="10" s="1" a="1"/>
  <c r="DP17" i="10" s="1"/>
  <c r="BJ18" i="12"/>
  <c r="DP18" i="12" s="1" a="1"/>
  <c r="DP18" i="12" s="1"/>
  <c r="DP112" i="1"/>
  <c r="DP80" i="1"/>
  <c r="DN117" i="15"/>
  <c r="DN85" i="15"/>
  <c r="BJ42" i="19"/>
  <c r="DP42" i="19" s="1" a="1"/>
  <c r="DP42" i="19" s="1"/>
  <c r="BJ31" i="18"/>
  <c r="DP31" i="18" s="1" a="1"/>
  <c r="DP31" i="18" s="1"/>
  <c r="BJ42" i="2"/>
  <c r="DP42" i="2" s="1" a="1"/>
  <c r="DP42" i="2" s="1"/>
  <c r="BJ30" i="14"/>
  <c r="DP30" i="14" s="1" a="1"/>
  <c r="DP30" i="14" s="1"/>
  <c r="BJ22" i="19"/>
  <c r="DP22" i="19" s="1" a="1"/>
  <c r="DP22" i="19" s="1"/>
  <c r="BJ45" i="3"/>
  <c r="DP45" i="3" s="1" a="1"/>
  <c r="DP45" i="3" s="1"/>
  <c r="BJ17" i="8"/>
  <c r="DP17" i="8" s="1" a="1"/>
  <c r="DP17" i="8" s="1"/>
  <c r="DN103" i="15"/>
  <c r="DN71" i="15"/>
  <c r="BJ21" i="12"/>
  <c r="DP21" i="12" s="1" a="1"/>
  <c r="DP21" i="12" s="1"/>
  <c r="DN112" i="12"/>
  <c r="DN80" i="12"/>
  <c r="DL90" i="14"/>
  <c r="DL58" i="14"/>
  <c r="DN96" i="1"/>
  <c r="DN64" i="1"/>
  <c r="DN115" i="7"/>
  <c r="DN83" i="7"/>
  <c r="DN115" i="11"/>
  <c r="DN83" i="11"/>
  <c r="DN97" i="20"/>
  <c r="DN65" i="20"/>
  <c r="BJ19" i="12"/>
  <c r="DP19" i="12" s="1" a="1"/>
  <c r="DP19" i="12" s="1"/>
  <c r="DN101" i="9"/>
  <c r="DN69" i="9"/>
  <c r="BJ37" i="4"/>
  <c r="DP37" i="4" s="1" a="1"/>
  <c r="DP37" i="4" s="1"/>
  <c r="BJ19" i="13"/>
  <c r="DP19" i="13" s="1" a="1"/>
  <c r="DP19" i="13" s="1"/>
  <c r="DP92" i="3"/>
  <c r="DP60" i="3"/>
  <c r="BJ36" i="13"/>
  <c r="DP36" i="13" s="1" a="1"/>
  <c r="DP36" i="13" s="1"/>
  <c r="DN107" i="18"/>
  <c r="DN75" i="18"/>
  <c r="DN102" i="7"/>
  <c r="DN70" i="7"/>
  <c r="DO97" i="7"/>
  <c r="DO65" i="7"/>
  <c r="BJ22" i="18"/>
  <c r="DP22" i="18" s="1" a="1"/>
  <c r="DP22" i="18" s="1"/>
  <c r="DP113" i="14"/>
  <c r="DP81" i="14"/>
  <c r="DN104" i="6"/>
  <c r="DN72" i="6"/>
  <c r="BJ41" i="21"/>
  <c r="DP41" i="21" s="1" a="1"/>
  <c r="DP41" i="21" s="1"/>
  <c r="DN103" i="12"/>
  <c r="DN71" i="12"/>
  <c r="BJ26" i="13"/>
  <c r="DP26" i="13" s="1" a="1"/>
  <c r="DP26" i="13" s="1"/>
  <c r="BJ37" i="11"/>
  <c r="DP37" i="11" s="1" a="1"/>
  <c r="DP37" i="11" s="1"/>
  <c r="BJ39" i="7"/>
  <c r="DP39" i="7" s="1" a="1"/>
  <c r="DP39" i="7" s="1"/>
  <c r="DL90" i="5"/>
  <c r="DL58" i="5"/>
  <c r="DN98" i="1"/>
  <c r="DN66" i="1"/>
  <c r="BJ46" i="4"/>
  <c r="DP46" i="4" s="1" a="1"/>
  <c r="DP46" i="4" s="1"/>
  <c r="DN95" i="12"/>
  <c r="DN63" i="12"/>
  <c r="DN103" i="17"/>
  <c r="DN71" i="17"/>
  <c r="BJ37" i="3"/>
  <c r="DP37" i="3" s="1" a="1"/>
  <c r="DP37" i="3" s="1"/>
  <c r="BJ42" i="6"/>
  <c r="DP42" i="6" s="1" a="1"/>
  <c r="DP42" i="6" s="1"/>
  <c r="DN92" i="12"/>
  <c r="DN60" i="12"/>
  <c r="DN94" i="5"/>
  <c r="DN62" i="5"/>
  <c r="BJ26" i="18"/>
  <c r="DP26" i="18" s="1" a="1"/>
  <c r="DP26" i="18" s="1"/>
  <c r="BJ27" i="12"/>
  <c r="DP27" i="12" s="1" a="1"/>
  <c r="DP27" i="12" s="1"/>
  <c r="BJ21" i="10"/>
  <c r="DP21" i="10" s="1" a="1"/>
  <c r="DP21" i="10" s="1"/>
  <c r="BJ20" i="18"/>
  <c r="DP20" i="18" s="1" a="1"/>
  <c r="DP20" i="18" s="1"/>
  <c r="DN103" i="13"/>
  <c r="DN71" i="13"/>
  <c r="DN115" i="2"/>
  <c r="DN83" i="2"/>
  <c r="DN111" i="15"/>
  <c r="DN79" i="15"/>
  <c r="BJ26" i="16"/>
  <c r="DP26" i="16" s="1" a="1"/>
  <c r="DP26" i="16" s="1"/>
  <c r="DN93" i="14"/>
  <c r="DN61" i="14"/>
  <c r="DN105" i="11"/>
  <c r="DN73" i="11"/>
  <c r="BJ25" i="16"/>
  <c r="DP25" i="16" s="1" a="1"/>
  <c r="DP25" i="16" s="1"/>
  <c r="DN102" i="21"/>
  <c r="DN70" i="21"/>
  <c r="BJ33" i="7"/>
  <c r="DP33" i="7" s="1" a="1"/>
  <c r="DP33" i="7" s="1"/>
  <c r="BJ41" i="7"/>
  <c r="DP41" i="7" s="1" a="1"/>
  <c r="DP41" i="7" s="1"/>
  <c r="DN91" i="13"/>
  <c r="DN59" i="13"/>
  <c r="DP99" i="2"/>
  <c r="DP67" i="2"/>
  <c r="BJ41" i="12"/>
  <c r="DP41" i="12" s="1" a="1"/>
  <c r="DP41" i="12" s="1"/>
  <c r="DP96" i="8"/>
  <c r="DP64" i="8"/>
  <c r="DN107" i="10"/>
  <c r="DN75" i="10"/>
  <c r="BJ24" i="1"/>
  <c r="DP24" i="1" s="1" a="1"/>
  <c r="DP24" i="1" s="1"/>
  <c r="DN117" i="5"/>
  <c r="DN85" i="5"/>
  <c r="DN95" i="15"/>
  <c r="DN63" i="15"/>
  <c r="BJ28" i="21"/>
  <c r="DP28" i="21" s="1" a="1"/>
  <c r="DP28" i="21" s="1"/>
  <c r="DN93" i="16"/>
  <c r="DN61" i="16"/>
  <c r="BJ43" i="21"/>
  <c r="DP43" i="21" s="1" a="1"/>
  <c r="DP43" i="21" s="1"/>
  <c r="BJ43" i="19"/>
  <c r="DP43" i="19" s="1" a="1"/>
  <c r="DP43" i="19" s="1"/>
  <c r="BJ41" i="6"/>
  <c r="DP41" i="6" s="1" a="1"/>
  <c r="DP41" i="6" s="1"/>
  <c r="DO95" i="5"/>
  <c r="DO63" i="5"/>
  <c r="BJ31" i="3"/>
  <c r="DP31" i="3" s="1" a="1"/>
  <c r="DP31" i="3" s="1"/>
  <c r="DN96" i="19"/>
  <c r="DN64" i="19"/>
  <c r="BJ27" i="16"/>
  <c r="DP27" i="16" s="1" a="1"/>
  <c r="DP27" i="16" s="1"/>
  <c r="DN106" i="17"/>
  <c r="DN74" i="17"/>
  <c r="BJ29" i="12"/>
  <c r="DP29" i="12" s="1" a="1"/>
  <c r="DP29" i="12" s="1"/>
  <c r="DN119" i="7"/>
  <c r="DN87" i="7"/>
  <c r="BJ32" i="17"/>
  <c r="DP32" i="17" s="1" a="1"/>
  <c r="DP32" i="17" s="1"/>
  <c r="DN97" i="16"/>
  <c r="DN65" i="16"/>
  <c r="BJ22" i="17"/>
  <c r="DP22" i="17" s="1" a="1"/>
  <c r="DP22" i="17" s="1"/>
  <c r="DN115" i="14"/>
  <c r="DN83" i="14"/>
  <c r="BJ25" i="15"/>
  <c r="DP25" i="15" s="1" a="1"/>
  <c r="DP25" i="15" s="1"/>
  <c r="DN104" i="11"/>
  <c r="DN72" i="11"/>
  <c r="BJ44" i="4"/>
  <c r="DP44" i="4" s="1" a="1"/>
  <c r="DP44" i="4" s="1"/>
  <c r="DN110" i="18"/>
  <c r="DN78" i="18"/>
  <c r="BH15" i="8"/>
  <c r="DN15" i="8" s="1" a="1"/>
  <c r="DN15" i="8" s="1"/>
  <c r="BG47" i="8"/>
  <c r="BJ16" i="14"/>
  <c r="DP16" i="14" s="1" a="1"/>
  <c r="DP16" i="14" s="1"/>
  <c r="DN95" i="14"/>
  <c r="DN63" i="14"/>
  <c r="DN113" i="15"/>
  <c r="DN81" i="15"/>
  <c r="DN110" i="4"/>
  <c r="DN78" i="4"/>
  <c r="DN118" i="9"/>
  <c r="DN86" i="9"/>
  <c r="BJ30" i="2"/>
  <c r="DP30" i="2" s="1" a="1"/>
  <c r="DP30" i="2" s="1"/>
  <c r="BJ42" i="15"/>
  <c r="DP42" i="15" s="1" a="1"/>
  <c r="DP42" i="15" s="1"/>
  <c r="DN115" i="8"/>
  <c r="DN83" i="8"/>
  <c r="BJ44" i="15"/>
  <c r="DP44" i="15" s="1" a="1"/>
  <c r="DP44" i="15" s="1"/>
  <c r="DN119" i="11"/>
  <c r="DN87" i="11"/>
  <c r="DN99" i="10"/>
  <c r="DN67" i="10"/>
  <c r="DN103" i="1"/>
  <c r="DN71" i="1"/>
  <c r="DN96" i="20"/>
  <c r="DN64" i="20"/>
  <c r="BJ30" i="19"/>
  <c r="DP30" i="19" s="1" a="1"/>
  <c r="DP30" i="19" s="1"/>
  <c r="BJ26" i="20"/>
  <c r="DP26" i="20" s="1" a="1"/>
  <c r="DP26" i="20" s="1"/>
  <c r="BJ45" i="8"/>
  <c r="DP45" i="8" s="1" a="1"/>
  <c r="DP45" i="8" s="1"/>
  <c r="DN114" i="11"/>
  <c r="DN82" i="11"/>
  <c r="BJ46" i="21"/>
  <c r="DP46" i="21" s="1" a="1"/>
  <c r="DP46" i="21" s="1"/>
  <c r="BJ42" i="14"/>
  <c r="DP42" i="14" s="1" a="1"/>
  <c r="DP42" i="14" s="1"/>
  <c r="BJ35" i="9"/>
  <c r="DP35" i="9" s="1" a="1"/>
  <c r="DP35" i="9" s="1"/>
  <c r="BJ16" i="12"/>
  <c r="DP16" i="12" s="1" a="1"/>
  <c r="DP16" i="12" s="1"/>
  <c r="DN90" i="3"/>
  <c r="DN58" i="3"/>
  <c r="DN110" i="13"/>
  <c r="DN78" i="13"/>
  <c r="BJ44" i="2"/>
  <c r="DP44" i="2" s="1" a="1"/>
  <c r="DP44" i="2" s="1"/>
  <c r="DN112" i="5"/>
  <c r="DN80" i="5"/>
  <c r="DN93" i="18"/>
  <c r="DN61" i="18"/>
  <c r="DN103" i="14"/>
  <c r="DN71" i="14"/>
  <c r="BJ35" i="17"/>
  <c r="DP35" i="17" s="1" a="1"/>
  <c r="DP35" i="17" s="1"/>
  <c r="DP102" i="6"/>
  <c r="DP70" i="6"/>
  <c r="BJ17" i="14"/>
  <c r="DP17" i="14" s="1" a="1"/>
  <c r="DP17" i="14" s="1"/>
  <c r="DN117" i="17"/>
  <c r="DN85" i="17"/>
  <c r="BJ25" i="6"/>
  <c r="DP25" i="6" s="1" a="1"/>
  <c r="DP25" i="6" s="1"/>
  <c r="DL90" i="7"/>
  <c r="DL58" i="7"/>
  <c r="DN114" i="20"/>
  <c r="DN82" i="20"/>
  <c r="DN109" i="2"/>
  <c r="DN77" i="2"/>
  <c r="DN92" i="17"/>
  <c r="DN60" i="17"/>
  <c r="BJ35" i="16"/>
  <c r="DP35" i="16" s="1" a="1"/>
  <c r="DP35" i="16" s="1"/>
  <c r="BH15" i="13"/>
  <c r="DN15" i="13" s="1" a="1"/>
  <c r="DN15" i="13" s="1"/>
  <c r="BG47" i="13"/>
  <c r="BJ21" i="14"/>
  <c r="DP21" i="14" s="1" a="1"/>
  <c r="DP21" i="14" s="1"/>
  <c r="DN100" i="21"/>
  <c r="DN68" i="21"/>
  <c r="BJ19" i="2"/>
  <c r="DP19" i="2" s="1" a="1"/>
  <c r="DP19" i="2" s="1"/>
  <c r="DN109" i="15"/>
  <c r="DN77" i="15"/>
  <c r="BJ35" i="21"/>
  <c r="DP35" i="21" s="1" a="1"/>
  <c r="DP35" i="21" s="1"/>
  <c r="BJ35" i="12"/>
  <c r="DP35" i="12" s="1" a="1"/>
  <c r="DP35" i="12" s="1"/>
  <c r="BJ45" i="17"/>
  <c r="DP45" i="17" s="1" a="1"/>
  <c r="DP45" i="17" s="1"/>
  <c r="DO117" i="7"/>
  <c r="DO85" i="7"/>
  <c r="DN94" i="4"/>
  <c r="DN62" i="4"/>
  <c r="BJ37" i="19"/>
  <c r="DP37" i="19" s="1" a="1"/>
  <c r="DP37" i="19" s="1"/>
  <c r="BJ39" i="18"/>
  <c r="DP39" i="18" s="1" a="1"/>
  <c r="DP39" i="18" s="1"/>
  <c r="DN111" i="11"/>
  <c r="DN79" i="11"/>
  <c r="DN112" i="8"/>
  <c r="DN80" i="8"/>
  <c r="BJ21" i="7"/>
  <c r="DP21" i="7" s="1" a="1"/>
  <c r="DP21" i="7" s="1"/>
  <c r="DN103" i="2"/>
  <c r="DN71" i="2"/>
  <c r="DN104" i="4"/>
  <c r="DN72" i="4"/>
  <c r="DN124" i="12"/>
  <c r="DN127" i="12" s="1"/>
  <c r="DN120" i="12" s="1"/>
  <c r="DN88" i="12"/>
  <c r="DN97" i="11"/>
  <c r="DN65" i="11"/>
  <c r="BJ32" i="7"/>
  <c r="DP32" i="7" s="1" a="1"/>
  <c r="DP32" i="7" s="1"/>
  <c r="DN113" i="20"/>
  <c r="DN81" i="20"/>
  <c r="DO116" i="19"/>
  <c r="DO84" i="19"/>
  <c r="DN101" i="21"/>
  <c r="DN69" i="21"/>
  <c r="DN99" i="13"/>
  <c r="DN67" i="13"/>
  <c r="BJ22" i="10"/>
  <c r="DP22" i="10" s="1" a="1"/>
  <c r="DP22" i="10" s="1"/>
  <c r="BJ30" i="6"/>
  <c r="DP30" i="6" s="1" a="1"/>
  <c r="DP30" i="6" s="1"/>
  <c r="BJ39" i="21"/>
  <c r="DP39" i="21" s="1" a="1"/>
  <c r="DP39" i="21" s="1"/>
  <c r="BH15" i="17"/>
  <c r="DN15" i="17" s="1" a="1"/>
  <c r="DN15" i="17" s="1"/>
  <c r="BG47" i="17"/>
  <c r="DN109" i="21"/>
  <c r="DN77" i="21"/>
  <c r="BJ43" i="7"/>
  <c r="DP43" i="7" s="1" a="1"/>
  <c r="DP43" i="7" s="1"/>
  <c r="BJ24" i="18"/>
  <c r="DP24" i="18" s="1" a="1"/>
  <c r="DP24" i="18" s="1"/>
  <c r="BJ32" i="9"/>
  <c r="DP32" i="9" s="1" a="1"/>
  <c r="DP32" i="9" s="1"/>
  <c r="DN111" i="21"/>
  <c r="DN79" i="21"/>
  <c r="BJ33" i="5"/>
  <c r="DP33" i="5" s="1" a="1"/>
  <c r="DP33" i="5" s="1"/>
  <c r="DN109" i="1"/>
  <c r="DN77" i="1"/>
  <c r="DP106" i="10"/>
  <c r="DP74" i="10"/>
  <c r="BJ17" i="7"/>
  <c r="DP17" i="7" s="1" a="1"/>
  <c r="DP17" i="7" s="1"/>
  <c r="BJ46" i="17"/>
  <c r="DP46" i="17" s="1" a="1"/>
  <c r="DP46" i="17" s="1"/>
  <c r="DN93" i="15"/>
  <c r="DN61" i="15"/>
  <c r="DN117" i="20"/>
  <c r="DN85" i="20"/>
  <c r="DN116" i="16"/>
  <c r="DN84" i="16"/>
  <c r="DN117" i="18"/>
  <c r="DN85" i="18"/>
  <c r="DN114" i="7"/>
  <c r="DN82" i="7"/>
  <c r="BJ23" i="16"/>
  <c r="DP23" i="16" s="1" a="1"/>
  <c r="DP23" i="16" s="1"/>
  <c r="DN102" i="12"/>
  <c r="DN70" i="12"/>
  <c r="DN101" i="16"/>
  <c r="DN69" i="16"/>
  <c r="DO96" i="8"/>
  <c r="DO64" i="8"/>
  <c r="BJ44" i="6"/>
  <c r="DP44" i="6" s="1" a="1"/>
  <c r="DP44" i="6" s="1"/>
  <c r="BJ39" i="12"/>
  <c r="DP39" i="12" s="1" a="1"/>
  <c r="DP39" i="12" s="1"/>
  <c r="DN100" i="15"/>
  <c r="DN68" i="15"/>
  <c r="DN104" i="5"/>
  <c r="DN72" i="5"/>
  <c r="DN119" i="5"/>
  <c r="DN87" i="5"/>
  <c r="DN99" i="20"/>
  <c r="DN67" i="20"/>
  <c r="BJ28" i="15"/>
  <c r="DP28" i="15" s="1" a="1"/>
  <c r="DP28" i="15" s="1"/>
  <c r="DN101" i="10"/>
  <c r="DN69" i="10"/>
  <c r="DN96" i="9"/>
  <c r="DN64" i="9"/>
  <c r="DN104" i="7"/>
  <c r="DN72" i="7"/>
  <c r="BJ37" i="12"/>
  <c r="DP37" i="12" s="1" a="1"/>
  <c r="DP37" i="12" s="1"/>
  <c r="BH15" i="14"/>
  <c r="DN15" i="14" s="1" a="1"/>
  <c r="DN15" i="14" s="1"/>
  <c r="BG47" i="14"/>
  <c r="BJ21" i="1"/>
  <c r="DP21" i="1" s="1" a="1"/>
  <c r="DP21" i="1" s="1"/>
  <c r="DN109" i="13"/>
  <c r="DN77" i="13"/>
  <c r="BJ40" i="7"/>
  <c r="DP40" i="7" s="1" a="1"/>
  <c r="DP40" i="7" s="1"/>
  <c r="BJ40" i="11"/>
  <c r="DP40" i="11" s="1" a="1"/>
  <c r="DP40" i="11" s="1"/>
  <c r="BJ22" i="20"/>
  <c r="DP22" i="20" s="1" a="1"/>
  <c r="DP22" i="20" s="1"/>
  <c r="DO97" i="21"/>
  <c r="DO65" i="21"/>
  <c r="BJ26" i="9"/>
  <c r="DP26" i="9" s="1" a="1"/>
  <c r="DP26" i="9" s="1"/>
  <c r="DN119" i="3"/>
  <c r="DN87" i="3"/>
  <c r="DN116" i="14"/>
  <c r="DN84" i="14"/>
  <c r="DN112" i="2"/>
  <c r="DN80" i="2"/>
  <c r="BJ32" i="18"/>
  <c r="DP32" i="18" s="1" a="1"/>
  <c r="DP32" i="18" s="1"/>
  <c r="BJ27" i="7"/>
  <c r="DP27" i="7" s="1" a="1"/>
  <c r="DP27" i="7" s="1"/>
  <c r="DN98" i="19"/>
  <c r="DN66" i="19"/>
  <c r="DP97" i="7"/>
  <c r="DP65" i="7"/>
  <c r="DN117" i="12"/>
  <c r="DN85" i="12"/>
  <c r="BJ29" i="6"/>
  <c r="DP29" i="6" s="1" a="1"/>
  <c r="DP29" i="6" s="1"/>
  <c r="BJ28" i="12"/>
  <c r="DP28" i="12" s="1" a="1"/>
  <c r="DP28" i="12" s="1"/>
  <c r="DN116" i="10"/>
  <c r="DN84" i="10"/>
  <c r="DN112" i="11"/>
  <c r="DN80" i="11"/>
  <c r="DN118" i="13"/>
  <c r="DN86" i="13"/>
  <c r="BH15" i="5"/>
  <c r="DN15" i="5" s="1" a="1"/>
  <c r="DN15" i="5" s="1"/>
  <c r="BG47" i="5"/>
  <c r="BJ23" i="1"/>
  <c r="DP23" i="1" s="1" a="1"/>
  <c r="DP23" i="1" s="1"/>
  <c r="DN116" i="3"/>
  <c r="DN84" i="3"/>
  <c r="DN103" i="7"/>
  <c r="DN71" i="7"/>
  <c r="BJ20" i="12"/>
  <c r="DP20" i="12" s="1" a="1"/>
  <c r="DP20" i="12" s="1"/>
  <c r="DN106" i="9"/>
  <c r="DN74" i="9"/>
  <c r="DL90" i="10"/>
  <c r="DL58" i="10"/>
  <c r="BJ28" i="17"/>
  <c r="DP28" i="17" s="1" a="1"/>
  <c r="DP28" i="17" s="1"/>
  <c r="BJ17" i="12"/>
  <c r="DP17" i="12" s="1" a="1"/>
  <c r="DP17" i="12" s="1"/>
  <c r="BJ19" i="5"/>
  <c r="DP19" i="5" s="1" a="1"/>
  <c r="DP19" i="5" s="1"/>
  <c r="DN107" i="13"/>
  <c r="DN75" i="13"/>
  <c r="DN102" i="11"/>
  <c r="DN70" i="11"/>
  <c r="BJ28" i="13"/>
  <c r="DP28" i="13" s="1" a="1"/>
  <c r="DP28" i="13" s="1"/>
  <c r="BJ40" i="2"/>
  <c r="DP40" i="2" s="1" a="1"/>
  <c r="DP40" i="2" s="1"/>
  <c r="BJ36" i="15"/>
  <c r="DP36" i="15" s="1" a="1"/>
  <c r="DP36" i="15" s="1"/>
  <c r="BJ18" i="14"/>
  <c r="DP18" i="14" s="1" a="1"/>
  <c r="DP18" i="14" s="1"/>
  <c r="BJ30" i="11"/>
  <c r="DP30" i="11" s="1" a="1"/>
  <c r="DP30" i="11" s="1"/>
  <c r="DN114" i="19"/>
  <c r="DN82" i="19"/>
  <c r="BJ27" i="21"/>
  <c r="DP27" i="21" s="1" a="1"/>
  <c r="DP27" i="21" s="1"/>
  <c r="DN99" i="3"/>
  <c r="DN67" i="3"/>
  <c r="BJ16" i="13"/>
  <c r="DP16" i="13" s="1" a="1"/>
  <c r="DP16" i="13" s="1"/>
  <c r="DN104" i="21"/>
  <c r="DN72" i="21"/>
  <c r="DL90" i="2"/>
  <c r="DL58" i="2"/>
  <c r="DN106" i="8"/>
  <c r="DN74" i="8"/>
  <c r="DN99" i="4"/>
  <c r="DN67" i="4"/>
  <c r="BJ32" i="10"/>
  <c r="DP32" i="10" s="1" a="1"/>
  <c r="DP32" i="10" s="1"/>
  <c r="DN101" i="1"/>
  <c r="DN69" i="1"/>
  <c r="BJ42" i="5"/>
  <c r="DP42" i="5" s="1" a="1"/>
  <c r="DP42" i="5" s="1"/>
  <c r="BJ20" i="15"/>
  <c r="DP20" i="15" s="1" a="1"/>
  <c r="DP20" i="15" s="1"/>
  <c r="BJ18" i="16"/>
  <c r="DP18" i="16" s="1" a="1"/>
  <c r="DP18" i="16" s="1"/>
  <c r="DN100" i="9"/>
  <c r="DN68" i="9"/>
  <c r="DN99" i="16"/>
  <c r="DN67" i="16"/>
  <c r="DP95" i="5"/>
  <c r="DP63" i="5"/>
  <c r="DN110" i="10"/>
  <c r="DN78" i="10"/>
  <c r="BJ21" i="19"/>
  <c r="DP21" i="19" s="1" a="1"/>
  <c r="DP21" i="19" s="1"/>
  <c r="DL90" i="11"/>
  <c r="DL58" i="11"/>
  <c r="DN100" i="20"/>
  <c r="DN68" i="20"/>
  <c r="BJ31" i="17"/>
  <c r="DP31" i="17" s="1" a="1"/>
  <c r="DP31" i="17" s="1"/>
  <c r="DN97" i="13"/>
  <c r="DN65" i="13"/>
  <c r="BJ44" i="7"/>
  <c r="DP44" i="7" s="1" a="1"/>
  <c r="DP44" i="7" s="1"/>
  <c r="BJ22" i="16"/>
  <c r="DP22" i="16" s="1" a="1"/>
  <c r="DP22" i="16" s="1"/>
  <c r="BJ40" i="14"/>
  <c r="DP40" i="14" s="1" a="1"/>
  <c r="DP40" i="14" s="1"/>
  <c r="DN107" i="8"/>
  <c r="DN75" i="8"/>
  <c r="DN113" i="1"/>
  <c r="DN81" i="1"/>
  <c r="BJ29" i="11"/>
  <c r="DP29" i="11" s="1" a="1"/>
  <c r="DP29" i="11" s="1"/>
  <c r="DN92" i="1"/>
  <c r="DN60" i="1"/>
  <c r="BJ35" i="18"/>
  <c r="DP35" i="18" s="1" a="1"/>
  <c r="DP35" i="18" s="1"/>
  <c r="DN108" i="9"/>
  <c r="DN76" i="9"/>
  <c r="DN121" i="6"/>
  <c r="DN89" i="6"/>
  <c r="DN110" i="2"/>
  <c r="DN78" i="2"/>
  <c r="DN112" i="15"/>
  <c r="DN80" i="15"/>
  <c r="BJ20" i="14"/>
  <c r="DP20" i="14" s="1" a="1"/>
  <c r="DP20" i="14" s="1"/>
  <c r="BJ38" i="15"/>
  <c r="DP38" i="15" s="1" a="1"/>
  <c r="DP38" i="15" s="1"/>
  <c r="BJ35" i="4"/>
  <c r="DP35" i="4" s="1" a="1"/>
  <c r="DP35" i="4" s="1"/>
  <c r="BJ43" i="9"/>
  <c r="DP43" i="9" s="1" a="1"/>
  <c r="DP43" i="9" s="1"/>
  <c r="DN109" i="7"/>
  <c r="DN77" i="7"/>
  <c r="DN95" i="13"/>
  <c r="DN63" i="13"/>
  <c r="BJ40" i="8"/>
  <c r="DP40" i="8" s="1" a="1"/>
  <c r="DP40" i="8" s="1"/>
  <c r="DN103" i="20"/>
  <c r="DN71" i="20"/>
  <c r="DN104" i="2"/>
  <c r="DN72" i="2"/>
  <c r="BJ44" i="11"/>
  <c r="DP44" i="11" s="1" a="1"/>
  <c r="DP44" i="11" s="1"/>
  <c r="BJ24" i="10"/>
  <c r="DP24" i="10" s="1" a="1"/>
  <c r="DP24" i="10" s="1"/>
  <c r="BJ28" i="1"/>
  <c r="DP28" i="1" s="1" a="1"/>
  <c r="DP28" i="1" s="1"/>
  <c r="BJ21" i="20"/>
  <c r="DP21" i="20" s="1" a="1"/>
  <c r="DP21" i="20" s="1"/>
  <c r="DN93" i="17"/>
  <c r="DN61" i="17"/>
  <c r="DN94" i="21"/>
  <c r="DN62" i="21"/>
  <c r="DN109" i="19"/>
  <c r="DN77" i="19"/>
  <c r="BJ39" i="11"/>
  <c r="DP39" i="11" s="1" a="1"/>
  <c r="DP39" i="11" s="1"/>
  <c r="DN98" i="4"/>
  <c r="DN66" i="4"/>
  <c r="BJ15" i="3"/>
  <c r="DP15" i="3" s="1" a="1"/>
  <c r="DP15" i="3" s="1"/>
  <c r="BI47" i="3"/>
  <c r="BJ35" i="13"/>
  <c r="DP35" i="13" s="1" a="1"/>
  <c r="DP35" i="13" s="1"/>
  <c r="DN119" i="2"/>
  <c r="DN87" i="2"/>
  <c r="BJ37" i="5"/>
  <c r="DP37" i="5" s="1" a="1"/>
  <c r="DP37" i="5" s="1"/>
  <c r="DN104" i="3"/>
  <c r="DN72" i="3"/>
  <c r="BJ18" i="18"/>
  <c r="DP18" i="18" s="1" a="1"/>
  <c r="DP18" i="18" s="1"/>
  <c r="DN99" i="14"/>
  <c r="DN67" i="14"/>
  <c r="DN111" i="12"/>
  <c r="DN79" i="12"/>
  <c r="DN93" i="9"/>
  <c r="DN61" i="9"/>
  <c r="BJ28" i="14"/>
  <c r="DP28" i="14" s="1" a="1"/>
  <c r="DP28" i="14" s="1"/>
  <c r="DN117" i="10"/>
  <c r="DN85" i="10"/>
  <c r="BJ42" i="17"/>
  <c r="DP42" i="17" s="1" a="1"/>
  <c r="DP42" i="17" s="1"/>
  <c r="DN93" i="19"/>
  <c r="DN61" i="19"/>
  <c r="BH15" i="7"/>
  <c r="DN15" i="7" s="1" a="1"/>
  <c r="DN15" i="7" s="1"/>
  <c r="BG47" i="7"/>
  <c r="BJ39" i="20"/>
  <c r="DP39" i="20" s="1" a="1"/>
  <c r="DP39" i="20" s="1"/>
  <c r="DN119" i="10"/>
  <c r="DN87" i="10"/>
  <c r="DN105" i="17"/>
  <c r="DN73" i="17"/>
  <c r="DN109" i="12"/>
  <c r="DN77" i="12"/>
  <c r="DN117" i="21"/>
  <c r="DN85" i="21"/>
  <c r="DN107" i="20"/>
  <c r="DN75" i="20"/>
  <c r="BJ34" i="2"/>
  <c r="DP34" i="2" s="1" a="1"/>
  <c r="DP34" i="2" s="1"/>
  <c r="BJ17" i="17"/>
  <c r="DP17" i="17" s="1" a="1"/>
  <c r="DP17" i="17" s="1"/>
  <c r="DN111" i="20"/>
  <c r="DN79" i="20"/>
  <c r="DN116" i="11"/>
  <c r="DN84" i="11"/>
  <c r="BJ25" i="21"/>
  <c r="DP25" i="21" s="1" a="1"/>
  <c r="DP25" i="21" s="1"/>
  <c r="DN93" i="20"/>
  <c r="DN61" i="20"/>
  <c r="BJ34" i="15"/>
  <c r="DP34" i="15" s="1" a="1"/>
  <c r="DP34" i="15" s="1"/>
  <c r="DN112" i="10"/>
  <c r="DN80" i="10"/>
  <c r="DN115" i="12"/>
  <c r="DN83" i="12"/>
  <c r="DP117" i="7"/>
  <c r="DP85" i="7"/>
  <c r="BJ19" i="4"/>
  <c r="DP19" i="4" s="1" a="1"/>
  <c r="DP19" i="4" s="1"/>
  <c r="DO109" i="8"/>
  <c r="DO77" i="8"/>
  <c r="DN113" i="11"/>
  <c r="DN81" i="11"/>
  <c r="DN109" i="14"/>
  <c r="DN77" i="14"/>
  <c r="DN111" i="10"/>
  <c r="DN79" i="10"/>
  <c r="BJ27" i="3"/>
  <c r="DP27" i="3" s="1" a="1"/>
  <c r="DP27" i="3" s="1"/>
  <c r="BJ36" i="11"/>
  <c r="DP36" i="11" s="1" a="1"/>
  <c r="DP36" i="11" s="1"/>
  <c r="BJ37" i="8"/>
  <c r="DP37" i="8" s="1" a="1"/>
  <c r="DP37" i="8" s="1"/>
  <c r="BJ28" i="2"/>
  <c r="DP28" i="2" s="1" a="1"/>
  <c r="DP28" i="2" s="1"/>
  <c r="DN102" i="20"/>
  <c r="DN70" i="20"/>
  <c r="BJ29" i="4"/>
  <c r="DP29" i="4" s="1" a="1"/>
  <c r="DP29" i="4" s="1"/>
  <c r="BJ45" i="12"/>
  <c r="DP45" i="12" s="1" a="1"/>
  <c r="DP45" i="12" s="1"/>
  <c r="BJ22" i="11"/>
  <c r="DP22" i="11" s="1" a="1"/>
  <c r="DP22" i="11" s="1"/>
  <c r="DN119" i="20"/>
  <c r="DN87" i="20"/>
  <c r="BJ38" i="20"/>
  <c r="DP38" i="20" s="1" a="1"/>
  <c r="DP38" i="20" s="1"/>
  <c r="DP116" i="19"/>
  <c r="DP84" i="19"/>
  <c r="BJ26" i="21"/>
  <c r="DP26" i="21" s="1" a="1"/>
  <c r="DP26" i="21" s="1"/>
  <c r="BJ24" i="13"/>
  <c r="DP24" i="13" s="1" a="1"/>
  <c r="DP24" i="13" s="1"/>
  <c r="DN117" i="13"/>
  <c r="DN85" i="13"/>
  <c r="BJ34" i="21"/>
  <c r="DP34" i="21" s="1" a="1"/>
  <c r="DP34" i="21" s="1"/>
  <c r="DN124" i="13"/>
  <c r="DN127" i="13" s="1"/>
  <c r="DN120" i="13" s="1"/>
  <c r="DN88" i="13"/>
  <c r="BJ36" i="21"/>
  <c r="DP36" i="21" s="1" a="1"/>
  <c r="DP36" i="21" s="1"/>
  <c r="DN92" i="2"/>
  <c r="DN60" i="2"/>
  <c r="BJ34" i="1"/>
  <c r="DP34" i="1" s="1" a="1"/>
  <c r="DP34" i="1" s="1"/>
  <c r="DN108" i="2"/>
  <c r="DN76" i="2"/>
  <c r="BJ18" i="15"/>
  <c r="DP18" i="15" s="1" a="1"/>
  <c r="DP18" i="15" s="1"/>
  <c r="DN100" i="14"/>
  <c r="DN68" i="14"/>
  <c r="BJ42" i="20"/>
  <c r="DP42" i="20" s="1" a="1"/>
  <c r="DP42" i="20" s="1"/>
  <c r="DN111" i="2"/>
  <c r="DN79" i="2"/>
  <c r="DN124" i="14"/>
  <c r="DN127" i="14" s="1"/>
  <c r="DN120" i="14" s="1"/>
  <c r="DN88" i="14"/>
  <c r="DN103" i="4"/>
  <c r="DN71" i="4"/>
  <c r="BJ41" i="16"/>
  <c r="DP41" i="16" s="1" a="1"/>
  <c r="DP41" i="16" s="1"/>
  <c r="BJ42" i="18"/>
  <c r="DP42" i="18" s="1" a="1"/>
  <c r="DP42" i="18" s="1"/>
  <c r="DN94" i="13"/>
  <c r="DN62" i="13"/>
  <c r="BJ33" i="6"/>
  <c r="DP33" i="6" s="1" a="1"/>
  <c r="DP33" i="6" s="1"/>
  <c r="BJ30" i="1"/>
  <c r="DP30" i="1" s="1" a="1"/>
  <c r="DP30" i="1" s="1"/>
  <c r="DP94" i="7"/>
  <c r="DP62" i="7"/>
  <c r="BJ26" i="8"/>
  <c r="DP26" i="8" s="1" a="1"/>
  <c r="DP26" i="8" s="1"/>
  <c r="BJ41" i="2"/>
  <c r="DP41" i="2" s="1" a="1"/>
  <c r="DP41" i="2" s="1"/>
  <c r="DO99" i="2"/>
  <c r="DO67" i="2"/>
  <c r="BJ39" i="1"/>
  <c r="DP39" i="1" s="1" a="1"/>
  <c r="DP39" i="1" s="1"/>
  <c r="BJ21" i="13"/>
  <c r="DP21" i="13" s="1" a="1"/>
  <c r="DP21" i="13" s="1"/>
  <c r="BJ26" i="4"/>
  <c r="DP26" i="4" s="1" a="1"/>
  <c r="DP26" i="4" s="1"/>
  <c r="BJ30" i="13"/>
  <c r="DP30" i="13" s="1" a="1"/>
  <c r="DP30" i="13" s="1"/>
  <c r="BJ44" i="5"/>
  <c r="DP44" i="5" s="1" a="1"/>
  <c r="DP44" i="5" s="1"/>
  <c r="DN121" i="3"/>
  <c r="DN89" i="3"/>
  <c r="BJ26" i="10"/>
  <c r="DP26" i="10" s="1" a="1"/>
  <c r="DP26" i="10" s="1"/>
  <c r="BJ21" i="9"/>
  <c r="DP21" i="9" s="1" a="1"/>
  <c r="DP21" i="9" s="1"/>
  <c r="BJ29" i="7"/>
  <c r="DP29" i="7" s="1" a="1"/>
  <c r="DP29" i="7" s="1"/>
  <c r="DN124" i="9"/>
  <c r="DN127" i="9" s="1"/>
  <c r="DN120" i="9" s="1"/>
  <c r="DN88" i="9"/>
  <c r="DN94" i="10"/>
  <c r="DN62" i="10"/>
  <c r="BJ34" i="13"/>
  <c r="DP34" i="13" s="1" a="1"/>
  <c r="DP34" i="13" s="1"/>
  <c r="DN116" i="18"/>
  <c r="DN84" i="18"/>
  <c r="DP97" i="21"/>
  <c r="DP65" i="21"/>
  <c r="DN113" i="21"/>
  <c r="DN81" i="21"/>
  <c r="BJ44" i="3"/>
  <c r="DP44" i="3" s="1" a="1"/>
  <c r="DP44" i="3" s="1"/>
  <c r="BJ41" i="14"/>
  <c r="DP41" i="14" s="1" a="1"/>
  <c r="DP41" i="14" s="1"/>
  <c r="BJ37" i="2"/>
  <c r="DP37" i="2" s="1" a="1"/>
  <c r="DP37" i="2" s="1"/>
  <c r="DN105" i="12"/>
  <c r="DN73" i="12"/>
  <c r="BJ23" i="19"/>
  <c r="DP23" i="19" s="1" a="1"/>
  <c r="DP23" i="19" s="1"/>
  <c r="DN119" i="18"/>
  <c r="DN87" i="18"/>
  <c r="BJ42" i="12"/>
  <c r="DP42" i="12" s="1" a="1"/>
  <c r="DP42" i="12" s="1"/>
  <c r="BJ41" i="10"/>
  <c r="DP41" i="10" s="1" a="1"/>
  <c r="DP41" i="10" s="1"/>
  <c r="BJ43" i="13"/>
  <c r="DP43" i="13" s="1" a="1"/>
  <c r="DP43" i="13" s="1"/>
  <c r="BJ41" i="3"/>
  <c r="DP41" i="3" s="1" a="1"/>
  <c r="DP41" i="3" s="1"/>
  <c r="BJ28" i="7"/>
  <c r="DP28" i="7" s="1" a="1"/>
  <c r="DP28" i="7" s="1"/>
  <c r="DN95" i="16"/>
  <c r="DN63" i="16"/>
  <c r="BJ31" i="9"/>
  <c r="DP31" i="9" s="1" a="1"/>
  <c r="DP31" i="9" s="1"/>
  <c r="BH15" i="10"/>
  <c r="DN15" i="10" s="1" a="1"/>
  <c r="DN15" i="10" s="1"/>
  <c r="BG47" i="10"/>
  <c r="DN118" i="14"/>
  <c r="DN86" i="14"/>
  <c r="DN102" i="17"/>
  <c r="DN70" i="17"/>
  <c r="DN100" i="5"/>
  <c r="DN68" i="5"/>
  <c r="DN98" i="13"/>
  <c r="DN66" i="13"/>
  <c r="DN101" i="2"/>
  <c r="DN69" i="2"/>
  <c r="BJ32" i="13"/>
  <c r="DP32" i="13" s="1" a="1"/>
  <c r="DP32" i="13" s="1"/>
  <c r="BJ27" i="11"/>
  <c r="DP27" i="11" s="1" a="1"/>
  <c r="DP27" i="11" s="1"/>
  <c r="DN110" i="7"/>
  <c r="DN78" i="7"/>
  <c r="DN103" i="9"/>
  <c r="DN71" i="9"/>
  <c r="DN109" i="16"/>
  <c r="DN77" i="16"/>
  <c r="DN124" i="5"/>
  <c r="DN127" i="5" s="1"/>
  <c r="DN120" i="5" s="1"/>
  <c r="DN88" i="5"/>
  <c r="BJ39" i="19"/>
  <c r="DP39" i="19" s="1" a="1"/>
  <c r="DP39" i="19" s="1"/>
  <c r="DN110" i="19"/>
  <c r="DN78" i="19"/>
  <c r="BJ24" i="3"/>
  <c r="DP24" i="3" s="1" a="1"/>
  <c r="DP24" i="3" s="1"/>
  <c r="DN118" i="15"/>
  <c r="DN86" i="15"/>
  <c r="DN91" i="6"/>
  <c r="DN59" i="6"/>
  <c r="DO100" i="4"/>
  <c r="DO68" i="4"/>
  <c r="BJ29" i="21"/>
  <c r="DP29" i="21" s="1" a="1"/>
  <c r="DP29" i="21" s="1"/>
  <c r="BH15" i="2"/>
  <c r="DN15" i="2" s="1" a="1"/>
  <c r="DN15" i="2" s="1"/>
  <c r="BG47" i="2"/>
  <c r="BJ31" i="8"/>
  <c r="DP31" i="8" s="1" a="1"/>
  <c r="DP31" i="8" s="1"/>
  <c r="BJ24" i="4"/>
  <c r="DP24" i="4" s="1" a="1"/>
  <c r="DP24" i="4" s="1"/>
  <c r="DN100" i="11"/>
  <c r="DN68" i="11"/>
  <c r="DN99" i="11"/>
  <c r="DN67" i="11"/>
  <c r="BJ26" i="1"/>
  <c r="DP26" i="1" s="1" a="1"/>
  <c r="DP26" i="1" s="1"/>
  <c r="DN110" i="6"/>
  <c r="DN78" i="6"/>
  <c r="DN91" i="16"/>
  <c r="DN59" i="16"/>
  <c r="DN115" i="15"/>
  <c r="DN83" i="15"/>
  <c r="DN106" i="14"/>
  <c r="DN74" i="14"/>
  <c r="BJ25" i="9"/>
  <c r="DP25" i="9" s="1" a="1"/>
  <c r="DP25" i="9" s="1"/>
  <c r="BJ24" i="16"/>
  <c r="DP24" i="16" s="1" a="1"/>
  <c r="DP24" i="16" s="1"/>
  <c r="DN91" i="5"/>
  <c r="DN59" i="5"/>
  <c r="DN109" i="17"/>
  <c r="DN77" i="17"/>
  <c r="BJ35" i="10"/>
  <c r="DP35" i="10" s="1" a="1"/>
  <c r="DP35" i="10" s="1"/>
  <c r="DN101" i="17"/>
  <c r="DN69" i="17"/>
  <c r="BH15" i="11"/>
  <c r="DN15" i="11" s="1" a="1"/>
  <c r="DN15" i="11" s="1"/>
  <c r="BG47" i="11"/>
  <c r="DN108" i="3"/>
  <c r="DN76" i="3"/>
  <c r="BJ25" i="20"/>
  <c r="DP25" i="20" s="1" a="1"/>
  <c r="DP25" i="20" s="1"/>
  <c r="BJ22" i="13"/>
  <c r="DP22" i="13" s="1" a="1"/>
  <c r="DP22" i="13" s="1"/>
  <c r="DN111" i="5"/>
  <c r="DN79" i="5"/>
  <c r="DN119" i="21"/>
  <c r="DN87" i="21"/>
  <c r="DN112" i="21"/>
  <c r="DN80" i="21"/>
  <c r="DN111" i="6"/>
  <c r="DN79" i="6"/>
  <c r="DN101" i="7"/>
  <c r="DN69" i="7"/>
  <c r="DO101" i="19"/>
  <c r="DO69" i="19"/>
  <c r="BJ32" i="8"/>
  <c r="DP32" i="8" s="1" a="1"/>
  <c r="DP32" i="8" s="1"/>
  <c r="BJ38" i="1"/>
  <c r="DP38" i="1" s="1" a="1"/>
  <c r="DP38" i="1" s="1"/>
  <c r="BJ17" i="1"/>
  <c r="DP17" i="1" s="1" a="1"/>
  <c r="DP17" i="1" s="1"/>
  <c r="DN108" i="16"/>
  <c r="DN76" i="16"/>
  <c r="BJ33" i="9"/>
  <c r="DP33" i="9" s="1" a="1"/>
  <c r="DP33" i="9" s="1"/>
  <c r="BJ46" i="6"/>
  <c r="DP46" i="6" s="1" a="1"/>
  <c r="DP46" i="6" s="1"/>
  <c r="BJ35" i="2"/>
  <c r="DP35" i="2" s="1" a="1"/>
  <c r="DP35" i="2" s="1"/>
  <c r="BJ37" i="15"/>
  <c r="DP37" i="15" s="1" a="1"/>
  <c r="DP37" i="15" s="1"/>
  <c r="DN115" i="20"/>
  <c r="DN83" i="20"/>
  <c r="DN104" i="14"/>
  <c r="DN72" i="14"/>
  <c r="BJ34" i="7"/>
  <c r="DP34" i="7" s="1" a="1"/>
  <c r="DP34" i="7" s="1"/>
  <c r="BJ20" i="13"/>
  <c r="DP20" i="13" s="1" a="1"/>
  <c r="DP20" i="13" s="1"/>
  <c r="DN105" i="8"/>
  <c r="DN73" i="8"/>
  <c r="BJ28" i="20"/>
  <c r="DP28" i="20" s="1" a="1"/>
  <c r="DP28" i="20" s="1"/>
  <c r="BJ29" i="2"/>
  <c r="DP29" i="2" s="1" a="1"/>
  <c r="DP29" i="2" s="1"/>
  <c r="BJ18" i="17"/>
  <c r="DP18" i="17" s="1" a="1"/>
  <c r="DP18" i="17" s="1"/>
  <c r="BJ19" i="21"/>
  <c r="DP19" i="21" s="1" a="1"/>
  <c r="DP19" i="21" s="1"/>
  <c r="DN102" i="8"/>
  <c r="DN70" i="8"/>
  <c r="DN114" i="16"/>
  <c r="DN82" i="16"/>
  <c r="DN92" i="16"/>
  <c r="DN60" i="16"/>
  <c r="DN110" i="3"/>
  <c r="DN78" i="3"/>
  <c r="DL90" i="4"/>
  <c r="DL58" i="4"/>
  <c r="BJ34" i="19"/>
  <c r="DP34" i="19" s="1" a="1"/>
  <c r="DP34" i="19" s="1"/>
  <c r="DN96" i="6"/>
  <c r="DN64" i="6"/>
  <c r="DN92" i="13"/>
  <c r="DN60" i="13"/>
  <c r="BJ23" i="4"/>
  <c r="DP23" i="4" s="1" a="1"/>
  <c r="DP23" i="4" s="1"/>
  <c r="DN124" i="16"/>
  <c r="DN127" i="16" s="1"/>
  <c r="DN120" i="16" s="1"/>
  <c r="DN88" i="16"/>
  <c r="DN96" i="4"/>
  <c r="DN64" i="4"/>
  <c r="DN112" i="6"/>
  <c r="DN80" i="6"/>
  <c r="BJ29" i="3"/>
  <c r="DP29" i="3" s="1" a="1"/>
  <c r="DP29" i="3" s="1"/>
  <c r="DN100" i="18"/>
  <c r="DN68" i="18"/>
  <c r="BJ24" i="14"/>
  <c r="DP24" i="14" s="1" a="1"/>
  <c r="DP24" i="14" s="1"/>
  <c r="BJ36" i="12"/>
  <c r="DP36" i="12" s="1" a="1"/>
  <c r="DP36" i="12" s="1"/>
  <c r="BJ18" i="9"/>
  <c r="DP18" i="9" s="1" a="1"/>
  <c r="DP18" i="9" s="1"/>
  <c r="DN95" i="11"/>
  <c r="DN63" i="11"/>
  <c r="BJ42" i="10"/>
  <c r="DP42" i="10" s="1" a="1"/>
  <c r="DP42" i="10" s="1"/>
  <c r="BJ18" i="19"/>
  <c r="DP18" i="19" s="1" a="1"/>
  <c r="DP18" i="19" s="1"/>
  <c r="DN101" i="6"/>
  <c r="DN69" i="6"/>
  <c r="DN102" i="18"/>
  <c r="DN70" i="18"/>
  <c r="BJ44" i="10"/>
  <c r="DP44" i="10" s="1" a="1"/>
  <c r="DP44" i="10" s="1"/>
  <c r="DN124" i="1"/>
  <c r="DN127" i="1" s="1"/>
  <c r="DN120" i="1" s="1"/>
  <c r="DN88" i="1"/>
  <c r="BJ30" i="17"/>
  <c r="DP30" i="17" s="1" a="1"/>
  <c r="DP30" i="17" s="1"/>
  <c r="BJ34" i="12"/>
  <c r="DP34" i="12" s="1" a="1"/>
  <c r="DP34" i="12" s="1"/>
  <c r="BJ42" i="21"/>
  <c r="DP42" i="21" s="1" a="1"/>
  <c r="DP42" i="21" s="1"/>
  <c r="BJ32" i="20"/>
  <c r="DP32" i="20" s="1" a="1"/>
  <c r="DP32" i="20" s="1"/>
  <c r="DN119" i="17"/>
  <c r="DN87" i="17"/>
  <c r="BJ36" i="20"/>
  <c r="DP36" i="20" s="1" a="1"/>
  <c r="DP36" i="20" s="1"/>
  <c r="BJ41" i="11"/>
  <c r="DP41" i="11" s="1" a="1"/>
  <c r="DP41" i="11" s="1"/>
  <c r="DN106" i="12"/>
  <c r="DN74" i="12"/>
  <c r="BJ18" i="20"/>
  <c r="DP18" i="20" s="1" a="1"/>
  <c r="DP18" i="20" s="1"/>
  <c r="DN106" i="21"/>
  <c r="DN74" i="21"/>
  <c r="DN93" i="10"/>
  <c r="DN61" i="10"/>
  <c r="BJ37" i="10"/>
  <c r="DP37" i="10" s="1" a="1"/>
  <c r="DP37" i="10" s="1"/>
  <c r="BJ40" i="12"/>
  <c r="DP40" i="12" s="1" a="1"/>
  <c r="DP40" i="12" s="1"/>
  <c r="DL90" i="21"/>
  <c r="DL58" i="21"/>
  <c r="DN99" i="5"/>
  <c r="DN67" i="5"/>
  <c r="DP109" i="8"/>
  <c r="DP77" i="8"/>
  <c r="BJ38" i="11"/>
  <c r="DP38" i="11" s="1" a="1"/>
  <c r="DP38" i="11" s="1"/>
  <c r="BJ34" i="14"/>
  <c r="DP34" i="14" s="1" a="1"/>
  <c r="DP34" i="14" s="1"/>
  <c r="DN108" i="12"/>
  <c r="DN76" i="12"/>
  <c r="BJ36" i="10"/>
  <c r="DP36" i="10" s="1" a="1"/>
  <c r="DP36" i="10" s="1"/>
  <c r="DN102" i="3"/>
  <c r="DN70" i="3"/>
  <c r="DN105" i="16"/>
  <c r="DN73" i="16"/>
  <c r="DN95" i="8"/>
  <c r="DN63" i="8"/>
  <c r="DN107" i="4"/>
  <c r="DN75" i="4"/>
  <c r="BJ27" i="20"/>
  <c r="DP27" i="20" s="1" a="1"/>
  <c r="DP27" i="20" s="1"/>
  <c r="DN119" i="1"/>
  <c r="DN87" i="1"/>
  <c r="DN98" i="8"/>
  <c r="DN66" i="8"/>
  <c r="BJ44" i="20"/>
  <c r="DP44" i="20" s="1" a="1"/>
  <c r="DP44" i="20" s="1"/>
  <c r="DN118" i="2"/>
  <c r="DN86" i="2"/>
  <c r="DN119" i="16"/>
  <c r="DN87" i="16"/>
  <c r="BJ42" i="13"/>
  <c r="DP42" i="13" s="1" a="1"/>
  <c r="DP42" i="13" s="1"/>
  <c r="DN99" i="6"/>
  <c r="DN67" i="6"/>
  <c r="BJ45" i="13"/>
  <c r="DP45" i="13" s="1" a="1"/>
  <c r="DP45" i="13" s="1"/>
  <c r="DN105" i="4"/>
  <c r="DN73" i="4"/>
  <c r="BJ17" i="2"/>
  <c r="DP17" i="2" s="1" a="1"/>
  <c r="DP17" i="2" s="1"/>
  <c r="DN103" i="19"/>
  <c r="DN71" i="19"/>
  <c r="BJ33" i="2"/>
  <c r="DP33" i="2" s="1" a="1"/>
  <c r="DP33" i="2" s="1"/>
  <c r="DN112" i="20"/>
  <c r="DN80" i="20"/>
  <c r="DN96" i="18"/>
  <c r="DN64" i="18"/>
  <c r="DN103" i="6"/>
  <c r="DN71" i="6"/>
  <c r="DN104" i="19"/>
  <c r="DN72" i="19"/>
  <c r="BJ25" i="14"/>
  <c r="DP25" i="14" s="1" a="1"/>
  <c r="DP25" i="14" s="1"/>
  <c r="DN124" i="4"/>
  <c r="DN127" i="4" s="1"/>
  <c r="DN120" i="4" s="1"/>
  <c r="DN88" i="4"/>
  <c r="BJ36" i="2"/>
  <c r="DP36" i="2" s="1" a="1"/>
  <c r="DP36" i="2" s="1"/>
  <c r="BJ22" i="14"/>
  <c r="DP22" i="14" s="1" a="1"/>
  <c r="DP22" i="14" s="1"/>
  <c r="BJ45" i="14"/>
  <c r="DP45" i="14" s="1" a="1"/>
  <c r="DP45" i="14" s="1"/>
  <c r="BJ28" i="4"/>
  <c r="DP28" i="4" s="1" a="1"/>
  <c r="DP28" i="4" s="1"/>
  <c r="DN98" i="7"/>
  <c r="DN66" i="7"/>
  <c r="DN124" i="3"/>
  <c r="DN127" i="3" s="1"/>
  <c r="DN120" i="3" s="1"/>
  <c r="DN88" i="3"/>
  <c r="DO92" i="3"/>
  <c r="DO60" i="3"/>
  <c r="BJ27" i="13"/>
  <c r="DP27" i="13" s="1" a="1"/>
  <c r="DP27" i="13" s="1"/>
  <c r="BJ28" i="16"/>
  <c r="DP28" i="16" s="1" a="1"/>
  <c r="DP28" i="16" s="1"/>
  <c r="DN117" i="6"/>
  <c r="DN85" i="6"/>
  <c r="DN95" i="18"/>
  <c r="DN63" i="18"/>
  <c r="DN108" i="7"/>
  <c r="DN76" i="7"/>
  <c r="BJ36" i="16"/>
  <c r="DP36" i="16" s="1" a="1"/>
  <c r="DP36" i="16" s="1"/>
  <c r="DN118" i="21"/>
  <c r="DN86" i="21"/>
  <c r="BJ37" i="18"/>
  <c r="DP37" i="18" s="1" a="1"/>
  <c r="DP37" i="18" s="1"/>
  <c r="BJ38" i="9"/>
  <c r="DP38" i="9" s="1" a="1"/>
  <c r="DP38" i="9" s="1"/>
  <c r="DN97" i="17"/>
  <c r="DN65" i="17"/>
  <c r="DN117" i="1"/>
  <c r="DN85" i="1"/>
  <c r="DN113" i="17"/>
  <c r="DN81" i="17"/>
  <c r="DN107" i="1"/>
  <c r="DN75" i="1"/>
  <c r="BJ45" i="9"/>
  <c r="DP45" i="9" s="1" a="1"/>
  <c r="DP45" i="9" s="1"/>
  <c r="BJ19" i="10"/>
  <c r="DP19" i="10" s="1" a="1"/>
  <c r="DP19" i="10" s="1"/>
  <c r="DN107" i="21"/>
  <c r="DN75" i="21"/>
  <c r="DN105" i="15"/>
  <c r="DN73" i="15"/>
  <c r="BJ38" i="21"/>
  <c r="DP38" i="21" s="1" a="1"/>
  <c r="DP38" i="21" s="1"/>
  <c r="DN91" i="9"/>
  <c r="DN59" i="9"/>
  <c r="BJ30" i="12"/>
  <c r="DP30" i="12" s="1" a="1"/>
  <c r="DP30" i="12" s="1"/>
  <c r="DN91" i="3"/>
  <c r="DN59" i="3"/>
  <c r="BJ44" i="18"/>
  <c r="DP44" i="18" s="1" a="1"/>
  <c r="DP44" i="18" s="1"/>
  <c r="DN100" i="19"/>
  <c r="DN68" i="19"/>
  <c r="DN111" i="17"/>
  <c r="DN79" i="17"/>
  <c r="DN98" i="6"/>
  <c r="DN66" i="6"/>
  <c r="DN114" i="4"/>
  <c r="DN82" i="4"/>
  <c r="DN111" i="14"/>
  <c r="DN79" i="14"/>
  <c r="DN114" i="8"/>
  <c r="DN82" i="8"/>
  <c r="DN98" i="12"/>
  <c r="DN66" i="12"/>
  <c r="DN108" i="8"/>
  <c r="DN76" i="8"/>
  <c r="DN118" i="18"/>
  <c r="DN86" i="18"/>
  <c r="BJ20" i="16"/>
  <c r="DP20" i="16" s="1" a="1"/>
  <c r="DP20" i="16" s="1"/>
  <c r="DN118" i="1"/>
  <c r="DN86" i="1"/>
  <c r="DN93" i="21"/>
  <c r="DN61" i="21"/>
  <c r="BJ43" i="14"/>
  <c r="DP43" i="14" s="1" a="1"/>
  <c r="DP43" i="14" s="1"/>
  <c r="BJ27" i="17"/>
  <c r="DP27" i="17" s="1" a="1"/>
  <c r="DP27" i="17" s="1"/>
  <c r="BJ25" i="5"/>
  <c r="DP25" i="5" s="1" a="1"/>
  <c r="DP25" i="5" s="1"/>
  <c r="BJ23" i="13"/>
  <c r="DP23" i="13" s="1" a="1"/>
  <c r="DP23" i="13" s="1"/>
  <c r="BJ26" i="2"/>
  <c r="DP26" i="2" s="1" a="1"/>
  <c r="DP26" i="2" s="1"/>
  <c r="DN100" i="17"/>
  <c r="DN68" i="17"/>
  <c r="DN92" i="15"/>
  <c r="DN60" i="15"/>
  <c r="DN101" i="15"/>
  <c r="DN69" i="15"/>
  <c r="DN102" i="9"/>
  <c r="DN70" i="9"/>
  <c r="BJ35" i="7"/>
  <c r="DP35" i="7" s="1" a="1"/>
  <c r="DP35" i="7" s="1"/>
  <c r="DN93" i="4"/>
  <c r="DN61" i="4"/>
  <c r="BJ28" i="9"/>
  <c r="DP28" i="9" s="1" a="1"/>
  <c r="DP28" i="9" s="1"/>
  <c r="BJ34" i="16"/>
  <c r="DP34" i="16" s="1" a="1"/>
  <c r="DP34" i="16" s="1"/>
  <c r="BJ45" i="5"/>
  <c r="DP45" i="5" s="1" a="1"/>
  <c r="DP45" i="5" s="1"/>
  <c r="BJ35" i="19"/>
  <c r="DP35" i="19" s="1" a="1"/>
  <c r="DP35" i="19" s="1"/>
  <c r="DN110" i="8"/>
  <c r="DN78" i="8"/>
  <c r="DN111" i="4"/>
  <c r="DN79" i="4"/>
  <c r="BJ43" i="15"/>
  <c r="DP43" i="15" s="1" a="1"/>
  <c r="DP43" i="15" s="1"/>
  <c r="BJ16" i="6"/>
  <c r="DP16" i="6" s="1" a="1"/>
  <c r="DP16" i="6" s="1"/>
  <c r="DP100" i="4"/>
  <c r="DP68" i="4"/>
  <c r="DN118" i="17"/>
  <c r="DN86" i="17"/>
  <c r="DN95" i="4"/>
  <c r="DN63" i="4"/>
  <c r="BJ25" i="11"/>
  <c r="DP25" i="11" s="1" a="1"/>
  <c r="DP25" i="11" s="1"/>
  <c r="BJ24" i="11"/>
  <c r="DP24" i="11" s="1" a="1"/>
  <c r="DP24" i="11" s="1"/>
  <c r="DN114" i="6"/>
  <c r="DN82" i="6"/>
  <c r="BJ35" i="6"/>
  <c r="DP35" i="6" s="1" a="1"/>
  <c r="DP35" i="6" s="1"/>
  <c r="BJ16" i="16"/>
  <c r="DP16" i="16" s="1" a="1"/>
  <c r="DP16" i="16" s="1"/>
  <c r="DN109" i="3"/>
  <c r="DN77" i="3"/>
  <c r="DO92" i="20"/>
  <c r="DO60" i="20"/>
  <c r="BJ40" i="15"/>
  <c r="DP40" i="15" s="1" a="1"/>
  <c r="DP40" i="15" s="1"/>
  <c r="BJ31" i="14"/>
  <c r="DP31" i="14" s="1" a="1"/>
  <c r="DP31" i="14" s="1"/>
  <c r="DN112" i="9"/>
  <c r="DN80" i="9"/>
  <c r="DN94" i="16"/>
  <c r="DN62" i="16"/>
  <c r="DN115" i="19"/>
  <c r="DN83" i="19"/>
  <c r="DN93" i="7"/>
  <c r="DN61" i="7"/>
  <c r="BJ16" i="5"/>
  <c r="DP16" i="5" s="1" a="1"/>
  <c r="DP16" i="5" s="1"/>
  <c r="BJ34" i="17"/>
  <c r="DP34" i="17" s="1" a="1"/>
  <c r="DP34" i="17" s="1"/>
  <c r="BJ26" i="17"/>
  <c r="DP26" i="17" s="1" a="1"/>
  <c r="DP26" i="17" s="1"/>
  <c r="DN104" i="15"/>
  <c r="DN72" i="15"/>
  <c r="DN116" i="5"/>
  <c r="DN84" i="5"/>
  <c r="BJ33" i="3"/>
  <c r="DP33" i="3" s="1" a="1"/>
  <c r="DP33" i="3" s="1"/>
  <c r="DN103" i="8"/>
  <c r="DN71" i="8"/>
  <c r="DN95" i="20"/>
  <c r="DN63" i="20"/>
  <c r="BJ36" i="5"/>
  <c r="DP36" i="5" s="1" a="1"/>
  <c r="DP36" i="5" s="1"/>
  <c r="BJ44" i="21"/>
  <c r="DP44" i="21" s="1" a="1"/>
  <c r="DP44" i="21" s="1"/>
  <c r="BJ37" i="21"/>
  <c r="DP37" i="21" s="1" a="1"/>
  <c r="DP37" i="21" s="1"/>
  <c r="BJ36" i="6"/>
  <c r="DP36" i="6" s="1" a="1"/>
  <c r="DP36" i="6" s="1"/>
  <c r="BJ26" i="7"/>
  <c r="DP26" i="7" s="1" a="1"/>
  <c r="DP26" i="7" s="1"/>
  <c r="DN108" i="15"/>
  <c r="DN76" i="15"/>
  <c r="DN92" i="11"/>
  <c r="DN60" i="11"/>
  <c r="DP101" i="19"/>
  <c r="DP69" i="19"/>
  <c r="DN106" i="16"/>
  <c r="DN74" i="16"/>
  <c r="BJ33" i="16"/>
  <c r="DP33" i="16" s="1" a="1"/>
  <c r="DP33" i="16" s="1"/>
  <c r="DN109" i="20"/>
  <c r="DN77" i="20"/>
  <c r="DN113" i="18"/>
  <c r="DN81" i="18"/>
  <c r="DN98" i="5"/>
  <c r="DN66" i="5"/>
  <c r="BJ40" i="20"/>
  <c r="DP40" i="20" s="1" a="1"/>
  <c r="DP40" i="20" s="1"/>
  <c r="DN110" i="20"/>
  <c r="DN78" i="20"/>
  <c r="DN105" i="5"/>
  <c r="DN73" i="5"/>
  <c r="BJ29" i="14"/>
  <c r="DP29" i="14" s="1" a="1"/>
  <c r="DP29" i="14" s="1"/>
  <c r="DN105" i="21"/>
  <c r="DN73" i="21"/>
  <c r="DN107" i="12"/>
  <c r="DN75" i="12"/>
  <c r="DN108" i="17"/>
  <c r="DN76" i="17"/>
  <c r="BJ30" i="8"/>
  <c r="DP30" i="8" s="1" a="1"/>
  <c r="DP30" i="8" s="1"/>
  <c r="DN104" i="1"/>
  <c r="DN72" i="1"/>
  <c r="DN108" i="18"/>
  <c r="DN76" i="18"/>
  <c r="BJ27" i="8"/>
  <c r="DP27" i="8" s="1" a="1"/>
  <c r="DP27" i="8" s="1"/>
  <c r="DN93" i="3"/>
  <c r="DN61" i="3"/>
  <c r="BJ39" i="16"/>
  <c r="DP39" i="16" s="1" a="1"/>
  <c r="DP39" i="16" s="1"/>
  <c r="BJ17" i="16"/>
  <c r="DP17" i="16" s="1" a="1"/>
  <c r="DP17" i="16" s="1"/>
  <c r="BJ35" i="3"/>
  <c r="DP35" i="3" s="1" a="1"/>
  <c r="DP35" i="3" s="1"/>
  <c r="BH15" i="4"/>
  <c r="DN15" i="4" s="1" a="1"/>
  <c r="DN15" i="4" s="1"/>
  <c r="BG47" i="4"/>
  <c r="BJ40" i="16"/>
  <c r="DP40" i="16" s="1" a="1"/>
  <c r="DP40" i="16" s="1"/>
  <c r="BJ21" i="6"/>
  <c r="DP21" i="6" s="1" a="1"/>
  <c r="DP21" i="6" s="1"/>
  <c r="BJ17" i="13"/>
  <c r="DP17" i="13" s="1" a="1"/>
  <c r="DP17" i="13" s="1"/>
  <c r="DN100" i="8"/>
  <c r="DN68" i="8"/>
  <c r="BJ45" i="16"/>
  <c r="DP45" i="16" s="1" a="1"/>
  <c r="DP45" i="16" s="1"/>
  <c r="DN111" i="9"/>
  <c r="DN79" i="9"/>
  <c r="BJ21" i="4"/>
  <c r="DP21" i="4" s="1" a="1"/>
  <c r="DP21" i="4" s="1"/>
  <c r="BJ37" i="6"/>
  <c r="DP37" i="6" s="1" a="1"/>
  <c r="DP37" i="6" s="1"/>
  <c r="BJ25" i="18"/>
  <c r="DP25" i="18" s="1" a="1"/>
  <c r="DP25" i="18" s="1"/>
  <c r="DN108" i="11"/>
  <c r="DN76" i="11"/>
  <c r="DN115" i="1"/>
  <c r="DN83" i="1"/>
  <c r="DN92" i="9"/>
  <c r="DN60" i="9"/>
  <c r="BJ20" i="11"/>
  <c r="DP20" i="11" s="1" a="1"/>
  <c r="DP20" i="11" s="1"/>
  <c r="DO112" i="17"/>
  <c r="DO80" i="17"/>
  <c r="BJ26" i="6"/>
  <c r="DP26" i="6" s="1" a="1"/>
  <c r="DP26" i="6" s="1"/>
  <c r="DN121" i="7"/>
  <c r="DN89" i="7"/>
  <c r="DN102" i="10"/>
  <c r="DN70" i="10"/>
  <c r="BJ27" i="18"/>
  <c r="DP27" i="18" s="1" a="1"/>
  <c r="DP27" i="18" s="1"/>
  <c r="DN93" i="11"/>
  <c r="DN61" i="11"/>
  <c r="BJ45" i="1"/>
  <c r="DP45" i="1" s="1" a="1"/>
  <c r="DP45" i="1" s="1"/>
  <c r="DN107" i="5"/>
  <c r="DN75" i="5"/>
  <c r="DO107" i="2"/>
  <c r="DO75" i="2"/>
  <c r="DN124" i="7"/>
  <c r="DN127" i="7" s="1"/>
  <c r="DN120" i="7" s="1"/>
  <c r="DN88" i="7"/>
  <c r="BJ44" i="17"/>
  <c r="DP44" i="17" s="1" a="1"/>
  <c r="DP44" i="17" s="1"/>
  <c r="DN115" i="10"/>
  <c r="DN83" i="10"/>
  <c r="DN104" i="16"/>
  <c r="DN72" i="16"/>
  <c r="DN116" i="13"/>
  <c r="DN84" i="13"/>
  <c r="BJ31" i="12"/>
  <c r="DP31" i="12" s="1" a="1"/>
  <c r="DP31" i="12" s="1"/>
  <c r="DN94" i="14"/>
  <c r="DN62" i="14"/>
  <c r="BJ31" i="21"/>
  <c r="DP31" i="21" s="1" a="1"/>
  <c r="DP31" i="21" s="1"/>
  <c r="BJ18" i="10"/>
  <c r="DP18" i="10" s="1" a="1"/>
  <c r="DP18" i="10" s="1"/>
  <c r="DN98" i="18"/>
  <c r="DN66" i="18"/>
  <c r="BH15" i="21"/>
  <c r="DN15" i="21" s="1" a="1"/>
  <c r="DN15" i="21" s="1"/>
  <c r="BG47" i="21"/>
  <c r="DN113" i="13"/>
  <c r="DN81" i="13"/>
  <c r="BJ24" i="5"/>
  <c r="DP24" i="5" s="1" a="1"/>
  <c r="DP24" i="5" s="1"/>
  <c r="DN102" i="19"/>
  <c r="DN70" i="19"/>
  <c r="DN94" i="17"/>
  <c r="DN62" i="17"/>
  <c r="DN91" i="15"/>
  <c r="DN59" i="15"/>
  <c r="DN94" i="3"/>
  <c r="DN62" i="3"/>
  <c r="BJ33" i="12"/>
  <c r="DP33" i="12" s="1" a="1"/>
  <c r="DP33" i="12" s="1"/>
  <c r="DN116" i="20"/>
  <c r="DN84" i="20"/>
  <c r="BJ30" i="16"/>
  <c r="DP30" i="16" s="1" a="1"/>
  <c r="DP30" i="16" s="1"/>
  <c r="BJ20" i="8"/>
  <c r="DP20" i="8" s="1" a="1"/>
  <c r="DP20" i="8" s="1"/>
  <c r="DN118" i="20"/>
  <c r="DN86" i="20"/>
  <c r="DN101" i="11"/>
  <c r="DN69" i="11"/>
  <c r="BJ32" i="4"/>
  <c r="DP32" i="4" s="1" a="1"/>
  <c r="DP32" i="4" s="1"/>
  <c r="BJ44" i="1"/>
  <c r="DP44" i="1" s="1" a="1"/>
  <c r="DP44" i="1" s="1"/>
  <c r="BJ23" i="8"/>
  <c r="DP23" i="8" s="1" a="1"/>
  <c r="DP23" i="8" s="1"/>
  <c r="BJ43" i="2"/>
  <c r="DP43" i="2" s="1" a="1"/>
  <c r="DP43" i="2" s="1"/>
  <c r="DN92" i="18"/>
  <c r="DN60" i="18"/>
  <c r="DN97" i="6"/>
  <c r="DN65" i="6"/>
  <c r="DN105" i="18"/>
  <c r="DN73" i="18"/>
  <c r="DN95" i="2"/>
  <c r="DN63" i="2"/>
  <c r="BJ44" i="16"/>
  <c r="DP44" i="16" s="1" a="1"/>
  <c r="DP44" i="16" s="1"/>
  <c r="DN100" i="12"/>
  <c r="DN68" i="12"/>
  <c r="BJ24" i="6"/>
  <c r="DP24" i="6" s="1" a="1"/>
  <c r="DP24" i="6" s="1"/>
  <c r="DN95" i="1"/>
  <c r="DN63" i="1"/>
  <c r="BJ30" i="4"/>
  <c r="DP30" i="4" s="1" a="1"/>
  <c r="DP30" i="4" s="1"/>
  <c r="DN98" i="15"/>
  <c r="DN66" i="15"/>
  <c r="BJ28" i="19"/>
  <c r="DP28" i="19" s="1" a="1"/>
  <c r="DP28" i="19" s="1"/>
  <c r="DN104" i="17"/>
  <c r="DN72" i="17"/>
  <c r="BJ37" i="20"/>
  <c r="DP37" i="20" s="1" a="1"/>
  <c r="DP37" i="20" s="1"/>
  <c r="BJ21" i="18"/>
  <c r="DP21" i="18" s="1" a="1"/>
  <c r="DP21" i="18" s="1"/>
  <c r="DN109" i="6"/>
  <c r="DN77" i="6"/>
  <c r="BJ28" i="6"/>
  <c r="DP28" i="6" s="1" a="1"/>
  <c r="DP28" i="6" s="1"/>
  <c r="BJ29" i="19"/>
  <c r="DP29" i="19" s="1" a="1"/>
  <c r="DP29" i="19" s="1"/>
  <c r="BJ45" i="4"/>
  <c r="DP45" i="4" s="1" a="1"/>
  <c r="DP45" i="4" s="1"/>
  <c r="DN102" i="15"/>
  <c r="DN70" i="15"/>
  <c r="DN97" i="14"/>
  <c r="DN65" i="14"/>
  <c r="DN95" i="9"/>
  <c r="DN63" i="9"/>
  <c r="DN108" i="4"/>
  <c r="DN76" i="4"/>
  <c r="BJ23" i="7"/>
  <c r="DP23" i="7" s="1" a="1"/>
  <c r="DP23" i="7" s="1"/>
  <c r="BJ41" i="17"/>
  <c r="DP41" i="17" s="1" a="1"/>
  <c r="DP41" i="17" s="1"/>
  <c r="BJ45" i="18"/>
  <c r="DP45" i="18" s="1" a="1"/>
  <c r="DP45" i="18" s="1"/>
  <c r="BJ29" i="10"/>
  <c r="DP29" i="10" s="1" a="1"/>
  <c r="DP29" i="10" s="1"/>
  <c r="BH15" i="6"/>
  <c r="DN15" i="6" s="1" a="1"/>
  <c r="DN15" i="6" s="1"/>
  <c r="BG47" i="6"/>
  <c r="BJ16" i="21"/>
  <c r="DP16" i="21" s="1" a="1"/>
  <c r="DP16" i="21" s="1"/>
  <c r="DN118" i="19"/>
  <c r="DN86" i="19"/>
  <c r="DN106" i="3"/>
  <c r="DN74" i="3"/>
  <c r="BJ45" i="2"/>
  <c r="DP45" i="2" s="1" a="1"/>
  <c r="DP45" i="2" s="1"/>
  <c r="BJ45" i="20"/>
  <c r="DP45" i="20" s="1" a="1"/>
  <c r="DP45" i="20" s="1"/>
  <c r="DN91" i="14"/>
  <c r="DN59" i="14"/>
  <c r="BJ41" i="8"/>
  <c r="DP41" i="8" s="1" a="1"/>
  <c r="DP41" i="8" s="1"/>
  <c r="BJ29" i="5"/>
  <c r="DP29" i="5" s="1" a="1"/>
  <c r="DP29" i="5" s="1"/>
  <c r="BJ24" i="20"/>
  <c r="DP24" i="20" s="1" a="1"/>
  <c r="DP24" i="20" s="1"/>
  <c r="DN92" i="21"/>
  <c r="DN60" i="21"/>
  <c r="DN91" i="4"/>
  <c r="DN59" i="4"/>
  <c r="BJ46" i="3"/>
  <c r="DP46" i="3" s="1" a="1"/>
  <c r="DP46" i="3" s="1"/>
  <c r="DN115" i="4"/>
  <c r="DN83" i="4"/>
  <c r="DN114" i="2"/>
  <c r="DN82" i="2"/>
  <c r="DN98" i="3"/>
  <c r="DN66" i="3"/>
  <c r="BJ41" i="18"/>
  <c r="DP41" i="18" s="1" a="1"/>
  <c r="DP41" i="18" s="1"/>
  <c r="DN93" i="5"/>
  <c r="DN61" i="5"/>
  <c r="DO114" i="9"/>
  <c r="DO82" i="9"/>
  <c r="BJ42" i="1"/>
  <c r="DP42" i="1" s="1" a="1"/>
  <c r="DP42" i="1" s="1"/>
  <c r="BJ17" i="21"/>
  <c r="DP17" i="21" s="1" a="1"/>
  <c r="DP17" i="21" s="1"/>
  <c r="BJ38" i="17"/>
  <c r="DP38" i="17" s="1" a="1"/>
  <c r="DP38" i="17" s="1"/>
  <c r="BJ16" i="4"/>
  <c r="DP16" i="4" s="1" a="1"/>
  <c r="DP16" i="4" s="1"/>
  <c r="DN110" i="15"/>
  <c r="DN78" i="15"/>
  <c r="BJ32" i="1"/>
  <c r="DP32" i="1" s="1" a="1"/>
  <c r="DP32" i="1" s="1"/>
  <c r="DN90" i="9"/>
  <c r="DN58" i="9"/>
  <c r="DN97" i="8"/>
  <c r="DN65" i="8"/>
  <c r="BJ40" i="4"/>
  <c r="DP40" i="4" s="1" a="1"/>
  <c r="DP40" i="4" s="1"/>
  <c r="DN99" i="15"/>
  <c r="DN67" i="15"/>
  <c r="BJ39" i="2"/>
  <c r="DP39" i="2" s="1" a="1"/>
  <c r="DP39" i="2" s="1"/>
  <c r="BJ23" i="3"/>
  <c r="DP23" i="3" s="1" a="1"/>
  <c r="DP23" i="3" s="1"/>
  <c r="BJ32" i="21"/>
  <c r="DP32" i="21" s="1" a="1"/>
  <c r="DP32" i="21" s="1"/>
  <c r="DN98" i="17"/>
  <c r="DN66" i="17"/>
  <c r="BJ30" i="15"/>
  <c r="DP30" i="15" s="1" a="1"/>
  <c r="DP30" i="15" s="1"/>
  <c r="BJ18" i="5"/>
  <c r="DP18" i="5" s="1" a="1"/>
  <c r="DP18" i="5" s="1"/>
  <c r="BJ16" i="9"/>
  <c r="DP16" i="9" s="1" a="1"/>
  <c r="DP16" i="9" s="1"/>
  <c r="DP114" i="9"/>
  <c r="DP82" i="9"/>
  <c r="DN91" i="11"/>
  <c r="DN59" i="11"/>
  <c r="DN100" i="13"/>
  <c r="DN68" i="13"/>
  <c r="BJ16" i="3"/>
  <c r="DP16" i="3" s="1" a="1"/>
  <c r="DP16" i="3" s="1"/>
  <c r="DN106" i="6"/>
  <c r="DN74" i="6"/>
  <c r="DN96" i="16"/>
  <c r="DN64" i="16"/>
  <c r="BJ25" i="19"/>
  <c r="DP25" i="19" s="1" a="1"/>
  <c r="DP25" i="19" s="1"/>
  <c r="BJ36" i="17"/>
  <c r="DP36" i="17" s="1" a="1"/>
  <c r="DP36" i="17" s="1"/>
  <c r="DN111" i="1"/>
  <c r="DN79" i="1"/>
  <c r="BJ23" i="6"/>
  <c r="DP23" i="6" s="1" a="1"/>
  <c r="DP23" i="6" s="1"/>
  <c r="BJ39" i="4"/>
  <c r="DP39" i="4" s="1" a="1"/>
  <c r="DP39" i="4" s="1"/>
  <c r="BJ36" i="14"/>
  <c r="DP36" i="14" s="1" a="1"/>
  <c r="DP36" i="14" s="1"/>
  <c r="BJ39" i="8"/>
  <c r="DP39" i="8" s="1" a="1"/>
  <c r="DP39" i="8" s="1"/>
  <c r="BJ23" i="12"/>
  <c r="DP23" i="12" s="1" a="1"/>
  <c r="DP23" i="12" s="1"/>
  <c r="DN92" i="6"/>
  <c r="DN60" i="6"/>
  <c r="BJ33" i="8"/>
  <c r="DP33" i="8" s="1" a="1"/>
  <c r="DP33" i="8" s="1"/>
  <c r="BJ43" i="18"/>
  <c r="DP43" i="18" s="1" a="1"/>
  <c r="DP43" i="18" s="1"/>
  <c r="DN98" i="14"/>
  <c r="DN66" i="14"/>
  <c r="BJ43" i="1"/>
  <c r="DP43" i="1" s="1" a="1"/>
  <c r="DP43" i="1" s="1"/>
  <c r="BJ18" i="21"/>
  <c r="DP18" i="21" s="1" a="1"/>
  <c r="DP18" i="21" s="1"/>
  <c r="DN103" i="10"/>
  <c r="DN71" i="10"/>
  <c r="DN95" i="3"/>
  <c r="DN63" i="3"/>
  <c r="DN93" i="13"/>
  <c r="DN61" i="13"/>
  <c r="BJ25" i="17"/>
  <c r="DP25" i="17" s="1" a="1"/>
  <c r="DP25" i="17" s="1"/>
  <c r="DN121" i="20"/>
  <c r="DN89" i="20"/>
  <c r="BJ17" i="15"/>
  <c r="DP17" i="15" s="1" a="1"/>
  <c r="DP17" i="15" s="1"/>
  <c r="DO117" i="3"/>
  <c r="DO85" i="3"/>
  <c r="DN115" i="17"/>
  <c r="DN83" i="17"/>
  <c r="DN116" i="4"/>
  <c r="DN84" i="4"/>
  <c r="BJ26" i="15"/>
  <c r="DP26" i="15" s="1" a="1"/>
  <c r="DP26" i="15" s="1"/>
  <c r="DN119" i="9"/>
  <c r="DN87" i="9"/>
  <c r="BJ27" i="9"/>
  <c r="DP27" i="9" s="1" a="1"/>
  <c r="DP27" i="9" s="1"/>
  <c r="DN109" i="11"/>
  <c r="DN77" i="11"/>
  <c r="DN109" i="18"/>
  <c r="DN77" i="18"/>
  <c r="BJ18" i="4"/>
  <c r="DP18" i="4" s="1" a="1"/>
  <c r="DP18" i="4" s="1"/>
  <c r="DN99" i="21"/>
  <c r="DN67" i="21"/>
  <c r="DN98" i="9"/>
  <c r="DN66" i="9"/>
  <c r="DN116" i="15"/>
  <c r="DN84" i="15"/>
  <c r="BJ35" i="8"/>
  <c r="DP35" i="8" s="1" a="1"/>
  <c r="DP35" i="8" s="1"/>
  <c r="BJ36" i="4"/>
  <c r="DP36" i="4" s="1" a="1"/>
  <c r="DP36" i="4" s="1"/>
  <c r="DN114" i="5"/>
  <c r="DN82" i="5"/>
  <c r="DN96" i="17"/>
  <c r="DN64" i="17"/>
  <c r="DN105" i="10"/>
  <c r="DN73" i="10"/>
  <c r="BJ43" i="17"/>
  <c r="DP43" i="17" s="1" a="1"/>
  <c r="DP43" i="17" s="1"/>
  <c r="BJ20" i="4"/>
  <c r="DP20" i="4" s="1" a="1"/>
  <c r="DP20" i="4" s="1"/>
  <c r="BJ39" i="6"/>
  <c r="DP39" i="6" s="1" a="1"/>
  <c r="DP39" i="6" s="1"/>
  <c r="DN93" i="8"/>
  <c r="DN61" i="8"/>
  <c r="DN95" i="17"/>
  <c r="DN63" i="17"/>
  <c r="BJ34" i="3"/>
  <c r="DP34" i="3" s="1" a="1"/>
  <c r="DP34" i="3" s="1"/>
  <c r="DN102" i="4"/>
  <c r="DN70" i="4"/>
  <c r="DP92" i="20"/>
  <c r="DP60" i="20"/>
  <c r="BJ37" i="9"/>
  <c r="DP37" i="9" s="1" a="1"/>
  <c r="DP37" i="9" s="1"/>
  <c r="BJ19" i="16"/>
  <c r="DP19" i="16" s="1" a="1"/>
  <c r="DP19" i="16" s="1"/>
  <c r="BJ40" i="19"/>
  <c r="DP40" i="19" s="1" a="1"/>
  <c r="DP40" i="19" s="1"/>
  <c r="BJ18" i="7"/>
  <c r="DP18" i="7" s="1" a="1"/>
  <c r="DP18" i="7" s="1"/>
  <c r="DN124" i="6"/>
  <c r="DN127" i="6" s="1"/>
  <c r="DN120" i="6" s="1"/>
  <c r="DN88" i="6"/>
  <c r="DN103" i="5"/>
  <c r="DN71" i="5"/>
  <c r="BJ29" i="15"/>
  <c r="DP29" i="15" s="1" a="1"/>
  <c r="DP29" i="15" s="1"/>
  <c r="BJ41" i="5"/>
  <c r="DP41" i="5" s="1" a="1"/>
  <c r="DP41" i="5" s="1"/>
  <c r="BJ28" i="8"/>
  <c r="DP28" i="8" s="1" a="1"/>
  <c r="DP28" i="8" s="1"/>
  <c r="BJ20" i="20"/>
  <c r="DP20" i="20" s="1" a="1"/>
  <c r="DP20" i="20" s="1"/>
  <c r="DN115" i="9"/>
  <c r="DN83" i="9"/>
  <c r="DN121" i="18"/>
  <c r="DN89" i="18"/>
  <c r="BJ33" i="15"/>
  <c r="DP33" i="15" s="1" a="1"/>
  <c r="DP33" i="15" s="1"/>
  <c r="BJ17" i="11"/>
  <c r="DP17" i="11" s="1" a="1"/>
  <c r="DP17" i="11" s="1"/>
  <c r="DN118" i="12"/>
  <c r="DN86" i="12"/>
  <c r="BJ31" i="16"/>
  <c r="DP31" i="16" s="1" a="1"/>
  <c r="DP31" i="16" s="1"/>
  <c r="DO99" i="8"/>
  <c r="DO67" i="8"/>
  <c r="DN97" i="3"/>
  <c r="DN65" i="3"/>
  <c r="BJ34" i="20"/>
  <c r="DP34" i="20" s="1" a="1"/>
  <c r="DP34" i="20" s="1"/>
  <c r="DN98" i="2"/>
  <c r="DN66" i="2"/>
  <c r="BJ38" i="18"/>
  <c r="DP38" i="18" s="1" a="1"/>
  <c r="DP38" i="18" s="1"/>
  <c r="BJ23" i="5"/>
  <c r="DP23" i="5" s="1" a="1"/>
  <c r="DP23" i="5" s="1"/>
  <c r="DO104" i="8"/>
  <c r="DO72" i="8"/>
  <c r="BJ35" i="20"/>
  <c r="DP35" i="20" s="1" a="1"/>
  <c r="DP35" i="20" s="1"/>
  <c r="BJ30" i="5"/>
  <c r="DP30" i="5" s="1" a="1"/>
  <c r="DP30" i="5" s="1"/>
  <c r="DN107" i="14"/>
  <c r="DN75" i="14"/>
  <c r="BJ30" i="21"/>
  <c r="DP30" i="21" s="1" a="1"/>
  <c r="DP30" i="21" s="1"/>
  <c r="BJ32" i="12"/>
  <c r="DP32" i="12" s="1" a="1"/>
  <c r="DP32" i="12" s="1"/>
  <c r="BJ33" i="17"/>
  <c r="DP33" i="17" s="1" a="1"/>
  <c r="DP33" i="17" s="1"/>
  <c r="DN121" i="10"/>
  <c r="DN89" i="10"/>
  <c r="DN111" i="7"/>
  <c r="DN79" i="7"/>
  <c r="BJ29" i="1"/>
  <c r="DP29" i="1" s="1" a="1"/>
  <c r="DP29" i="1" s="1"/>
  <c r="DL90" i="20"/>
  <c r="DL58" i="20"/>
  <c r="BJ33" i="18"/>
  <c r="DP33" i="18" s="1" a="1"/>
  <c r="DP33" i="18" s="1"/>
  <c r="DN107" i="6"/>
  <c r="DN75" i="6"/>
  <c r="BJ18" i="3"/>
  <c r="DP18" i="3" s="1" a="1"/>
  <c r="DP18" i="3" s="1"/>
  <c r="DN115" i="21"/>
  <c r="DN83" i="21"/>
  <c r="DO113" i="6"/>
  <c r="DO81" i="6"/>
  <c r="DN115" i="16"/>
  <c r="DN83" i="16"/>
  <c r="DN102" i="14"/>
  <c r="DN70" i="14"/>
  <c r="BJ25" i="8"/>
  <c r="DP25" i="8" s="1" a="1"/>
  <c r="DP25" i="8" s="1"/>
  <c r="DN114" i="14"/>
  <c r="DN82" i="14"/>
  <c r="BJ36" i="9"/>
  <c r="DP36" i="9" s="1" a="1"/>
  <c r="DP36" i="9" s="1"/>
  <c r="DN111" i="8"/>
  <c r="DN79" i="8"/>
  <c r="DN111" i="19"/>
  <c r="DN79" i="19"/>
  <c r="DN96" i="11"/>
  <c r="DN64" i="11"/>
  <c r="DN96" i="15"/>
  <c r="DN64" i="15"/>
  <c r="DN124" i="11"/>
  <c r="DN127" i="11" s="1"/>
  <c r="DN120" i="11" s="1"/>
  <c r="DN88" i="11"/>
  <c r="BJ33" i="11"/>
  <c r="DP33" i="11" s="1" a="1"/>
  <c r="DP33" i="11" s="1"/>
  <c r="DL90" i="18"/>
  <c r="DL58" i="18"/>
  <c r="BJ40" i="1"/>
  <c r="DP40" i="1" s="1" a="1"/>
  <c r="DP40" i="1" s="1"/>
  <c r="BJ17" i="9"/>
  <c r="DP17" i="9" s="1" a="1"/>
  <c r="DP17" i="9" s="1"/>
  <c r="DN121" i="16"/>
  <c r="DN89" i="16"/>
  <c r="DP112" i="17"/>
  <c r="DP80" i="17"/>
  <c r="DN97" i="2"/>
  <c r="DN65" i="2"/>
  <c r="BJ46" i="7"/>
  <c r="DP46" i="7" s="1" a="1"/>
  <c r="DP46" i="7" s="1"/>
  <c r="BJ27" i="10"/>
  <c r="DP27" i="10" s="1" a="1"/>
  <c r="DP27" i="10" s="1"/>
  <c r="DN118" i="5"/>
  <c r="DN86" i="5"/>
  <c r="BJ18" i="11"/>
  <c r="DP18" i="11" s="1" a="1"/>
  <c r="DP18" i="11" s="1"/>
  <c r="DN118" i="16"/>
  <c r="DN86" i="16"/>
  <c r="BJ32" i="5"/>
  <c r="DP32" i="5" s="1" a="1"/>
  <c r="DP32" i="5" s="1"/>
  <c r="DP107" i="2"/>
  <c r="DP75" i="2"/>
  <c r="BJ45" i="7"/>
  <c r="DP45" i="7" s="1" a="1"/>
  <c r="DP45" i="7" s="1"/>
  <c r="DN117" i="8"/>
  <c r="DN85" i="8"/>
  <c r="BJ40" i="10"/>
  <c r="DP40" i="10" s="1" a="1"/>
  <c r="DP40" i="10" s="1"/>
  <c r="BJ29" i="16"/>
  <c r="DP29" i="16" s="1" a="1"/>
  <c r="DP29" i="16" s="1"/>
  <c r="BJ41" i="13"/>
  <c r="DP41" i="13" s="1" a="1"/>
  <c r="DP41" i="13" s="1"/>
  <c r="DN113" i="4"/>
  <c r="DN81" i="4"/>
  <c r="BJ19" i="14"/>
  <c r="DP19" i="14" s="1" a="1"/>
  <c r="DP19" i="14" s="1"/>
  <c r="BJ23" i="18"/>
  <c r="DP23" i="18" s="1" a="1"/>
  <c r="DP23" i="18" s="1"/>
  <c r="DN115" i="5"/>
  <c r="DN83" i="5"/>
  <c r="BJ38" i="13"/>
  <c r="DP38" i="13" s="1" a="1"/>
  <c r="DP38" i="13" s="1"/>
  <c r="DN114" i="15"/>
  <c r="DN82" i="15"/>
  <c r="BJ27" i="19"/>
  <c r="DP27" i="19" s="1" a="1"/>
  <c r="DP27" i="19" s="1"/>
  <c r="BJ19" i="17"/>
  <c r="DP19" i="17" s="1" a="1"/>
  <c r="DP19" i="17" s="1"/>
  <c r="BJ16" i="15"/>
  <c r="DP16" i="15" s="1" a="1"/>
  <c r="DP16" i="15" s="1"/>
  <c r="BJ19" i="3"/>
  <c r="DP19" i="3" s="1" a="1"/>
  <c r="DP19" i="3" s="1"/>
  <c r="DN114" i="13"/>
  <c r="DN82" i="13"/>
  <c r="BJ41" i="20"/>
  <c r="DP41" i="20" s="1" a="1"/>
  <c r="DP41" i="20" s="1"/>
  <c r="DN124" i="10"/>
  <c r="DN127" i="10" s="1"/>
  <c r="DN120" i="10" s="1"/>
  <c r="DN88" i="10"/>
  <c r="DN109" i="10"/>
  <c r="DN77" i="10"/>
  <c r="BJ43" i="20"/>
  <c r="DP43" i="20" s="1" a="1"/>
  <c r="DP43" i="20" s="1"/>
  <c r="BJ26" i="11"/>
  <c r="DP26" i="11" s="1" a="1"/>
  <c r="DP26" i="11" s="1"/>
  <c r="DN116" i="9"/>
  <c r="DN84" i="9"/>
  <c r="DN95" i="10"/>
  <c r="DN63" i="10"/>
  <c r="DN93" i="6"/>
  <c r="DN61" i="6"/>
  <c r="DN101" i="5"/>
  <c r="DN69" i="5"/>
  <c r="BJ17" i="18"/>
  <c r="DP17" i="18" s="1" a="1"/>
  <c r="DP17" i="18" s="1"/>
  <c r="BJ22" i="6"/>
  <c r="DP22" i="6" s="1" a="1"/>
  <c r="DP22" i="6" s="1"/>
  <c r="BJ30" i="18"/>
  <c r="DP30" i="18" s="1" a="1"/>
  <c r="DP30" i="18" s="1"/>
  <c r="BJ20" i="2"/>
  <c r="DP20" i="2" s="1" a="1"/>
  <c r="DP20" i="2" s="1"/>
  <c r="BJ25" i="12"/>
  <c r="DP25" i="12" s="1" a="1"/>
  <c r="DP25" i="12" s="1"/>
  <c r="BJ20" i="1"/>
  <c r="DP20" i="1" s="1" a="1"/>
  <c r="DP20" i="1" s="1"/>
  <c r="BJ23" i="15"/>
  <c r="DP23" i="15" s="1" a="1"/>
  <c r="DP23" i="15" s="1"/>
  <c r="DN99" i="9"/>
  <c r="DN67" i="9"/>
  <c r="BJ29" i="17"/>
  <c r="DP29" i="17" s="1" a="1"/>
  <c r="DP29" i="17" s="1"/>
  <c r="DN107" i="15"/>
  <c r="DN75" i="15"/>
  <c r="BJ34" i="6"/>
  <c r="DP34" i="6" s="1" a="1"/>
  <c r="DP34" i="6" s="1"/>
  <c r="DN116" i="1"/>
  <c r="DN84" i="1"/>
  <c r="DP106" i="5"/>
  <c r="DP74" i="5"/>
  <c r="DN91" i="2"/>
  <c r="DN59" i="2"/>
  <c r="DN102" i="5"/>
  <c r="DN70" i="5"/>
  <c r="BJ27" i="15"/>
  <c r="DP27" i="15" s="1" a="1"/>
  <c r="DP27" i="15" s="1"/>
  <c r="DN105" i="20"/>
  <c r="DN73" i="20"/>
  <c r="BJ20" i="9"/>
  <c r="DP20" i="9" s="1" a="1"/>
  <c r="DP20" i="9" s="1"/>
  <c r="DN118" i="6"/>
  <c r="DN86" i="6"/>
  <c r="BJ33" i="4"/>
  <c r="DP33" i="4" s="1" a="1"/>
  <c r="DP33" i="4" s="1"/>
  <c r="DN94" i="12"/>
  <c r="DN62" i="12"/>
  <c r="DO113" i="14"/>
  <c r="DO81" i="14"/>
  <c r="DN101" i="13"/>
  <c r="DN69" i="13"/>
  <c r="BJ19" i="11"/>
  <c r="DP19" i="11" s="1" a="1"/>
  <c r="DP19" i="11" s="1"/>
  <c r="BJ18" i="2"/>
  <c r="DP18" i="2" s="1" a="1"/>
  <c r="DP18" i="2" s="1"/>
  <c r="BJ38" i="19"/>
  <c r="DP38" i="19" s="1" a="1"/>
  <c r="DP38" i="19" s="1"/>
  <c r="BJ21" i="5"/>
  <c r="DP21" i="5" s="1" a="1"/>
  <c r="DP21" i="5" s="1"/>
  <c r="BJ38" i="3"/>
  <c r="DP38" i="3" s="1" a="1"/>
  <c r="DP38" i="3" s="1"/>
  <c r="DN116" i="12"/>
  <c r="DN84" i="12"/>
  <c r="DN103" i="21"/>
  <c r="DN71" i="21"/>
  <c r="DN104" i="12"/>
  <c r="DN72" i="12"/>
  <c r="DP113" i="7"/>
  <c r="DP81" i="7"/>
  <c r="DN110" i="9"/>
  <c r="DN78" i="9"/>
  <c r="DN91" i="20"/>
  <c r="DN59" i="20"/>
  <c r="BJ35" i="15"/>
  <c r="DP35" i="15" s="1" a="1"/>
  <c r="DP35" i="15" s="1"/>
  <c r="DN109" i="5"/>
  <c r="DN77" i="5"/>
  <c r="BJ24" i="15"/>
  <c r="DP24" i="15" s="1" a="1"/>
  <c r="DP24" i="15" s="1"/>
  <c r="DN104" i="9"/>
  <c r="DN72" i="9"/>
  <c r="BJ23" i="17"/>
  <c r="DP23" i="17" s="1" a="1"/>
  <c r="DP23" i="17" s="1"/>
  <c r="DN91" i="19"/>
  <c r="DN59" i="19"/>
  <c r="DN106" i="20"/>
  <c r="DN74" i="20"/>
  <c r="DN119" i="13"/>
  <c r="DN87" i="13"/>
  <c r="DN96" i="21"/>
  <c r="DN64" i="21"/>
  <c r="DN118" i="11"/>
  <c r="DN86" i="11"/>
  <c r="DN106" i="1"/>
  <c r="DN74" i="1"/>
  <c r="BJ16" i="11"/>
  <c r="DP16" i="11" s="1" a="1"/>
  <c r="DP16" i="11" s="1"/>
  <c r="BJ25" i="13"/>
  <c r="DP25" i="13" s="1" a="1"/>
  <c r="DP25" i="13" s="1"/>
  <c r="DN100" i="3"/>
  <c r="DN68" i="3"/>
  <c r="BJ31" i="6"/>
  <c r="DP31" i="6" s="1" a="1"/>
  <c r="DP31" i="6" s="1"/>
  <c r="BJ21" i="16"/>
  <c r="DP21" i="16" s="1" a="1"/>
  <c r="DP21" i="16" s="1"/>
  <c r="DN113" i="2"/>
  <c r="DN81" i="2"/>
  <c r="DN97" i="15"/>
  <c r="DN65" i="15"/>
  <c r="BJ36" i="1"/>
  <c r="DP36" i="1" s="1" a="1"/>
  <c r="DP36" i="1" s="1"/>
  <c r="DN121" i="9"/>
  <c r="DN89" i="9"/>
  <c r="DN124" i="15"/>
  <c r="DN127" i="15" s="1"/>
  <c r="DN120" i="15" s="1"/>
  <c r="DN88" i="15"/>
  <c r="DN124" i="19"/>
  <c r="DN127" i="19" s="1"/>
  <c r="DN120" i="19" s="1"/>
  <c r="DN88" i="19"/>
  <c r="DO94" i="9"/>
  <c r="DO62" i="9"/>
  <c r="BJ17" i="6"/>
  <c r="DP17" i="6" s="1" a="1"/>
  <c r="DP17" i="6" s="1"/>
  <c r="DN106" i="7"/>
  <c r="DN74" i="7"/>
  <c r="BJ23" i="14"/>
  <c r="DP23" i="14" s="1" a="1"/>
  <c r="DP23" i="14" s="1"/>
  <c r="DL90" i="15"/>
  <c r="DL58" i="15"/>
  <c r="BJ28" i="10"/>
  <c r="DP28" i="10" s="1" a="1"/>
  <c r="DP28" i="10" s="1"/>
  <c r="BJ20" i="3"/>
  <c r="DP20" i="3" s="1" a="1"/>
  <c r="DP20" i="3" s="1"/>
  <c r="BJ18" i="13"/>
  <c r="DP18" i="13" s="1" a="1"/>
  <c r="DP18" i="13" s="1"/>
  <c r="BJ46" i="20"/>
  <c r="DP46" i="20" s="1" a="1"/>
  <c r="DP46" i="20" s="1"/>
  <c r="DN115" i="3"/>
  <c r="DN83" i="3"/>
  <c r="DP117" i="3"/>
  <c r="DP85" i="3"/>
  <c r="BJ40" i="17"/>
  <c r="DP40" i="17" s="1" a="1"/>
  <c r="DP40" i="17" s="1"/>
  <c r="BJ41" i="4"/>
  <c r="DP41" i="4" s="1" a="1"/>
  <c r="DP41" i="4" s="1"/>
  <c r="DN101" i="3"/>
  <c r="DN69" i="3"/>
  <c r="DN98" i="20"/>
  <c r="DN66" i="20"/>
  <c r="BJ44" i="9"/>
  <c r="DP44" i="9" s="1" a="1"/>
  <c r="DP44" i="9" s="1"/>
  <c r="DN95" i="19"/>
  <c r="DN63" i="19"/>
  <c r="DN121" i="14"/>
  <c r="DN89" i="14"/>
  <c r="BJ34" i="11"/>
  <c r="DP34" i="11" s="1" a="1"/>
  <c r="DP34" i="11" s="1"/>
  <c r="DN99" i="12"/>
  <c r="DN67" i="12"/>
  <c r="DN107" i="16"/>
  <c r="DN75" i="16"/>
  <c r="BJ34" i="18"/>
  <c r="DP34" i="18" s="1" a="1"/>
  <c r="DP34" i="18" s="1"/>
  <c r="BJ24" i="21"/>
  <c r="DP24" i="21" s="1" a="1"/>
  <c r="DP24" i="21" s="1"/>
  <c r="BJ23" i="9"/>
  <c r="DP23" i="9" s="1" a="1"/>
  <c r="DP23" i="9" s="1"/>
  <c r="BJ41" i="15"/>
  <c r="DP41" i="15" s="1" a="1"/>
  <c r="DP41" i="15" s="1"/>
  <c r="DN117" i="11"/>
  <c r="DN85" i="11"/>
  <c r="DN119" i="8"/>
  <c r="DN87" i="8"/>
  <c r="DN115" i="18"/>
  <c r="DN83" i="18"/>
  <c r="BJ39" i="5"/>
  <c r="DP39" i="5" s="1" a="1"/>
  <c r="DP39" i="5" s="1"/>
  <c r="BJ21" i="17"/>
  <c r="DP21" i="17" s="1" a="1"/>
  <c r="DP21" i="17" s="1"/>
  <c r="BJ30" i="10"/>
  <c r="DP30" i="10" s="1" a="1"/>
  <c r="DP30" i="10" s="1"/>
  <c r="DN112" i="16"/>
  <c r="DN80" i="16"/>
  <c r="DN104" i="20"/>
  <c r="DN72" i="20"/>
  <c r="DN124" i="21"/>
  <c r="DN127" i="21" s="1"/>
  <c r="DN120" i="21" s="1"/>
  <c r="DN88" i="21"/>
  <c r="BJ18" i="8"/>
  <c r="DP18" i="8" s="1" a="1"/>
  <c r="DP18" i="8" s="1"/>
  <c r="BJ20" i="17"/>
  <c r="DP20" i="17" s="1" a="1"/>
  <c r="DP20" i="17" s="1"/>
  <c r="DN97" i="5"/>
  <c r="DN65" i="5"/>
  <c r="BJ27" i="4"/>
  <c r="DP27" i="4" s="1" a="1"/>
  <c r="DP27" i="4" s="1"/>
  <c r="DO94" i="6"/>
  <c r="DO62" i="6"/>
  <c r="DN103" i="18"/>
  <c r="DN71" i="18"/>
  <c r="DN121" i="19"/>
  <c r="DN89" i="19"/>
  <c r="DN92" i="5"/>
  <c r="DN60" i="5"/>
  <c r="DN107" i="19"/>
  <c r="DN75" i="19"/>
  <c r="DN104" i="13"/>
  <c r="DN72" i="13"/>
  <c r="DN121" i="11"/>
  <c r="DN89" i="11"/>
  <c r="DN108" i="13"/>
  <c r="DN76" i="13"/>
  <c r="BJ45" i="6"/>
  <c r="DP45" i="6" s="1" a="1"/>
  <c r="DP45" i="6" s="1"/>
  <c r="BJ28" i="5"/>
  <c r="DP28" i="5" s="1" a="1"/>
  <c r="DP28" i="5" s="1"/>
  <c r="DN97" i="1"/>
  <c r="DN65" i="1"/>
  <c r="DN119" i="12"/>
  <c r="DN87" i="12"/>
  <c r="DN111" i="3"/>
  <c r="DN79" i="3"/>
  <c r="DN91" i="8"/>
  <c r="DN59" i="8"/>
  <c r="BJ40" i="9"/>
  <c r="DP40" i="9" s="1" a="1"/>
  <c r="DP40" i="9" s="1"/>
  <c r="DN90" i="19"/>
  <c r="DN58" i="19"/>
  <c r="BJ46" i="18"/>
  <c r="DP46" i="18" s="1" a="1"/>
  <c r="DP46" i="18" s="1"/>
  <c r="BJ43" i="12"/>
  <c r="DP43" i="12" s="1" a="1"/>
  <c r="DP43" i="12" s="1"/>
  <c r="DN113" i="5"/>
  <c r="DN81" i="5"/>
  <c r="DN112" i="14"/>
  <c r="DN80" i="14"/>
  <c r="DN114" i="10"/>
  <c r="DN82" i="10"/>
  <c r="DP99" i="8"/>
  <c r="DP67" i="8"/>
  <c r="BJ22" i="3"/>
  <c r="DP22" i="3" s="1" a="1"/>
  <c r="DP22" i="3" s="1"/>
  <c r="DN121" i="8"/>
  <c r="DN89" i="8"/>
  <c r="BJ23" i="2"/>
  <c r="DP23" i="2" s="1" a="1"/>
  <c r="DP23" i="2" s="1"/>
  <c r="DP104" i="8"/>
  <c r="DP72" i="8"/>
  <c r="BJ32" i="14"/>
  <c r="DP32" i="14" s="1" a="1"/>
  <c r="DP32" i="14" s="1"/>
  <c r="BJ46" i="10"/>
  <c r="DP46" i="10" s="1" a="1"/>
  <c r="DP46" i="10" s="1"/>
  <c r="BJ36" i="7"/>
  <c r="DP36" i="7" s="1" a="1"/>
  <c r="DP36" i="7" s="1"/>
  <c r="DN112" i="13"/>
  <c r="DN80" i="13"/>
  <c r="DN110" i="11"/>
  <c r="DN78" i="11"/>
  <c r="BH15" i="20"/>
  <c r="DN15" i="20" s="1" a="1"/>
  <c r="DN15" i="20" s="1"/>
  <c r="BG47" i="20"/>
  <c r="DN101" i="12"/>
  <c r="DN69" i="12"/>
  <c r="BJ32" i="6"/>
  <c r="DP32" i="6" s="1" a="1"/>
  <c r="DP32" i="6" s="1"/>
  <c r="DN110" i="5"/>
  <c r="DN78" i="5"/>
  <c r="DN105" i="3"/>
  <c r="DN73" i="3"/>
  <c r="BJ40" i="21"/>
  <c r="DP40" i="21" s="1" a="1"/>
  <c r="DP40" i="21" s="1"/>
  <c r="DP113" i="6"/>
  <c r="DP81" i="6"/>
  <c r="BJ27" i="14"/>
  <c r="DP27" i="14" s="1" a="1"/>
  <c r="DP27" i="14" s="1"/>
  <c r="DN97" i="9"/>
  <c r="DN65" i="9"/>
  <c r="DN96" i="2"/>
  <c r="DN64" i="2"/>
  <c r="BJ39" i="14"/>
  <c r="DP39" i="14" s="1" a="1"/>
  <c r="DP39" i="14" s="1"/>
  <c r="DN113" i="16"/>
  <c r="DN81" i="16"/>
  <c r="BJ36" i="8"/>
  <c r="DP36" i="8" s="1" a="1"/>
  <c r="DP36" i="8" s="1"/>
  <c r="BJ36" i="19"/>
  <c r="DP36" i="19" s="1" a="1"/>
  <c r="DP36" i="19" s="1"/>
  <c r="BJ21" i="11"/>
  <c r="DP21" i="11" s="1" a="1"/>
  <c r="DP21" i="11" s="1"/>
  <c r="DN107" i="11"/>
  <c r="DN75" i="11"/>
  <c r="BJ21" i="15"/>
  <c r="DP21" i="15" s="1" a="1"/>
  <c r="DP21" i="15" s="1"/>
  <c r="BJ45" i="11"/>
  <c r="DP45" i="11" s="1" a="1"/>
  <c r="DP45" i="11" s="1"/>
  <c r="BH15" i="18"/>
  <c r="DN15" i="18" s="1" a="1"/>
  <c r="DN15" i="18" s="1"/>
  <c r="BG47" i="18"/>
  <c r="BJ46" i="16"/>
  <c r="DP46" i="16" s="1" a="1"/>
  <c r="DP46" i="16" s="1"/>
  <c r="DN100" i="1"/>
  <c r="DN68" i="1"/>
  <c r="DN118" i="3"/>
  <c r="DN86" i="3"/>
  <c r="DN108" i="19"/>
  <c r="DN76" i="19"/>
  <c r="BJ22" i="2"/>
  <c r="DP22" i="2" s="1" a="1"/>
  <c r="DP22" i="2" s="1"/>
  <c r="BJ43" i="5"/>
  <c r="DP43" i="5" s="1" a="1"/>
  <c r="DP43" i="5" s="1"/>
  <c r="DN106" i="11"/>
  <c r="DN74" i="11"/>
  <c r="BJ43" i="16"/>
  <c r="DP43" i="16" s="1" a="1"/>
  <c r="DP43" i="16" s="1"/>
  <c r="DN92" i="19"/>
  <c r="DN60" i="19"/>
  <c r="BJ42" i="8"/>
  <c r="DP42" i="8" s="1" a="1"/>
  <c r="DP42" i="8" s="1"/>
  <c r="DN109" i="4"/>
  <c r="DN77" i="4"/>
  <c r="BJ38" i="4"/>
  <c r="DP38" i="4" s="1" a="1"/>
  <c r="DP38" i="4" s="1"/>
  <c r="DN94" i="8"/>
  <c r="DN62" i="8"/>
  <c r="DN118" i="10"/>
  <c r="DN86" i="10"/>
  <c r="DN100" i="10"/>
  <c r="DN68" i="10"/>
  <c r="BJ40" i="5"/>
  <c r="DP40" i="5" s="1" a="1"/>
  <c r="DP40" i="5" s="1"/>
  <c r="DN107" i="3"/>
  <c r="DN75" i="3"/>
  <c r="BJ39" i="15"/>
  <c r="DP39" i="15" s="1" a="1"/>
  <c r="DP39" i="15" s="1"/>
  <c r="DN113" i="12"/>
  <c r="DN81" i="12"/>
  <c r="DN114" i="3"/>
  <c r="DN82" i="3"/>
  <c r="BJ39" i="13"/>
  <c r="DP39" i="13" s="1" a="1"/>
  <c r="DP39" i="13" s="1"/>
  <c r="DN105" i="9"/>
  <c r="DN73" i="9"/>
  <c r="BJ45" i="10"/>
  <c r="DP45" i="10" s="1" a="1"/>
  <c r="DP45" i="10" s="1"/>
  <c r="BJ34" i="10"/>
  <c r="DP34" i="10" s="1" a="1"/>
  <c r="DP34" i="10" s="1"/>
  <c r="DN114" i="17"/>
  <c r="DN82" i="17"/>
  <c r="DN94" i="19"/>
  <c r="DN62" i="19"/>
  <c r="BJ41" i="9"/>
  <c r="DP41" i="9" s="1" a="1"/>
  <c r="DP41" i="9" s="1"/>
  <c r="BJ20" i="10"/>
  <c r="DP20" i="10" s="1" a="1"/>
  <c r="DP20" i="10" s="1"/>
  <c r="BJ18" i="6"/>
  <c r="DP18" i="6" s="1" a="1"/>
  <c r="DP18" i="6" s="1"/>
  <c r="DN121" i="12"/>
  <c r="DN89" i="12"/>
  <c r="DN108" i="20"/>
  <c r="DN76" i="20"/>
  <c r="DN102" i="2"/>
  <c r="DN70" i="2"/>
  <c r="DN98" i="10"/>
  <c r="DN66" i="10"/>
  <c r="DL90" i="12"/>
  <c r="DL58" i="12"/>
  <c r="BJ26" i="5"/>
  <c r="DP26" i="5" s="1" a="1"/>
  <c r="DP26" i="5" s="1"/>
  <c r="DN118" i="8"/>
  <c r="DN86" i="8"/>
  <c r="BJ24" i="9"/>
  <c r="DP24" i="9" s="1" a="1"/>
  <c r="DP24" i="9" s="1"/>
  <c r="DN115" i="6"/>
  <c r="DN83" i="6"/>
  <c r="BJ32" i="15"/>
  <c r="DP32" i="15" s="1" a="1"/>
  <c r="DP32" i="15" s="1"/>
  <c r="DN101" i="14"/>
  <c r="DN69" i="14"/>
  <c r="BJ41" i="1"/>
  <c r="DP41" i="1" s="1" a="1"/>
  <c r="DP41" i="1" s="1"/>
  <c r="DO106" i="5"/>
  <c r="DO74" i="5"/>
  <c r="DN113" i="10"/>
  <c r="DN81" i="10"/>
  <c r="DN106" i="13"/>
  <c r="DN74" i="13"/>
  <c r="BJ16" i="2"/>
  <c r="DP16" i="2" s="1" a="1"/>
  <c r="DP16" i="2" s="1"/>
  <c r="BJ27" i="5"/>
  <c r="DP27" i="5" s="1" a="1"/>
  <c r="DP27" i="5" s="1"/>
  <c r="DN121" i="2"/>
  <c r="DN89" i="2"/>
  <c r="BJ30" i="20"/>
  <c r="DP30" i="20" s="1" a="1"/>
  <c r="DP30" i="20" s="1"/>
  <c r="BJ43" i="6"/>
  <c r="DP43" i="6" s="1" a="1"/>
  <c r="DP43" i="6" s="1"/>
  <c r="DN92" i="8"/>
  <c r="DN60" i="8"/>
  <c r="BJ28" i="11"/>
  <c r="DP28" i="11" s="1" a="1"/>
  <c r="DP28" i="11" s="1"/>
  <c r="DN111" i="13"/>
  <c r="DN79" i="13"/>
  <c r="DN116" i="21"/>
  <c r="DN84" i="21"/>
  <c r="DN112" i="3"/>
  <c r="DN80" i="3"/>
  <c r="DN116" i="7"/>
  <c r="DN84" i="7"/>
  <c r="BJ19" i="20"/>
  <c r="DP19" i="20" s="1" a="1"/>
  <c r="DP19" i="20" s="1"/>
  <c r="BJ30" i="7"/>
  <c r="DP30" i="7" s="1" a="1"/>
  <c r="DP30" i="7" s="1"/>
  <c r="BJ25" i="7"/>
  <c r="DP25" i="7" s="1" a="1"/>
  <c r="DP25" i="7" s="1"/>
  <c r="DN110" i="1"/>
  <c r="DN78" i="1"/>
  <c r="BJ33" i="1"/>
  <c r="DP33" i="1" s="1" a="1"/>
  <c r="DP33" i="1" s="1"/>
  <c r="DN108" i="10"/>
  <c r="DN76" i="10"/>
  <c r="BJ15" i="9"/>
  <c r="DP15" i="9" s="1" a="1"/>
  <c r="DP15" i="9" s="1"/>
  <c r="BI47" i="9"/>
  <c r="BJ22" i="8"/>
  <c r="DP22" i="8" s="1" a="1"/>
  <c r="DP22" i="8" s="1"/>
  <c r="DN110" i="14"/>
  <c r="DN78" i="14"/>
  <c r="BJ16" i="20"/>
  <c r="DP16" i="20" s="1" a="1"/>
  <c r="DP16" i="20" s="1"/>
  <c r="BJ33" i="10"/>
  <c r="DP33" i="10" s="1" a="1"/>
  <c r="DP33" i="10" s="1"/>
  <c r="DN103" i="11"/>
  <c r="DN71" i="11"/>
  <c r="BJ34" i="5"/>
  <c r="DP34" i="5" s="1" a="1"/>
  <c r="DP34" i="5" s="1"/>
  <c r="DN116" i="17"/>
  <c r="DN84" i="17"/>
  <c r="BJ35" i="14"/>
  <c r="DP35" i="14" s="1" a="1"/>
  <c r="DP35" i="14" s="1"/>
  <c r="BJ29" i="9"/>
  <c r="DP29" i="9" s="1" a="1"/>
  <c r="DP29" i="9" s="1"/>
  <c r="BJ16" i="19"/>
  <c r="DP16" i="19" s="1" a="1"/>
  <c r="DP16" i="19" s="1"/>
  <c r="BJ31" i="20"/>
  <c r="DP31" i="20" s="1" a="1"/>
  <c r="DP31" i="20" s="1"/>
  <c r="BJ44" i="13"/>
  <c r="DP44" i="13" s="1" a="1"/>
  <c r="DP44" i="13" s="1"/>
  <c r="BJ21" i="21"/>
  <c r="DP21" i="21" s="1" a="1"/>
  <c r="DP21" i="21" s="1"/>
  <c r="DN100" i="2"/>
  <c r="DN68" i="2"/>
  <c r="BJ43" i="11"/>
  <c r="DP43" i="11" s="1" a="1"/>
  <c r="DP43" i="11" s="1"/>
  <c r="BJ31" i="1"/>
  <c r="DP31" i="1" s="1" a="1"/>
  <c r="DP31" i="1" s="1"/>
  <c r="DN108" i="6"/>
  <c r="DN76" i="6"/>
  <c r="BJ25" i="3"/>
  <c r="DP25" i="3" s="1" a="1"/>
  <c r="DP25" i="3" s="1"/>
  <c r="DN105" i="1"/>
  <c r="DN73" i="1"/>
  <c r="DN102" i="13"/>
  <c r="DN70" i="13"/>
  <c r="DN98" i="11"/>
  <c r="DN66" i="11"/>
  <c r="BJ38" i="2"/>
  <c r="DP38" i="2" s="1" a="1"/>
  <c r="DP38" i="2" s="1"/>
  <c r="BJ22" i="15"/>
  <c r="DP22" i="15" s="1" a="1"/>
  <c r="DP22" i="15" s="1"/>
  <c r="DN108" i="14"/>
  <c r="DN76" i="14"/>
  <c r="BJ46" i="9"/>
  <c r="DP46" i="9" s="1" a="1"/>
  <c r="DP46" i="9" s="1"/>
  <c r="DN103" i="16"/>
  <c r="DN71" i="16"/>
  <c r="BJ45" i="15"/>
  <c r="DP45" i="15" s="1" a="1"/>
  <c r="DP45" i="15" s="1"/>
  <c r="BJ45" i="19"/>
  <c r="DP45" i="19" s="1" a="1"/>
  <c r="DP45" i="19" s="1"/>
  <c r="DP94" i="9"/>
  <c r="DP62" i="9"/>
  <c r="DN94" i="11"/>
  <c r="DN62" i="11"/>
  <c r="BJ31" i="7"/>
  <c r="DP31" i="7" s="1" a="1"/>
  <c r="DP31" i="7" s="1"/>
  <c r="DN98" i="16"/>
  <c r="DN66" i="16"/>
  <c r="DN97" i="12"/>
  <c r="DN65" i="12"/>
  <c r="BH15" i="15"/>
  <c r="DN15" i="15" s="1" a="1"/>
  <c r="DN15" i="15" s="1"/>
  <c r="BG47" i="15"/>
  <c r="DO94" i="7"/>
  <c r="DO62" i="7"/>
  <c r="DN124" i="18"/>
  <c r="DN127" i="18" s="1"/>
  <c r="DN120" i="18" s="1"/>
  <c r="DN88" i="18"/>
  <c r="DN93" i="2"/>
  <c r="DN61" i="2"/>
  <c r="DN101" i="8"/>
  <c r="DN69" i="8"/>
  <c r="BJ40" i="3"/>
  <c r="DP40" i="3" s="1" a="1"/>
  <c r="DP40" i="3" s="1"/>
  <c r="DN113" i="19"/>
  <c r="DN81" i="19"/>
  <c r="BJ26" i="3"/>
  <c r="DP26" i="3" s="1" a="1"/>
  <c r="DP26" i="3" s="1"/>
  <c r="BJ23" i="20"/>
  <c r="DP23" i="20" s="1" a="1"/>
  <c r="DP23" i="20" s="1"/>
  <c r="DN104" i="10"/>
  <c r="DN72" i="10"/>
  <c r="BJ20" i="19"/>
  <c r="DP20" i="19" s="1" a="1"/>
  <c r="DP20" i="19" s="1"/>
  <c r="BJ46" i="14"/>
  <c r="DP46" i="14" s="1" a="1"/>
  <c r="DP46" i="14" s="1"/>
  <c r="DN116" i="2"/>
  <c r="DN84" i="2"/>
  <c r="BJ24" i="12"/>
  <c r="DP24" i="12" s="1" a="1"/>
  <c r="DP24" i="12" s="1"/>
  <c r="BJ32" i="16"/>
  <c r="DP32" i="16" s="1" a="1"/>
  <c r="DP32" i="16" s="1"/>
  <c r="DN96" i="5"/>
  <c r="DN64" i="5"/>
  <c r="DL90" i="6"/>
  <c r="DL58" i="6"/>
  <c r="DN91" i="18"/>
  <c r="DN59" i="18"/>
  <c r="DN91" i="21"/>
  <c r="DN59" i="21"/>
  <c r="DN113" i="3"/>
  <c r="DN81" i="3"/>
  <c r="BJ42" i="11"/>
  <c r="DP42" i="11" s="1" a="1"/>
  <c r="DP42" i="11" s="1"/>
  <c r="BJ44" i="8"/>
  <c r="DP44" i="8" s="1" a="1"/>
  <c r="DP44" i="8" s="1"/>
  <c r="BJ40" i="18"/>
  <c r="DP40" i="18" s="1" a="1"/>
  <c r="DP40" i="18" s="1"/>
  <c r="DN106" i="15"/>
  <c r="DN74" i="15"/>
  <c r="DN111" i="16"/>
  <c r="DN79" i="16"/>
  <c r="BJ37" i="16"/>
  <c r="DP37" i="16" s="1" a="1"/>
  <c r="DP37" i="16" s="1"/>
  <c r="DN114" i="1"/>
  <c r="DN82" i="1"/>
  <c r="BJ29" i="20"/>
  <c r="DP29" i="20" s="1" a="1"/>
  <c r="DP29" i="20" s="1"/>
  <c r="BJ45" i="21"/>
  <c r="DP45" i="21" s="1" a="1"/>
  <c r="DP45" i="21" s="1"/>
  <c r="DN96" i="13"/>
  <c r="DN64" i="13"/>
  <c r="DN94" i="20"/>
  <c r="DN62" i="20"/>
  <c r="DN119" i="6"/>
  <c r="DN87" i="6"/>
  <c r="BJ22" i="5"/>
  <c r="DP22" i="5" s="1" a="1"/>
  <c r="DP22" i="5" s="1"/>
  <c r="DN105" i="7"/>
  <c r="DN73" i="7"/>
  <c r="DP94" i="6"/>
  <c r="DP62" i="6"/>
  <c r="BJ28" i="18"/>
  <c r="DP28" i="18" s="1" a="1"/>
  <c r="DP28" i="18" s="1"/>
  <c r="BJ46" i="19"/>
  <c r="DP46" i="19" s="1" a="1"/>
  <c r="DP46" i="19" s="1"/>
  <c r="DN112" i="18"/>
  <c r="DN80" i="18"/>
  <c r="BJ17" i="5"/>
  <c r="DP17" i="5" s="1" a="1"/>
  <c r="DP17" i="5" s="1"/>
  <c r="BJ32" i="19"/>
  <c r="DP32" i="19" s="1" a="1"/>
  <c r="DP32" i="19" s="1"/>
  <c r="BJ29" i="13"/>
  <c r="DP29" i="13" s="1" a="1"/>
  <c r="DP29" i="13" s="1"/>
  <c r="BJ46" i="11"/>
  <c r="DP46" i="11" s="1" a="1"/>
  <c r="DP46" i="11" s="1"/>
  <c r="DN106" i="4"/>
  <c r="DN74" i="4"/>
  <c r="BJ33" i="13"/>
  <c r="DP33" i="13" s="1" a="1"/>
  <c r="DP33" i="13" s="1"/>
  <c r="DN114" i="12"/>
  <c r="DN82" i="12"/>
  <c r="DN113" i="9"/>
  <c r="DN81" i="9"/>
  <c r="DN124" i="2"/>
  <c r="DN127" i="2" s="1"/>
  <c r="DN120" i="2" s="1"/>
  <c r="DN88" i="2"/>
  <c r="BJ22" i="1"/>
  <c r="DP22" i="1" s="1" a="1"/>
  <c r="DP22" i="1" s="1"/>
  <c r="DN100" i="7"/>
  <c r="DN68" i="7"/>
  <c r="BJ44" i="12"/>
  <c r="DP44" i="12" s="1" a="1"/>
  <c r="DP44" i="12" s="1"/>
  <c r="BJ36" i="3"/>
  <c r="DP36" i="3" s="1" a="1"/>
  <c r="DP36" i="3" s="1"/>
  <c r="BJ16" i="8"/>
  <c r="DP16" i="8" s="1" a="1"/>
  <c r="DP16" i="8" s="1"/>
  <c r="BJ15" i="19"/>
  <c r="DP15" i="19" s="1" a="1"/>
  <c r="DP15" i="19" s="1"/>
  <c r="BI47" i="19"/>
  <c r="DN101" i="4"/>
  <c r="DN69" i="4"/>
  <c r="DO113" i="7"/>
  <c r="DO81" i="7"/>
  <c r="DN105" i="13"/>
  <c r="DN73" i="13"/>
  <c r="BJ35" i="1"/>
  <c r="DP35" i="1" s="1" a="1"/>
  <c r="DP35" i="1" s="1"/>
  <c r="DN124" i="20"/>
  <c r="DN127" i="20" s="1"/>
  <c r="DN120" i="20" s="1"/>
  <c r="DN88" i="20"/>
  <c r="BJ38" i="5"/>
  <c r="DP38" i="5" s="1" a="1"/>
  <c r="DP38" i="5" s="1"/>
  <c r="BJ37" i="14"/>
  <c r="DP37" i="14" s="1" a="1"/>
  <c r="DP37" i="14" s="1"/>
  <c r="BJ39" i="10"/>
  <c r="DP39" i="10" s="1" a="1"/>
  <c r="DP39" i="10" s="1"/>
  <c r="DN108" i="1"/>
  <c r="DN76" i="1"/>
  <c r="DN106" i="2"/>
  <c r="DN74" i="2"/>
  <c r="BJ46" i="8"/>
  <c r="DP46" i="8" s="1" a="1"/>
  <c r="DP46" i="8" s="1"/>
  <c r="DN92" i="10"/>
  <c r="DN60" i="10"/>
  <c r="DN93" i="12"/>
  <c r="DN61" i="12"/>
  <c r="DO112" i="1"/>
  <c r="DO80" i="1"/>
  <c r="DN117" i="19"/>
  <c r="DN85" i="19"/>
  <c r="DN106" i="18"/>
  <c r="DN74" i="18"/>
  <c r="DN117" i="2"/>
  <c r="DN85" i="2"/>
  <c r="DN91" i="17"/>
  <c r="DN59" i="17"/>
  <c r="BJ37" i="13"/>
  <c r="DP37" i="13" s="1" a="1"/>
  <c r="DP37" i="13" s="1"/>
  <c r="BJ35" i="11"/>
  <c r="DP35" i="11" s="1" a="1"/>
  <c r="DP35" i="11" s="1"/>
  <c r="BJ26" i="12"/>
  <c r="DP26" i="12" s="1" a="1"/>
  <c r="DP26" i="12" s="1"/>
  <c r="DN105" i="14"/>
  <c r="DN73" i="14"/>
  <c r="DN97" i="19"/>
  <c r="DN65" i="19"/>
  <c r="DN103" i="3"/>
  <c r="DN71" i="3"/>
  <c r="BJ35" i="5"/>
  <c r="DP35" i="5" s="1" a="1"/>
  <c r="DP35" i="5" s="1"/>
  <c r="BJ30" i="3"/>
  <c r="DP30" i="3" s="1" a="1"/>
  <c r="DP30" i="3" s="1"/>
  <c r="DN117" i="9"/>
  <c r="DN85" i="9"/>
  <c r="BJ22" i="9"/>
  <c r="DP22" i="9" s="1" a="1"/>
  <c r="DP22" i="9" s="1"/>
  <c r="BJ21" i="2"/>
  <c r="DP21" i="2" s="1" a="1"/>
  <c r="DP21" i="2" s="1"/>
  <c r="DN116" i="8"/>
  <c r="DN84" i="8"/>
  <c r="BJ38" i="16"/>
  <c r="DP38" i="16" s="1" a="1"/>
  <c r="DP38" i="16" s="1"/>
  <c r="DN98" i="21"/>
  <c r="DN66" i="21"/>
  <c r="DN118" i="4"/>
  <c r="DN86" i="4"/>
  <c r="BJ32" i="11"/>
  <c r="DP32" i="11" s="1" a="1"/>
  <c r="DP32" i="11" s="1"/>
  <c r="DN96" i="3"/>
  <c r="DN64" i="3"/>
  <c r="DN121" i="13"/>
  <c r="DN89" i="13"/>
  <c r="DN90" i="16"/>
  <c r="DN58" i="16"/>
  <c r="DN95" i="7"/>
  <c r="DN63" i="7"/>
  <c r="BJ25" i="1"/>
  <c r="DP25" i="1" s="1" a="1"/>
  <c r="DP25" i="1" s="1"/>
  <c r="BJ43" i="3"/>
  <c r="DP43" i="3" s="1" a="1"/>
  <c r="DP43" i="3" s="1"/>
  <c r="BJ33" i="19"/>
  <c r="DP33" i="19" s="1" a="1"/>
  <c r="DP33" i="19" s="1"/>
  <c r="DN91" i="10"/>
  <c r="DN59" i="10"/>
  <c r="BJ31" i="11"/>
  <c r="DP31" i="11" s="1" a="1"/>
  <c r="DP31" i="11" s="1"/>
  <c r="BJ17" i="19"/>
  <c r="DP17" i="19" s="1" a="1"/>
  <c r="DP17" i="19" s="1"/>
  <c r="BJ34" i="4"/>
  <c r="DP34" i="4" s="1" a="1"/>
  <c r="DP34" i="4" s="1"/>
  <c r="DN113" i="8"/>
  <c r="DN81" i="8"/>
  <c r="DN104" i="18"/>
  <c r="DN72" i="18"/>
  <c r="DN97" i="4"/>
  <c r="DN65" i="4"/>
  <c r="DN106" i="19"/>
  <c r="DN74" i="19"/>
  <c r="BJ19" i="8"/>
  <c r="DP19" i="8" s="1" a="1"/>
  <c r="DP19" i="8" s="1"/>
  <c r="BJ43" i="10"/>
  <c r="DP43" i="10" s="1" a="1"/>
  <c r="DP43" i="10" s="1"/>
  <c r="BJ25" i="10"/>
  <c r="DP25" i="10" s="1" a="1"/>
  <c r="DP25" i="10" s="1"/>
  <c r="DN94" i="1"/>
  <c r="DN62" i="1"/>
  <c r="BJ32" i="3"/>
  <c r="DP32" i="3" s="1" a="1"/>
  <c r="DP32" i="3" s="1"/>
  <c r="DO117" i="16"/>
  <c r="DO85" i="16"/>
  <c r="DN92" i="4"/>
  <c r="DN60" i="4"/>
  <c r="DN121" i="5"/>
  <c r="DN89" i="5"/>
  <c r="BJ38" i="12"/>
  <c r="DP38" i="12" s="1" a="1"/>
  <c r="DP38" i="12" s="1"/>
  <c r="BJ39" i="3"/>
  <c r="DP39" i="3" s="1" a="1"/>
  <c r="DP39" i="3" s="1"/>
  <c r="BJ30" i="9"/>
  <c r="DP30" i="9" s="1" a="1"/>
  <c r="DP30" i="9" s="1"/>
  <c r="DN109" i="9"/>
  <c r="DN77" i="9"/>
  <c r="DN102" i="1"/>
  <c r="DN70" i="1"/>
  <c r="BJ39" i="17"/>
  <c r="DP39" i="17" s="1" a="1"/>
  <c r="DP39" i="17" s="1"/>
  <c r="BJ19" i="19"/>
  <c r="DP19" i="19" s="1" a="1"/>
  <c r="DP19" i="19" s="1"/>
  <c r="DN93" i="1"/>
  <c r="DN61" i="1"/>
  <c r="BJ46" i="12"/>
  <c r="DP46" i="12" s="1" a="1"/>
  <c r="DP46" i="12" s="1"/>
  <c r="BJ33" i="20"/>
  <c r="DP33" i="20" s="1" a="1"/>
  <c r="DP33" i="20" s="1"/>
  <c r="DP95" i="6"/>
  <c r="DP63" i="6"/>
  <c r="DN95" i="21"/>
  <c r="DN63" i="21"/>
  <c r="DN121" i="1"/>
  <c r="DN89" i="1"/>
  <c r="DN117" i="4"/>
  <c r="DN85" i="4"/>
  <c r="BJ27" i="2"/>
  <c r="DP27" i="2" s="1" a="1"/>
  <c r="DP27" i="2" s="1"/>
  <c r="BJ23" i="10"/>
  <c r="DP23" i="10" s="1" a="1"/>
  <c r="DP23" i="10" s="1"/>
  <c r="BH15" i="12"/>
  <c r="DN15" i="12" s="1" a="1"/>
  <c r="DN15" i="12" s="1"/>
  <c r="BG47" i="12"/>
  <c r="DN94" i="15"/>
  <c r="DN62" i="15"/>
  <c r="BJ43" i="8"/>
  <c r="DP43" i="8" s="1" a="1"/>
  <c r="DP43" i="8" s="1"/>
  <c r="DN119" i="19"/>
  <c r="DN87" i="19"/>
  <c r="BJ40" i="6"/>
  <c r="DP40" i="6" s="1" a="1"/>
  <c r="DP40" i="6" s="1"/>
  <c r="DN99" i="19"/>
  <c r="DN67" i="19"/>
  <c r="BJ26" i="14"/>
  <c r="DP26" i="14" s="1" a="1"/>
  <c r="DP26" i="14" s="1"/>
  <c r="DN108" i="21"/>
  <c r="DN76" i="21"/>
  <c r="BJ38" i="10"/>
  <c r="DP38" i="10" s="1" a="1"/>
  <c r="DP38" i="10" s="1"/>
  <c r="BJ31" i="13"/>
  <c r="DP31" i="13" s="1" a="1"/>
  <c r="DP31" i="13" s="1"/>
  <c r="DN111" i="18"/>
  <c r="DN79" i="18"/>
  <c r="BJ46" i="2"/>
  <c r="DP46" i="2" s="1" a="1"/>
  <c r="DP46" i="2" s="1"/>
  <c r="DN119" i="14"/>
  <c r="DN87" i="14"/>
  <c r="DN115" i="13"/>
  <c r="DN83" i="13"/>
  <c r="DN91" i="1"/>
  <c r="DN59" i="1"/>
  <c r="DN15" i="1" l="1" a="1"/>
  <c r="DN15" i="1" s="1"/>
  <c r="BI15" i="1"/>
  <c r="BH47" i="1"/>
  <c r="DM90" i="1"/>
  <c r="DM58" i="1"/>
  <c r="DO16" i="7" a="1"/>
  <c r="DO16" i="7" s="1"/>
  <c r="BJ16" i="7"/>
  <c r="DP16" i="7" s="1" a="1"/>
  <c r="DP16" i="7" s="1"/>
  <c r="DO37" i="7" a="1"/>
  <c r="DO37" i="7" s="1"/>
  <c r="BJ37" i="7"/>
  <c r="DP37" i="7" s="1" a="1"/>
  <c r="DP37" i="7" s="1"/>
  <c r="DN91" i="7"/>
  <c r="DN59" i="7"/>
  <c r="DN80" i="7"/>
  <c r="DN112" i="7"/>
  <c r="DO19" i="18" a="1"/>
  <c r="DO19" i="18" s="1"/>
  <c r="BJ19" i="18"/>
  <c r="DP19" i="18" s="1" a="1"/>
  <c r="DP19" i="18" s="1"/>
  <c r="DO24" i="7" a="1"/>
  <c r="DO24" i="7" s="1"/>
  <c r="BJ24" i="7"/>
  <c r="DP24" i="7" s="1" a="1"/>
  <c r="DP24" i="7" s="1"/>
  <c r="DN94" i="18"/>
  <c r="DN62" i="18"/>
  <c r="DN99" i="7"/>
  <c r="DN67" i="7"/>
  <c r="DO24" i="17" a="1"/>
  <c r="DO24" i="17" s="1"/>
  <c r="BJ24" i="17"/>
  <c r="DP24" i="17" s="1" a="1"/>
  <c r="DP24" i="17" s="1"/>
  <c r="DN67" i="17"/>
  <c r="DN99" i="17"/>
  <c r="DO121" i="2"/>
  <c r="DO89" i="2"/>
  <c r="DP92" i="19"/>
  <c r="DP60" i="19"/>
  <c r="DO114" i="3"/>
  <c r="DO82" i="3"/>
  <c r="DP113" i="16"/>
  <c r="DP81" i="16"/>
  <c r="DP113" i="5"/>
  <c r="DP81" i="5"/>
  <c r="DO103" i="18"/>
  <c r="DO71" i="18"/>
  <c r="DO95" i="19"/>
  <c r="DO63" i="19"/>
  <c r="DO96" i="21"/>
  <c r="DO64" i="21"/>
  <c r="DO100" i="7"/>
  <c r="DO68" i="7"/>
  <c r="DO91" i="2"/>
  <c r="DO59" i="2"/>
  <c r="DO111" i="8"/>
  <c r="DO79" i="8"/>
  <c r="DP98" i="9"/>
  <c r="DP66" i="9"/>
  <c r="DP113" i="3"/>
  <c r="DP81" i="3"/>
  <c r="DP104" i="17"/>
  <c r="DP72" i="17"/>
  <c r="DO94" i="3"/>
  <c r="DO62" i="3"/>
  <c r="DP92" i="9"/>
  <c r="DP60" i="9"/>
  <c r="DP100" i="8"/>
  <c r="DP68" i="8"/>
  <c r="DP108" i="17"/>
  <c r="DP76" i="17"/>
  <c r="DO105" i="5"/>
  <c r="DO73" i="5"/>
  <c r="DP98" i="5"/>
  <c r="DP66" i="5"/>
  <c r="DP103" i="8"/>
  <c r="DP71" i="8"/>
  <c r="DP94" i="16"/>
  <c r="DP62" i="16"/>
  <c r="DO111" i="4"/>
  <c r="DO79" i="4"/>
  <c r="DP118" i="1"/>
  <c r="DP86" i="1"/>
  <c r="DP111" i="14"/>
  <c r="DP79" i="14"/>
  <c r="DO111" i="17"/>
  <c r="DO79" i="17"/>
  <c r="DP93" i="5"/>
  <c r="DP61" i="5"/>
  <c r="DP115" i="4"/>
  <c r="DP83" i="4"/>
  <c r="DO107" i="1"/>
  <c r="DO75" i="1"/>
  <c r="DP115" i="6"/>
  <c r="DP83" i="6"/>
  <c r="DP114" i="3"/>
  <c r="DP82" i="3"/>
  <c r="DP106" i="11"/>
  <c r="DP74" i="11"/>
  <c r="DO100" i="1"/>
  <c r="DO68" i="1"/>
  <c r="DP101" i="12"/>
  <c r="DP69" i="12"/>
  <c r="BJ47" i="19"/>
  <c r="DO92" i="5"/>
  <c r="DO60" i="5"/>
  <c r="DP103" i="18"/>
  <c r="DP71" i="18"/>
  <c r="DP97" i="5"/>
  <c r="DP65" i="5"/>
  <c r="DO99" i="12"/>
  <c r="DO67" i="12"/>
  <c r="DP95" i="19"/>
  <c r="DP63" i="19"/>
  <c r="DO113" i="2"/>
  <c r="DO81" i="2"/>
  <c r="DO106" i="1"/>
  <c r="DO74" i="1"/>
  <c r="DP96" i="21"/>
  <c r="DP64" i="21"/>
  <c r="DP104" i="9"/>
  <c r="DP72" i="9"/>
  <c r="DP100" i="7"/>
  <c r="DP68" i="7"/>
  <c r="DO105" i="20"/>
  <c r="DO73" i="20"/>
  <c r="DP91" i="2"/>
  <c r="DP59" i="2"/>
  <c r="DP107" i="15"/>
  <c r="DP75" i="15"/>
  <c r="DP95" i="10"/>
  <c r="DP63" i="10"/>
  <c r="DO114" i="13"/>
  <c r="DO82" i="13"/>
  <c r="DO114" i="15"/>
  <c r="DO82" i="15"/>
  <c r="DO117" i="8"/>
  <c r="DO85" i="8"/>
  <c r="DP121" i="16"/>
  <c r="DP89" i="16"/>
  <c r="DP111" i="8"/>
  <c r="DP79" i="8"/>
  <c r="BI15" i="20"/>
  <c r="DO15" i="20" s="1" a="1"/>
  <c r="DO15" i="20" s="1"/>
  <c r="BH47" i="20"/>
  <c r="DP111" i="7"/>
  <c r="DP79" i="7"/>
  <c r="DO98" i="2"/>
  <c r="DO66" i="2"/>
  <c r="DO103" i="5"/>
  <c r="DO71" i="5"/>
  <c r="DO96" i="17"/>
  <c r="DO64" i="17"/>
  <c r="DO98" i="9"/>
  <c r="DO66" i="9"/>
  <c r="DP93" i="13"/>
  <c r="DP61" i="13"/>
  <c r="DO98" i="14"/>
  <c r="DO66" i="14"/>
  <c r="DO98" i="17"/>
  <c r="DO66" i="17"/>
  <c r="DO96" i="5"/>
  <c r="DO64" i="5"/>
  <c r="DO95" i="1"/>
  <c r="DO63" i="1"/>
  <c r="DO97" i="6"/>
  <c r="DO65" i="6"/>
  <c r="DO101" i="11"/>
  <c r="DO69" i="11"/>
  <c r="DP94" i="3"/>
  <c r="DP62" i="3"/>
  <c r="DP98" i="18"/>
  <c r="DP66" i="18"/>
  <c r="DP107" i="5"/>
  <c r="DP75" i="5"/>
  <c r="DO115" i="1"/>
  <c r="DO83" i="1"/>
  <c r="DO107" i="12"/>
  <c r="DO75" i="12"/>
  <c r="DP105" i="5"/>
  <c r="DP73" i="5"/>
  <c r="DO113" i="18"/>
  <c r="DO81" i="18"/>
  <c r="DO116" i="5"/>
  <c r="DO84" i="5"/>
  <c r="DO112" i="9"/>
  <c r="DO80" i="9"/>
  <c r="DO109" i="3"/>
  <c r="DO77" i="3"/>
  <c r="DO114" i="6"/>
  <c r="DO82" i="6"/>
  <c r="DP111" i="4"/>
  <c r="DP79" i="4"/>
  <c r="DO114" i="4"/>
  <c r="DO82" i="4"/>
  <c r="DP111" i="17"/>
  <c r="DP79" i="17"/>
  <c r="DO105" i="15"/>
  <c r="DO73" i="15"/>
  <c r="DP98" i="3"/>
  <c r="DP66" i="3"/>
  <c r="DP92" i="21"/>
  <c r="DP60" i="21"/>
  <c r="DO116" i="8"/>
  <c r="DO84" i="8"/>
  <c r="DP124" i="2"/>
  <c r="DP127" i="2" s="1"/>
  <c r="DP120" i="2" s="1"/>
  <c r="DP88" i="2"/>
  <c r="DP91" i="21"/>
  <c r="DP59" i="21"/>
  <c r="DO116" i="17"/>
  <c r="DO84" i="17"/>
  <c r="DO124" i="4"/>
  <c r="DO127" i="4" s="1"/>
  <c r="DO120" i="4" s="1"/>
  <c r="DO88" i="4"/>
  <c r="DO103" i="19"/>
  <c r="DO71" i="19"/>
  <c r="DP119" i="16"/>
  <c r="DP87" i="16"/>
  <c r="DP98" i="8"/>
  <c r="DP66" i="8"/>
  <c r="DO99" i="5"/>
  <c r="DO67" i="5"/>
  <c r="DO124" i="1"/>
  <c r="DO127" i="1" s="1"/>
  <c r="DO120" i="1" s="1"/>
  <c r="DO88" i="1"/>
  <c r="DP112" i="6"/>
  <c r="DP80" i="6"/>
  <c r="DO96" i="6"/>
  <c r="DO64" i="6"/>
  <c r="DP110" i="3"/>
  <c r="DP78" i="3"/>
  <c r="DO102" i="8"/>
  <c r="DO70" i="8"/>
  <c r="DO105" i="8"/>
  <c r="DO73" i="8"/>
  <c r="DO112" i="21"/>
  <c r="DO80" i="21"/>
  <c r="DO91" i="5"/>
  <c r="DO59" i="5"/>
  <c r="DO115" i="15"/>
  <c r="DO83" i="15"/>
  <c r="DO91" i="16"/>
  <c r="DO59" i="16"/>
  <c r="DP99" i="11"/>
  <c r="DP67" i="11"/>
  <c r="DO124" i="5"/>
  <c r="DO127" i="5" s="1"/>
  <c r="DO120" i="5" s="1"/>
  <c r="DO88" i="5"/>
  <c r="DO102" i="17"/>
  <c r="DO70" i="17"/>
  <c r="DP119" i="18"/>
  <c r="DP87" i="18"/>
  <c r="DO111" i="16"/>
  <c r="DO79" i="16"/>
  <c r="DO103" i="4"/>
  <c r="DO71" i="4"/>
  <c r="DO117" i="13"/>
  <c r="DO85" i="13"/>
  <c r="DO119" i="20"/>
  <c r="DO87" i="20"/>
  <c r="DO102" i="20"/>
  <c r="DO70" i="20"/>
  <c r="DO115" i="12"/>
  <c r="DO83" i="12"/>
  <c r="DP116" i="11"/>
  <c r="DP84" i="11"/>
  <c r="DP105" i="17"/>
  <c r="DP73" i="17"/>
  <c r="DP99" i="14"/>
  <c r="DP67" i="14"/>
  <c r="DP98" i="4"/>
  <c r="DP66" i="4"/>
  <c r="DP109" i="19"/>
  <c r="DP77" i="19"/>
  <c r="DO94" i="21"/>
  <c r="DO62" i="21"/>
  <c r="DP110" i="2"/>
  <c r="DP78" i="2"/>
  <c r="DO92" i="1"/>
  <c r="DO60" i="1"/>
  <c r="DO97" i="13"/>
  <c r="DO65" i="13"/>
  <c r="DM90" i="11"/>
  <c r="DM58" i="11"/>
  <c r="DP100" i="9"/>
  <c r="DP68" i="9"/>
  <c r="DP106" i="8"/>
  <c r="DP74" i="8"/>
  <c r="DP99" i="3"/>
  <c r="DP67" i="3"/>
  <c r="DP107" i="13"/>
  <c r="DP75" i="13"/>
  <c r="DO103" i="7"/>
  <c r="DO71" i="7"/>
  <c r="DO117" i="12"/>
  <c r="DO85" i="12"/>
  <c r="DO117" i="18"/>
  <c r="DO85" i="18"/>
  <c r="DP109" i="1"/>
  <c r="DP77" i="1"/>
  <c r="DO101" i="21"/>
  <c r="DO69" i="21"/>
  <c r="DP111" i="11"/>
  <c r="DP79" i="11"/>
  <c r="DP94" i="4"/>
  <c r="DP62" i="4"/>
  <c r="DP100" i="21"/>
  <c r="DP68" i="21"/>
  <c r="DM90" i="7"/>
  <c r="DM58" i="7"/>
  <c r="DP110" i="13"/>
  <c r="DP78" i="13"/>
  <c r="DP114" i="11"/>
  <c r="DP82" i="11"/>
  <c r="DO119" i="11"/>
  <c r="DO87" i="11"/>
  <c r="DO115" i="8"/>
  <c r="DO83" i="8"/>
  <c r="DO118" i="9"/>
  <c r="DO86" i="9"/>
  <c r="DO93" i="16"/>
  <c r="DO61" i="16"/>
  <c r="DP91" i="13"/>
  <c r="DP59" i="13"/>
  <c r="DP115" i="2"/>
  <c r="DP83" i="2"/>
  <c r="DM90" i="5"/>
  <c r="DM58" i="5"/>
  <c r="DO102" i="7"/>
  <c r="DO70" i="7"/>
  <c r="DO112" i="12"/>
  <c r="DO80" i="12"/>
  <c r="DP121" i="17"/>
  <c r="DP89" i="17"/>
  <c r="DO99" i="18"/>
  <c r="DO67" i="18"/>
  <c r="DM90" i="17"/>
  <c r="DM58" i="17"/>
  <c r="DO110" i="21"/>
  <c r="DO78" i="21"/>
  <c r="DP110" i="16"/>
  <c r="DP78" i="16"/>
  <c r="DP110" i="17"/>
  <c r="DP78" i="17"/>
  <c r="DO121" i="21"/>
  <c r="DO89" i="21"/>
  <c r="DP101" i="20"/>
  <c r="DP69" i="20"/>
  <c r="DP119" i="15"/>
  <c r="DP87" i="15"/>
  <c r="BI15" i="8"/>
  <c r="DO15" i="8" s="1" a="1"/>
  <c r="DO15" i="8" s="1"/>
  <c r="BH47" i="8"/>
  <c r="DO102" i="16"/>
  <c r="DO70" i="16"/>
  <c r="DP96" i="10"/>
  <c r="DP64" i="10"/>
  <c r="DP112" i="11"/>
  <c r="DP80" i="11"/>
  <c r="DO112" i="4"/>
  <c r="DO80" i="4"/>
  <c r="DO124" i="3"/>
  <c r="DO127" i="3" s="1"/>
  <c r="DO120" i="3" s="1"/>
  <c r="DO88" i="3"/>
  <c r="DO106" i="18"/>
  <c r="DO74" i="18"/>
  <c r="DO97" i="12"/>
  <c r="DO65" i="12"/>
  <c r="DP111" i="18"/>
  <c r="DP79" i="18"/>
  <c r="DP92" i="4"/>
  <c r="DP60" i="4"/>
  <c r="DP106" i="19"/>
  <c r="DP74" i="19"/>
  <c r="DO95" i="7"/>
  <c r="DO63" i="7"/>
  <c r="DO96" i="3"/>
  <c r="DO64" i="3"/>
  <c r="DP117" i="9"/>
  <c r="DP85" i="9"/>
  <c r="DP103" i="3"/>
  <c r="DP71" i="3"/>
  <c r="DP106" i="15"/>
  <c r="DP74" i="15"/>
  <c r="DO98" i="11"/>
  <c r="DO66" i="11"/>
  <c r="DO121" i="12"/>
  <c r="DO89" i="12"/>
  <c r="DP102" i="2"/>
  <c r="DP70" i="2"/>
  <c r="DP118" i="3"/>
  <c r="DP86" i="3"/>
  <c r="DP107" i="19"/>
  <c r="DP75" i="19"/>
  <c r="DP107" i="16"/>
  <c r="DP75" i="16"/>
  <c r="DP97" i="15"/>
  <c r="DP65" i="15"/>
  <c r="DO104" i="9"/>
  <c r="DO72" i="9"/>
  <c r="DP118" i="6"/>
  <c r="DP86" i="6"/>
  <c r="DO95" i="10"/>
  <c r="DO63" i="10"/>
  <c r="DO121" i="16"/>
  <c r="DO89" i="16"/>
  <c r="DM90" i="20"/>
  <c r="DM58" i="20"/>
  <c r="DP94" i="11"/>
  <c r="DP62" i="11"/>
  <c r="DP98" i="15"/>
  <c r="DP66" i="15"/>
  <c r="DO98" i="18"/>
  <c r="DO66" i="18"/>
  <c r="DO100" i="10"/>
  <c r="DO68" i="10"/>
  <c r="DP92" i="5"/>
  <c r="DP60" i="5"/>
  <c r="DO115" i="18"/>
  <c r="DO83" i="18"/>
  <c r="DO121" i="9"/>
  <c r="DO89" i="9"/>
  <c r="DP106" i="1"/>
  <c r="DP74" i="1"/>
  <c r="DP110" i="14"/>
  <c r="DP78" i="14"/>
  <c r="DO105" i="7"/>
  <c r="DO73" i="7"/>
  <c r="DP105" i="20"/>
  <c r="DP73" i="20"/>
  <c r="DO109" i="10"/>
  <c r="DO77" i="10"/>
  <c r="DP114" i="13"/>
  <c r="DP82" i="13"/>
  <c r="DP114" i="15"/>
  <c r="DP82" i="15"/>
  <c r="DP117" i="8"/>
  <c r="DP85" i="8"/>
  <c r="DO115" i="21"/>
  <c r="DO83" i="21"/>
  <c r="DO107" i="6"/>
  <c r="DO75" i="6"/>
  <c r="DO121" i="10"/>
  <c r="DO89" i="10"/>
  <c r="DP98" i="2"/>
  <c r="DP66" i="2"/>
  <c r="DP103" i="5"/>
  <c r="DP71" i="5"/>
  <c r="DO95" i="17"/>
  <c r="DO63" i="17"/>
  <c r="DP96" i="17"/>
  <c r="DP64" i="17"/>
  <c r="DO99" i="21"/>
  <c r="DO67" i="21"/>
  <c r="DO95" i="3"/>
  <c r="DO63" i="3"/>
  <c r="DP98" i="14"/>
  <c r="DP66" i="14"/>
  <c r="DP98" i="17"/>
  <c r="DP66" i="17"/>
  <c r="DP96" i="5"/>
  <c r="DP64" i="5"/>
  <c r="DO108" i="4"/>
  <c r="DO76" i="4"/>
  <c r="DO109" i="6"/>
  <c r="DO77" i="6"/>
  <c r="DP95" i="1"/>
  <c r="DP63" i="1"/>
  <c r="DP97" i="6"/>
  <c r="DP65" i="6"/>
  <c r="DP101" i="11"/>
  <c r="DP69" i="11"/>
  <c r="DO91" i="15"/>
  <c r="DO59" i="15"/>
  <c r="DO116" i="13"/>
  <c r="DO84" i="13"/>
  <c r="DO102" i="10"/>
  <c r="DO70" i="10"/>
  <c r="DP115" i="1"/>
  <c r="DP83" i="1"/>
  <c r="DO111" i="9"/>
  <c r="DO79" i="9"/>
  <c r="DO108" i="18"/>
  <c r="DO76" i="18"/>
  <c r="DP107" i="12"/>
  <c r="DP75" i="12"/>
  <c r="DO110" i="20"/>
  <c r="DO78" i="20"/>
  <c r="DP113" i="18"/>
  <c r="DP81" i="18"/>
  <c r="DP116" i="5"/>
  <c r="DP84" i="5"/>
  <c r="DP112" i="9"/>
  <c r="DP80" i="9"/>
  <c r="DP109" i="3"/>
  <c r="DP77" i="3"/>
  <c r="DP114" i="6"/>
  <c r="DP82" i="6"/>
  <c r="DO110" i="8"/>
  <c r="DO78" i="8"/>
  <c r="DO101" i="15"/>
  <c r="DO69" i="15"/>
  <c r="DO100" i="17"/>
  <c r="DO68" i="17"/>
  <c r="DP114" i="4"/>
  <c r="DP82" i="4"/>
  <c r="DO100" i="19"/>
  <c r="DO68" i="19"/>
  <c r="DO91" i="3"/>
  <c r="DO59" i="3"/>
  <c r="DP105" i="15"/>
  <c r="DP73" i="15"/>
  <c r="DO114" i="2"/>
  <c r="DO82" i="2"/>
  <c r="DO117" i="1"/>
  <c r="DO85" i="1"/>
  <c r="DO116" i="18"/>
  <c r="DO84" i="18"/>
  <c r="DP116" i="8"/>
  <c r="DP84" i="8"/>
  <c r="DP116" i="17"/>
  <c r="DP84" i="17"/>
  <c r="DP124" i="4"/>
  <c r="DP127" i="4" s="1"/>
  <c r="DP120" i="4" s="1"/>
  <c r="DP88" i="4"/>
  <c r="DO96" i="18"/>
  <c r="DO64" i="18"/>
  <c r="DP103" i="19"/>
  <c r="DP71" i="19"/>
  <c r="DO119" i="1"/>
  <c r="DO87" i="1"/>
  <c r="DP99" i="5"/>
  <c r="DP67" i="5"/>
  <c r="DP124" i="1"/>
  <c r="DP127" i="1" s="1"/>
  <c r="DP120" i="1" s="1"/>
  <c r="DP88" i="1"/>
  <c r="DO96" i="4"/>
  <c r="DO64" i="4"/>
  <c r="DO124" i="16"/>
  <c r="DO127" i="16" s="1"/>
  <c r="DO120" i="16" s="1"/>
  <c r="DO88" i="16"/>
  <c r="DP96" i="6"/>
  <c r="DP64" i="6"/>
  <c r="DO92" i="16"/>
  <c r="DO60" i="16"/>
  <c r="DP102" i="8"/>
  <c r="DP70" i="8"/>
  <c r="DP105" i="8"/>
  <c r="DP73" i="8"/>
  <c r="DP112" i="21"/>
  <c r="DP80" i="21"/>
  <c r="DP91" i="5"/>
  <c r="DP59" i="5"/>
  <c r="DP115" i="15"/>
  <c r="DP83" i="15"/>
  <c r="DP91" i="16"/>
  <c r="DP59" i="16"/>
  <c r="DO100" i="11"/>
  <c r="DO68" i="11"/>
  <c r="DP124" i="5"/>
  <c r="DP127" i="5" s="1"/>
  <c r="DP120" i="5" s="1"/>
  <c r="DP88" i="5"/>
  <c r="DO110" i="7"/>
  <c r="DO78" i="7"/>
  <c r="DP102" i="17"/>
  <c r="DP70" i="17"/>
  <c r="DO113" i="21"/>
  <c r="DO81" i="21"/>
  <c r="DO94" i="10"/>
  <c r="DO62" i="10"/>
  <c r="DO113" i="9"/>
  <c r="DO81" i="9"/>
  <c r="DP111" i="16"/>
  <c r="DP79" i="16"/>
  <c r="DP103" i="4"/>
  <c r="DP71" i="4"/>
  <c r="DO108" i="2"/>
  <c r="DO76" i="2"/>
  <c r="DP117" i="13"/>
  <c r="DP85" i="13"/>
  <c r="DP119" i="20"/>
  <c r="DP87" i="20"/>
  <c r="DP102" i="20"/>
  <c r="DP70" i="20"/>
  <c r="DP115" i="12"/>
  <c r="DP83" i="12"/>
  <c r="DO107" i="20"/>
  <c r="DO75" i="20"/>
  <c r="DP94" i="21"/>
  <c r="DP62" i="21"/>
  <c r="DO121" i="6"/>
  <c r="DO89" i="6"/>
  <c r="DP92" i="1"/>
  <c r="DP60" i="1"/>
  <c r="DP97" i="13"/>
  <c r="DP65" i="13"/>
  <c r="BI15" i="11"/>
  <c r="DO15" i="11" s="1" a="1"/>
  <c r="DO15" i="11" s="1"/>
  <c r="BH47" i="11"/>
  <c r="DM90" i="10"/>
  <c r="DM58" i="10"/>
  <c r="DP103" i="7"/>
  <c r="DP71" i="7"/>
  <c r="DP117" i="12"/>
  <c r="DP85" i="12"/>
  <c r="DO109" i="13"/>
  <c r="DO77" i="13"/>
  <c r="DO104" i="7"/>
  <c r="DO72" i="7"/>
  <c r="DO105" i="1"/>
  <c r="DO73" i="1"/>
  <c r="DP117" i="18"/>
  <c r="DP85" i="18"/>
  <c r="DO109" i="21"/>
  <c r="DO77" i="21"/>
  <c r="DP101" i="21"/>
  <c r="DP69" i="21"/>
  <c r="DO102" i="3"/>
  <c r="DO70" i="3"/>
  <c r="BI15" i="7"/>
  <c r="DO15" i="7" s="1" a="1"/>
  <c r="DO15" i="7" s="1"/>
  <c r="BH47" i="7"/>
  <c r="DP119" i="11"/>
  <c r="DP87" i="11"/>
  <c r="DP115" i="8"/>
  <c r="DP83" i="8"/>
  <c r="DP118" i="9"/>
  <c r="DP86" i="9"/>
  <c r="DO104" i="11"/>
  <c r="DO72" i="11"/>
  <c r="DO115" i="14"/>
  <c r="DO83" i="14"/>
  <c r="DP93" i="16"/>
  <c r="DP61" i="16"/>
  <c r="DO107" i="10"/>
  <c r="DO75" i="10"/>
  <c r="DO105" i="11"/>
  <c r="DO73" i="11"/>
  <c r="DO103" i="13"/>
  <c r="DO71" i="13"/>
  <c r="DO94" i="5"/>
  <c r="DO62" i="5"/>
  <c r="BI15" i="5"/>
  <c r="DO15" i="5" s="1" a="1"/>
  <c r="DO15" i="5" s="1"/>
  <c r="BH47" i="5"/>
  <c r="DP102" i="7"/>
  <c r="DP70" i="7"/>
  <c r="DP112" i="12"/>
  <c r="DP80" i="12"/>
  <c r="DO114" i="12"/>
  <c r="DO82" i="12"/>
  <c r="DO92" i="7"/>
  <c r="DO60" i="7"/>
  <c r="DO108" i="5"/>
  <c r="DO76" i="5"/>
  <c r="DP99" i="18"/>
  <c r="DP67" i="18"/>
  <c r="BI15" i="17"/>
  <c r="DO15" i="17" s="1" a="1"/>
  <c r="DO15" i="17" s="1"/>
  <c r="BH47" i="17"/>
  <c r="DP110" i="21"/>
  <c r="DP78" i="21"/>
  <c r="DP121" i="21"/>
  <c r="DP89" i="21"/>
  <c r="DO105" i="19"/>
  <c r="DO73" i="19"/>
  <c r="DO100" i="15"/>
  <c r="DO68" i="15"/>
  <c r="DP102" i="16"/>
  <c r="DP70" i="16"/>
  <c r="DO102" i="12"/>
  <c r="DO70" i="12"/>
  <c r="DP101" i="13"/>
  <c r="DP69" i="13"/>
  <c r="DO111" i="13"/>
  <c r="DO79" i="13"/>
  <c r="DP112" i="4"/>
  <c r="DP80" i="4"/>
  <c r="DO96" i="12"/>
  <c r="DO64" i="12"/>
  <c r="DP124" i="3"/>
  <c r="DP127" i="3" s="1"/>
  <c r="DP120" i="3" s="1"/>
  <c r="DP88" i="3"/>
  <c r="DP106" i="18"/>
  <c r="DP74" i="18"/>
  <c r="DO91" i="1"/>
  <c r="DO59" i="1"/>
  <c r="DO108" i="21"/>
  <c r="DO76" i="21"/>
  <c r="DO99" i="19"/>
  <c r="DO67" i="19"/>
  <c r="DP95" i="7"/>
  <c r="DP63" i="7"/>
  <c r="DP96" i="3"/>
  <c r="DP64" i="3"/>
  <c r="DO91" i="18"/>
  <c r="DO59" i="18"/>
  <c r="DP98" i="11"/>
  <c r="DP66" i="11"/>
  <c r="DP105" i="9"/>
  <c r="DP73" i="9"/>
  <c r="DP121" i="12"/>
  <c r="DP89" i="12"/>
  <c r="DO106" i="11"/>
  <c r="DO74" i="11"/>
  <c r="DO101" i="12"/>
  <c r="DO69" i="12"/>
  <c r="DO90" i="19"/>
  <c r="DO58" i="19"/>
  <c r="DO97" i="5"/>
  <c r="DO65" i="5"/>
  <c r="DP101" i="3"/>
  <c r="DP69" i="3"/>
  <c r="DP109" i="5"/>
  <c r="DP77" i="5"/>
  <c r="DO107" i="15"/>
  <c r="DO75" i="15"/>
  <c r="DP96" i="15"/>
  <c r="DP64" i="15"/>
  <c r="DO111" i="7"/>
  <c r="DO79" i="7"/>
  <c r="DP105" i="10"/>
  <c r="DP73" i="10"/>
  <c r="DO93" i="13"/>
  <c r="DO61" i="13"/>
  <c r="DP95" i="9"/>
  <c r="DP63" i="9"/>
  <c r="DP105" i="18"/>
  <c r="DP73" i="18"/>
  <c r="DO107" i="5"/>
  <c r="DO75" i="5"/>
  <c r="DO113" i="12"/>
  <c r="DO81" i="12"/>
  <c r="DP100" i="1"/>
  <c r="DP68" i="1"/>
  <c r="DO110" i="11"/>
  <c r="DO78" i="11"/>
  <c r="DO91" i="8"/>
  <c r="DO59" i="8"/>
  <c r="DO112" i="16"/>
  <c r="DO80" i="16"/>
  <c r="DP99" i="12"/>
  <c r="DP67" i="12"/>
  <c r="DP113" i="2"/>
  <c r="DP81" i="2"/>
  <c r="DO119" i="13"/>
  <c r="DO87" i="13"/>
  <c r="DO103" i="11"/>
  <c r="DO71" i="11"/>
  <c r="DO116" i="9"/>
  <c r="DO84" i="9"/>
  <c r="DO101" i="14"/>
  <c r="DO69" i="14"/>
  <c r="DM90" i="12"/>
  <c r="DM58" i="12"/>
  <c r="DP113" i="12"/>
  <c r="DP81" i="12"/>
  <c r="DP100" i="10"/>
  <c r="DP68" i="10"/>
  <c r="DO105" i="3"/>
  <c r="DO73" i="3"/>
  <c r="DP110" i="11"/>
  <c r="DP78" i="11"/>
  <c r="DO121" i="8"/>
  <c r="DO89" i="8"/>
  <c r="DO114" i="10"/>
  <c r="DO82" i="10"/>
  <c r="DP91" i="8"/>
  <c r="DP59" i="8"/>
  <c r="DO97" i="1"/>
  <c r="DO65" i="1"/>
  <c r="DO121" i="11"/>
  <c r="DO89" i="11"/>
  <c r="DO124" i="21"/>
  <c r="DO127" i="21" s="1"/>
  <c r="DO120" i="21" s="1"/>
  <c r="DO88" i="21"/>
  <c r="DP112" i="16"/>
  <c r="DP80" i="16"/>
  <c r="DP115" i="18"/>
  <c r="DP83" i="18"/>
  <c r="DM90" i="15"/>
  <c r="DM58" i="15"/>
  <c r="DO106" i="7"/>
  <c r="DO74" i="7"/>
  <c r="DO124" i="19"/>
  <c r="DO127" i="19" s="1"/>
  <c r="DO120" i="19" s="1"/>
  <c r="DO88" i="19"/>
  <c r="DP121" i="9"/>
  <c r="DP89" i="9"/>
  <c r="DO118" i="11"/>
  <c r="DO86" i="11"/>
  <c r="DP119" i="13"/>
  <c r="DP87" i="13"/>
  <c r="DO110" i="14"/>
  <c r="DO78" i="14"/>
  <c r="DO97" i="8"/>
  <c r="DO65" i="8"/>
  <c r="DO108" i="1"/>
  <c r="DO76" i="1"/>
  <c r="DP105" i="7"/>
  <c r="DP73" i="7"/>
  <c r="DP103" i="11"/>
  <c r="DP71" i="11"/>
  <c r="DO116" i="1"/>
  <c r="DO84" i="1"/>
  <c r="DP116" i="9"/>
  <c r="DP84" i="9"/>
  <c r="DP109" i="10"/>
  <c r="DP77" i="10"/>
  <c r="DO118" i="5"/>
  <c r="DO86" i="5"/>
  <c r="DM90" i="18"/>
  <c r="DM58" i="18"/>
  <c r="DP115" i="21"/>
  <c r="DP83" i="21"/>
  <c r="DP107" i="6"/>
  <c r="DP75" i="6"/>
  <c r="DP121" i="10"/>
  <c r="DP89" i="10"/>
  <c r="DO115" i="9"/>
  <c r="DO83" i="9"/>
  <c r="DO124" i="6"/>
  <c r="DO127" i="6" s="1"/>
  <c r="DO120" i="6" s="1"/>
  <c r="DO88" i="6"/>
  <c r="DP95" i="17"/>
  <c r="DP63" i="17"/>
  <c r="DO114" i="5"/>
  <c r="DO82" i="5"/>
  <c r="DP99" i="21"/>
  <c r="DP67" i="21"/>
  <c r="DP95" i="3"/>
  <c r="DP63" i="3"/>
  <c r="DO100" i="13"/>
  <c r="DO68" i="13"/>
  <c r="DO110" i="15"/>
  <c r="DO78" i="15"/>
  <c r="DO113" i="19"/>
  <c r="DO81" i="19"/>
  <c r="DP108" i="4"/>
  <c r="DP76" i="4"/>
  <c r="DP109" i="6"/>
  <c r="DP77" i="6"/>
  <c r="DO100" i="12"/>
  <c r="DO68" i="12"/>
  <c r="DO92" i="18"/>
  <c r="DO60" i="18"/>
  <c r="DO118" i="20"/>
  <c r="DO86" i="20"/>
  <c r="DO116" i="20"/>
  <c r="DO84" i="20"/>
  <c r="DP91" i="15"/>
  <c r="DP59" i="15"/>
  <c r="DO113" i="13"/>
  <c r="DO81" i="13"/>
  <c r="DP116" i="13"/>
  <c r="DP84" i="13"/>
  <c r="DP124" i="7"/>
  <c r="DP127" i="7" s="1"/>
  <c r="DP120" i="7" s="1"/>
  <c r="DP88" i="7"/>
  <c r="DP102" i="10"/>
  <c r="DP70" i="10"/>
  <c r="DP111" i="9"/>
  <c r="DP79" i="9"/>
  <c r="DP108" i="18"/>
  <c r="DP76" i="18"/>
  <c r="DO105" i="21"/>
  <c r="DO73" i="21"/>
  <c r="DP110" i="20"/>
  <c r="DP78" i="20"/>
  <c r="DO92" i="11"/>
  <c r="DO60" i="11"/>
  <c r="DO104" i="15"/>
  <c r="DO72" i="15"/>
  <c r="DO93" i="7"/>
  <c r="DO61" i="7"/>
  <c r="DO95" i="4"/>
  <c r="DO63" i="4"/>
  <c r="DP110" i="8"/>
  <c r="DP78" i="8"/>
  <c r="DP101" i="15"/>
  <c r="DP69" i="15"/>
  <c r="DP100" i="17"/>
  <c r="DP68" i="17"/>
  <c r="DO98" i="12"/>
  <c r="DO66" i="12"/>
  <c r="DO98" i="6"/>
  <c r="DO66" i="6"/>
  <c r="DP100" i="19"/>
  <c r="DP68" i="19"/>
  <c r="DP91" i="3"/>
  <c r="DP59" i="3"/>
  <c r="DP114" i="2"/>
  <c r="DP82" i="2"/>
  <c r="DP117" i="1"/>
  <c r="DP85" i="1"/>
  <c r="DP116" i="18"/>
  <c r="DP84" i="18"/>
  <c r="DM90" i="6"/>
  <c r="DM58" i="6"/>
  <c r="DO98" i="7"/>
  <c r="DO66" i="7"/>
  <c r="DO104" i="19"/>
  <c r="DO72" i="19"/>
  <c r="DP96" i="18"/>
  <c r="DP64" i="18"/>
  <c r="DO99" i="6"/>
  <c r="DO67" i="6"/>
  <c r="DP119" i="1"/>
  <c r="DP87" i="1"/>
  <c r="DO108" i="12"/>
  <c r="DO76" i="12"/>
  <c r="DO106" i="12"/>
  <c r="DO74" i="12"/>
  <c r="DO95" i="11"/>
  <c r="DO63" i="11"/>
  <c r="DP96" i="4"/>
  <c r="DP64" i="4"/>
  <c r="DP124" i="16"/>
  <c r="DP127" i="16" s="1"/>
  <c r="DP120" i="16" s="1"/>
  <c r="DP88" i="16"/>
  <c r="DO115" i="16"/>
  <c r="DO83" i="16"/>
  <c r="DP92" i="16"/>
  <c r="DP60" i="16"/>
  <c r="DO119" i="21"/>
  <c r="DO87" i="21"/>
  <c r="DO110" i="6"/>
  <c r="DO78" i="6"/>
  <c r="DP100" i="11"/>
  <c r="DP68" i="11"/>
  <c r="DO109" i="16"/>
  <c r="DO77" i="16"/>
  <c r="DP110" i="7"/>
  <c r="DP78" i="7"/>
  <c r="DO101" i="2"/>
  <c r="DO69" i="2"/>
  <c r="DO118" i="14"/>
  <c r="DO86" i="14"/>
  <c r="DO95" i="16"/>
  <c r="DO63" i="16"/>
  <c r="DP113" i="21"/>
  <c r="DP81" i="21"/>
  <c r="DP94" i="10"/>
  <c r="DP62" i="10"/>
  <c r="DP113" i="9"/>
  <c r="DP81" i="9"/>
  <c r="DO124" i="14"/>
  <c r="DO127" i="14" s="1"/>
  <c r="DO120" i="14" s="1"/>
  <c r="DO88" i="14"/>
  <c r="DP108" i="2"/>
  <c r="DP76" i="2"/>
  <c r="DO112" i="10"/>
  <c r="DO80" i="10"/>
  <c r="DO93" i="20"/>
  <c r="DO61" i="20"/>
  <c r="DP107" i="20"/>
  <c r="DP75" i="20"/>
  <c r="DO93" i="17"/>
  <c r="DO61" i="17"/>
  <c r="DP121" i="6"/>
  <c r="DP89" i="6"/>
  <c r="DO113" i="1"/>
  <c r="DO81" i="1"/>
  <c r="DO100" i="20"/>
  <c r="DO68" i="20"/>
  <c r="DM90" i="2"/>
  <c r="DM58" i="2"/>
  <c r="BI15" i="10"/>
  <c r="DO15" i="10" s="1" a="1"/>
  <c r="DO15" i="10" s="1"/>
  <c r="BH47" i="10"/>
  <c r="DO116" i="3"/>
  <c r="DO84" i="3"/>
  <c r="DO112" i="2"/>
  <c r="DO80" i="2"/>
  <c r="DP109" i="13"/>
  <c r="DP77" i="13"/>
  <c r="DP104" i="7"/>
  <c r="DP72" i="7"/>
  <c r="DP119" i="5"/>
  <c r="DP87" i="5"/>
  <c r="DO116" i="2"/>
  <c r="DO84" i="2"/>
  <c r="DP105" i="1"/>
  <c r="DP73" i="1"/>
  <c r="DO116" i="16"/>
  <c r="DO84" i="16"/>
  <c r="DO93" i="15"/>
  <c r="DO61" i="15"/>
  <c r="DP109" i="21"/>
  <c r="DP77" i="21"/>
  <c r="DO97" i="11"/>
  <c r="DO65" i="11"/>
  <c r="DP102" i="3"/>
  <c r="DP70" i="3"/>
  <c r="DO109" i="15"/>
  <c r="DO77" i="15"/>
  <c r="DO92" i="17"/>
  <c r="DO60" i="17"/>
  <c r="DO103" i="14"/>
  <c r="DO71" i="14"/>
  <c r="DO112" i="5"/>
  <c r="DO80" i="5"/>
  <c r="DO90" i="3"/>
  <c r="DO58" i="3"/>
  <c r="DO96" i="20"/>
  <c r="DO64" i="20"/>
  <c r="DO110" i="4"/>
  <c r="DO78" i="4"/>
  <c r="DP104" i="11"/>
  <c r="DP72" i="11"/>
  <c r="DP115" i="14"/>
  <c r="DP83" i="14"/>
  <c r="DO106" i="17"/>
  <c r="DO74" i="17"/>
  <c r="DO96" i="19"/>
  <c r="DO64" i="19"/>
  <c r="DO95" i="15"/>
  <c r="DO63" i="15"/>
  <c r="DP107" i="10"/>
  <c r="DP75" i="10"/>
  <c r="DP105" i="11"/>
  <c r="DP73" i="11"/>
  <c r="DP103" i="13"/>
  <c r="DP71" i="13"/>
  <c r="DP94" i="5"/>
  <c r="DP62" i="5"/>
  <c r="DO107" i="18"/>
  <c r="DO75" i="18"/>
  <c r="DO97" i="20"/>
  <c r="DO65" i="20"/>
  <c r="DP114" i="12"/>
  <c r="DP82" i="12"/>
  <c r="DP92" i="7"/>
  <c r="DP60" i="7"/>
  <c r="DP108" i="5"/>
  <c r="DP76" i="5"/>
  <c r="DO118" i="7"/>
  <c r="DO86" i="7"/>
  <c r="DO114" i="21"/>
  <c r="DO82" i="21"/>
  <c r="DO96" i="7"/>
  <c r="DO64" i="7"/>
  <c r="DO114" i="18"/>
  <c r="DO82" i="18"/>
  <c r="DO96" i="14"/>
  <c r="DO64" i="14"/>
  <c r="DO92" i="14"/>
  <c r="DO60" i="14"/>
  <c r="DO119" i="2"/>
  <c r="DO87" i="2"/>
  <c r="DO91" i="12"/>
  <c r="DO59" i="12"/>
  <c r="DP105" i="19"/>
  <c r="DP73" i="19"/>
  <c r="DP100" i="15"/>
  <c r="DP68" i="15"/>
  <c r="DO116" i="6"/>
  <c r="DO84" i="6"/>
  <c r="DO100" i="16"/>
  <c r="DO68" i="16"/>
  <c r="DO101" i="16"/>
  <c r="DO69" i="16"/>
  <c r="DP102" i="12"/>
  <c r="DP70" i="12"/>
  <c r="DO101" i="13"/>
  <c r="DO69" i="13"/>
  <c r="DP111" i="13"/>
  <c r="DP79" i="13"/>
  <c r="DP96" i="12"/>
  <c r="DP64" i="12"/>
  <c r="DO97" i="19"/>
  <c r="DO65" i="19"/>
  <c r="DO117" i="19"/>
  <c r="DO85" i="19"/>
  <c r="DO93" i="12"/>
  <c r="DO61" i="12"/>
  <c r="DP91" i="1"/>
  <c r="DP59" i="1"/>
  <c r="DP108" i="21"/>
  <c r="DP76" i="21"/>
  <c r="DP99" i="19"/>
  <c r="DP67" i="19"/>
  <c r="DO119" i="19"/>
  <c r="DO87" i="19"/>
  <c r="DO94" i="15"/>
  <c r="DO62" i="15"/>
  <c r="DO117" i="4"/>
  <c r="DO85" i="4"/>
  <c r="DO97" i="4"/>
  <c r="DO65" i="4"/>
  <c r="DO118" i="4"/>
  <c r="DO86" i="4"/>
  <c r="DP91" i="18"/>
  <c r="DP59" i="18"/>
  <c r="DO118" i="3"/>
  <c r="DO86" i="3"/>
  <c r="DO94" i="19"/>
  <c r="DO62" i="19"/>
  <c r="DP121" i="8"/>
  <c r="DP89" i="8"/>
  <c r="DP116" i="1"/>
  <c r="DP84" i="1"/>
  <c r="DO124" i="10"/>
  <c r="DO127" i="10" s="1"/>
  <c r="DO120" i="10" s="1"/>
  <c r="DO88" i="10"/>
  <c r="DO113" i="4"/>
  <c r="DO81" i="4"/>
  <c r="DP118" i="5"/>
  <c r="DP86" i="5"/>
  <c r="BI15" i="18"/>
  <c r="DO15" i="18" s="1" a="1"/>
  <c r="DO15" i="18" s="1"/>
  <c r="BH47" i="18"/>
  <c r="DO96" i="11"/>
  <c r="DO64" i="11"/>
  <c r="DO107" i="14"/>
  <c r="DO75" i="14"/>
  <c r="DO118" i="12"/>
  <c r="DO86" i="12"/>
  <c r="DP115" i="9"/>
  <c r="DP83" i="9"/>
  <c r="DP124" i="6"/>
  <c r="DP127" i="6" s="1"/>
  <c r="DP120" i="6" s="1"/>
  <c r="DP88" i="6"/>
  <c r="DO93" i="8"/>
  <c r="DO61" i="8"/>
  <c r="DP114" i="5"/>
  <c r="DP82" i="5"/>
  <c r="DO109" i="18"/>
  <c r="DO77" i="18"/>
  <c r="DO109" i="11"/>
  <c r="DO77" i="11"/>
  <c r="DO119" i="9"/>
  <c r="DO87" i="9"/>
  <c r="DO116" i="4"/>
  <c r="DO84" i="4"/>
  <c r="DP103" i="10"/>
  <c r="DP71" i="10"/>
  <c r="DO111" i="1"/>
  <c r="DO79" i="1"/>
  <c r="DO96" i="16"/>
  <c r="DO64" i="16"/>
  <c r="DP100" i="13"/>
  <c r="DP68" i="13"/>
  <c r="DP110" i="15"/>
  <c r="DP78" i="15"/>
  <c r="DP113" i="19"/>
  <c r="DP81" i="19"/>
  <c r="DO102" i="15"/>
  <c r="DO70" i="15"/>
  <c r="DP100" i="12"/>
  <c r="DP68" i="12"/>
  <c r="DP92" i="18"/>
  <c r="DP60" i="18"/>
  <c r="DP118" i="20"/>
  <c r="DP86" i="20"/>
  <c r="DP116" i="20"/>
  <c r="DP84" i="20"/>
  <c r="DO94" i="17"/>
  <c r="DO62" i="17"/>
  <c r="DP113" i="13"/>
  <c r="DP81" i="13"/>
  <c r="DO104" i="16"/>
  <c r="DO72" i="16"/>
  <c r="DO124" i="7"/>
  <c r="DO127" i="7" s="1"/>
  <c r="DO120" i="7" s="1"/>
  <c r="DO88" i="7"/>
  <c r="DO121" i="7"/>
  <c r="DO89" i="7"/>
  <c r="DP105" i="21"/>
  <c r="DP73" i="21"/>
  <c r="DP92" i="11"/>
  <c r="DP60" i="11"/>
  <c r="DP104" i="15"/>
  <c r="DP72" i="15"/>
  <c r="DP93" i="7"/>
  <c r="DP61" i="7"/>
  <c r="DP95" i="4"/>
  <c r="DP63" i="4"/>
  <c r="DO118" i="18"/>
  <c r="DO86" i="18"/>
  <c r="DP98" i="12"/>
  <c r="DP66" i="12"/>
  <c r="DP98" i="6"/>
  <c r="DP66" i="6"/>
  <c r="DO91" i="4"/>
  <c r="DO59" i="4"/>
  <c r="BI15" i="6"/>
  <c r="DO15" i="6" s="1" a="1"/>
  <c r="DO15" i="6" s="1"/>
  <c r="BH47" i="6"/>
  <c r="DP98" i="7"/>
  <c r="DP66" i="7"/>
  <c r="DP104" i="19"/>
  <c r="DP72" i="19"/>
  <c r="DO112" i="20"/>
  <c r="DO80" i="20"/>
  <c r="DP99" i="6"/>
  <c r="DP67" i="6"/>
  <c r="DO107" i="4"/>
  <c r="DO75" i="4"/>
  <c r="DO95" i="8"/>
  <c r="DO63" i="8"/>
  <c r="DP108" i="12"/>
  <c r="DP76" i="12"/>
  <c r="DO93" i="10"/>
  <c r="DO61" i="10"/>
  <c r="DP106" i="12"/>
  <c r="DP74" i="12"/>
  <c r="DP95" i="11"/>
  <c r="DP63" i="11"/>
  <c r="DP115" i="16"/>
  <c r="DP83" i="16"/>
  <c r="DO114" i="16"/>
  <c r="DO82" i="16"/>
  <c r="DO104" i="14"/>
  <c r="DO72" i="14"/>
  <c r="DO115" i="20"/>
  <c r="DO83" i="20"/>
  <c r="DP119" i="21"/>
  <c r="DP87" i="21"/>
  <c r="DP110" i="6"/>
  <c r="DP78" i="6"/>
  <c r="DP109" i="16"/>
  <c r="DP77" i="16"/>
  <c r="DP101" i="2"/>
  <c r="DP69" i="2"/>
  <c r="DP118" i="14"/>
  <c r="DP86" i="14"/>
  <c r="DP95" i="16"/>
  <c r="DP63" i="16"/>
  <c r="DO124" i="9"/>
  <c r="DO127" i="9" s="1"/>
  <c r="DO120" i="9" s="1"/>
  <c r="DO88" i="9"/>
  <c r="DO112" i="18"/>
  <c r="DO80" i="18"/>
  <c r="DO103" i="16"/>
  <c r="DO71" i="16"/>
  <c r="DP124" i="14"/>
  <c r="DP127" i="14" s="1"/>
  <c r="DP120" i="14" s="1"/>
  <c r="DP88" i="14"/>
  <c r="DO100" i="14"/>
  <c r="DO68" i="14"/>
  <c r="DO124" i="13"/>
  <c r="DO127" i="13" s="1"/>
  <c r="DO120" i="13" s="1"/>
  <c r="DO88" i="13"/>
  <c r="DO109" i="14"/>
  <c r="DO77" i="14"/>
  <c r="DP112" i="10"/>
  <c r="DP80" i="10"/>
  <c r="DP93" i="20"/>
  <c r="DP61" i="20"/>
  <c r="DO117" i="21"/>
  <c r="DO85" i="21"/>
  <c r="DO93" i="9"/>
  <c r="DO61" i="9"/>
  <c r="DP93" i="17"/>
  <c r="DP61" i="17"/>
  <c r="DO95" i="13"/>
  <c r="DO63" i="13"/>
  <c r="DO108" i="9"/>
  <c r="DO76" i="9"/>
  <c r="DP113" i="1"/>
  <c r="DP81" i="1"/>
  <c r="DP100" i="20"/>
  <c r="DP68" i="20"/>
  <c r="BI15" i="2"/>
  <c r="DO15" i="2" s="1" a="1"/>
  <c r="DO15" i="2" s="1"/>
  <c r="BH47" i="2"/>
  <c r="DO106" i="9"/>
  <c r="DO74" i="9"/>
  <c r="DP116" i="3"/>
  <c r="DP84" i="3"/>
  <c r="DP112" i="2"/>
  <c r="DP80" i="2"/>
  <c r="DO96" i="9"/>
  <c r="DO64" i="9"/>
  <c r="DO119" i="5"/>
  <c r="DO87" i="5"/>
  <c r="DO96" i="13"/>
  <c r="DO64" i="13"/>
  <c r="DP116" i="2"/>
  <c r="DP84" i="2"/>
  <c r="DO108" i="6"/>
  <c r="DO76" i="6"/>
  <c r="DP116" i="16"/>
  <c r="DP84" i="16"/>
  <c r="DP93" i="15"/>
  <c r="DP61" i="15"/>
  <c r="DP97" i="11"/>
  <c r="DP65" i="11"/>
  <c r="DO103" i="2"/>
  <c r="DO71" i="2"/>
  <c r="DP109" i="15"/>
  <c r="DP77" i="15"/>
  <c r="DP92" i="17"/>
  <c r="DP60" i="17"/>
  <c r="DP103" i="14"/>
  <c r="DP71" i="14"/>
  <c r="DP112" i="5"/>
  <c r="DP80" i="5"/>
  <c r="BJ47" i="3"/>
  <c r="DP96" i="20"/>
  <c r="DP64" i="20"/>
  <c r="DP110" i="4"/>
  <c r="DP78" i="4"/>
  <c r="DO97" i="16"/>
  <c r="DO65" i="16"/>
  <c r="DP106" i="17"/>
  <c r="DP74" i="17"/>
  <c r="DP96" i="19"/>
  <c r="DP64" i="19"/>
  <c r="DP95" i="15"/>
  <c r="DP63" i="15"/>
  <c r="DO93" i="14"/>
  <c r="DO61" i="14"/>
  <c r="DO92" i="12"/>
  <c r="DO60" i="12"/>
  <c r="DO103" i="12"/>
  <c r="DO71" i="12"/>
  <c r="DP107" i="18"/>
  <c r="DP75" i="18"/>
  <c r="DP97" i="20"/>
  <c r="DP65" i="20"/>
  <c r="DO96" i="1"/>
  <c r="DO64" i="1"/>
  <c r="DO103" i="15"/>
  <c r="DO71" i="15"/>
  <c r="DO119" i="6"/>
  <c r="DO87" i="6"/>
  <c r="DP118" i="7"/>
  <c r="DP86" i="7"/>
  <c r="DP114" i="21"/>
  <c r="DP82" i="21"/>
  <c r="DP96" i="7"/>
  <c r="DP64" i="7"/>
  <c r="DP114" i="18"/>
  <c r="DP82" i="18"/>
  <c r="DP96" i="14"/>
  <c r="DP64" i="14"/>
  <c r="DP92" i="14"/>
  <c r="DP60" i="14"/>
  <c r="DP119" i="2"/>
  <c r="DP87" i="2"/>
  <c r="DP91" i="12"/>
  <c r="DP59" i="12"/>
  <c r="DO107" i="17"/>
  <c r="DO75" i="17"/>
  <c r="DO104" i="12"/>
  <c r="DO72" i="12"/>
  <c r="DP116" i="6"/>
  <c r="DP84" i="6"/>
  <c r="DO103" i="21"/>
  <c r="DO71" i="21"/>
  <c r="DO99" i="1"/>
  <c r="DO67" i="1"/>
  <c r="DO116" i="12"/>
  <c r="DO84" i="12"/>
  <c r="DO116" i="7"/>
  <c r="DO84" i="7"/>
  <c r="DP100" i="16"/>
  <c r="DP68" i="16"/>
  <c r="DP101" i="16"/>
  <c r="DP69" i="16"/>
  <c r="DO101" i="18"/>
  <c r="DO69" i="18"/>
  <c r="DO117" i="6"/>
  <c r="DO85" i="6"/>
  <c r="DP97" i="19"/>
  <c r="DP65" i="19"/>
  <c r="DP117" i="19"/>
  <c r="DP85" i="19"/>
  <c r="DP93" i="12"/>
  <c r="DP61" i="12"/>
  <c r="DO115" i="13"/>
  <c r="DO83" i="13"/>
  <c r="DP119" i="19"/>
  <c r="DP87" i="19"/>
  <c r="DP94" i="15"/>
  <c r="DP62" i="15"/>
  <c r="DP117" i="4"/>
  <c r="DP85" i="4"/>
  <c r="DO102" i="1"/>
  <c r="DO70" i="1"/>
  <c r="DP97" i="4"/>
  <c r="DP65" i="4"/>
  <c r="DO91" i="10"/>
  <c r="DO59" i="10"/>
  <c r="DP118" i="4"/>
  <c r="DP86" i="4"/>
  <c r="DP114" i="17"/>
  <c r="DP82" i="17"/>
  <c r="DO115" i="6"/>
  <c r="DO83" i="6"/>
  <c r="DP101" i="14"/>
  <c r="DP69" i="14"/>
  <c r="BI15" i="12"/>
  <c r="DO15" i="12" s="1" a="1"/>
  <c r="DO15" i="12" s="1"/>
  <c r="BH47" i="12"/>
  <c r="DO118" i="10"/>
  <c r="DO86" i="10"/>
  <c r="DP105" i="3"/>
  <c r="DP73" i="3"/>
  <c r="DO110" i="1"/>
  <c r="DO78" i="1"/>
  <c r="DP97" i="1"/>
  <c r="DP65" i="1"/>
  <c r="DO119" i="8"/>
  <c r="DO87" i="8"/>
  <c r="DO115" i="3"/>
  <c r="DO83" i="3"/>
  <c r="BI15" i="15"/>
  <c r="DO15" i="15" s="1" a="1"/>
  <c r="DO15" i="15" s="1"/>
  <c r="BH47" i="15"/>
  <c r="DP124" i="19"/>
  <c r="DP127" i="19" s="1"/>
  <c r="DP120" i="19" s="1"/>
  <c r="DP88" i="19"/>
  <c r="DP118" i="11"/>
  <c r="DP86" i="11"/>
  <c r="DP97" i="8"/>
  <c r="DP65" i="8"/>
  <c r="DO94" i="20"/>
  <c r="DO62" i="20"/>
  <c r="DP106" i="13"/>
  <c r="DP74" i="13"/>
  <c r="DO118" i="8"/>
  <c r="DO86" i="8"/>
  <c r="DO98" i="10"/>
  <c r="DO66" i="10"/>
  <c r="DO108" i="20"/>
  <c r="DO76" i="20"/>
  <c r="DP94" i="19"/>
  <c r="DP62" i="19"/>
  <c r="DO107" i="3"/>
  <c r="DO75" i="3"/>
  <c r="DP118" i="10"/>
  <c r="DP86" i="10"/>
  <c r="DO109" i="4"/>
  <c r="DO77" i="4"/>
  <c r="DO108" i="19"/>
  <c r="DO76" i="19"/>
  <c r="DP96" i="2"/>
  <c r="DP64" i="2"/>
  <c r="DO110" i="5"/>
  <c r="DO78" i="5"/>
  <c r="DP112" i="13"/>
  <c r="DP80" i="13"/>
  <c r="DO112" i="14"/>
  <c r="DO80" i="14"/>
  <c r="DP110" i="1"/>
  <c r="DP78" i="1"/>
  <c r="DP111" i="3"/>
  <c r="DP79" i="3"/>
  <c r="DO104" i="13"/>
  <c r="DO72" i="13"/>
  <c r="DO104" i="20"/>
  <c r="DO72" i="20"/>
  <c r="DP119" i="8"/>
  <c r="DP87" i="8"/>
  <c r="DO98" i="20"/>
  <c r="DO66" i="20"/>
  <c r="DP115" i="3"/>
  <c r="DP83" i="3"/>
  <c r="DO124" i="15"/>
  <c r="DO127" i="15" s="1"/>
  <c r="DO120" i="15" s="1"/>
  <c r="DO88" i="15"/>
  <c r="DP100" i="3"/>
  <c r="DP68" i="3"/>
  <c r="DP106" i="20"/>
  <c r="DP74" i="20"/>
  <c r="DP108" i="10"/>
  <c r="DP76" i="10"/>
  <c r="DP94" i="20"/>
  <c r="DP62" i="20"/>
  <c r="DO99" i="9"/>
  <c r="DO67" i="9"/>
  <c r="DO101" i="5"/>
  <c r="DO69" i="5"/>
  <c r="DP124" i="10"/>
  <c r="DP127" i="10" s="1"/>
  <c r="DP120" i="10" s="1"/>
  <c r="DP88" i="10"/>
  <c r="DP113" i="4"/>
  <c r="DP81" i="4"/>
  <c r="DP97" i="2"/>
  <c r="DP65" i="2"/>
  <c r="DO124" i="11"/>
  <c r="DO127" i="11" s="1"/>
  <c r="DO120" i="11" s="1"/>
  <c r="DO88" i="11"/>
  <c r="DP96" i="11"/>
  <c r="DP64" i="11"/>
  <c r="DO114" i="14"/>
  <c r="DO82" i="14"/>
  <c r="DO102" i="14"/>
  <c r="DO70" i="14"/>
  <c r="DP107" i="14"/>
  <c r="DP75" i="14"/>
  <c r="DP118" i="12"/>
  <c r="DP86" i="12"/>
  <c r="DO102" i="4"/>
  <c r="DO70" i="4"/>
  <c r="DP93" i="8"/>
  <c r="DP61" i="8"/>
  <c r="DP109" i="18"/>
  <c r="DP77" i="18"/>
  <c r="DP109" i="11"/>
  <c r="DP77" i="11"/>
  <c r="DP119" i="9"/>
  <c r="DP87" i="9"/>
  <c r="DP116" i="4"/>
  <c r="DP84" i="4"/>
  <c r="DO103" i="10"/>
  <c r="DO71" i="10"/>
  <c r="DP111" i="1"/>
  <c r="DP79" i="1"/>
  <c r="DP96" i="16"/>
  <c r="DP64" i="16"/>
  <c r="DO91" i="11"/>
  <c r="DO59" i="11"/>
  <c r="DO93" i="2"/>
  <c r="DO61" i="2"/>
  <c r="DP102" i="15"/>
  <c r="DP70" i="15"/>
  <c r="DO95" i="2"/>
  <c r="DO63" i="2"/>
  <c r="DP94" i="17"/>
  <c r="DP62" i="17"/>
  <c r="DO94" i="14"/>
  <c r="DO62" i="14"/>
  <c r="DP104" i="16"/>
  <c r="DP72" i="16"/>
  <c r="DO93" i="11"/>
  <c r="DO61" i="11"/>
  <c r="DP121" i="7"/>
  <c r="DP89" i="7"/>
  <c r="DO93" i="3"/>
  <c r="DO61" i="3"/>
  <c r="DO108" i="15"/>
  <c r="DO76" i="15"/>
  <c r="DO95" i="20"/>
  <c r="DO63" i="20"/>
  <c r="DO115" i="19"/>
  <c r="DO83" i="19"/>
  <c r="DO118" i="17"/>
  <c r="DO86" i="17"/>
  <c r="DO93" i="4"/>
  <c r="DO61" i="4"/>
  <c r="DO102" i="9"/>
  <c r="DO70" i="9"/>
  <c r="DO92" i="15"/>
  <c r="DO60" i="15"/>
  <c r="DO93" i="21"/>
  <c r="DO61" i="21"/>
  <c r="DP118" i="18"/>
  <c r="DP86" i="18"/>
  <c r="DP114" i="8"/>
  <c r="DP82" i="8"/>
  <c r="DO91" i="9"/>
  <c r="DO59" i="9"/>
  <c r="DP91" i="4"/>
  <c r="DP59" i="4"/>
  <c r="DO121" i="3"/>
  <c r="DO89" i="3"/>
  <c r="DO99" i="20"/>
  <c r="DO67" i="20"/>
  <c r="DO104" i="10"/>
  <c r="DO72" i="10"/>
  <c r="DO103" i="6"/>
  <c r="DO71" i="6"/>
  <c r="DP112" i="20"/>
  <c r="DP80" i="20"/>
  <c r="DP107" i="4"/>
  <c r="DP75" i="4"/>
  <c r="DP95" i="8"/>
  <c r="DP63" i="8"/>
  <c r="DP93" i="10"/>
  <c r="DP61" i="10"/>
  <c r="DP114" i="16"/>
  <c r="DP82" i="16"/>
  <c r="DP104" i="14"/>
  <c r="DP72" i="14"/>
  <c r="DP115" i="20"/>
  <c r="DP83" i="20"/>
  <c r="DO101" i="7"/>
  <c r="DO69" i="7"/>
  <c r="DO111" i="5"/>
  <c r="DO79" i="5"/>
  <c r="DO108" i="3"/>
  <c r="DO76" i="3"/>
  <c r="DO101" i="17"/>
  <c r="DO69" i="17"/>
  <c r="DO91" i="6"/>
  <c r="DO59" i="6"/>
  <c r="DO103" i="9"/>
  <c r="DO71" i="9"/>
  <c r="DO98" i="13"/>
  <c r="DO66" i="13"/>
  <c r="DO105" i="12"/>
  <c r="DO73" i="12"/>
  <c r="DP124" i="9"/>
  <c r="DP127" i="9" s="1"/>
  <c r="DP120" i="9" s="1"/>
  <c r="DP88" i="9"/>
  <c r="DP112" i="18"/>
  <c r="DP80" i="18"/>
  <c r="DP103" i="16"/>
  <c r="DP71" i="16"/>
  <c r="DO97" i="14"/>
  <c r="DO65" i="14"/>
  <c r="DP100" i="14"/>
  <c r="DP68" i="14"/>
  <c r="DP124" i="13"/>
  <c r="DP127" i="13" s="1"/>
  <c r="DP120" i="13" s="1"/>
  <c r="DP88" i="13"/>
  <c r="DP109" i="14"/>
  <c r="DP77" i="14"/>
  <c r="DO111" i="20"/>
  <c r="DO79" i="20"/>
  <c r="DP117" i="21"/>
  <c r="DP85" i="21"/>
  <c r="DO119" i="10"/>
  <c r="DO87" i="10"/>
  <c r="DO93" i="19"/>
  <c r="DO61" i="19"/>
  <c r="DP93" i="9"/>
  <c r="DP61" i="9"/>
  <c r="DO104" i="3"/>
  <c r="DO72" i="3"/>
  <c r="DO104" i="2"/>
  <c r="DO72" i="2"/>
  <c r="DP95" i="13"/>
  <c r="DP63" i="13"/>
  <c r="DP108" i="9"/>
  <c r="DP76" i="9"/>
  <c r="DO107" i="8"/>
  <c r="DO75" i="8"/>
  <c r="DO104" i="21"/>
  <c r="DO72" i="21"/>
  <c r="DO114" i="19"/>
  <c r="DO82" i="19"/>
  <c r="DP106" i="9"/>
  <c r="DP74" i="9"/>
  <c r="DP118" i="13"/>
  <c r="DP86" i="13"/>
  <c r="DO116" i="14"/>
  <c r="DO84" i="14"/>
  <c r="DP96" i="9"/>
  <c r="DP64" i="9"/>
  <c r="DO105" i="13"/>
  <c r="DO73" i="13"/>
  <c r="DP96" i="13"/>
  <c r="DP64" i="13"/>
  <c r="DO101" i="8"/>
  <c r="DO69" i="8"/>
  <c r="DP108" i="6"/>
  <c r="DP76" i="6"/>
  <c r="DO111" i="21"/>
  <c r="DO79" i="21"/>
  <c r="DO124" i="12"/>
  <c r="DO127" i="12" s="1"/>
  <c r="DO120" i="12" s="1"/>
  <c r="DO88" i="12"/>
  <c r="DP103" i="2"/>
  <c r="DP71" i="2"/>
  <c r="DO109" i="2"/>
  <c r="DO77" i="2"/>
  <c r="DO103" i="1"/>
  <c r="DO71" i="1"/>
  <c r="DO113" i="15"/>
  <c r="DO81" i="15"/>
  <c r="DO110" i="18"/>
  <c r="DO78" i="18"/>
  <c r="DP97" i="16"/>
  <c r="DP65" i="16"/>
  <c r="DO117" i="5"/>
  <c r="DO85" i="5"/>
  <c r="DO102" i="21"/>
  <c r="DO70" i="21"/>
  <c r="DP93" i="14"/>
  <c r="DP61" i="14"/>
  <c r="DP92" i="12"/>
  <c r="DP60" i="12"/>
  <c r="DP103" i="12"/>
  <c r="DP71" i="12"/>
  <c r="DO115" i="11"/>
  <c r="DO83" i="11"/>
  <c r="DP96" i="1"/>
  <c r="DP64" i="1"/>
  <c r="DP103" i="15"/>
  <c r="DP71" i="15"/>
  <c r="DP119" i="6"/>
  <c r="DP87" i="6"/>
  <c r="DO105" i="6"/>
  <c r="DO73" i="6"/>
  <c r="DO107" i="7"/>
  <c r="DO75" i="7"/>
  <c r="DO112" i="19"/>
  <c r="DO80" i="19"/>
  <c r="DO124" i="17"/>
  <c r="DO127" i="17" s="1"/>
  <c r="DO120" i="17" s="1"/>
  <c r="DO88" i="17"/>
  <c r="DO110" i="9"/>
  <c r="DO78" i="9"/>
  <c r="DO117" i="15"/>
  <c r="DO85" i="15"/>
  <c r="DO91" i="14"/>
  <c r="DO59" i="14"/>
  <c r="DO119" i="4"/>
  <c r="DO87" i="4"/>
  <c r="DP107" i="17"/>
  <c r="DP75" i="17"/>
  <c r="DP104" i="12"/>
  <c r="DP72" i="12"/>
  <c r="DO118" i="19"/>
  <c r="DO86" i="19"/>
  <c r="DP103" i="21"/>
  <c r="DP71" i="21"/>
  <c r="DP99" i="1"/>
  <c r="DP67" i="1"/>
  <c r="DP116" i="12"/>
  <c r="DP84" i="12"/>
  <c r="DP116" i="7"/>
  <c r="DP84" i="7"/>
  <c r="DP101" i="18"/>
  <c r="DP69" i="18"/>
  <c r="DP117" i="6"/>
  <c r="DP85" i="6"/>
  <c r="DO105" i="14"/>
  <c r="DO73" i="14"/>
  <c r="DO92" i="10"/>
  <c r="DO60" i="10"/>
  <c r="DO106" i="4"/>
  <c r="DO74" i="4"/>
  <c r="DO100" i="2"/>
  <c r="DO68" i="2"/>
  <c r="DP115" i="13"/>
  <c r="DP83" i="13"/>
  <c r="DO121" i="1"/>
  <c r="DO89" i="1"/>
  <c r="DP102" i="1"/>
  <c r="DP70" i="1"/>
  <c r="DO94" i="1"/>
  <c r="DO62" i="1"/>
  <c r="DO104" i="18"/>
  <c r="DO72" i="18"/>
  <c r="DP91" i="10"/>
  <c r="DP59" i="10"/>
  <c r="DO90" i="16"/>
  <c r="DO58" i="16"/>
  <c r="DO98" i="21"/>
  <c r="DO66" i="21"/>
  <c r="DO91" i="17"/>
  <c r="DO59" i="17"/>
  <c r="DO106" i="2"/>
  <c r="DO74" i="2"/>
  <c r="DP113" i="10"/>
  <c r="DP81" i="10"/>
  <c r="DP94" i="8"/>
  <c r="DP62" i="8"/>
  <c r="DO106" i="13"/>
  <c r="DO74" i="13"/>
  <c r="DP109" i="4"/>
  <c r="DP77" i="4"/>
  <c r="DO96" i="2"/>
  <c r="DO64" i="2"/>
  <c r="DO112" i="13"/>
  <c r="DO80" i="13"/>
  <c r="DP114" i="10"/>
  <c r="DP82" i="10"/>
  <c r="DO111" i="3"/>
  <c r="DO79" i="3"/>
  <c r="DP121" i="11"/>
  <c r="DP89" i="11"/>
  <c r="DP124" i="21"/>
  <c r="DP127" i="21" s="1"/>
  <c r="DP120" i="21" s="1"/>
  <c r="DP88" i="21"/>
  <c r="DP106" i="7"/>
  <c r="DP74" i="7"/>
  <c r="DO100" i="3"/>
  <c r="DO68" i="3"/>
  <c r="DO106" i="20"/>
  <c r="DO74" i="20"/>
  <c r="DO108" i="10"/>
  <c r="DO76" i="10"/>
  <c r="DP108" i="1"/>
  <c r="DP76" i="1"/>
  <c r="DO113" i="10"/>
  <c r="DO81" i="10"/>
  <c r="DP118" i="8"/>
  <c r="DP86" i="8"/>
  <c r="DP98" i="10"/>
  <c r="DP66" i="10"/>
  <c r="DP108" i="20"/>
  <c r="DP76" i="20"/>
  <c r="DO114" i="17"/>
  <c r="DO82" i="17"/>
  <c r="DO105" i="9"/>
  <c r="DO73" i="9"/>
  <c r="DP107" i="3"/>
  <c r="DP75" i="3"/>
  <c r="DO94" i="8"/>
  <c r="DO62" i="8"/>
  <c r="DO92" i="19"/>
  <c r="DO60" i="19"/>
  <c r="DP108" i="19"/>
  <c r="DP76" i="19"/>
  <c r="DO97" i="9"/>
  <c r="DO65" i="9"/>
  <c r="DP110" i="5"/>
  <c r="DP78" i="5"/>
  <c r="DP112" i="14"/>
  <c r="DP80" i="14"/>
  <c r="DO119" i="12"/>
  <c r="DO87" i="12"/>
  <c r="DO108" i="13"/>
  <c r="DO76" i="13"/>
  <c r="DP104" i="13"/>
  <c r="DP72" i="13"/>
  <c r="DO121" i="19"/>
  <c r="DO89" i="19"/>
  <c r="DP104" i="20"/>
  <c r="DP72" i="20"/>
  <c r="DO117" i="11"/>
  <c r="DO85" i="11"/>
  <c r="DO121" i="14"/>
  <c r="DO89" i="14"/>
  <c r="DP98" i="20"/>
  <c r="DP66" i="20"/>
  <c r="DP124" i="15"/>
  <c r="DP127" i="15" s="1"/>
  <c r="DP120" i="15" s="1"/>
  <c r="DP88" i="15"/>
  <c r="DO91" i="19"/>
  <c r="DO59" i="19"/>
  <c r="DO91" i="20"/>
  <c r="DO59" i="20"/>
  <c r="DO90" i="9"/>
  <c r="DO58" i="9"/>
  <c r="DO102" i="5"/>
  <c r="DO70" i="5"/>
  <c r="DP99" i="9"/>
  <c r="DP67" i="9"/>
  <c r="DP101" i="5"/>
  <c r="DP69" i="5"/>
  <c r="DO93" i="6"/>
  <c r="DO61" i="6"/>
  <c r="DO115" i="5"/>
  <c r="DO83" i="5"/>
  <c r="DO118" i="16"/>
  <c r="DO86" i="16"/>
  <c r="DO97" i="2"/>
  <c r="DO65" i="2"/>
  <c r="DP124" i="11"/>
  <c r="DP127" i="11" s="1"/>
  <c r="DP120" i="11" s="1"/>
  <c r="DP88" i="11"/>
  <c r="DO111" i="19"/>
  <c r="DO79" i="19"/>
  <c r="DP114" i="14"/>
  <c r="DP82" i="14"/>
  <c r="DP102" i="14"/>
  <c r="DP70" i="14"/>
  <c r="DO97" i="3"/>
  <c r="DO65" i="3"/>
  <c r="DO121" i="18"/>
  <c r="DO89" i="18"/>
  <c r="DP102" i="4"/>
  <c r="DP70" i="4"/>
  <c r="DO116" i="15"/>
  <c r="DO84" i="15"/>
  <c r="DO115" i="17"/>
  <c r="DO83" i="17"/>
  <c r="DO121" i="20"/>
  <c r="DO89" i="20"/>
  <c r="DO92" i="6"/>
  <c r="DO60" i="6"/>
  <c r="DO106" i="6"/>
  <c r="DO74" i="6"/>
  <c r="DP91" i="11"/>
  <c r="DP59" i="11"/>
  <c r="DO99" i="15"/>
  <c r="DO67" i="15"/>
  <c r="DP93" i="2"/>
  <c r="DP61" i="2"/>
  <c r="DP95" i="2"/>
  <c r="DP63" i="2"/>
  <c r="DO102" i="19"/>
  <c r="DO70" i="19"/>
  <c r="DP94" i="14"/>
  <c r="DP62" i="14"/>
  <c r="DO115" i="10"/>
  <c r="DO83" i="10"/>
  <c r="DP93" i="11"/>
  <c r="DP61" i="11"/>
  <c r="DO108" i="11"/>
  <c r="DO76" i="11"/>
  <c r="DP93" i="3"/>
  <c r="DP61" i="3"/>
  <c r="DO109" i="20"/>
  <c r="DO77" i="20"/>
  <c r="DO106" i="16"/>
  <c r="DO74" i="16"/>
  <c r="DP108" i="15"/>
  <c r="DP76" i="15"/>
  <c r="DP95" i="20"/>
  <c r="DP63" i="20"/>
  <c r="DP115" i="19"/>
  <c r="DP83" i="19"/>
  <c r="DP118" i="17"/>
  <c r="DP86" i="17"/>
  <c r="DP93" i="4"/>
  <c r="DP61" i="4"/>
  <c r="DP102" i="9"/>
  <c r="DP70" i="9"/>
  <c r="DP92" i="15"/>
  <c r="DP60" i="15"/>
  <c r="DP93" i="21"/>
  <c r="DP61" i="21"/>
  <c r="DO108" i="8"/>
  <c r="DO76" i="8"/>
  <c r="DO114" i="8"/>
  <c r="DO82" i="8"/>
  <c r="DP91" i="9"/>
  <c r="DP59" i="9"/>
  <c r="DO107" i="21"/>
  <c r="DO75" i="21"/>
  <c r="DO113" i="17"/>
  <c r="DO81" i="17"/>
  <c r="DP121" i="3"/>
  <c r="DP89" i="3"/>
  <c r="DP99" i="20"/>
  <c r="DP67" i="20"/>
  <c r="DO124" i="20"/>
  <c r="DO127" i="20" s="1"/>
  <c r="DO120" i="20" s="1"/>
  <c r="DO88" i="20"/>
  <c r="DP104" i="10"/>
  <c r="DP72" i="10"/>
  <c r="DP103" i="6"/>
  <c r="DP71" i="6"/>
  <c r="DO105" i="4"/>
  <c r="DO73" i="4"/>
  <c r="DO118" i="2"/>
  <c r="DO86" i="2"/>
  <c r="DO105" i="16"/>
  <c r="DO73" i="16"/>
  <c r="DO106" i="21"/>
  <c r="DO74" i="21"/>
  <c r="DO119" i="17"/>
  <c r="DO87" i="17"/>
  <c r="DO102" i="18"/>
  <c r="DO70" i="18"/>
  <c r="DO101" i="6"/>
  <c r="DO69" i="6"/>
  <c r="DO100" i="18"/>
  <c r="DO68" i="18"/>
  <c r="DM90" i="4"/>
  <c r="DM58" i="4"/>
  <c r="DP101" i="7"/>
  <c r="DP69" i="7"/>
  <c r="DP111" i="5"/>
  <c r="DP79" i="5"/>
  <c r="DP108" i="3"/>
  <c r="DP76" i="3"/>
  <c r="DP101" i="17"/>
  <c r="DP69" i="17"/>
  <c r="DP91" i="6"/>
  <c r="DP59" i="6"/>
  <c r="DP103" i="9"/>
  <c r="DP71" i="9"/>
  <c r="DP98" i="13"/>
  <c r="DP66" i="13"/>
  <c r="DP105" i="12"/>
  <c r="DP73" i="12"/>
  <c r="DO102" i="13"/>
  <c r="DO70" i="13"/>
  <c r="DP97" i="14"/>
  <c r="DP65" i="14"/>
  <c r="DO113" i="11"/>
  <c r="DO81" i="11"/>
  <c r="DP111" i="20"/>
  <c r="DP79" i="20"/>
  <c r="DO109" i="12"/>
  <c r="DO77" i="12"/>
  <c r="DP119" i="10"/>
  <c r="DP87" i="10"/>
  <c r="DP93" i="19"/>
  <c r="DP61" i="19"/>
  <c r="DO111" i="12"/>
  <c r="DO79" i="12"/>
  <c r="DP104" i="3"/>
  <c r="DP72" i="3"/>
  <c r="DP104" i="2"/>
  <c r="DP72" i="2"/>
  <c r="DO109" i="7"/>
  <c r="DO77" i="7"/>
  <c r="DO112" i="15"/>
  <c r="DO80" i="15"/>
  <c r="DP107" i="8"/>
  <c r="DP75" i="8"/>
  <c r="DO110" i="10"/>
  <c r="DO78" i="10"/>
  <c r="DO99" i="16"/>
  <c r="DO67" i="16"/>
  <c r="DO101" i="1"/>
  <c r="DO69" i="1"/>
  <c r="DO99" i="4"/>
  <c r="DO67" i="4"/>
  <c r="DP104" i="21"/>
  <c r="DP72" i="21"/>
  <c r="DP114" i="19"/>
  <c r="DP82" i="19"/>
  <c r="DO102" i="11"/>
  <c r="DO70" i="11"/>
  <c r="DO118" i="13"/>
  <c r="DO86" i="13"/>
  <c r="DO98" i="19"/>
  <c r="DO66" i="19"/>
  <c r="DP116" i="14"/>
  <c r="DP84" i="14"/>
  <c r="DO101" i="10"/>
  <c r="DO69" i="10"/>
  <c r="DP105" i="13"/>
  <c r="DP73" i="13"/>
  <c r="DO114" i="1"/>
  <c r="DO82" i="1"/>
  <c r="DP101" i="8"/>
  <c r="DP69" i="8"/>
  <c r="DO117" i="20"/>
  <c r="DO85" i="20"/>
  <c r="DP111" i="21"/>
  <c r="DP79" i="21"/>
  <c r="DO113" i="20"/>
  <c r="DO81" i="20"/>
  <c r="DP124" i="12"/>
  <c r="DP127" i="12" s="1"/>
  <c r="DP120" i="12" s="1"/>
  <c r="DP88" i="12"/>
  <c r="DO112" i="8"/>
  <c r="DO80" i="8"/>
  <c r="DP109" i="2"/>
  <c r="DP77" i="2"/>
  <c r="DO114" i="20"/>
  <c r="DO82" i="20"/>
  <c r="DP117" i="17"/>
  <c r="DP85" i="17"/>
  <c r="DO93" i="18"/>
  <c r="DO61" i="18"/>
  <c r="DP103" i="1"/>
  <c r="DP71" i="1"/>
  <c r="DP113" i="15"/>
  <c r="DP81" i="15"/>
  <c r="DP110" i="18"/>
  <c r="DP78" i="18"/>
  <c r="DO119" i="7"/>
  <c r="DO87" i="7"/>
  <c r="DP117" i="5"/>
  <c r="DP85" i="5"/>
  <c r="DP102" i="21"/>
  <c r="DP70" i="21"/>
  <c r="DO111" i="15"/>
  <c r="DO79" i="15"/>
  <c r="DO103" i="17"/>
  <c r="DO71" i="17"/>
  <c r="DO95" i="12"/>
  <c r="DO63" i="12"/>
  <c r="DO98" i="1"/>
  <c r="DO66" i="1"/>
  <c r="DO104" i="6"/>
  <c r="DO72" i="6"/>
  <c r="DO101" i="9"/>
  <c r="DO69" i="9"/>
  <c r="DP115" i="11"/>
  <c r="DP83" i="11"/>
  <c r="DP105" i="6"/>
  <c r="DP73" i="6"/>
  <c r="DP107" i="7"/>
  <c r="DP75" i="7"/>
  <c r="DP112" i="19"/>
  <c r="DP80" i="19"/>
  <c r="DP124" i="17"/>
  <c r="DP127" i="17" s="1"/>
  <c r="DP120" i="17" s="1"/>
  <c r="DP88" i="17"/>
  <c r="DO94" i="2"/>
  <c r="DO62" i="2"/>
  <c r="DM90" i="13"/>
  <c r="DM58" i="13"/>
  <c r="DO100" i="6"/>
  <c r="DO68" i="6"/>
  <c r="DP110" i="9"/>
  <c r="DP78" i="9"/>
  <c r="DO124" i="8"/>
  <c r="DO127" i="8" s="1"/>
  <c r="DO120" i="8" s="1"/>
  <c r="DO88" i="8"/>
  <c r="DP117" i="15"/>
  <c r="DP85" i="15"/>
  <c r="DP91" i="14"/>
  <c r="DP59" i="14"/>
  <c r="DP119" i="4"/>
  <c r="DP87" i="4"/>
  <c r="DO106" i="3"/>
  <c r="DO74" i="3"/>
  <c r="DP118" i="19"/>
  <c r="DP86" i="19"/>
  <c r="DO108" i="7"/>
  <c r="DO76" i="7"/>
  <c r="DO95" i="18"/>
  <c r="DO63" i="18"/>
  <c r="DO112" i="3"/>
  <c r="DO80" i="3"/>
  <c r="DO121" i="4"/>
  <c r="DO89" i="4"/>
  <c r="DO114" i="7"/>
  <c r="DO82" i="7"/>
  <c r="DO94" i="12"/>
  <c r="DO62" i="12"/>
  <c r="DP105" i="14"/>
  <c r="DP73" i="14"/>
  <c r="DP92" i="10"/>
  <c r="DP60" i="10"/>
  <c r="DP106" i="4"/>
  <c r="DP74" i="4"/>
  <c r="DP100" i="2"/>
  <c r="DP68" i="2"/>
  <c r="DO119" i="14"/>
  <c r="DO87" i="14"/>
  <c r="DP121" i="1"/>
  <c r="DP89" i="1"/>
  <c r="DO109" i="9"/>
  <c r="DO77" i="9"/>
  <c r="DO121" i="5"/>
  <c r="DO89" i="5"/>
  <c r="DP94" i="1"/>
  <c r="DP62" i="1"/>
  <c r="DP104" i="18"/>
  <c r="DP72" i="18"/>
  <c r="BJ47" i="16"/>
  <c r="DP98" i="21"/>
  <c r="DP66" i="21"/>
  <c r="DP91" i="17"/>
  <c r="DP59" i="17"/>
  <c r="DP106" i="2"/>
  <c r="DP74" i="2"/>
  <c r="DO102" i="2"/>
  <c r="DO70" i="2"/>
  <c r="DO107" i="11"/>
  <c r="DO75" i="11"/>
  <c r="DO113" i="16"/>
  <c r="DO81" i="16"/>
  <c r="DP97" i="9"/>
  <c r="DP65" i="9"/>
  <c r="DO113" i="5"/>
  <c r="DO81" i="5"/>
  <c r="DP119" i="12"/>
  <c r="DP87" i="12"/>
  <c r="DP108" i="13"/>
  <c r="DP76" i="13"/>
  <c r="DO107" i="19"/>
  <c r="DO75" i="19"/>
  <c r="DP121" i="19"/>
  <c r="DP89" i="19"/>
  <c r="DP117" i="11"/>
  <c r="DP85" i="11"/>
  <c r="DO107" i="16"/>
  <c r="DO75" i="16"/>
  <c r="DP121" i="14"/>
  <c r="DP89" i="14"/>
  <c r="DO101" i="3"/>
  <c r="DO69" i="3"/>
  <c r="DO97" i="15"/>
  <c r="DO65" i="15"/>
  <c r="DP91" i="19"/>
  <c r="DP59" i="19"/>
  <c r="DO109" i="5"/>
  <c r="DO77" i="5"/>
  <c r="DP91" i="20"/>
  <c r="DP59" i="20"/>
  <c r="BJ47" i="9"/>
  <c r="DO118" i="6"/>
  <c r="DO86" i="6"/>
  <c r="DP102" i="5"/>
  <c r="DP70" i="5"/>
  <c r="DP93" i="6"/>
  <c r="DP61" i="6"/>
  <c r="DP115" i="5"/>
  <c r="DP83" i="5"/>
  <c r="DP118" i="16"/>
  <c r="DP86" i="16"/>
  <c r="DO96" i="15"/>
  <c r="DO64" i="15"/>
  <c r="DP111" i="19"/>
  <c r="DP79" i="19"/>
  <c r="DP97" i="3"/>
  <c r="DP65" i="3"/>
  <c r="DP121" i="18"/>
  <c r="DP89" i="18"/>
  <c r="DO105" i="10"/>
  <c r="DO73" i="10"/>
  <c r="DP116" i="15"/>
  <c r="DP84" i="15"/>
  <c r="DP115" i="17"/>
  <c r="DP83" i="17"/>
  <c r="DP121" i="20"/>
  <c r="DP89" i="20"/>
  <c r="DP92" i="6"/>
  <c r="DP60" i="6"/>
  <c r="DP106" i="6"/>
  <c r="DP74" i="6"/>
  <c r="DP99" i="15"/>
  <c r="DP67" i="15"/>
  <c r="DO113" i="3"/>
  <c r="DO81" i="3"/>
  <c r="DO94" i="11"/>
  <c r="DO62" i="11"/>
  <c r="DO95" i="9"/>
  <c r="DO63" i="9"/>
  <c r="DO104" i="17"/>
  <c r="DO72" i="17"/>
  <c r="DO98" i="15"/>
  <c r="DO66" i="15"/>
  <c r="DO105" i="18"/>
  <c r="DO73" i="18"/>
  <c r="DP102" i="19"/>
  <c r="DP70" i="19"/>
  <c r="DP115" i="10"/>
  <c r="DP83" i="10"/>
  <c r="DO92" i="9"/>
  <c r="DO60" i="9"/>
  <c r="DP108" i="11"/>
  <c r="DP76" i="11"/>
  <c r="DO100" i="8"/>
  <c r="DO68" i="8"/>
  <c r="DO104" i="1"/>
  <c r="DO72" i="1"/>
  <c r="DO108" i="17"/>
  <c r="DO76" i="17"/>
  <c r="DO98" i="5"/>
  <c r="DO66" i="5"/>
  <c r="DP109" i="20"/>
  <c r="DP77" i="20"/>
  <c r="DP106" i="16"/>
  <c r="DP74" i="16"/>
  <c r="DO103" i="8"/>
  <c r="DO71" i="8"/>
  <c r="DO94" i="16"/>
  <c r="DO62" i="16"/>
  <c r="DO118" i="1"/>
  <c r="DO86" i="1"/>
  <c r="DP108" i="8"/>
  <c r="DP76" i="8"/>
  <c r="DO111" i="14"/>
  <c r="DO79" i="14"/>
  <c r="DO93" i="5"/>
  <c r="DO61" i="5"/>
  <c r="DP107" i="21"/>
  <c r="DP75" i="21"/>
  <c r="DO115" i="4"/>
  <c r="DO83" i="4"/>
  <c r="DP107" i="1"/>
  <c r="DP75" i="1"/>
  <c r="DP113" i="17"/>
  <c r="DP81" i="17"/>
  <c r="DO104" i="5"/>
  <c r="DO72" i="5"/>
  <c r="DP124" i="20"/>
  <c r="DP127" i="20" s="1"/>
  <c r="DP120" i="20" s="1"/>
  <c r="DP88" i="20"/>
  <c r="DO124" i="18"/>
  <c r="DO127" i="18" s="1"/>
  <c r="DO120" i="18" s="1"/>
  <c r="DO88" i="18"/>
  <c r="DP105" i="4"/>
  <c r="DP73" i="4"/>
  <c r="DP118" i="2"/>
  <c r="DP86" i="2"/>
  <c r="DP105" i="16"/>
  <c r="DP73" i="16"/>
  <c r="DM90" i="21"/>
  <c r="DM58" i="21"/>
  <c r="DP106" i="21"/>
  <c r="DP74" i="21"/>
  <c r="DP119" i="17"/>
  <c r="DP87" i="17"/>
  <c r="DP102" i="18"/>
  <c r="DP70" i="18"/>
  <c r="DP101" i="6"/>
  <c r="DP69" i="6"/>
  <c r="DP100" i="18"/>
  <c r="DP68" i="18"/>
  <c r="DO92" i="13"/>
  <c r="DO60" i="13"/>
  <c r="BI15" i="4"/>
  <c r="DO15" i="4" s="1" a="1"/>
  <c r="DO15" i="4" s="1"/>
  <c r="BH47" i="4"/>
  <c r="DP108" i="16"/>
  <c r="DP76" i="16"/>
  <c r="DO111" i="6"/>
  <c r="DO79" i="6"/>
  <c r="DO109" i="17"/>
  <c r="DO77" i="17"/>
  <c r="DO106" i="14"/>
  <c r="DO74" i="14"/>
  <c r="DO118" i="15"/>
  <c r="DO86" i="15"/>
  <c r="DO110" i="19"/>
  <c r="DO78" i="19"/>
  <c r="DO100" i="5"/>
  <c r="DO68" i="5"/>
  <c r="DP102" i="13"/>
  <c r="DP70" i="13"/>
  <c r="DO111" i="2"/>
  <c r="DO79" i="2"/>
  <c r="DO92" i="2"/>
  <c r="DO60" i="2"/>
  <c r="DO111" i="10"/>
  <c r="DO79" i="10"/>
  <c r="DP113" i="11"/>
  <c r="DP81" i="11"/>
  <c r="DP109" i="12"/>
  <c r="DP77" i="12"/>
  <c r="DO117" i="10"/>
  <c r="DO85" i="10"/>
  <c r="DP111" i="12"/>
  <c r="DP79" i="12"/>
  <c r="DO103" i="20"/>
  <c r="DO71" i="20"/>
  <c r="DP109" i="7"/>
  <c r="DP77" i="7"/>
  <c r="DP112" i="15"/>
  <c r="DP80" i="15"/>
  <c r="DP110" i="10"/>
  <c r="DP78" i="10"/>
  <c r="DP99" i="16"/>
  <c r="DP67" i="16"/>
  <c r="DP101" i="1"/>
  <c r="DP69" i="1"/>
  <c r="DP99" i="4"/>
  <c r="DP67" i="4"/>
  <c r="DP102" i="11"/>
  <c r="DP70" i="11"/>
  <c r="DO116" i="10"/>
  <c r="DO84" i="10"/>
  <c r="DP98" i="19"/>
  <c r="DP66" i="19"/>
  <c r="DO119" i="3"/>
  <c r="DO87" i="3"/>
  <c r="DP101" i="10"/>
  <c r="DP69" i="10"/>
  <c r="DO101" i="4"/>
  <c r="DO69" i="4"/>
  <c r="DP114" i="1"/>
  <c r="DP82" i="1"/>
  <c r="DP117" i="20"/>
  <c r="DP85" i="20"/>
  <c r="DO99" i="13"/>
  <c r="DO67" i="13"/>
  <c r="DP113" i="20"/>
  <c r="DP81" i="20"/>
  <c r="DO104" i="4"/>
  <c r="DO72" i="4"/>
  <c r="DP112" i="8"/>
  <c r="DP80" i="8"/>
  <c r="DP114" i="20"/>
  <c r="DP82" i="20"/>
  <c r="DO117" i="17"/>
  <c r="DO85" i="17"/>
  <c r="DP93" i="18"/>
  <c r="DP61" i="18"/>
  <c r="DO99" i="10"/>
  <c r="DO67" i="10"/>
  <c r="DO95" i="14"/>
  <c r="DO63" i="14"/>
  <c r="DP119" i="7"/>
  <c r="DP87" i="7"/>
  <c r="DP111" i="15"/>
  <c r="DP79" i="15"/>
  <c r="DP103" i="17"/>
  <c r="DP71" i="17"/>
  <c r="DP95" i="12"/>
  <c r="DP63" i="12"/>
  <c r="DP98" i="1"/>
  <c r="DP66" i="1"/>
  <c r="DP104" i="6"/>
  <c r="DP72" i="6"/>
  <c r="DP101" i="9"/>
  <c r="DP69" i="9"/>
  <c r="DO115" i="7"/>
  <c r="DO83" i="7"/>
  <c r="DM90" i="14"/>
  <c r="DM58" i="14"/>
  <c r="DO98" i="16"/>
  <c r="DO66" i="16"/>
  <c r="DO107" i="9"/>
  <c r="DO75" i="9"/>
  <c r="DO97" i="10"/>
  <c r="DO65" i="10"/>
  <c r="DO110" i="12"/>
  <c r="DO78" i="12"/>
  <c r="DP94" i="2"/>
  <c r="DP62" i="2"/>
  <c r="BI15" i="13"/>
  <c r="DO15" i="13" s="1" a="1"/>
  <c r="DO15" i="13" s="1"/>
  <c r="BH47" i="13"/>
  <c r="DP100" i="6"/>
  <c r="DP68" i="6"/>
  <c r="DO117" i="14"/>
  <c r="DO85" i="14"/>
  <c r="DP124" i="8"/>
  <c r="DP127" i="8" s="1"/>
  <c r="DP120" i="8" s="1"/>
  <c r="DP88" i="8"/>
  <c r="DO105" i="2"/>
  <c r="DO73" i="2"/>
  <c r="DO97" i="17"/>
  <c r="DO65" i="17"/>
  <c r="DP106" i="3"/>
  <c r="DP74" i="3"/>
  <c r="DO118" i="21"/>
  <c r="DO86" i="21"/>
  <c r="DP108" i="7"/>
  <c r="DP76" i="7"/>
  <c r="DP95" i="18"/>
  <c r="DP63" i="18"/>
  <c r="DP112" i="3"/>
  <c r="DP80" i="3"/>
  <c r="DP121" i="4"/>
  <c r="DP89" i="4"/>
  <c r="DP114" i="7"/>
  <c r="DP82" i="7"/>
  <c r="DO116" i="21"/>
  <c r="DO84" i="21"/>
  <c r="DO97" i="18"/>
  <c r="DO65" i="18"/>
  <c r="DO94" i="13"/>
  <c r="DO62" i="13"/>
  <c r="DP94" i="12"/>
  <c r="DP62" i="12"/>
  <c r="DO92" i="8"/>
  <c r="DO60" i="8"/>
  <c r="DO117" i="2"/>
  <c r="DO85" i="2"/>
  <c r="DP119" i="14"/>
  <c r="DP87" i="14"/>
  <c r="DO95" i="21"/>
  <c r="DO63" i="21"/>
  <c r="DO93" i="1"/>
  <c r="DO61" i="1"/>
  <c r="DP109" i="9"/>
  <c r="DP77" i="9"/>
  <c r="DP121" i="5"/>
  <c r="DP89" i="5"/>
  <c r="DO113" i="8"/>
  <c r="DO81" i="8"/>
  <c r="DO121" i="13"/>
  <c r="DO89" i="13"/>
  <c r="DO108" i="14"/>
  <c r="DO76" i="14"/>
  <c r="DP121" i="2"/>
  <c r="DP89" i="2"/>
  <c r="DP107" i="11"/>
  <c r="DP75" i="11"/>
  <c r="DP104" i="1"/>
  <c r="DP72" i="1"/>
  <c r="DO98" i="3"/>
  <c r="DO66" i="3"/>
  <c r="DO92" i="21"/>
  <c r="DO60" i="21"/>
  <c r="DP104" i="5"/>
  <c r="DP72" i="5"/>
  <c r="DO124" i="2"/>
  <c r="DO127" i="2" s="1"/>
  <c r="DO120" i="2" s="1"/>
  <c r="DO88" i="2"/>
  <c r="DO91" i="21"/>
  <c r="DO59" i="21"/>
  <c r="DP124" i="18"/>
  <c r="DP127" i="18" s="1"/>
  <c r="DP120" i="18" s="1"/>
  <c r="DP88" i="18"/>
  <c r="DO119" i="16"/>
  <c r="DO87" i="16"/>
  <c r="DO98" i="8"/>
  <c r="DO66" i="8"/>
  <c r="BI15" i="21"/>
  <c r="DO15" i="21" s="1" a="1"/>
  <c r="DO15" i="21" s="1"/>
  <c r="BH47" i="21"/>
  <c r="DO112" i="6"/>
  <c r="DO80" i="6"/>
  <c r="DP92" i="13"/>
  <c r="DP60" i="13"/>
  <c r="DO110" i="3"/>
  <c r="DO78" i="3"/>
  <c r="DO108" i="16"/>
  <c r="DO76" i="16"/>
  <c r="DP111" i="6"/>
  <c r="DP79" i="6"/>
  <c r="DP109" i="17"/>
  <c r="DP77" i="17"/>
  <c r="DP106" i="14"/>
  <c r="DP74" i="14"/>
  <c r="DO99" i="11"/>
  <c r="DO67" i="11"/>
  <c r="DP118" i="15"/>
  <c r="DP86" i="15"/>
  <c r="DP110" i="19"/>
  <c r="DP78" i="19"/>
  <c r="DP100" i="5"/>
  <c r="DP68" i="5"/>
  <c r="DO119" i="18"/>
  <c r="DO87" i="18"/>
  <c r="DP111" i="2"/>
  <c r="DP79" i="2"/>
  <c r="DP92" i="2"/>
  <c r="DP60" i="2"/>
  <c r="DP111" i="10"/>
  <c r="DP79" i="10"/>
  <c r="DO116" i="11"/>
  <c r="DO84" i="11"/>
  <c r="DO105" i="17"/>
  <c r="DO73" i="17"/>
  <c r="DP117" i="10"/>
  <c r="DP85" i="10"/>
  <c r="DO99" i="14"/>
  <c r="DO67" i="14"/>
  <c r="DO98" i="4"/>
  <c r="DO66" i="4"/>
  <c r="DO109" i="19"/>
  <c r="DO77" i="19"/>
  <c r="DP103" i="20"/>
  <c r="DP71" i="20"/>
  <c r="DO110" i="2"/>
  <c r="DO78" i="2"/>
  <c r="DO100" i="9"/>
  <c r="DO68" i="9"/>
  <c r="DO106" i="8"/>
  <c r="DO74" i="8"/>
  <c r="DO99" i="3"/>
  <c r="DO67" i="3"/>
  <c r="DO107" i="13"/>
  <c r="DO75" i="13"/>
  <c r="DP116" i="10"/>
  <c r="DP84" i="10"/>
  <c r="DP119" i="3"/>
  <c r="DP87" i="3"/>
  <c r="DP101" i="4"/>
  <c r="DP69" i="4"/>
  <c r="DO109" i="1"/>
  <c r="DO77" i="1"/>
  <c r="DP99" i="13"/>
  <c r="DP67" i="13"/>
  <c r="DP104" i="4"/>
  <c r="DP72" i="4"/>
  <c r="DO111" i="11"/>
  <c r="DO79" i="11"/>
  <c r="DO94" i="4"/>
  <c r="DO62" i="4"/>
  <c r="DO100" i="21"/>
  <c r="DO68" i="21"/>
  <c r="DO110" i="13"/>
  <c r="DO78" i="13"/>
  <c r="DO114" i="11"/>
  <c r="DO82" i="11"/>
  <c r="DP99" i="10"/>
  <c r="DP67" i="10"/>
  <c r="DP95" i="14"/>
  <c r="DP63" i="14"/>
  <c r="DO91" i="13"/>
  <c r="DO59" i="13"/>
  <c r="DO115" i="2"/>
  <c r="DO83" i="2"/>
  <c r="DP115" i="7"/>
  <c r="DP83" i="7"/>
  <c r="BI15" i="14"/>
  <c r="DO15" i="14" s="1" a="1"/>
  <c r="DO15" i="14" s="1"/>
  <c r="BH47" i="14"/>
  <c r="DP98" i="16"/>
  <c r="DP66" i="16"/>
  <c r="DO121" i="17"/>
  <c r="DO89" i="17"/>
  <c r="DP107" i="9"/>
  <c r="DP75" i="9"/>
  <c r="DP97" i="10"/>
  <c r="DP65" i="10"/>
  <c r="DP110" i="12"/>
  <c r="DP78" i="12"/>
  <c r="DO110" i="16"/>
  <c r="DO78" i="16"/>
  <c r="DO110" i="17"/>
  <c r="DO78" i="17"/>
  <c r="DP117" i="14"/>
  <c r="DP85" i="14"/>
  <c r="DO101" i="20"/>
  <c r="DO69" i="20"/>
  <c r="DO119" i="15"/>
  <c r="DO87" i="15"/>
  <c r="DP105" i="2"/>
  <c r="DP73" i="2"/>
  <c r="DM90" i="8"/>
  <c r="DM58" i="8"/>
  <c r="DP97" i="17"/>
  <c r="DP65" i="17"/>
  <c r="DP118" i="21"/>
  <c r="DP86" i="21"/>
  <c r="DO96" i="10"/>
  <c r="DO64" i="10"/>
  <c r="DO112" i="11"/>
  <c r="DO80" i="11"/>
  <c r="DP116" i="21"/>
  <c r="DP84" i="21"/>
  <c r="DP97" i="18"/>
  <c r="DP65" i="18"/>
  <c r="DP94" i="13"/>
  <c r="DP62" i="13"/>
  <c r="DP92" i="8"/>
  <c r="DP60" i="8"/>
  <c r="DP117" i="2"/>
  <c r="DP85" i="2"/>
  <c r="DP97" i="12"/>
  <c r="DP65" i="12"/>
  <c r="DO111" i="18"/>
  <c r="DO79" i="18"/>
  <c r="DP95" i="21"/>
  <c r="DP63" i="21"/>
  <c r="DP93" i="1"/>
  <c r="DP61" i="1"/>
  <c r="DO92" i="4"/>
  <c r="DO60" i="4"/>
  <c r="DO106" i="19"/>
  <c r="DO74" i="19"/>
  <c r="DP113" i="8"/>
  <c r="DP81" i="8"/>
  <c r="DP121" i="13"/>
  <c r="DP89" i="13"/>
  <c r="DO117" i="9"/>
  <c r="DO85" i="9"/>
  <c r="DO103" i="3"/>
  <c r="DO71" i="3"/>
  <c r="DO106" i="15"/>
  <c r="DO74" i="15"/>
  <c r="DP108" i="14"/>
  <c r="DP76" i="14"/>
  <c r="DO15" i="1" l="1" a="1"/>
  <c r="DO15" i="1" s="1"/>
  <c r="BJ15" i="1"/>
  <c r="BI47" i="1"/>
  <c r="DN90" i="1"/>
  <c r="DN58" i="1"/>
  <c r="DP99" i="7"/>
  <c r="DP67" i="7"/>
  <c r="DP112" i="7"/>
  <c r="DP80" i="7"/>
  <c r="DO99" i="7"/>
  <c r="DO67" i="7"/>
  <c r="DO112" i="7"/>
  <c r="DO80" i="7"/>
  <c r="DP94" i="18"/>
  <c r="DP62" i="18"/>
  <c r="DP91" i="7"/>
  <c r="DP59" i="7"/>
  <c r="DO94" i="18"/>
  <c r="DO62" i="18"/>
  <c r="DO91" i="7"/>
  <c r="DO59" i="7"/>
  <c r="DP67" i="17"/>
  <c r="DP99" i="17"/>
  <c r="DO67" i="17"/>
  <c r="DO99" i="17"/>
  <c r="BJ15" i="13"/>
  <c r="DP15" i="13" s="1" a="1"/>
  <c r="DP15" i="13" s="1"/>
  <c r="BI47" i="13"/>
  <c r="DN90" i="12"/>
  <c r="DN58" i="12"/>
  <c r="DP90" i="3"/>
  <c r="DP58" i="3"/>
  <c r="DN90" i="18"/>
  <c r="DN58" i="18"/>
  <c r="DN90" i="13"/>
  <c r="DN58" i="13"/>
  <c r="DN90" i="14"/>
  <c r="DN58" i="14"/>
  <c r="DN90" i="4"/>
  <c r="DN58" i="4"/>
  <c r="DP90" i="9"/>
  <c r="DP58" i="9"/>
  <c r="BJ15" i="12"/>
  <c r="DP15" i="12" s="1" a="1"/>
  <c r="DP15" i="12" s="1"/>
  <c r="BI47" i="12"/>
  <c r="DN90" i="6"/>
  <c r="DN58" i="6"/>
  <c r="BJ15" i="18"/>
  <c r="DP15" i="18" s="1" a="1"/>
  <c r="DP15" i="18" s="1"/>
  <c r="BI47" i="18"/>
  <c r="DN90" i="5"/>
  <c r="DN58" i="5"/>
  <c r="DP90" i="19"/>
  <c r="DP58" i="19"/>
  <c r="BJ15" i="4"/>
  <c r="DP15" i="4" s="1" a="1"/>
  <c r="DP15" i="4" s="1"/>
  <c r="BI47" i="4"/>
  <c r="DN90" i="2"/>
  <c r="DN58" i="2"/>
  <c r="BJ15" i="6"/>
  <c r="DP15" i="6" s="1" a="1"/>
  <c r="DP15" i="6" s="1"/>
  <c r="BI47" i="6"/>
  <c r="BJ15" i="5"/>
  <c r="DP15" i="5" s="1" a="1"/>
  <c r="DP15" i="5" s="1"/>
  <c r="BI47" i="5"/>
  <c r="DN90" i="7"/>
  <c r="DN58" i="7"/>
  <c r="BJ15" i="14"/>
  <c r="DP15" i="14" s="1" a="1"/>
  <c r="DP15" i="14" s="1"/>
  <c r="BI47" i="14"/>
  <c r="DN90" i="15"/>
  <c r="DN58" i="15"/>
  <c r="BJ15" i="2"/>
  <c r="DP15" i="2" s="1" a="1"/>
  <c r="DP15" i="2" s="1"/>
  <c r="BI47" i="2"/>
  <c r="BJ15" i="7"/>
  <c r="DP15" i="7" s="1" a="1"/>
  <c r="DP15" i="7" s="1"/>
  <c r="BI47" i="7"/>
  <c r="DN90" i="11"/>
  <c r="DN58" i="11"/>
  <c r="DN90" i="8"/>
  <c r="DN58" i="8"/>
  <c r="BJ15" i="15"/>
  <c r="DP15" i="15" s="1" a="1"/>
  <c r="DP15" i="15" s="1"/>
  <c r="BI47" i="15"/>
  <c r="DN90" i="10"/>
  <c r="DN58" i="10"/>
  <c r="DN90" i="17"/>
  <c r="DN58" i="17"/>
  <c r="BJ15" i="11"/>
  <c r="DP15" i="11" s="1" a="1"/>
  <c r="DP15" i="11" s="1"/>
  <c r="BI47" i="11"/>
  <c r="BJ15" i="8"/>
  <c r="DP15" i="8" s="1" a="1"/>
  <c r="DP15" i="8" s="1"/>
  <c r="BI47" i="8"/>
  <c r="DN90" i="21"/>
  <c r="DN58" i="21"/>
  <c r="BJ15" i="10"/>
  <c r="DP15" i="10" s="1" a="1"/>
  <c r="DP15" i="10" s="1"/>
  <c r="BI47" i="10"/>
  <c r="BJ15" i="17"/>
  <c r="DP15" i="17" s="1" a="1"/>
  <c r="DP15" i="17" s="1"/>
  <c r="BI47" i="17"/>
  <c r="DN90" i="20"/>
  <c r="DN58" i="20"/>
  <c r="BJ15" i="21"/>
  <c r="DP15" i="21" s="1" a="1"/>
  <c r="DP15" i="21" s="1"/>
  <c r="BI47" i="21"/>
  <c r="BJ15" i="20"/>
  <c r="DP15" i="20" s="1" a="1"/>
  <c r="DP15" i="20" s="1"/>
  <c r="BI47" i="20"/>
  <c r="DP90" i="16"/>
  <c r="DP58" i="16"/>
  <c r="DP15" i="1" l="1" a="1"/>
  <c r="DP15" i="1" s="1"/>
  <c r="BJ47" i="1"/>
  <c r="DO90" i="1"/>
  <c r="DO58" i="1"/>
  <c r="BJ47" i="11"/>
  <c r="DO90" i="7"/>
  <c r="DO58" i="7"/>
  <c r="BJ47" i="5"/>
  <c r="DO90" i="14"/>
  <c r="DO58" i="14"/>
  <c r="BJ47" i="20"/>
  <c r="BJ47" i="14"/>
  <c r="DO90" i="12"/>
  <c r="DO58" i="12"/>
  <c r="DO90" i="21"/>
  <c r="DO58" i="21"/>
  <c r="DO90" i="8"/>
  <c r="DO58" i="8"/>
  <c r="DO90" i="2"/>
  <c r="DO58" i="2"/>
  <c r="BJ47" i="6"/>
  <c r="BJ47" i="12"/>
  <c r="BJ47" i="13"/>
  <c r="BJ47" i="8"/>
  <c r="BJ47" i="2"/>
  <c r="DO90" i="18"/>
  <c r="DO58" i="18"/>
  <c r="DO90" i="15"/>
  <c r="DO58" i="15"/>
  <c r="BJ47" i="15"/>
  <c r="DO90" i="20"/>
  <c r="DO58" i="20"/>
  <c r="BJ47" i="7"/>
  <c r="BJ47" i="4"/>
  <c r="DO90" i="17"/>
  <c r="DO58" i="17"/>
  <c r="DO90" i="6"/>
  <c r="DO58" i="6"/>
  <c r="DO90" i="13"/>
  <c r="DO58" i="13"/>
  <c r="BJ47" i="17"/>
  <c r="BJ47" i="21"/>
  <c r="DO90" i="10"/>
  <c r="DO58" i="10"/>
  <c r="BJ47" i="18"/>
  <c r="BJ47" i="10"/>
  <c r="DO90" i="11"/>
  <c r="DO58" i="11"/>
  <c r="DO90" i="5"/>
  <c r="DO58" i="5"/>
  <c r="DO90" i="4"/>
  <c r="DO58" i="4"/>
  <c r="DP90" i="1" l="1"/>
  <c r="DP58" i="1"/>
  <c r="DP90" i="17"/>
  <c r="DP58" i="17"/>
  <c r="DP90" i="14"/>
  <c r="DP58" i="14"/>
  <c r="DP90" i="2"/>
  <c r="DP58" i="2"/>
  <c r="DP90" i="20"/>
  <c r="DP58" i="20"/>
  <c r="DP90" i="8"/>
  <c r="DP58" i="8"/>
  <c r="DP90" i="11"/>
  <c r="DP58" i="11"/>
  <c r="DP90" i="21"/>
  <c r="DP58" i="21"/>
  <c r="DP90" i="7"/>
  <c r="DP58" i="7"/>
  <c r="DP90" i="12"/>
  <c r="DP58" i="12"/>
  <c r="DP90" i="18"/>
  <c r="DP58" i="18"/>
  <c r="DP90" i="15"/>
  <c r="DP58" i="15"/>
  <c r="DP90" i="6"/>
  <c r="DP58" i="6"/>
  <c r="DP90" i="4"/>
  <c r="DP58" i="4"/>
  <c r="DP90" i="13"/>
  <c r="DP58" i="13"/>
  <c r="DP90" i="10"/>
  <c r="DP58" i="10"/>
  <c r="DP90" i="5"/>
  <c r="DP58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<sst xmlns="http://schemas.openxmlformats.org/spreadsheetml/2006/main" count="7160" uniqueCount="201">
  <si>
    <t>economy</t>
  </si>
  <si>
    <t>fuel_code</t>
  </si>
  <si>
    <t>item_code_new</t>
  </si>
  <si>
    <t>2018</t>
  </si>
  <si>
    <t>01_AUS</t>
  </si>
  <si>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</si>
  <si>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</si>
  <si>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</si>
  <si>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</si>
  <si>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</si>
  <si>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</si>
  <si>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</si>
  <si>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7_2_aviation_gasoline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</si>
  <si>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</si>
  <si>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</si>
  <si>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</si>
  <si>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</si>
  <si>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</si>
  <si>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</si>
  <si>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</si>
  <si>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7_11_ethane</t>
  </si>
  <si>
    <t>7_x_other_petroleum_products</t>
  </si>
  <si>
    <t>8_1_natural_gas</t>
  </si>
  <si>
    <t>15_1_fuelwood_and_woodwaste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</si>
  <si>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</si>
  <si>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</si>
  <si>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</si>
  <si>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</si>
  <si>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</si>
  <si>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</si>
  <si>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</si>
  <si>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16_4_municipal_solid_waste_nonrenewable</t>
  </si>
  <si>
    <t>16_5_biogasoline</t>
  </si>
  <si>
    <t>16_6_biodiesel</t>
  </si>
  <si>
    <t>16_8_other_liquid_biofuels</t>
  </si>
  <si>
    <t>17_electricity</t>
  </si>
  <si>
    <t>18_heat</t>
  </si>
  <si>
    <t>14_4_nonmetallic_mineral_products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</si>
  <si>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</si>
  <si>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</si>
  <si>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</si>
  <si>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</si>
  <si>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</si>
  <si>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</si>
  <si>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</si>
  <si>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</si>
  <si>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</si>
  <si>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</si>
  <si>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</si>
  <si>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</si>
  <si>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</si>
  <si>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</si>
  <si>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</si>
  <si>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</si>
  <si>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</si>
  <si>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</si>
  <si>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</si>
  <si>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</si>
  <si>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Cement assumptions</t>
  </si>
  <si>
    <t>Cement kiln</t>
  </si>
  <si>
    <t>electricity consumption</t>
  </si>
  <si>
    <t>GJ/t or PJ/million tonnes</t>
  </si>
  <si>
    <t>heat consumption</t>
  </si>
  <si>
    <t>BAT: electricity consumption</t>
  </si>
  <si>
    <t>BAT: non-electricity consumption</t>
  </si>
  <si>
    <t>Production estimates (paste production_estimates.csv)</t>
  </si>
  <si>
    <t>item</t>
  </si>
  <si>
    <t>unit</t>
  </si>
  <si>
    <t>8th_steel_production_projection</t>
  </si>
  <si>
    <t>thousand tonnes</t>
  </si>
  <si>
    <t>8th_chemicals_production_projection</t>
  </si>
  <si>
    <t>8th_aluminium_production_projection</t>
  </si>
  <si>
    <t>8th_cement_production_projection</t>
  </si>
  <si>
    <t>8th_transport_production_projection</t>
  </si>
  <si>
    <t>GVA millions USD</t>
  </si>
  <si>
    <t>8th_machinery_production_projection</t>
  </si>
  <si>
    <t>8th_mining_production_projection</t>
  </si>
  <si>
    <t>8th_food_beverage_tobacco_production_projection</t>
  </si>
  <si>
    <t>8th_pulp_paper_production_projection</t>
  </si>
  <si>
    <t>tonnes</t>
  </si>
  <si>
    <t>8th_wood_production_projection</t>
  </si>
  <si>
    <t>8th_construction_production_projection</t>
  </si>
  <si>
    <t>8th_textiles_production_projection</t>
  </si>
  <si>
    <t>8th_nonspecified_production</t>
  </si>
  <si>
    <t>index</t>
  </si>
  <si>
    <t>7th clinker to cement</t>
  </si>
  <si>
    <t>scenario</t>
  </si>
  <si>
    <t>clinker_ratio</t>
  </si>
  <si>
    <t>2DC</t>
  </si>
  <si>
    <t>BAU</t>
  </si>
  <si>
    <t>TGT</t>
  </si>
  <si>
    <t>TOTAL</t>
  </si>
  <si>
    <t>NON METALLIC MINERALS ENERGY CONSUMPTION, PETAJOULES, 2018</t>
  </si>
  <si>
    <t>Cement CCS addition and fuel switching calculation</t>
  </si>
  <si>
    <t>Sources/notes</t>
    <phoneticPr fontId="1"/>
  </si>
  <si>
    <t>Electricity consumption by process: http://www.meti.go.jp/committee/materials2/downloadfiles/g80925a09j.pdf</t>
    <phoneticPr fontId="1"/>
  </si>
  <si>
    <t>Assumptions for CCS: no retrofit.  Only for large plants with 2Mt/yr production capacity</t>
    <phoneticPr fontId="1"/>
  </si>
  <si>
    <t>Share of existing process: see the industry assumption sheet (The main process is wet process, about 85-90% of clinker is produced via wet process)</t>
    <phoneticPr fontId="1"/>
  </si>
  <si>
    <t xml:space="preserve">Average enegy intensity: </t>
  </si>
  <si>
    <t>CCS assumptions (based on 2015 data)</t>
  </si>
  <si>
    <t>Additional electricity consumption with CCS</t>
  </si>
  <si>
    <t>kWh/t  of cement</t>
  </si>
  <si>
    <t>Unit conversion</t>
  </si>
  <si>
    <t>kWh-&gt;ktoe</t>
  </si>
  <si>
    <t>Coal</t>
  </si>
  <si>
    <r>
      <t>ktCO</t>
    </r>
    <r>
      <rPr>
        <vertAlign val="subscript"/>
        <sz val="10"/>
        <color rgb="FF002060"/>
        <rFont val="Calibri"/>
        <family val="2"/>
      </rPr>
      <t>2</t>
    </r>
    <r>
      <rPr>
        <sz val="10"/>
        <color rgb="FF002060"/>
        <rFont val="Calibri"/>
        <family val="2"/>
      </rPr>
      <t>/ktoe</t>
    </r>
  </si>
  <si>
    <t xml:space="preserve">Gas </t>
  </si>
  <si>
    <t xml:space="preserve">Oil </t>
  </si>
  <si>
    <t>Biofuels and waste</t>
  </si>
  <si>
    <t>CCS capture rate</t>
    <phoneticPr fontId="1"/>
  </si>
  <si>
    <t>Note</t>
  </si>
  <si>
    <t>CCS additional electricity consumption: p.8 https://iea-etsap.org/E-TechDS/PDF/I03_cement_June_2010_GS-gct.pdf</t>
  </si>
  <si>
    <t>Assume energy intensity reduction is 28% based on Alexey's comments "Best Practices Bureau reports max of 28% of average EI reduction"</t>
  </si>
  <si>
    <t>Electricity consumption in new facilities</t>
  </si>
  <si>
    <t>Process share</t>
  </si>
  <si>
    <t>Raw material preparation</t>
  </si>
  <si>
    <t>Clinker making</t>
  </si>
  <si>
    <t>Finish grinding</t>
  </si>
  <si>
    <t>Electricity consumption [BAU=1, lower the better]</t>
  </si>
  <si>
    <t>Additional elec for griding clinker substitutes</t>
  </si>
  <si>
    <t>2DS</t>
  </si>
  <si>
    <t>MATCH</t>
  </si>
  <si>
    <t>industry</t>
  </si>
  <si>
    <t>total_production</t>
  </si>
  <si>
    <t>14_1_iron_and_steel</t>
  </si>
  <si>
    <t>14_2_chemical_incl_petrochemical</t>
  </si>
  <si>
    <t>14_3_non_ferrous_metals</t>
  </si>
  <si>
    <t>14_5_transportation_equipment</t>
  </si>
  <si>
    <t>14_6_machinery</t>
  </si>
  <si>
    <t>14_7_mining_and_quarrying</t>
  </si>
  <si>
    <t>14_8_food_beverages_and_tobacco</t>
  </si>
  <si>
    <t>14_9_pulp_paper_and_printing</t>
  </si>
  <si>
    <t>14_10_wood_and_wood_products</t>
  </si>
  <si>
    <t>14_11_construction</t>
  </si>
  <si>
    <t>14_12_textiles_and_leather</t>
  </si>
  <si>
    <t>14_13_nonspecified_industry</t>
  </si>
  <si>
    <t>EI</t>
  </si>
  <si>
    <t>energy_intensity_2018</t>
  </si>
  <si>
    <t>Energy intensity in years 2019 and on, assuming 2018 baseline and improvement shown in input cells above</t>
  </si>
  <si>
    <t>EnergyEff_improv</t>
  </si>
  <si>
    <t>PASTE into OSeMOSYS input sheet</t>
  </si>
  <si>
    <t>OSeMOSYS labels</t>
  </si>
  <si>
    <t>Intentionally blank</t>
  </si>
  <si>
    <t>REGION</t>
  </si>
  <si>
    <t>FUEL</t>
  </si>
  <si>
    <t>short_fuel_code</t>
  </si>
  <si>
    <t>7_1_mo_gasoline</t>
  </si>
  <si>
    <t>7_2_avi_gasoline</t>
  </si>
  <si>
    <t>7_10_refi_gas_notliq</t>
  </si>
  <si>
    <t>7_x_other_petrol_prod</t>
  </si>
  <si>
    <t>15_1_fwood_wwaste</t>
  </si>
  <si>
    <t>16_3_msw_ren</t>
  </si>
  <si>
    <t>16_4_msw_nonr</t>
  </si>
  <si>
    <t>16_8_oth_liquid_biofuel</t>
  </si>
  <si>
    <t>Energy use</t>
  </si>
  <si>
    <t>CCS assumptions</t>
  </si>
  <si>
    <t>value</t>
  </si>
  <si>
    <t>Coal tCO2/PJ</t>
  </si>
  <si>
    <t>Gas tCO2/PJ</t>
  </si>
  <si>
    <t>Oil tCO2/PJ</t>
  </si>
  <si>
    <t>toe to PJ</t>
  </si>
  <si>
    <t>CCS capture rate</t>
  </si>
  <si>
    <t>kWh to PJ</t>
  </si>
  <si>
    <t>kWh per tonne cement</t>
  </si>
  <si>
    <t>Splitting non-metallic mineral products into CCS and non CCS</t>
  </si>
  <si>
    <t>no CCS</t>
  </si>
  <si>
    <t>CCS</t>
  </si>
  <si>
    <t>ccs_new_deployment</t>
  </si>
  <si>
    <t>ccs_capacity_annual</t>
  </si>
  <si>
    <t>plant life</t>
  </si>
  <si>
    <t>ccs_capacity_cumulative</t>
  </si>
  <si>
    <t>14_4_cement_noccs</t>
  </si>
  <si>
    <t>14_4_cement_ccs</t>
  </si>
  <si>
    <t>CCS electricity calculation</t>
  </si>
  <si>
    <t>Electricity for CCS operation</t>
  </si>
  <si>
    <t>Electricity for cement not including CCS</t>
  </si>
  <si>
    <t>Cement production using CCS</t>
  </si>
  <si>
    <t>PJ/mt</t>
  </si>
  <si>
    <t>plant life years</t>
  </si>
  <si>
    <t>existing thermal eff</t>
  </si>
  <si>
    <t>new plant thermal eff</t>
  </si>
  <si>
    <t>BAT thermal eff</t>
  </si>
  <si>
    <t>Thermal efficiency</t>
  </si>
  <si>
    <t>new to existing p.a.</t>
  </si>
  <si>
    <t>BAT to existing p.a.</t>
  </si>
  <si>
    <t>additional thermal</t>
  </si>
  <si>
    <t>cement to nmm</t>
  </si>
  <si>
    <t>CCS assumptions for ammonia</t>
  </si>
  <si>
    <t>Electricity for cement includung CCS</t>
  </si>
  <si>
    <t>2017</t>
  </si>
  <si>
    <t>8th_steel_production_projection_nz</t>
  </si>
  <si>
    <t>8th_chemicals_production_projection_nz</t>
  </si>
  <si>
    <t>8th_cement_production_projection_nz</t>
  </si>
  <si>
    <t>2017 energy</t>
  </si>
  <si>
    <t>2018 energy</t>
  </si>
  <si>
    <t>generic</t>
  </si>
  <si>
    <t>deployment</t>
  </si>
  <si>
    <t>Yes</t>
  </si>
  <si>
    <t>No</t>
  </si>
  <si>
    <t>efficiency starts in 2020</t>
  </si>
  <si>
    <t>Improvement in energy efficiency also captures lower clinker to cement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</si>
</sst>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"/>
    <numFmt numFmtId="166" formatCode="0.0000"/>
    <numFmt numFmtId="167" formatCode="0.000000000"/>
    <numFmt numFmtId="168" formatCode="0.0000000000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6" tint="-0.499984740745262"/>
      <name val="Calibri"/>
      <family val="2"/>
    </font>
    <font>
      <b/>
      <sz val="10"/>
      <color rgb="FF002060"/>
      <name val="Calibri"/>
      <family val="2"/>
    </font>
    <font>
      <sz val="10"/>
      <color rgb="FF002060"/>
      <name val="Calibri"/>
      <family val="2"/>
    </font>
    <font>
      <b/>
      <sz val="11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0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0"/>
      <color theme="1"/>
      <name val="Calibri"/>
      <family val="2"/>
    </font>
    <font>
      <vertAlign val="subscript"/>
      <sz val="10"/>
      <color rgb="FF002060"/>
      <name val="Calibri"/>
      <family val="2"/>
    </font>
    <font>
      <b/>
      <i/>
      <sz val="10"/>
      <color theme="0"/>
      <name val="Calibri"/>
      <family val="2"/>
    </font>
    <font>
      <sz val="10"/>
      <color theme="1" tint="0.499984740745262"/>
      <name val="Calibri"/>
      <family val="2"/>
    </font>
    <font>
      <i/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i/>
      <sz val="11"/>
      <color indexed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9" fontId="1" fillId="0" borderId="0" applyFont="0" applyFill="0" applyBorder="0" applyAlignment="0" applyProtection="0"/>
    <xf numFmtId="0" fontId="2" fillId="2" borderId="1" applyNumberFormat="0" applyAlignment="0" applyProtection="0"/>
    <xf numFmtId="0" fontId="3" fillId="3" borderId="1" applyNumberFormat="0" applyAlignment="0" applyProtection="0"/>
    <xf numFmtId="0" fontId="7" fillId="4" borderId="0"/>
    <xf numFmtId="0" fontId="9" fillId="6" borderId="0"/>
    <xf numFmtId="0" fontId="9" fillId="10" borderId="0"/>
    <xf numFmtId="0" fontId="18" fillId="11" borderId="0"/>
    <xf numFmtId="0" fontId="21" fillId="0" borderId="0" applyNumberFormat="0" applyFill="0" applyBorder="0" applyAlignment="0" applyProtection="0"/>
    <xf numFmtId="0" fontId="22" fillId="0" borderId="4" applyNumberFormat="0" applyFill="0" applyAlignment="0" applyProtection="0"/>
    <xf numFmtId="0" fontId="23" fillId="0" borderId="5" applyNumberFormat="0" applyFill="0" applyAlignment="0" applyProtection="0"/>
    <xf numFmtId="0" fontId="24" fillId="0" borderId="6" applyNumberFormat="0" applyFill="0" applyAlignment="0" applyProtection="0"/>
    <xf numFmtId="0" fontId="24" fillId="0" borderId="0" applyNumberFormat="0" applyFill="0" applyBorder="0" applyAlignment="0" applyProtection="0"/>
    <xf numFmtId="0" fontId="25" fillId="17" borderId="0" applyNumberFormat="0" applyBorder="0" applyAlignment="0" applyProtection="0"/>
    <xf numFmtId="0" fontId="26" fillId="18" borderId="0" applyNumberFormat="0" applyBorder="0" applyAlignment="0" applyProtection="0"/>
    <xf numFmtId="0" fontId="27" fillId="19" borderId="0" applyNumberFormat="0" applyBorder="0" applyAlignment="0" applyProtection="0"/>
    <xf numFmtId="0" fontId="28" fillId="3" borderId="7" applyNumberFormat="0" applyAlignment="0" applyProtection="0"/>
    <xf numFmtId="0" fontId="29" fillId="0" borderId="8" applyNumberFormat="0" applyFill="0" applyAlignment="0" applyProtection="0"/>
    <xf numFmtId="0" fontId="4" fillId="20" borderId="9" applyNumberFormat="0" applyAlignment="0" applyProtection="0"/>
    <xf numFmtId="0" fontId="30" fillId="0" borderId="0" applyNumberFormat="0" applyFill="0" applyBorder="0" applyAlignment="0" applyProtection="0"/>
    <xf numFmtId="0" fontId="1" fillId="21" borderId="10" applyNumberFormat="0" applyFont="0" applyAlignment="0" applyProtection="0"/>
    <xf numFmtId="0" fontId="31" fillId="0" borderId="0" applyNumberFormat="0" applyFill="0" applyBorder="0" applyAlignment="0" applyProtection="0"/>
    <xf numFmtId="0" fontId="5" fillId="0" borderId="11" applyNumberFormat="0" applyFill="0" applyAlignment="0" applyProtection="0"/>
    <xf numFmtId="0" fontId="6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6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6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6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6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6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</cellStyleXfs>
  <cellXfs count="74">
    <xf numFmtId="0" fontId="0" fillId="0" borderId="0" xfId="0"/>
    <xf numFmtId="0" fontId="5" fillId="0" borderId="0" xfId="0" applyFont="1"/>
    <xf numFmtId="0" fontId="8" fillId="5" borderId="0" xfId="4" applyFont="1" applyFill="1"/>
    <xf numFmtId="0" fontId="9" fillId="5" borderId="0" xfId="4" applyFont="1" applyFill="1" applyAlignment="1">
      <alignment horizontal="left"/>
    </xf>
    <xf numFmtId="0" fontId="8" fillId="5" borderId="0" xfId="4" applyFont="1" applyFill="1" applyAlignment="1">
      <alignment horizontal="left" indent="2"/>
    </xf>
    <xf numFmtId="0" fontId="8" fillId="5" borderId="0" xfId="5" applyFont="1" applyFill="1"/>
    <xf numFmtId="0" fontId="10" fillId="7" borderId="0" xfId="0" applyFont="1" applyFill="1"/>
    <xf numFmtId="0" fontId="10" fillId="7" borderId="0" xfId="0" applyFont="1" applyFill="1" applyAlignment="1">
      <alignment horizontal="right"/>
    </xf>
    <xf numFmtId="2" fontId="0" fillId="0" borderId="0" xfId="0" applyNumberFormat="1"/>
    <xf numFmtId="0" fontId="4" fillId="7" borderId="0" xfId="0" applyFont="1" applyFill="1" applyAlignment="1">
      <alignment horizontal="centerContinuous"/>
    </xf>
    <xf numFmtId="0" fontId="11" fillId="0" borderId="0" xfId="0" applyFont="1"/>
    <xf numFmtId="0" fontId="4" fillId="8" borderId="0" xfId="0" applyFont="1" applyFill="1"/>
    <xf numFmtId="0" fontId="12" fillId="0" borderId="0" xfId="0" applyFont="1" applyAlignment="1">
      <alignment horizontal="left" indent="1"/>
    </xf>
    <xf numFmtId="164" fontId="2" fillId="2" borderId="1" xfId="2" applyNumberFormat="1"/>
    <xf numFmtId="0" fontId="10" fillId="8" borderId="0" xfId="0" applyFont="1" applyFill="1"/>
    <xf numFmtId="0" fontId="13" fillId="0" borderId="0" xfId="0" applyFont="1" applyAlignment="1">
      <alignment horizontal="left" indent="1"/>
    </xf>
    <xf numFmtId="0" fontId="14" fillId="9" borderId="0" xfId="4" applyFont="1" applyFill="1"/>
    <xf numFmtId="0" fontId="15" fillId="9" borderId="0" xfId="4" applyFont="1" applyFill="1"/>
    <xf numFmtId="0" fontId="9" fillId="10" borderId="0" xfId="6"/>
    <xf numFmtId="0" fontId="16" fillId="10" borderId="0" xfId="0" applyFont="1" applyFill="1"/>
    <xf numFmtId="0" fontId="14" fillId="9" borderId="2" xfId="4" applyFont="1" applyFill="1" applyBorder="1"/>
    <xf numFmtId="0" fontId="15" fillId="9" borderId="2" xfId="4" applyFont="1" applyFill="1" applyBorder="1"/>
    <xf numFmtId="0" fontId="9" fillId="10" borderId="0" xfId="0" applyFont="1" applyFill="1" applyAlignment="1">
      <alignment horizontal="left"/>
    </xf>
    <xf numFmtId="0" fontId="8" fillId="10" borderId="0" xfId="0" applyFont="1" applyFill="1"/>
    <xf numFmtId="0" fontId="9" fillId="10" borderId="0" xfId="4" applyFont="1" applyFill="1"/>
    <xf numFmtId="0" fontId="8" fillId="10" borderId="0" xfId="6" applyFont="1"/>
    <xf numFmtId="2" fontId="8" fillId="10" borderId="0" xfId="6" applyNumberFormat="1" applyFont="1"/>
    <xf numFmtId="9" fontId="8" fillId="10" borderId="0" xfId="6" applyNumberFormat="1" applyFont="1"/>
    <xf numFmtId="165" fontId="8" fillId="10" borderId="0" xfId="4" applyNumberFormat="1" applyFont="1" applyFill="1"/>
    <xf numFmtId="0" fontId="18" fillId="11" borderId="3" xfId="7" applyBorder="1"/>
    <xf numFmtId="0" fontId="16" fillId="0" borderId="0" xfId="0" applyFont="1"/>
    <xf numFmtId="0" fontId="9" fillId="6" borderId="0" xfId="5"/>
    <xf numFmtId="9" fontId="9" fillId="10" borderId="0" xfId="1" applyFont="1" applyFill="1" applyAlignment="1"/>
    <xf numFmtId="9" fontId="9" fillId="6" borderId="0" xfId="1" applyFont="1" applyFill="1" applyAlignment="1"/>
    <xf numFmtId="0" fontId="18" fillId="11" borderId="0" xfId="5" applyFont="1" applyFill="1"/>
    <xf numFmtId="0" fontId="19" fillId="0" borderId="0" xfId="0" applyFont="1"/>
    <xf numFmtId="9" fontId="9" fillId="10" borderId="0" xfId="6" applyNumberFormat="1"/>
    <xf numFmtId="0" fontId="4" fillId="12" borderId="0" xfId="0" applyFont="1" applyFill="1" applyAlignment="1">
      <alignment horizontal="centerContinuous"/>
    </xf>
    <xf numFmtId="0" fontId="6" fillId="12" borderId="0" xfId="0" applyFont="1" applyFill="1" applyAlignment="1">
      <alignment horizontal="centerContinuous"/>
    </xf>
    <xf numFmtId="0" fontId="6" fillId="12" borderId="0" xfId="0" applyFont="1" applyFill="1"/>
    <xf numFmtId="0" fontId="4" fillId="7" borderId="0" xfId="0" applyFont="1" applyFill="1" applyAlignment="1">
      <alignment horizontal="center"/>
    </xf>
    <xf numFmtId="0" fontId="6" fillId="7" borderId="0" xfId="0" applyFont="1" applyFill="1"/>
    <xf numFmtId="166" fontId="0" fillId="0" borderId="0" xfId="0" applyNumberFormat="1"/>
    <xf numFmtId="0" fontId="4" fillId="12" borderId="0" xfId="0" applyFont="1" applyFill="1"/>
    <xf numFmtId="0" fontId="10" fillId="13" borderId="0" xfId="0" applyFont="1" applyFill="1"/>
    <xf numFmtId="0" fontId="0" fillId="13" borderId="0" xfId="0" applyFill="1"/>
    <xf numFmtId="0" fontId="4" fillId="13" borderId="0" xfId="0" applyFont="1" applyFill="1"/>
    <xf numFmtId="0" fontId="10" fillId="7" borderId="0" xfId="0" applyFont="1" applyFill="1" applyAlignment="1">
      <alignment horizontal="left" indent="1"/>
    </xf>
    <xf numFmtId="3" fontId="3" fillId="3" borderId="1" xfId="3" applyNumberFormat="1"/>
    <xf numFmtId="167" fontId="2" fillId="2" borderId="1" xfId="2" applyNumberFormat="1"/>
    <xf numFmtId="0" fontId="2" fillId="2" borderId="1" xfId="2"/>
    <xf numFmtId="168" fontId="2" fillId="2" borderId="1" xfId="2" applyNumberFormat="1"/>
    <xf numFmtId="0" fontId="0" fillId="14" borderId="0" xfId="0" applyFill="1"/>
    <xf numFmtId="2" fontId="0" fillId="14" borderId="0" xfId="0" applyNumberFormat="1" applyFill="1"/>
    <xf numFmtId="0" fontId="0" fillId="15" borderId="0" xfId="0" applyFill="1"/>
    <xf numFmtId="2" fontId="0" fillId="15" borderId="0" xfId="0" applyNumberFormat="1" applyFill="1"/>
    <xf numFmtId="0" fontId="13" fillId="0" borderId="0" xfId="0" applyFont="1" applyAlignment="1">
      <alignment horizontal="right"/>
    </xf>
    <xf numFmtId="0" fontId="5" fillId="15" borderId="0" xfId="0" applyFont="1" applyFill="1"/>
    <xf numFmtId="165" fontId="0" fillId="15" borderId="0" xfId="0" applyNumberFormat="1" applyFill="1"/>
    <xf numFmtId="165" fontId="5" fillId="15" borderId="0" xfId="0" applyNumberFormat="1" applyFont="1" applyFill="1"/>
    <xf numFmtId="2" fontId="5" fillId="0" borderId="0" xfId="0" applyNumberFormat="1" applyFont="1"/>
    <xf numFmtId="2" fontId="11" fillId="0" borderId="0" xfId="0" applyNumberFormat="1" applyFont="1"/>
    <xf numFmtId="0" fontId="3" fillId="3" borderId="1" xfId="3"/>
    <xf numFmtId="10" fontId="3" fillId="3" borderId="1" xfId="3" applyNumberFormat="1"/>
    <xf numFmtId="0" fontId="0" fillId="7" borderId="0" xfId="0" applyFill="1"/>
    <xf numFmtId="0" fontId="0" fillId="16" borderId="0" xfId="0" applyFill="1"/>
    <xf numFmtId="2" fontId="0" fillId="16" borderId="0" xfId="0" applyNumberFormat="1" applyFill="1"/>
    <xf numFmtId="0" fontId="20" fillId="0" borderId="0" xfId="0" applyFont="1"/>
    <xf numFmtId="0" fontId="0" fillId="0" borderId="0" xfId="0"/>
    <xf numFmtId="0" fontId="32" fillId="0" borderId="0" xfId="0" applyFont="1"/>
    <xf numFmtId="0" fontId="0" fillId="4" borderId="0" xfId="0" applyFill="1"/>
    <xf numFmtId="165" fontId="0" fillId="4" borderId="0" xfId="0" applyNumberFormat="1" applyFill="1"/>
    <xf numFmtId="165" fontId="5" fillId="4" borderId="0" xfId="0" applyNumberFormat="1" applyFont="1" applyFill="1"/>
    <xf numFmtId="2" fontId="0" fillId="4" borderId="0" xfId="0" applyNumberFormat="1" applyFill="1"/>
  </cellXfs>
  <cellStyles count="47">
    <cellStyle name="20% - Accent1" xfId="24" builtinId="30" customBuiltin="1"/>
    <cellStyle name="20% - Accent2" xfId="28" builtinId="34" customBuiltin="1"/>
    <cellStyle name="20% - Accent3" xfId="32" builtinId="38" customBuiltin="1"/>
    <cellStyle name="20% - Accent4" xfId="36" builtinId="42" customBuiltin="1"/>
    <cellStyle name="20% - Accent5" xfId="40" builtinId="46" customBuiltin="1"/>
    <cellStyle name="20% - Accent6" xfId="44" builtinId="50" customBuiltin="1"/>
    <cellStyle name="40% - Accent1" xfId="25" builtinId="31" customBuiltin="1"/>
    <cellStyle name="40% - Accent2" xfId="29" builtinId="35" customBuiltin="1"/>
    <cellStyle name="40% - Accent3" xfId="33" builtinId="39" customBuiltin="1"/>
    <cellStyle name="40% - Accent4" xfId="37" builtinId="43" customBuiltin="1"/>
    <cellStyle name="40% - Accent5" xfId="41" builtinId="47" customBuiltin="1"/>
    <cellStyle name="40% - Accent6" xfId="45" builtinId="51" customBuiltin="1"/>
    <cellStyle name="60% - Accent1" xfId="26" builtinId="32" customBuiltin="1"/>
    <cellStyle name="60% - Accent2" xfId="30" builtinId="36" customBuiltin="1"/>
    <cellStyle name="60% - Accent3" xfId="34" builtinId="40" customBuiltin="1"/>
    <cellStyle name="60% - Accent4" xfId="38" builtinId="44" customBuiltin="1"/>
    <cellStyle name="60% - Accent5" xfId="42" builtinId="48" customBuiltin="1"/>
    <cellStyle name="60% - Accent6" xfId="46" builtinId="52" customBuiltin="1"/>
    <cellStyle name="Accent1" xfId="23" builtinId="29" customBuiltin="1"/>
    <cellStyle name="Accent2" xfId="27" builtinId="33" customBuiltin="1"/>
    <cellStyle name="Accent3" xfId="31" builtinId="37" customBuiltin="1"/>
    <cellStyle name="Accent4" xfId="35" builtinId="41" customBuiltin="1"/>
    <cellStyle name="Accent5" xfId="39" builtinId="45" customBuiltin="1"/>
    <cellStyle name="Accent6" xfId="43" builtinId="49" customBuiltin="1"/>
    <cellStyle name="Assumption" xfId="6" xr:uid="{88F35681-4898-4C18-B3B9-D570E4FBD6AD}"/>
    <cellStyle name="Bad" xfId="14" builtinId="27" customBuiltin="1"/>
    <cellStyle name="Blue" xfId="5" xr:uid="{2A2C4734-2807-4326-B0F1-6DEE76199525}"/>
    <cellStyle name="Blue3" xfId="7" xr:uid="{194F6452-731D-48CD-9EE4-06D048227A27}"/>
    <cellStyle name="Calculation" xfId="3" builtinId="22" customBuiltin="1"/>
    <cellStyle name="Check Cell" xfId="18" builtinId="23" customBuiltin="1"/>
    <cellStyle name="Explanatory Text" xfId="21" builtinId="53" customBuiltin="1"/>
    <cellStyle name="Good" xfId="13" builtinId="26" customBuiltin="1"/>
    <cellStyle name="Green" xfId="4" xr:uid="{2B98863F-0604-4AA3-9ECE-DBDF5A41F23B}"/>
    <cellStyle name="Heading 1" xfId="9" builtinId="16" customBuiltin="1"/>
    <cellStyle name="Heading 2" xfId="10" builtinId="17" customBuiltin="1"/>
    <cellStyle name="Heading 3" xfId="11" builtinId="18" customBuiltin="1"/>
    <cellStyle name="Heading 4" xfId="12" builtinId="19" customBuiltin="1"/>
    <cellStyle name="Input" xfId="2" builtinId="20" customBuiltin="1"/>
    <cellStyle name="Linked Cell" xfId="17" builtinId="24" customBuiltin="1"/>
    <cellStyle name="Neutral" xfId="15" builtinId="28" customBuiltin="1"/>
    <cellStyle name="Normal" xfId="0" builtinId="0"/>
    <cellStyle name="Note" xfId="20" builtinId="10" customBuiltin="1"/>
    <cellStyle name="Output" xfId="16" builtinId="21" customBuiltin="1"/>
    <cellStyle name="Percent" xfId="1" builtinId="5"/>
    <cellStyle name="Title" xfId="8" builtinId="15" customBuiltin="1"/>
    <cellStyle name="Total" xfId="22" builtinId="25" customBuiltin="1"/>
    <cellStyle name="Warning Text" xfId="19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0</xdr:rowOff>
    </xdr:from>
    <xdr:to>
      <xdr:col>21</xdr:col>
      <xdr:colOff>5294</xdr:colOff>
      <xdr:row>25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87631F-008E-4260-A910-066186E11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0625" y="381000"/>
          <a:ext cx="6710894" cy="4448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D8201-2988-4102-8FF1-04E89D386008}">
  <dimension ref="A1:BH130"/>
  <sheetViews>
    <sheetView showGridLines="0" workbookViewId="0"/>
  </sheetViews>
  <sheetFormatPr defaultRowHeight="15" x14ac:dyDescent="0.25"/>
  <cols>
    <col min="1" max="1" width="35.140625" customWidth="1"/>
    <col min="3" max="3" width="23.85546875" customWidth="1"/>
  </cols>
  <sheetData>
    <row r="1" spans="1:3" x14ac:dyDescent="0.25">
      <c r="A1" s="1" t="s">
        <v>58</v>
      </c>
    </row>
    <row r="3" spans="1:3" x14ac:dyDescent="0.25">
      <c r="A3" s="2" t="s">
        <v>59</v>
      </c>
      <c r="B3" s="3"/>
      <c r="C3" s="3"/>
    </row>
    <row r="4" spans="1:3" x14ac:dyDescent="0.25">
      <c r="A4" s="4" t="s">
        <v>60</v>
      </c>
      <c r="B4" s="5">
        <v>2.1600000000000001E-2</v>
      </c>
      <c r="C4" s="5" t="s">
        <v>61</v>
      </c>
    </row>
    <row r="5" spans="1:3" x14ac:dyDescent="0.25">
      <c r="A5" s="4" t="s">
        <v>62</v>
      </c>
      <c r="B5" s="5">
        <v>3.15</v>
      </c>
      <c r="C5" s="5" t="s">
        <v>61</v>
      </c>
    </row>
    <row r="6" spans="1:3" x14ac:dyDescent="0.25">
      <c r="A6" s="4" t="s">
        <v>63</v>
      </c>
      <c r="B6" s="5"/>
      <c r="C6" s="5" t="s">
        <v>61</v>
      </c>
    </row>
    <row r="7" spans="1:3" x14ac:dyDescent="0.25">
      <c r="A7" s="4" t="s">
        <v>64</v>
      </c>
      <c r="B7" s="5"/>
      <c r="C7" s="5" t="s">
        <v>61</v>
      </c>
    </row>
    <row r="9" spans="1:3" x14ac:dyDescent="0.25">
      <c r="A9" s="16" t="s">
        <v>94</v>
      </c>
      <c r="B9" s="17"/>
      <c r="C9" s="17"/>
    </row>
    <row r="10" spans="1:3" x14ac:dyDescent="0.25">
      <c r="A10" s="18" t="s">
        <v>95</v>
      </c>
      <c r="B10" s="19"/>
      <c r="C10" s="19"/>
    </row>
    <row r="11" spans="1:3" x14ac:dyDescent="0.25">
      <c r="A11" s="18" t="s">
        <v>96</v>
      </c>
      <c r="B11" s="19"/>
      <c r="C11" s="19"/>
    </row>
    <row r="12" spans="1:3" x14ac:dyDescent="0.25">
      <c r="A12" s="18" t="s">
        <v>97</v>
      </c>
      <c r="B12" s="19"/>
      <c r="C12" s="19"/>
    </row>
    <row r="13" spans="1:3" x14ac:dyDescent="0.25">
      <c r="A13" s="18" t="s">
        <v>98</v>
      </c>
      <c r="B13" s="19"/>
      <c r="C13" s="19"/>
    </row>
    <row r="14" spans="1:3" x14ac:dyDescent="0.25">
      <c r="A14" s="20" t="s">
        <v>99</v>
      </c>
      <c r="B14" s="20"/>
      <c r="C14" s="21"/>
    </row>
    <row r="15" spans="1:3" x14ac:dyDescent="0.25">
      <c r="A15" s="22" t="s">
        <v>100</v>
      </c>
      <c r="B15" s="23">
        <v>122.5</v>
      </c>
      <c r="C15" s="24" t="s">
        <v>101</v>
      </c>
    </row>
    <row r="16" spans="1:3" x14ac:dyDescent="0.25">
      <c r="A16" s="18" t="s">
        <v>102</v>
      </c>
      <c r="B16" s="25">
        <f>8.6*10^-8</f>
        <v>8.6000000000000002E-8</v>
      </c>
      <c r="C16" s="24" t="s">
        <v>103</v>
      </c>
    </row>
    <row r="17" spans="1:7" x14ac:dyDescent="0.25">
      <c r="A17" s="18" t="s">
        <v>104</v>
      </c>
      <c r="B17" s="26">
        <v>3.82</v>
      </c>
      <c r="C17" s="24" t="s">
        <v>105</v>
      </c>
    </row>
    <row r="18" spans="1:7" x14ac:dyDescent="0.25">
      <c r="A18" s="18" t="s">
        <v>106</v>
      </c>
      <c r="B18" s="26">
        <v>2.2000000000000002</v>
      </c>
      <c r="C18" s="24" t="s">
        <v>105</v>
      </c>
    </row>
    <row r="19" spans="1:7" x14ac:dyDescent="0.25">
      <c r="A19" s="18" t="s">
        <v>107</v>
      </c>
      <c r="B19" s="26">
        <v>2.52</v>
      </c>
      <c r="C19" s="24" t="s">
        <v>105</v>
      </c>
    </row>
    <row r="20" spans="1:7" x14ac:dyDescent="0.25">
      <c r="A20" s="18" t="s">
        <v>108</v>
      </c>
      <c r="B20" s="25">
        <v>0</v>
      </c>
      <c r="C20" s="24" t="s">
        <v>105</v>
      </c>
    </row>
    <row r="21" spans="1:7" x14ac:dyDescent="0.25">
      <c r="A21" s="18" t="s">
        <v>109</v>
      </c>
      <c r="B21" s="27">
        <v>0.8</v>
      </c>
      <c r="C21" s="24"/>
    </row>
    <row r="22" spans="1:7" x14ac:dyDescent="0.25">
      <c r="A22" s="20" t="s">
        <v>110</v>
      </c>
      <c r="B22" s="20"/>
      <c r="C22" s="21"/>
    </row>
    <row r="23" spans="1:7" x14ac:dyDescent="0.25">
      <c r="A23" s="24" t="s">
        <v>111</v>
      </c>
      <c r="B23" s="28"/>
      <c r="C23" s="24"/>
    </row>
    <row r="24" spans="1:7" x14ac:dyDescent="0.25">
      <c r="A24" s="18" t="s">
        <v>112</v>
      </c>
      <c r="B24" s="25"/>
      <c r="C24" s="24"/>
    </row>
    <row r="26" spans="1:7" x14ac:dyDescent="0.25">
      <c r="A26" s="29" t="s">
        <v>113</v>
      </c>
      <c r="B26" s="29" t="s">
        <v>114</v>
      </c>
      <c r="C26" s="29"/>
      <c r="D26" s="29"/>
      <c r="E26" s="30"/>
      <c r="F26" s="30"/>
      <c r="G26" s="30"/>
    </row>
    <row r="27" spans="1:7" x14ac:dyDescent="0.25">
      <c r="A27" s="30"/>
      <c r="B27" s="31" t="s">
        <v>115</v>
      </c>
      <c r="C27" s="31"/>
      <c r="D27" s="32">
        <v>0.2857142857142857</v>
      </c>
      <c r="E27" s="30"/>
      <c r="F27" s="30"/>
      <c r="G27" s="30"/>
    </row>
    <row r="28" spans="1:7" x14ac:dyDescent="0.25">
      <c r="A28" s="30"/>
      <c r="B28" s="31" t="s">
        <v>116</v>
      </c>
      <c r="C28" s="31"/>
      <c r="D28" s="32">
        <v>0.2857142857142857</v>
      </c>
      <c r="E28" s="30"/>
      <c r="F28" s="30"/>
      <c r="G28" s="30"/>
    </row>
    <row r="29" spans="1:7" x14ac:dyDescent="0.25">
      <c r="A29" s="30"/>
      <c r="B29" s="31" t="s">
        <v>117</v>
      </c>
      <c r="C29" s="31"/>
      <c r="D29" s="33">
        <v>0.4285714285714286</v>
      </c>
      <c r="E29" s="30"/>
      <c r="F29" s="30"/>
      <c r="G29" s="30"/>
    </row>
    <row r="30" spans="1:7" x14ac:dyDescent="0.25">
      <c r="A30" s="30"/>
      <c r="B30" s="34" t="s">
        <v>118</v>
      </c>
      <c r="C30" s="34"/>
      <c r="D30" s="34" t="s">
        <v>115</v>
      </c>
      <c r="E30" s="34" t="s">
        <v>116</v>
      </c>
      <c r="F30" s="34" t="s">
        <v>117</v>
      </c>
      <c r="G30" s="34" t="s">
        <v>119</v>
      </c>
    </row>
    <row r="31" spans="1:7" x14ac:dyDescent="0.25">
      <c r="A31" s="35">
        <v>1</v>
      </c>
      <c r="B31" s="31" t="s">
        <v>89</v>
      </c>
      <c r="C31" s="31"/>
      <c r="D31" s="18">
        <v>1</v>
      </c>
      <c r="E31" s="18">
        <v>1</v>
      </c>
      <c r="F31" s="18">
        <v>1</v>
      </c>
      <c r="G31" s="36">
        <v>0.1</v>
      </c>
    </row>
    <row r="32" spans="1:7" x14ac:dyDescent="0.25">
      <c r="A32" s="35">
        <v>2</v>
      </c>
      <c r="B32" s="31" t="s">
        <v>90</v>
      </c>
      <c r="C32" s="31"/>
      <c r="D32" s="18">
        <v>1</v>
      </c>
      <c r="E32" s="18">
        <v>1</v>
      </c>
      <c r="F32" s="18">
        <v>1</v>
      </c>
      <c r="G32" s="36">
        <v>0.1</v>
      </c>
    </row>
    <row r="33" spans="1:60" x14ac:dyDescent="0.25">
      <c r="A33" s="35">
        <v>3</v>
      </c>
      <c r="B33" s="31" t="s">
        <v>120</v>
      </c>
      <c r="C33" s="31"/>
      <c r="D33" s="18">
        <v>1</v>
      </c>
      <c r="E33" s="18">
        <v>1</v>
      </c>
      <c r="F33" s="18">
        <v>1</v>
      </c>
      <c r="G33" s="36">
        <v>0.1</v>
      </c>
    </row>
    <row r="36" spans="1:60" x14ac:dyDescent="0.25">
      <c r="A36" s="1" t="s">
        <v>155</v>
      </c>
      <c r="B36" s="67" t="s">
        <v>195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0.05</v>
      </c>
      <c r="P36" s="8">
        <v>0.1</v>
      </c>
      <c r="Q36" s="8">
        <v>0.15000000000000002</v>
      </c>
      <c r="R36" s="8">
        <v>0.2</v>
      </c>
      <c r="S36" s="8">
        <v>0.25</v>
      </c>
      <c r="T36" s="8">
        <v>0.3</v>
      </c>
      <c r="U36" s="8">
        <v>0.35</v>
      </c>
      <c r="V36" s="8">
        <v>0.39999999999999997</v>
      </c>
      <c r="W36" s="8">
        <v>0.44999999999999996</v>
      </c>
      <c r="X36" s="8">
        <v>0.49999999999999994</v>
      </c>
      <c r="Y36" s="8">
        <v>0.55000000000000004</v>
      </c>
      <c r="Z36" s="8">
        <v>0.6</v>
      </c>
      <c r="AA36" s="8">
        <v>0.65</v>
      </c>
      <c r="AB36" s="8">
        <v>0.7</v>
      </c>
      <c r="AC36" s="8">
        <v>0.75</v>
      </c>
      <c r="AD36" s="8">
        <v>0.8</v>
      </c>
      <c r="AE36" s="8">
        <v>0.85</v>
      </c>
      <c r="AF36" s="8">
        <v>0.9</v>
      </c>
      <c r="AG36" s="8">
        <v>0.9</v>
      </c>
      <c r="AH36" s="8">
        <v>0.9</v>
      </c>
      <c r="AI36" s="8">
        <v>0.9</v>
      </c>
      <c r="AJ36" s="8">
        <v>0.9</v>
      </c>
      <c r="AK36" s="8">
        <v>0.9</v>
      </c>
      <c r="AL36" s="8">
        <v>0.9</v>
      </c>
      <c r="AM36" s="8">
        <v>0.9</v>
      </c>
      <c r="AN36" s="8">
        <v>0.9</v>
      </c>
      <c r="AO36" s="8">
        <f t="shared" ref="AO36" si="0">AN36</f>
        <v>0.9</v>
      </c>
      <c r="AP36" s="8">
        <f t="shared" ref="AP36" si="1">AO36</f>
        <v>0.9</v>
      </c>
      <c r="AQ36" s="8">
        <f t="shared" ref="AQ36" si="2">AP36</f>
        <v>0.9</v>
      </c>
      <c r="AR36" s="8">
        <f t="shared" ref="AR36" si="3">AQ36</f>
        <v>0.9</v>
      </c>
      <c r="AS36" s="8">
        <f t="shared" ref="AS36" si="4">AR36</f>
        <v>0.9</v>
      </c>
      <c r="AT36" s="8">
        <f t="shared" ref="AT36" si="5">AS36</f>
        <v>0.9</v>
      </c>
      <c r="AU36" s="8">
        <f t="shared" ref="AU36" si="6">AT36</f>
        <v>0.9</v>
      </c>
      <c r="AV36" s="8">
        <f t="shared" ref="AV36" si="7">AU36</f>
        <v>0.9</v>
      </c>
      <c r="AW36" s="8">
        <f t="shared" ref="AW36" si="8">AV36</f>
        <v>0.9</v>
      </c>
      <c r="AX36" s="8">
        <f t="shared" ref="AX36" si="9">AW36</f>
        <v>0.9</v>
      </c>
      <c r="AY36" s="8">
        <f t="shared" ref="AY36" si="10">AX36</f>
        <v>0.9</v>
      </c>
      <c r="AZ36" s="8">
        <f t="shared" ref="AZ36" si="11">AY36</f>
        <v>0.9</v>
      </c>
      <c r="BA36" s="8">
        <f t="shared" ref="BA36" si="12">AZ36</f>
        <v>0.9</v>
      </c>
      <c r="BB36" s="8">
        <f t="shared" ref="BB36" si="13">BA36</f>
        <v>0.9</v>
      </c>
      <c r="BC36" s="8">
        <f t="shared" ref="BC36" si="14">BB36</f>
        <v>0.9</v>
      </c>
      <c r="BD36" s="8"/>
      <c r="BE36" s="8"/>
      <c r="BF36" s="8"/>
      <c r="BG36" s="8"/>
      <c r="BH36" s="8"/>
    </row>
    <row r="38" spans="1:60" x14ac:dyDescent="0.25">
      <c r="A38" s="43" t="s">
        <v>167</v>
      </c>
      <c r="B38" s="43" t="s">
        <v>196</v>
      </c>
      <c r="C38" s="43">
        <v>2018</v>
      </c>
      <c r="D38" s="43">
        <v>2019</v>
      </c>
      <c r="E38" s="43">
        <v>2020</v>
      </c>
      <c r="F38" s="43">
        <v>2021</v>
      </c>
      <c r="G38" s="43">
        <v>2022</v>
      </c>
      <c r="H38" s="43">
        <v>2023</v>
      </c>
      <c r="I38" s="43">
        <v>2024</v>
      </c>
      <c r="J38" s="43">
        <v>2025</v>
      </c>
      <c r="K38" s="43">
        <v>2026</v>
      </c>
      <c r="L38" s="43">
        <v>2027</v>
      </c>
      <c r="M38" s="43">
        <v>2028</v>
      </c>
      <c r="N38" s="43">
        <v>2029</v>
      </c>
      <c r="O38" s="43">
        <v>2030</v>
      </c>
      <c r="P38" s="43">
        <v>2031</v>
      </c>
      <c r="Q38" s="43">
        <v>2032</v>
      </c>
      <c r="R38" s="43">
        <v>2033</v>
      </c>
      <c r="S38" s="43">
        <v>2034</v>
      </c>
      <c r="T38" s="43">
        <v>2035</v>
      </c>
      <c r="U38" s="43">
        <v>2036</v>
      </c>
      <c r="V38" s="43">
        <v>2037</v>
      </c>
      <c r="W38" s="43">
        <v>2038</v>
      </c>
      <c r="X38" s="43">
        <v>2039</v>
      </c>
      <c r="Y38" s="43">
        <v>2040</v>
      </c>
      <c r="Z38" s="43">
        <v>2041</v>
      </c>
      <c r="AA38" s="43">
        <v>2042</v>
      </c>
      <c r="AB38" s="43">
        <v>2043</v>
      </c>
      <c r="AC38" s="43">
        <v>2044</v>
      </c>
      <c r="AD38" s="43">
        <v>2045</v>
      </c>
      <c r="AE38" s="43">
        <v>2046</v>
      </c>
      <c r="AF38" s="43">
        <v>2047</v>
      </c>
      <c r="AG38" s="43">
        <v>2048</v>
      </c>
      <c r="AH38" s="43">
        <v>2049</v>
      </c>
      <c r="AI38" s="43">
        <v>2050</v>
      </c>
      <c r="AJ38" s="43">
        <v>2051</v>
      </c>
      <c r="AK38" s="43">
        <v>2052</v>
      </c>
      <c r="AL38" s="43">
        <v>2053</v>
      </c>
      <c r="AM38" s="43">
        <v>2054</v>
      </c>
      <c r="AN38" s="43">
        <v>2055</v>
      </c>
      <c r="AO38" s="43">
        <v>2056</v>
      </c>
      <c r="AP38" s="43">
        <v>2057</v>
      </c>
      <c r="AQ38" s="43">
        <v>2058</v>
      </c>
      <c r="AR38" s="43">
        <v>2059</v>
      </c>
      <c r="AS38" s="43">
        <v>2060</v>
      </c>
      <c r="AT38" s="43">
        <v>2061</v>
      </c>
      <c r="AU38" s="43">
        <v>2062</v>
      </c>
      <c r="AV38" s="43">
        <v>2063</v>
      </c>
      <c r="AW38" s="43">
        <v>2064</v>
      </c>
      <c r="AX38" s="43">
        <v>2065</v>
      </c>
      <c r="AY38" s="43">
        <v>2066</v>
      </c>
      <c r="AZ38" s="43">
        <v>2067</v>
      </c>
      <c r="BA38" s="43">
        <v>2068</v>
      </c>
      <c r="BB38" s="43">
        <v>2069</v>
      </c>
      <c r="BC38" s="43">
        <v>2070</v>
      </c>
    </row>
    <row r="39" spans="1:60" x14ac:dyDescent="0.25">
      <c r="A39" t="s">
        <v>4</v>
      </c>
      <c r="B39" s="50" t="s">
        <v>197</v>
      </c>
      <c r="C39" s="8">
        <f t="shared" ref="C39:L48" si="15">IF($B39="Yes",C$36,0)</f>
        <v>0</v>
      </c>
      <c r="D39" s="8">
        <f t="shared" si="15"/>
        <v>0</v>
      </c>
      <c r="E39" s="8">
        <f t="shared" si="15"/>
        <v>0</v>
      </c>
      <c r="F39" s="8">
        <f t="shared" si="15"/>
        <v>0</v>
      </c>
      <c r="G39" s="8">
        <f t="shared" si="15"/>
        <v>0</v>
      </c>
      <c r="H39" s="8">
        <f t="shared" si="15"/>
        <v>0</v>
      </c>
      <c r="I39" s="8">
        <f t="shared" si="15"/>
        <v>0</v>
      </c>
      <c r="J39" s="8">
        <f t="shared" si="15"/>
        <v>0</v>
      </c>
      <c r="K39" s="8">
        <f t="shared" si="15"/>
        <v>0</v>
      </c>
      <c r="L39" s="8">
        <f t="shared" si="15"/>
        <v>0</v>
      </c>
      <c r="M39" s="8">
        <f t="shared" ref="M39:V48" si="16">IF($B39="Yes",M$36,0)</f>
        <v>0</v>
      </c>
      <c r="N39" s="8">
        <f t="shared" si="16"/>
        <v>0</v>
      </c>
      <c r="O39" s="8">
        <f t="shared" si="16"/>
        <v>0.05</v>
      </c>
      <c r="P39" s="8">
        <f t="shared" si="16"/>
        <v>0.1</v>
      </c>
      <c r="Q39" s="8">
        <f t="shared" si="16"/>
        <v>0.15000000000000002</v>
      </c>
      <c r="R39" s="8">
        <f t="shared" si="16"/>
        <v>0.2</v>
      </c>
      <c r="S39" s="8">
        <f t="shared" si="16"/>
        <v>0.25</v>
      </c>
      <c r="T39" s="8">
        <f t="shared" si="16"/>
        <v>0.3</v>
      </c>
      <c r="U39" s="8">
        <f t="shared" si="16"/>
        <v>0.35</v>
      </c>
      <c r="V39" s="8">
        <f t="shared" si="16"/>
        <v>0.39999999999999997</v>
      </c>
      <c r="W39" s="8">
        <f t="shared" ref="W39:AF48" si="17">IF($B39="Yes",W$36,0)</f>
        <v>0.44999999999999996</v>
      </c>
      <c r="X39" s="8">
        <f t="shared" si="17"/>
        <v>0.49999999999999994</v>
      </c>
      <c r="Y39" s="8">
        <f t="shared" si="17"/>
        <v>0.55000000000000004</v>
      </c>
      <c r="Z39" s="8">
        <f t="shared" si="17"/>
        <v>0.6</v>
      </c>
      <c r="AA39" s="8">
        <f t="shared" si="17"/>
        <v>0.65</v>
      </c>
      <c r="AB39" s="8">
        <f t="shared" si="17"/>
        <v>0.7</v>
      </c>
      <c r="AC39" s="8">
        <f t="shared" si="17"/>
        <v>0.75</v>
      </c>
      <c r="AD39" s="8">
        <f t="shared" si="17"/>
        <v>0.8</v>
      </c>
      <c r="AE39" s="8">
        <f t="shared" si="17"/>
        <v>0.85</v>
      </c>
      <c r="AF39" s="8">
        <f t="shared" si="17"/>
        <v>0.9</v>
      </c>
      <c r="AG39" s="8">
        <f t="shared" ref="AG39:AP48" si="18">IF($B39="Yes",AG$36,0)</f>
        <v>0.9</v>
      </c>
      <c r="AH39" s="8">
        <f t="shared" si="18"/>
        <v>0.9</v>
      </c>
      <c r="AI39" s="8">
        <f t="shared" si="18"/>
        <v>0.9</v>
      </c>
      <c r="AJ39" s="8">
        <f t="shared" si="18"/>
        <v>0.9</v>
      </c>
      <c r="AK39" s="8">
        <f t="shared" si="18"/>
        <v>0.9</v>
      </c>
      <c r="AL39" s="8">
        <f t="shared" si="18"/>
        <v>0.9</v>
      </c>
      <c r="AM39" s="8">
        <f t="shared" si="18"/>
        <v>0.9</v>
      </c>
      <c r="AN39" s="8">
        <f t="shared" si="18"/>
        <v>0.9</v>
      </c>
      <c r="AO39" s="8">
        <f t="shared" si="18"/>
        <v>0.9</v>
      </c>
      <c r="AP39" s="8">
        <f t="shared" si="18"/>
        <v>0.9</v>
      </c>
      <c r="AQ39" s="8">
        <f t="shared" ref="AQ39:BC48" si="19">IF($B39="Yes",AQ$36,0)</f>
        <v>0.9</v>
      </c>
      <c r="AR39" s="8">
        <f t="shared" si="19"/>
        <v>0.9</v>
      </c>
      <c r="AS39" s="8">
        <f t="shared" si="19"/>
        <v>0.9</v>
      </c>
      <c r="AT39" s="8">
        <f t="shared" si="19"/>
        <v>0.9</v>
      </c>
      <c r="AU39" s="8">
        <f t="shared" si="19"/>
        <v>0.9</v>
      </c>
      <c r="AV39" s="8">
        <f t="shared" si="19"/>
        <v>0.9</v>
      </c>
      <c r="AW39" s="8">
        <f t="shared" si="19"/>
        <v>0.9</v>
      </c>
      <c r="AX39" s="8">
        <f t="shared" si="19"/>
        <v>0.9</v>
      </c>
      <c r="AY39" s="8">
        <f t="shared" si="19"/>
        <v>0.9</v>
      </c>
      <c r="AZ39" s="8">
        <f t="shared" si="19"/>
        <v>0.9</v>
      </c>
      <c r="BA39" s="8">
        <f t="shared" si="19"/>
        <v>0.9</v>
      </c>
      <c r="BB39" s="8">
        <f t="shared" si="19"/>
        <v>0.9</v>
      </c>
      <c r="BC39" s="8">
        <f t="shared" si="19"/>
        <v>0.9</v>
      </c>
    </row>
    <row r="40" spans="1:60" x14ac:dyDescent="0.25">
      <c r="A40" t="s">
        <v>38</v>
      </c>
      <c r="B40" s="50" t="s">
        <v>197</v>
      </c>
      <c r="C40" s="8">
        <f t="shared" si="15"/>
        <v>0</v>
      </c>
      <c r="D40" s="8">
        <f t="shared" si="15"/>
        <v>0</v>
      </c>
      <c r="E40" s="8">
        <f t="shared" si="15"/>
        <v>0</v>
      </c>
      <c r="F40" s="8">
        <f t="shared" si="15"/>
        <v>0</v>
      </c>
      <c r="G40" s="8">
        <f t="shared" si="15"/>
        <v>0</v>
      </c>
      <c r="H40" s="8">
        <f t="shared" si="15"/>
        <v>0</v>
      </c>
      <c r="I40" s="8">
        <f t="shared" si="15"/>
        <v>0</v>
      </c>
      <c r="J40" s="8">
        <f t="shared" si="15"/>
        <v>0</v>
      </c>
      <c r="K40" s="8">
        <f t="shared" si="15"/>
        <v>0</v>
      </c>
      <c r="L40" s="8">
        <f t="shared" si="15"/>
        <v>0</v>
      </c>
      <c r="M40" s="8">
        <f t="shared" si="16"/>
        <v>0</v>
      </c>
      <c r="N40" s="8">
        <f t="shared" si="16"/>
        <v>0</v>
      </c>
      <c r="O40" s="8">
        <f t="shared" si="16"/>
        <v>0.05</v>
      </c>
      <c r="P40" s="8">
        <f t="shared" si="16"/>
        <v>0.1</v>
      </c>
      <c r="Q40" s="8">
        <f t="shared" si="16"/>
        <v>0.15000000000000002</v>
      </c>
      <c r="R40" s="8">
        <f t="shared" si="16"/>
        <v>0.2</v>
      </c>
      <c r="S40" s="8">
        <f t="shared" si="16"/>
        <v>0.25</v>
      </c>
      <c r="T40" s="8">
        <f t="shared" si="16"/>
        <v>0.3</v>
      </c>
      <c r="U40" s="8">
        <f t="shared" si="16"/>
        <v>0.35</v>
      </c>
      <c r="V40" s="8">
        <f t="shared" si="16"/>
        <v>0.39999999999999997</v>
      </c>
      <c r="W40" s="8">
        <f t="shared" si="17"/>
        <v>0.44999999999999996</v>
      </c>
      <c r="X40" s="8">
        <f t="shared" si="17"/>
        <v>0.49999999999999994</v>
      </c>
      <c r="Y40" s="8">
        <f t="shared" si="17"/>
        <v>0.55000000000000004</v>
      </c>
      <c r="Z40" s="8">
        <f t="shared" si="17"/>
        <v>0.6</v>
      </c>
      <c r="AA40" s="8">
        <f t="shared" si="17"/>
        <v>0.65</v>
      </c>
      <c r="AB40" s="8">
        <f t="shared" si="17"/>
        <v>0.7</v>
      </c>
      <c r="AC40" s="8">
        <f t="shared" si="17"/>
        <v>0.75</v>
      </c>
      <c r="AD40" s="8">
        <f t="shared" si="17"/>
        <v>0.8</v>
      </c>
      <c r="AE40" s="8">
        <f t="shared" si="17"/>
        <v>0.85</v>
      </c>
      <c r="AF40" s="8">
        <f t="shared" si="17"/>
        <v>0.9</v>
      </c>
      <c r="AG40" s="8">
        <f t="shared" si="18"/>
        <v>0.9</v>
      </c>
      <c r="AH40" s="8">
        <f t="shared" si="18"/>
        <v>0.9</v>
      </c>
      <c r="AI40" s="8">
        <f t="shared" si="18"/>
        <v>0.9</v>
      </c>
      <c r="AJ40" s="8">
        <f t="shared" si="18"/>
        <v>0.9</v>
      </c>
      <c r="AK40" s="8">
        <f t="shared" si="18"/>
        <v>0.9</v>
      </c>
      <c r="AL40" s="8">
        <f t="shared" si="18"/>
        <v>0.9</v>
      </c>
      <c r="AM40" s="8">
        <f t="shared" si="18"/>
        <v>0.9</v>
      </c>
      <c r="AN40" s="8">
        <f t="shared" si="18"/>
        <v>0.9</v>
      </c>
      <c r="AO40" s="8">
        <f t="shared" si="18"/>
        <v>0.9</v>
      </c>
      <c r="AP40" s="8">
        <f t="shared" si="18"/>
        <v>0.9</v>
      </c>
      <c r="AQ40" s="8">
        <f t="shared" si="19"/>
        <v>0.9</v>
      </c>
      <c r="AR40" s="8">
        <f t="shared" si="19"/>
        <v>0.9</v>
      </c>
      <c r="AS40" s="8">
        <f t="shared" si="19"/>
        <v>0.9</v>
      </c>
      <c r="AT40" s="8">
        <f t="shared" si="19"/>
        <v>0.9</v>
      </c>
      <c r="AU40" s="8">
        <f t="shared" si="19"/>
        <v>0.9</v>
      </c>
      <c r="AV40" s="8">
        <f t="shared" si="19"/>
        <v>0.9</v>
      </c>
      <c r="AW40" s="8">
        <f t="shared" si="19"/>
        <v>0.9</v>
      </c>
      <c r="AX40" s="8">
        <f t="shared" si="19"/>
        <v>0.9</v>
      </c>
      <c r="AY40" s="8">
        <f t="shared" si="19"/>
        <v>0.9</v>
      </c>
      <c r="AZ40" s="8">
        <f t="shared" si="19"/>
        <v>0.9</v>
      </c>
      <c r="BA40" s="8">
        <f t="shared" si="19"/>
        <v>0.9</v>
      </c>
      <c r="BB40" s="8">
        <f t="shared" si="19"/>
        <v>0.9</v>
      </c>
      <c r="BC40" s="8">
        <f t="shared" si="19"/>
        <v>0.9</v>
      </c>
    </row>
    <row r="41" spans="1:60" x14ac:dyDescent="0.25">
      <c r="A41" t="s">
        <v>39</v>
      </c>
      <c r="B41" s="50" t="s">
        <v>197</v>
      </c>
      <c r="C41" s="8">
        <f t="shared" si="15"/>
        <v>0</v>
      </c>
      <c r="D41" s="8">
        <f t="shared" si="15"/>
        <v>0</v>
      </c>
      <c r="E41" s="8">
        <f t="shared" si="15"/>
        <v>0</v>
      </c>
      <c r="F41" s="8">
        <f t="shared" si="15"/>
        <v>0</v>
      </c>
      <c r="G41" s="8">
        <f t="shared" si="15"/>
        <v>0</v>
      </c>
      <c r="H41" s="8">
        <f t="shared" si="15"/>
        <v>0</v>
      </c>
      <c r="I41" s="8">
        <f t="shared" si="15"/>
        <v>0</v>
      </c>
      <c r="J41" s="8">
        <f t="shared" si="15"/>
        <v>0</v>
      </c>
      <c r="K41" s="8">
        <f t="shared" si="15"/>
        <v>0</v>
      </c>
      <c r="L41" s="8">
        <f t="shared" si="15"/>
        <v>0</v>
      </c>
      <c r="M41" s="8">
        <f t="shared" si="16"/>
        <v>0</v>
      </c>
      <c r="N41" s="8">
        <f t="shared" si="16"/>
        <v>0</v>
      </c>
      <c r="O41" s="8">
        <f t="shared" si="16"/>
        <v>0.05</v>
      </c>
      <c r="P41" s="8">
        <f t="shared" si="16"/>
        <v>0.1</v>
      </c>
      <c r="Q41" s="8">
        <f t="shared" si="16"/>
        <v>0.15000000000000002</v>
      </c>
      <c r="R41" s="8">
        <f t="shared" si="16"/>
        <v>0.2</v>
      </c>
      <c r="S41" s="8">
        <f t="shared" si="16"/>
        <v>0.25</v>
      </c>
      <c r="T41" s="8">
        <f t="shared" si="16"/>
        <v>0.3</v>
      </c>
      <c r="U41" s="8">
        <f t="shared" si="16"/>
        <v>0.35</v>
      </c>
      <c r="V41" s="8">
        <f t="shared" si="16"/>
        <v>0.39999999999999997</v>
      </c>
      <c r="W41" s="8">
        <f t="shared" si="17"/>
        <v>0.44999999999999996</v>
      </c>
      <c r="X41" s="8">
        <f t="shared" si="17"/>
        <v>0.49999999999999994</v>
      </c>
      <c r="Y41" s="8">
        <f t="shared" si="17"/>
        <v>0.55000000000000004</v>
      </c>
      <c r="Z41" s="8">
        <f t="shared" si="17"/>
        <v>0.6</v>
      </c>
      <c r="AA41" s="8">
        <f t="shared" si="17"/>
        <v>0.65</v>
      </c>
      <c r="AB41" s="8">
        <f t="shared" si="17"/>
        <v>0.7</v>
      </c>
      <c r="AC41" s="8">
        <f t="shared" si="17"/>
        <v>0.75</v>
      </c>
      <c r="AD41" s="8">
        <f t="shared" si="17"/>
        <v>0.8</v>
      </c>
      <c r="AE41" s="8">
        <f t="shared" si="17"/>
        <v>0.85</v>
      </c>
      <c r="AF41" s="8">
        <f t="shared" si="17"/>
        <v>0.9</v>
      </c>
      <c r="AG41" s="8">
        <f t="shared" si="18"/>
        <v>0.9</v>
      </c>
      <c r="AH41" s="8">
        <f t="shared" si="18"/>
        <v>0.9</v>
      </c>
      <c r="AI41" s="8">
        <f t="shared" si="18"/>
        <v>0.9</v>
      </c>
      <c r="AJ41" s="8">
        <f t="shared" si="18"/>
        <v>0.9</v>
      </c>
      <c r="AK41" s="8">
        <f t="shared" si="18"/>
        <v>0.9</v>
      </c>
      <c r="AL41" s="8">
        <f t="shared" si="18"/>
        <v>0.9</v>
      </c>
      <c r="AM41" s="8">
        <f t="shared" si="18"/>
        <v>0.9</v>
      </c>
      <c r="AN41" s="8">
        <f t="shared" si="18"/>
        <v>0.9</v>
      </c>
      <c r="AO41" s="8">
        <f t="shared" si="18"/>
        <v>0.9</v>
      </c>
      <c r="AP41" s="8">
        <f t="shared" si="18"/>
        <v>0.9</v>
      </c>
      <c r="AQ41" s="8">
        <f t="shared" si="19"/>
        <v>0.9</v>
      </c>
      <c r="AR41" s="8">
        <f t="shared" si="19"/>
        <v>0.9</v>
      </c>
      <c r="AS41" s="8">
        <f t="shared" si="19"/>
        <v>0.9</v>
      </c>
      <c r="AT41" s="8">
        <f t="shared" si="19"/>
        <v>0.9</v>
      </c>
      <c r="AU41" s="8">
        <f t="shared" si="19"/>
        <v>0.9</v>
      </c>
      <c r="AV41" s="8">
        <f t="shared" si="19"/>
        <v>0.9</v>
      </c>
      <c r="AW41" s="8">
        <f t="shared" si="19"/>
        <v>0.9</v>
      </c>
      <c r="AX41" s="8">
        <f t="shared" si="19"/>
        <v>0.9</v>
      </c>
      <c r="AY41" s="8">
        <f t="shared" si="19"/>
        <v>0.9</v>
      </c>
      <c r="AZ41" s="8">
        <f t="shared" si="19"/>
        <v>0.9</v>
      </c>
      <c r="BA41" s="8">
        <f t="shared" si="19"/>
        <v>0.9</v>
      </c>
      <c r="BB41" s="8">
        <f t="shared" si="19"/>
        <v>0.9</v>
      </c>
      <c r="BC41" s="8">
        <f t="shared" si="19"/>
        <v>0.9</v>
      </c>
    </row>
    <row r="42" spans="1:60" x14ac:dyDescent="0.25">
      <c r="A42" t="s">
        <v>40</v>
      </c>
      <c r="B42" s="50" t="s">
        <v>198</v>
      </c>
      <c r="C42" s="8">
        <f t="shared" si="15"/>
        <v>0</v>
      </c>
      <c r="D42" s="8">
        <f t="shared" si="15"/>
        <v>0</v>
      </c>
      <c r="E42" s="8">
        <f t="shared" si="15"/>
        <v>0</v>
      </c>
      <c r="F42" s="8">
        <f t="shared" si="15"/>
        <v>0</v>
      </c>
      <c r="G42" s="8">
        <f t="shared" si="15"/>
        <v>0</v>
      </c>
      <c r="H42" s="8">
        <f t="shared" si="15"/>
        <v>0</v>
      </c>
      <c r="I42" s="8">
        <f t="shared" si="15"/>
        <v>0</v>
      </c>
      <c r="J42" s="8">
        <f t="shared" si="15"/>
        <v>0</v>
      </c>
      <c r="K42" s="8">
        <f t="shared" si="15"/>
        <v>0</v>
      </c>
      <c r="L42" s="8">
        <f t="shared" si="15"/>
        <v>0</v>
      </c>
      <c r="M42" s="8">
        <f t="shared" si="16"/>
        <v>0</v>
      </c>
      <c r="N42" s="8">
        <f t="shared" si="16"/>
        <v>0</v>
      </c>
      <c r="O42" s="8">
        <f t="shared" si="16"/>
        <v>0</v>
      </c>
      <c r="P42" s="8">
        <f t="shared" si="16"/>
        <v>0</v>
      </c>
      <c r="Q42" s="8">
        <f t="shared" si="16"/>
        <v>0</v>
      </c>
      <c r="R42" s="8">
        <f t="shared" si="16"/>
        <v>0</v>
      </c>
      <c r="S42" s="8">
        <f t="shared" si="16"/>
        <v>0</v>
      </c>
      <c r="T42" s="8">
        <f t="shared" si="16"/>
        <v>0</v>
      </c>
      <c r="U42" s="8">
        <f t="shared" si="16"/>
        <v>0</v>
      </c>
      <c r="V42" s="8">
        <f t="shared" si="16"/>
        <v>0</v>
      </c>
      <c r="W42" s="8">
        <f t="shared" si="17"/>
        <v>0</v>
      </c>
      <c r="X42" s="8">
        <f t="shared" si="17"/>
        <v>0</v>
      </c>
      <c r="Y42" s="8">
        <f t="shared" si="17"/>
        <v>0</v>
      </c>
      <c r="Z42" s="8">
        <f t="shared" si="17"/>
        <v>0</v>
      </c>
      <c r="AA42" s="8">
        <f t="shared" si="17"/>
        <v>0</v>
      </c>
      <c r="AB42" s="8">
        <f t="shared" si="17"/>
        <v>0</v>
      </c>
      <c r="AC42" s="8">
        <f t="shared" si="17"/>
        <v>0</v>
      </c>
      <c r="AD42" s="8">
        <f t="shared" si="17"/>
        <v>0</v>
      </c>
      <c r="AE42" s="8">
        <f t="shared" si="17"/>
        <v>0</v>
      </c>
      <c r="AF42" s="8">
        <f t="shared" si="17"/>
        <v>0</v>
      </c>
      <c r="AG42" s="8">
        <f t="shared" si="18"/>
        <v>0</v>
      </c>
      <c r="AH42" s="8">
        <f t="shared" si="18"/>
        <v>0</v>
      </c>
      <c r="AI42" s="8">
        <f t="shared" si="18"/>
        <v>0</v>
      </c>
      <c r="AJ42" s="8">
        <f t="shared" si="18"/>
        <v>0</v>
      </c>
      <c r="AK42" s="8">
        <f t="shared" si="18"/>
        <v>0</v>
      </c>
      <c r="AL42" s="8">
        <f t="shared" si="18"/>
        <v>0</v>
      </c>
      <c r="AM42" s="8">
        <f t="shared" si="18"/>
        <v>0</v>
      </c>
      <c r="AN42" s="8">
        <f t="shared" si="18"/>
        <v>0</v>
      </c>
      <c r="AO42" s="8">
        <f t="shared" si="18"/>
        <v>0</v>
      </c>
      <c r="AP42" s="8">
        <f t="shared" si="18"/>
        <v>0</v>
      </c>
      <c r="AQ42" s="8">
        <f t="shared" si="19"/>
        <v>0</v>
      </c>
      <c r="AR42" s="8">
        <f t="shared" si="19"/>
        <v>0</v>
      </c>
      <c r="AS42" s="8">
        <f t="shared" si="19"/>
        <v>0</v>
      </c>
      <c r="AT42" s="8">
        <f t="shared" si="19"/>
        <v>0</v>
      </c>
      <c r="AU42" s="8">
        <f t="shared" si="19"/>
        <v>0</v>
      </c>
      <c r="AV42" s="8">
        <f t="shared" si="19"/>
        <v>0</v>
      </c>
      <c r="AW42" s="8">
        <f t="shared" si="19"/>
        <v>0</v>
      </c>
      <c r="AX42" s="8">
        <f t="shared" si="19"/>
        <v>0</v>
      </c>
      <c r="AY42" s="8">
        <f t="shared" si="19"/>
        <v>0</v>
      </c>
      <c r="AZ42" s="8">
        <f t="shared" si="19"/>
        <v>0</v>
      </c>
      <c r="BA42" s="8">
        <f t="shared" si="19"/>
        <v>0</v>
      </c>
      <c r="BB42" s="8">
        <f t="shared" si="19"/>
        <v>0</v>
      </c>
      <c r="BC42" s="8">
        <f t="shared" si="19"/>
        <v>0</v>
      </c>
    </row>
    <row r="43" spans="1:60" x14ac:dyDescent="0.25">
      <c r="A43" t="s">
        <v>41</v>
      </c>
      <c r="B43" s="50" t="s">
        <v>197</v>
      </c>
      <c r="C43" s="8">
        <f t="shared" si="15"/>
        <v>0</v>
      </c>
      <c r="D43" s="8">
        <f t="shared" si="15"/>
        <v>0</v>
      </c>
      <c r="E43" s="8">
        <f t="shared" si="15"/>
        <v>0</v>
      </c>
      <c r="F43" s="8">
        <f t="shared" si="15"/>
        <v>0</v>
      </c>
      <c r="G43" s="8">
        <f t="shared" si="15"/>
        <v>0</v>
      </c>
      <c r="H43" s="8">
        <f t="shared" si="15"/>
        <v>0</v>
      </c>
      <c r="I43" s="8">
        <f t="shared" si="15"/>
        <v>0</v>
      </c>
      <c r="J43" s="8">
        <f t="shared" si="15"/>
        <v>0</v>
      </c>
      <c r="K43" s="8">
        <f t="shared" si="15"/>
        <v>0</v>
      </c>
      <c r="L43" s="8">
        <f t="shared" si="15"/>
        <v>0</v>
      </c>
      <c r="M43" s="8">
        <f t="shared" si="16"/>
        <v>0</v>
      </c>
      <c r="N43" s="8">
        <f t="shared" si="16"/>
        <v>0</v>
      </c>
      <c r="O43" s="8">
        <f t="shared" si="16"/>
        <v>0.05</v>
      </c>
      <c r="P43" s="8">
        <f t="shared" si="16"/>
        <v>0.1</v>
      </c>
      <c r="Q43" s="8">
        <f t="shared" si="16"/>
        <v>0.15000000000000002</v>
      </c>
      <c r="R43" s="8">
        <f t="shared" si="16"/>
        <v>0.2</v>
      </c>
      <c r="S43" s="8">
        <f t="shared" si="16"/>
        <v>0.25</v>
      </c>
      <c r="T43" s="8">
        <f t="shared" si="16"/>
        <v>0.3</v>
      </c>
      <c r="U43" s="8">
        <f t="shared" si="16"/>
        <v>0.35</v>
      </c>
      <c r="V43" s="8">
        <f t="shared" si="16"/>
        <v>0.39999999999999997</v>
      </c>
      <c r="W43" s="8">
        <f t="shared" si="17"/>
        <v>0.44999999999999996</v>
      </c>
      <c r="X43" s="8">
        <f t="shared" si="17"/>
        <v>0.49999999999999994</v>
      </c>
      <c r="Y43" s="8">
        <f t="shared" si="17"/>
        <v>0.55000000000000004</v>
      </c>
      <c r="Z43" s="8">
        <f t="shared" si="17"/>
        <v>0.6</v>
      </c>
      <c r="AA43" s="8">
        <f t="shared" si="17"/>
        <v>0.65</v>
      </c>
      <c r="AB43" s="8">
        <f t="shared" si="17"/>
        <v>0.7</v>
      </c>
      <c r="AC43" s="8">
        <f t="shared" si="17"/>
        <v>0.75</v>
      </c>
      <c r="AD43" s="8">
        <f t="shared" si="17"/>
        <v>0.8</v>
      </c>
      <c r="AE43" s="8">
        <f t="shared" si="17"/>
        <v>0.85</v>
      </c>
      <c r="AF43" s="8">
        <f t="shared" si="17"/>
        <v>0.9</v>
      </c>
      <c r="AG43" s="8">
        <f t="shared" si="18"/>
        <v>0.9</v>
      </c>
      <c r="AH43" s="8">
        <f t="shared" si="18"/>
        <v>0.9</v>
      </c>
      <c r="AI43" s="8">
        <f t="shared" si="18"/>
        <v>0.9</v>
      </c>
      <c r="AJ43" s="8">
        <f t="shared" si="18"/>
        <v>0.9</v>
      </c>
      <c r="AK43" s="8">
        <f t="shared" si="18"/>
        <v>0.9</v>
      </c>
      <c r="AL43" s="8">
        <f t="shared" si="18"/>
        <v>0.9</v>
      </c>
      <c r="AM43" s="8">
        <f t="shared" si="18"/>
        <v>0.9</v>
      </c>
      <c r="AN43" s="8">
        <f t="shared" si="18"/>
        <v>0.9</v>
      </c>
      <c r="AO43" s="8">
        <f t="shared" si="18"/>
        <v>0.9</v>
      </c>
      <c r="AP43" s="8">
        <f t="shared" si="18"/>
        <v>0.9</v>
      </c>
      <c r="AQ43" s="8">
        <f t="shared" si="19"/>
        <v>0.9</v>
      </c>
      <c r="AR43" s="8">
        <f t="shared" si="19"/>
        <v>0.9</v>
      </c>
      <c r="AS43" s="8">
        <f t="shared" si="19"/>
        <v>0.9</v>
      </c>
      <c r="AT43" s="8">
        <f t="shared" si="19"/>
        <v>0.9</v>
      </c>
      <c r="AU43" s="8">
        <f t="shared" si="19"/>
        <v>0.9</v>
      </c>
      <c r="AV43" s="8">
        <f t="shared" si="19"/>
        <v>0.9</v>
      </c>
      <c r="AW43" s="8">
        <f t="shared" si="19"/>
        <v>0.9</v>
      </c>
      <c r="AX43" s="8">
        <f t="shared" si="19"/>
        <v>0.9</v>
      </c>
      <c r="AY43" s="8">
        <f t="shared" si="19"/>
        <v>0.9</v>
      </c>
      <c r="AZ43" s="8">
        <f t="shared" si="19"/>
        <v>0.9</v>
      </c>
      <c r="BA43" s="8">
        <f t="shared" si="19"/>
        <v>0.9</v>
      </c>
      <c r="BB43" s="8">
        <f t="shared" si="19"/>
        <v>0.9</v>
      </c>
      <c r="BC43" s="8">
        <f t="shared" si="19"/>
        <v>0.9</v>
      </c>
    </row>
    <row r="44" spans="1:60" x14ac:dyDescent="0.25">
      <c r="A44" t="s">
        <v>42</v>
      </c>
      <c r="B44" s="50" t="s">
        <v>198</v>
      </c>
      <c r="C44" s="8">
        <f t="shared" si="15"/>
        <v>0</v>
      </c>
      <c r="D44" s="8">
        <f t="shared" si="15"/>
        <v>0</v>
      </c>
      <c r="E44" s="8">
        <f t="shared" si="15"/>
        <v>0</v>
      </c>
      <c r="F44" s="8">
        <f t="shared" si="15"/>
        <v>0</v>
      </c>
      <c r="G44" s="8">
        <f t="shared" si="15"/>
        <v>0</v>
      </c>
      <c r="H44" s="8">
        <f t="shared" si="15"/>
        <v>0</v>
      </c>
      <c r="I44" s="8">
        <f t="shared" si="15"/>
        <v>0</v>
      </c>
      <c r="J44" s="8">
        <f t="shared" si="15"/>
        <v>0</v>
      </c>
      <c r="K44" s="8">
        <f t="shared" si="15"/>
        <v>0</v>
      </c>
      <c r="L44" s="8">
        <f t="shared" si="15"/>
        <v>0</v>
      </c>
      <c r="M44" s="8">
        <f t="shared" si="16"/>
        <v>0</v>
      </c>
      <c r="N44" s="8">
        <f t="shared" si="16"/>
        <v>0</v>
      </c>
      <c r="O44" s="8">
        <f t="shared" si="16"/>
        <v>0</v>
      </c>
      <c r="P44" s="8">
        <f t="shared" si="16"/>
        <v>0</v>
      </c>
      <c r="Q44" s="8">
        <f t="shared" si="16"/>
        <v>0</v>
      </c>
      <c r="R44" s="8">
        <f t="shared" si="16"/>
        <v>0</v>
      </c>
      <c r="S44" s="8">
        <f t="shared" si="16"/>
        <v>0</v>
      </c>
      <c r="T44" s="8">
        <f t="shared" si="16"/>
        <v>0</v>
      </c>
      <c r="U44" s="8">
        <f t="shared" si="16"/>
        <v>0</v>
      </c>
      <c r="V44" s="8">
        <f t="shared" si="16"/>
        <v>0</v>
      </c>
      <c r="W44" s="8">
        <f t="shared" si="17"/>
        <v>0</v>
      </c>
      <c r="X44" s="8">
        <f t="shared" si="17"/>
        <v>0</v>
      </c>
      <c r="Y44" s="8">
        <f t="shared" si="17"/>
        <v>0</v>
      </c>
      <c r="Z44" s="8">
        <f t="shared" si="17"/>
        <v>0</v>
      </c>
      <c r="AA44" s="8">
        <f t="shared" si="17"/>
        <v>0</v>
      </c>
      <c r="AB44" s="8">
        <f t="shared" si="17"/>
        <v>0</v>
      </c>
      <c r="AC44" s="8">
        <f t="shared" si="17"/>
        <v>0</v>
      </c>
      <c r="AD44" s="8">
        <f t="shared" si="17"/>
        <v>0</v>
      </c>
      <c r="AE44" s="8">
        <f t="shared" si="17"/>
        <v>0</v>
      </c>
      <c r="AF44" s="8">
        <f t="shared" si="17"/>
        <v>0</v>
      </c>
      <c r="AG44" s="8">
        <f t="shared" si="18"/>
        <v>0</v>
      </c>
      <c r="AH44" s="8">
        <f t="shared" si="18"/>
        <v>0</v>
      </c>
      <c r="AI44" s="8">
        <f t="shared" si="18"/>
        <v>0</v>
      </c>
      <c r="AJ44" s="8">
        <f t="shared" si="18"/>
        <v>0</v>
      </c>
      <c r="AK44" s="8">
        <f t="shared" si="18"/>
        <v>0</v>
      </c>
      <c r="AL44" s="8">
        <f t="shared" si="18"/>
        <v>0</v>
      </c>
      <c r="AM44" s="8">
        <f t="shared" si="18"/>
        <v>0</v>
      </c>
      <c r="AN44" s="8">
        <f t="shared" si="18"/>
        <v>0</v>
      </c>
      <c r="AO44" s="8">
        <f t="shared" si="18"/>
        <v>0</v>
      </c>
      <c r="AP44" s="8">
        <f t="shared" si="18"/>
        <v>0</v>
      </c>
      <c r="AQ44" s="8">
        <f t="shared" si="19"/>
        <v>0</v>
      </c>
      <c r="AR44" s="8">
        <f t="shared" si="19"/>
        <v>0</v>
      </c>
      <c r="AS44" s="8">
        <f t="shared" si="19"/>
        <v>0</v>
      </c>
      <c r="AT44" s="8">
        <f t="shared" si="19"/>
        <v>0</v>
      </c>
      <c r="AU44" s="8">
        <f t="shared" si="19"/>
        <v>0</v>
      </c>
      <c r="AV44" s="8">
        <f t="shared" si="19"/>
        <v>0</v>
      </c>
      <c r="AW44" s="8">
        <f t="shared" si="19"/>
        <v>0</v>
      </c>
      <c r="AX44" s="8">
        <f t="shared" si="19"/>
        <v>0</v>
      </c>
      <c r="AY44" s="8">
        <f t="shared" si="19"/>
        <v>0</v>
      </c>
      <c r="AZ44" s="8">
        <f t="shared" si="19"/>
        <v>0</v>
      </c>
      <c r="BA44" s="8">
        <f t="shared" si="19"/>
        <v>0</v>
      </c>
      <c r="BB44" s="8">
        <f t="shared" si="19"/>
        <v>0</v>
      </c>
      <c r="BC44" s="8">
        <f t="shared" si="19"/>
        <v>0</v>
      </c>
    </row>
    <row r="45" spans="1:60" x14ac:dyDescent="0.25">
      <c r="A45" t="s">
        <v>43</v>
      </c>
      <c r="B45" s="50" t="s">
        <v>197</v>
      </c>
      <c r="C45" s="8">
        <f t="shared" si="15"/>
        <v>0</v>
      </c>
      <c r="D45" s="8">
        <f t="shared" si="15"/>
        <v>0</v>
      </c>
      <c r="E45" s="8">
        <f t="shared" si="15"/>
        <v>0</v>
      </c>
      <c r="F45" s="8">
        <f t="shared" si="15"/>
        <v>0</v>
      </c>
      <c r="G45" s="8">
        <f t="shared" si="15"/>
        <v>0</v>
      </c>
      <c r="H45" s="8">
        <f t="shared" si="15"/>
        <v>0</v>
      </c>
      <c r="I45" s="8">
        <f t="shared" si="15"/>
        <v>0</v>
      </c>
      <c r="J45" s="8">
        <f t="shared" si="15"/>
        <v>0</v>
      </c>
      <c r="K45" s="8">
        <f t="shared" si="15"/>
        <v>0</v>
      </c>
      <c r="L45" s="8">
        <f t="shared" si="15"/>
        <v>0</v>
      </c>
      <c r="M45" s="8">
        <f t="shared" si="16"/>
        <v>0</v>
      </c>
      <c r="N45" s="8">
        <f t="shared" si="16"/>
        <v>0</v>
      </c>
      <c r="O45" s="8">
        <f t="shared" si="16"/>
        <v>0.05</v>
      </c>
      <c r="P45" s="8">
        <f t="shared" si="16"/>
        <v>0.1</v>
      </c>
      <c r="Q45" s="8">
        <f t="shared" si="16"/>
        <v>0.15000000000000002</v>
      </c>
      <c r="R45" s="8">
        <f t="shared" si="16"/>
        <v>0.2</v>
      </c>
      <c r="S45" s="8">
        <f t="shared" si="16"/>
        <v>0.25</v>
      </c>
      <c r="T45" s="8">
        <f t="shared" si="16"/>
        <v>0.3</v>
      </c>
      <c r="U45" s="8">
        <f t="shared" si="16"/>
        <v>0.35</v>
      </c>
      <c r="V45" s="8">
        <f t="shared" si="16"/>
        <v>0.39999999999999997</v>
      </c>
      <c r="W45" s="8">
        <f t="shared" si="17"/>
        <v>0.44999999999999996</v>
      </c>
      <c r="X45" s="8">
        <f t="shared" si="17"/>
        <v>0.49999999999999994</v>
      </c>
      <c r="Y45" s="8">
        <f t="shared" si="17"/>
        <v>0.55000000000000004</v>
      </c>
      <c r="Z45" s="8">
        <f t="shared" si="17"/>
        <v>0.6</v>
      </c>
      <c r="AA45" s="8">
        <f t="shared" si="17"/>
        <v>0.65</v>
      </c>
      <c r="AB45" s="8">
        <f t="shared" si="17"/>
        <v>0.7</v>
      </c>
      <c r="AC45" s="8">
        <f t="shared" si="17"/>
        <v>0.75</v>
      </c>
      <c r="AD45" s="8">
        <f t="shared" si="17"/>
        <v>0.8</v>
      </c>
      <c r="AE45" s="8">
        <f t="shared" si="17"/>
        <v>0.85</v>
      </c>
      <c r="AF45" s="8">
        <f t="shared" si="17"/>
        <v>0.9</v>
      </c>
      <c r="AG45" s="8">
        <f t="shared" si="18"/>
        <v>0.9</v>
      </c>
      <c r="AH45" s="8">
        <f t="shared" si="18"/>
        <v>0.9</v>
      </c>
      <c r="AI45" s="8">
        <f t="shared" si="18"/>
        <v>0.9</v>
      </c>
      <c r="AJ45" s="8">
        <f t="shared" si="18"/>
        <v>0.9</v>
      </c>
      <c r="AK45" s="8">
        <f t="shared" si="18"/>
        <v>0.9</v>
      </c>
      <c r="AL45" s="8">
        <f t="shared" si="18"/>
        <v>0.9</v>
      </c>
      <c r="AM45" s="8">
        <f t="shared" si="18"/>
        <v>0.9</v>
      </c>
      <c r="AN45" s="8">
        <f t="shared" si="18"/>
        <v>0.9</v>
      </c>
      <c r="AO45" s="8">
        <f t="shared" si="18"/>
        <v>0.9</v>
      </c>
      <c r="AP45" s="8">
        <f t="shared" si="18"/>
        <v>0.9</v>
      </c>
      <c r="AQ45" s="8">
        <f t="shared" si="19"/>
        <v>0.9</v>
      </c>
      <c r="AR45" s="8">
        <f t="shared" si="19"/>
        <v>0.9</v>
      </c>
      <c r="AS45" s="8">
        <f t="shared" si="19"/>
        <v>0.9</v>
      </c>
      <c r="AT45" s="8">
        <f t="shared" si="19"/>
        <v>0.9</v>
      </c>
      <c r="AU45" s="8">
        <f t="shared" si="19"/>
        <v>0.9</v>
      </c>
      <c r="AV45" s="8">
        <f t="shared" si="19"/>
        <v>0.9</v>
      </c>
      <c r="AW45" s="8">
        <f t="shared" si="19"/>
        <v>0.9</v>
      </c>
      <c r="AX45" s="8">
        <f t="shared" si="19"/>
        <v>0.9</v>
      </c>
      <c r="AY45" s="8">
        <f t="shared" si="19"/>
        <v>0.9</v>
      </c>
      <c r="AZ45" s="8">
        <f t="shared" si="19"/>
        <v>0.9</v>
      </c>
      <c r="BA45" s="8">
        <f t="shared" si="19"/>
        <v>0.9</v>
      </c>
      <c r="BB45" s="8">
        <f t="shared" si="19"/>
        <v>0.9</v>
      </c>
      <c r="BC45" s="8">
        <f t="shared" si="19"/>
        <v>0.9</v>
      </c>
    </row>
    <row r="46" spans="1:60" x14ac:dyDescent="0.25">
      <c r="A46" t="s">
        <v>44</v>
      </c>
      <c r="B46" s="50" t="s">
        <v>197</v>
      </c>
      <c r="C46" s="8">
        <f t="shared" si="15"/>
        <v>0</v>
      </c>
      <c r="D46" s="8">
        <f t="shared" si="15"/>
        <v>0</v>
      </c>
      <c r="E46" s="8">
        <f t="shared" si="15"/>
        <v>0</v>
      </c>
      <c r="F46" s="8">
        <f t="shared" si="15"/>
        <v>0</v>
      </c>
      <c r="G46" s="8">
        <f t="shared" si="15"/>
        <v>0</v>
      </c>
      <c r="H46" s="8">
        <f t="shared" si="15"/>
        <v>0</v>
      </c>
      <c r="I46" s="8">
        <f t="shared" si="15"/>
        <v>0</v>
      </c>
      <c r="J46" s="8">
        <f t="shared" si="15"/>
        <v>0</v>
      </c>
      <c r="K46" s="8">
        <f t="shared" si="15"/>
        <v>0</v>
      </c>
      <c r="L46" s="8">
        <f t="shared" si="15"/>
        <v>0</v>
      </c>
      <c r="M46" s="8">
        <f t="shared" si="16"/>
        <v>0</v>
      </c>
      <c r="N46" s="8">
        <f t="shared" si="16"/>
        <v>0</v>
      </c>
      <c r="O46" s="8">
        <f t="shared" si="16"/>
        <v>0.05</v>
      </c>
      <c r="P46" s="8">
        <f t="shared" si="16"/>
        <v>0.1</v>
      </c>
      <c r="Q46" s="8">
        <f t="shared" si="16"/>
        <v>0.15000000000000002</v>
      </c>
      <c r="R46" s="8">
        <f t="shared" si="16"/>
        <v>0.2</v>
      </c>
      <c r="S46" s="8">
        <f t="shared" si="16"/>
        <v>0.25</v>
      </c>
      <c r="T46" s="8">
        <f t="shared" si="16"/>
        <v>0.3</v>
      </c>
      <c r="U46" s="8">
        <f t="shared" si="16"/>
        <v>0.35</v>
      </c>
      <c r="V46" s="8">
        <f t="shared" si="16"/>
        <v>0.39999999999999997</v>
      </c>
      <c r="W46" s="8">
        <f t="shared" si="17"/>
        <v>0.44999999999999996</v>
      </c>
      <c r="X46" s="8">
        <f t="shared" si="17"/>
        <v>0.49999999999999994</v>
      </c>
      <c r="Y46" s="8">
        <f t="shared" si="17"/>
        <v>0.55000000000000004</v>
      </c>
      <c r="Z46" s="8">
        <f t="shared" si="17"/>
        <v>0.6</v>
      </c>
      <c r="AA46" s="8">
        <f t="shared" si="17"/>
        <v>0.65</v>
      </c>
      <c r="AB46" s="8">
        <f t="shared" si="17"/>
        <v>0.7</v>
      </c>
      <c r="AC46" s="8">
        <f t="shared" si="17"/>
        <v>0.75</v>
      </c>
      <c r="AD46" s="8">
        <f t="shared" si="17"/>
        <v>0.8</v>
      </c>
      <c r="AE46" s="8">
        <f t="shared" si="17"/>
        <v>0.85</v>
      </c>
      <c r="AF46" s="8">
        <f t="shared" si="17"/>
        <v>0.9</v>
      </c>
      <c r="AG46" s="8">
        <f t="shared" si="18"/>
        <v>0.9</v>
      </c>
      <c r="AH46" s="8">
        <f t="shared" si="18"/>
        <v>0.9</v>
      </c>
      <c r="AI46" s="8">
        <f t="shared" si="18"/>
        <v>0.9</v>
      </c>
      <c r="AJ46" s="8">
        <f t="shared" si="18"/>
        <v>0.9</v>
      </c>
      <c r="AK46" s="8">
        <f t="shared" si="18"/>
        <v>0.9</v>
      </c>
      <c r="AL46" s="8">
        <f t="shared" si="18"/>
        <v>0.9</v>
      </c>
      <c r="AM46" s="8">
        <f t="shared" si="18"/>
        <v>0.9</v>
      </c>
      <c r="AN46" s="8">
        <f t="shared" si="18"/>
        <v>0.9</v>
      </c>
      <c r="AO46" s="8">
        <f t="shared" si="18"/>
        <v>0.9</v>
      </c>
      <c r="AP46" s="8">
        <f t="shared" si="18"/>
        <v>0.9</v>
      </c>
      <c r="AQ46" s="8">
        <f t="shared" si="19"/>
        <v>0.9</v>
      </c>
      <c r="AR46" s="8">
        <f t="shared" si="19"/>
        <v>0.9</v>
      </c>
      <c r="AS46" s="8">
        <f t="shared" si="19"/>
        <v>0.9</v>
      </c>
      <c r="AT46" s="8">
        <f t="shared" si="19"/>
        <v>0.9</v>
      </c>
      <c r="AU46" s="8">
        <f t="shared" si="19"/>
        <v>0.9</v>
      </c>
      <c r="AV46" s="8">
        <f t="shared" si="19"/>
        <v>0.9</v>
      </c>
      <c r="AW46" s="8">
        <f t="shared" si="19"/>
        <v>0.9</v>
      </c>
      <c r="AX46" s="8">
        <f t="shared" si="19"/>
        <v>0.9</v>
      </c>
      <c r="AY46" s="8">
        <f t="shared" si="19"/>
        <v>0.9</v>
      </c>
      <c r="AZ46" s="8">
        <f t="shared" si="19"/>
        <v>0.9</v>
      </c>
      <c r="BA46" s="8">
        <f t="shared" si="19"/>
        <v>0.9</v>
      </c>
      <c r="BB46" s="8">
        <f t="shared" si="19"/>
        <v>0.9</v>
      </c>
      <c r="BC46" s="8">
        <f t="shared" si="19"/>
        <v>0.9</v>
      </c>
    </row>
    <row r="47" spans="1:60" x14ac:dyDescent="0.25">
      <c r="A47" t="s">
        <v>45</v>
      </c>
      <c r="B47" s="50" t="s">
        <v>197</v>
      </c>
      <c r="C47" s="8">
        <f t="shared" si="15"/>
        <v>0</v>
      </c>
      <c r="D47" s="8">
        <f t="shared" si="15"/>
        <v>0</v>
      </c>
      <c r="E47" s="8">
        <f t="shared" si="15"/>
        <v>0</v>
      </c>
      <c r="F47" s="8">
        <f t="shared" si="15"/>
        <v>0</v>
      </c>
      <c r="G47" s="8">
        <f t="shared" si="15"/>
        <v>0</v>
      </c>
      <c r="H47" s="8">
        <f t="shared" si="15"/>
        <v>0</v>
      </c>
      <c r="I47" s="8">
        <f t="shared" si="15"/>
        <v>0</v>
      </c>
      <c r="J47" s="8">
        <f t="shared" si="15"/>
        <v>0</v>
      </c>
      <c r="K47" s="8">
        <f t="shared" si="15"/>
        <v>0</v>
      </c>
      <c r="L47" s="8">
        <f t="shared" si="15"/>
        <v>0</v>
      </c>
      <c r="M47" s="8">
        <f t="shared" si="16"/>
        <v>0</v>
      </c>
      <c r="N47" s="8">
        <f t="shared" si="16"/>
        <v>0</v>
      </c>
      <c r="O47" s="8">
        <f t="shared" si="16"/>
        <v>0.05</v>
      </c>
      <c r="P47" s="8">
        <f t="shared" si="16"/>
        <v>0.1</v>
      </c>
      <c r="Q47" s="8">
        <f t="shared" si="16"/>
        <v>0.15000000000000002</v>
      </c>
      <c r="R47" s="8">
        <f t="shared" si="16"/>
        <v>0.2</v>
      </c>
      <c r="S47" s="8">
        <f t="shared" si="16"/>
        <v>0.25</v>
      </c>
      <c r="T47" s="8">
        <f t="shared" si="16"/>
        <v>0.3</v>
      </c>
      <c r="U47" s="8">
        <f t="shared" si="16"/>
        <v>0.35</v>
      </c>
      <c r="V47" s="8">
        <f t="shared" si="16"/>
        <v>0.39999999999999997</v>
      </c>
      <c r="W47" s="8">
        <f t="shared" si="17"/>
        <v>0.44999999999999996</v>
      </c>
      <c r="X47" s="8">
        <f t="shared" si="17"/>
        <v>0.49999999999999994</v>
      </c>
      <c r="Y47" s="8">
        <f t="shared" si="17"/>
        <v>0.55000000000000004</v>
      </c>
      <c r="Z47" s="8">
        <f t="shared" si="17"/>
        <v>0.6</v>
      </c>
      <c r="AA47" s="8">
        <f t="shared" si="17"/>
        <v>0.65</v>
      </c>
      <c r="AB47" s="8">
        <f t="shared" si="17"/>
        <v>0.7</v>
      </c>
      <c r="AC47" s="8">
        <f t="shared" si="17"/>
        <v>0.75</v>
      </c>
      <c r="AD47" s="8">
        <f t="shared" si="17"/>
        <v>0.8</v>
      </c>
      <c r="AE47" s="8">
        <f t="shared" si="17"/>
        <v>0.85</v>
      </c>
      <c r="AF47" s="8">
        <f t="shared" si="17"/>
        <v>0.9</v>
      </c>
      <c r="AG47" s="8">
        <f t="shared" si="18"/>
        <v>0.9</v>
      </c>
      <c r="AH47" s="8">
        <f t="shared" si="18"/>
        <v>0.9</v>
      </c>
      <c r="AI47" s="8">
        <f t="shared" si="18"/>
        <v>0.9</v>
      </c>
      <c r="AJ47" s="8">
        <f t="shared" si="18"/>
        <v>0.9</v>
      </c>
      <c r="AK47" s="8">
        <f t="shared" si="18"/>
        <v>0.9</v>
      </c>
      <c r="AL47" s="8">
        <f t="shared" si="18"/>
        <v>0.9</v>
      </c>
      <c r="AM47" s="8">
        <f t="shared" si="18"/>
        <v>0.9</v>
      </c>
      <c r="AN47" s="8">
        <f t="shared" si="18"/>
        <v>0.9</v>
      </c>
      <c r="AO47" s="8">
        <f t="shared" si="18"/>
        <v>0.9</v>
      </c>
      <c r="AP47" s="8">
        <f t="shared" si="18"/>
        <v>0.9</v>
      </c>
      <c r="AQ47" s="8">
        <f t="shared" si="19"/>
        <v>0.9</v>
      </c>
      <c r="AR47" s="8">
        <f t="shared" si="19"/>
        <v>0.9</v>
      </c>
      <c r="AS47" s="8">
        <f t="shared" si="19"/>
        <v>0.9</v>
      </c>
      <c r="AT47" s="8">
        <f t="shared" si="19"/>
        <v>0.9</v>
      </c>
      <c r="AU47" s="8">
        <f t="shared" si="19"/>
        <v>0.9</v>
      </c>
      <c r="AV47" s="8">
        <f t="shared" si="19"/>
        <v>0.9</v>
      </c>
      <c r="AW47" s="8">
        <f t="shared" si="19"/>
        <v>0.9</v>
      </c>
      <c r="AX47" s="8">
        <f t="shared" si="19"/>
        <v>0.9</v>
      </c>
      <c r="AY47" s="8">
        <f t="shared" si="19"/>
        <v>0.9</v>
      </c>
      <c r="AZ47" s="8">
        <f t="shared" si="19"/>
        <v>0.9</v>
      </c>
      <c r="BA47" s="8">
        <f t="shared" si="19"/>
        <v>0.9</v>
      </c>
      <c r="BB47" s="8">
        <f t="shared" si="19"/>
        <v>0.9</v>
      </c>
      <c r="BC47" s="8">
        <f t="shared" si="19"/>
        <v>0.9</v>
      </c>
    </row>
    <row r="48" spans="1:60" x14ac:dyDescent="0.25">
      <c r="A48" t="s">
        <v>46</v>
      </c>
      <c r="B48" s="50" t="s">
        <v>197</v>
      </c>
      <c r="C48" s="8">
        <f t="shared" si="15"/>
        <v>0</v>
      </c>
      <c r="D48" s="8">
        <f t="shared" si="15"/>
        <v>0</v>
      </c>
      <c r="E48" s="8">
        <f t="shared" si="15"/>
        <v>0</v>
      </c>
      <c r="F48" s="8">
        <f t="shared" si="15"/>
        <v>0</v>
      </c>
      <c r="G48" s="8">
        <f t="shared" si="15"/>
        <v>0</v>
      </c>
      <c r="H48" s="8">
        <f t="shared" si="15"/>
        <v>0</v>
      </c>
      <c r="I48" s="8">
        <f t="shared" si="15"/>
        <v>0</v>
      </c>
      <c r="J48" s="8">
        <f t="shared" si="15"/>
        <v>0</v>
      </c>
      <c r="K48" s="8">
        <f t="shared" si="15"/>
        <v>0</v>
      </c>
      <c r="L48" s="8">
        <f t="shared" si="15"/>
        <v>0</v>
      </c>
      <c r="M48" s="8">
        <f t="shared" si="16"/>
        <v>0</v>
      </c>
      <c r="N48" s="8">
        <f t="shared" si="16"/>
        <v>0</v>
      </c>
      <c r="O48" s="8">
        <f t="shared" si="16"/>
        <v>0.05</v>
      </c>
      <c r="P48" s="8">
        <f t="shared" si="16"/>
        <v>0.1</v>
      </c>
      <c r="Q48" s="8">
        <f t="shared" si="16"/>
        <v>0.15000000000000002</v>
      </c>
      <c r="R48" s="8">
        <f t="shared" si="16"/>
        <v>0.2</v>
      </c>
      <c r="S48" s="8">
        <f t="shared" si="16"/>
        <v>0.25</v>
      </c>
      <c r="T48" s="8">
        <f t="shared" si="16"/>
        <v>0.3</v>
      </c>
      <c r="U48" s="8">
        <f t="shared" si="16"/>
        <v>0.35</v>
      </c>
      <c r="V48" s="8">
        <f t="shared" si="16"/>
        <v>0.39999999999999997</v>
      </c>
      <c r="W48" s="8">
        <f t="shared" si="17"/>
        <v>0.44999999999999996</v>
      </c>
      <c r="X48" s="8">
        <f t="shared" si="17"/>
        <v>0.49999999999999994</v>
      </c>
      <c r="Y48" s="8">
        <f t="shared" si="17"/>
        <v>0.55000000000000004</v>
      </c>
      <c r="Z48" s="8">
        <f t="shared" si="17"/>
        <v>0.6</v>
      </c>
      <c r="AA48" s="8">
        <f t="shared" si="17"/>
        <v>0.65</v>
      </c>
      <c r="AB48" s="8">
        <f t="shared" si="17"/>
        <v>0.7</v>
      </c>
      <c r="AC48" s="8">
        <f t="shared" si="17"/>
        <v>0.75</v>
      </c>
      <c r="AD48" s="8">
        <f t="shared" si="17"/>
        <v>0.8</v>
      </c>
      <c r="AE48" s="8">
        <f t="shared" si="17"/>
        <v>0.85</v>
      </c>
      <c r="AF48" s="8">
        <f t="shared" si="17"/>
        <v>0.9</v>
      </c>
      <c r="AG48" s="8">
        <f t="shared" si="18"/>
        <v>0.9</v>
      </c>
      <c r="AH48" s="8">
        <f t="shared" si="18"/>
        <v>0.9</v>
      </c>
      <c r="AI48" s="8">
        <f t="shared" si="18"/>
        <v>0.9</v>
      </c>
      <c r="AJ48" s="8">
        <f t="shared" si="18"/>
        <v>0.9</v>
      </c>
      <c r="AK48" s="8">
        <f t="shared" si="18"/>
        <v>0.9</v>
      </c>
      <c r="AL48" s="8">
        <f t="shared" si="18"/>
        <v>0.9</v>
      </c>
      <c r="AM48" s="8">
        <f t="shared" si="18"/>
        <v>0.9</v>
      </c>
      <c r="AN48" s="8">
        <f t="shared" si="18"/>
        <v>0.9</v>
      </c>
      <c r="AO48" s="8">
        <f t="shared" si="18"/>
        <v>0.9</v>
      </c>
      <c r="AP48" s="8">
        <f t="shared" si="18"/>
        <v>0.9</v>
      </c>
      <c r="AQ48" s="8">
        <f t="shared" si="19"/>
        <v>0.9</v>
      </c>
      <c r="AR48" s="8">
        <f t="shared" si="19"/>
        <v>0.9</v>
      </c>
      <c r="AS48" s="8">
        <f t="shared" si="19"/>
        <v>0.9</v>
      </c>
      <c r="AT48" s="8">
        <f t="shared" si="19"/>
        <v>0.9</v>
      </c>
      <c r="AU48" s="8">
        <f t="shared" si="19"/>
        <v>0.9</v>
      </c>
      <c r="AV48" s="8">
        <f t="shared" si="19"/>
        <v>0.9</v>
      </c>
      <c r="AW48" s="8">
        <f t="shared" si="19"/>
        <v>0.9</v>
      </c>
      <c r="AX48" s="8">
        <f t="shared" si="19"/>
        <v>0.9</v>
      </c>
      <c r="AY48" s="8">
        <f t="shared" si="19"/>
        <v>0.9</v>
      </c>
      <c r="AZ48" s="8">
        <f t="shared" si="19"/>
        <v>0.9</v>
      </c>
      <c r="BA48" s="8">
        <f t="shared" si="19"/>
        <v>0.9</v>
      </c>
      <c r="BB48" s="8">
        <f t="shared" si="19"/>
        <v>0.9</v>
      </c>
      <c r="BC48" s="8">
        <f t="shared" si="19"/>
        <v>0.9</v>
      </c>
    </row>
    <row r="49" spans="1:55" x14ac:dyDescent="0.25">
      <c r="A49" t="s">
        <v>47</v>
      </c>
      <c r="B49" s="50" t="s">
        <v>197</v>
      </c>
      <c r="C49" s="8">
        <f t="shared" ref="C49:L59" si="20">IF($B49="Yes",C$36,0)</f>
        <v>0</v>
      </c>
      <c r="D49" s="8">
        <f t="shared" si="20"/>
        <v>0</v>
      </c>
      <c r="E49" s="8">
        <f t="shared" si="20"/>
        <v>0</v>
      </c>
      <c r="F49" s="8">
        <f t="shared" si="20"/>
        <v>0</v>
      </c>
      <c r="G49" s="8">
        <f t="shared" si="20"/>
        <v>0</v>
      </c>
      <c r="H49" s="8">
        <f t="shared" si="20"/>
        <v>0</v>
      </c>
      <c r="I49" s="8">
        <f t="shared" si="20"/>
        <v>0</v>
      </c>
      <c r="J49" s="8">
        <f t="shared" si="20"/>
        <v>0</v>
      </c>
      <c r="K49" s="8">
        <f t="shared" si="20"/>
        <v>0</v>
      </c>
      <c r="L49" s="8">
        <f t="shared" si="20"/>
        <v>0</v>
      </c>
      <c r="M49" s="8">
        <f t="shared" ref="M49:V59" si="21">IF($B49="Yes",M$36,0)</f>
        <v>0</v>
      </c>
      <c r="N49" s="8">
        <f t="shared" si="21"/>
        <v>0</v>
      </c>
      <c r="O49" s="8">
        <f t="shared" si="21"/>
        <v>0.05</v>
      </c>
      <c r="P49" s="8">
        <f t="shared" si="21"/>
        <v>0.1</v>
      </c>
      <c r="Q49" s="8">
        <f t="shared" si="21"/>
        <v>0.15000000000000002</v>
      </c>
      <c r="R49" s="8">
        <f t="shared" si="21"/>
        <v>0.2</v>
      </c>
      <c r="S49" s="8">
        <f t="shared" si="21"/>
        <v>0.25</v>
      </c>
      <c r="T49" s="8">
        <f t="shared" si="21"/>
        <v>0.3</v>
      </c>
      <c r="U49" s="8">
        <f t="shared" si="21"/>
        <v>0.35</v>
      </c>
      <c r="V49" s="8">
        <f t="shared" si="21"/>
        <v>0.39999999999999997</v>
      </c>
      <c r="W49" s="8">
        <f t="shared" ref="W49:AF59" si="22">IF($B49="Yes",W$36,0)</f>
        <v>0.44999999999999996</v>
      </c>
      <c r="X49" s="8">
        <f t="shared" si="22"/>
        <v>0.49999999999999994</v>
      </c>
      <c r="Y49" s="8">
        <f t="shared" si="22"/>
        <v>0.55000000000000004</v>
      </c>
      <c r="Z49" s="8">
        <f t="shared" si="22"/>
        <v>0.6</v>
      </c>
      <c r="AA49" s="8">
        <f t="shared" si="22"/>
        <v>0.65</v>
      </c>
      <c r="AB49" s="8">
        <f t="shared" si="22"/>
        <v>0.7</v>
      </c>
      <c r="AC49" s="8">
        <f t="shared" si="22"/>
        <v>0.75</v>
      </c>
      <c r="AD49" s="8">
        <f t="shared" si="22"/>
        <v>0.8</v>
      </c>
      <c r="AE49" s="8">
        <f t="shared" si="22"/>
        <v>0.85</v>
      </c>
      <c r="AF49" s="8">
        <f t="shared" si="22"/>
        <v>0.9</v>
      </c>
      <c r="AG49" s="8">
        <f t="shared" ref="AG49:AP59" si="23">IF($B49="Yes",AG$36,0)</f>
        <v>0.9</v>
      </c>
      <c r="AH49" s="8">
        <f t="shared" si="23"/>
        <v>0.9</v>
      </c>
      <c r="AI49" s="8">
        <f t="shared" si="23"/>
        <v>0.9</v>
      </c>
      <c r="AJ49" s="8">
        <f t="shared" si="23"/>
        <v>0.9</v>
      </c>
      <c r="AK49" s="8">
        <f t="shared" si="23"/>
        <v>0.9</v>
      </c>
      <c r="AL49" s="8">
        <f t="shared" si="23"/>
        <v>0.9</v>
      </c>
      <c r="AM49" s="8">
        <f t="shared" si="23"/>
        <v>0.9</v>
      </c>
      <c r="AN49" s="8">
        <f t="shared" si="23"/>
        <v>0.9</v>
      </c>
      <c r="AO49" s="8">
        <f t="shared" si="23"/>
        <v>0.9</v>
      </c>
      <c r="AP49" s="8">
        <f t="shared" si="23"/>
        <v>0.9</v>
      </c>
      <c r="AQ49" s="8">
        <f t="shared" ref="AQ49:BC59" si="24">IF($B49="Yes",AQ$36,0)</f>
        <v>0.9</v>
      </c>
      <c r="AR49" s="8">
        <f t="shared" si="24"/>
        <v>0.9</v>
      </c>
      <c r="AS49" s="8">
        <f t="shared" si="24"/>
        <v>0.9</v>
      </c>
      <c r="AT49" s="8">
        <f t="shared" si="24"/>
        <v>0.9</v>
      </c>
      <c r="AU49" s="8">
        <f t="shared" si="24"/>
        <v>0.9</v>
      </c>
      <c r="AV49" s="8">
        <f t="shared" si="24"/>
        <v>0.9</v>
      </c>
      <c r="AW49" s="8">
        <f t="shared" si="24"/>
        <v>0.9</v>
      </c>
      <c r="AX49" s="8">
        <f t="shared" si="24"/>
        <v>0.9</v>
      </c>
      <c r="AY49" s="8">
        <f t="shared" si="24"/>
        <v>0.9</v>
      </c>
      <c r="AZ49" s="8">
        <f t="shared" si="24"/>
        <v>0.9</v>
      </c>
      <c r="BA49" s="8">
        <f t="shared" si="24"/>
        <v>0.9</v>
      </c>
      <c r="BB49" s="8">
        <f t="shared" si="24"/>
        <v>0.9</v>
      </c>
      <c r="BC49" s="8">
        <f t="shared" si="24"/>
        <v>0.9</v>
      </c>
    </row>
    <row r="50" spans="1:55" x14ac:dyDescent="0.25">
      <c r="A50" t="s">
        <v>48</v>
      </c>
      <c r="B50" s="50" t="s">
        <v>197</v>
      </c>
      <c r="C50" s="8">
        <f t="shared" si="20"/>
        <v>0</v>
      </c>
      <c r="D50" s="8">
        <f t="shared" si="20"/>
        <v>0</v>
      </c>
      <c r="E50" s="8">
        <f t="shared" si="20"/>
        <v>0</v>
      </c>
      <c r="F50" s="8">
        <f t="shared" si="20"/>
        <v>0</v>
      </c>
      <c r="G50" s="8">
        <f t="shared" si="20"/>
        <v>0</v>
      </c>
      <c r="H50" s="8">
        <f t="shared" si="20"/>
        <v>0</v>
      </c>
      <c r="I50" s="8">
        <f t="shared" si="20"/>
        <v>0</v>
      </c>
      <c r="J50" s="8">
        <f t="shared" si="20"/>
        <v>0</v>
      </c>
      <c r="K50" s="8">
        <f t="shared" si="20"/>
        <v>0</v>
      </c>
      <c r="L50" s="8">
        <f t="shared" si="20"/>
        <v>0</v>
      </c>
      <c r="M50" s="8">
        <f t="shared" si="21"/>
        <v>0</v>
      </c>
      <c r="N50" s="8">
        <f t="shared" si="21"/>
        <v>0</v>
      </c>
      <c r="O50" s="8">
        <f t="shared" si="21"/>
        <v>0.05</v>
      </c>
      <c r="P50" s="8">
        <f t="shared" si="21"/>
        <v>0.1</v>
      </c>
      <c r="Q50" s="8">
        <f t="shared" si="21"/>
        <v>0.15000000000000002</v>
      </c>
      <c r="R50" s="8">
        <f t="shared" si="21"/>
        <v>0.2</v>
      </c>
      <c r="S50" s="8">
        <f t="shared" si="21"/>
        <v>0.25</v>
      </c>
      <c r="T50" s="8">
        <f t="shared" si="21"/>
        <v>0.3</v>
      </c>
      <c r="U50" s="8">
        <f t="shared" si="21"/>
        <v>0.35</v>
      </c>
      <c r="V50" s="8">
        <f t="shared" si="21"/>
        <v>0.39999999999999997</v>
      </c>
      <c r="W50" s="8">
        <f t="shared" si="22"/>
        <v>0.44999999999999996</v>
      </c>
      <c r="X50" s="8">
        <f t="shared" si="22"/>
        <v>0.49999999999999994</v>
      </c>
      <c r="Y50" s="8">
        <f t="shared" si="22"/>
        <v>0.55000000000000004</v>
      </c>
      <c r="Z50" s="8">
        <f t="shared" si="22"/>
        <v>0.6</v>
      </c>
      <c r="AA50" s="8">
        <f t="shared" si="22"/>
        <v>0.65</v>
      </c>
      <c r="AB50" s="8">
        <f t="shared" si="22"/>
        <v>0.7</v>
      </c>
      <c r="AC50" s="8">
        <f t="shared" si="22"/>
        <v>0.75</v>
      </c>
      <c r="AD50" s="8">
        <f t="shared" si="22"/>
        <v>0.8</v>
      </c>
      <c r="AE50" s="8">
        <f t="shared" si="22"/>
        <v>0.85</v>
      </c>
      <c r="AF50" s="8">
        <f t="shared" si="22"/>
        <v>0.9</v>
      </c>
      <c r="AG50" s="8">
        <f t="shared" si="23"/>
        <v>0.9</v>
      </c>
      <c r="AH50" s="8">
        <f t="shared" si="23"/>
        <v>0.9</v>
      </c>
      <c r="AI50" s="8">
        <f t="shared" si="23"/>
        <v>0.9</v>
      </c>
      <c r="AJ50" s="8">
        <f t="shared" si="23"/>
        <v>0.9</v>
      </c>
      <c r="AK50" s="8">
        <f t="shared" si="23"/>
        <v>0.9</v>
      </c>
      <c r="AL50" s="8">
        <f t="shared" si="23"/>
        <v>0.9</v>
      </c>
      <c r="AM50" s="8">
        <f t="shared" si="23"/>
        <v>0.9</v>
      </c>
      <c r="AN50" s="8">
        <f t="shared" si="23"/>
        <v>0.9</v>
      </c>
      <c r="AO50" s="8">
        <f t="shared" si="23"/>
        <v>0.9</v>
      </c>
      <c r="AP50" s="8">
        <f t="shared" si="23"/>
        <v>0.9</v>
      </c>
      <c r="AQ50" s="8">
        <f t="shared" si="24"/>
        <v>0.9</v>
      </c>
      <c r="AR50" s="8">
        <f t="shared" si="24"/>
        <v>0.9</v>
      </c>
      <c r="AS50" s="8">
        <f t="shared" si="24"/>
        <v>0.9</v>
      </c>
      <c r="AT50" s="8">
        <f t="shared" si="24"/>
        <v>0.9</v>
      </c>
      <c r="AU50" s="8">
        <f t="shared" si="24"/>
        <v>0.9</v>
      </c>
      <c r="AV50" s="8">
        <f t="shared" si="24"/>
        <v>0.9</v>
      </c>
      <c r="AW50" s="8">
        <f t="shared" si="24"/>
        <v>0.9</v>
      </c>
      <c r="AX50" s="8">
        <f t="shared" si="24"/>
        <v>0.9</v>
      </c>
      <c r="AY50" s="8">
        <f t="shared" si="24"/>
        <v>0.9</v>
      </c>
      <c r="AZ50" s="8">
        <f t="shared" si="24"/>
        <v>0.9</v>
      </c>
      <c r="BA50" s="8">
        <f t="shared" si="24"/>
        <v>0.9</v>
      </c>
      <c r="BB50" s="8">
        <f t="shared" si="24"/>
        <v>0.9</v>
      </c>
      <c r="BC50" s="8">
        <f t="shared" si="24"/>
        <v>0.9</v>
      </c>
    </row>
    <row r="51" spans="1:55" x14ac:dyDescent="0.25">
      <c r="A51" t="s">
        <v>49</v>
      </c>
      <c r="B51" s="50" t="s">
        <v>198</v>
      </c>
      <c r="C51" s="8">
        <f t="shared" si="20"/>
        <v>0</v>
      </c>
      <c r="D51" s="8">
        <f t="shared" si="20"/>
        <v>0</v>
      </c>
      <c r="E51" s="8">
        <f t="shared" si="20"/>
        <v>0</v>
      </c>
      <c r="F51" s="8">
        <f t="shared" si="20"/>
        <v>0</v>
      </c>
      <c r="G51" s="8">
        <f t="shared" si="20"/>
        <v>0</v>
      </c>
      <c r="H51" s="8">
        <f t="shared" si="20"/>
        <v>0</v>
      </c>
      <c r="I51" s="8">
        <f t="shared" si="20"/>
        <v>0</v>
      </c>
      <c r="J51" s="8">
        <f t="shared" si="20"/>
        <v>0</v>
      </c>
      <c r="K51" s="8">
        <f t="shared" si="20"/>
        <v>0</v>
      </c>
      <c r="L51" s="8">
        <f t="shared" si="20"/>
        <v>0</v>
      </c>
      <c r="M51" s="8">
        <f t="shared" si="21"/>
        <v>0</v>
      </c>
      <c r="N51" s="8">
        <f t="shared" si="21"/>
        <v>0</v>
      </c>
      <c r="O51" s="8">
        <f t="shared" si="21"/>
        <v>0</v>
      </c>
      <c r="P51" s="8">
        <f t="shared" si="21"/>
        <v>0</v>
      </c>
      <c r="Q51" s="8">
        <f t="shared" si="21"/>
        <v>0</v>
      </c>
      <c r="R51" s="8">
        <f t="shared" si="21"/>
        <v>0</v>
      </c>
      <c r="S51" s="8">
        <f t="shared" si="21"/>
        <v>0</v>
      </c>
      <c r="T51" s="8">
        <f t="shared" si="21"/>
        <v>0</v>
      </c>
      <c r="U51" s="8">
        <f t="shared" si="21"/>
        <v>0</v>
      </c>
      <c r="V51" s="8">
        <f t="shared" si="21"/>
        <v>0</v>
      </c>
      <c r="W51" s="8">
        <f t="shared" si="22"/>
        <v>0</v>
      </c>
      <c r="X51" s="8">
        <f t="shared" si="22"/>
        <v>0</v>
      </c>
      <c r="Y51" s="8">
        <f t="shared" si="22"/>
        <v>0</v>
      </c>
      <c r="Z51" s="8">
        <f t="shared" si="22"/>
        <v>0</v>
      </c>
      <c r="AA51" s="8">
        <f t="shared" si="22"/>
        <v>0</v>
      </c>
      <c r="AB51" s="8">
        <f t="shared" si="22"/>
        <v>0</v>
      </c>
      <c r="AC51" s="8">
        <f t="shared" si="22"/>
        <v>0</v>
      </c>
      <c r="AD51" s="8">
        <f t="shared" si="22"/>
        <v>0</v>
      </c>
      <c r="AE51" s="8">
        <f t="shared" si="22"/>
        <v>0</v>
      </c>
      <c r="AF51" s="8">
        <f t="shared" si="22"/>
        <v>0</v>
      </c>
      <c r="AG51" s="8">
        <f t="shared" si="23"/>
        <v>0</v>
      </c>
      <c r="AH51" s="8">
        <f t="shared" si="23"/>
        <v>0</v>
      </c>
      <c r="AI51" s="8">
        <f t="shared" si="23"/>
        <v>0</v>
      </c>
      <c r="AJ51" s="8">
        <f t="shared" si="23"/>
        <v>0</v>
      </c>
      <c r="AK51" s="8">
        <f t="shared" si="23"/>
        <v>0</v>
      </c>
      <c r="AL51" s="8">
        <f t="shared" si="23"/>
        <v>0</v>
      </c>
      <c r="AM51" s="8">
        <f t="shared" si="23"/>
        <v>0</v>
      </c>
      <c r="AN51" s="8">
        <f t="shared" si="23"/>
        <v>0</v>
      </c>
      <c r="AO51" s="8">
        <f t="shared" si="23"/>
        <v>0</v>
      </c>
      <c r="AP51" s="8">
        <f t="shared" si="23"/>
        <v>0</v>
      </c>
      <c r="AQ51" s="8">
        <f t="shared" si="24"/>
        <v>0</v>
      </c>
      <c r="AR51" s="8">
        <f t="shared" si="24"/>
        <v>0</v>
      </c>
      <c r="AS51" s="8">
        <f t="shared" si="24"/>
        <v>0</v>
      </c>
      <c r="AT51" s="8">
        <f t="shared" si="24"/>
        <v>0</v>
      </c>
      <c r="AU51" s="8">
        <f t="shared" si="24"/>
        <v>0</v>
      </c>
      <c r="AV51" s="8">
        <f t="shared" si="24"/>
        <v>0</v>
      </c>
      <c r="AW51" s="8">
        <f t="shared" si="24"/>
        <v>0</v>
      </c>
      <c r="AX51" s="8">
        <f t="shared" si="24"/>
        <v>0</v>
      </c>
      <c r="AY51" s="8">
        <f t="shared" si="24"/>
        <v>0</v>
      </c>
      <c r="AZ51" s="8">
        <f t="shared" si="24"/>
        <v>0</v>
      </c>
      <c r="BA51" s="8">
        <f t="shared" si="24"/>
        <v>0</v>
      </c>
      <c r="BB51" s="8">
        <f t="shared" si="24"/>
        <v>0</v>
      </c>
      <c r="BC51" s="8">
        <f t="shared" si="24"/>
        <v>0</v>
      </c>
    </row>
    <row r="52" spans="1:55" x14ac:dyDescent="0.25">
      <c r="A52" t="s">
        <v>50</v>
      </c>
      <c r="B52" s="50" t="s">
        <v>198</v>
      </c>
      <c r="C52" s="8">
        <f t="shared" si="20"/>
        <v>0</v>
      </c>
      <c r="D52" s="8">
        <f t="shared" si="20"/>
        <v>0</v>
      </c>
      <c r="E52" s="8">
        <f t="shared" si="20"/>
        <v>0</v>
      </c>
      <c r="F52" s="8">
        <f t="shared" si="20"/>
        <v>0</v>
      </c>
      <c r="G52" s="8">
        <f t="shared" si="20"/>
        <v>0</v>
      </c>
      <c r="H52" s="8">
        <f t="shared" si="20"/>
        <v>0</v>
      </c>
      <c r="I52" s="8">
        <f t="shared" si="20"/>
        <v>0</v>
      </c>
      <c r="J52" s="8">
        <f t="shared" si="20"/>
        <v>0</v>
      </c>
      <c r="K52" s="8">
        <f t="shared" si="20"/>
        <v>0</v>
      </c>
      <c r="L52" s="8">
        <f t="shared" si="20"/>
        <v>0</v>
      </c>
      <c r="M52" s="8">
        <f t="shared" si="21"/>
        <v>0</v>
      </c>
      <c r="N52" s="8">
        <f t="shared" si="21"/>
        <v>0</v>
      </c>
      <c r="O52" s="8">
        <f t="shared" si="21"/>
        <v>0</v>
      </c>
      <c r="P52" s="8">
        <f t="shared" si="21"/>
        <v>0</v>
      </c>
      <c r="Q52" s="8">
        <f t="shared" si="21"/>
        <v>0</v>
      </c>
      <c r="R52" s="8">
        <f t="shared" si="21"/>
        <v>0</v>
      </c>
      <c r="S52" s="8">
        <f t="shared" si="21"/>
        <v>0</v>
      </c>
      <c r="T52" s="8">
        <f t="shared" si="21"/>
        <v>0</v>
      </c>
      <c r="U52" s="8">
        <f t="shared" si="21"/>
        <v>0</v>
      </c>
      <c r="V52" s="8">
        <f t="shared" si="21"/>
        <v>0</v>
      </c>
      <c r="W52" s="8">
        <f t="shared" si="22"/>
        <v>0</v>
      </c>
      <c r="X52" s="8">
        <f t="shared" si="22"/>
        <v>0</v>
      </c>
      <c r="Y52" s="8">
        <f t="shared" si="22"/>
        <v>0</v>
      </c>
      <c r="Z52" s="8">
        <f t="shared" si="22"/>
        <v>0</v>
      </c>
      <c r="AA52" s="8">
        <f t="shared" si="22"/>
        <v>0</v>
      </c>
      <c r="AB52" s="8">
        <f t="shared" si="22"/>
        <v>0</v>
      </c>
      <c r="AC52" s="8">
        <f t="shared" si="22"/>
        <v>0</v>
      </c>
      <c r="AD52" s="8">
        <f t="shared" si="22"/>
        <v>0</v>
      </c>
      <c r="AE52" s="8">
        <f t="shared" si="22"/>
        <v>0</v>
      </c>
      <c r="AF52" s="8">
        <f t="shared" si="22"/>
        <v>0</v>
      </c>
      <c r="AG52" s="8">
        <f t="shared" si="23"/>
        <v>0</v>
      </c>
      <c r="AH52" s="8">
        <f t="shared" si="23"/>
        <v>0</v>
      </c>
      <c r="AI52" s="8">
        <f t="shared" si="23"/>
        <v>0</v>
      </c>
      <c r="AJ52" s="8">
        <f t="shared" si="23"/>
        <v>0</v>
      </c>
      <c r="AK52" s="8">
        <f t="shared" si="23"/>
        <v>0</v>
      </c>
      <c r="AL52" s="8">
        <f t="shared" si="23"/>
        <v>0</v>
      </c>
      <c r="AM52" s="8">
        <f t="shared" si="23"/>
        <v>0</v>
      </c>
      <c r="AN52" s="8">
        <f t="shared" si="23"/>
        <v>0</v>
      </c>
      <c r="AO52" s="8">
        <f t="shared" si="23"/>
        <v>0</v>
      </c>
      <c r="AP52" s="8">
        <f t="shared" si="23"/>
        <v>0</v>
      </c>
      <c r="AQ52" s="8">
        <f t="shared" si="24"/>
        <v>0</v>
      </c>
      <c r="AR52" s="8">
        <f t="shared" si="24"/>
        <v>0</v>
      </c>
      <c r="AS52" s="8">
        <f t="shared" si="24"/>
        <v>0</v>
      </c>
      <c r="AT52" s="8">
        <f t="shared" si="24"/>
        <v>0</v>
      </c>
      <c r="AU52" s="8">
        <f t="shared" si="24"/>
        <v>0</v>
      </c>
      <c r="AV52" s="8">
        <f t="shared" si="24"/>
        <v>0</v>
      </c>
      <c r="AW52" s="8">
        <f t="shared" si="24"/>
        <v>0</v>
      </c>
      <c r="AX52" s="8">
        <f t="shared" si="24"/>
        <v>0</v>
      </c>
      <c r="AY52" s="8">
        <f t="shared" si="24"/>
        <v>0</v>
      </c>
      <c r="AZ52" s="8">
        <f t="shared" si="24"/>
        <v>0</v>
      </c>
      <c r="BA52" s="8">
        <f t="shared" si="24"/>
        <v>0</v>
      </c>
      <c r="BB52" s="8">
        <f t="shared" si="24"/>
        <v>0</v>
      </c>
      <c r="BC52" s="8">
        <f t="shared" si="24"/>
        <v>0</v>
      </c>
    </row>
    <row r="53" spans="1:55" x14ac:dyDescent="0.25">
      <c r="A53" t="s">
        <v>51</v>
      </c>
      <c r="B53" s="50" t="s">
        <v>197</v>
      </c>
      <c r="C53" s="8">
        <f t="shared" si="20"/>
        <v>0</v>
      </c>
      <c r="D53" s="8">
        <f t="shared" si="20"/>
        <v>0</v>
      </c>
      <c r="E53" s="8">
        <f t="shared" si="20"/>
        <v>0</v>
      </c>
      <c r="F53" s="8">
        <f t="shared" si="20"/>
        <v>0</v>
      </c>
      <c r="G53" s="8">
        <f t="shared" si="20"/>
        <v>0</v>
      </c>
      <c r="H53" s="8">
        <f t="shared" si="20"/>
        <v>0</v>
      </c>
      <c r="I53" s="8">
        <f t="shared" si="20"/>
        <v>0</v>
      </c>
      <c r="J53" s="8">
        <f t="shared" si="20"/>
        <v>0</v>
      </c>
      <c r="K53" s="8">
        <f t="shared" si="20"/>
        <v>0</v>
      </c>
      <c r="L53" s="8">
        <f t="shared" si="20"/>
        <v>0</v>
      </c>
      <c r="M53" s="8">
        <f t="shared" si="21"/>
        <v>0</v>
      </c>
      <c r="N53" s="8">
        <f t="shared" si="21"/>
        <v>0</v>
      </c>
      <c r="O53" s="8">
        <f t="shared" si="21"/>
        <v>0.05</v>
      </c>
      <c r="P53" s="8">
        <f t="shared" si="21"/>
        <v>0.1</v>
      </c>
      <c r="Q53" s="8">
        <f t="shared" si="21"/>
        <v>0.15000000000000002</v>
      </c>
      <c r="R53" s="8">
        <f t="shared" si="21"/>
        <v>0.2</v>
      </c>
      <c r="S53" s="8">
        <f t="shared" si="21"/>
        <v>0.25</v>
      </c>
      <c r="T53" s="8">
        <f t="shared" si="21"/>
        <v>0.3</v>
      </c>
      <c r="U53" s="8">
        <f t="shared" si="21"/>
        <v>0.35</v>
      </c>
      <c r="V53" s="8">
        <f t="shared" si="21"/>
        <v>0.39999999999999997</v>
      </c>
      <c r="W53" s="8">
        <f t="shared" si="22"/>
        <v>0.44999999999999996</v>
      </c>
      <c r="X53" s="8">
        <f t="shared" si="22"/>
        <v>0.49999999999999994</v>
      </c>
      <c r="Y53" s="8">
        <f t="shared" si="22"/>
        <v>0.55000000000000004</v>
      </c>
      <c r="Z53" s="8">
        <f t="shared" si="22"/>
        <v>0.6</v>
      </c>
      <c r="AA53" s="8">
        <f t="shared" si="22"/>
        <v>0.65</v>
      </c>
      <c r="AB53" s="8">
        <f t="shared" si="22"/>
        <v>0.7</v>
      </c>
      <c r="AC53" s="8">
        <f t="shared" si="22"/>
        <v>0.75</v>
      </c>
      <c r="AD53" s="8">
        <f t="shared" si="22"/>
        <v>0.8</v>
      </c>
      <c r="AE53" s="8">
        <f t="shared" si="22"/>
        <v>0.85</v>
      </c>
      <c r="AF53" s="8">
        <f t="shared" si="22"/>
        <v>0.9</v>
      </c>
      <c r="AG53" s="8">
        <f t="shared" si="23"/>
        <v>0.9</v>
      </c>
      <c r="AH53" s="8">
        <f t="shared" si="23"/>
        <v>0.9</v>
      </c>
      <c r="AI53" s="8">
        <f t="shared" si="23"/>
        <v>0.9</v>
      </c>
      <c r="AJ53" s="8">
        <f t="shared" si="23"/>
        <v>0.9</v>
      </c>
      <c r="AK53" s="8">
        <f t="shared" si="23"/>
        <v>0.9</v>
      </c>
      <c r="AL53" s="8">
        <f t="shared" si="23"/>
        <v>0.9</v>
      </c>
      <c r="AM53" s="8">
        <f t="shared" si="23"/>
        <v>0.9</v>
      </c>
      <c r="AN53" s="8">
        <f t="shared" si="23"/>
        <v>0.9</v>
      </c>
      <c r="AO53" s="8">
        <f t="shared" si="23"/>
        <v>0.9</v>
      </c>
      <c r="AP53" s="8">
        <f t="shared" si="23"/>
        <v>0.9</v>
      </c>
      <c r="AQ53" s="8">
        <f t="shared" si="24"/>
        <v>0.9</v>
      </c>
      <c r="AR53" s="8">
        <f t="shared" si="24"/>
        <v>0.9</v>
      </c>
      <c r="AS53" s="8">
        <f t="shared" si="24"/>
        <v>0.9</v>
      </c>
      <c r="AT53" s="8">
        <f t="shared" si="24"/>
        <v>0.9</v>
      </c>
      <c r="AU53" s="8">
        <f t="shared" si="24"/>
        <v>0.9</v>
      </c>
      <c r="AV53" s="8">
        <f t="shared" si="24"/>
        <v>0.9</v>
      </c>
      <c r="AW53" s="8">
        <f t="shared" si="24"/>
        <v>0.9</v>
      </c>
      <c r="AX53" s="8">
        <f t="shared" si="24"/>
        <v>0.9</v>
      </c>
      <c r="AY53" s="8">
        <f t="shared" si="24"/>
        <v>0.9</v>
      </c>
      <c r="AZ53" s="8">
        <f t="shared" si="24"/>
        <v>0.9</v>
      </c>
      <c r="BA53" s="8">
        <f t="shared" si="24"/>
        <v>0.9</v>
      </c>
      <c r="BB53" s="8">
        <f t="shared" si="24"/>
        <v>0.9</v>
      </c>
      <c r="BC53" s="8">
        <f t="shared" si="24"/>
        <v>0.9</v>
      </c>
    </row>
    <row r="54" spans="1:55" x14ac:dyDescent="0.25">
      <c r="A54" t="s">
        <v>52</v>
      </c>
      <c r="B54" s="50" t="s">
        <v>197</v>
      </c>
      <c r="C54" s="8">
        <f t="shared" si="20"/>
        <v>0</v>
      </c>
      <c r="D54" s="8">
        <f t="shared" si="20"/>
        <v>0</v>
      </c>
      <c r="E54" s="8">
        <f t="shared" si="20"/>
        <v>0</v>
      </c>
      <c r="F54" s="8">
        <f t="shared" si="20"/>
        <v>0</v>
      </c>
      <c r="G54" s="8">
        <f t="shared" si="20"/>
        <v>0</v>
      </c>
      <c r="H54" s="8">
        <f t="shared" si="20"/>
        <v>0</v>
      </c>
      <c r="I54" s="8">
        <f t="shared" si="20"/>
        <v>0</v>
      </c>
      <c r="J54" s="8">
        <f t="shared" si="20"/>
        <v>0</v>
      </c>
      <c r="K54" s="8">
        <f t="shared" si="20"/>
        <v>0</v>
      </c>
      <c r="L54" s="8">
        <f t="shared" si="20"/>
        <v>0</v>
      </c>
      <c r="M54" s="8">
        <f t="shared" si="21"/>
        <v>0</v>
      </c>
      <c r="N54" s="8">
        <f t="shared" si="21"/>
        <v>0</v>
      </c>
      <c r="O54" s="8">
        <f t="shared" si="21"/>
        <v>0.05</v>
      </c>
      <c r="P54" s="8">
        <f t="shared" si="21"/>
        <v>0.1</v>
      </c>
      <c r="Q54" s="8">
        <f t="shared" si="21"/>
        <v>0.15000000000000002</v>
      </c>
      <c r="R54" s="8">
        <f t="shared" si="21"/>
        <v>0.2</v>
      </c>
      <c r="S54" s="8">
        <f t="shared" si="21"/>
        <v>0.25</v>
      </c>
      <c r="T54" s="8">
        <f t="shared" si="21"/>
        <v>0.3</v>
      </c>
      <c r="U54" s="8">
        <f t="shared" si="21"/>
        <v>0.35</v>
      </c>
      <c r="V54" s="8">
        <f t="shared" si="21"/>
        <v>0.39999999999999997</v>
      </c>
      <c r="W54" s="8">
        <f t="shared" si="22"/>
        <v>0.44999999999999996</v>
      </c>
      <c r="X54" s="8">
        <f t="shared" si="22"/>
        <v>0.49999999999999994</v>
      </c>
      <c r="Y54" s="8">
        <f t="shared" si="22"/>
        <v>0.55000000000000004</v>
      </c>
      <c r="Z54" s="8">
        <f t="shared" si="22"/>
        <v>0.6</v>
      </c>
      <c r="AA54" s="8">
        <f t="shared" si="22"/>
        <v>0.65</v>
      </c>
      <c r="AB54" s="8">
        <f t="shared" si="22"/>
        <v>0.7</v>
      </c>
      <c r="AC54" s="8">
        <f t="shared" si="22"/>
        <v>0.75</v>
      </c>
      <c r="AD54" s="8">
        <f t="shared" si="22"/>
        <v>0.8</v>
      </c>
      <c r="AE54" s="8">
        <f t="shared" si="22"/>
        <v>0.85</v>
      </c>
      <c r="AF54" s="8">
        <f t="shared" si="22"/>
        <v>0.9</v>
      </c>
      <c r="AG54" s="8">
        <f t="shared" si="23"/>
        <v>0.9</v>
      </c>
      <c r="AH54" s="8">
        <f t="shared" si="23"/>
        <v>0.9</v>
      </c>
      <c r="AI54" s="8">
        <f t="shared" si="23"/>
        <v>0.9</v>
      </c>
      <c r="AJ54" s="8">
        <f t="shared" si="23"/>
        <v>0.9</v>
      </c>
      <c r="AK54" s="8">
        <f t="shared" si="23"/>
        <v>0.9</v>
      </c>
      <c r="AL54" s="8">
        <f t="shared" si="23"/>
        <v>0.9</v>
      </c>
      <c r="AM54" s="8">
        <f t="shared" si="23"/>
        <v>0.9</v>
      </c>
      <c r="AN54" s="8">
        <f t="shared" si="23"/>
        <v>0.9</v>
      </c>
      <c r="AO54" s="8">
        <f t="shared" si="23"/>
        <v>0.9</v>
      </c>
      <c r="AP54" s="8">
        <f t="shared" si="23"/>
        <v>0.9</v>
      </c>
      <c r="AQ54" s="8">
        <f t="shared" si="24"/>
        <v>0.9</v>
      </c>
      <c r="AR54" s="8">
        <f t="shared" si="24"/>
        <v>0.9</v>
      </c>
      <c r="AS54" s="8">
        <f t="shared" si="24"/>
        <v>0.9</v>
      </c>
      <c r="AT54" s="8">
        <f t="shared" si="24"/>
        <v>0.9</v>
      </c>
      <c r="AU54" s="8">
        <f t="shared" si="24"/>
        <v>0.9</v>
      </c>
      <c r="AV54" s="8">
        <f t="shared" si="24"/>
        <v>0.9</v>
      </c>
      <c r="AW54" s="8">
        <f t="shared" si="24"/>
        <v>0.9</v>
      </c>
      <c r="AX54" s="8">
        <f t="shared" si="24"/>
        <v>0.9</v>
      </c>
      <c r="AY54" s="8">
        <f t="shared" si="24"/>
        <v>0.9</v>
      </c>
      <c r="AZ54" s="8">
        <f t="shared" si="24"/>
        <v>0.9</v>
      </c>
      <c r="BA54" s="8">
        <f t="shared" si="24"/>
        <v>0.9</v>
      </c>
      <c r="BB54" s="8">
        <f t="shared" si="24"/>
        <v>0.9</v>
      </c>
      <c r="BC54" s="8">
        <f t="shared" si="24"/>
        <v>0.9</v>
      </c>
    </row>
    <row r="55" spans="1:55" x14ac:dyDescent="0.25">
      <c r="A55" t="s">
        <v>53</v>
      </c>
      <c r="B55" s="50" t="s">
        <v>198</v>
      </c>
      <c r="C55" s="8">
        <f t="shared" si="20"/>
        <v>0</v>
      </c>
      <c r="D55" s="8">
        <f t="shared" si="20"/>
        <v>0</v>
      </c>
      <c r="E55" s="8">
        <f t="shared" si="20"/>
        <v>0</v>
      </c>
      <c r="F55" s="8">
        <f t="shared" si="20"/>
        <v>0</v>
      </c>
      <c r="G55" s="8">
        <f t="shared" si="20"/>
        <v>0</v>
      </c>
      <c r="H55" s="8">
        <f t="shared" si="20"/>
        <v>0</v>
      </c>
      <c r="I55" s="8">
        <f t="shared" si="20"/>
        <v>0</v>
      </c>
      <c r="J55" s="8">
        <f t="shared" si="20"/>
        <v>0</v>
      </c>
      <c r="K55" s="8">
        <f t="shared" si="20"/>
        <v>0</v>
      </c>
      <c r="L55" s="8">
        <f t="shared" si="20"/>
        <v>0</v>
      </c>
      <c r="M55" s="8">
        <f t="shared" si="21"/>
        <v>0</v>
      </c>
      <c r="N55" s="8">
        <f t="shared" si="21"/>
        <v>0</v>
      </c>
      <c r="O55" s="8">
        <f t="shared" si="21"/>
        <v>0</v>
      </c>
      <c r="P55" s="8">
        <f t="shared" si="21"/>
        <v>0</v>
      </c>
      <c r="Q55" s="8">
        <f t="shared" si="21"/>
        <v>0</v>
      </c>
      <c r="R55" s="8">
        <f t="shared" si="21"/>
        <v>0</v>
      </c>
      <c r="S55" s="8">
        <f t="shared" si="21"/>
        <v>0</v>
      </c>
      <c r="T55" s="8">
        <f t="shared" si="21"/>
        <v>0</v>
      </c>
      <c r="U55" s="8">
        <f t="shared" si="21"/>
        <v>0</v>
      </c>
      <c r="V55" s="8">
        <f t="shared" si="21"/>
        <v>0</v>
      </c>
      <c r="W55" s="8">
        <f t="shared" si="22"/>
        <v>0</v>
      </c>
      <c r="X55" s="8">
        <f t="shared" si="22"/>
        <v>0</v>
      </c>
      <c r="Y55" s="8">
        <f t="shared" si="22"/>
        <v>0</v>
      </c>
      <c r="Z55" s="8">
        <f t="shared" si="22"/>
        <v>0</v>
      </c>
      <c r="AA55" s="8">
        <f t="shared" si="22"/>
        <v>0</v>
      </c>
      <c r="AB55" s="8">
        <f t="shared" si="22"/>
        <v>0</v>
      </c>
      <c r="AC55" s="8">
        <f t="shared" si="22"/>
        <v>0</v>
      </c>
      <c r="AD55" s="8">
        <f t="shared" si="22"/>
        <v>0</v>
      </c>
      <c r="AE55" s="8">
        <f t="shared" si="22"/>
        <v>0</v>
      </c>
      <c r="AF55" s="8">
        <f t="shared" si="22"/>
        <v>0</v>
      </c>
      <c r="AG55" s="8">
        <f t="shared" si="23"/>
        <v>0</v>
      </c>
      <c r="AH55" s="8">
        <f t="shared" si="23"/>
        <v>0</v>
      </c>
      <c r="AI55" s="8">
        <f t="shared" si="23"/>
        <v>0</v>
      </c>
      <c r="AJ55" s="8">
        <f t="shared" si="23"/>
        <v>0</v>
      </c>
      <c r="AK55" s="8">
        <f t="shared" si="23"/>
        <v>0</v>
      </c>
      <c r="AL55" s="8">
        <f t="shared" si="23"/>
        <v>0</v>
      </c>
      <c r="AM55" s="8">
        <f t="shared" si="23"/>
        <v>0</v>
      </c>
      <c r="AN55" s="8">
        <f t="shared" si="23"/>
        <v>0</v>
      </c>
      <c r="AO55" s="8">
        <f t="shared" si="23"/>
        <v>0</v>
      </c>
      <c r="AP55" s="8">
        <f t="shared" si="23"/>
        <v>0</v>
      </c>
      <c r="AQ55" s="8">
        <f t="shared" si="24"/>
        <v>0</v>
      </c>
      <c r="AR55" s="8">
        <f t="shared" si="24"/>
        <v>0</v>
      </c>
      <c r="AS55" s="8">
        <f t="shared" si="24"/>
        <v>0</v>
      </c>
      <c r="AT55" s="8">
        <f t="shared" si="24"/>
        <v>0</v>
      </c>
      <c r="AU55" s="8">
        <f t="shared" si="24"/>
        <v>0</v>
      </c>
      <c r="AV55" s="8">
        <f t="shared" si="24"/>
        <v>0</v>
      </c>
      <c r="AW55" s="8">
        <f t="shared" si="24"/>
        <v>0</v>
      </c>
      <c r="AX55" s="8">
        <f t="shared" si="24"/>
        <v>0</v>
      </c>
      <c r="AY55" s="8">
        <f t="shared" si="24"/>
        <v>0</v>
      </c>
      <c r="AZ55" s="8">
        <f t="shared" si="24"/>
        <v>0</v>
      </c>
      <c r="BA55" s="8">
        <f t="shared" si="24"/>
        <v>0</v>
      </c>
      <c r="BB55" s="8">
        <f t="shared" si="24"/>
        <v>0</v>
      </c>
      <c r="BC55" s="8">
        <f t="shared" si="24"/>
        <v>0</v>
      </c>
    </row>
    <row r="56" spans="1:55" x14ac:dyDescent="0.25">
      <c r="A56" t="s">
        <v>54</v>
      </c>
      <c r="B56" s="50" t="s">
        <v>198</v>
      </c>
      <c r="C56" s="8">
        <f t="shared" si="20"/>
        <v>0</v>
      </c>
      <c r="D56" s="8">
        <f t="shared" si="20"/>
        <v>0</v>
      </c>
      <c r="E56" s="8">
        <f t="shared" si="20"/>
        <v>0</v>
      </c>
      <c r="F56" s="8">
        <f t="shared" si="20"/>
        <v>0</v>
      </c>
      <c r="G56" s="8">
        <f t="shared" si="20"/>
        <v>0</v>
      </c>
      <c r="H56" s="8">
        <f t="shared" si="20"/>
        <v>0</v>
      </c>
      <c r="I56" s="8">
        <f t="shared" si="20"/>
        <v>0</v>
      </c>
      <c r="J56" s="8">
        <f t="shared" si="20"/>
        <v>0</v>
      </c>
      <c r="K56" s="8">
        <f t="shared" si="20"/>
        <v>0</v>
      </c>
      <c r="L56" s="8">
        <f t="shared" si="20"/>
        <v>0</v>
      </c>
      <c r="M56" s="8">
        <f t="shared" si="21"/>
        <v>0</v>
      </c>
      <c r="N56" s="8">
        <f t="shared" si="21"/>
        <v>0</v>
      </c>
      <c r="O56" s="8">
        <f t="shared" si="21"/>
        <v>0</v>
      </c>
      <c r="P56" s="8">
        <f t="shared" si="21"/>
        <v>0</v>
      </c>
      <c r="Q56" s="8">
        <f t="shared" si="21"/>
        <v>0</v>
      </c>
      <c r="R56" s="8">
        <f t="shared" si="21"/>
        <v>0</v>
      </c>
      <c r="S56" s="8">
        <f t="shared" si="21"/>
        <v>0</v>
      </c>
      <c r="T56" s="8">
        <f t="shared" si="21"/>
        <v>0</v>
      </c>
      <c r="U56" s="8">
        <f t="shared" si="21"/>
        <v>0</v>
      </c>
      <c r="V56" s="8">
        <f t="shared" si="21"/>
        <v>0</v>
      </c>
      <c r="W56" s="8">
        <f t="shared" si="22"/>
        <v>0</v>
      </c>
      <c r="X56" s="8">
        <f t="shared" si="22"/>
        <v>0</v>
      </c>
      <c r="Y56" s="8">
        <f t="shared" si="22"/>
        <v>0</v>
      </c>
      <c r="Z56" s="8">
        <f t="shared" si="22"/>
        <v>0</v>
      </c>
      <c r="AA56" s="8">
        <f t="shared" si="22"/>
        <v>0</v>
      </c>
      <c r="AB56" s="8">
        <f t="shared" si="22"/>
        <v>0</v>
      </c>
      <c r="AC56" s="8">
        <f t="shared" si="22"/>
        <v>0</v>
      </c>
      <c r="AD56" s="8">
        <f t="shared" si="22"/>
        <v>0</v>
      </c>
      <c r="AE56" s="8">
        <f t="shared" si="22"/>
        <v>0</v>
      </c>
      <c r="AF56" s="8">
        <f t="shared" si="22"/>
        <v>0</v>
      </c>
      <c r="AG56" s="8">
        <f t="shared" si="23"/>
        <v>0</v>
      </c>
      <c r="AH56" s="8">
        <f t="shared" si="23"/>
        <v>0</v>
      </c>
      <c r="AI56" s="8">
        <f t="shared" si="23"/>
        <v>0</v>
      </c>
      <c r="AJ56" s="8">
        <f t="shared" si="23"/>
        <v>0</v>
      </c>
      <c r="AK56" s="8">
        <f t="shared" si="23"/>
        <v>0</v>
      </c>
      <c r="AL56" s="8">
        <f t="shared" si="23"/>
        <v>0</v>
      </c>
      <c r="AM56" s="8">
        <f t="shared" si="23"/>
        <v>0</v>
      </c>
      <c r="AN56" s="8">
        <f t="shared" si="23"/>
        <v>0</v>
      </c>
      <c r="AO56" s="8">
        <f t="shared" si="23"/>
        <v>0</v>
      </c>
      <c r="AP56" s="8">
        <f t="shared" si="23"/>
        <v>0</v>
      </c>
      <c r="AQ56" s="8">
        <f t="shared" si="24"/>
        <v>0</v>
      </c>
      <c r="AR56" s="8">
        <f t="shared" si="24"/>
        <v>0</v>
      </c>
      <c r="AS56" s="8">
        <f t="shared" si="24"/>
        <v>0</v>
      </c>
      <c r="AT56" s="8">
        <f t="shared" si="24"/>
        <v>0</v>
      </c>
      <c r="AU56" s="8">
        <f t="shared" si="24"/>
        <v>0</v>
      </c>
      <c r="AV56" s="8">
        <f t="shared" si="24"/>
        <v>0</v>
      </c>
      <c r="AW56" s="8">
        <f t="shared" si="24"/>
        <v>0</v>
      </c>
      <c r="AX56" s="8">
        <f t="shared" si="24"/>
        <v>0</v>
      </c>
      <c r="AY56" s="8">
        <f t="shared" si="24"/>
        <v>0</v>
      </c>
      <c r="AZ56" s="8">
        <f t="shared" si="24"/>
        <v>0</v>
      </c>
      <c r="BA56" s="8">
        <f t="shared" si="24"/>
        <v>0</v>
      </c>
      <c r="BB56" s="8">
        <f t="shared" si="24"/>
        <v>0</v>
      </c>
      <c r="BC56" s="8">
        <f t="shared" si="24"/>
        <v>0</v>
      </c>
    </row>
    <row r="57" spans="1:55" x14ac:dyDescent="0.25">
      <c r="A57" t="s">
        <v>55</v>
      </c>
      <c r="B57" s="50" t="s">
        <v>197</v>
      </c>
      <c r="C57" s="8">
        <f t="shared" si="20"/>
        <v>0</v>
      </c>
      <c r="D57" s="8">
        <f t="shared" si="20"/>
        <v>0</v>
      </c>
      <c r="E57" s="8">
        <f t="shared" si="20"/>
        <v>0</v>
      </c>
      <c r="F57" s="8">
        <f t="shared" si="20"/>
        <v>0</v>
      </c>
      <c r="G57" s="8">
        <f t="shared" si="20"/>
        <v>0</v>
      </c>
      <c r="H57" s="8">
        <f t="shared" si="20"/>
        <v>0</v>
      </c>
      <c r="I57" s="8">
        <f t="shared" si="20"/>
        <v>0</v>
      </c>
      <c r="J57" s="8">
        <f t="shared" si="20"/>
        <v>0</v>
      </c>
      <c r="K57" s="8">
        <f t="shared" si="20"/>
        <v>0</v>
      </c>
      <c r="L57" s="8">
        <f t="shared" si="20"/>
        <v>0</v>
      </c>
      <c r="M57" s="8">
        <f t="shared" si="21"/>
        <v>0</v>
      </c>
      <c r="N57" s="8">
        <f t="shared" si="21"/>
        <v>0</v>
      </c>
      <c r="O57" s="8">
        <f t="shared" si="21"/>
        <v>0.05</v>
      </c>
      <c r="P57" s="8">
        <f t="shared" si="21"/>
        <v>0.1</v>
      </c>
      <c r="Q57" s="8">
        <f t="shared" si="21"/>
        <v>0.15000000000000002</v>
      </c>
      <c r="R57" s="8">
        <f t="shared" si="21"/>
        <v>0.2</v>
      </c>
      <c r="S57" s="8">
        <f t="shared" si="21"/>
        <v>0.25</v>
      </c>
      <c r="T57" s="8">
        <f t="shared" si="21"/>
        <v>0.3</v>
      </c>
      <c r="U57" s="8">
        <f t="shared" si="21"/>
        <v>0.35</v>
      </c>
      <c r="V57" s="8">
        <f t="shared" si="21"/>
        <v>0.39999999999999997</v>
      </c>
      <c r="W57" s="8">
        <f t="shared" si="22"/>
        <v>0.44999999999999996</v>
      </c>
      <c r="X57" s="8">
        <f t="shared" si="22"/>
        <v>0.49999999999999994</v>
      </c>
      <c r="Y57" s="8">
        <f t="shared" si="22"/>
        <v>0.55000000000000004</v>
      </c>
      <c r="Z57" s="8">
        <f t="shared" si="22"/>
        <v>0.6</v>
      </c>
      <c r="AA57" s="8">
        <f t="shared" si="22"/>
        <v>0.65</v>
      </c>
      <c r="AB57" s="8">
        <f t="shared" si="22"/>
        <v>0.7</v>
      </c>
      <c r="AC57" s="8">
        <f t="shared" si="22"/>
        <v>0.75</v>
      </c>
      <c r="AD57" s="8">
        <f t="shared" si="22"/>
        <v>0.8</v>
      </c>
      <c r="AE57" s="8">
        <f t="shared" si="22"/>
        <v>0.85</v>
      </c>
      <c r="AF57" s="8">
        <f t="shared" si="22"/>
        <v>0.9</v>
      </c>
      <c r="AG57" s="8">
        <f t="shared" si="23"/>
        <v>0.9</v>
      </c>
      <c r="AH57" s="8">
        <f t="shared" si="23"/>
        <v>0.9</v>
      </c>
      <c r="AI57" s="8">
        <f t="shared" si="23"/>
        <v>0.9</v>
      </c>
      <c r="AJ57" s="8">
        <f t="shared" si="23"/>
        <v>0.9</v>
      </c>
      <c r="AK57" s="8">
        <f t="shared" si="23"/>
        <v>0.9</v>
      </c>
      <c r="AL57" s="8">
        <f t="shared" si="23"/>
        <v>0.9</v>
      </c>
      <c r="AM57" s="8">
        <f t="shared" si="23"/>
        <v>0.9</v>
      </c>
      <c r="AN57" s="8">
        <f t="shared" si="23"/>
        <v>0.9</v>
      </c>
      <c r="AO57" s="8">
        <f t="shared" si="23"/>
        <v>0.9</v>
      </c>
      <c r="AP57" s="8">
        <f t="shared" si="23"/>
        <v>0.9</v>
      </c>
      <c r="AQ57" s="8">
        <f t="shared" si="24"/>
        <v>0.9</v>
      </c>
      <c r="AR57" s="8">
        <f t="shared" si="24"/>
        <v>0.9</v>
      </c>
      <c r="AS57" s="8">
        <f t="shared" si="24"/>
        <v>0.9</v>
      </c>
      <c r="AT57" s="8">
        <f t="shared" si="24"/>
        <v>0.9</v>
      </c>
      <c r="AU57" s="8">
        <f t="shared" si="24"/>
        <v>0.9</v>
      </c>
      <c r="AV57" s="8">
        <f t="shared" si="24"/>
        <v>0.9</v>
      </c>
      <c r="AW57" s="8">
        <f t="shared" si="24"/>
        <v>0.9</v>
      </c>
      <c r="AX57" s="8">
        <f t="shared" si="24"/>
        <v>0.9</v>
      </c>
      <c r="AY57" s="8">
        <f t="shared" si="24"/>
        <v>0.9</v>
      </c>
      <c r="AZ57" s="8">
        <f t="shared" si="24"/>
        <v>0.9</v>
      </c>
      <c r="BA57" s="8">
        <f t="shared" si="24"/>
        <v>0.9</v>
      </c>
      <c r="BB57" s="8">
        <f t="shared" si="24"/>
        <v>0.9</v>
      </c>
      <c r="BC57" s="8">
        <f t="shared" si="24"/>
        <v>0.9</v>
      </c>
    </row>
    <row r="58" spans="1:55" x14ac:dyDescent="0.25">
      <c r="A58" t="s">
        <v>56</v>
      </c>
      <c r="B58" s="50" t="s">
        <v>197</v>
      </c>
      <c r="C58" s="8">
        <f t="shared" si="20"/>
        <v>0</v>
      </c>
      <c r="D58" s="8">
        <f t="shared" si="20"/>
        <v>0</v>
      </c>
      <c r="E58" s="8">
        <f t="shared" si="20"/>
        <v>0</v>
      </c>
      <c r="F58" s="8">
        <f t="shared" si="20"/>
        <v>0</v>
      </c>
      <c r="G58" s="8">
        <f t="shared" si="20"/>
        <v>0</v>
      </c>
      <c r="H58" s="8">
        <f t="shared" si="20"/>
        <v>0</v>
      </c>
      <c r="I58" s="8">
        <f t="shared" si="20"/>
        <v>0</v>
      </c>
      <c r="J58" s="8">
        <f t="shared" si="20"/>
        <v>0</v>
      </c>
      <c r="K58" s="8">
        <f t="shared" si="20"/>
        <v>0</v>
      </c>
      <c r="L58" s="8">
        <f t="shared" si="20"/>
        <v>0</v>
      </c>
      <c r="M58" s="8">
        <f t="shared" si="21"/>
        <v>0</v>
      </c>
      <c r="N58" s="8">
        <f t="shared" si="21"/>
        <v>0</v>
      </c>
      <c r="O58" s="8">
        <f t="shared" si="21"/>
        <v>0.05</v>
      </c>
      <c r="P58" s="8">
        <f t="shared" si="21"/>
        <v>0.1</v>
      </c>
      <c r="Q58" s="8">
        <f t="shared" si="21"/>
        <v>0.15000000000000002</v>
      </c>
      <c r="R58" s="8">
        <f t="shared" si="21"/>
        <v>0.2</v>
      </c>
      <c r="S58" s="8">
        <f t="shared" si="21"/>
        <v>0.25</v>
      </c>
      <c r="T58" s="8">
        <f t="shared" si="21"/>
        <v>0.3</v>
      </c>
      <c r="U58" s="8">
        <f t="shared" si="21"/>
        <v>0.35</v>
      </c>
      <c r="V58" s="8">
        <f t="shared" si="21"/>
        <v>0.39999999999999997</v>
      </c>
      <c r="W58" s="8">
        <f t="shared" si="22"/>
        <v>0.44999999999999996</v>
      </c>
      <c r="X58" s="8">
        <f t="shared" si="22"/>
        <v>0.49999999999999994</v>
      </c>
      <c r="Y58" s="8">
        <f t="shared" si="22"/>
        <v>0.55000000000000004</v>
      </c>
      <c r="Z58" s="8">
        <f t="shared" si="22"/>
        <v>0.6</v>
      </c>
      <c r="AA58" s="8">
        <f t="shared" si="22"/>
        <v>0.65</v>
      </c>
      <c r="AB58" s="8">
        <f t="shared" si="22"/>
        <v>0.7</v>
      </c>
      <c r="AC58" s="8">
        <f t="shared" si="22"/>
        <v>0.75</v>
      </c>
      <c r="AD58" s="8">
        <f t="shared" si="22"/>
        <v>0.8</v>
      </c>
      <c r="AE58" s="8">
        <f t="shared" si="22"/>
        <v>0.85</v>
      </c>
      <c r="AF58" s="8">
        <f t="shared" si="22"/>
        <v>0.9</v>
      </c>
      <c r="AG58" s="8">
        <f t="shared" si="23"/>
        <v>0.9</v>
      </c>
      <c r="AH58" s="8">
        <f t="shared" si="23"/>
        <v>0.9</v>
      </c>
      <c r="AI58" s="8">
        <f t="shared" si="23"/>
        <v>0.9</v>
      </c>
      <c r="AJ58" s="8">
        <f t="shared" si="23"/>
        <v>0.9</v>
      </c>
      <c r="AK58" s="8">
        <f t="shared" si="23"/>
        <v>0.9</v>
      </c>
      <c r="AL58" s="8">
        <f t="shared" si="23"/>
        <v>0.9</v>
      </c>
      <c r="AM58" s="8">
        <f t="shared" si="23"/>
        <v>0.9</v>
      </c>
      <c r="AN58" s="8">
        <f t="shared" si="23"/>
        <v>0.9</v>
      </c>
      <c r="AO58" s="8">
        <f t="shared" si="23"/>
        <v>0.9</v>
      </c>
      <c r="AP58" s="8">
        <f t="shared" si="23"/>
        <v>0.9</v>
      </c>
      <c r="AQ58" s="8">
        <f t="shared" si="24"/>
        <v>0.9</v>
      </c>
      <c r="AR58" s="8">
        <f t="shared" si="24"/>
        <v>0.9</v>
      </c>
      <c r="AS58" s="8">
        <f t="shared" si="24"/>
        <v>0.9</v>
      </c>
      <c r="AT58" s="8">
        <f t="shared" si="24"/>
        <v>0.9</v>
      </c>
      <c r="AU58" s="8">
        <f t="shared" si="24"/>
        <v>0.9</v>
      </c>
      <c r="AV58" s="8">
        <f t="shared" si="24"/>
        <v>0.9</v>
      </c>
      <c r="AW58" s="8">
        <f t="shared" si="24"/>
        <v>0.9</v>
      </c>
      <c r="AX58" s="8">
        <f t="shared" si="24"/>
        <v>0.9</v>
      </c>
      <c r="AY58" s="8">
        <f t="shared" si="24"/>
        <v>0.9</v>
      </c>
      <c r="AZ58" s="8">
        <f t="shared" si="24"/>
        <v>0.9</v>
      </c>
      <c r="BA58" s="8">
        <f t="shared" si="24"/>
        <v>0.9</v>
      </c>
      <c r="BB58" s="8">
        <f t="shared" si="24"/>
        <v>0.9</v>
      </c>
      <c r="BC58" s="8">
        <f t="shared" si="24"/>
        <v>0.9</v>
      </c>
    </row>
    <row r="59" spans="1:55" x14ac:dyDescent="0.25">
      <c r="A59" t="s">
        <v>57</v>
      </c>
      <c r="B59" s="50" t="s">
        <v>197</v>
      </c>
      <c r="C59" s="8">
        <f t="shared" si="20"/>
        <v>0</v>
      </c>
      <c r="D59" s="8">
        <f t="shared" si="20"/>
        <v>0</v>
      </c>
      <c r="E59" s="8">
        <f t="shared" si="20"/>
        <v>0</v>
      </c>
      <c r="F59" s="8">
        <f t="shared" si="20"/>
        <v>0</v>
      </c>
      <c r="G59" s="8">
        <f t="shared" si="20"/>
        <v>0</v>
      </c>
      <c r="H59" s="8">
        <f t="shared" si="20"/>
        <v>0</v>
      </c>
      <c r="I59" s="8">
        <f t="shared" si="20"/>
        <v>0</v>
      </c>
      <c r="J59" s="8">
        <f t="shared" si="20"/>
        <v>0</v>
      </c>
      <c r="K59" s="8">
        <f t="shared" si="20"/>
        <v>0</v>
      </c>
      <c r="L59" s="8">
        <f t="shared" si="20"/>
        <v>0</v>
      </c>
      <c r="M59" s="8">
        <f t="shared" si="21"/>
        <v>0</v>
      </c>
      <c r="N59" s="8">
        <f t="shared" si="21"/>
        <v>0</v>
      </c>
      <c r="O59" s="8">
        <f t="shared" si="21"/>
        <v>0.05</v>
      </c>
      <c r="P59" s="8">
        <f t="shared" si="21"/>
        <v>0.1</v>
      </c>
      <c r="Q59" s="8">
        <f t="shared" si="21"/>
        <v>0.15000000000000002</v>
      </c>
      <c r="R59" s="8">
        <f t="shared" si="21"/>
        <v>0.2</v>
      </c>
      <c r="S59" s="8">
        <f t="shared" si="21"/>
        <v>0.25</v>
      </c>
      <c r="T59" s="8">
        <f t="shared" si="21"/>
        <v>0.3</v>
      </c>
      <c r="U59" s="8">
        <f t="shared" si="21"/>
        <v>0.35</v>
      </c>
      <c r="V59" s="8">
        <f t="shared" si="21"/>
        <v>0.39999999999999997</v>
      </c>
      <c r="W59" s="8">
        <f t="shared" si="22"/>
        <v>0.44999999999999996</v>
      </c>
      <c r="X59" s="8">
        <f t="shared" si="22"/>
        <v>0.49999999999999994</v>
      </c>
      <c r="Y59" s="8">
        <f t="shared" si="22"/>
        <v>0.55000000000000004</v>
      </c>
      <c r="Z59" s="8">
        <f t="shared" si="22"/>
        <v>0.6</v>
      </c>
      <c r="AA59" s="8">
        <f t="shared" si="22"/>
        <v>0.65</v>
      </c>
      <c r="AB59" s="8">
        <f t="shared" si="22"/>
        <v>0.7</v>
      </c>
      <c r="AC59" s="8">
        <f t="shared" si="22"/>
        <v>0.75</v>
      </c>
      <c r="AD59" s="8">
        <f t="shared" si="22"/>
        <v>0.8</v>
      </c>
      <c r="AE59" s="8">
        <f t="shared" si="22"/>
        <v>0.85</v>
      </c>
      <c r="AF59" s="8">
        <f t="shared" si="22"/>
        <v>0.9</v>
      </c>
      <c r="AG59" s="8">
        <f t="shared" si="23"/>
        <v>0.9</v>
      </c>
      <c r="AH59" s="8">
        <f t="shared" si="23"/>
        <v>0.9</v>
      </c>
      <c r="AI59" s="8">
        <f t="shared" si="23"/>
        <v>0.9</v>
      </c>
      <c r="AJ59" s="8">
        <f t="shared" si="23"/>
        <v>0.9</v>
      </c>
      <c r="AK59" s="8">
        <f t="shared" si="23"/>
        <v>0.9</v>
      </c>
      <c r="AL59" s="8">
        <f t="shared" si="23"/>
        <v>0.9</v>
      </c>
      <c r="AM59" s="8">
        <f t="shared" si="23"/>
        <v>0.9</v>
      </c>
      <c r="AN59" s="8">
        <f t="shared" si="23"/>
        <v>0.9</v>
      </c>
      <c r="AO59" s="8">
        <f t="shared" si="23"/>
        <v>0.9</v>
      </c>
      <c r="AP59" s="8">
        <f t="shared" si="23"/>
        <v>0.9</v>
      </c>
      <c r="AQ59" s="8">
        <f t="shared" si="24"/>
        <v>0.9</v>
      </c>
      <c r="AR59" s="8">
        <f t="shared" si="24"/>
        <v>0.9</v>
      </c>
      <c r="AS59" s="8">
        <f t="shared" si="24"/>
        <v>0.9</v>
      </c>
      <c r="AT59" s="8">
        <f t="shared" si="24"/>
        <v>0.9</v>
      </c>
      <c r="AU59" s="8">
        <f t="shared" si="24"/>
        <v>0.9</v>
      </c>
      <c r="AV59" s="8">
        <f t="shared" si="24"/>
        <v>0.9</v>
      </c>
      <c r="AW59" s="8">
        <f t="shared" si="24"/>
        <v>0.9</v>
      </c>
      <c r="AX59" s="8">
        <f t="shared" si="24"/>
        <v>0.9</v>
      </c>
      <c r="AY59" s="8">
        <f t="shared" si="24"/>
        <v>0.9</v>
      </c>
      <c r="AZ59" s="8">
        <f t="shared" si="24"/>
        <v>0.9</v>
      </c>
      <c r="BA59" s="8">
        <f t="shared" si="24"/>
        <v>0.9</v>
      </c>
      <c r="BB59" s="8">
        <f t="shared" si="24"/>
        <v>0.9</v>
      </c>
      <c r="BC59" s="8">
        <f t="shared" si="24"/>
        <v>0.9</v>
      </c>
    </row>
    <row r="61" spans="1:55" x14ac:dyDescent="0.25">
      <c r="A61" s="43" t="s">
        <v>168</v>
      </c>
      <c r="B61" s="43" t="s">
        <v>169</v>
      </c>
      <c r="C61" s="43">
        <v>2018</v>
      </c>
      <c r="D61" s="43">
        <v>2019</v>
      </c>
      <c r="E61" s="43">
        <v>2020</v>
      </c>
      <c r="F61" s="43">
        <v>2021</v>
      </c>
      <c r="G61" s="43">
        <v>2022</v>
      </c>
      <c r="H61" s="43">
        <v>2023</v>
      </c>
      <c r="I61" s="43">
        <v>2024</v>
      </c>
      <c r="J61" s="43">
        <v>2025</v>
      </c>
      <c r="K61" s="43">
        <v>2026</v>
      </c>
      <c r="L61" s="43">
        <v>2027</v>
      </c>
      <c r="M61" s="43">
        <v>2028</v>
      </c>
      <c r="N61" s="43">
        <v>2029</v>
      </c>
      <c r="O61" s="43">
        <v>2030</v>
      </c>
      <c r="P61" s="43">
        <v>2031</v>
      </c>
      <c r="Q61" s="43">
        <v>2032</v>
      </c>
      <c r="R61" s="43">
        <v>2033</v>
      </c>
      <c r="S61" s="43">
        <v>2034</v>
      </c>
      <c r="T61" s="43">
        <v>2035</v>
      </c>
      <c r="U61" s="43">
        <v>2036</v>
      </c>
      <c r="V61" s="43">
        <v>2037</v>
      </c>
      <c r="W61" s="43">
        <v>2038</v>
      </c>
      <c r="X61" s="43">
        <v>2039</v>
      </c>
      <c r="Y61" s="43">
        <v>2040</v>
      </c>
      <c r="Z61" s="43">
        <v>2041</v>
      </c>
      <c r="AA61" s="43">
        <v>2042</v>
      </c>
      <c r="AB61" s="43">
        <v>2043</v>
      </c>
      <c r="AC61" s="43">
        <v>2044</v>
      </c>
      <c r="AD61" s="43">
        <v>2045</v>
      </c>
      <c r="AE61" s="43">
        <v>2046</v>
      </c>
      <c r="AF61" s="43">
        <v>2047</v>
      </c>
      <c r="AG61" s="43">
        <v>2048</v>
      </c>
      <c r="AH61" s="43">
        <v>2049</v>
      </c>
      <c r="AI61" s="43">
        <v>2050</v>
      </c>
      <c r="AJ61" s="43">
        <v>2051</v>
      </c>
      <c r="AK61" s="43">
        <v>2052</v>
      </c>
      <c r="AL61" s="43">
        <v>2053</v>
      </c>
      <c r="AM61" s="43">
        <v>2054</v>
      </c>
      <c r="AN61" s="43">
        <v>2055</v>
      </c>
      <c r="AO61" s="43">
        <v>2056</v>
      </c>
      <c r="AP61" s="43">
        <v>2057</v>
      </c>
      <c r="AQ61" s="43">
        <v>2058</v>
      </c>
      <c r="AR61" s="43">
        <v>2059</v>
      </c>
      <c r="AS61" s="43">
        <v>2060</v>
      </c>
      <c r="AT61" s="43">
        <v>2061</v>
      </c>
      <c r="AU61" s="43">
        <v>2062</v>
      </c>
      <c r="AV61" s="43">
        <v>2063</v>
      </c>
      <c r="AW61" s="43">
        <v>2064</v>
      </c>
      <c r="AX61" s="43">
        <v>2065</v>
      </c>
      <c r="AY61" s="43">
        <v>2066</v>
      </c>
      <c r="AZ61" s="43">
        <v>2067</v>
      </c>
      <c r="BA61" s="43">
        <v>2068</v>
      </c>
      <c r="BB61" s="43">
        <v>2069</v>
      </c>
      <c r="BC61" s="43">
        <v>2070</v>
      </c>
    </row>
    <row r="62" spans="1:55" x14ac:dyDescent="0.25">
      <c r="A62" t="s">
        <v>4</v>
      </c>
      <c r="B62" s="50">
        <v>40</v>
      </c>
      <c r="C62" s="8">
        <f t="shared" ref="C62:AH69" si="25">(1/$B62)*C39</f>
        <v>0</v>
      </c>
      <c r="D62" s="8">
        <f t="shared" si="25"/>
        <v>0</v>
      </c>
      <c r="E62" s="8">
        <f t="shared" si="25"/>
        <v>0</v>
      </c>
      <c r="F62" s="8">
        <f t="shared" si="25"/>
        <v>0</v>
      </c>
      <c r="G62" s="8">
        <f t="shared" si="25"/>
        <v>0</v>
      </c>
      <c r="H62" s="8">
        <f t="shared" si="25"/>
        <v>0</v>
      </c>
      <c r="I62" s="8">
        <f t="shared" si="25"/>
        <v>0</v>
      </c>
      <c r="J62" s="8">
        <f t="shared" si="25"/>
        <v>0</v>
      </c>
      <c r="K62" s="8">
        <f t="shared" si="25"/>
        <v>0</v>
      </c>
      <c r="L62" s="8">
        <f t="shared" si="25"/>
        <v>0</v>
      </c>
      <c r="M62" s="8">
        <f t="shared" si="25"/>
        <v>0</v>
      </c>
      <c r="N62" s="8">
        <f t="shared" si="25"/>
        <v>0</v>
      </c>
      <c r="O62" s="8">
        <f t="shared" si="25"/>
        <v>1.2500000000000002E-3</v>
      </c>
      <c r="P62" s="8">
        <f t="shared" si="25"/>
        <v>2.5000000000000005E-3</v>
      </c>
      <c r="Q62" s="8">
        <f t="shared" si="25"/>
        <v>3.7500000000000007E-3</v>
      </c>
      <c r="R62" s="8">
        <f t="shared" si="25"/>
        <v>5.000000000000001E-3</v>
      </c>
      <c r="S62" s="8">
        <f t="shared" si="25"/>
        <v>6.2500000000000003E-3</v>
      </c>
      <c r="T62" s="8">
        <f t="shared" si="25"/>
        <v>7.4999999999999997E-3</v>
      </c>
      <c r="U62" s="8">
        <f t="shared" si="25"/>
        <v>8.7499999999999991E-3</v>
      </c>
      <c r="V62" s="8">
        <f t="shared" si="25"/>
        <v>0.01</v>
      </c>
      <c r="W62" s="8">
        <f t="shared" si="25"/>
        <v>1.125E-2</v>
      </c>
      <c r="X62" s="8">
        <f t="shared" si="25"/>
        <v>1.2499999999999999E-2</v>
      </c>
      <c r="Y62" s="8">
        <f t="shared" si="25"/>
        <v>1.3750000000000002E-2</v>
      </c>
      <c r="Z62" s="8">
        <f t="shared" si="25"/>
        <v>1.4999999999999999E-2</v>
      </c>
      <c r="AA62" s="8">
        <f t="shared" si="25"/>
        <v>1.6250000000000001E-2</v>
      </c>
      <c r="AB62" s="8">
        <f t="shared" si="25"/>
        <v>1.7499999999999998E-2</v>
      </c>
      <c r="AC62" s="8">
        <f t="shared" si="25"/>
        <v>1.8750000000000003E-2</v>
      </c>
      <c r="AD62" s="8">
        <f t="shared" si="25"/>
        <v>2.0000000000000004E-2</v>
      </c>
      <c r="AE62" s="8">
        <f t="shared" si="25"/>
        <v>2.1250000000000002E-2</v>
      </c>
      <c r="AF62" s="8">
        <f t="shared" si="25"/>
        <v>2.2500000000000003E-2</v>
      </c>
      <c r="AG62" s="8">
        <f t="shared" si="25"/>
        <v>2.2500000000000003E-2</v>
      </c>
      <c r="AH62" s="8">
        <f t="shared" si="25"/>
        <v>2.2500000000000003E-2</v>
      </c>
      <c r="AI62" s="8">
        <f t="shared" ref="AI62:BC62" si="26">(1/$B62)*AI39</f>
        <v>2.2500000000000003E-2</v>
      </c>
      <c r="AJ62" s="8">
        <f t="shared" si="26"/>
        <v>2.2500000000000003E-2</v>
      </c>
      <c r="AK62" s="8">
        <f t="shared" si="26"/>
        <v>2.2500000000000003E-2</v>
      </c>
      <c r="AL62" s="8">
        <f t="shared" si="26"/>
        <v>2.2500000000000003E-2</v>
      </c>
      <c r="AM62" s="8">
        <f t="shared" si="26"/>
        <v>2.2500000000000003E-2</v>
      </c>
      <c r="AN62" s="8">
        <f t="shared" si="26"/>
        <v>2.2500000000000003E-2</v>
      </c>
      <c r="AO62" s="8">
        <f t="shared" si="26"/>
        <v>2.2500000000000003E-2</v>
      </c>
      <c r="AP62" s="8">
        <f t="shared" si="26"/>
        <v>2.2500000000000003E-2</v>
      </c>
      <c r="AQ62" s="8">
        <f t="shared" si="26"/>
        <v>2.2500000000000003E-2</v>
      </c>
      <c r="AR62" s="8">
        <f t="shared" si="26"/>
        <v>2.2500000000000003E-2</v>
      </c>
      <c r="AS62" s="8">
        <f t="shared" si="26"/>
        <v>2.2500000000000003E-2</v>
      </c>
      <c r="AT62" s="8">
        <f t="shared" si="26"/>
        <v>2.2500000000000003E-2</v>
      </c>
      <c r="AU62" s="8">
        <f t="shared" si="26"/>
        <v>2.2500000000000003E-2</v>
      </c>
      <c r="AV62" s="8">
        <f t="shared" si="26"/>
        <v>2.2500000000000003E-2</v>
      </c>
      <c r="AW62" s="8">
        <f t="shared" si="26"/>
        <v>2.2500000000000003E-2</v>
      </c>
      <c r="AX62" s="8">
        <f t="shared" si="26"/>
        <v>2.2500000000000003E-2</v>
      </c>
      <c r="AY62" s="8">
        <f t="shared" si="26"/>
        <v>2.2500000000000003E-2</v>
      </c>
      <c r="AZ62" s="8">
        <f t="shared" si="26"/>
        <v>2.2500000000000003E-2</v>
      </c>
      <c r="BA62" s="8">
        <f t="shared" si="26"/>
        <v>2.2500000000000003E-2</v>
      </c>
      <c r="BB62" s="8">
        <f t="shared" si="26"/>
        <v>2.2500000000000003E-2</v>
      </c>
      <c r="BC62" s="8">
        <f t="shared" si="26"/>
        <v>2.2500000000000003E-2</v>
      </c>
    </row>
    <row r="63" spans="1:55" x14ac:dyDescent="0.25">
      <c r="A63" t="s">
        <v>38</v>
      </c>
      <c r="B63" s="50">
        <v>40</v>
      </c>
      <c r="C63" s="8">
        <f t="shared" si="25"/>
        <v>0</v>
      </c>
      <c r="D63" s="8">
        <f t="shared" si="25"/>
        <v>0</v>
      </c>
      <c r="E63" s="8">
        <f t="shared" si="25"/>
        <v>0</v>
      </c>
      <c r="F63" s="8">
        <f t="shared" si="25"/>
        <v>0</v>
      </c>
      <c r="G63" s="8">
        <f t="shared" si="25"/>
        <v>0</v>
      </c>
      <c r="H63" s="8">
        <f t="shared" si="25"/>
        <v>0</v>
      </c>
      <c r="I63" s="8">
        <f t="shared" si="25"/>
        <v>0</v>
      </c>
      <c r="J63" s="8">
        <f t="shared" si="25"/>
        <v>0</v>
      </c>
      <c r="K63" s="8">
        <f t="shared" si="25"/>
        <v>0</v>
      </c>
      <c r="L63" s="8">
        <f t="shared" si="25"/>
        <v>0</v>
      </c>
      <c r="M63" s="8">
        <f t="shared" si="25"/>
        <v>0</v>
      </c>
      <c r="N63" s="8">
        <f t="shared" si="25"/>
        <v>0</v>
      </c>
      <c r="O63" s="8">
        <f t="shared" si="25"/>
        <v>1.2500000000000002E-3</v>
      </c>
      <c r="P63" s="8">
        <f t="shared" si="25"/>
        <v>2.5000000000000005E-3</v>
      </c>
      <c r="Q63" s="8">
        <f t="shared" si="25"/>
        <v>3.7500000000000007E-3</v>
      </c>
      <c r="R63" s="8">
        <f t="shared" si="25"/>
        <v>5.000000000000001E-3</v>
      </c>
      <c r="S63" s="8">
        <f t="shared" si="25"/>
        <v>6.2500000000000003E-3</v>
      </c>
      <c r="T63" s="8">
        <f t="shared" si="25"/>
        <v>7.4999999999999997E-3</v>
      </c>
      <c r="U63" s="8">
        <f t="shared" si="25"/>
        <v>8.7499999999999991E-3</v>
      </c>
      <c r="V63" s="8">
        <f t="shared" si="25"/>
        <v>0.01</v>
      </c>
      <c r="W63" s="8">
        <f t="shared" si="25"/>
        <v>1.125E-2</v>
      </c>
      <c r="X63" s="8">
        <f t="shared" si="25"/>
        <v>1.2499999999999999E-2</v>
      </c>
      <c r="Y63" s="8">
        <f t="shared" si="25"/>
        <v>1.3750000000000002E-2</v>
      </c>
      <c r="Z63" s="8">
        <f t="shared" si="25"/>
        <v>1.4999999999999999E-2</v>
      </c>
      <c r="AA63" s="8">
        <f t="shared" si="25"/>
        <v>1.6250000000000001E-2</v>
      </c>
      <c r="AB63" s="8">
        <f t="shared" si="25"/>
        <v>1.7499999999999998E-2</v>
      </c>
      <c r="AC63" s="8">
        <f t="shared" si="25"/>
        <v>1.8750000000000003E-2</v>
      </c>
      <c r="AD63" s="8">
        <f t="shared" si="25"/>
        <v>2.0000000000000004E-2</v>
      </c>
      <c r="AE63" s="8">
        <f t="shared" si="25"/>
        <v>2.1250000000000002E-2</v>
      </c>
      <c r="AF63" s="8">
        <f t="shared" si="25"/>
        <v>2.2500000000000003E-2</v>
      </c>
      <c r="AG63" s="8">
        <f t="shared" si="25"/>
        <v>2.2500000000000003E-2</v>
      </c>
      <c r="AH63" s="8">
        <f t="shared" si="25"/>
        <v>2.2500000000000003E-2</v>
      </c>
      <c r="AI63" s="8">
        <f t="shared" ref="AI63:BC63" si="27">(1/$B63)*AI40</f>
        <v>2.2500000000000003E-2</v>
      </c>
      <c r="AJ63" s="8">
        <f t="shared" si="27"/>
        <v>2.2500000000000003E-2</v>
      </c>
      <c r="AK63" s="8">
        <f t="shared" si="27"/>
        <v>2.2500000000000003E-2</v>
      </c>
      <c r="AL63" s="8">
        <f t="shared" si="27"/>
        <v>2.2500000000000003E-2</v>
      </c>
      <c r="AM63" s="8">
        <f t="shared" si="27"/>
        <v>2.2500000000000003E-2</v>
      </c>
      <c r="AN63" s="8">
        <f t="shared" si="27"/>
        <v>2.2500000000000003E-2</v>
      </c>
      <c r="AO63" s="8">
        <f t="shared" si="27"/>
        <v>2.2500000000000003E-2</v>
      </c>
      <c r="AP63" s="8">
        <f t="shared" si="27"/>
        <v>2.2500000000000003E-2</v>
      </c>
      <c r="AQ63" s="8">
        <f t="shared" si="27"/>
        <v>2.2500000000000003E-2</v>
      </c>
      <c r="AR63" s="8">
        <f t="shared" si="27"/>
        <v>2.2500000000000003E-2</v>
      </c>
      <c r="AS63" s="8">
        <f t="shared" si="27"/>
        <v>2.2500000000000003E-2</v>
      </c>
      <c r="AT63" s="8">
        <f t="shared" si="27"/>
        <v>2.2500000000000003E-2</v>
      </c>
      <c r="AU63" s="8">
        <f t="shared" si="27"/>
        <v>2.2500000000000003E-2</v>
      </c>
      <c r="AV63" s="8">
        <f t="shared" si="27"/>
        <v>2.2500000000000003E-2</v>
      </c>
      <c r="AW63" s="8">
        <f t="shared" si="27"/>
        <v>2.2500000000000003E-2</v>
      </c>
      <c r="AX63" s="8">
        <f t="shared" si="27"/>
        <v>2.2500000000000003E-2</v>
      </c>
      <c r="AY63" s="8">
        <f t="shared" si="27"/>
        <v>2.2500000000000003E-2</v>
      </c>
      <c r="AZ63" s="8">
        <f t="shared" si="27"/>
        <v>2.2500000000000003E-2</v>
      </c>
      <c r="BA63" s="8">
        <f t="shared" si="27"/>
        <v>2.2500000000000003E-2</v>
      </c>
      <c r="BB63" s="8">
        <f t="shared" si="27"/>
        <v>2.2500000000000003E-2</v>
      </c>
      <c r="BC63" s="8">
        <f t="shared" si="27"/>
        <v>2.2500000000000003E-2</v>
      </c>
    </row>
    <row r="64" spans="1:55" x14ac:dyDescent="0.25">
      <c r="A64" t="s">
        <v>39</v>
      </c>
      <c r="B64" s="50">
        <v>40</v>
      </c>
      <c r="C64" s="8">
        <f t="shared" si="25"/>
        <v>0</v>
      </c>
      <c r="D64" s="8">
        <f t="shared" si="25"/>
        <v>0</v>
      </c>
      <c r="E64" s="8">
        <f t="shared" si="25"/>
        <v>0</v>
      </c>
      <c r="F64" s="8">
        <f t="shared" si="25"/>
        <v>0</v>
      </c>
      <c r="G64" s="8">
        <f t="shared" si="25"/>
        <v>0</v>
      </c>
      <c r="H64" s="8">
        <f t="shared" si="25"/>
        <v>0</v>
      </c>
      <c r="I64" s="8">
        <f t="shared" si="25"/>
        <v>0</v>
      </c>
      <c r="J64" s="8">
        <f t="shared" si="25"/>
        <v>0</v>
      </c>
      <c r="K64" s="8">
        <f t="shared" si="25"/>
        <v>0</v>
      </c>
      <c r="L64" s="8">
        <f t="shared" si="25"/>
        <v>0</v>
      </c>
      <c r="M64" s="8">
        <f t="shared" si="25"/>
        <v>0</v>
      </c>
      <c r="N64" s="8">
        <f t="shared" si="25"/>
        <v>0</v>
      </c>
      <c r="O64" s="8">
        <f t="shared" si="25"/>
        <v>1.2500000000000002E-3</v>
      </c>
      <c r="P64" s="8">
        <f t="shared" si="25"/>
        <v>2.5000000000000005E-3</v>
      </c>
      <c r="Q64" s="8">
        <f t="shared" si="25"/>
        <v>3.7500000000000007E-3</v>
      </c>
      <c r="R64" s="8">
        <f t="shared" si="25"/>
        <v>5.000000000000001E-3</v>
      </c>
      <c r="S64" s="8">
        <f t="shared" si="25"/>
        <v>6.2500000000000003E-3</v>
      </c>
      <c r="T64" s="8">
        <f t="shared" si="25"/>
        <v>7.4999999999999997E-3</v>
      </c>
      <c r="U64" s="8">
        <f t="shared" si="25"/>
        <v>8.7499999999999991E-3</v>
      </c>
      <c r="V64" s="8">
        <f t="shared" si="25"/>
        <v>0.01</v>
      </c>
      <c r="W64" s="8">
        <f t="shared" si="25"/>
        <v>1.125E-2</v>
      </c>
      <c r="X64" s="8">
        <f t="shared" si="25"/>
        <v>1.2499999999999999E-2</v>
      </c>
      <c r="Y64" s="8">
        <f t="shared" si="25"/>
        <v>1.3750000000000002E-2</v>
      </c>
      <c r="Z64" s="8">
        <f t="shared" si="25"/>
        <v>1.4999999999999999E-2</v>
      </c>
      <c r="AA64" s="8">
        <f t="shared" si="25"/>
        <v>1.6250000000000001E-2</v>
      </c>
      <c r="AB64" s="8">
        <f t="shared" si="25"/>
        <v>1.7499999999999998E-2</v>
      </c>
      <c r="AC64" s="8">
        <f t="shared" si="25"/>
        <v>1.8750000000000003E-2</v>
      </c>
      <c r="AD64" s="8">
        <f t="shared" si="25"/>
        <v>2.0000000000000004E-2</v>
      </c>
      <c r="AE64" s="8">
        <f t="shared" si="25"/>
        <v>2.1250000000000002E-2</v>
      </c>
      <c r="AF64" s="8">
        <f t="shared" si="25"/>
        <v>2.2500000000000003E-2</v>
      </c>
      <c r="AG64" s="8">
        <f t="shared" si="25"/>
        <v>2.2500000000000003E-2</v>
      </c>
      <c r="AH64" s="8">
        <f t="shared" si="25"/>
        <v>2.2500000000000003E-2</v>
      </c>
      <c r="AI64" s="8">
        <f t="shared" ref="AI64:BC64" si="28">(1/$B64)*AI41</f>
        <v>2.2500000000000003E-2</v>
      </c>
      <c r="AJ64" s="8">
        <f t="shared" si="28"/>
        <v>2.2500000000000003E-2</v>
      </c>
      <c r="AK64" s="8">
        <f t="shared" si="28"/>
        <v>2.2500000000000003E-2</v>
      </c>
      <c r="AL64" s="8">
        <f t="shared" si="28"/>
        <v>2.2500000000000003E-2</v>
      </c>
      <c r="AM64" s="8">
        <f t="shared" si="28"/>
        <v>2.2500000000000003E-2</v>
      </c>
      <c r="AN64" s="8">
        <f t="shared" si="28"/>
        <v>2.2500000000000003E-2</v>
      </c>
      <c r="AO64" s="8">
        <f t="shared" si="28"/>
        <v>2.2500000000000003E-2</v>
      </c>
      <c r="AP64" s="8">
        <f t="shared" si="28"/>
        <v>2.2500000000000003E-2</v>
      </c>
      <c r="AQ64" s="8">
        <f t="shared" si="28"/>
        <v>2.2500000000000003E-2</v>
      </c>
      <c r="AR64" s="8">
        <f t="shared" si="28"/>
        <v>2.2500000000000003E-2</v>
      </c>
      <c r="AS64" s="8">
        <f t="shared" si="28"/>
        <v>2.2500000000000003E-2</v>
      </c>
      <c r="AT64" s="8">
        <f t="shared" si="28"/>
        <v>2.2500000000000003E-2</v>
      </c>
      <c r="AU64" s="8">
        <f t="shared" si="28"/>
        <v>2.2500000000000003E-2</v>
      </c>
      <c r="AV64" s="8">
        <f t="shared" si="28"/>
        <v>2.2500000000000003E-2</v>
      </c>
      <c r="AW64" s="8">
        <f t="shared" si="28"/>
        <v>2.2500000000000003E-2</v>
      </c>
      <c r="AX64" s="8">
        <f t="shared" si="28"/>
        <v>2.2500000000000003E-2</v>
      </c>
      <c r="AY64" s="8">
        <f t="shared" si="28"/>
        <v>2.2500000000000003E-2</v>
      </c>
      <c r="AZ64" s="8">
        <f t="shared" si="28"/>
        <v>2.2500000000000003E-2</v>
      </c>
      <c r="BA64" s="8">
        <f t="shared" si="28"/>
        <v>2.2500000000000003E-2</v>
      </c>
      <c r="BB64" s="8">
        <f t="shared" si="28"/>
        <v>2.2500000000000003E-2</v>
      </c>
      <c r="BC64" s="8">
        <f t="shared" si="28"/>
        <v>2.2500000000000003E-2</v>
      </c>
    </row>
    <row r="65" spans="1:55" x14ac:dyDescent="0.25">
      <c r="A65" t="s">
        <v>40</v>
      </c>
      <c r="B65" s="50">
        <v>40</v>
      </c>
      <c r="C65" s="8">
        <f t="shared" si="25"/>
        <v>0</v>
      </c>
      <c r="D65" s="8">
        <f t="shared" si="25"/>
        <v>0</v>
      </c>
      <c r="E65" s="8">
        <f t="shared" si="25"/>
        <v>0</v>
      </c>
      <c r="F65" s="8">
        <f t="shared" si="25"/>
        <v>0</v>
      </c>
      <c r="G65" s="8">
        <f t="shared" si="25"/>
        <v>0</v>
      </c>
      <c r="H65" s="8">
        <f t="shared" si="25"/>
        <v>0</v>
      </c>
      <c r="I65" s="8">
        <f t="shared" si="25"/>
        <v>0</v>
      </c>
      <c r="J65" s="8">
        <f t="shared" si="25"/>
        <v>0</v>
      </c>
      <c r="K65" s="8">
        <f t="shared" si="25"/>
        <v>0</v>
      </c>
      <c r="L65" s="8">
        <f t="shared" si="25"/>
        <v>0</v>
      </c>
      <c r="M65" s="8">
        <f t="shared" si="25"/>
        <v>0</v>
      </c>
      <c r="N65" s="8">
        <f t="shared" si="25"/>
        <v>0</v>
      </c>
      <c r="O65" s="8">
        <f t="shared" si="25"/>
        <v>0</v>
      </c>
      <c r="P65" s="8">
        <f t="shared" si="25"/>
        <v>0</v>
      </c>
      <c r="Q65" s="8">
        <f t="shared" si="25"/>
        <v>0</v>
      </c>
      <c r="R65" s="8">
        <f t="shared" si="25"/>
        <v>0</v>
      </c>
      <c r="S65" s="8">
        <f t="shared" si="25"/>
        <v>0</v>
      </c>
      <c r="T65" s="8">
        <f t="shared" si="25"/>
        <v>0</v>
      </c>
      <c r="U65" s="8">
        <f t="shared" si="25"/>
        <v>0</v>
      </c>
      <c r="V65" s="8">
        <f t="shared" si="25"/>
        <v>0</v>
      </c>
      <c r="W65" s="8">
        <f t="shared" si="25"/>
        <v>0</v>
      </c>
      <c r="X65" s="8">
        <f t="shared" si="25"/>
        <v>0</v>
      </c>
      <c r="Y65" s="8">
        <f t="shared" si="25"/>
        <v>0</v>
      </c>
      <c r="Z65" s="8">
        <f t="shared" si="25"/>
        <v>0</v>
      </c>
      <c r="AA65" s="8">
        <f t="shared" si="25"/>
        <v>0</v>
      </c>
      <c r="AB65" s="8">
        <f t="shared" si="25"/>
        <v>0</v>
      </c>
      <c r="AC65" s="8">
        <f t="shared" si="25"/>
        <v>0</v>
      </c>
      <c r="AD65" s="8">
        <f t="shared" si="25"/>
        <v>0</v>
      </c>
      <c r="AE65" s="8">
        <f t="shared" si="25"/>
        <v>0</v>
      </c>
      <c r="AF65" s="8">
        <f t="shared" si="25"/>
        <v>0</v>
      </c>
      <c r="AG65" s="8">
        <f t="shared" si="25"/>
        <v>0</v>
      </c>
      <c r="AH65" s="8">
        <f t="shared" si="25"/>
        <v>0</v>
      </c>
      <c r="AI65" s="8">
        <f t="shared" ref="AI65:BC65" si="29">(1/$B65)*AI42</f>
        <v>0</v>
      </c>
      <c r="AJ65" s="8">
        <f t="shared" si="29"/>
        <v>0</v>
      </c>
      <c r="AK65" s="8">
        <f t="shared" si="29"/>
        <v>0</v>
      </c>
      <c r="AL65" s="8">
        <f t="shared" si="29"/>
        <v>0</v>
      </c>
      <c r="AM65" s="8">
        <f t="shared" si="29"/>
        <v>0</v>
      </c>
      <c r="AN65" s="8">
        <f t="shared" si="29"/>
        <v>0</v>
      </c>
      <c r="AO65" s="8">
        <f t="shared" si="29"/>
        <v>0</v>
      </c>
      <c r="AP65" s="8">
        <f t="shared" si="29"/>
        <v>0</v>
      </c>
      <c r="AQ65" s="8">
        <f t="shared" si="29"/>
        <v>0</v>
      </c>
      <c r="AR65" s="8">
        <f t="shared" si="29"/>
        <v>0</v>
      </c>
      <c r="AS65" s="8">
        <f t="shared" si="29"/>
        <v>0</v>
      </c>
      <c r="AT65" s="8">
        <f t="shared" si="29"/>
        <v>0</v>
      </c>
      <c r="AU65" s="8">
        <f t="shared" si="29"/>
        <v>0</v>
      </c>
      <c r="AV65" s="8">
        <f t="shared" si="29"/>
        <v>0</v>
      </c>
      <c r="AW65" s="8">
        <f t="shared" si="29"/>
        <v>0</v>
      </c>
      <c r="AX65" s="8">
        <f t="shared" si="29"/>
        <v>0</v>
      </c>
      <c r="AY65" s="8">
        <f t="shared" si="29"/>
        <v>0</v>
      </c>
      <c r="AZ65" s="8">
        <f t="shared" si="29"/>
        <v>0</v>
      </c>
      <c r="BA65" s="8">
        <f t="shared" si="29"/>
        <v>0</v>
      </c>
      <c r="BB65" s="8">
        <f t="shared" si="29"/>
        <v>0</v>
      </c>
      <c r="BC65" s="8">
        <f t="shared" si="29"/>
        <v>0</v>
      </c>
    </row>
    <row r="66" spans="1:55" x14ac:dyDescent="0.25">
      <c r="A66" t="s">
        <v>41</v>
      </c>
      <c r="B66" s="50">
        <v>40</v>
      </c>
      <c r="C66" s="8">
        <f t="shared" si="25"/>
        <v>0</v>
      </c>
      <c r="D66" s="8">
        <f t="shared" si="25"/>
        <v>0</v>
      </c>
      <c r="E66" s="8">
        <f t="shared" si="25"/>
        <v>0</v>
      </c>
      <c r="F66" s="8">
        <f t="shared" si="25"/>
        <v>0</v>
      </c>
      <c r="G66" s="8">
        <f t="shared" si="25"/>
        <v>0</v>
      </c>
      <c r="H66" s="8">
        <f t="shared" si="25"/>
        <v>0</v>
      </c>
      <c r="I66" s="8">
        <f t="shared" si="25"/>
        <v>0</v>
      </c>
      <c r="J66" s="8">
        <f t="shared" si="25"/>
        <v>0</v>
      </c>
      <c r="K66" s="8">
        <f t="shared" si="25"/>
        <v>0</v>
      </c>
      <c r="L66" s="8">
        <f t="shared" si="25"/>
        <v>0</v>
      </c>
      <c r="M66" s="8">
        <f t="shared" si="25"/>
        <v>0</v>
      </c>
      <c r="N66" s="8">
        <f t="shared" si="25"/>
        <v>0</v>
      </c>
      <c r="O66" s="8">
        <f t="shared" si="25"/>
        <v>1.2500000000000002E-3</v>
      </c>
      <c r="P66" s="8">
        <f t="shared" si="25"/>
        <v>2.5000000000000005E-3</v>
      </c>
      <c r="Q66" s="8">
        <f t="shared" si="25"/>
        <v>3.7500000000000007E-3</v>
      </c>
      <c r="R66" s="8">
        <f t="shared" si="25"/>
        <v>5.000000000000001E-3</v>
      </c>
      <c r="S66" s="8">
        <f t="shared" si="25"/>
        <v>6.2500000000000003E-3</v>
      </c>
      <c r="T66" s="8">
        <f t="shared" si="25"/>
        <v>7.4999999999999997E-3</v>
      </c>
      <c r="U66" s="8">
        <f t="shared" si="25"/>
        <v>8.7499999999999991E-3</v>
      </c>
      <c r="V66" s="8">
        <f t="shared" si="25"/>
        <v>0.01</v>
      </c>
      <c r="W66" s="8">
        <f t="shared" si="25"/>
        <v>1.125E-2</v>
      </c>
      <c r="X66" s="8">
        <f t="shared" si="25"/>
        <v>1.2499999999999999E-2</v>
      </c>
      <c r="Y66" s="8">
        <f t="shared" si="25"/>
        <v>1.3750000000000002E-2</v>
      </c>
      <c r="Z66" s="8">
        <f t="shared" si="25"/>
        <v>1.4999999999999999E-2</v>
      </c>
      <c r="AA66" s="8">
        <f t="shared" si="25"/>
        <v>1.6250000000000001E-2</v>
      </c>
      <c r="AB66" s="8">
        <f t="shared" si="25"/>
        <v>1.7499999999999998E-2</v>
      </c>
      <c r="AC66" s="8">
        <f t="shared" si="25"/>
        <v>1.8750000000000003E-2</v>
      </c>
      <c r="AD66" s="8">
        <f t="shared" si="25"/>
        <v>2.0000000000000004E-2</v>
      </c>
      <c r="AE66" s="8">
        <f t="shared" si="25"/>
        <v>2.1250000000000002E-2</v>
      </c>
      <c r="AF66" s="8">
        <f t="shared" si="25"/>
        <v>2.2500000000000003E-2</v>
      </c>
      <c r="AG66" s="8">
        <f t="shared" si="25"/>
        <v>2.2500000000000003E-2</v>
      </c>
      <c r="AH66" s="8">
        <f t="shared" si="25"/>
        <v>2.2500000000000003E-2</v>
      </c>
      <c r="AI66" s="8">
        <f t="shared" ref="AI66:BC66" si="30">(1/$B66)*AI43</f>
        <v>2.2500000000000003E-2</v>
      </c>
      <c r="AJ66" s="8">
        <f t="shared" si="30"/>
        <v>2.2500000000000003E-2</v>
      </c>
      <c r="AK66" s="8">
        <f t="shared" si="30"/>
        <v>2.2500000000000003E-2</v>
      </c>
      <c r="AL66" s="8">
        <f t="shared" si="30"/>
        <v>2.2500000000000003E-2</v>
      </c>
      <c r="AM66" s="8">
        <f t="shared" si="30"/>
        <v>2.2500000000000003E-2</v>
      </c>
      <c r="AN66" s="8">
        <f t="shared" si="30"/>
        <v>2.2500000000000003E-2</v>
      </c>
      <c r="AO66" s="8">
        <f t="shared" si="30"/>
        <v>2.2500000000000003E-2</v>
      </c>
      <c r="AP66" s="8">
        <f t="shared" si="30"/>
        <v>2.2500000000000003E-2</v>
      </c>
      <c r="AQ66" s="8">
        <f t="shared" si="30"/>
        <v>2.2500000000000003E-2</v>
      </c>
      <c r="AR66" s="8">
        <f t="shared" si="30"/>
        <v>2.2500000000000003E-2</v>
      </c>
      <c r="AS66" s="8">
        <f t="shared" si="30"/>
        <v>2.2500000000000003E-2</v>
      </c>
      <c r="AT66" s="8">
        <f t="shared" si="30"/>
        <v>2.2500000000000003E-2</v>
      </c>
      <c r="AU66" s="8">
        <f t="shared" si="30"/>
        <v>2.2500000000000003E-2</v>
      </c>
      <c r="AV66" s="8">
        <f t="shared" si="30"/>
        <v>2.2500000000000003E-2</v>
      </c>
      <c r="AW66" s="8">
        <f t="shared" si="30"/>
        <v>2.2500000000000003E-2</v>
      </c>
      <c r="AX66" s="8">
        <f t="shared" si="30"/>
        <v>2.2500000000000003E-2</v>
      </c>
      <c r="AY66" s="8">
        <f t="shared" si="30"/>
        <v>2.2500000000000003E-2</v>
      </c>
      <c r="AZ66" s="8">
        <f t="shared" si="30"/>
        <v>2.2500000000000003E-2</v>
      </c>
      <c r="BA66" s="8">
        <f t="shared" si="30"/>
        <v>2.2500000000000003E-2</v>
      </c>
      <c r="BB66" s="8">
        <f t="shared" si="30"/>
        <v>2.2500000000000003E-2</v>
      </c>
      <c r="BC66" s="8">
        <f t="shared" si="30"/>
        <v>2.2500000000000003E-2</v>
      </c>
    </row>
    <row r="67" spans="1:55" x14ac:dyDescent="0.25">
      <c r="A67" t="s">
        <v>42</v>
      </c>
      <c r="B67" s="50">
        <v>40</v>
      </c>
      <c r="C67" s="8">
        <f t="shared" si="25"/>
        <v>0</v>
      </c>
      <c r="D67" s="8">
        <f t="shared" si="25"/>
        <v>0</v>
      </c>
      <c r="E67" s="8">
        <f t="shared" si="25"/>
        <v>0</v>
      </c>
      <c r="F67" s="8">
        <f t="shared" si="25"/>
        <v>0</v>
      </c>
      <c r="G67" s="8">
        <f t="shared" si="25"/>
        <v>0</v>
      </c>
      <c r="H67" s="8">
        <f t="shared" si="25"/>
        <v>0</v>
      </c>
      <c r="I67" s="8">
        <f t="shared" si="25"/>
        <v>0</v>
      </c>
      <c r="J67" s="8">
        <f t="shared" si="25"/>
        <v>0</v>
      </c>
      <c r="K67" s="8">
        <f t="shared" si="25"/>
        <v>0</v>
      </c>
      <c r="L67" s="8">
        <f t="shared" si="25"/>
        <v>0</v>
      </c>
      <c r="M67" s="8">
        <f t="shared" si="25"/>
        <v>0</v>
      </c>
      <c r="N67" s="8">
        <f t="shared" si="25"/>
        <v>0</v>
      </c>
      <c r="O67" s="8">
        <f t="shared" si="25"/>
        <v>0</v>
      </c>
      <c r="P67" s="8">
        <f t="shared" si="25"/>
        <v>0</v>
      </c>
      <c r="Q67" s="8">
        <f t="shared" si="25"/>
        <v>0</v>
      </c>
      <c r="R67" s="8">
        <f t="shared" si="25"/>
        <v>0</v>
      </c>
      <c r="S67" s="8">
        <f t="shared" si="25"/>
        <v>0</v>
      </c>
      <c r="T67" s="8">
        <f t="shared" si="25"/>
        <v>0</v>
      </c>
      <c r="U67" s="8">
        <f t="shared" si="25"/>
        <v>0</v>
      </c>
      <c r="V67" s="8">
        <f t="shared" si="25"/>
        <v>0</v>
      </c>
      <c r="W67" s="8">
        <f t="shared" si="25"/>
        <v>0</v>
      </c>
      <c r="X67" s="8">
        <f t="shared" si="25"/>
        <v>0</v>
      </c>
      <c r="Y67" s="8">
        <f t="shared" si="25"/>
        <v>0</v>
      </c>
      <c r="Z67" s="8">
        <f t="shared" si="25"/>
        <v>0</v>
      </c>
      <c r="AA67" s="8">
        <f t="shared" si="25"/>
        <v>0</v>
      </c>
      <c r="AB67" s="8">
        <f t="shared" si="25"/>
        <v>0</v>
      </c>
      <c r="AC67" s="8">
        <f t="shared" si="25"/>
        <v>0</v>
      </c>
      <c r="AD67" s="8">
        <f t="shared" si="25"/>
        <v>0</v>
      </c>
      <c r="AE67" s="8">
        <f t="shared" si="25"/>
        <v>0</v>
      </c>
      <c r="AF67" s="8">
        <f t="shared" si="25"/>
        <v>0</v>
      </c>
      <c r="AG67" s="8">
        <f t="shared" si="25"/>
        <v>0</v>
      </c>
      <c r="AH67" s="8">
        <f t="shared" si="25"/>
        <v>0</v>
      </c>
      <c r="AI67" s="8">
        <f t="shared" ref="AI67:BC67" si="31">(1/$B67)*AI44</f>
        <v>0</v>
      </c>
      <c r="AJ67" s="8">
        <f t="shared" si="31"/>
        <v>0</v>
      </c>
      <c r="AK67" s="8">
        <f t="shared" si="31"/>
        <v>0</v>
      </c>
      <c r="AL67" s="8">
        <f t="shared" si="31"/>
        <v>0</v>
      </c>
      <c r="AM67" s="8">
        <f t="shared" si="31"/>
        <v>0</v>
      </c>
      <c r="AN67" s="8">
        <f t="shared" si="31"/>
        <v>0</v>
      </c>
      <c r="AO67" s="8">
        <f t="shared" si="31"/>
        <v>0</v>
      </c>
      <c r="AP67" s="8">
        <f t="shared" si="31"/>
        <v>0</v>
      </c>
      <c r="AQ67" s="8">
        <f t="shared" si="31"/>
        <v>0</v>
      </c>
      <c r="AR67" s="8">
        <f t="shared" si="31"/>
        <v>0</v>
      </c>
      <c r="AS67" s="8">
        <f t="shared" si="31"/>
        <v>0</v>
      </c>
      <c r="AT67" s="8">
        <f t="shared" si="31"/>
        <v>0</v>
      </c>
      <c r="AU67" s="8">
        <f t="shared" si="31"/>
        <v>0</v>
      </c>
      <c r="AV67" s="8">
        <f t="shared" si="31"/>
        <v>0</v>
      </c>
      <c r="AW67" s="8">
        <f t="shared" si="31"/>
        <v>0</v>
      </c>
      <c r="AX67" s="8">
        <f t="shared" si="31"/>
        <v>0</v>
      </c>
      <c r="AY67" s="8">
        <f t="shared" si="31"/>
        <v>0</v>
      </c>
      <c r="AZ67" s="8">
        <f t="shared" si="31"/>
        <v>0</v>
      </c>
      <c r="BA67" s="8">
        <f t="shared" si="31"/>
        <v>0</v>
      </c>
      <c r="BB67" s="8">
        <f t="shared" si="31"/>
        <v>0</v>
      </c>
      <c r="BC67" s="8">
        <f t="shared" si="31"/>
        <v>0</v>
      </c>
    </row>
    <row r="68" spans="1:55" x14ac:dyDescent="0.25">
      <c r="A68" t="s">
        <v>43</v>
      </c>
      <c r="B68" s="50">
        <v>40</v>
      </c>
      <c r="C68" s="8">
        <f t="shared" si="25"/>
        <v>0</v>
      </c>
      <c r="D68" s="8">
        <f t="shared" si="25"/>
        <v>0</v>
      </c>
      <c r="E68" s="8">
        <f t="shared" si="25"/>
        <v>0</v>
      </c>
      <c r="F68" s="8">
        <f t="shared" si="25"/>
        <v>0</v>
      </c>
      <c r="G68" s="8">
        <f t="shared" si="25"/>
        <v>0</v>
      </c>
      <c r="H68" s="8">
        <f t="shared" si="25"/>
        <v>0</v>
      </c>
      <c r="I68" s="8">
        <f t="shared" si="25"/>
        <v>0</v>
      </c>
      <c r="J68" s="8">
        <f t="shared" si="25"/>
        <v>0</v>
      </c>
      <c r="K68" s="8">
        <f t="shared" si="25"/>
        <v>0</v>
      </c>
      <c r="L68" s="8">
        <f t="shared" si="25"/>
        <v>0</v>
      </c>
      <c r="M68" s="8">
        <f t="shared" si="25"/>
        <v>0</v>
      </c>
      <c r="N68" s="8">
        <f t="shared" si="25"/>
        <v>0</v>
      </c>
      <c r="O68" s="8">
        <f t="shared" si="25"/>
        <v>1.2500000000000002E-3</v>
      </c>
      <c r="P68" s="8">
        <f t="shared" si="25"/>
        <v>2.5000000000000005E-3</v>
      </c>
      <c r="Q68" s="8">
        <f t="shared" si="25"/>
        <v>3.7500000000000007E-3</v>
      </c>
      <c r="R68" s="8">
        <f t="shared" si="25"/>
        <v>5.000000000000001E-3</v>
      </c>
      <c r="S68" s="8">
        <f t="shared" si="25"/>
        <v>6.2500000000000003E-3</v>
      </c>
      <c r="T68" s="8">
        <f t="shared" si="25"/>
        <v>7.4999999999999997E-3</v>
      </c>
      <c r="U68" s="8">
        <f t="shared" si="25"/>
        <v>8.7499999999999991E-3</v>
      </c>
      <c r="V68" s="8">
        <f t="shared" si="25"/>
        <v>0.01</v>
      </c>
      <c r="W68" s="8">
        <f t="shared" si="25"/>
        <v>1.125E-2</v>
      </c>
      <c r="X68" s="8">
        <f t="shared" si="25"/>
        <v>1.2499999999999999E-2</v>
      </c>
      <c r="Y68" s="8">
        <f t="shared" si="25"/>
        <v>1.3750000000000002E-2</v>
      </c>
      <c r="Z68" s="8">
        <f t="shared" si="25"/>
        <v>1.4999999999999999E-2</v>
      </c>
      <c r="AA68" s="8">
        <f t="shared" si="25"/>
        <v>1.6250000000000001E-2</v>
      </c>
      <c r="AB68" s="8">
        <f t="shared" si="25"/>
        <v>1.7499999999999998E-2</v>
      </c>
      <c r="AC68" s="8">
        <f t="shared" si="25"/>
        <v>1.8750000000000003E-2</v>
      </c>
      <c r="AD68" s="8">
        <f t="shared" si="25"/>
        <v>2.0000000000000004E-2</v>
      </c>
      <c r="AE68" s="8">
        <f t="shared" si="25"/>
        <v>2.1250000000000002E-2</v>
      </c>
      <c r="AF68" s="8">
        <f t="shared" si="25"/>
        <v>2.2500000000000003E-2</v>
      </c>
      <c r="AG68" s="8">
        <f t="shared" si="25"/>
        <v>2.2500000000000003E-2</v>
      </c>
      <c r="AH68" s="8">
        <f t="shared" si="25"/>
        <v>2.2500000000000003E-2</v>
      </c>
      <c r="AI68" s="8">
        <f t="shared" ref="AI68:BC68" si="32">(1/$B68)*AI45</f>
        <v>2.2500000000000003E-2</v>
      </c>
      <c r="AJ68" s="8">
        <f t="shared" si="32"/>
        <v>2.2500000000000003E-2</v>
      </c>
      <c r="AK68" s="8">
        <f t="shared" si="32"/>
        <v>2.2500000000000003E-2</v>
      </c>
      <c r="AL68" s="8">
        <f t="shared" si="32"/>
        <v>2.2500000000000003E-2</v>
      </c>
      <c r="AM68" s="8">
        <f t="shared" si="32"/>
        <v>2.2500000000000003E-2</v>
      </c>
      <c r="AN68" s="8">
        <f t="shared" si="32"/>
        <v>2.2500000000000003E-2</v>
      </c>
      <c r="AO68" s="8">
        <f t="shared" si="32"/>
        <v>2.2500000000000003E-2</v>
      </c>
      <c r="AP68" s="8">
        <f t="shared" si="32"/>
        <v>2.2500000000000003E-2</v>
      </c>
      <c r="AQ68" s="8">
        <f t="shared" si="32"/>
        <v>2.2500000000000003E-2</v>
      </c>
      <c r="AR68" s="8">
        <f t="shared" si="32"/>
        <v>2.2500000000000003E-2</v>
      </c>
      <c r="AS68" s="8">
        <f t="shared" si="32"/>
        <v>2.2500000000000003E-2</v>
      </c>
      <c r="AT68" s="8">
        <f t="shared" si="32"/>
        <v>2.2500000000000003E-2</v>
      </c>
      <c r="AU68" s="8">
        <f t="shared" si="32"/>
        <v>2.2500000000000003E-2</v>
      </c>
      <c r="AV68" s="8">
        <f t="shared" si="32"/>
        <v>2.2500000000000003E-2</v>
      </c>
      <c r="AW68" s="8">
        <f t="shared" si="32"/>
        <v>2.2500000000000003E-2</v>
      </c>
      <c r="AX68" s="8">
        <f t="shared" si="32"/>
        <v>2.2500000000000003E-2</v>
      </c>
      <c r="AY68" s="8">
        <f t="shared" si="32"/>
        <v>2.2500000000000003E-2</v>
      </c>
      <c r="AZ68" s="8">
        <f t="shared" si="32"/>
        <v>2.2500000000000003E-2</v>
      </c>
      <c r="BA68" s="8">
        <f t="shared" si="32"/>
        <v>2.2500000000000003E-2</v>
      </c>
      <c r="BB68" s="8">
        <f t="shared" si="32"/>
        <v>2.2500000000000003E-2</v>
      </c>
      <c r="BC68" s="8">
        <f t="shared" si="32"/>
        <v>2.2500000000000003E-2</v>
      </c>
    </row>
    <row r="69" spans="1:55" x14ac:dyDescent="0.25">
      <c r="A69" t="s">
        <v>44</v>
      </c>
      <c r="B69" s="50">
        <v>40</v>
      </c>
      <c r="C69" s="8">
        <f t="shared" si="25"/>
        <v>0</v>
      </c>
      <c r="D69" s="8">
        <f t="shared" si="25"/>
        <v>0</v>
      </c>
      <c r="E69" s="8">
        <f t="shared" si="25"/>
        <v>0</v>
      </c>
      <c r="F69" s="8">
        <f t="shared" si="25"/>
        <v>0</v>
      </c>
      <c r="G69" s="8">
        <f t="shared" si="25"/>
        <v>0</v>
      </c>
      <c r="H69" s="8">
        <f t="shared" si="25"/>
        <v>0</v>
      </c>
      <c r="I69" s="8">
        <f t="shared" si="25"/>
        <v>0</v>
      </c>
      <c r="J69" s="8">
        <f t="shared" si="25"/>
        <v>0</v>
      </c>
      <c r="K69" s="8">
        <f t="shared" si="25"/>
        <v>0</v>
      </c>
      <c r="L69" s="8">
        <f t="shared" si="25"/>
        <v>0</v>
      </c>
      <c r="M69" s="8">
        <f t="shared" si="25"/>
        <v>0</v>
      </c>
      <c r="N69" s="8">
        <f t="shared" si="25"/>
        <v>0</v>
      </c>
      <c r="O69" s="8">
        <f t="shared" si="25"/>
        <v>1.2500000000000002E-3</v>
      </c>
      <c r="P69" s="8">
        <f t="shared" si="25"/>
        <v>2.5000000000000005E-3</v>
      </c>
      <c r="Q69" s="8">
        <f t="shared" si="25"/>
        <v>3.7500000000000007E-3</v>
      </c>
      <c r="R69" s="8">
        <f t="shared" si="25"/>
        <v>5.000000000000001E-3</v>
      </c>
      <c r="S69" s="8">
        <f t="shared" si="25"/>
        <v>6.2500000000000003E-3</v>
      </c>
      <c r="T69" s="8">
        <f t="shared" si="25"/>
        <v>7.4999999999999997E-3</v>
      </c>
      <c r="U69" s="8">
        <f t="shared" si="25"/>
        <v>8.7499999999999991E-3</v>
      </c>
      <c r="V69" s="8">
        <f t="shared" si="25"/>
        <v>0.01</v>
      </c>
      <c r="W69" s="8">
        <f t="shared" si="25"/>
        <v>1.125E-2</v>
      </c>
      <c r="X69" s="8">
        <f t="shared" si="25"/>
        <v>1.2499999999999999E-2</v>
      </c>
      <c r="Y69" s="8">
        <f t="shared" si="25"/>
        <v>1.3750000000000002E-2</v>
      </c>
      <c r="Z69" s="8">
        <f t="shared" si="25"/>
        <v>1.4999999999999999E-2</v>
      </c>
      <c r="AA69" s="8">
        <f t="shared" ref="AA69:AI69" si="33">(1/$B69)*AA46</f>
        <v>1.6250000000000001E-2</v>
      </c>
      <c r="AB69" s="8">
        <f t="shared" si="33"/>
        <v>1.7499999999999998E-2</v>
      </c>
      <c r="AC69" s="8">
        <f t="shared" si="33"/>
        <v>1.8750000000000003E-2</v>
      </c>
      <c r="AD69" s="8">
        <f t="shared" si="33"/>
        <v>2.0000000000000004E-2</v>
      </c>
      <c r="AE69" s="8">
        <f t="shared" si="33"/>
        <v>2.1250000000000002E-2</v>
      </c>
      <c r="AF69" s="8">
        <f t="shared" si="33"/>
        <v>2.2500000000000003E-2</v>
      </c>
      <c r="AG69" s="8">
        <f t="shared" si="33"/>
        <v>2.2500000000000003E-2</v>
      </c>
      <c r="AH69" s="8">
        <f t="shared" si="33"/>
        <v>2.2500000000000003E-2</v>
      </c>
      <c r="AI69" s="8">
        <f t="shared" si="33"/>
        <v>2.2500000000000003E-2</v>
      </c>
      <c r="AJ69" s="8">
        <f t="shared" ref="AJ69:BC69" si="34">(1/$B69)*AJ46</f>
        <v>2.2500000000000003E-2</v>
      </c>
      <c r="AK69" s="8">
        <f t="shared" si="34"/>
        <v>2.2500000000000003E-2</v>
      </c>
      <c r="AL69" s="8">
        <f t="shared" si="34"/>
        <v>2.2500000000000003E-2</v>
      </c>
      <c r="AM69" s="8">
        <f t="shared" si="34"/>
        <v>2.2500000000000003E-2</v>
      </c>
      <c r="AN69" s="8">
        <f t="shared" si="34"/>
        <v>2.2500000000000003E-2</v>
      </c>
      <c r="AO69" s="8">
        <f t="shared" si="34"/>
        <v>2.2500000000000003E-2</v>
      </c>
      <c r="AP69" s="8">
        <f t="shared" si="34"/>
        <v>2.2500000000000003E-2</v>
      </c>
      <c r="AQ69" s="8">
        <f t="shared" si="34"/>
        <v>2.2500000000000003E-2</v>
      </c>
      <c r="AR69" s="8">
        <f t="shared" si="34"/>
        <v>2.2500000000000003E-2</v>
      </c>
      <c r="AS69" s="8">
        <f t="shared" si="34"/>
        <v>2.2500000000000003E-2</v>
      </c>
      <c r="AT69" s="8">
        <f t="shared" si="34"/>
        <v>2.2500000000000003E-2</v>
      </c>
      <c r="AU69" s="8">
        <f t="shared" si="34"/>
        <v>2.2500000000000003E-2</v>
      </c>
      <c r="AV69" s="8">
        <f t="shared" si="34"/>
        <v>2.2500000000000003E-2</v>
      </c>
      <c r="AW69" s="8">
        <f t="shared" si="34"/>
        <v>2.2500000000000003E-2</v>
      </c>
      <c r="AX69" s="8">
        <f t="shared" si="34"/>
        <v>2.2500000000000003E-2</v>
      </c>
      <c r="AY69" s="8">
        <f t="shared" si="34"/>
        <v>2.2500000000000003E-2</v>
      </c>
      <c r="AZ69" s="8">
        <f t="shared" si="34"/>
        <v>2.2500000000000003E-2</v>
      </c>
      <c r="BA69" s="8">
        <f t="shared" si="34"/>
        <v>2.2500000000000003E-2</v>
      </c>
      <c r="BB69" s="8">
        <f t="shared" si="34"/>
        <v>2.2500000000000003E-2</v>
      </c>
      <c r="BC69" s="8">
        <f t="shared" si="34"/>
        <v>2.2500000000000003E-2</v>
      </c>
    </row>
    <row r="70" spans="1:55" x14ac:dyDescent="0.25">
      <c r="A70" t="s">
        <v>45</v>
      </c>
      <c r="B70" s="50">
        <v>40</v>
      </c>
      <c r="C70" s="8">
        <f t="shared" ref="C70:AH77" si="35">(1/$B70)*C47</f>
        <v>0</v>
      </c>
      <c r="D70" s="8">
        <f t="shared" si="35"/>
        <v>0</v>
      </c>
      <c r="E70" s="8">
        <f t="shared" si="35"/>
        <v>0</v>
      </c>
      <c r="F70" s="8">
        <f t="shared" si="35"/>
        <v>0</v>
      </c>
      <c r="G70" s="8">
        <f t="shared" si="35"/>
        <v>0</v>
      </c>
      <c r="H70" s="8">
        <f t="shared" si="35"/>
        <v>0</v>
      </c>
      <c r="I70" s="8">
        <f t="shared" si="35"/>
        <v>0</v>
      </c>
      <c r="J70" s="8">
        <f t="shared" si="35"/>
        <v>0</v>
      </c>
      <c r="K70" s="8">
        <f t="shared" si="35"/>
        <v>0</v>
      </c>
      <c r="L70" s="8">
        <f t="shared" si="35"/>
        <v>0</v>
      </c>
      <c r="M70" s="8">
        <f t="shared" si="35"/>
        <v>0</v>
      </c>
      <c r="N70" s="8">
        <f t="shared" si="35"/>
        <v>0</v>
      </c>
      <c r="O70" s="8">
        <f t="shared" si="35"/>
        <v>1.2500000000000002E-3</v>
      </c>
      <c r="P70" s="8">
        <f t="shared" si="35"/>
        <v>2.5000000000000005E-3</v>
      </c>
      <c r="Q70" s="8">
        <f t="shared" si="35"/>
        <v>3.7500000000000007E-3</v>
      </c>
      <c r="R70" s="8">
        <f t="shared" si="35"/>
        <v>5.000000000000001E-3</v>
      </c>
      <c r="S70" s="8">
        <f t="shared" si="35"/>
        <v>6.2500000000000003E-3</v>
      </c>
      <c r="T70" s="8">
        <f t="shared" si="35"/>
        <v>7.4999999999999997E-3</v>
      </c>
      <c r="U70" s="8">
        <f t="shared" si="35"/>
        <v>8.7499999999999991E-3</v>
      </c>
      <c r="V70" s="8">
        <f t="shared" si="35"/>
        <v>0.01</v>
      </c>
      <c r="W70" s="8">
        <f t="shared" si="35"/>
        <v>1.125E-2</v>
      </c>
      <c r="X70" s="8">
        <f t="shared" si="35"/>
        <v>1.2499999999999999E-2</v>
      </c>
      <c r="Y70" s="8">
        <f t="shared" si="35"/>
        <v>1.3750000000000002E-2</v>
      </c>
      <c r="Z70" s="8">
        <f t="shared" si="35"/>
        <v>1.4999999999999999E-2</v>
      </c>
      <c r="AA70" s="8">
        <f t="shared" si="35"/>
        <v>1.6250000000000001E-2</v>
      </c>
      <c r="AB70" s="8">
        <f t="shared" si="35"/>
        <v>1.7499999999999998E-2</v>
      </c>
      <c r="AC70" s="8">
        <f t="shared" si="35"/>
        <v>1.8750000000000003E-2</v>
      </c>
      <c r="AD70" s="8">
        <f t="shared" si="35"/>
        <v>2.0000000000000004E-2</v>
      </c>
      <c r="AE70" s="8">
        <f t="shared" si="35"/>
        <v>2.1250000000000002E-2</v>
      </c>
      <c r="AF70" s="8">
        <f t="shared" si="35"/>
        <v>2.2500000000000003E-2</v>
      </c>
      <c r="AG70" s="8">
        <f t="shared" si="35"/>
        <v>2.2500000000000003E-2</v>
      </c>
      <c r="AH70" s="8">
        <f t="shared" si="35"/>
        <v>2.2500000000000003E-2</v>
      </c>
      <c r="AI70" s="8">
        <f t="shared" ref="AI70:BC70" si="36">(1/$B70)*AI47</f>
        <v>2.2500000000000003E-2</v>
      </c>
      <c r="AJ70" s="8">
        <f t="shared" si="36"/>
        <v>2.2500000000000003E-2</v>
      </c>
      <c r="AK70" s="8">
        <f t="shared" si="36"/>
        <v>2.2500000000000003E-2</v>
      </c>
      <c r="AL70" s="8">
        <f t="shared" si="36"/>
        <v>2.2500000000000003E-2</v>
      </c>
      <c r="AM70" s="8">
        <f t="shared" si="36"/>
        <v>2.2500000000000003E-2</v>
      </c>
      <c r="AN70" s="8">
        <f t="shared" si="36"/>
        <v>2.2500000000000003E-2</v>
      </c>
      <c r="AO70" s="8">
        <f t="shared" si="36"/>
        <v>2.2500000000000003E-2</v>
      </c>
      <c r="AP70" s="8">
        <f t="shared" si="36"/>
        <v>2.2500000000000003E-2</v>
      </c>
      <c r="AQ70" s="8">
        <f t="shared" si="36"/>
        <v>2.2500000000000003E-2</v>
      </c>
      <c r="AR70" s="8">
        <f t="shared" si="36"/>
        <v>2.2500000000000003E-2</v>
      </c>
      <c r="AS70" s="8">
        <f t="shared" si="36"/>
        <v>2.2500000000000003E-2</v>
      </c>
      <c r="AT70" s="8">
        <f t="shared" si="36"/>
        <v>2.2500000000000003E-2</v>
      </c>
      <c r="AU70" s="8">
        <f t="shared" si="36"/>
        <v>2.2500000000000003E-2</v>
      </c>
      <c r="AV70" s="8">
        <f t="shared" si="36"/>
        <v>2.2500000000000003E-2</v>
      </c>
      <c r="AW70" s="8">
        <f t="shared" si="36"/>
        <v>2.2500000000000003E-2</v>
      </c>
      <c r="AX70" s="8">
        <f t="shared" si="36"/>
        <v>2.2500000000000003E-2</v>
      </c>
      <c r="AY70" s="8">
        <f t="shared" si="36"/>
        <v>2.2500000000000003E-2</v>
      </c>
      <c r="AZ70" s="8">
        <f t="shared" si="36"/>
        <v>2.2500000000000003E-2</v>
      </c>
      <c r="BA70" s="8">
        <f t="shared" si="36"/>
        <v>2.2500000000000003E-2</v>
      </c>
      <c r="BB70" s="8">
        <f t="shared" si="36"/>
        <v>2.2500000000000003E-2</v>
      </c>
      <c r="BC70" s="8">
        <f t="shared" si="36"/>
        <v>2.2500000000000003E-2</v>
      </c>
    </row>
    <row r="71" spans="1:55" x14ac:dyDescent="0.25">
      <c r="A71" t="s">
        <v>46</v>
      </c>
      <c r="B71" s="50">
        <v>40</v>
      </c>
      <c r="C71" s="8">
        <f t="shared" si="35"/>
        <v>0</v>
      </c>
      <c r="D71" s="8">
        <f t="shared" si="35"/>
        <v>0</v>
      </c>
      <c r="E71" s="8">
        <f t="shared" si="35"/>
        <v>0</v>
      </c>
      <c r="F71" s="8">
        <f t="shared" si="35"/>
        <v>0</v>
      </c>
      <c r="G71" s="8">
        <f t="shared" si="35"/>
        <v>0</v>
      </c>
      <c r="H71" s="8">
        <f t="shared" si="35"/>
        <v>0</v>
      </c>
      <c r="I71" s="8">
        <f t="shared" si="35"/>
        <v>0</v>
      </c>
      <c r="J71" s="8">
        <f t="shared" si="35"/>
        <v>0</v>
      </c>
      <c r="K71" s="8">
        <f t="shared" si="35"/>
        <v>0</v>
      </c>
      <c r="L71" s="8">
        <f t="shared" si="35"/>
        <v>0</v>
      </c>
      <c r="M71" s="8">
        <f t="shared" si="35"/>
        <v>0</v>
      </c>
      <c r="N71" s="8">
        <f t="shared" si="35"/>
        <v>0</v>
      </c>
      <c r="O71" s="8">
        <f t="shared" si="35"/>
        <v>1.2500000000000002E-3</v>
      </c>
      <c r="P71" s="8">
        <f t="shared" si="35"/>
        <v>2.5000000000000005E-3</v>
      </c>
      <c r="Q71" s="8">
        <f t="shared" si="35"/>
        <v>3.7500000000000007E-3</v>
      </c>
      <c r="R71" s="8">
        <f t="shared" si="35"/>
        <v>5.000000000000001E-3</v>
      </c>
      <c r="S71" s="8">
        <f t="shared" si="35"/>
        <v>6.2500000000000003E-3</v>
      </c>
      <c r="T71" s="8">
        <f t="shared" si="35"/>
        <v>7.4999999999999997E-3</v>
      </c>
      <c r="U71" s="8">
        <f t="shared" si="35"/>
        <v>8.7499999999999991E-3</v>
      </c>
      <c r="V71" s="8">
        <f t="shared" si="35"/>
        <v>0.01</v>
      </c>
      <c r="W71" s="8">
        <f t="shared" si="35"/>
        <v>1.125E-2</v>
      </c>
      <c r="X71" s="8">
        <f t="shared" si="35"/>
        <v>1.2499999999999999E-2</v>
      </c>
      <c r="Y71" s="8">
        <f t="shared" si="35"/>
        <v>1.3750000000000002E-2</v>
      </c>
      <c r="Z71" s="8">
        <f t="shared" si="35"/>
        <v>1.4999999999999999E-2</v>
      </c>
      <c r="AA71" s="8">
        <f t="shared" si="35"/>
        <v>1.6250000000000001E-2</v>
      </c>
      <c r="AB71" s="8">
        <f t="shared" si="35"/>
        <v>1.7499999999999998E-2</v>
      </c>
      <c r="AC71" s="8">
        <f t="shared" si="35"/>
        <v>1.8750000000000003E-2</v>
      </c>
      <c r="AD71" s="8">
        <f t="shared" si="35"/>
        <v>2.0000000000000004E-2</v>
      </c>
      <c r="AE71" s="8">
        <f t="shared" si="35"/>
        <v>2.1250000000000002E-2</v>
      </c>
      <c r="AF71" s="8">
        <f t="shared" si="35"/>
        <v>2.2500000000000003E-2</v>
      </c>
      <c r="AG71" s="8">
        <f t="shared" si="35"/>
        <v>2.2500000000000003E-2</v>
      </c>
      <c r="AH71" s="8">
        <f t="shared" si="35"/>
        <v>2.2500000000000003E-2</v>
      </c>
      <c r="AI71" s="8">
        <f t="shared" ref="AI71:BC71" si="37">(1/$B71)*AI48</f>
        <v>2.2500000000000003E-2</v>
      </c>
      <c r="AJ71" s="8">
        <f t="shared" si="37"/>
        <v>2.2500000000000003E-2</v>
      </c>
      <c r="AK71" s="8">
        <f t="shared" si="37"/>
        <v>2.2500000000000003E-2</v>
      </c>
      <c r="AL71" s="8">
        <f t="shared" si="37"/>
        <v>2.2500000000000003E-2</v>
      </c>
      <c r="AM71" s="8">
        <f t="shared" si="37"/>
        <v>2.2500000000000003E-2</v>
      </c>
      <c r="AN71" s="8">
        <f t="shared" si="37"/>
        <v>2.2500000000000003E-2</v>
      </c>
      <c r="AO71" s="8">
        <f t="shared" si="37"/>
        <v>2.2500000000000003E-2</v>
      </c>
      <c r="AP71" s="8">
        <f t="shared" si="37"/>
        <v>2.2500000000000003E-2</v>
      </c>
      <c r="AQ71" s="8">
        <f t="shared" si="37"/>
        <v>2.2500000000000003E-2</v>
      </c>
      <c r="AR71" s="8">
        <f t="shared" si="37"/>
        <v>2.2500000000000003E-2</v>
      </c>
      <c r="AS71" s="8">
        <f t="shared" si="37"/>
        <v>2.2500000000000003E-2</v>
      </c>
      <c r="AT71" s="8">
        <f t="shared" si="37"/>
        <v>2.2500000000000003E-2</v>
      </c>
      <c r="AU71" s="8">
        <f t="shared" si="37"/>
        <v>2.2500000000000003E-2</v>
      </c>
      <c r="AV71" s="8">
        <f t="shared" si="37"/>
        <v>2.2500000000000003E-2</v>
      </c>
      <c r="AW71" s="8">
        <f t="shared" si="37"/>
        <v>2.2500000000000003E-2</v>
      </c>
      <c r="AX71" s="8">
        <f t="shared" si="37"/>
        <v>2.2500000000000003E-2</v>
      </c>
      <c r="AY71" s="8">
        <f t="shared" si="37"/>
        <v>2.2500000000000003E-2</v>
      </c>
      <c r="AZ71" s="8">
        <f t="shared" si="37"/>
        <v>2.2500000000000003E-2</v>
      </c>
      <c r="BA71" s="8">
        <f t="shared" si="37"/>
        <v>2.2500000000000003E-2</v>
      </c>
      <c r="BB71" s="8">
        <f t="shared" si="37"/>
        <v>2.2500000000000003E-2</v>
      </c>
      <c r="BC71" s="8">
        <f t="shared" si="37"/>
        <v>2.2500000000000003E-2</v>
      </c>
    </row>
    <row r="72" spans="1:55" x14ac:dyDescent="0.25">
      <c r="A72" t="s">
        <v>47</v>
      </c>
      <c r="B72" s="50">
        <v>40</v>
      </c>
      <c r="C72" s="8">
        <f t="shared" si="35"/>
        <v>0</v>
      </c>
      <c r="D72" s="8">
        <f t="shared" si="35"/>
        <v>0</v>
      </c>
      <c r="E72" s="8">
        <f t="shared" si="35"/>
        <v>0</v>
      </c>
      <c r="F72" s="8">
        <f t="shared" si="35"/>
        <v>0</v>
      </c>
      <c r="G72" s="8">
        <f t="shared" si="35"/>
        <v>0</v>
      </c>
      <c r="H72" s="8">
        <f t="shared" si="35"/>
        <v>0</v>
      </c>
      <c r="I72" s="8">
        <f t="shared" si="35"/>
        <v>0</v>
      </c>
      <c r="J72" s="8">
        <f t="shared" si="35"/>
        <v>0</v>
      </c>
      <c r="K72" s="8">
        <f t="shared" si="35"/>
        <v>0</v>
      </c>
      <c r="L72" s="8">
        <f t="shared" si="35"/>
        <v>0</v>
      </c>
      <c r="M72" s="8">
        <f t="shared" si="35"/>
        <v>0</v>
      </c>
      <c r="N72" s="8">
        <f t="shared" si="35"/>
        <v>0</v>
      </c>
      <c r="O72" s="8">
        <f t="shared" si="35"/>
        <v>1.2500000000000002E-3</v>
      </c>
      <c r="P72" s="8">
        <f t="shared" si="35"/>
        <v>2.5000000000000005E-3</v>
      </c>
      <c r="Q72" s="8">
        <f t="shared" si="35"/>
        <v>3.7500000000000007E-3</v>
      </c>
      <c r="R72" s="8">
        <f t="shared" si="35"/>
        <v>5.000000000000001E-3</v>
      </c>
      <c r="S72" s="8">
        <f t="shared" si="35"/>
        <v>6.2500000000000003E-3</v>
      </c>
      <c r="T72" s="8">
        <f t="shared" si="35"/>
        <v>7.4999999999999997E-3</v>
      </c>
      <c r="U72" s="8">
        <f t="shared" si="35"/>
        <v>8.7499999999999991E-3</v>
      </c>
      <c r="V72" s="8">
        <f t="shared" si="35"/>
        <v>0.01</v>
      </c>
      <c r="W72" s="8">
        <f t="shared" si="35"/>
        <v>1.125E-2</v>
      </c>
      <c r="X72" s="8">
        <f t="shared" si="35"/>
        <v>1.2499999999999999E-2</v>
      </c>
      <c r="Y72" s="8">
        <f t="shared" si="35"/>
        <v>1.3750000000000002E-2</v>
      </c>
      <c r="Z72" s="8">
        <f t="shared" si="35"/>
        <v>1.4999999999999999E-2</v>
      </c>
      <c r="AA72" s="8">
        <f t="shared" si="35"/>
        <v>1.6250000000000001E-2</v>
      </c>
      <c r="AB72" s="8">
        <f t="shared" si="35"/>
        <v>1.7499999999999998E-2</v>
      </c>
      <c r="AC72" s="8">
        <f t="shared" si="35"/>
        <v>1.8750000000000003E-2</v>
      </c>
      <c r="AD72" s="8">
        <f t="shared" si="35"/>
        <v>2.0000000000000004E-2</v>
      </c>
      <c r="AE72" s="8">
        <f t="shared" si="35"/>
        <v>2.1250000000000002E-2</v>
      </c>
      <c r="AF72" s="8">
        <f t="shared" si="35"/>
        <v>2.2500000000000003E-2</v>
      </c>
      <c r="AG72" s="8">
        <f t="shared" si="35"/>
        <v>2.2500000000000003E-2</v>
      </c>
      <c r="AH72" s="8">
        <f t="shared" si="35"/>
        <v>2.2500000000000003E-2</v>
      </c>
      <c r="AI72" s="8">
        <f t="shared" ref="AI72:BC72" si="38">(1/$B72)*AI49</f>
        <v>2.2500000000000003E-2</v>
      </c>
      <c r="AJ72" s="8">
        <f t="shared" si="38"/>
        <v>2.2500000000000003E-2</v>
      </c>
      <c r="AK72" s="8">
        <f t="shared" si="38"/>
        <v>2.2500000000000003E-2</v>
      </c>
      <c r="AL72" s="8">
        <f t="shared" si="38"/>
        <v>2.2500000000000003E-2</v>
      </c>
      <c r="AM72" s="8">
        <f t="shared" si="38"/>
        <v>2.2500000000000003E-2</v>
      </c>
      <c r="AN72" s="8">
        <f t="shared" si="38"/>
        <v>2.2500000000000003E-2</v>
      </c>
      <c r="AO72" s="8">
        <f t="shared" si="38"/>
        <v>2.2500000000000003E-2</v>
      </c>
      <c r="AP72" s="8">
        <f t="shared" si="38"/>
        <v>2.2500000000000003E-2</v>
      </c>
      <c r="AQ72" s="8">
        <f t="shared" si="38"/>
        <v>2.2500000000000003E-2</v>
      </c>
      <c r="AR72" s="8">
        <f t="shared" si="38"/>
        <v>2.2500000000000003E-2</v>
      </c>
      <c r="AS72" s="8">
        <f t="shared" si="38"/>
        <v>2.2500000000000003E-2</v>
      </c>
      <c r="AT72" s="8">
        <f t="shared" si="38"/>
        <v>2.2500000000000003E-2</v>
      </c>
      <c r="AU72" s="8">
        <f t="shared" si="38"/>
        <v>2.2500000000000003E-2</v>
      </c>
      <c r="AV72" s="8">
        <f t="shared" si="38"/>
        <v>2.2500000000000003E-2</v>
      </c>
      <c r="AW72" s="8">
        <f t="shared" si="38"/>
        <v>2.2500000000000003E-2</v>
      </c>
      <c r="AX72" s="8">
        <f t="shared" si="38"/>
        <v>2.2500000000000003E-2</v>
      </c>
      <c r="AY72" s="8">
        <f t="shared" si="38"/>
        <v>2.2500000000000003E-2</v>
      </c>
      <c r="AZ72" s="8">
        <f t="shared" si="38"/>
        <v>2.2500000000000003E-2</v>
      </c>
      <c r="BA72" s="8">
        <f t="shared" si="38"/>
        <v>2.2500000000000003E-2</v>
      </c>
      <c r="BB72" s="8">
        <f t="shared" si="38"/>
        <v>2.2500000000000003E-2</v>
      </c>
      <c r="BC72" s="8">
        <f t="shared" si="38"/>
        <v>2.2500000000000003E-2</v>
      </c>
    </row>
    <row r="73" spans="1:55" x14ac:dyDescent="0.25">
      <c r="A73" t="s">
        <v>48</v>
      </c>
      <c r="B73" s="50">
        <v>40</v>
      </c>
      <c r="C73" s="8">
        <f t="shared" si="35"/>
        <v>0</v>
      </c>
      <c r="D73" s="8">
        <f t="shared" si="35"/>
        <v>0</v>
      </c>
      <c r="E73" s="8">
        <f t="shared" si="35"/>
        <v>0</v>
      </c>
      <c r="F73" s="8">
        <f t="shared" si="35"/>
        <v>0</v>
      </c>
      <c r="G73" s="8">
        <f t="shared" si="35"/>
        <v>0</v>
      </c>
      <c r="H73" s="8">
        <f t="shared" si="35"/>
        <v>0</v>
      </c>
      <c r="I73" s="8">
        <f t="shared" si="35"/>
        <v>0</v>
      </c>
      <c r="J73" s="8">
        <f t="shared" si="35"/>
        <v>0</v>
      </c>
      <c r="K73" s="8">
        <f t="shared" si="35"/>
        <v>0</v>
      </c>
      <c r="L73" s="8">
        <f t="shared" si="35"/>
        <v>0</v>
      </c>
      <c r="M73" s="8">
        <f t="shared" si="35"/>
        <v>0</v>
      </c>
      <c r="N73" s="8">
        <f t="shared" si="35"/>
        <v>0</v>
      </c>
      <c r="O73" s="8">
        <f t="shared" si="35"/>
        <v>1.2500000000000002E-3</v>
      </c>
      <c r="P73" s="8">
        <f t="shared" si="35"/>
        <v>2.5000000000000005E-3</v>
      </c>
      <c r="Q73" s="8">
        <f t="shared" si="35"/>
        <v>3.7500000000000007E-3</v>
      </c>
      <c r="R73" s="8">
        <f t="shared" si="35"/>
        <v>5.000000000000001E-3</v>
      </c>
      <c r="S73" s="8">
        <f t="shared" si="35"/>
        <v>6.2500000000000003E-3</v>
      </c>
      <c r="T73" s="8">
        <f t="shared" si="35"/>
        <v>7.4999999999999997E-3</v>
      </c>
      <c r="U73" s="8">
        <f t="shared" si="35"/>
        <v>8.7499999999999991E-3</v>
      </c>
      <c r="V73" s="8">
        <f t="shared" si="35"/>
        <v>0.01</v>
      </c>
      <c r="W73" s="8">
        <f t="shared" si="35"/>
        <v>1.125E-2</v>
      </c>
      <c r="X73" s="8">
        <f t="shared" si="35"/>
        <v>1.2499999999999999E-2</v>
      </c>
      <c r="Y73" s="8">
        <f t="shared" si="35"/>
        <v>1.3750000000000002E-2</v>
      </c>
      <c r="Z73" s="8">
        <f t="shared" si="35"/>
        <v>1.4999999999999999E-2</v>
      </c>
      <c r="AA73" s="8">
        <f t="shared" si="35"/>
        <v>1.6250000000000001E-2</v>
      </c>
      <c r="AB73" s="8">
        <f t="shared" si="35"/>
        <v>1.7499999999999998E-2</v>
      </c>
      <c r="AC73" s="8">
        <f t="shared" si="35"/>
        <v>1.8750000000000003E-2</v>
      </c>
      <c r="AD73" s="8">
        <f t="shared" si="35"/>
        <v>2.0000000000000004E-2</v>
      </c>
      <c r="AE73" s="8">
        <f t="shared" si="35"/>
        <v>2.1250000000000002E-2</v>
      </c>
      <c r="AF73" s="8">
        <f t="shared" si="35"/>
        <v>2.2500000000000003E-2</v>
      </c>
      <c r="AG73" s="8">
        <f t="shared" si="35"/>
        <v>2.2500000000000003E-2</v>
      </c>
      <c r="AH73" s="8">
        <f t="shared" si="35"/>
        <v>2.2500000000000003E-2</v>
      </c>
      <c r="AI73" s="8">
        <f t="shared" ref="AI73:BC73" si="39">(1/$B73)*AI50</f>
        <v>2.2500000000000003E-2</v>
      </c>
      <c r="AJ73" s="8">
        <f t="shared" si="39"/>
        <v>2.2500000000000003E-2</v>
      </c>
      <c r="AK73" s="8">
        <f t="shared" si="39"/>
        <v>2.2500000000000003E-2</v>
      </c>
      <c r="AL73" s="8">
        <f t="shared" si="39"/>
        <v>2.2500000000000003E-2</v>
      </c>
      <c r="AM73" s="8">
        <f t="shared" si="39"/>
        <v>2.2500000000000003E-2</v>
      </c>
      <c r="AN73" s="8">
        <f t="shared" si="39"/>
        <v>2.2500000000000003E-2</v>
      </c>
      <c r="AO73" s="8">
        <f t="shared" si="39"/>
        <v>2.2500000000000003E-2</v>
      </c>
      <c r="AP73" s="8">
        <f t="shared" si="39"/>
        <v>2.2500000000000003E-2</v>
      </c>
      <c r="AQ73" s="8">
        <f t="shared" si="39"/>
        <v>2.2500000000000003E-2</v>
      </c>
      <c r="AR73" s="8">
        <f t="shared" si="39"/>
        <v>2.2500000000000003E-2</v>
      </c>
      <c r="AS73" s="8">
        <f t="shared" si="39"/>
        <v>2.2500000000000003E-2</v>
      </c>
      <c r="AT73" s="8">
        <f t="shared" si="39"/>
        <v>2.2500000000000003E-2</v>
      </c>
      <c r="AU73" s="8">
        <f t="shared" si="39"/>
        <v>2.2500000000000003E-2</v>
      </c>
      <c r="AV73" s="8">
        <f t="shared" si="39"/>
        <v>2.2500000000000003E-2</v>
      </c>
      <c r="AW73" s="8">
        <f t="shared" si="39"/>
        <v>2.2500000000000003E-2</v>
      </c>
      <c r="AX73" s="8">
        <f t="shared" si="39"/>
        <v>2.2500000000000003E-2</v>
      </c>
      <c r="AY73" s="8">
        <f t="shared" si="39"/>
        <v>2.2500000000000003E-2</v>
      </c>
      <c r="AZ73" s="8">
        <f t="shared" si="39"/>
        <v>2.2500000000000003E-2</v>
      </c>
      <c r="BA73" s="8">
        <f t="shared" si="39"/>
        <v>2.2500000000000003E-2</v>
      </c>
      <c r="BB73" s="8">
        <f t="shared" si="39"/>
        <v>2.2500000000000003E-2</v>
      </c>
      <c r="BC73" s="8">
        <f t="shared" si="39"/>
        <v>2.2500000000000003E-2</v>
      </c>
    </row>
    <row r="74" spans="1:55" x14ac:dyDescent="0.25">
      <c r="A74" t="s">
        <v>49</v>
      </c>
      <c r="B74" s="50">
        <v>40</v>
      </c>
      <c r="C74" s="8">
        <f t="shared" si="35"/>
        <v>0</v>
      </c>
      <c r="D74" s="8">
        <f t="shared" si="35"/>
        <v>0</v>
      </c>
      <c r="E74" s="8">
        <f t="shared" si="35"/>
        <v>0</v>
      </c>
      <c r="F74" s="8">
        <f t="shared" si="35"/>
        <v>0</v>
      </c>
      <c r="G74" s="8">
        <f t="shared" si="35"/>
        <v>0</v>
      </c>
      <c r="H74" s="8">
        <f t="shared" si="35"/>
        <v>0</v>
      </c>
      <c r="I74" s="8">
        <f t="shared" si="35"/>
        <v>0</v>
      </c>
      <c r="J74" s="8">
        <f t="shared" si="35"/>
        <v>0</v>
      </c>
      <c r="K74" s="8">
        <f t="shared" si="35"/>
        <v>0</v>
      </c>
      <c r="L74" s="8">
        <f t="shared" si="35"/>
        <v>0</v>
      </c>
      <c r="M74" s="8">
        <f t="shared" si="35"/>
        <v>0</v>
      </c>
      <c r="N74" s="8">
        <f t="shared" si="35"/>
        <v>0</v>
      </c>
      <c r="O74" s="8">
        <f t="shared" si="35"/>
        <v>0</v>
      </c>
      <c r="P74" s="8">
        <f t="shared" si="35"/>
        <v>0</v>
      </c>
      <c r="Q74" s="8">
        <f t="shared" si="35"/>
        <v>0</v>
      </c>
      <c r="R74" s="8">
        <f t="shared" si="35"/>
        <v>0</v>
      </c>
      <c r="S74" s="8">
        <f t="shared" si="35"/>
        <v>0</v>
      </c>
      <c r="T74" s="8">
        <f t="shared" si="35"/>
        <v>0</v>
      </c>
      <c r="U74" s="8">
        <f t="shared" si="35"/>
        <v>0</v>
      </c>
      <c r="V74" s="8">
        <f t="shared" si="35"/>
        <v>0</v>
      </c>
      <c r="W74" s="8">
        <f t="shared" si="35"/>
        <v>0</v>
      </c>
      <c r="X74" s="8">
        <f t="shared" si="35"/>
        <v>0</v>
      </c>
      <c r="Y74" s="8">
        <f t="shared" si="35"/>
        <v>0</v>
      </c>
      <c r="Z74" s="8">
        <f t="shared" si="35"/>
        <v>0</v>
      </c>
      <c r="AA74" s="8">
        <f t="shared" si="35"/>
        <v>0</v>
      </c>
      <c r="AB74" s="8">
        <f t="shared" si="35"/>
        <v>0</v>
      </c>
      <c r="AC74" s="8">
        <f t="shared" si="35"/>
        <v>0</v>
      </c>
      <c r="AD74" s="8">
        <f t="shared" si="35"/>
        <v>0</v>
      </c>
      <c r="AE74" s="8">
        <f t="shared" si="35"/>
        <v>0</v>
      </c>
      <c r="AF74" s="8">
        <f t="shared" si="35"/>
        <v>0</v>
      </c>
      <c r="AG74" s="8">
        <f t="shared" si="35"/>
        <v>0</v>
      </c>
      <c r="AH74" s="8">
        <f t="shared" si="35"/>
        <v>0</v>
      </c>
      <c r="AI74" s="8">
        <f t="shared" ref="AI74:BC74" si="40">(1/$B74)*AI51</f>
        <v>0</v>
      </c>
      <c r="AJ74" s="8">
        <f t="shared" si="40"/>
        <v>0</v>
      </c>
      <c r="AK74" s="8">
        <f t="shared" si="40"/>
        <v>0</v>
      </c>
      <c r="AL74" s="8">
        <f t="shared" si="40"/>
        <v>0</v>
      </c>
      <c r="AM74" s="8">
        <f t="shared" si="40"/>
        <v>0</v>
      </c>
      <c r="AN74" s="8">
        <f t="shared" si="40"/>
        <v>0</v>
      </c>
      <c r="AO74" s="8">
        <f t="shared" si="40"/>
        <v>0</v>
      </c>
      <c r="AP74" s="8">
        <f t="shared" si="40"/>
        <v>0</v>
      </c>
      <c r="AQ74" s="8">
        <f t="shared" si="40"/>
        <v>0</v>
      </c>
      <c r="AR74" s="8">
        <f t="shared" si="40"/>
        <v>0</v>
      </c>
      <c r="AS74" s="8">
        <f t="shared" si="40"/>
        <v>0</v>
      </c>
      <c r="AT74" s="8">
        <f t="shared" si="40"/>
        <v>0</v>
      </c>
      <c r="AU74" s="8">
        <f t="shared" si="40"/>
        <v>0</v>
      </c>
      <c r="AV74" s="8">
        <f t="shared" si="40"/>
        <v>0</v>
      </c>
      <c r="AW74" s="8">
        <f t="shared" si="40"/>
        <v>0</v>
      </c>
      <c r="AX74" s="8">
        <f t="shared" si="40"/>
        <v>0</v>
      </c>
      <c r="AY74" s="8">
        <f t="shared" si="40"/>
        <v>0</v>
      </c>
      <c r="AZ74" s="8">
        <f t="shared" si="40"/>
        <v>0</v>
      </c>
      <c r="BA74" s="8">
        <f t="shared" si="40"/>
        <v>0</v>
      </c>
      <c r="BB74" s="8">
        <f t="shared" si="40"/>
        <v>0</v>
      </c>
      <c r="BC74" s="8">
        <f t="shared" si="40"/>
        <v>0</v>
      </c>
    </row>
    <row r="75" spans="1:55" x14ac:dyDescent="0.25">
      <c r="A75" t="s">
        <v>50</v>
      </c>
      <c r="B75" s="50">
        <v>40</v>
      </c>
      <c r="C75" s="8">
        <f t="shared" si="35"/>
        <v>0</v>
      </c>
      <c r="D75" s="8">
        <f t="shared" si="35"/>
        <v>0</v>
      </c>
      <c r="E75" s="8">
        <f t="shared" si="35"/>
        <v>0</v>
      </c>
      <c r="F75" s="8">
        <f t="shared" si="35"/>
        <v>0</v>
      </c>
      <c r="G75" s="8">
        <f t="shared" si="35"/>
        <v>0</v>
      </c>
      <c r="H75" s="8">
        <f t="shared" si="35"/>
        <v>0</v>
      </c>
      <c r="I75" s="8">
        <f t="shared" si="35"/>
        <v>0</v>
      </c>
      <c r="J75" s="8">
        <f t="shared" si="35"/>
        <v>0</v>
      </c>
      <c r="K75" s="8">
        <f t="shared" si="35"/>
        <v>0</v>
      </c>
      <c r="L75" s="8">
        <f t="shared" si="35"/>
        <v>0</v>
      </c>
      <c r="M75" s="8">
        <f t="shared" si="35"/>
        <v>0</v>
      </c>
      <c r="N75" s="8">
        <f t="shared" si="35"/>
        <v>0</v>
      </c>
      <c r="O75" s="8">
        <f t="shared" si="35"/>
        <v>0</v>
      </c>
      <c r="P75" s="8">
        <f t="shared" si="35"/>
        <v>0</v>
      </c>
      <c r="Q75" s="8">
        <f t="shared" si="35"/>
        <v>0</v>
      </c>
      <c r="R75" s="8">
        <f t="shared" si="35"/>
        <v>0</v>
      </c>
      <c r="S75" s="8">
        <f t="shared" si="35"/>
        <v>0</v>
      </c>
      <c r="T75" s="8">
        <f t="shared" si="35"/>
        <v>0</v>
      </c>
      <c r="U75" s="8">
        <f t="shared" si="35"/>
        <v>0</v>
      </c>
      <c r="V75" s="8">
        <f t="shared" si="35"/>
        <v>0</v>
      </c>
      <c r="W75" s="8">
        <f t="shared" si="35"/>
        <v>0</v>
      </c>
      <c r="X75" s="8">
        <f t="shared" si="35"/>
        <v>0</v>
      </c>
      <c r="Y75" s="8">
        <f t="shared" si="35"/>
        <v>0</v>
      </c>
      <c r="Z75" s="8">
        <f t="shared" si="35"/>
        <v>0</v>
      </c>
      <c r="AA75" s="8">
        <f t="shared" si="35"/>
        <v>0</v>
      </c>
      <c r="AB75" s="8">
        <f t="shared" si="35"/>
        <v>0</v>
      </c>
      <c r="AC75" s="8">
        <f t="shared" si="35"/>
        <v>0</v>
      </c>
      <c r="AD75" s="8">
        <f t="shared" si="35"/>
        <v>0</v>
      </c>
      <c r="AE75" s="8">
        <f t="shared" si="35"/>
        <v>0</v>
      </c>
      <c r="AF75" s="8">
        <f t="shared" si="35"/>
        <v>0</v>
      </c>
      <c r="AG75" s="8">
        <f t="shared" si="35"/>
        <v>0</v>
      </c>
      <c r="AH75" s="8">
        <f t="shared" si="35"/>
        <v>0</v>
      </c>
      <c r="AI75" s="8">
        <f t="shared" ref="AI75:BC75" si="41">(1/$B75)*AI52</f>
        <v>0</v>
      </c>
      <c r="AJ75" s="8">
        <f t="shared" si="41"/>
        <v>0</v>
      </c>
      <c r="AK75" s="8">
        <f t="shared" si="41"/>
        <v>0</v>
      </c>
      <c r="AL75" s="8">
        <f t="shared" si="41"/>
        <v>0</v>
      </c>
      <c r="AM75" s="8">
        <f t="shared" si="41"/>
        <v>0</v>
      </c>
      <c r="AN75" s="8">
        <f t="shared" si="41"/>
        <v>0</v>
      </c>
      <c r="AO75" s="8">
        <f t="shared" si="41"/>
        <v>0</v>
      </c>
      <c r="AP75" s="8">
        <f t="shared" si="41"/>
        <v>0</v>
      </c>
      <c r="AQ75" s="8">
        <f t="shared" si="41"/>
        <v>0</v>
      </c>
      <c r="AR75" s="8">
        <f t="shared" si="41"/>
        <v>0</v>
      </c>
      <c r="AS75" s="8">
        <f t="shared" si="41"/>
        <v>0</v>
      </c>
      <c r="AT75" s="8">
        <f t="shared" si="41"/>
        <v>0</v>
      </c>
      <c r="AU75" s="8">
        <f t="shared" si="41"/>
        <v>0</v>
      </c>
      <c r="AV75" s="8">
        <f t="shared" si="41"/>
        <v>0</v>
      </c>
      <c r="AW75" s="8">
        <f t="shared" si="41"/>
        <v>0</v>
      </c>
      <c r="AX75" s="8">
        <f t="shared" si="41"/>
        <v>0</v>
      </c>
      <c r="AY75" s="8">
        <f t="shared" si="41"/>
        <v>0</v>
      </c>
      <c r="AZ75" s="8">
        <f t="shared" si="41"/>
        <v>0</v>
      </c>
      <c r="BA75" s="8">
        <f t="shared" si="41"/>
        <v>0</v>
      </c>
      <c r="BB75" s="8">
        <f t="shared" si="41"/>
        <v>0</v>
      </c>
      <c r="BC75" s="8">
        <f t="shared" si="41"/>
        <v>0</v>
      </c>
    </row>
    <row r="76" spans="1:55" x14ac:dyDescent="0.25">
      <c r="A76" t="s">
        <v>51</v>
      </c>
      <c r="B76" s="50">
        <v>40</v>
      </c>
      <c r="C76" s="8">
        <f t="shared" si="35"/>
        <v>0</v>
      </c>
      <c r="D76" s="8">
        <f t="shared" si="35"/>
        <v>0</v>
      </c>
      <c r="E76" s="8">
        <f t="shared" si="35"/>
        <v>0</v>
      </c>
      <c r="F76" s="8">
        <f t="shared" si="35"/>
        <v>0</v>
      </c>
      <c r="G76" s="8">
        <f t="shared" si="35"/>
        <v>0</v>
      </c>
      <c r="H76" s="8">
        <f t="shared" si="35"/>
        <v>0</v>
      </c>
      <c r="I76" s="8">
        <f t="shared" si="35"/>
        <v>0</v>
      </c>
      <c r="J76" s="8">
        <f t="shared" si="35"/>
        <v>0</v>
      </c>
      <c r="K76" s="8">
        <f t="shared" si="35"/>
        <v>0</v>
      </c>
      <c r="L76" s="8">
        <f t="shared" si="35"/>
        <v>0</v>
      </c>
      <c r="M76" s="8">
        <f t="shared" si="35"/>
        <v>0</v>
      </c>
      <c r="N76" s="8">
        <f t="shared" si="35"/>
        <v>0</v>
      </c>
      <c r="O76" s="8">
        <f t="shared" si="35"/>
        <v>1.2500000000000002E-3</v>
      </c>
      <c r="P76" s="8">
        <f t="shared" si="35"/>
        <v>2.5000000000000005E-3</v>
      </c>
      <c r="Q76" s="8">
        <f t="shared" si="35"/>
        <v>3.7500000000000007E-3</v>
      </c>
      <c r="R76" s="8">
        <f t="shared" si="35"/>
        <v>5.000000000000001E-3</v>
      </c>
      <c r="S76" s="8">
        <f t="shared" si="35"/>
        <v>6.2500000000000003E-3</v>
      </c>
      <c r="T76" s="8">
        <f t="shared" si="35"/>
        <v>7.4999999999999997E-3</v>
      </c>
      <c r="U76" s="8">
        <f t="shared" si="35"/>
        <v>8.7499999999999991E-3</v>
      </c>
      <c r="V76" s="8">
        <f t="shared" si="35"/>
        <v>0.01</v>
      </c>
      <c r="W76" s="8">
        <f t="shared" si="35"/>
        <v>1.125E-2</v>
      </c>
      <c r="X76" s="8">
        <f t="shared" si="35"/>
        <v>1.2499999999999999E-2</v>
      </c>
      <c r="Y76" s="8">
        <f t="shared" si="35"/>
        <v>1.3750000000000002E-2</v>
      </c>
      <c r="Z76" s="8">
        <f t="shared" si="35"/>
        <v>1.4999999999999999E-2</v>
      </c>
      <c r="AA76" s="8">
        <f t="shared" si="35"/>
        <v>1.6250000000000001E-2</v>
      </c>
      <c r="AB76" s="8">
        <f t="shared" si="35"/>
        <v>1.7499999999999998E-2</v>
      </c>
      <c r="AC76" s="8">
        <f t="shared" si="35"/>
        <v>1.8750000000000003E-2</v>
      </c>
      <c r="AD76" s="8">
        <f t="shared" si="35"/>
        <v>2.0000000000000004E-2</v>
      </c>
      <c r="AE76" s="8">
        <f t="shared" si="35"/>
        <v>2.1250000000000002E-2</v>
      </c>
      <c r="AF76" s="8">
        <f t="shared" si="35"/>
        <v>2.2500000000000003E-2</v>
      </c>
      <c r="AG76" s="8">
        <f t="shared" si="35"/>
        <v>2.2500000000000003E-2</v>
      </c>
      <c r="AH76" s="8">
        <f t="shared" si="35"/>
        <v>2.2500000000000003E-2</v>
      </c>
      <c r="AI76" s="8">
        <f t="shared" ref="AI76:BC76" si="42">(1/$B76)*AI53</f>
        <v>2.2500000000000003E-2</v>
      </c>
      <c r="AJ76" s="8">
        <f t="shared" si="42"/>
        <v>2.2500000000000003E-2</v>
      </c>
      <c r="AK76" s="8">
        <f t="shared" si="42"/>
        <v>2.2500000000000003E-2</v>
      </c>
      <c r="AL76" s="8">
        <f t="shared" si="42"/>
        <v>2.2500000000000003E-2</v>
      </c>
      <c r="AM76" s="8">
        <f t="shared" si="42"/>
        <v>2.2500000000000003E-2</v>
      </c>
      <c r="AN76" s="8">
        <f t="shared" si="42"/>
        <v>2.2500000000000003E-2</v>
      </c>
      <c r="AO76" s="8">
        <f t="shared" si="42"/>
        <v>2.2500000000000003E-2</v>
      </c>
      <c r="AP76" s="8">
        <f t="shared" si="42"/>
        <v>2.2500000000000003E-2</v>
      </c>
      <c r="AQ76" s="8">
        <f t="shared" si="42"/>
        <v>2.2500000000000003E-2</v>
      </c>
      <c r="AR76" s="8">
        <f t="shared" si="42"/>
        <v>2.2500000000000003E-2</v>
      </c>
      <c r="AS76" s="8">
        <f t="shared" si="42"/>
        <v>2.2500000000000003E-2</v>
      </c>
      <c r="AT76" s="8">
        <f t="shared" si="42"/>
        <v>2.2500000000000003E-2</v>
      </c>
      <c r="AU76" s="8">
        <f t="shared" si="42"/>
        <v>2.2500000000000003E-2</v>
      </c>
      <c r="AV76" s="8">
        <f t="shared" si="42"/>
        <v>2.2500000000000003E-2</v>
      </c>
      <c r="AW76" s="8">
        <f t="shared" si="42"/>
        <v>2.2500000000000003E-2</v>
      </c>
      <c r="AX76" s="8">
        <f t="shared" si="42"/>
        <v>2.2500000000000003E-2</v>
      </c>
      <c r="AY76" s="8">
        <f t="shared" si="42"/>
        <v>2.2500000000000003E-2</v>
      </c>
      <c r="AZ76" s="8">
        <f t="shared" si="42"/>
        <v>2.2500000000000003E-2</v>
      </c>
      <c r="BA76" s="8">
        <f t="shared" si="42"/>
        <v>2.2500000000000003E-2</v>
      </c>
      <c r="BB76" s="8">
        <f t="shared" si="42"/>
        <v>2.2500000000000003E-2</v>
      </c>
      <c r="BC76" s="8">
        <f t="shared" si="42"/>
        <v>2.2500000000000003E-2</v>
      </c>
    </row>
    <row r="77" spans="1:55" x14ac:dyDescent="0.25">
      <c r="A77" t="s">
        <v>52</v>
      </c>
      <c r="B77" s="50">
        <v>40</v>
      </c>
      <c r="C77" s="8">
        <f t="shared" si="35"/>
        <v>0</v>
      </c>
      <c r="D77" s="8">
        <f t="shared" si="35"/>
        <v>0</v>
      </c>
      <c r="E77" s="8">
        <f t="shared" si="35"/>
        <v>0</v>
      </c>
      <c r="F77" s="8">
        <f t="shared" si="35"/>
        <v>0</v>
      </c>
      <c r="G77" s="8">
        <f t="shared" si="35"/>
        <v>0</v>
      </c>
      <c r="H77" s="8">
        <f t="shared" si="35"/>
        <v>0</v>
      </c>
      <c r="I77" s="8">
        <f t="shared" si="35"/>
        <v>0</v>
      </c>
      <c r="J77" s="8">
        <f t="shared" si="35"/>
        <v>0</v>
      </c>
      <c r="K77" s="8">
        <f t="shared" si="35"/>
        <v>0</v>
      </c>
      <c r="L77" s="8">
        <f t="shared" si="35"/>
        <v>0</v>
      </c>
      <c r="M77" s="8">
        <f t="shared" si="35"/>
        <v>0</v>
      </c>
      <c r="N77" s="8">
        <f t="shared" si="35"/>
        <v>0</v>
      </c>
      <c r="O77" s="8">
        <f t="shared" si="35"/>
        <v>1.2500000000000002E-3</v>
      </c>
      <c r="P77" s="8">
        <f t="shared" si="35"/>
        <v>2.5000000000000005E-3</v>
      </c>
      <c r="Q77" s="8">
        <f t="shared" si="35"/>
        <v>3.7500000000000007E-3</v>
      </c>
      <c r="R77" s="8">
        <f t="shared" si="35"/>
        <v>5.000000000000001E-3</v>
      </c>
      <c r="S77" s="8">
        <f t="shared" si="35"/>
        <v>6.2500000000000003E-3</v>
      </c>
      <c r="T77" s="8">
        <f t="shared" si="35"/>
        <v>7.4999999999999997E-3</v>
      </c>
      <c r="U77" s="8">
        <f t="shared" si="35"/>
        <v>8.7499999999999991E-3</v>
      </c>
      <c r="V77" s="8">
        <f t="shared" si="35"/>
        <v>0.01</v>
      </c>
      <c r="W77" s="8">
        <f t="shared" si="35"/>
        <v>1.125E-2</v>
      </c>
      <c r="X77" s="8">
        <f t="shared" si="35"/>
        <v>1.2499999999999999E-2</v>
      </c>
      <c r="Y77" s="8">
        <f t="shared" si="35"/>
        <v>1.3750000000000002E-2</v>
      </c>
      <c r="Z77" s="8">
        <f t="shared" si="35"/>
        <v>1.4999999999999999E-2</v>
      </c>
      <c r="AA77" s="8">
        <f t="shared" ref="AA77:AI77" si="43">(1/$B77)*AA54</f>
        <v>1.6250000000000001E-2</v>
      </c>
      <c r="AB77" s="8">
        <f t="shared" si="43"/>
        <v>1.7499999999999998E-2</v>
      </c>
      <c r="AC77" s="8">
        <f t="shared" si="43"/>
        <v>1.8750000000000003E-2</v>
      </c>
      <c r="AD77" s="8">
        <f t="shared" si="43"/>
        <v>2.0000000000000004E-2</v>
      </c>
      <c r="AE77" s="8">
        <f t="shared" si="43"/>
        <v>2.1250000000000002E-2</v>
      </c>
      <c r="AF77" s="8">
        <f t="shared" si="43"/>
        <v>2.2500000000000003E-2</v>
      </c>
      <c r="AG77" s="8">
        <f t="shared" si="43"/>
        <v>2.2500000000000003E-2</v>
      </c>
      <c r="AH77" s="8">
        <f t="shared" si="43"/>
        <v>2.2500000000000003E-2</v>
      </c>
      <c r="AI77" s="8">
        <f t="shared" si="43"/>
        <v>2.2500000000000003E-2</v>
      </c>
      <c r="AJ77" s="8">
        <f t="shared" ref="AJ77:BC77" si="44">(1/$B77)*AJ54</f>
        <v>2.2500000000000003E-2</v>
      </c>
      <c r="AK77" s="8">
        <f t="shared" si="44"/>
        <v>2.2500000000000003E-2</v>
      </c>
      <c r="AL77" s="8">
        <f t="shared" si="44"/>
        <v>2.2500000000000003E-2</v>
      </c>
      <c r="AM77" s="8">
        <f t="shared" si="44"/>
        <v>2.2500000000000003E-2</v>
      </c>
      <c r="AN77" s="8">
        <f t="shared" si="44"/>
        <v>2.2500000000000003E-2</v>
      </c>
      <c r="AO77" s="8">
        <f t="shared" si="44"/>
        <v>2.2500000000000003E-2</v>
      </c>
      <c r="AP77" s="8">
        <f t="shared" si="44"/>
        <v>2.2500000000000003E-2</v>
      </c>
      <c r="AQ77" s="8">
        <f t="shared" si="44"/>
        <v>2.2500000000000003E-2</v>
      </c>
      <c r="AR77" s="8">
        <f t="shared" si="44"/>
        <v>2.2500000000000003E-2</v>
      </c>
      <c r="AS77" s="8">
        <f t="shared" si="44"/>
        <v>2.2500000000000003E-2</v>
      </c>
      <c r="AT77" s="8">
        <f t="shared" si="44"/>
        <v>2.2500000000000003E-2</v>
      </c>
      <c r="AU77" s="8">
        <f t="shared" si="44"/>
        <v>2.2500000000000003E-2</v>
      </c>
      <c r="AV77" s="8">
        <f t="shared" si="44"/>
        <v>2.2500000000000003E-2</v>
      </c>
      <c r="AW77" s="8">
        <f t="shared" si="44"/>
        <v>2.2500000000000003E-2</v>
      </c>
      <c r="AX77" s="8">
        <f t="shared" si="44"/>
        <v>2.2500000000000003E-2</v>
      </c>
      <c r="AY77" s="8">
        <f t="shared" si="44"/>
        <v>2.2500000000000003E-2</v>
      </c>
      <c r="AZ77" s="8">
        <f t="shared" si="44"/>
        <v>2.2500000000000003E-2</v>
      </c>
      <c r="BA77" s="8">
        <f t="shared" si="44"/>
        <v>2.2500000000000003E-2</v>
      </c>
      <c r="BB77" s="8">
        <f t="shared" si="44"/>
        <v>2.2500000000000003E-2</v>
      </c>
      <c r="BC77" s="8">
        <f t="shared" si="44"/>
        <v>2.2500000000000003E-2</v>
      </c>
    </row>
    <row r="78" spans="1:55" x14ac:dyDescent="0.25">
      <c r="A78" t="s">
        <v>53</v>
      </c>
      <c r="B78" s="50">
        <v>40</v>
      </c>
      <c r="C78" s="8">
        <f t="shared" ref="C78:AI82" si="45">(1/$B78)*C55</f>
        <v>0</v>
      </c>
      <c r="D78" s="8">
        <f t="shared" si="45"/>
        <v>0</v>
      </c>
      <c r="E78" s="8">
        <f t="shared" si="45"/>
        <v>0</v>
      </c>
      <c r="F78" s="8">
        <f t="shared" si="45"/>
        <v>0</v>
      </c>
      <c r="G78" s="8">
        <f t="shared" si="45"/>
        <v>0</v>
      </c>
      <c r="H78" s="8">
        <f t="shared" si="45"/>
        <v>0</v>
      </c>
      <c r="I78" s="8">
        <f t="shared" si="45"/>
        <v>0</v>
      </c>
      <c r="J78" s="8">
        <f t="shared" si="45"/>
        <v>0</v>
      </c>
      <c r="K78" s="8">
        <f t="shared" si="45"/>
        <v>0</v>
      </c>
      <c r="L78" s="8">
        <f t="shared" si="45"/>
        <v>0</v>
      </c>
      <c r="M78" s="8">
        <f t="shared" si="45"/>
        <v>0</v>
      </c>
      <c r="N78" s="8">
        <f t="shared" si="45"/>
        <v>0</v>
      </c>
      <c r="O78" s="8">
        <f t="shared" si="45"/>
        <v>0</v>
      </c>
      <c r="P78" s="8">
        <f t="shared" si="45"/>
        <v>0</v>
      </c>
      <c r="Q78" s="8">
        <f t="shared" si="45"/>
        <v>0</v>
      </c>
      <c r="R78" s="8">
        <f t="shared" si="45"/>
        <v>0</v>
      </c>
      <c r="S78" s="8">
        <f t="shared" si="45"/>
        <v>0</v>
      </c>
      <c r="T78" s="8">
        <f t="shared" si="45"/>
        <v>0</v>
      </c>
      <c r="U78" s="8">
        <f t="shared" si="45"/>
        <v>0</v>
      </c>
      <c r="V78" s="8">
        <f t="shared" si="45"/>
        <v>0</v>
      </c>
      <c r="W78" s="8">
        <f t="shared" si="45"/>
        <v>0</v>
      </c>
      <c r="X78" s="8">
        <f t="shared" si="45"/>
        <v>0</v>
      </c>
      <c r="Y78" s="8">
        <f t="shared" si="45"/>
        <v>0</v>
      </c>
      <c r="Z78" s="8">
        <f t="shared" si="45"/>
        <v>0</v>
      </c>
      <c r="AA78" s="8">
        <f t="shared" si="45"/>
        <v>0</v>
      </c>
      <c r="AB78" s="8">
        <f t="shared" si="45"/>
        <v>0</v>
      </c>
      <c r="AC78" s="8">
        <f t="shared" si="45"/>
        <v>0</v>
      </c>
      <c r="AD78" s="8">
        <f t="shared" si="45"/>
        <v>0</v>
      </c>
      <c r="AE78" s="8">
        <f t="shared" si="45"/>
        <v>0</v>
      </c>
      <c r="AF78" s="8">
        <f t="shared" si="45"/>
        <v>0</v>
      </c>
      <c r="AG78" s="8">
        <f t="shared" si="45"/>
        <v>0</v>
      </c>
      <c r="AH78" s="8">
        <f t="shared" si="45"/>
        <v>0</v>
      </c>
      <c r="AI78" s="8">
        <f t="shared" si="45"/>
        <v>0</v>
      </c>
      <c r="AJ78" s="8">
        <f t="shared" ref="AJ78:BC78" si="46">(1/$B78)*AJ55</f>
        <v>0</v>
      </c>
      <c r="AK78" s="8">
        <f t="shared" si="46"/>
        <v>0</v>
      </c>
      <c r="AL78" s="8">
        <f t="shared" si="46"/>
        <v>0</v>
      </c>
      <c r="AM78" s="8">
        <f t="shared" si="46"/>
        <v>0</v>
      </c>
      <c r="AN78" s="8">
        <f t="shared" si="46"/>
        <v>0</v>
      </c>
      <c r="AO78" s="8">
        <f t="shared" si="46"/>
        <v>0</v>
      </c>
      <c r="AP78" s="8">
        <f t="shared" si="46"/>
        <v>0</v>
      </c>
      <c r="AQ78" s="8">
        <f t="shared" si="46"/>
        <v>0</v>
      </c>
      <c r="AR78" s="8">
        <f t="shared" si="46"/>
        <v>0</v>
      </c>
      <c r="AS78" s="8">
        <f t="shared" si="46"/>
        <v>0</v>
      </c>
      <c r="AT78" s="8">
        <f t="shared" si="46"/>
        <v>0</v>
      </c>
      <c r="AU78" s="8">
        <f t="shared" si="46"/>
        <v>0</v>
      </c>
      <c r="AV78" s="8">
        <f t="shared" si="46"/>
        <v>0</v>
      </c>
      <c r="AW78" s="8">
        <f t="shared" si="46"/>
        <v>0</v>
      </c>
      <c r="AX78" s="8">
        <f t="shared" si="46"/>
        <v>0</v>
      </c>
      <c r="AY78" s="8">
        <f t="shared" si="46"/>
        <v>0</v>
      </c>
      <c r="AZ78" s="8">
        <f t="shared" si="46"/>
        <v>0</v>
      </c>
      <c r="BA78" s="8">
        <f t="shared" si="46"/>
        <v>0</v>
      </c>
      <c r="BB78" s="8">
        <f t="shared" si="46"/>
        <v>0</v>
      </c>
      <c r="BC78" s="8">
        <f t="shared" si="46"/>
        <v>0</v>
      </c>
    </row>
    <row r="79" spans="1:55" x14ac:dyDescent="0.25">
      <c r="A79" t="s">
        <v>54</v>
      </c>
      <c r="B79" s="50">
        <v>40</v>
      </c>
      <c r="C79" s="8">
        <f t="shared" si="45"/>
        <v>0</v>
      </c>
      <c r="D79" s="8">
        <f t="shared" si="45"/>
        <v>0</v>
      </c>
      <c r="E79" s="8">
        <f t="shared" si="45"/>
        <v>0</v>
      </c>
      <c r="F79" s="8">
        <f t="shared" si="45"/>
        <v>0</v>
      </c>
      <c r="G79" s="8">
        <f t="shared" si="45"/>
        <v>0</v>
      </c>
      <c r="H79" s="8">
        <f t="shared" si="45"/>
        <v>0</v>
      </c>
      <c r="I79" s="8">
        <f t="shared" si="45"/>
        <v>0</v>
      </c>
      <c r="J79" s="8">
        <f t="shared" si="45"/>
        <v>0</v>
      </c>
      <c r="K79" s="8">
        <f t="shared" si="45"/>
        <v>0</v>
      </c>
      <c r="L79" s="8">
        <f t="shared" si="45"/>
        <v>0</v>
      </c>
      <c r="M79" s="8">
        <f t="shared" si="45"/>
        <v>0</v>
      </c>
      <c r="N79" s="8">
        <f t="shared" si="45"/>
        <v>0</v>
      </c>
      <c r="O79" s="8">
        <f t="shared" si="45"/>
        <v>0</v>
      </c>
      <c r="P79" s="8">
        <f t="shared" si="45"/>
        <v>0</v>
      </c>
      <c r="Q79" s="8">
        <f t="shared" si="45"/>
        <v>0</v>
      </c>
      <c r="R79" s="8">
        <f t="shared" si="45"/>
        <v>0</v>
      </c>
      <c r="S79" s="8">
        <f t="shared" si="45"/>
        <v>0</v>
      </c>
      <c r="T79" s="8">
        <f t="shared" si="45"/>
        <v>0</v>
      </c>
      <c r="U79" s="8">
        <f t="shared" si="45"/>
        <v>0</v>
      </c>
      <c r="V79" s="8">
        <f t="shared" si="45"/>
        <v>0</v>
      </c>
      <c r="W79" s="8">
        <f t="shared" si="45"/>
        <v>0</v>
      </c>
      <c r="X79" s="8">
        <f t="shared" si="45"/>
        <v>0</v>
      </c>
      <c r="Y79" s="8">
        <f t="shared" si="45"/>
        <v>0</v>
      </c>
      <c r="Z79" s="8">
        <f t="shared" si="45"/>
        <v>0</v>
      </c>
      <c r="AA79" s="8">
        <f t="shared" si="45"/>
        <v>0</v>
      </c>
      <c r="AB79" s="8">
        <f t="shared" si="45"/>
        <v>0</v>
      </c>
      <c r="AC79" s="8">
        <f t="shared" si="45"/>
        <v>0</v>
      </c>
      <c r="AD79" s="8">
        <f t="shared" si="45"/>
        <v>0</v>
      </c>
      <c r="AE79" s="8">
        <f t="shared" si="45"/>
        <v>0</v>
      </c>
      <c r="AF79" s="8">
        <f t="shared" si="45"/>
        <v>0</v>
      </c>
      <c r="AG79" s="8">
        <f t="shared" si="45"/>
        <v>0</v>
      </c>
      <c r="AH79" s="8">
        <f t="shared" si="45"/>
        <v>0</v>
      </c>
      <c r="AI79" s="8">
        <f t="shared" si="45"/>
        <v>0</v>
      </c>
      <c r="AJ79" s="8">
        <f t="shared" ref="AJ79:BC79" si="47">(1/$B79)*AJ56</f>
        <v>0</v>
      </c>
      <c r="AK79" s="8">
        <f t="shared" si="47"/>
        <v>0</v>
      </c>
      <c r="AL79" s="8">
        <f t="shared" si="47"/>
        <v>0</v>
      </c>
      <c r="AM79" s="8">
        <f t="shared" si="47"/>
        <v>0</v>
      </c>
      <c r="AN79" s="8">
        <f t="shared" si="47"/>
        <v>0</v>
      </c>
      <c r="AO79" s="8">
        <f t="shared" si="47"/>
        <v>0</v>
      </c>
      <c r="AP79" s="8">
        <f t="shared" si="47"/>
        <v>0</v>
      </c>
      <c r="AQ79" s="8">
        <f t="shared" si="47"/>
        <v>0</v>
      </c>
      <c r="AR79" s="8">
        <f t="shared" si="47"/>
        <v>0</v>
      </c>
      <c r="AS79" s="8">
        <f t="shared" si="47"/>
        <v>0</v>
      </c>
      <c r="AT79" s="8">
        <f t="shared" si="47"/>
        <v>0</v>
      </c>
      <c r="AU79" s="8">
        <f t="shared" si="47"/>
        <v>0</v>
      </c>
      <c r="AV79" s="8">
        <f t="shared" si="47"/>
        <v>0</v>
      </c>
      <c r="AW79" s="8">
        <f t="shared" si="47"/>
        <v>0</v>
      </c>
      <c r="AX79" s="8">
        <f t="shared" si="47"/>
        <v>0</v>
      </c>
      <c r="AY79" s="8">
        <f t="shared" si="47"/>
        <v>0</v>
      </c>
      <c r="AZ79" s="8">
        <f t="shared" si="47"/>
        <v>0</v>
      </c>
      <c r="BA79" s="8">
        <f t="shared" si="47"/>
        <v>0</v>
      </c>
      <c r="BB79" s="8">
        <f t="shared" si="47"/>
        <v>0</v>
      </c>
      <c r="BC79" s="8">
        <f t="shared" si="47"/>
        <v>0</v>
      </c>
    </row>
    <row r="80" spans="1:55" x14ac:dyDescent="0.25">
      <c r="A80" t="s">
        <v>55</v>
      </c>
      <c r="B80" s="50">
        <v>40</v>
      </c>
      <c r="C80" s="8">
        <f t="shared" si="45"/>
        <v>0</v>
      </c>
      <c r="D80" s="8">
        <f t="shared" si="45"/>
        <v>0</v>
      </c>
      <c r="E80" s="8">
        <f t="shared" si="45"/>
        <v>0</v>
      </c>
      <c r="F80" s="8">
        <f t="shared" si="45"/>
        <v>0</v>
      </c>
      <c r="G80" s="8">
        <f t="shared" si="45"/>
        <v>0</v>
      </c>
      <c r="H80" s="8">
        <f t="shared" si="45"/>
        <v>0</v>
      </c>
      <c r="I80" s="8">
        <f t="shared" si="45"/>
        <v>0</v>
      </c>
      <c r="J80" s="8">
        <f t="shared" si="45"/>
        <v>0</v>
      </c>
      <c r="K80" s="8">
        <f t="shared" si="45"/>
        <v>0</v>
      </c>
      <c r="L80" s="8">
        <f t="shared" si="45"/>
        <v>0</v>
      </c>
      <c r="M80" s="8">
        <f t="shared" si="45"/>
        <v>0</v>
      </c>
      <c r="N80" s="8">
        <f t="shared" si="45"/>
        <v>0</v>
      </c>
      <c r="O80" s="8">
        <f t="shared" si="45"/>
        <v>1.2500000000000002E-3</v>
      </c>
      <c r="P80" s="8">
        <f t="shared" si="45"/>
        <v>2.5000000000000005E-3</v>
      </c>
      <c r="Q80" s="8">
        <f t="shared" si="45"/>
        <v>3.7500000000000007E-3</v>
      </c>
      <c r="R80" s="8">
        <f t="shared" si="45"/>
        <v>5.000000000000001E-3</v>
      </c>
      <c r="S80" s="8">
        <f t="shared" si="45"/>
        <v>6.2500000000000003E-3</v>
      </c>
      <c r="T80" s="8">
        <f t="shared" si="45"/>
        <v>7.4999999999999997E-3</v>
      </c>
      <c r="U80" s="8">
        <f t="shared" si="45"/>
        <v>8.7499999999999991E-3</v>
      </c>
      <c r="V80" s="8">
        <f t="shared" si="45"/>
        <v>0.01</v>
      </c>
      <c r="W80" s="8">
        <f t="shared" si="45"/>
        <v>1.125E-2</v>
      </c>
      <c r="X80" s="8">
        <f t="shared" si="45"/>
        <v>1.2499999999999999E-2</v>
      </c>
      <c r="Y80" s="8">
        <f t="shared" si="45"/>
        <v>1.3750000000000002E-2</v>
      </c>
      <c r="Z80" s="8">
        <f t="shared" si="45"/>
        <v>1.4999999999999999E-2</v>
      </c>
      <c r="AA80" s="8">
        <f t="shared" si="45"/>
        <v>1.6250000000000001E-2</v>
      </c>
      <c r="AB80" s="8">
        <f t="shared" si="45"/>
        <v>1.7499999999999998E-2</v>
      </c>
      <c r="AC80" s="8">
        <f t="shared" si="45"/>
        <v>1.8750000000000003E-2</v>
      </c>
      <c r="AD80" s="8">
        <f t="shared" si="45"/>
        <v>2.0000000000000004E-2</v>
      </c>
      <c r="AE80" s="8">
        <f t="shared" si="45"/>
        <v>2.1250000000000002E-2</v>
      </c>
      <c r="AF80" s="8">
        <f t="shared" si="45"/>
        <v>2.2500000000000003E-2</v>
      </c>
      <c r="AG80" s="8">
        <f t="shared" si="45"/>
        <v>2.2500000000000003E-2</v>
      </c>
      <c r="AH80" s="8">
        <f t="shared" si="45"/>
        <v>2.2500000000000003E-2</v>
      </c>
      <c r="AI80" s="8">
        <f t="shared" si="45"/>
        <v>2.2500000000000003E-2</v>
      </c>
      <c r="AJ80" s="8">
        <f t="shared" ref="AJ80:BC80" si="48">(1/$B80)*AJ57</f>
        <v>2.2500000000000003E-2</v>
      </c>
      <c r="AK80" s="8">
        <f t="shared" si="48"/>
        <v>2.2500000000000003E-2</v>
      </c>
      <c r="AL80" s="8">
        <f t="shared" si="48"/>
        <v>2.2500000000000003E-2</v>
      </c>
      <c r="AM80" s="8">
        <f t="shared" si="48"/>
        <v>2.2500000000000003E-2</v>
      </c>
      <c r="AN80" s="8">
        <f t="shared" si="48"/>
        <v>2.2500000000000003E-2</v>
      </c>
      <c r="AO80" s="8">
        <f t="shared" si="48"/>
        <v>2.2500000000000003E-2</v>
      </c>
      <c r="AP80" s="8">
        <f t="shared" si="48"/>
        <v>2.2500000000000003E-2</v>
      </c>
      <c r="AQ80" s="8">
        <f t="shared" si="48"/>
        <v>2.2500000000000003E-2</v>
      </c>
      <c r="AR80" s="8">
        <f t="shared" si="48"/>
        <v>2.2500000000000003E-2</v>
      </c>
      <c r="AS80" s="8">
        <f t="shared" si="48"/>
        <v>2.2500000000000003E-2</v>
      </c>
      <c r="AT80" s="8">
        <f t="shared" si="48"/>
        <v>2.2500000000000003E-2</v>
      </c>
      <c r="AU80" s="8">
        <f t="shared" si="48"/>
        <v>2.2500000000000003E-2</v>
      </c>
      <c r="AV80" s="8">
        <f t="shared" si="48"/>
        <v>2.2500000000000003E-2</v>
      </c>
      <c r="AW80" s="8">
        <f t="shared" si="48"/>
        <v>2.2500000000000003E-2</v>
      </c>
      <c r="AX80" s="8">
        <f t="shared" si="48"/>
        <v>2.2500000000000003E-2</v>
      </c>
      <c r="AY80" s="8">
        <f t="shared" si="48"/>
        <v>2.2500000000000003E-2</v>
      </c>
      <c r="AZ80" s="8">
        <f t="shared" si="48"/>
        <v>2.2500000000000003E-2</v>
      </c>
      <c r="BA80" s="8">
        <f t="shared" si="48"/>
        <v>2.2500000000000003E-2</v>
      </c>
      <c r="BB80" s="8">
        <f t="shared" si="48"/>
        <v>2.2500000000000003E-2</v>
      </c>
      <c r="BC80" s="8">
        <f t="shared" si="48"/>
        <v>2.2500000000000003E-2</v>
      </c>
    </row>
    <row r="81" spans="1:55" x14ac:dyDescent="0.25">
      <c r="A81" t="s">
        <v>56</v>
      </c>
      <c r="B81" s="50">
        <v>40</v>
      </c>
      <c r="C81" s="8">
        <f t="shared" si="45"/>
        <v>0</v>
      </c>
      <c r="D81" s="8">
        <f t="shared" si="45"/>
        <v>0</v>
      </c>
      <c r="E81" s="8">
        <f t="shared" si="45"/>
        <v>0</v>
      </c>
      <c r="F81" s="8">
        <f t="shared" si="45"/>
        <v>0</v>
      </c>
      <c r="G81" s="8">
        <f t="shared" si="45"/>
        <v>0</v>
      </c>
      <c r="H81" s="8">
        <f t="shared" si="45"/>
        <v>0</v>
      </c>
      <c r="I81" s="8">
        <f t="shared" si="45"/>
        <v>0</v>
      </c>
      <c r="J81" s="8">
        <f t="shared" si="45"/>
        <v>0</v>
      </c>
      <c r="K81" s="8">
        <f t="shared" si="45"/>
        <v>0</v>
      </c>
      <c r="L81" s="8">
        <f t="shared" si="45"/>
        <v>0</v>
      </c>
      <c r="M81" s="8">
        <f t="shared" si="45"/>
        <v>0</v>
      </c>
      <c r="N81" s="8">
        <f t="shared" si="45"/>
        <v>0</v>
      </c>
      <c r="O81" s="8">
        <f t="shared" si="45"/>
        <v>1.2500000000000002E-3</v>
      </c>
      <c r="P81" s="8">
        <f t="shared" si="45"/>
        <v>2.5000000000000005E-3</v>
      </c>
      <c r="Q81" s="8">
        <f t="shared" si="45"/>
        <v>3.7500000000000007E-3</v>
      </c>
      <c r="R81" s="8">
        <f t="shared" si="45"/>
        <v>5.000000000000001E-3</v>
      </c>
      <c r="S81" s="8">
        <f t="shared" si="45"/>
        <v>6.2500000000000003E-3</v>
      </c>
      <c r="T81" s="8">
        <f t="shared" si="45"/>
        <v>7.4999999999999997E-3</v>
      </c>
      <c r="U81" s="8">
        <f t="shared" si="45"/>
        <v>8.7499999999999991E-3</v>
      </c>
      <c r="V81" s="8">
        <f t="shared" si="45"/>
        <v>0.01</v>
      </c>
      <c r="W81" s="8">
        <f t="shared" si="45"/>
        <v>1.125E-2</v>
      </c>
      <c r="X81" s="8">
        <f t="shared" si="45"/>
        <v>1.2499999999999999E-2</v>
      </c>
      <c r="Y81" s="8">
        <f t="shared" si="45"/>
        <v>1.3750000000000002E-2</v>
      </c>
      <c r="Z81" s="8">
        <f t="shared" si="45"/>
        <v>1.4999999999999999E-2</v>
      </c>
      <c r="AA81" s="8">
        <f t="shared" si="45"/>
        <v>1.6250000000000001E-2</v>
      </c>
      <c r="AB81" s="8">
        <f t="shared" si="45"/>
        <v>1.7499999999999998E-2</v>
      </c>
      <c r="AC81" s="8">
        <f t="shared" si="45"/>
        <v>1.8750000000000003E-2</v>
      </c>
      <c r="AD81" s="8">
        <f t="shared" si="45"/>
        <v>2.0000000000000004E-2</v>
      </c>
      <c r="AE81" s="8">
        <f t="shared" si="45"/>
        <v>2.1250000000000002E-2</v>
      </c>
      <c r="AF81" s="8">
        <f t="shared" si="45"/>
        <v>2.2500000000000003E-2</v>
      </c>
      <c r="AG81" s="8">
        <f t="shared" si="45"/>
        <v>2.2500000000000003E-2</v>
      </c>
      <c r="AH81" s="8">
        <f t="shared" si="45"/>
        <v>2.2500000000000003E-2</v>
      </c>
      <c r="AI81" s="8">
        <f t="shared" si="45"/>
        <v>2.2500000000000003E-2</v>
      </c>
      <c r="AJ81" s="8">
        <f t="shared" ref="AJ81:BC81" si="49">(1/$B81)*AJ58</f>
        <v>2.2500000000000003E-2</v>
      </c>
      <c r="AK81" s="8">
        <f t="shared" si="49"/>
        <v>2.2500000000000003E-2</v>
      </c>
      <c r="AL81" s="8">
        <f t="shared" si="49"/>
        <v>2.2500000000000003E-2</v>
      </c>
      <c r="AM81" s="8">
        <f t="shared" si="49"/>
        <v>2.2500000000000003E-2</v>
      </c>
      <c r="AN81" s="8">
        <f t="shared" si="49"/>
        <v>2.2500000000000003E-2</v>
      </c>
      <c r="AO81" s="8">
        <f t="shared" si="49"/>
        <v>2.2500000000000003E-2</v>
      </c>
      <c r="AP81" s="8">
        <f t="shared" si="49"/>
        <v>2.2500000000000003E-2</v>
      </c>
      <c r="AQ81" s="8">
        <f t="shared" si="49"/>
        <v>2.2500000000000003E-2</v>
      </c>
      <c r="AR81" s="8">
        <f t="shared" si="49"/>
        <v>2.2500000000000003E-2</v>
      </c>
      <c r="AS81" s="8">
        <f t="shared" si="49"/>
        <v>2.2500000000000003E-2</v>
      </c>
      <c r="AT81" s="8">
        <f t="shared" si="49"/>
        <v>2.2500000000000003E-2</v>
      </c>
      <c r="AU81" s="8">
        <f t="shared" si="49"/>
        <v>2.2500000000000003E-2</v>
      </c>
      <c r="AV81" s="8">
        <f t="shared" si="49"/>
        <v>2.2500000000000003E-2</v>
      </c>
      <c r="AW81" s="8">
        <f t="shared" si="49"/>
        <v>2.2500000000000003E-2</v>
      </c>
      <c r="AX81" s="8">
        <f t="shared" si="49"/>
        <v>2.2500000000000003E-2</v>
      </c>
      <c r="AY81" s="8">
        <f t="shared" si="49"/>
        <v>2.2500000000000003E-2</v>
      </c>
      <c r="AZ81" s="8">
        <f t="shared" si="49"/>
        <v>2.2500000000000003E-2</v>
      </c>
      <c r="BA81" s="8">
        <f t="shared" si="49"/>
        <v>2.2500000000000003E-2</v>
      </c>
      <c r="BB81" s="8">
        <f t="shared" si="49"/>
        <v>2.2500000000000003E-2</v>
      </c>
      <c r="BC81" s="8">
        <f t="shared" si="49"/>
        <v>2.2500000000000003E-2</v>
      </c>
    </row>
    <row r="82" spans="1:55" x14ac:dyDescent="0.25">
      <c r="A82" t="s">
        <v>57</v>
      </c>
      <c r="B82" s="50">
        <v>40</v>
      </c>
      <c r="C82" s="8">
        <f t="shared" si="45"/>
        <v>0</v>
      </c>
      <c r="D82" s="8">
        <f t="shared" si="45"/>
        <v>0</v>
      </c>
      <c r="E82" s="8">
        <f t="shared" si="45"/>
        <v>0</v>
      </c>
      <c r="F82" s="8">
        <f t="shared" si="45"/>
        <v>0</v>
      </c>
      <c r="G82" s="8">
        <f t="shared" si="45"/>
        <v>0</v>
      </c>
      <c r="H82" s="8">
        <f t="shared" si="45"/>
        <v>0</v>
      </c>
      <c r="I82" s="8">
        <f t="shared" si="45"/>
        <v>0</v>
      </c>
      <c r="J82" s="8">
        <f t="shared" si="45"/>
        <v>0</v>
      </c>
      <c r="K82" s="8">
        <f t="shared" si="45"/>
        <v>0</v>
      </c>
      <c r="L82" s="8">
        <f t="shared" si="45"/>
        <v>0</v>
      </c>
      <c r="M82" s="8">
        <f t="shared" si="45"/>
        <v>0</v>
      </c>
      <c r="N82" s="8">
        <f t="shared" si="45"/>
        <v>0</v>
      </c>
      <c r="O82" s="8">
        <f t="shared" si="45"/>
        <v>1.2500000000000002E-3</v>
      </c>
      <c r="P82" s="8">
        <f t="shared" si="45"/>
        <v>2.5000000000000005E-3</v>
      </c>
      <c r="Q82" s="8">
        <f t="shared" si="45"/>
        <v>3.7500000000000007E-3</v>
      </c>
      <c r="R82" s="8">
        <f t="shared" si="45"/>
        <v>5.000000000000001E-3</v>
      </c>
      <c r="S82" s="8">
        <f t="shared" si="45"/>
        <v>6.2500000000000003E-3</v>
      </c>
      <c r="T82" s="8">
        <f t="shared" si="45"/>
        <v>7.4999999999999997E-3</v>
      </c>
      <c r="U82" s="8">
        <f t="shared" si="45"/>
        <v>8.7499999999999991E-3</v>
      </c>
      <c r="V82" s="8">
        <f t="shared" si="45"/>
        <v>0.01</v>
      </c>
      <c r="W82" s="8">
        <f t="shared" si="45"/>
        <v>1.125E-2</v>
      </c>
      <c r="X82" s="8">
        <f t="shared" si="45"/>
        <v>1.2499999999999999E-2</v>
      </c>
      <c r="Y82" s="8">
        <f t="shared" si="45"/>
        <v>1.3750000000000002E-2</v>
      </c>
      <c r="Z82" s="8">
        <f t="shared" si="45"/>
        <v>1.4999999999999999E-2</v>
      </c>
      <c r="AA82" s="8">
        <f t="shared" si="45"/>
        <v>1.6250000000000001E-2</v>
      </c>
      <c r="AB82" s="8">
        <f t="shared" si="45"/>
        <v>1.7499999999999998E-2</v>
      </c>
      <c r="AC82" s="8">
        <f t="shared" si="45"/>
        <v>1.8750000000000003E-2</v>
      </c>
      <c r="AD82" s="8">
        <f t="shared" si="45"/>
        <v>2.0000000000000004E-2</v>
      </c>
      <c r="AE82" s="8">
        <f t="shared" si="45"/>
        <v>2.1250000000000002E-2</v>
      </c>
      <c r="AF82" s="8">
        <f t="shared" si="45"/>
        <v>2.2500000000000003E-2</v>
      </c>
      <c r="AG82" s="8">
        <f t="shared" si="45"/>
        <v>2.2500000000000003E-2</v>
      </c>
      <c r="AH82" s="8">
        <f t="shared" si="45"/>
        <v>2.2500000000000003E-2</v>
      </c>
      <c r="AI82" s="8">
        <f t="shared" si="45"/>
        <v>2.2500000000000003E-2</v>
      </c>
      <c r="AJ82" s="8">
        <f t="shared" ref="AJ82:BC82" si="50">(1/$B82)*AJ59</f>
        <v>2.2500000000000003E-2</v>
      </c>
      <c r="AK82" s="8">
        <f t="shared" si="50"/>
        <v>2.2500000000000003E-2</v>
      </c>
      <c r="AL82" s="8">
        <f t="shared" si="50"/>
        <v>2.2500000000000003E-2</v>
      </c>
      <c r="AM82" s="8">
        <f t="shared" si="50"/>
        <v>2.2500000000000003E-2</v>
      </c>
      <c r="AN82" s="8">
        <f t="shared" si="50"/>
        <v>2.2500000000000003E-2</v>
      </c>
      <c r="AO82" s="8">
        <f t="shared" si="50"/>
        <v>2.2500000000000003E-2</v>
      </c>
      <c r="AP82" s="8">
        <f t="shared" si="50"/>
        <v>2.2500000000000003E-2</v>
      </c>
      <c r="AQ82" s="8">
        <f t="shared" si="50"/>
        <v>2.2500000000000003E-2</v>
      </c>
      <c r="AR82" s="8">
        <f t="shared" si="50"/>
        <v>2.2500000000000003E-2</v>
      </c>
      <c r="AS82" s="8">
        <f t="shared" si="50"/>
        <v>2.2500000000000003E-2</v>
      </c>
      <c r="AT82" s="8">
        <f t="shared" si="50"/>
        <v>2.2500000000000003E-2</v>
      </c>
      <c r="AU82" s="8">
        <f t="shared" si="50"/>
        <v>2.2500000000000003E-2</v>
      </c>
      <c r="AV82" s="8">
        <f t="shared" si="50"/>
        <v>2.2500000000000003E-2</v>
      </c>
      <c r="AW82" s="8">
        <f t="shared" si="50"/>
        <v>2.2500000000000003E-2</v>
      </c>
      <c r="AX82" s="8">
        <f t="shared" si="50"/>
        <v>2.2500000000000003E-2</v>
      </c>
      <c r="AY82" s="8">
        <f t="shared" si="50"/>
        <v>2.2500000000000003E-2</v>
      </c>
      <c r="AZ82" s="8">
        <f t="shared" si="50"/>
        <v>2.2500000000000003E-2</v>
      </c>
      <c r="BA82" s="8">
        <f t="shared" si="50"/>
        <v>2.2500000000000003E-2</v>
      </c>
      <c r="BB82" s="8">
        <f t="shared" si="50"/>
        <v>2.2500000000000003E-2</v>
      </c>
      <c r="BC82" s="8">
        <f t="shared" si="50"/>
        <v>2.2500000000000003E-2</v>
      </c>
    </row>
    <row r="84" spans="1:55" x14ac:dyDescent="0.25">
      <c r="A84" s="43" t="s">
        <v>170</v>
      </c>
      <c r="B84" s="43"/>
      <c r="C84" s="43">
        <v>2018</v>
      </c>
      <c r="D84" s="43">
        <v>2019</v>
      </c>
      <c r="E84" s="43">
        <v>2020</v>
      </c>
      <c r="F84" s="43">
        <v>2021</v>
      </c>
      <c r="G84" s="43">
        <v>2022</v>
      </c>
      <c r="H84" s="43">
        <v>2023</v>
      </c>
      <c r="I84" s="43">
        <v>2024</v>
      </c>
      <c r="J84" s="43">
        <v>2025</v>
      </c>
      <c r="K84" s="43">
        <v>2026</v>
      </c>
      <c r="L84" s="43">
        <v>2027</v>
      </c>
      <c r="M84" s="43">
        <v>2028</v>
      </c>
      <c r="N84" s="43">
        <v>2029</v>
      </c>
      <c r="O84" s="43">
        <v>2030</v>
      </c>
      <c r="P84" s="43">
        <v>2031</v>
      </c>
      <c r="Q84" s="43">
        <v>2032</v>
      </c>
      <c r="R84" s="43">
        <v>2033</v>
      </c>
      <c r="S84" s="43">
        <v>2034</v>
      </c>
      <c r="T84" s="43">
        <v>2035</v>
      </c>
      <c r="U84" s="43">
        <v>2036</v>
      </c>
      <c r="V84" s="43">
        <v>2037</v>
      </c>
      <c r="W84" s="43">
        <v>2038</v>
      </c>
      <c r="X84" s="43">
        <v>2039</v>
      </c>
      <c r="Y84" s="43">
        <v>2040</v>
      </c>
      <c r="Z84" s="43">
        <v>2041</v>
      </c>
      <c r="AA84" s="43">
        <v>2042</v>
      </c>
      <c r="AB84" s="43">
        <v>2043</v>
      </c>
      <c r="AC84" s="43">
        <v>2044</v>
      </c>
      <c r="AD84" s="43">
        <v>2045</v>
      </c>
      <c r="AE84" s="43">
        <v>2046</v>
      </c>
      <c r="AF84" s="43">
        <v>2047</v>
      </c>
      <c r="AG84" s="43">
        <v>2048</v>
      </c>
      <c r="AH84" s="43">
        <v>2049</v>
      </c>
      <c r="AI84" s="43">
        <v>2050</v>
      </c>
      <c r="AJ84" s="43">
        <v>2051</v>
      </c>
      <c r="AK84" s="43">
        <v>2052</v>
      </c>
      <c r="AL84" s="43">
        <v>2053</v>
      </c>
      <c r="AM84" s="43">
        <v>2054</v>
      </c>
      <c r="AN84" s="43">
        <v>2055</v>
      </c>
      <c r="AO84" s="43">
        <v>2056</v>
      </c>
      <c r="AP84" s="43">
        <v>2057</v>
      </c>
      <c r="AQ84" s="43">
        <v>2058</v>
      </c>
      <c r="AR84" s="43">
        <v>2059</v>
      </c>
      <c r="AS84" s="43">
        <v>2060</v>
      </c>
      <c r="AT84" s="43">
        <v>2061</v>
      </c>
      <c r="AU84" s="43">
        <v>2062</v>
      </c>
      <c r="AV84" s="43">
        <v>2063</v>
      </c>
      <c r="AW84" s="43">
        <v>2064</v>
      </c>
      <c r="AX84" s="43">
        <v>2065</v>
      </c>
      <c r="AY84" s="43">
        <v>2066</v>
      </c>
      <c r="AZ84" s="43">
        <v>2067</v>
      </c>
      <c r="BA84" s="43">
        <v>2068</v>
      </c>
      <c r="BB84" s="43">
        <v>2069</v>
      </c>
      <c r="BC84" s="43">
        <v>2070</v>
      </c>
    </row>
    <row r="85" spans="1:55" x14ac:dyDescent="0.25">
      <c r="A85" t="s">
        <v>4</v>
      </c>
      <c r="C85" s="8">
        <f>SUM($C62:C62)</f>
        <v>0</v>
      </c>
      <c r="D85" s="8">
        <f>SUM($C62:D62)</f>
        <v>0</v>
      </c>
      <c r="E85" s="8">
        <f>SUM($C62:E62)</f>
        <v>0</v>
      </c>
      <c r="F85" s="8">
        <f>SUM($C62:F62)</f>
        <v>0</v>
      </c>
      <c r="G85" s="8">
        <f>SUM($C62:G62)</f>
        <v>0</v>
      </c>
      <c r="H85" s="8">
        <f>SUM($C62:H62)</f>
        <v>0</v>
      </c>
      <c r="I85" s="8">
        <f>SUM($C62:I62)</f>
        <v>0</v>
      </c>
      <c r="J85" s="8">
        <f>SUM($C62:J62)</f>
        <v>0</v>
      </c>
      <c r="K85" s="8">
        <f>SUM($C62:K62)</f>
        <v>0</v>
      </c>
      <c r="L85" s="8">
        <f>SUM($C62:L62)</f>
        <v>0</v>
      </c>
      <c r="M85" s="8">
        <f>SUM($C62:M62)</f>
        <v>0</v>
      </c>
      <c r="N85" s="8">
        <f>SUM($C62:N62)</f>
        <v>0</v>
      </c>
      <c r="O85" s="8">
        <f>SUM($C62:O62)</f>
        <v>1.2500000000000002E-3</v>
      </c>
      <c r="P85" s="8">
        <f>SUM($C62:P62)</f>
        <v>3.7500000000000007E-3</v>
      </c>
      <c r="Q85" s="8">
        <f>SUM($C62:Q62)</f>
        <v>7.5000000000000015E-3</v>
      </c>
      <c r="R85" s="8">
        <f>SUM($C62:R62)</f>
        <v>1.2500000000000002E-2</v>
      </c>
      <c r="S85" s="8">
        <f>SUM($C62:S62)</f>
        <v>1.8750000000000003E-2</v>
      </c>
      <c r="T85" s="8">
        <f>SUM($C62:T62)</f>
        <v>2.6250000000000002E-2</v>
      </c>
      <c r="U85" s="8">
        <f>SUM($C62:U62)</f>
        <v>3.5000000000000003E-2</v>
      </c>
      <c r="V85" s="8">
        <f>SUM($C62:V62)</f>
        <v>4.5000000000000005E-2</v>
      </c>
      <c r="W85" s="8">
        <f>SUM($C62:W62)</f>
        <v>5.6250000000000008E-2</v>
      </c>
      <c r="X85" s="8">
        <f>SUM($C62:X62)</f>
        <v>6.8750000000000006E-2</v>
      </c>
      <c r="Y85" s="8">
        <f>SUM($C62:Y62)</f>
        <v>8.2500000000000004E-2</v>
      </c>
      <c r="Z85" s="8">
        <f>SUM($C62:Z62)</f>
        <v>9.7500000000000003E-2</v>
      </c>
      <c r="AA85" s="8">
        <f>SUM($C62:AA62)</f>
        <v>0.11375</v>
      </c>
      <c r="AB85" s="8">
        <f>SUM($C62:AB62)</f>
        <v>0.13125000000000001</v>
      </c>
      <c r="AC85" s="8">
        <f>SUM($C62:AC62)</f>
        <v>0.15000000000000002</v>
      </c>
      <c r="AD85" s="8">
        <f>SUM($C62:AD62)</f>
        <v>0.17000000000000004</v>
      </c>
      <c r="AE85" s="8">
        <f>SUM($C62:AE62)</f>
        <v>0.19125000000000003</v>
      </c>
      <c r="AF85" s="8">
        <f>SUM($C62:AF62)</f>
        <v>0.21375000000000002</v>
      </c>
      <c r="AG85" s="8">
        <f>SUM($C62:AG62)</f>
        <v>0.23625000000000002</v>
      </c>
      <c r="AH85" s="8">
        <f>SUM($C62:AH62)</f>
        <v>0.25875000000000004</v>
      </c>
      <c r="AI85" s="8">
        <f>SUM($C62:AI62)</f>
        <v>0.28125000000000006</v>
      </c>
      <c r="AJ85" s="8">
        <f>SUM($C62:AJ62)</f>
        <v>0.30375000000000008</v>
      </c>
      <c r="AK85" s="8">
        <f>SUM($C62:AK62)</f>
        <v>0.3262500000000001</v>
      </c>
      <c r="AL85" s="8">
        <f>SUM($C62:AL62)</f>
        <v>0.34875000000000012</v>
      </c>
      <c r="AM85" s="8">
        <f>SUM($C62:AM62)</f>
        <v>0.37125000000000014</v>
      </c>
      <c r="AN85" s="8">
        <f>SUM($C62:AN62)</f>
        <v>0.39375000000000016</v>
      </c>
      <c r="AO85" s="8">
        <f>SUM($C62:AO62)</f>
        <v>0.41625000000000018</v>
      </c>
      <c r="AP85" s="8">
        <f>SUM($C62:AP62)</f>
        <v>0.4387500000000002</v>
      </c>
      <c r="AQ85" s="8">
        <f>SUM($C62:AQ62)</f>
        <v>0.46125000000000022</v>
      </c>
      <c r="AR85" s="8">
        <f>SUM($C62:AR62)</f>
        <v>0.48375000000000024</v>
      </c>
      <c r="AS85" s="8">
        <f>SUM($C62:AS62)</f>
        <v>0.5062500000000002</v>
      </c>
      <c r="AT85" s="8">
        <f>SUM($C62:AT62)</f>
        <v>0.52875000000000016</v>
      </c>
      <c r="AU85" s="8">
        <f>SUM($C62:AU62)</f>
        <v>0.55125000000000013</v>
      </c>
      <c r="AV85" s="8">
        <f>SUM($C62:AV62)</f>
        <v>0.57375000000000009</v>
      </c>
      <c r="AW85" s="8">
        <f>SUM($C62:AW62)</f>
        <v>0.59625000000000006</v>
      </c>
      <c r="AX85" s="8">
        <f>SUM($C62:AX62)</f>
        <v>0.61875000000000002</v>
      </c>
      <c r="AY85" s="8">
        <f>SUM($C62:AY62)</f>
        <v>0.64124999999999999</v>
      </c>
      <c r="AZ85" s="8">
        <f>SUM($C62:AZ62)</f>
        <v>0.66374999999999995</v>
      </c>
      <c r="BA85" s="8">
        <f>SUM($C62:BA62)</f>
        <v>0.68624999999999992</v>
      </c>
      <c r="BB85" s="8">
        <f>SUM($C62:BB62)</f>
        <v>0.70874999999999988</v>
      </c>
      <c r="BC85" s="8">
        <f>SUM($C62:BC62)</f>
        <v>0.73124999999999984</v>
      </c>
    </row>
    <row r="86" spans="1:55" x14ac:dyDescent="0.25">
      <c r="A86" t="s">
        <v>38</v>
      </c>
      <c r="C86" s="8">
        <f>SUM($C63:C63)</f>
        <v>0</v>
      </c>
      <c r="D86" s="8">
        <f>SUM($C63:D63)</f>
        <v>0</v>
      </c>
      <c r="E86" s="8">
        <f>SUM($C63:E63)</f>
        <v>0</v>
      </c>
      <c r="F86" s="8">
        <f>SUM($C63:F63)</f>
        <v>0</v>
      </c>
      <c r="G86" s="8">
        <f>SUM($C63:G63)</f>
        <v>0</v>
      </c>
      <c r="H86" s="8">
        <f>SUM($C63:H63)</f>
        <v>0</v>
      </c>
      <c r="I86" s="8">
        <f>SUM($C63:I63)</f>
        <v>0</v>
      </c>
      <c r="J86" s="8">
        <f>SUM($C63:J63)</f>
        <v>0</v>
      </c>
      <c r="K86" s="8">
        <f>SUM($C63:K63)</f>
        <v>0</v>
      </c>
      <c r="L86" s="8">
        <f>SUM($C63:L63)</f>
        <v>0</v>
      </c>
      <c r="M86" s="8">
        <f>SUM($C63:M63)</f>
        <v>0</v>
      </c>
      <c r="N86" s="8">
        <f>SUM($C63:N63)</f>
        <v>0</v>
      </c>
      <c r="O86" s="8">
        <f>SUM($C63:O63)</f>
        <v>1.2500000000000002E-3</v>
      </c>
      <c r="P86" s="8">
        <f>SUM($C63:P63)</f>
        <v>3.7500000000000007E-3</v>
      </c>
      <c r="Q86" s="8">
        <f>SUM($C63:Q63)</f>
        <v>7.5000000000000015E-3</v>
      </c>
      <c r="R86" s="8">
        <f>SUM($C63:R63)</f>
        <v>1.2500000000000002E-2</v>
      </c>
      <c r="S86" s="8">
        <f>SUM($C63:S63)</f>
        <v>1.8750000000000003E-2</v>
      </c>
      <c r="T86" s="8">
        <f>SUM($C63:T63)</f>
        <v>2.6250000000000002E-2</v>
      </c>
      <c r="U86" s="8">
        <f>SUM($C63:U63)</f>
        <v>3.5000000000000003E-2</v>
      </c>
      <c r="V86" s="8">
        <f>SUM($C63:V63)</f>
        <v>4.5000000000000005E-2</v>
      </c>
      <c r="W86" s="8">
        <f>SUM($C63:W63)</f>
        <v>5.6250000000000008E-2</v>
      </c>
      <c r="X86" s="8">
        <f>SUM($C63:X63)</f>
        <v>6.8750000000000006E-2</v>
      </c>
      <c r="Y86" s="8">
        <f>SUM($C63:Y63)</f>
        <v>8.2500000000000004E-2</v>
      </c>
      <c r="Z86" s="8">
        <f>SUM($C63:Z63)</f>
        <v>9.7500000000000003E-2</v>
      </c>
      <c r="AA86" s="8">
        <f>SUM($C63:AA63)</f>
        <v>0.11375</v>
      </c>
      <c r="AB86" s="8">
        <f>SUM($C63:AB63)</f>
        <v>0.13125000000000001</v>
      </c>
      <c r="AC86" s="8">
        <f>SUM($C63:AC63)</f>
        <v>0.15000000000000002</v>
      </c>
      <c r="AD86" s="8">
        <f>SUM($C63:AD63)</f>
        <v>0.17000000000000004</v>
      </c>
      <c r="AE86" s="8">
        <f>SUM($C63:AE63)</f>
        <v>0.19125000000000003</v>
      </c>
      <c r="AF86" s="8">
        <f>SUM($C63:AF63)</f>
        <v>0.21375000000000002</v>
      </c>
      <c r="AG86" s="8">
        <f>SUM($C63:AG63)</f>
        <v>0.23625000000000002</v>
      </c>
      <c r="AH86" s="8">
        <f>SUM($C63:AH63)</f>
        <v>0.25875000000000004</v>
      </c>
      <c r="AI86" s="8">
        <f>SUM($C63:AI63)</f>
        <v>0.28125000000000006</v>
      </c>
      <c r="AJ86" s="8">
        <f>SUM($C63:AJ63)</f>
        <v>0.30375000000000008</v>
      </c>
      <c r="AK86" s="8">
        <f>SUM($C63:AK63)</f>
        <v>0.3262500000000001</v>
      </c>
      <c r="AL86" s="8">
        <f>SUM($C63:AL63)</f>
        <v>0.34875000000000012</v>
      </c>
      <c r="AM86" s="8">
        <f>SUM($C63:AM63)</f>
        <v>0.37125000000000014</v>
      </c>
      <c r="AN86" s="8">
        <f>SUM($C63:AN63)</f>
        <v>0.39375000000000016</v>
      </c>
      <c r="AO86" s="8">
        <f>SUM($C63:AO63)</f>
        <v>0.41625000000000018</v>
      </c>
      <c r="AP86" s="8">
        <f>SUM($C63:AP63)</f>
        <v>0.4387500000000002</v>
      </c>
      <c r="AQ86" s="8">
        <f>SUM($C63:AQ63)</f>
        <v>0.46125000000000022</v>
      </c>
      <c r="AR86" s="8">
        <f>SUM($C63:AR63)</f>
        <v>0.48375000000000024</v>
      </c>
      <c r="AS86" s="8">
        <f>SUM($C63:AS63)</f>
        <v>0.5062500000000002</v>
      </c>
      <c r="AT86" s="8">
        <f>SUM($C63:AT63)</f>
        <v>0.52875000000000016</v>
      </c>
      <c r="AU86" s="8">
        <f>SUM($C63:AU63)</f>
        <v>0.55125000000000013</v>
      </c>
      <c r="AV86" s="8">
        <f>SUM($C63:AV63)</f>
        <v>0.57375000000000009</v>
      </c>
      <c r="AW86" s="8">
        <f>SUM($C63:AW63)</f>
        <v>0.59625000000000006</v>
      </c>
      <c r="AX86" s="8">
        <f>SUM($C63:AX63)</f>
        <v>0.61875000000000002</v>
      </c>
      <c r="AY86" s="8">
        <f>SUM($C63:AY63)</f>
        <v>0.64124999999999999</v>
      </c>
      <c r="AZ86" s="8">
        <f>SUM($C63:AZ63)</f>
        <v>0.66374999999999995</v>
      </c>
      <c r="BA86" s="8">
        <f>SUM($C63:BA63)</f>
        <v>0.68624999999999992</v>
      </c>
      <c r="BB86" s="8">
        <f>SUM($C63:BB63)</f>
        <v>0.70874999999999988</v>
      </c>
      <c r="BC86" s="8">
        <f>SUM($C63:BC63)</f>
        <v>0.73124999999999984</v>
      </c>
    </row>
    <row r="87" spans="1:55" x14ac:dyDescent="0.25">
      <c r="A87" t="s">
        <v>39</v>
      </c>
      <c r="C87" s="8">
        <f>SUM($C64:C64)</f>
        <v>0</v>
      </c>
      <c r="D87" s="8">
        <f>SUM($C64:D64)</f>
        <v>0</v>
      </c>
      <c r="E87" s="8">
        <f>SUM($C64:E64)</f>
        <v>0</v>
      </c>
      <c r="F87" s="8">
        <f>SUM($C64:F64)</f>
        <v>0</v>
      </c>
      <c r="G87" s="8">
        <f>SUM($C64:G64)</f>
        <v>0</v>
      </c>
      <c r="H87" s="8">
        <f>SUM($C64:H64)</f>
        <v>0</v>
      </c>
      <c r="I87" s="8">
        <f>SUM($C64:I64)</f>
        <v>0</v>
      </c>
      <c r="J87" s="8">
        <f>SUM($C64:J64)</f>
        <v>0</v>
      </c>
      <c r="K87" s="8">
        <f>SUM($C64:K64)</f>
        <v>0</v>
      </c>
      <c r="L87" s="8">
        <f>SUM($C64:L64)</f>
        <v>0</v>
      </c>
      <c r="M87" s="8">
        <f>SUM($C64:M64)</f>
        <v>0</v>
      </c>
      <c r="N87" s="8">
        <f>SUM($C64:N64)</f>
        <v>0</v>
      </c>
      <c r="O87" s="8">
        <f>SUM($C64:O64)</f>
        <v>1.2500000000000002E-3</v>
      </c>
      <c r="P87" s="8">
        <f>SUM($C64:P64)</f>
        <v>3.7500000000000007E-3</v>
      </c>
      <c r="Q87" s="8">
        <f>SUM($C64:Q64)</f>
        <v>7.5000000000000015E-3</v>
      </c>
      <c r="R87" s="8">
        <f>SUM($C64:R64)</f>
        <v>1.2500000000000002E-2</v>
      </c>
      <c r="S87" s="8">
        <f>SUM($C64:S64)</f>
        <v>1.8750000000000003E-2</v>
      </c>
      <c r="T87" s="8">
        <f>SUM($C64:T64)</f>
        <v>2.6250000000000002E-2</v>
      </c>
      <c r="U87" s="8">
        <f>SUM($C64:U64)</f>
        <v>3.5000000000000003E-2</v>
      </c>
      <c r="V87" s="8">
        <f>SUM($C64:V64)</f>
        <v>4.5000000000000005E-2</v>
      </c>
      <c r="W87" s="8">
        <f>SUM($C64:W64)</f>
        <v>5.6250000000000008E-2</v>
      </c>
      <c r="X87" s="8">
        <f>SUM($C64:X64)</f>
        <v>6.8750000000000006E-2</v>
      </c>
      <c r="Y87" s="8">
        <f>SUM($C64:Y64)</f>
        <v>8.2500000000000004E-2</v>
      </c>
      <c r="Z87" s="8">
        <f>SUM($C64:Z64)</f>
        <v>9.7500000000000003E-2</v>
      </c>
      <c r="AA87" s="8">
        <f>SUM($C64:AA64)</f>
        <v>0.11375</v>
      </c>
      <c r="AB87" s="8">
        <f>SUM($C64:AB64)</f>
        <v>0.13125000000000001</v>
      </c>
      <c r="AC87" s="8">
        <f>SUM($C64:AC64)</f>
        <v>0.15000000000000002</v>
      </c>
      <c r="AD87" s="8">
        <f>SUM($C64:AD64)</f>
        <v>0.17000000000000004</v>
      </c>
      <c r="AE87" s="8">
        <f>SUM($C64:AE64)</f>
        <v>0.19125000000000003</v>
      </c>
      <c r="AF87" s="8">
        <f>SUM($C64:AF64)</f>
        <v>0.21375000000000002</v>
      </c>
      <c r="AG87" s="8">
        <f>SUM($C64:AG64)</f>
        <v>0.23625000000000002</v>
      </c>
      <c r="AH87" s="8">
        <f>SUM($C64:AH64)</f>
        <v>0.25875000000000004</v>
      </c>
      <c r="AI87" s="8">
        <f>SUM($C64:AI64)</f>
        <v>0.28125000000000006</v>
      </c>
      <c r="AJ87" s="8">
        <f>SUM($C64:AJ64)</f>
        <v>0.30375000000000008</v>
      </c>
      <c r="AK87" s="8">
        <f>SUM($C64:AK64)</f>
        <v>0.3262500000000001</v>
      </c>
      <c r="AL87" s="8">
        <f>SUM($C64:AL64)</f>
        <v>0.34875000000000012</v>
      </c>
      <c r="AM87" s="8">
        <f>SUM($C64:AM64)</f>
        <v>0.37125000000000014</v>
      </c>
      <c r="AN87" s="8">
        <f>SUM($C64:AN64)</f>
        <v>0.39375000000000016</v>
      </c>
      <c r="AO87" s="8">
        <f>SUM($C64:AO64)</f>
        <v>0.41625000000000018</v>
      </c>
      <c r="AP87" s="8">
        <f>SUM($C64:AP64)</f>
        <v>0.4387500000000002</v>
      </c>
      <c r="AQ87" s="8">
        <f>SUM($C64:AQ64)</f>
        <v>0.46125000000000022</v>
      </c>
      <c r="AR87" s="8">
        <f>SUM($C64:AR64)</f>
        <v>0.48375000000000024</v>
      </c>
      <c r="AS87" s="8">
        <f>SUM($C64:AS64)</f>
        <v>0.5062500000000002</v>
      </c>
      <c r="AT87" s="8">
        <f>SUM($C64:AT64)</f>
        <v>0.52875000000000016</v>
      </c>
      <c r="AU87" s="8">
        <f>SUM($C64:AU64)</f>
        <v>0.55125000000000013</v>
      </c>
      <c r="AV87" s="8">
        <f>SUM($C64:AV64)</f>
        <v>0.57375000000000009</v>
      </c>
      <c r="AW87" s="8">
        <f>SUM($C64:AW64)</f>
        <v>0.59625000000000006</v>
      </c>
      <c r="AX87" s="8">
        <f>SUM($C64:AX64)</f>
        <v>0.61875000000000002</v>
      </c>
      <c r="AY87" s="8">
        <f>SUM($C64:AY64)</f>
        <v>0.64124999999999999</v>
      </c>
      <c r="AZ87" s="8">
        <f>SUM($C64:AZ64)</f>
        <v>0.66374999999999995</v>
      </c>
      <c r="BA87" s="8">
        <f>SUM($C64:BA64)</f>
        <v>0.68624999999999992</v>
      </c>
      <c r="BB87" s="8">
        <f>SUM($C64:BB64)</f>
        <v>0.70874999999999988</v>
      </c>
      <c r="BC87" s="8">
        <f>SUM($C64:BC64)</f>
        <v>0.73124999999999984</v>
      </c>
    </row>
    <row r="88" spans="1:55" x14ac:dyDescent="0.25">
      <c r="A88" t="s">
        <v>40</v>
      </c>
      <c r="C88" s="8">
        <f>SUM($C65:C65)</f>
        <v>0</v>
      </c>
      <c r="D88" s="8">
        <f>SUM($C65:D65)</f>
        <v>0</v>
      </c>
      <c r="E88" s="8">
        <f>SUM($C65:E65)</f>
        <v>0</v>
      </c>
      <c r="F88" s="8">
        <f>SUM($C65:F65)</f>
        <v>0</v>
      </c>
      <c r="G88" s="8">
        <f>SUM($C65:G65)</f>
        <v>0</v>
      </c>
      <c r="H88" s="8">
        <f>SUM($C65:H65)</f>
        <v>0</v>
      </c>
      <c r="I88" s="8">
        <f>SUM($C65:I65)</f>
        <v>0</v>
      </c>
      <c r="J88" s="8">
        <f>SUM($C65:J65)</f>
        <v>0</v>
      </c>
      <c r="K88" s="8">
        <f>SUM($C65:K65)</f>
        <v>0</v>
      </c>
      <c r="L88" s="8">
        <f>SUM($C65:L65)</f>
        <v>0</v>
      </c>
      <c r="M88" s="8">
        <f>SUM($C65:M65)</f>
        <v>0</v>
      </c>
      <c r="N88" s="8">
        <f>SUM($C65:N65)</f>
        <v>0</v>
      </c>
      <c r="O88" s="8">
        <f>SUM($C65:O65)</f>
        <v>0</v>
      </c>
      <c r="P88" s="8">
        <f>SUM($C65:P65)</f>
        <v>0</v>
      </c>
      <c r="Q88" s="8">
        <f>SUM($C65:Q65)</f>
        <v>0</v>
      </c>
      <c r="R88" s="8">
        <f>SUM($C65:R65)</f>
        <v>0</v>
      </c>
      <c r="S88" s="8">
        <f>SUM($C65:S65)</f>
        <v>0</v>
      </c>
      <c r="T88" s="8">
        <f>SUM($C65:T65)</f>
        <v>0</v>
      </c>
      <c r="U88" s="8">
        <f>SUM($C65:U65)</f>
        <v>0</v>
      </c>
      <c r="V88" s="8">
        <f>SUM($C65:V65)</f>
        <v>0</v>
      </c>
      <c r="W88" s="8">
        <f>SUM($C65:W65)</f>
        <v>0</v>
      </c>
      <c r="X88" s="8">
        <f>SUM($C65:X65)</f>
        <v>0</v>
      </c>
      <c r="Y88" s="8">
        <f>SUM($C65:Y65)</f>
        <v>0</v>
      </c>
      <c r="Z88" s="8">
        <f>SUM($C65:Z65)</f>
        <v>0</v>
      </c>
      <c r="AA88" s="8">
        <f>SUM($C65:AA65)</f>
        <v>0</v>
      </c>
      <c r="AB88" s="8">
        <f>SUM($C65:AB65)</f>
        <v>0</v>
      </c>
      <c r="AC88" s="8">
        <f>SUM($C65:AC65)</f>
        <v>0</v>
      </c>
      <c r="AD88" s="8">
        <f>SUM($C65:AD65)</f>
        <v>0</v>
      </c>
      <c r="AE88" s="8">
        <f>SUM($C65:AE65)</f>
        <v>0</v>
      </c>
      <c r="AF88" s="8">
        <f>SUM($C65:AF65)</f>
        <v>0</v>
      </c>
      <c r="AG88" s="8">
        <f>SUM($C65:AG65)</f>
        <v>0</v>
      </c>
      <c r="AH88" s="8">
        <f>SUM($C65:AH65)</f>
        <v>0</v>
      </c>
      <c r="AI88" s="8">
        <f>SUM($C65:AI65)</f>
        <v>0</v>
      </c>
      <c r="AJ88" s="8">
        <f>SUM($C65:AJ65)</f>
        <v>0</v>
      </c>
      <c r="AK88" s="8">
        <f>SUM($C65:AK65)</f>
        <v>0</v>
      </c>
      <c r="AL88" s="8">
        <f>SUM($C65:AL65)</f>
        <v>0</v>
      </c>
      <c r="AM88" s="8">
        <f>SUM($C65:AM65)</f>
        <v>0</v>
      </c>
      <c r="AN88" s="8">
        <f>SUM($C65:AN65)</f>
        <v>0</v>
      </c>
      <c r="AO88" s="8">
        <f>SUM($C65:AO65)</f>
        <v>0</v>
      </c>
      <c r="AP88" s="8">
        <f>SUM($C65:AP65)</f>
        <v>0</v>
      </c>
      <c r="AQ88" s="8">
        <f>SUM($C65:AQ65)</f>
        <v>0</v>
      </c>
      <c r="AR88" s="8">
        <f>SUM($C65:AR65)</f>
        <v>0</v>
      </c>
      <c r="AS88" s="8">
        <f>SUM($C65:AS65)</f>
        <v>0</v>
      </c>
      <c r="AT88" s="8">
        <f>SUM($C65:AT65)</f>
        <v>0</v>
      </c>
      <c r="AU88" s="8">
        <f>SUM($C65:AU65)</f>
        <v>0</v>
      </c>
      <c r="AV88" s="8">
        <f>SUM($C65:AV65)</f>
        <v>0</v>
      </c>
      <c r="AW88" s="8">
        <f>SUM($C65:AW65)</f>
        <v>0</v>
      </c>
      <c r="AX88" s="8">
        <f>SUM($C65:AX65)</f>
        <v>0</v>
      </c>
      <c r="AY88" s="8">
        <f>SUM($C65:AY65)</f>
        <v>0</v>
      </c>
      <c r="AZ88" s="8">
        <f>SUM($C65:AZ65)</f>
        <v>0</v>
      </c>
      <c r="BA88" s="8">
        <f>SUM($C65:BA65)</f>
        <v>0</v>
      </c>
      <c r="BB88" s="8">
        <f>SUM($C65:BB65)</f>
        <v>0</v>
      </c>
      <c r="BC88" s="8">
        <f>SUM($C65:BC65)</f>
        <v>0</v>
      </c>
    </row>
    <row r="89" spans="1:55" x14ac:dyDescent="0.25">
      <c r="A89" t="s">
        <v>41</v>
      </c>
      <c r="C89" s="8">
        <f>SUM($C66:C66)</f>
        <v>0</v>
      </c>
      <c r="D89" s="8">
        <f>SUM($C66:D66)</f>
        <v>0</v>
      </c>
      <c r="E89" s="8">
        <f>SUM($C66:E66)</f>
        <v>0</v>
      </c>
      <c r="F89" s="8">
        <f>SUM($C66:F66)</f>
        <v>0</v>
      </c>
      <c r="G89" s="8">
        <f>SUM($C66:G66)</f>
        <v>0</v>
      </c>
      <c r="H89" s="8">
        <f>SUM($C66:H66)</f>
        <v>0</v>
      </c>
      <c r="I89" s="8">
        <f>SUM($C66:I66)</f>
        <v>0</v>
      </c>
      <c r="J89" s="8">
        <f>SUM($C66:J66)</f>
        <v>0</v>
      </c>
      <c r="K89" s="8">
        <f>SUM($C66:K66)</f>
        <v>0</v>
      </c>
      <c r="L89" s="8">
        <f>SUM($C66:L66)</f>
        <v>0</v>
      </c>
      <c r="M89" s="8">
        <f>SUM($C66:M66)</f>
        <v>0</v>
      </c>
      <c r="N89" s="8">
        <f>SUM($C66:N66)</f>
        <v>0</v>
      </c>
      <c r="O89" s="8">
        <f>SUM($C66:O66)</f>
        <v>1.2500000000000002E-3</v>
      </c>
      <c r="P89" s="8">
        <f>SUM($C66:P66)</f>
        <v>3.7500000000000007E-3</v>
      </c>
      <c r="Q89" s="8">
        <f>SUM($C66:Q66)</f>
        <v>7.5000000000000015E-3</v>
      </c>
      <c r="R89" s="8">
        <f>SUM($C66:R66)</f>
        <v>1.2500000000000002E-2</v>
      </c>
      <c r="S89" s="8">
        <f>SUM($C66:S66)</f>
        <v>1.8750000000000003E-2</v>
      </c>
      <c r="T89" s="8">
        <f>SUM($C66:T66)</f>
        <v>2.6250000000000002E-2</v>
      </c>
      <c r="U89" s="8">
        <f>SUM($C66:U66)</f>
        <v>3.5000000000000003E-2</v>
      </c>
      <c r="V89" s="8">
        <f>SUM($C66:V66)</f>
        <v>4.5000000000000005E-2</v>
      </c>
      <c r="W89" s="8">
        <f>SUM($C66:W66)</f>
        <v>5.6250000000000008E-2</v>
      </c>
      <c r="X89" s="8">
        <f>SUM($C66:X66)</f>
        <v>6.8750000000000006E-2</v>
      </c>
      <c r="Y89" s="8">
        <f>SUM($C66:Y66)</f>
        <v>8.2500000000000004E-2</v>
      </c>
      <c r="Z89" s="8">
        <f>SUM($C66:Z66)</f>
        <v>9.7500000000000003E-2</v>
      </c>
      <c r="AA89" s="8">
        <f>SUM($C66:AA66)</f>
        <v>0.11375</v>
      </c>
      <c r="AB89" s="8">
        <f>SUM($C66:AB66)</f>
        <v>0.13125000000000001</v>
      </c>
      <c r="AC89" s="8">
        <f>SUM($C66:AC66)</f>
        <v>0.15000000000000002</v>
      </c>
      <c r="AD89" s="8">
        <f>SUM($C66:AD66)</f>
        <v>0.17000000000000004</v>
      </c>
      <c r="AE89" s="8">
        <f>SUM($C66:AE66)</f>
        <v>0.19125000000000003</v>
      </c>
      <c r="AF89" s="8">
        <f>SUM($C66:AF66)</f>
        <v>0.21375000000000002</v>
      </c>
      <c r="AG89" s="8">
        <f>SUM($C66:AG66)</f>
        <v>0.23625000000000002</v>
      </c>
      <c r="AH89" s="8">
        <f>SUM($C66:AH66)</f>
        <v>0.25875000000000004</v>
      </c>
      <c r="AI89" s="8">
        <f>SUM($C66:AI66)</f>
        <v>0.28125000000000006</v>
      </c>
      <c r="AJ89" s="8">
        <f>SUM($C66:AJ66)</f>
        <v>0.30375000000000008</v>
      </c>
      <c r="AK89" s="8">
        <f>SUM($C66:AK66)</f>
        <v>0.3262500000000001</v>
      </c>
      <c r="AL89" s="8">
        <f>SUM($C66:AL66)</f>
        <v>0.34875000000000012</v>
      </c>
      <c r="AM89" s="8">
        <f>SUM($C66:AM66)</f>
        <v>0.37125000000000014</v>
      </c>
      <c r="AN89" s="8">
        <f>SUM($C66:AN66)</f>
        <v>0.39375000000000016</v>
      </c>
      <c r="AO89" s="8">
        <f>SUM($C66:AO66)</f>
        <v>0.41625000000000018</v>
      </c>
      <c r="AP89" s="8">
        <f>SUM($C66:AP66)</f>
        <v>0.4387500000000002</v>
      </c>
      <c r="AQ89" s="8">
        <f>SUM($C66:AQ66)</f>
        <v>0.46125000000000022</v>
      </c>
      <c r="AR89" s="8">
        <f>SUM($C66:AR66)</f>
        <v>0.48375000000000024</v>
      </c>
      <c r="AS89" s="8">
        <f>SUM($C66:AS66)</f>
        <v>0.5062500000000002</v>
      </c>
      <c r="AT89" s="8">
        <f>SUM($C66:AT66)</f>
        <v>0.52875000000000016</v>
      </c>
      <c r="AU89" s="8">
        <f>SUM($C66:AU66)</f>
        <v>0.55125000000000013</v>
      </c>
      <c r="AV89" s="8">
        <f>SUM($C66:AV66)</f>
        <v>0.57375000000000009</v>
      </c>
      <c r="AW89" s="8">
        <f>SUM($C66:AW66)</f>
        <v>0.59625000000000006</v>
      </c>
      <c r="AX89" s="8">
        <f>SUM($C66:AX66)</f>
        <v>0.61875000000000002</v>
      </c>
      <c r="AY89" s="8">
        <f>SUM($C66:AY66)</f>
        <v>0.64124999999999999</v>
      </c>
      <c r="AZ89" s="8">
        <f>SUM($C66:AZ66)</f>
        <v>0.66374999999999995</v>
      </c>
      <c r="BA89" s="8">
        <f>SUM($C66:BA66)</f>
        <v>0.68624999999999992</v>
      </c>
      <c r="BB89" s="8">
        <f>SUM($C66:BB66)</f>
        <v>0.70874999999999988</v>
      </c>
      <c r="BC89" s="8">
        <f>SUM($C66:BC66)</f>
        <v>0.73124999999999984</v>
      </c>
    </row>
    <row r="90" spans="1:55" x14ac:dyDescent="0.25">
      <c r="A90" t="s">
        <v>42</v>
      </c>
      <c r="C90" s="8">
        <f>SUM($C67:C67)</f>
        <v>0</v>
      </c>
      <c r="D90" s="8">
        <f>SUM($C67:D67)</f>
        <v>0</v>
      </c>
      <c r="E90" s="8">
        <f>SUM($C67:E67)</f>
        <v>0</v>
      </c>
      <c r="F90" s="8">
        <f>SUM($C67:F67)</f>
        <v>0</v>
      </c>
      <c r="G90" s="8">
        <f>SUM($C67:G67)</f>
        <v>0</v>
      </c>
      <c r="H90" s="8">
        <f>SUM($C67:H67)</f>
        <v>0</v>
      </c>
      <c r="I90" s="8">
        <f>SUM($C67:I67)</f>
        <v>0</v>
      </c>
      <c r="J90" s="8">
        <f>SUM($C67:J67)</f>
        <v>0</v>
      </c>
      <c r="K90" s="8">
        <f>SUM($C67:K67)</f>
        <v>0</v>
      </c>
      <c r="L90" s="8">
        <f>SUM($C67:L67)</f>
        <v>0</v>
      </c>
      <c r="M90" s="8">
        <f>SUM($C67:M67)</f>
        <v>0</v>
      </c>
      <c r="N90" s="8">
        <f>SUM($C67:N67)</f>
        <v>0</v>
      </c>
      <c r="O90" s="8">
        <f>SUM($C67:O67)</f>
        <v>0</v>
      </c>
      <c r="P90" s="8">
        <f>SUM($C67:P67)</f>
        <v>0</v>
      </c>
      <c r="Q90" s="8">
        <f>SUM($C67:Q67)</f>
        <v>0</v>
      </c>
      <c r="R90" s="8">
        <f>SUM($C67:R67)</f>
        <v>0</v>
      </c>
      <c r="S90" s="8">
        <f>SUM($C67:S67)</f>
        <v>0</v>
      </c>
      <c r="T90" s="8">
        <f>SUM($C67:T67)</f>
        <v>0</v>
      </c>
      <c r="U90" s="8">
        <f>SUM($C67:U67)</f>
        <v>0</v>
      </c>
      <c r="V90" s="8">
        <f>SUM($C67:V67)</f>
        <v>0</v>
      </c>
      <c r="W90" s="8">
        <f>SUM($C67:W67)</f>
        <v>0</v>
      </c>
      <c r="X90" s="8">
        <f>SUM($C67:X67)</f>
        <v>0</v>
      </c>
      <c r="Y90" s="8">
        <f>SUM($C67:Y67)</f>
        <v>0</v>
      </c>
      <c r="Z90" s="8">
        <f>SUM($C67:Z67)</f>
        <v>0</v>
      </c>
      <c r="AA90" s="8">
        <f>SUM($C67:AA67)</f>
        <v>0</v>
      </c>
      <c r="AB90" s="8">
        <f>SUM($C67:AB67)</f>
        <v>0</v>
      </c>
      <c r="AC90" s="8">
        <f>SUM($C67:AC67)</f>
        <v>0</v>
      </c>
      <c r="AD90" s="8">
        <f>SUM($C67:AD67)</f>
        <v>0</v>
      </c>
      <c r="AE90" s="8">
        <f>SUM($C67:AE67)</f>
        <v>0</v>
      </c>
      <c r="AF90" s="8">
        <f>SUM($C67:AF67)</f>
        <v>0</v>
      </c>
      <c r="AG90" s="8">
        <f>SUM($C67:AG67)</f>
        <v>0</v>
      </c>
      <c r="AH90" s="8">
        <f>SUM($C67:AH67)</f>
        <v>0</v>
      </c>
      <c r="AI90" s="8">
        <f>SUM($C67:AI67)</f>
        <v>0</v>
      </c>
      <c r="AJ90" s="8">
        <f>SUM($C67:AJ67)</f>
        <v>0</v>
      </c>
      <c r="AK90" s="8">
        <f>SUM($C67:AK67)</f>
        <v>0</v>
      </c>
      <c r="AL90" s="8">
        <f>SUM($C67:AL67)</f>
        <v>0</v>
      </c>
      <c r="AM90" s="8">
        <f>SUM($C67:AM67)</f>
        <v>0</v>
      </c>
      <c r="AN90" s="8">
        <f>SUM($C67:AN67)</f>
        <v>0</v>
      </c>
      <c r="AO90" s="8">
        <f>SUM($C67:AO67)</f>
        <v>0</v>
      </c>
      <c r="AP90" s="8">
        <f>SUM($C67:AP67)</f>
        <v>0</v>
      </c>
      <c r="AQ90" s="8">
        <f>SUM($C67:AQ67)</f>
        <v>0</v>
      </c>
      <c r="AR90" s="8">
        <f>SUM($C67:AR67)</f>
        <v>0</v>
      </c>
      <c r="AS90" s="8">
        <f>SUM($C67:AS67)</f>
        <v>0</v>
      </c>
      <c r="AT90" s="8">
        <f>SUM($C67:AT67)</f>
        <v>0</v>
      </c>
      <c r="AU90" s="8">
        <f>SUM($C67:AU67)</f>
        <v>0</v>
      </c>
      <c r="AV90" s="8">
        <f>SUM($C67:AV67)</f>
        <v>0</v>
      </c>
      <c r="AW90" s="8">
        <f>SUM($C67:AW67)</f>
        <v>0</v>
      </c>
      <c r="AX90" s="8">
        <f>SUM($C67:AX67)</f>
        <v>0</v>
      </c>
      <c r="AY90" s="8">
        <f>SUM($C67:AY67)</f>
        <v>0</v>
      </c>
      <c r="AZ90" s="8">
        <f>SUM($C67:AZ67)</f>
        <v>0</v>
      </c>
      <c r="BA90" s="8">
        <f>SUM($C67:BA67)</f>
        <v>0</v>
      </c>
      <c r="BB90" s="8">
        <f>SUM($C67:BB67)</f>
        <v>0</v>
      </c>
      <c r="BC90" s="8">
        <f>SUM($C67:BC67)</f>
        <v>0</v>
      </c>
    </row>
    <row r="91" spans="1:55" x14ac:dyDescent="0.25">
      <c r="A91" t="s">
        <v>43</v>
      </c>
      <c r="C91" s="8">
        <f>SUM($C68:C68)</f>
        <v>0</v>
      </c>
      <c r="D91" s="8">
        <f>SUM($C68:D68)</f>
        <v>0</v>
      </c>
      <c r="E91" s="8">
        <f>SUM($C68:E68)</f>
        <v>0</v>
      </c>
      <c r="F91" s="8">
        <f>SUM($C68:F68)</f>
        <v>0</v>
      </c>
      <c r="G91" s="8">
        <f>SUM($C68:G68)</f>
        <v>0</v>
      </c>
      <c r="H91" s="8">
        <f>SUM($C68:H68)</f>
        <v>0</v>
      </c>
      <c r="I91" s="8">
        <f>SUM($C68:I68)</f>
        <v>0</v>
      </c>
      <c r="J91" s="8">
        <f>SUM($C68:J68)</f>
        <v>0</v>
      </c>
      <c r="K91" s="8">
        <f>SUM($C68:K68)</f>
        <v>0</v>
      </c>
      <c r="L91" s="8">
        <f>SUM($C68:L68)</f>
        <v>0</v>
      </c>
      <c r="M91" s="8">
        <f>SUM($C68:M68)</f>
        <v>0</v>
      </c>
      <c r="N91" s="8">
        <f>SUM($C68:N68)</f>
        <v>0</v>
      </c>
      <c r="O91" s="8">
        <f>SUM($C68:O68)</f>
        <v>1.2500000000000002E-3</v>
      </c>
      <c r="P91" s="8">
        <f>SUM($C68:P68)</f>
        <v>3.7500000000000007E-3</v>
      </c>
      <c r="Q91" s="8">
        <f>SUM($C68:Q68)</f>
        <v>7.5000000000000015E-3</v>
      </c>
      <c r="R91" s="8">
        <f>SUM($C68:R68)</f>
        <v>1.2500000000000002E-2</v>
      </c>
      <c r="S91" s="8">
        <f>SUM($C68:S68)</f>
        <v>1.8750000000000003E-2</v>
      </c>
      <c r="T91" s="8">
        <f>SUM($C68:T68)</f>
        <v>2.6250000000000002E-2</v>
      </c>
      <c r="U91" s="8">
        <f>SUM($C68:U68)</f>
        <v>3.5000000000000003E-2</v>
      </c>
      <c r="V91" s="8">
        <f>SUM($C68:V68)</f>
        <v>4.5000000000000005E-2</v>
      </c>
      <c r="W91" s="8">
        <f>SUM($C68:W68)</f>
        <v>5.6250000000000008E-2</v>
      </c>
      <c r="X91" s="8">
        <f>SUM($C68:X68)</f>
        <v>6.8750000000000006E-2</v>
      </c>
      <c r="Y91" s="8">
        <f>SUM($C68:Y68)</f>
        <v>8.2500000000000004E-2</v>
      </c>
      <c r="Z91" s="8">
        <f>SUM($C68:Z68)</f>
        <v>9.7500000000000003E-2</v>
      </c>
      <c r="AA91" s="8">
        <f>SUM($C68:AA68)</f>
        <v>0.11375</v>
      </c>
      <c r="AB91" s="8">
        <f>SUM($C68:AB68)</f>
        <v>0.13125000000000001</v>
      </c>
      <c r="AC91" s="8">
        <f>SUM($C68:AC68)</f>
        <v>0.15000000000000002</v>
      </c>
      <c r="AD91" s="8">
        <f>SUM($C68:AD68)</f>
        <v>0.17000000000000004</v>
      </c>
      <c r="AE91" s="8">
        <f>SUM($C68:AE68)</f>
        <v>0.19125000000000003</v>
      </c>
      <c r="AF91" s="8">
        <f>SUM($C68:AF68)</f>
        <v>0.21375000000000002</v>
      </c>
      <c r="AG91" s="8">
        <f>SUM($C68:AG68)</f>
        <v>0.23625000000000002</v>
      </c>
      <c r="AH91" s="8">
        <f>SUM($C68:AH68)</f>
        <v>0.25875000000000004</v>
      </c>
      <c r="AI91" s="8">
        <f>SUM($C68:AI68)</f>
        <v>0.28125000000000006</v>
      </c>
      <c r="AJ91" s="8">
        <f>SUM($C68:AJ68)</f>
        <v>0.30375000000000008</v>
      </c>
      <c r="AK91" s="8">
        <f>SUM($C68:AK68)</f>
        <v>0.3262500000000001</v>
      </c>
      <c r="AL91" s="8">
        <f>SUM($C68:AL68)</f>
        <v>0.34875000000000012</v>
      </c>
      <c r="AM91" s="8">
        <f>SUM($C68:AM68)</f>
        <v>0.37125000000000014</v>
      </c>
      <c r="AN91" s="8">
        <f>SUM($C68:AN68)</f>
        <v>0.39375000000000016</v>
      </c>
      <c r="AO91" s="8">
        <f>SUM($C68:AO68)</f>
        <v>0.41625000000000018</v>
      </c>
      <c r="AP91" s="8">
        <f>SUM($C68:AP68)</f>
        <v>0.4387500000000002</v>
      </c>
      <c r="AQ91" s="8">
        <f>SUM($C68:AQ68)</f>
        <v>0.46125000000000022</v>
      </c>
      <c r="AR91" s="8">
        <f>SUM($C68:AR68)</f>
        <v>0.48375000000000024</v>
      </c>
      <c r="AS91" s="8">
        <f>SUM($C68:AS68)</f>
        <v>0.5062500000000002</v>
      </c>
      <c r="AT91" s="8">
        <f>SUM($C68:AT68)</f>
        <v>0.52875000000000016</v>
      </c>
      <c r="AU91" s="8">
        <f>SUM($C68:AU68)</f>
        <v>0.55125000000000013</v>
      </c>
      <c r="AV91" s="8">
        <f>SUM($C68:AV68)</f>
        <v>0.57375000000000009</v>
      </c>
      <c r="AW91" s="8">
        <f>SUM($C68:AW68)</f>
        <v>0.59625000000000006</v>
      </c>
      <c r="AX91" s="8">
        <f>SUM($C68:AX68)</f>
        <v>0.61875000000000002</v>
      </c>
      <c r="AY91" s="8">
        <f>SUM($C68:AY68)</f>
        <v>0.64124999999999999</v>
      </c>
      <c r="AZ91" s="8">
        <f>SUM($C68:AZ68)</f>
        <v>0.66374999999999995</v>
      </c>
      <c r="BA91" s="8">
        <f>SUM($C68:BA68)</f>
        <v>0.68624999999999992</v>
      </c>
      <c r="BB91" s="8">
        <f>SUM($C68:BB68)</f>
        <v>0.70874999999999988</v>
      </c>
      <c r="BC91" s="8">
        <f>SUM($C68:BC68)</f>
        <v>0.73124999999999984</v>
      </c>
    </row>
    <row r="92" spans="1:55" x14ac:dyDescent="0.25">
      <c r="A92" t="s">
        <v>44</v>
      </c>
      <c r="C92" s="8">
        <f>SUM($C69:C69)</f>
        <v>0</v>
      </c>
      <c r="D92" s="8">
        <f>SUM($C69:D69)</f>
        <v>0</v>
      </c>
      <c r="E92" s="8">
        <f>SUM($C69:E69)</f>
        <v>0</v>
      </c>
      <c r="F92" s="8">
        <f>SUM($C69:F69)</f>
        <v>0</v>
      </c>
      <c r="G92" s="8">
        <f>SUM($C69:G69)</f>
        <v>0</v>
      </c>
      <c r="H92" s="8">
        <f>SUM($C69:H69)</f>
        <v>0</v>
      </c>
      <c r="I92" s="8">
        <f>SUM($C69:I69)</f>
        <v>0</v>
      </c>
      <c r="J92" s="8">
        <f>SUM($C69:J69)</f>
        <v>0</v>
      </c>
      <c r="K92" s="8">
        <f>SUM($C69:K69)</f>
        <v>0</v>
      </c>
      <c r="L92" s="8">
        <f>SUM($C69:L69)</f>
        <v>0</v>
      </c>
      <c r="M92" s="8">
        <f>SUM($C69:M69)</f>
        <v>0</v>
      </c>
      <c r="N92" s="8">
        <f>SUM($C69:N69)</f>
        <v>0</v>
      </c>
      <c r="O92" s="8">
        <f>SUM($C69:O69)</f>
        <v>1.2500000000000002E-3</v>
      </c>
      <c r="P92" s="8">
        <f>SUM($C69:P69)</f>
        <v>3.7500000000000007E-3</v>
      </c>
      <c r="Q92" s="8">
        <f>SUM($C69:Q69)</f>
        <v>7.5000000000000015E-3</v>
      </c>
      <c r="R92" s="8">
        <f>SUM($C69:R69)</f>
        <v>1.2500000000000002E-2</v>
      </c>
      <c r="S92" s="8">
        <f>SUM($C69:S69)</f>
        <v>1.8750000000000003E-2</v>
      </c>
      <c r="T92" s="8">
        <f>SUM($C69:T69)</f>
        <v>2.6250000000000002E-2</v>
      </c>
      <c r="U92" s="8">
        <f>SUM($C69:U69)</f>
        <v>3.5000000000000003E-2</v>
      </c>
      <c r="V92" s="8">
        <f>SUM($C69:V69)</f>
        <v>4.5000000000000005E-2</v>
      </c>
      <c r="W92" s="8">
        <f>SUM($C69:W69)</f>
        <v>5.6250000000000008E-2</v>
      </c>
      <c r="X92" s="8">
        <f>SUM($C69:X69)</f>
        <v>6.8750000000000006E-2</v>
      </c>
      <c r="Y92" s="8">
        <f>SUM($C69:Y69)</f>
        <v>8.2500000000000004E-2</v>
      </c>
      <c r="Z92" s="8">
        <f>SUM($C69:Z69)</f>
        <v>9.7500000000000003E-2</v>
      </c>
      <c r="AA92" s="8">
        <f>SUM($C69:AA69)</f>
        <v>0.11375</v>
      </c>
      <c r="AB92" s="8">
        <f>SUM($C69:AB69)</f>
        <v>0.13125000000000001</v>
      </c>
      <c r="AC92" s="8">
        <f>SUM($C69:AC69)</f>
        <v>0.15000000000000002</v>
      </c>
      <c r="AD92" s="8">
        <f>SUM($C69:AD69)</f>
        <v>0.17000000000000004</v>
      </c>
      <c r="AE92" s="8">
        <f>SUM($C69:AE69)</f>
        <v>0.19125000000000003</v>
      </c>
      <c r="AF92" s="8">
        <f>SUM($C69:AF69)</f>
        <v>0.21375000000000002</v>
      </c>
      <c r="AG92" s="8">
        <f>SUM($C69:AG69)</f>
        <v>0.23625000000000002</v>
      </c>
      <c r="AH92" s="8">
        <f>SUM($C69:AH69)</f>
        <v>0.25875000000000004</v>
      </c>
      <c r="AI92" s="8">
        <f>SUM($C69:AI69)</f>
        <v>0.28125000000000006</v>
      </c>
      <c r="AJ92" s="8">
        <f>SUM($C69:AJ69)</f>
        <v>0.30375000000000008</v>
      </c>
      <c r="AK92" s="8">
        <f>SUM($C69:AK69)</f>
        <v>0.3262500000000001</v>
      </c>
      <c r="AL92" s="8">
        <f>SUM($C69:AL69)</f>
        <v>0.34875000000000012</v>
      </c>
      <c r="AM92" s="8">
        <f>SUM($C69:AM69)</f>
        <v>0.37125000000000014</v>
      </c>
      <c r="AN92" s="8">
        <f>SUM($C69:AN69)</f>
        <v>0.39375000000000016</v>
      </c>
      <c r="AO92" s="8">
        <f>SUM($C69:AO69)</f>
        <v>0.41625000000000018</v>
      </c>
      <c r="AP92" s="8">
        <f>SUM($C69:AP69)</f>
        <v>0.4387500000000002</v>
      </c>
      <c r="AQ92" s="8">
        <f>SUM($C69:AQ69)</f>
        <v>0.46125000000000022</v>
      </c>
      <c r="AR92" s="8">
        <f>SUM($C69:AR69)</f>
        <v>0.48375000000000024</v>
      </c>
      <c r="AS92" s="8">
        <f>SUM($C69:AS69)</f>
        <v>0.5062500000000002</v>
      </c>
      <c r="AT92" s="8">
        <f>SUM($C69:AT69)</f>
        <v>0.52875000000000016</v>
      </c>
      <c r="AU92" s="8">
        <f>SUM($C69:AU69)</f>
        <v>0.55125000000000013</v>
      </c>
      <c r="AV92" s="8">
        <f>SUM($C69:AV69)</f>
        <v>0.57375000000000009</v>
      </c>
      <c r="AW92" s="8">
        <f>SUM($C69:AW69)</f>
        <v>0.59625000000000006</v>
      </c>
      <c r="AX92" s="8">
        <f>SUM($C69:AX69)</f>
        <v>0.61875000000000002</v>
      </c>
      <c r="AY92" s="8">
        <f>SUM($C69:AY69)</f>
        <v>0.64124999999999999</v>
      </c>
      <c r="AZ92" s="8">
        <f>SUM($C69:AZ69)</f>
        <v>0.66374999999999995</v>
      </c>
      <c r="BA92" s="8">
        <f>SUM($C69:BA69)</f>
        <v>0.68624999999999992</v>
      </c>
      <c r="BB92" s="8">
        <f>SUM($C69:BB69)</f>
        <v>0.70874999999999988</v>
      </c>
      <c r="BC92" s="8">
        <f>SUM($C69:BC69)</f>
        <v>0.73124999999999984</v>
      </c>
    </row>
    <row r="93" spans="1:55" x14ac:dyDescent="0.25">
      <c r="A93" t="s">
        <v>45</v>
      </c>
      <c r="C93" s="8">
        <f>SUM($C70:C70)</f>
        <v>0</v>
      </c>
      <c r="D93" s="8">
        <f>SUM($C70:D70)</f>
        <v>0</v>
      </c>
      <c r="E93" s="8">
        <f>SUM($C70:E70)</f>
        <v>0</v>
      </c>
      <c r="F93" s="8">
        <f>SUM($C70:F70)</f>
        <v>0</v>
      </c>
      <c r="G93" s="8">
        <f>SUM($C70:G70)</f>
        <v>0</v>
      </c>
      <c r="H93" s="8">
        <f>SUM($C70:H70)</f>
        <v>0</v>
      </c>
      <c r="I93" s="8">
        <f>SUM($C70:I70)</f>
        <v>0</v>
      </c>
      <c r="J93" s="8">
        <f>SUM($C70:J70)</f>
        <v>0</v>
      </c>
      <c r="K93" s="8">
        <f>SUM($C70:K70)</f>
        <v>0</v>
      </c>
      <c r="L93" s="8">
        <f>SUM($C70:L70)</f>
        <v>0</v>
      </c>
      <c r="M93" s="8">
        <f>SUM($C70:M70)</f>
        <v>0</v>
      </c>
      <c r="N93" s="8">
        <f>SUM($C70:N70)</f>
        <v>0</v>
      </c>
      <c r="O93" s="8">
        <f>SUM($C70:O70)</f>
        <v>1.2500000000000002E-3</v>
      </c>
      <c r="P93" s="8">
        <f>SUM($C70:P70)</f>
        <v>3.7500000000000007E-3</v>
      </c>
      <c r="Q93" s="8">
        <f>SUM($C70:Q70)</f>
        <v>7.5000000000000015E-3</v>
      </c>
      <c r="R93" s="8">
        <f>SUM($C70:R70)</f>
        <v>1.2500000000000002E-2</v>
      </c>
      <c r="S93" s="8">
        <f>SUM($C70:S70)</f>
        <v>1.8750000000000003E-2</v>
      </c>
      <c r="T93" s="8">
        <f>SUM($C70:T70)</f>
        <v>2.6250000000000002E-2</v>
      </c>
      <c r="U93" s="8">
        <f>SUM($C70:U70)</f>
        <v>3.5000000000000003E-2</v>
      </c>
      <c r="V93" s="8">
        <f>SUM($C70:V70)</f>
        <v>4.5000000000000005E-2</v>
      </c>
      <c r="W93" s="8">
        <f>SUM($C70:W70)</f>
        <v>5.6250000000000008E-2</v>
      </c>
      <c r="X93" s="8">
        <f>SUM($C70:X70)</f>
        <v>6.8750000000000006E-2</v>
      </c>
      <c r="Y93" s="8">
        <f>SUM($C70:Y70)</f>
        <v>8.2500000000000004E-2</v>
      </c>
      <c r="Z93" s="8">
        <f>SUM($C70:Z70)</f>
        <v>9.7500000000000003E-2</v>
      </c>
      <c r="AA93" s="8">
        <f>SUM($C70:AA70)</f>
        <v>0.11375</v>
      </c>
      <c r="AB93" s="8">
        <f>SUM($C70:AB70)</f>
        <v>0.13125000000000001</v>
      </c>
      <c r="AC93" s="8">
        <f>SUM($C70:AC70)</f>
        <v>0.15000000000000002</v>
      </c>
      <c r="AD93" s="8">
        <f>SUM($C70:AD70)</f>
        <v>0.17000000000000004</v>
      </c>
      <c r="AE93" s="8">
        <f>SUM($C70:AE70)</f>
        <v>0.19125000000000003</v>
      </c>
      <c r="AF93" s="8">
        <f>SUM($C70:AF70)</f>
        <v>0.21375000000000002</v>
      </c>
      <c r="AG93" s="8">
        <f>SUM($C70:AG70)</f>
        <v>0.23625000000000002</v>
      </c>
      <c r="AH93" s="8">
        <f>SUM($C70:AH70)</f>
        <v>0.25875000000000004</v>
      </c>
      <c r="AI93" s="8">
        <f>SUM($C70:AI70)</f>
        <v>0.28125000000000006</v>
      </c>
      <c r="AJ93" s="8">
        <f>SUM($C70:AJ70)</f>
        <v>0.30375000000000008</v>
      </c>
      <c r="AK93" s="8">
        <f>SUM($C70:AK70)</f>
        <v>0.3262500000000001</v>
      </c>
      <c r="AL93" s="8">
        <f>SUM($C70:AL70)</f>
        <v>0.34875000000000012</v>
      </c>
      <c r="AM93" s="8">
        <f>SUM($C70:AM70)</f>
        <v>0.37125000000000014</v>
      </c>
      <c r="AN93" s="8">
        <f>SUM($C70:AN70)</f>
        <v>0.39375000000000016</v>
      </c>
      <c r="AO93" s="8">
        <f>SUM($C70:AO70)</f>
        <v>0.41625000000000018</v>
      </c>
      <c r="AP93" s="8">
        <f>SUM($C70:AP70)</f>
        <v>0.4387500000000002</v>
      </c>
      <c r="AQ93" s="8">
        <f>SUM($C70:AQ70)</f>
        <v>0.46125000000000022</v>
      </c>
      <c r="AR93" s="8">
        <f>SUM($C70:AR70)</f>
        <v>0.48375000000000024</v>
      </c>
      <c r="AS93" s="8">
        <f>SUM($C70:AS70)</f>
        <v>0.5062500000000002</v>
      </c>
      <c r="AT93" s="8">
        <f>SUM($C70:AT70)</f>
        <v>0.52875000000000016</v>
      </c>
      <c r="AU93" s="8">
        <f>SUM($C70:AU70)</f>
        <v>0.55125000000000013</v>
      </c>
      <c r="AV93" s="8">
        <f>SUM($C70:AV70)</f>
        <v>0.57375000000000009</v>
      </c>
      <c r="AW93" s="8">
        <f>SUM($C70:AW70)</f>
        <v>0.59625000000000006</v>
      </c>
      <c r="AX93" s="8">
        <f>SUM($C70:AX70)</f>
        <v>0.61875000000000002</v>
      </c>
      <c r="AY93" s="8">
        <f>SUM($C70:AY70)</f>
        <v>0.64124999999999999</v>
      </c>
      <c r="AZ93" s="8">
        <f>SUM($C70:AZ70)</f>
        <v>0.66374999999999995</v>
      </c>
      <c r="BA93" s="8">
        <f>SUM($C70:BA70)</f>
        <v>0.68624999999999992</v>
      </c>
      <c r="BB93" s="8">
        <f>SUM($C70:BB70)</f>
        <v>0.70874999999999988</v>
      </c>
      <c r="BC93" s="8">
        <f>SUM($C70:BC70)</f>
        <v>0.73124999999999984</v>
      </c>
    </row>
    <row r="94" spans="1:55" x14ac:dyDescent="0.25">
      <c r="A94" t="s">
        <v>46</v>
      </c>
      <c r="C94" s="8">
        <f>SUM($C71:C71)</f>
        <v>0</v>
      </c>
      <c r="D94" s="8">
        <f>SUM($C71:D71)</f>
        <v>0</v>
      </c>
      <c r="E94" s="8">
        <f>SUM($C71:E71)</f>
        <v>0</v>
      </c>
      <c r="F94" s="8">
        <f>SUM($C71:F71)</f>
        <v>0</v>
      </c>
      <c r="G94" s="8">
        <f>SUM($C71:G71)</f>
        <v>0</v>
      </c>
      <c r="H94" s="8">
        <f>SUM($C71:H71)</f>
        <v>0</v>
      </c>
      <c r="I94" s="8">
        <f>SUM($C71:I71)</f>
        <v>0</v>
      </c>
      <c r="J94" s="8">
        <f>SUM($C71:J71)</f>
        <v>0</v>
      </c>
      <c r="K94" s="8">
        <f>SUM($C71:K71)</f>
        <v>0</v>
      </c>
      <c r="L94" s="8">
        <f>SUM($C71:L71)</f>
        <v>0</v>
      </c>
      <c r="M94" s="8">
        <f>SUM($C71:M71)</f>
        <v>0</v>
      </c>
      <c r="N94" s="8">
        <f>SUM($C71:N71)</f>
        <v>0</v>
      </c>
      <c r="O94" s="8">
        <f>SUM($C71:O71)</f>
        <v>1.2500000000000002E-3</v>
      </c>
      <c r="P94" s="8">
        <f>SUM($C71:P71)</f>
        <v>3.7500000000000007E-3</v>
      </c>
      <c r="Q94" s="8">
        <f>SUM($C71:Q71)</f>
        <v>7.5000000000000015E-3</v>
      </c>
      <c r="R94" s="8">
        <f>SUM($C71:R71)</f>
        <v>1.2500000000000002E-2</v>
      </c>
      <c r="S94" s="8">
        <f>SUM($C71:S71)</f>
        <v>1.8750000000000003E-2</v>
      </c>
      <c r="T94" s="8">
        <f>SUM($C71:T71)</f>
        <v>2.6250000000000002E-2</v>
      </c>
      <c r="U94" s="8">
        <f>SUM($C71:U71)</f>
        <v>3.5000000000000003E-2</v>
      </c>
      <c r="V94" s="8">
        <f>SUM($C71:V71)</f>
        <v>4.5000000000000005E-2</v>
      </c>
      <c r="W94" s="8">
        <f>SUM($C71:W71)</f>
        <v>5.6250000000000008E-2</v>
      </c>
      <c r="X94" s="8">
        <f>SUM($C71:X71)</f>
        <v>6.8750000000000006E-2</v>
      </c>
      <c r="Y94" s="8">
        <f>SUM($C71:Y71)</f>
        <v>8.2500000000000004E-2</v>
      </c>
      <c r="Z94" s="8">
        <f>SUM($C71:Z71)</f>
        <v>9.7500000000000003E-2</v>
      </c>
      <c r="AA94" s="8">
        <f>SUM($C71:AA71)</f>
        <v>0.11375</v>
      </c>
      <c r="AB94" s="8">
        <f>SUM($C71:AB71)</f>
        <v>0.13125000000000001</v>
      </c>
      <c r="AC94" s="8">
        <f>SUM($C71:AC71)</f>
        <v>0.15000000000000002</v>
      </c>
      <c r="AD94" s="8">
        <f>SUM($C71:AD71)</f>
        <v>0.17000000000000004</v>
      </c>
      <c r="AE94" s="8">
        <f>SUM($C71:AE71)</f>
        <v>0.19125000000000003</v>
      </c>
      <c r="AF94" s="8">
        <f>SUM($C71:AF71)</f>
        <v>0.21375000000000002</v>
      </c>
      <c r="AG94" s="8">
        <f>SUM($C71:AG71)</f>
        <v>0.23625000000000002</v>
      </c>
      <c r="AH94" s="8">
        <f>SUM($C71:AH71)</f>
        <v>0.25875000000000004</v>
      </c>
      <c r="AI94" s="8">
        <f>SUM($C71:AI71)</f>
        <v>0.28125000000000006</v>
      </c>
      <c r="AJ94" s="8">
        <f>SUM($C71:AJ71)</f>
        <v>0.30375000000000008</v>
      </c>
      <c r="AK94" s="8">
        <f>SUM($C71:AK71)</f>
        <v>0.3262500000000001</v>
      </c>
      <c r="AL94" s="8">
        <f>SUM($C71:AL71)</f>
        <v>0.34875000000000012</v>
      </c>
      <c r="AM94" s="8">
        <f>SUM($C71:AM71)</f>
        <v>0.37125000000000014</v>
      </c>
      <c r="AN94" s="8">
        <f>SUM($C71:AN71)</f>
        <v>0.39375000000000016</v>
      </c>
      <c r="AO94" s="8">
        <f>SUM($C71:AO71)</f>
        <v>0.41625000000000018</v>
      </c>
      <c r="AP94" s="8">
        <f>SUM($C71:AP71)</f>
        <v>0.4387500000000002</v>
      </c>
      <c r="AQ94" s="8">
        <f>SUM($C71:AQ71)</f>
        <v>0.46125000000000022</v>
      </c>
      <c r="AR94" s="8">
        <f>SUM($C71:AR71)</f>
        <v>0.48375000000000024</v>
      </c>
      <c r="AS94" s="8">
        <f>SUM($C71:AS71)</f>
        <v>0.5062500000000002</v>
      </c>
      <c r="AT94" s="8">
        <f>SUM($C71:AT71)</f>
        <v>0.52875000000000016</v>
      </c>
      <c r="AU94" s="8">
        <f>SUM($C71:AU71)</f>
        <v>0.55125000000000013</v>
      </c>
      <c r="AV94" s="8">
        <f>SUM($C71:AV71)</f>
        <v>0.57375000000000009</v>
      </c>
      <c r="AW94" s="8">
        <f>SUM($C71:AW71)</f>
        <v>0.59625000000000006</v>
      </c>
      <c r="AX94" s="8">
        <f>SUM($C71:AX71)</f>
        <v>0.61875000000000002</v>
      </c>
      <c r="AY94" s="8">
        <f>SUM($C71:AY71)</f>
        <v>0.64124999999999999</v>
      </c>
      <c r="AZ94" s="8">
        <f>SUM($C71:AZ71)</f>
        <v>0.66374999999999995</v>
      </c>
      <c r="BA94" s="8">
        <f>SUM($C71:BA71)</f>
        <v>0.68624999999999992</v>
      </c>
      <c r="BB94" s="8">
        <f>SUM($C71:BB71)</f>
        <v>0.70874999999999988</v>
      </c>
      <c r="BC94" s="8">
        <f>SUM($C71:BC71)</f>
        <v>0.73124999999999984</v>
      </c>
    </row>
    <row r="95" spans="1:55" x14ac:dyDescent="0.25">
      <c r="A95" t="s">
        <v>47</v>
      </c>
      <c r="C95" s="8">
        <f>SUM($C72:C72)</f>
        <v>0</v>
      </c>
      <c r="D95" s="8">
        <f>SUM($C72:D72)</f>
        <v>0</v>
      </c>
      <c r="E95" s="8">
        <f>SUM($C72:E72)</f>
        <v>0</v>
      </c>
      <c r="F95" s="8">
        <f>SUM($C72:F72)</f>
        <v>0</v>
      </c>
      <c r="G95" s="8">
        <f>SUM($C72:G72)</f>
        <v>0</v>
      </c>
      <c r="H95" s="8">
        <f>SUM($C72:H72)</f>
        <v>0</v>
      </c>
      <c r="I95" s="8">
        <f>SUM($C72:I72)</f>
        <v>0</v>
      </c>
      <c r="J95" s="8">
        <f>SUM($C72:J72)</f>
        <v>0</v>
      </c>
      <c r="K95" s="8">
        <f>SUM($C72:K72)</f>
        <v>0</v>
      </c>
      <c r="L95" s="8">
        <f>SUM($C72:L72)</f>
        <v>0</v>
      </c>
      <c r="M95" s="8">
        <f>SUM($C72:M72)</f>
        <v>0</v>
      </c>
      <c r="N95" s="8">
        <f>SUM($C72:N72)</f>
        <v>0</v>
      </c>
      <c r="O95" s="8">
        <f>SUM($C72:O72)</f>
        <v>1.2500000000000002E-3</v>
      </c>
      <c r="P95" s="8">
        <f>SUM($C72:P72)</f>
        <v>3.7500000000000007E-3</v>
      </c>
      <c r="Q95" s="8">
        <f>SUM($C72:Q72)</f>
        <v>7.5000000000000015E-3</v>
      </c>
      <c r="R95" s="8">
        <f>SUM($C72:R72)</f>
        <v>1.2500000000000002E-2</v>
      </c>
      <c r="S95" s="8">
        <f>SUM($C72:S72)</f>
        <v>1.8750000000000003E-2</v>
      </c>
      <c r="T95" s="8">
        <f>SUM($C72:T72)</f>
        <v>2.6250000000000002E-2</v>
      </c>
      <c r="U95" s="8">
        <f>SUM($C72:U72)</f>
        <v>3.5000000000000003E-2</v>
      </c>
      <c r="V95" s="8">
        <f>SUM($C72:V72)</f>
        <v>4.5000000000000005E-2</v>
      </c>
      <c r="W95" s="8">
        <f>SUM($C72:W72)</f>
        <v>5.6250000000000008E-2</v>
      </c>
      <c r="X95" s="8">
        <f>SUM($C72:X72)</f>
        <v>6.8750000000000006E-2</v>
      </c>
      <c r="Y95" s="8">
        <f>SUM($C72:Y72)</f>
        <v>8.2500000000000004E-2</v>
      </c>
      <c r="Z95" s="8">
        <f>SUM($C72:Z72)</f>
        <v>9.7500000000000003E-2</v>
      </c>
      <c r="AA95" s="8">
        <f>SUM($C72:AA72)</f>
        <v>0.11375</v>
      </c>
      <c r="AB95" s="8">
        <f>SUM($C72:AB72)</f>
        <v>0.13125000000000001</v>
      </c>
      <c r="AC95" s="8">
        <f>SUM($C72:AC72)</f>
        <v>0.15000000000000002</v>
      </c>
      <c r="AD95" s="8">
        <f>SUM($C72:AD72)</f>
        <v>0.17000000000000004</v>
      </c>
      <c r="AE95" s="8">
        <f>SUM($C72:AE72)</f>
        <v>0.19125000000000003</v>
      </c>
      <c r="AF95" s="8">
        <f>SUM($C72:AF72)</f>
        <v>0.21375000000000002</v>
      </c>
      <c r="AG95" s="8">
        <f>SUM($C72:AG72)</f>
        <v>0.23625000000000002</v>
      </c>
      <c r="AH95" s="8">
        <f>SUM($C72:AH72)</f>
        <v>0.25875000000000004</v>
      </c>
      <c r="AI95" s="8">
        <f>SUM($C72:AI72)</f>
        <v>0.28125000000000006</v>
      </c>
      <c r="AJ95" s="8">
        <f>SUM($C72:AJ72)</f>
        <v>0.30375000000000008</v>
      </c>
      <c r="AK95" s="8">
        <f>SUM($C72:AK72)</f>
        <v>0.3262500000000001</v>
      </c>
      <c r="AL95" s="8">
        <f>SUM($C72:AL72)</f>
        <v>0.34875000000000012</v>
      </c>
      <c r="AM95" s="8">
        <f>SUM($C72:AM72)</f>
        <v>0.37125000000000014</v>
      </c>
      <c r="AN95" s="8">
        <f>SUM($C72:AN72)</f>
        <v>0.39375000000000016</v>
      </c>
      <c r="AO95" s="8">
        <f>SUM($C72:AO72)</f>
        <v>0.41625000000000018</v>
      </c>
      <c r="AP95" s="8">
        <f>SUM($C72:AP72)</f>
        <v>0.4387500000000002</v>
      </c>
      <c r="AQ95" s="8">
        <f>SUM($C72:AQ72)</f>
        <v>0.46125000000000022</v>
      </c>
      <c r="AR95" s="8">
        <f>SUM($C72:AR72)</f>
        <v>0.48375000000000024</v>
      </c>
      <c r="AS95" s="8">
        <f>SUM($C72:AS72)</f>
        <v>0.5062500000000002</v>
      </c>
      <c r="AT95" s="8">
        <f>SUM($C72:AT72)</f>
        <v>0.52875000000000016</v>
      </c>
      <c r="AU95" s="8">
        <f>SUM($C72:AU72)</f>
        <v>0.55125000000000013</v>
      </c>
      <c r="AV95" s="8">
        <f>SUM($C72:AV72)</f>
        <v>0.57375000000000009</v>
      </c>
      <c r="AW95" s="8">
        <f>SUM($C72:AW72)</f>
        <v>0.59625000000000006</v>
      </c>
      <c r="AX95" s="8">
        <f>SUM($C72:AX72)</f>
        <v>0.61875000000000002</v>
      </c>
      <c r="AY95" s="8">
        <f>SUM($C72:AY72)</f>
        <v>0.64124999999999999</v>
      </c>
      <c r="AZ95" s="8">
        <f>SUM($C72:AZ72)</f>
        <v>0.66374999999999995</v>
      </c>
      <c r="BA95" s="8">
        <f>SUM($C72:BA72)</f>
        <v>0.68624999999999992</v>
      </c>
      <c r="BB95" s="8">
        <f>SUM($C72:BB72)</f>
        <v>0.70874999999999988</v>
      </c>
      <c r="BC95" s="8">
        <f>SUM($C72:BC72)</f>
        <v>0.73124999999999984</v>
      </c>
    </row>
    <row r="96" spans="1:55" x14ac:dyDescent="0.25">
      <c r="A96" t="s">
        <v>48</v>
      </c>
      <c r="C96" s="8">
        <f>SUM($C73:C73)</f>
        <v>0</v>
      </c>
      <c r="D96" s="8">
        <f>SUM($C73:D73)</f>
        <v>0</v>
      </c>
      <c r="E96" s="8">
        <f>SUM($C73:E73)</f>
        <v>0</v>
      </c>
      <c r="F96" s="8">
        <f>SUM($C73:F73)</f>
        <v>0</v>
      </c>
      <c r="G96" s="8">
        <f>SUM($C73:G73)</f>
        <v>0</v>
      </c>
      <c r="H96" s="8">
        <f>SUM($C73:H73)</f>
        <v>0</v>
      </c>
      <c r="I96" s="8">
        <f>SUM($C73:I73)</f>
        <v>0</v>
      </c>
      <c r="J96" s="8">
        <f>SUM($C73:J73)</f>
        <v>0</v>
      </c>
      <c r="K96" s="8">
        <f>SUM($C73:K73)</f>
        <v>0</v>
      </c>
      <c r="L96" s="8">
        <f>SUM($C73:L73)</f>
        <v>0</v>
      </c>
      <c r="M96" s="8">
        <f>SUM($C73:M73)</f>
        <v>0</v>
      </c>
      <c r="N96" s="8">
        <f>SUM($C73:N73)</f>
        <v>0</v>
      </c>
      <c r="O96" s="8">
        <f>SUM($C73:O73)</f>
        <v>1.2500000000000002E-3</v>
      </c>
      <c r="P96" s="8">
        <f>SUM($C73:P73)</f>
        <v>3.7500000000000007E-3</v>
      </c>
      <c r="Q96" s="8">
        <f>SUM($C73:Q73)</f>
        <v>7.5000000000000015E-3</v>
      </c>
      <c r="R96" s="8">
        <f>SUM($C73:R73)</f>
        <v>1.2500000000000002E-2</v>
      </c>
      <c r="S96" s="8">
        <f>SUM($C73:S73)</f>
        <v>1.8750000000000003E-2</v>
      </c>
      <c r="T96" s="8">
        <f>SUM($C73:T73)</f>
        <v>2.6250000000000002E-2</v>
      </c>
      <c r="U96" s="8">
        <f>SUM($C73:U73)</f>
        <v>3.5000000000000003E-2</v>
      </c>
      <c r="V96" s="8">
        <f>SUM($C73:V73)</f>
        <v>4.5000000000000005E-2</v>
      </c>
      <c r="W96" s="8">
        <f>SUM($C73:W73)</f>
        <v>5.6250000000000008E-2</v>
      </c>
      <c r="X96" s="8">
        <f>SUM($C73:X73)</f>
        <v>6.8750000000000006E-2</v>
      </c>
      <c r="Y96" s="8">
        <f>SUM($C73:Y73)</f>
        <v>8.2500000000000004E-2</v>
      </c>
      <c r="Z96" s="8">
        <f>SUM($C73:Z73)</f>
        <v>9.7500000000000003E-2</v>
      </c>
      <c r="AA96" s="8">
        <f>SUM($C73:AA73)</f>
        <v>0.11375</v>
      </c>
      <c r="AB96" s="8">
        <f>SUM($C73:AB73)</f>
        <v>0.13125000000000001</v>
      </c>
      <c r="AC96" s="8">
        <f>SUM($C73:AC73)</f>
        <v>0.15000000000000002</v>
      </c>
      <c r="AD96" s="8">
        <f>SUM($C73:AD73)</f>
        <v>0.17000000000000004</v>
      </c>
      <c r="AE96" s="8">
        <f>SUM($C73:AE73)</f>
        <v>0.19125000000000003</v>
      </c>
      <c r="AF96" s="8">
        <f>SUM($C73:AF73)</f>
        <v>0.21375000000000002</v>
      </c>
      <c r="AG96" s="8">
        <f>SUM($C73:AG73)</f>
        <v>0.23625000000000002</v>
      </c>
      <c r="AH96" s="8">
        <f>SUM($C73:AH73)</f>
        <v>0.25875000000000004</v>
      </c>
      <c r="AI96" s="8">
        <f>SUM($C73:AI73)</f>
        <v>0.28125000000000006</v>
      </c>
      <c r="AJ96" s="8">
        <f>SUM($C73:AJ73)</f>
        <v>0.30375000000000008</v>
      </c>
      <c r="AK96" s="8">
        <f>SUM($C73:AK73)</f>
        <v>0.3262500000000001</v>
      </c>
      <c r="AL96" s="8">
        <f>SUM($C73:AL73)</f>
        <v>0.34875000000000012</v>
      </c>
      <c r="AM96" s="8">
        <f>SUM($C73:AM73)</f>
        <v>0.37125000000000014</v>
      </c>
      <c r="AN96" s="8">
        <f>SUM($C73:AN73)</f>
        <v>0.39375000000000016</v>
      </c>
      <c r="AO96" s="8">
        <f>SUM($C73:AO73)</f>
        <v>0.41625000000000018</v>
      </c>
      <c r="AP96" s="8">
        <f>SUM($C73:AP73)</f>
        <v>0.4387500000000002</v>
      </c>
      <c r="AQ96" s="8">
        <f>SUM($C73:AQ73)</f>
        <v>0.46125000000000022</v>
      </c>
      <c r="AR96" s="8">
        <f>SUM($C73:AR73)</f>
        <v>0.48375000000000024</v>
      </c>
      <c r="AS96" s="8">
        <f>SUM($C73:AS73)</f>
        <v>0.5062500000000002</v>
      </c>
      <c r="AT96" s="8">
        <f>SUM($C73:AT73)</f>
        <v>0.52875000000000016</v>
      </c>
      <c r="AU96" s="8">
        <f>SUM($C73:AU73)</f>
        <v>0.55125000000000013</v>
      </c>
      <c r="AV96" s="8">
        <f>SUM($C73:AV73)</f>
        <v>0.57375000000000009</v>
      </c>
      <c r="AW96" s="8">
        <f>SUM($C73:AW73)</f>
        <v>0.59625000000000006</v>
      </c>
      <c r="AX96" s="8">
        <f>SUM($C73:AX73)</f>
        <v>0.61875000000000002</v>
      </c>
      <c r="AY96" s="8">
        <f>SUM($C73:AY73)</f>
        <v>0.64124999999999999</v>
      </c>
      <c r="AZ96" s="8">
        <f>SUM($C73:AZ73)</f>
        <v>0.66374999999999995</v>
      </c>
      <c r="BA96" s="8">
        <f>SUM($C73:BA73)</f>
        <v>0.68624999999999992</v>
      </c>
      <c r="BB96" s="8">
        <f>SUM($C73:BB73)</f>
        <v>0.70874999999999988</v>
      </c>
      <c r="BC96" s="8">
        <f>SUM($C73:BC73)</f>
        <v>0.73124999999999984</v>
      </c>
    </row>
    <row r="97" spans="1:55" x14ac:dyDescent="0.25">
      <c r="A97" t="s">
        <v>49</v>
      </c>
      <c r="C97" s="8">
        <f>SUM($C74:C74)</f>
        <v>0</v>
      </c>
      <c r="D97" s="8">
        <f>SUM($C74:D74)</f>
        <v>0</v>
      </c>
      <c r="E97" s="8">
        <f>SUM($C74:E74)</f>
        <v>0</v>
      </c>
      <c r="F97" s="8">
        <f>SUM($C74:F74)</f>
        <v>0</v>
      </c>
      <c r="G97" s="8">
        <f>SUM($C74:G74)</f>
        <v>0</v>
      </c>
      <c r="H97" s="8">
        <f>SUM($C74:H74)</f>
        <v>0</v>
      </c>
      <c r="I97" s="8">
        <f>SUM($C74:I74)</f>
        <v>0</v>
      </c>
      <c r="J97" s="8">
        <f>SUM($C74:J74)</f>
        <v>0</v>
      </c>
      <c r="K97" s="8">
        <f>SUM($C74:K74)</f>
        <v>0</v>
      </c>
      <c r="L97" s="8">
        <f>SUM($C74:L74)</f>
        <v>0</v>
      </c>
      <c r="M97" s="8">
        <f>SUM($C74:M74)</f>
        <v>0</v>
      </c>
      <c r="N97" s="8">
        <f>SUM($C74:N74)</f>
        <v>0</v>
      </c>
      <c r="O97" s="8">
        <f>SUM($C74:O74)</f>
        <v>0</v>
      </c>
      <c r="P97" s="8">
        <f>SUM($C74:P74)</f>
        <v>0</v>
      </c>
      <c r="Q97" s="8">
        <f>SUM($C74:Q74)</f>
        <v>0</v>
      </c>
      <c r="R97" s="8">
        <f>SUM($C74:R74)</f>
        <v>0</v>
      </c>
      <c r="S97" s="8">
        <f>SUM($C74:S74)</f>
        <v>0</v>
      </c>
      <c r="T97" s="8">
        <f>SUM($C74:T74)</f>
        <v>0</v>
      </c>
      <c r="U97" s="8">
        <f>SUM($C74:U74)</f>
        <v>0</v>
      </c>
      <c r="V97" s="8">
        <f>SUM($C74:V74)</f>
        <v>0</v>
      </c>
      <c r="W97" s="8">
        <f>SUM($C74:W74)</f>
        <v>0</v>
      </c>
      <c r="X97" s="8">
        <f>SUM($C74:X74)</f>
        <v>0</v>
      </c>
      <c r="Y97" s="8">
        <f>SUM($C74:Y74)</f>
        <v>0</v>
      </c>
      <c r="Z97" s="8">
        <f>SUM($C74:Z74)</f>
        <v>0</v>
      </c>
      <c r="AA97" s="8">
        <f>SUM($C74:AA74)</f>
        <v>0</v>
      </c>
      <c r="AB97" s="8">
        <f>SUM($C74:AB74)</f>
        <v>0</v>
      </c>
      <c r="AC97" s="8">
        <f>SUM($C74:AC74)</f>
        <v>0</v>
      </c>
      <c r="AD97" s="8">
        <f>SUM($C74:AD74)</f>
        <v>0</v>
      </c>
      <c r="AE97" s="8">
        <f>SUM($C74:AE74)</f>
        <v>0</v>
      </c>
      <c r="AF97" s="8">
        <f>SUM($C74:AF74)</f>
        <v>0</v>
      </c>
      <c r="AG97" s="8">
        <f>SUM($C74:AG74)</f>
        <v>0</v>
      </c>
      <c r="AH97" s="8">
        <f>SUM($C74:AH74)</f>
        <v>0</v>
      </c>
      <c r="AI97" s="8">
        <f>SUM($C74:AI74)</f>
        <v>0</v>
      </c>
      <c r="AJ97" s="8">
        <f>SUM($C74:AJ74)</f>
        <v>0</v>
      </c>
      <c r="AK97" s="8">
        <f>SUM($C74:AK74)</f>
        <v>0</v>
      </c>
      <c r="AL97" s="8">
        <f>SUM($C74:AL74)</f>
        <v>0</v>
      </c>
      <c r="AM97" s="8">
        <f>SUM($C74:AM74)</f>
        <v>0</v>
      </c>
      <c r="AN97" s="8">
        <f>SUM($C74:AN74)</f>
        <v>0</v>
      </c>
      <c r="AO97" s="8">
        <f>SUM($C74:AO74)</f>
        <v>0</v>
      </c>
      <c r="AP97" s="8">
        <f>SUM($C74:AP74)</f>
        <v>0</v>
      </c>
      <c r="AQ97" s="8">
        <f>SUM($C74:AQ74)</f>
        <v>0</v>
      </c>
      <c r="AR97" s="8">
        <f>SUM($C74:AR74)</f>
        <v>0</v>
      </c>
      <c r="AS97" s="8">
        <f>SUM($C74:AS74)</f>
        <v>0</v>
      </c>
      <c r="AT97" s="8">
        <f>SUM($C74:AT74)</f>
        <v>0</v>
      </c>
      <c r="AU97" s="8">
        <f>SUM($C74:AU74)</f>
        <v>0</v>
      </c>
      <c r="AV97" s="8">
        <f>SUM($C74:AV74)</f>
        <v>0</v>
      </c>
      <c r="AW97" s="8">
        <f>SUM($C74:AW74)</f>
        <v>0</v>
      </c>
      <c r="AX97" s="8">
        <f>SUM($C74:AX74)</f>
        <v>0</v>
      </c>
      <c r="AY97" s="8">
        <f>SUM($C74:AY74)</f>
        <v>0</v>
      </c>
      <c r="AZ97" s="8">
        <f>SUM($C74:AZ74)</f>
        <v>0</v>
      </c>
      <c r="BA97" s="8">
        <f>SUM($C74:BA74)</f>
        <v>0</v>
      </c>
      <c r="BB97" s="8">
        <f>SUM($C74:BB74)</f>
        <v>0</v>
      </c>
      <c r="BC97" s="8">
        <f>SUM($C74:BC74)</f>
        <v>0</v>
      </c>
    </row>
    <row r="98" spans="1:55" x14ac:dyDescent="0.25">
      <c r="A98" t="s">
        <v>50</v>
      </c>
      <c r="C98" s="8">
        <f>SUM($C75:C75)</f>
        <v>0</v>
      </c>
      <c r="D98" s="8">
        <f>SUM($C75:D75)</f>
        <v>0</v>
      </c>
      <c r="E98" s="8">
        <f>SUM($C75:E75)</f>
        <v>0</v>
      </c>
      <c r="F98" s="8">
        <f>SUM($C75:F75)</f>
        <v>0</v>
      </c>
      <c r="G98" s="8">
        <f>SUM($C75:G75)</f>
        <v>0</v>
      </c>
      <c r="H98" s="8">
        <f>SUM($C75:H75)</f>
        <v>0</v>
      </c>
      <c r="I98" s="8">
        <f>SUM($C75:I75)</f>
        <v>0</v>
      </c>
      <c r="J98" s="8">
        <f>SUM($C75:J75)</f>
        <v>0</v>
      </c>
      <c r="K98" s="8">
        <f>SUM($C75:K75)</f>
        <v>0</v>
      </c>
      <c r="L98" s="8">
        <f>SUM($C75:L75)</f>
        <v>0</v>
      </c>
      <c r="M98" s="8">
        <f>SUM($C75:M75)</f>
        <v>0</v>
      </c>
      <c r="N98" s="8">
        <f>SUM($C75:N75)</f>
        <v>0</v>
      </c>
      <c r="O98" s="8">
        <f>SUM($C75:O75)</f>
        <v>0</v>
      </c>
      <c r="P98" s="8">
        <f>SUM($C75:P75)</f>
        <v>0</v>
      </c>
      <c r="Q98" s="8">
        <f>SUM($C75:Q75)</f>
        <v>0</v>
      </c>
      <c r="R98" s="8">
        <f>SUM($C75:R75)</f>
        <v>0</v>
      </c>
      <c r="S98" s="8">
        <f>SUM($C75:S75)</f>
        <v>0</v>
      </c>
      <c r="T98" s="8">
        <f>SUM($C75:T75)</f>
        <v>0</v>
      </c>
      <c r="U98" s="8">
        <f>SUM($C75:U75)</f>
        <v>0</v>
      </c>
      <c r="V98" s="8">
        <f>SUM($C75:V75)</f>
        <v>0</v>
      </c>
      <c r="W98" s="8">
        <f>SUM($C75:W75)</f>
        <v>0</v>
      </c>
      <c r="X98" s="8">
        <f>SUM($C75:X75)</f>
        <v>0</v>
      </c>
      <c r="Y98" s="8">
        <f>SUM($C75:Y75)</f>
        <v>0</v>
      </c>
      <c r="Z98" s="8">
        <f>SUM($C75:Z75)</f>
        <v>0</v>
      </c>
      <c r="AA98" s="8">
        <f>SUM($C75:AA75)</f>
        <v>0</v>
      </c>
      <c r="AB98" s="8">
        <f>SUM($C75:AB75)</f>
        <v>0</v>
      </c>
      <c r="AC98" s="8">
        <f>SUM($C75:AC75)</f>
        <v>0</v>
      </c>
      <c r="AD98" s="8">
        <f>SUM($C75:AD75)</f>
        <v>0</v>
      </c>
      <c r="AE98" s="8">
        <f>SUM($C75:AE75)</f>
        <v>0</v>
      </c>
      <c r="AF98" s="8">
        <f>SUM($C75:AF75)</f>
        <v>0</v>
      </c>
      <c r="AG98" s="8">
        <f>SUM($C75:AG75)</f>
        <v>0</v>
      </c>
      <c r="AH98" s="8">
        <f>SUM($C75:AH75)</f>
        <v>0</v>
      </c>
      <c r="AI98" s="8">
        <f>SUM($C75:AI75)</f>
        <v>0</v>
      </c>
      <c r="AJ98" s="8">
        <f>SUM($C75:AJ75)</f>
        <v>0</v>
      </c>
      <c r="AK98" s="8">
        <f>SUM($C75:AK75)</f>
        <v>0</v>
      </c>
      <c r="AL98" s="8">
        <f>SUM($C75:AL75)</f>
        <v>0</v>
      </c>
      <c r="AM98" s="8">
        <f>SUM($C75:AM75)</f>
        <v>0</v>
      </c>
      <c r="AN98" s="8">
        <f>SUM($C75:AN75)</f>
        <v>0</v>
      </c>
      <c r="AO98" s="8">
        <f>SUM($C75:AO75)</f>
        <v>0</v>
      </c>
      <c r="AP98" s="8">
        <f>SUM($C75:AP75)</f>
        <v>0</v>
      </c>
      <c r="AQ98" s="8">
        <f>SUM($C75:AQ75)</f>
        <v>0</v>
      </c>
      <c r="AR98" s="8">
        <f>SUM($C75:AR75)</f>
        <v>0</v>
      </c>
      <c r="AS98" s="8">
        <f>SUM($C75:AS75)</f>
        <v>0</v>
      </c>
      <c r="AT98" s="8">
        <f>SUM($C75:AT75)</f>
        <v>0</v>
      </c>
      <c r="AU98" s="8">
        <f>SUM($C75:AU75)</f>
        <v>0</v>
      </c>
      <c r="AV98" s="8">
        <f>SUM($C75:AV75)</f>
        <v>0</v>
      </c>
      <c r="AW98" s="8">
        <f>SUM($C75:AW75)</f>
        <v>0</v>
      </c>
      <c r="AX98" s="8">
        <f>SUM($C75:AX75)</f>
        <v>0</v>
      </c>
      <c r="AY98" s="8">
        <f>SUM($C75:AY75)</f>
        <v>0</v>
      </c>
      <c r="AZ98" s="8">
        <f>SUM($C75:AZ75)</f>
        <v>0</v>
      </c>
      <c r="BA98" s="8">
        <f>SUM($C75:BA75)</f>
        <v>0</v>
      </c>
      <c r="BB98" s="8">
        <f>SUM($C75:BB75)</f>
        <v>0</v>
      </c>
      <c r="BC98" s="8">
        <f>SUM($C75:BC75)</f>
        <v>0</v>
      </c>
    </row>
    <row r="99" spans="1:55" x14ac:dyDescent="0.25">
      <c r="A99" t="s">
        <v>51</v>
      </c>
      <c r="C99" s="8">
        <f>SUM($C76:C76)</f>
        <v>0</v>
      </c>
      <c r="D99" s="8">
        <f>SUM($C76:D76)</f>
        <v>0</v>
      </c>
      <c r="E99" s="8">
        <f>SUM($C76:E76)</f>
        <v>0</v>
      </c>
      <c r="F99" s="8">
        <f>SUM($C76:F76)</f>
        <v>0</v>
      </c>
      <c r="G99" s="8">
        <f>SUM($C76:G76)</f>
        <v>0</v>
      </c>
      <c r="H99" s="8">
        <f>SUM($C76:H76)</f>
        <v>0</v>
      </c>
      <c r="I99" s="8">
        <f>SUM($C76:I76)</f>
        <v>0</v>
      </c>
      <c r="J99" s="8">
        <f>SUM($C76:J76)</f>
        <v>0</v>
      </c>
      <c r="K99" s="8">
        <f>SUM($C76:K76)</f>
        <v>0</v>
      </c>
      <c r="L99" s="8">
        <f>SUM($C76:L76)</f>
        <v>0</v>
      </c>
      <c r="M99" s="8">
        <f>SUM($C76:M76)</f>
        <v>0</v>
      </c>
      <c r="N99" s="8">
        <f>SUM($C76:N76)</f>
        <v>0</v>
      </c>
      <c r="O99" s="8">
        <f>SUM($C76:O76)</f>
        <v>1.2500000000000002E-3</v>
      </c>
      <c r="P99" s="8">
        <f>SUM($C76:P76)</f>
        <v>3.7500000000000007E-3</v>
      </c>
      <c r="Q99" s="8">
        <f>SUM($C76:Q76)</f>
        <v>7.5000000000000015E-3</v>
      </c>
      <c r="R99" s="8">
        <f>SUM($C76:R76)</f>
        <v>1.2500000000000002E-2</v>
      </c>
      <c r="S99" s="8">
        <f>SUM($C76:S76)</f>
        <v>1.8750000000000003E-2</v>
      </c>
      <c r="T99" s="8">
        <f>SUM($C76:T76)</f>
        <v>2.6250000000000002E-2</v>
      </c>
      <c r="U99" s="8">
        <f>SUM($C76:U76)</f>
        <v>3.5000000000000003E-2</v>
      </c>
      <c r="V99" s="8">
        <f>SUM($C76:V76)</f>
        <v>4.5000000000000005E-2</v>
      </c>
      <c r="W99" s="8">
        <f>SUM($C76:W76)</f>
        <v>5.6250000000000008E-2</v>
      </c>
      <c r="X99" s="8">
        <f>SUM($C76:X76)</f>
        <v>6.8750000000000006E-2</v>
      </c>
      <c r="Y99" s="8">
        <f>SUM($C76:Y76)</f>
        <v>8.2500000000000004E-2</v>
      </c>
      <c r="Z99" s="8">
        <f>SUM($C76:Z76)</f>
        <v>9.7500000000000003E-2</v>
      </c>
      <c r="AA99" s="8">
        <f>SUM($C76:AA76)</f>
        <v>0.11375</v>
      </c>
      <c r="AB99" s="8">
        <f>SUM($C76:AB76)</f>
        <v>0.13125000000000001</v>
      </c>
      <c r="AC99" s="8">
        <f>SUM($C76:AC76)</f>
        <v>0.15000000000000002</v>
      </c>
      <c r="AD99" s="8">
        <f>SUM($C76:AD76)</f>
        <v>0.17000000000000004</v>
      </c>
      <c r="AE99" s="8">
        <f>SUM($C76:AE76)</f>
        <v>0.19125000000000003</v>
      </c>
      <c r="AF99" s="8">
        <f>SUM($C76:AF76)</f>
        <v>0.21375000000000002</v>
      </c>
      <c r="AG99" s="8">
        <f>SUM($C76:AG76)</f>
        <v>0.23625000000000002</v>
      </c>
      <c r="AH99" s="8">
        <f>SUM($C76:AH76)</f>
        <v>0.25875000000000004</v>
      </c>
      <c r="AI99" s="8">
        <f>SUM($C76:AI76)</f>
        <v>0.28125000000000006</v>
      </c>
      <c r="AJ99" s="8">
        <f>SUM($C76:AJ76)</f>
        <v>0.30375000000000008</v>
      </c>
      <c r="AK99" s="8">
        <f>SUM($C76:AK76)</f>
        <v>0.3262500000000001</v>
      </c>
      <c r="AL99" s="8">
        <f>SUM($C76:AL76)</f>
        <v>0.34875000000000012</v>
      </c>
      <c r="AM99" s="8">
        <f>SUM($C76:AM76)</f>
        <v>0.37125000000000014</v>
      </c>
      <c r="AN99" s="8">
        <f>SUM($C76:AN76)</f>
        <v>0.39375000000000016</v>
      </c>
      <c r="AO99" s="8">
        <f>SUM($C76:AO76)</f>
        <v>0.41625000000000018</v>
      </c>
      <c r="AP99" s="8">
        <f>SUM($C76:AP76)</f>
        <v>0.4387500000000002</v>
      </c>
      <c r="AQ99" s="8">
        <f>SUM($C76:AQ76)</f>
        <v>0.46125000000000022</v>
      </c>
      <c r="AR99" s="8">
        <f>SUM($C76:AR76)</f>
        <v>0.48375000000000024</v>
      </c>
      <c r="AS99" s="8">
        <f>SUM($C76:AS76)</f>
        <v>0.5062500000000002</v>
      </c>
      <c r="AT99" s="8">
        <f>SUM($C76:AT76)</f>
        <v>0.52875000000000016</v>
      </c>
      <c r="AU99" s="8">
        <f>SUM($C76:AU76)</f>
        <v>0.55125000000000013</v>
      </c>
      <c r="AV99" s="8">
        <f>SUM($C76:AV76)</f>
        <v>0.57375000000000009</v>
      </c>
      <c r="AW99" s="8">
        <f>SUM($C76:AW76)</f>
        <v>0.59625000000000006</v>
      </c>
      <c r="AX99" s="8">
        <f>SUM($C76:AX76)</f>
        <v>0.61875000000000002</v>
      </c>
      <c r="AY99" s="8">
        <f>SUM($C76:AY76)</f>
        <v>0.64124999999999999</v>
      </c>
      <c r="AZ99" s="8">
        <f>SUM($C76:AZ76)</f>
        <v>0.66374999999999995</v>
      </c>
      <c r="BA99" s="8">
        <f>SUM($C76:BA76)</f>
        <v>0.68624999999999992</v>
      </c>
      <c r="BB99" s="8">
        <f>SUM($C76:BB76)</f>
        <v>0.70874999999999988</v>
      </c>
      <c r="BC99" s="8">
        <f>SUM($C76:BC76)</f>
        <v>0.73124999999999984</v>
      </c>
    </row>
    <row r="100" spans="1:55" x14ac:dyDescent="0.25">
      <c r="A100" t="s">
        <v>52</v>
      </c>
      <c r="C100" s="8">
        <f>SUM($C77:C77)</f>
        <v>0</v>
      </c>
      <c r="D100" s="8">
        <f>SUM($C77:D77)</f>
        <v>0</v>
      </c>
      <c r="E100" s="8">
        <f>SUM($C77:E77)</f>
        <v>0</v>
      </c>
      <c r="F100" s="8">
        <f>SUM($C77:F77)</f>
        <v>0</v>
      </c>
      <c r="G100" s="8">
        <f>SUM($C77:G77)</f>
        <v>0</v>
      </c>
      <c r="H100" s="8">
        <f>SUM($C77:H77)</f>
        <v>0</v>
      </c>
      <c r="I100" s="8">
        <f>SUM($C77:I77)</f>
        <v>0</v>
      </c>
      <c r="J100" s="8">
        <f>SUM($C77:J77)</f>
        <v>0</v>
      </c>
      <c r="K100" s="8">
        <f>SUM($C77:K77)</f>
        <v>0</v>
      </c>
      <c r="L100" s="8">
        <f>SUM($C77:L77)</f>
        <v>0</v>
      </c>
      <c r="M100" s="8">
        <f>SUM($C77:M77)</f>
        <v>0</v>
      </c>
      <c r="N100" s="8">
        <f>SUM($C77:N77)</f>
        <v>0</v>
      </c>
      <c r="O100" s="8">
        <f>SUM($C77:O77)</f>
        <v>1.2500000000000002E-3</v>
      </c>
      <c r="P100" s="8">
        <f>SUM($C77:P77)</f>
        <v>3.7500000000000007E-3</v>
      </c>
      <c r="Q100" s="8">
        <f>SUM($C77:Q77)</f>
        <v>7.5000000000000015E-3</v>
      </c>
      <c r="R100" s="8">
        <f>SUM($C77:R77)</f>
        <v>1.2500000000000002E-2</v>
      </c>
      <c r="S100" s="8">
        <f>SUM($C77:S77)</f>
        <v>1.8750000000000003E-2</v>
      </c>
      <c r="T100" s="8">
        <f>SUM($C77:T77)</f>
        <v>2.6250000000000002E-2</v>
      </c>
      <c r="U100" s="8">
        <f>SUM($C77:U77)</f>
        <v>3.5000000000000003E-2</v>
      </c>
      <c r="V100" s="8">
        <f>SUM($C77:V77)</f>
        <v>4.5000000000000005E-2</v>
      </c>
      <c r="W100" s="8">
        <f>SUM($C77:W77)</f>
        <v>5.6250000000000008E-2</v>
      </c>
      <c r="X100" s="8">
        <f>SUM($C77:X77)</f>
        <v>6.8750000000000006E-2</v>
      </c>
      <c r="Y100" s="8">
        <f>SUM($C77:Y77)</f>
        <v>8.2500000000000004E-2</v>
      </c>
      <c r="Z100" s="8">
        <f>SUM($C77:Z77)</f>
        <v>9.7500000000000003E-2</v>
      </c>
      <c r="AA100" s="8">
        <f>SUM($C77:AA77)</f>
        <v>0.11375</v>
      </c>
      <c r="AB100" s="8">
        <f>SUM($C77:AB77)</f>
        <v>0.13125000000000001</v>
      </c>
      <c r="AC100" s="8">
        <f>SUM($C77:AC77)</f>
        <v>0.15000000000000002</v>
      </c>
      <c r="AD100" s="8">
        <f>SUM($C77:AD77)</f>
        <v>0.17000000000000004</v>
      </c>
      <c r="AE100" s="8">
        <f>SUM($C77:AE77)</f>
        <v>0.19125000000000003</v>
      </c>
      <c r="AF100" s="8">
        <f>SUM($C77:AF77)</f>
        <v>0.21375000000000002</v>
      </c>
      <c r="AG100" s="8">
        <f>SUM($C77:AG77)</f>
        <v>0.23625000000000002</v>
      </c>
      <c r="AH100" s="8">
        <f>SUM($C77:AH77)</f>
        <v>0.25875000000000004</v>
      </c>
      <c r="AI100" s="8">
        <f>SUM($C77:AI77)</f>
        <v>0.28125000000000006</v>
      </c>
      <c r="AJ100" s="8">
        <f>SUM($C77:AJ77)</f>
        <v>0.30375000000000008</v>
      </c>
      <c r="AK100" s="8">
        <f>SUM($C77:AK77)</f>
        <v>0.3262500000000001</v>
      </c>
      <c r="AL100" s="8">
        <f>SUM($C77:AL77)</f>
        <v>0.34875000000000012</v>
      </c>
      <c r="AM100" s="8">
        <f>SUM($C77:AM77)</f>
        <v>0.37125000000000014</v>
      </c>
      <c r="AN100" s="8">
        <f>SUM($C77:AN77)</f>
        <v>0.39375000000000016</v>
      </c>
      <c r="AO100" s="8">
        <f>SUM($C77:AO77)</f>
        <v>0.41625000000000018</v>
      </c>
      <c r="AP100" s="8">
        <f>SUM($C77:AP77)</f>
        <v>0.4387500000000002</v>
      </c>
      <c r="AQ100" s="8">
        <f>SUM($C77:AQ77)</f>
        <v>0.46125000000000022</v>
      </c>
      <c r="AR100" s="8">
        <f>SUM($C77:AR77)</f>
        <v>0.48375000000000024</v>
      </c>
      <c r="AS100" s="8">
        <f>SUM($C77:AS77)</f>
        <v>0.5062500000000002</v>
      </c>
      <c r="AT100" s="8">
        <f>SUM($C77:AT77)</f>
        <v>0.52875000000000016</v>
      </c>
      <c r="AU100" s="8">
        <f>SUM($C77:AU77)</f>
        <v>0.55125000000000013</v>
      </c>
      <c r="AV100" s="8">
        <f>SUM($C77:AV77)</f>
        <v>0.57375000000000009</v>
      </c>
      <c r="AW100" s="8">
        <f>SUM($C77:AW77)</f>
        <v>0.59625000000000006</v>
      </c>
      <c r="AX100" s="8">
        <f>SUM($C77:AX77)</f>
        <v>0.61875000000000002</v>
      </c>
      <c r="AY100" s="8">
        <f>SUM($C77:AY77)</f>
        <v>0.64124999999999999</v>
      </c>
      <c r="AZ100" s="8">
        <f>SUM($C77:AZ77)</f>
        <v>0.66374999999999995</v>
      </c>
      <c r="BA100" s="8">
        <f>SUM($C77:BA77)</f>
        <v>0.68624999999999992</v>
      </c>
      <c r="BB100" s="8">
        <f>SUM($C77:BB77)</f>
        <v>0.70874999999999988</v>
      </c>
      <c r="BC100" s="8">
        <f>SUM($C77:BC77)</f>
        <v>0.73124999999999984</v>
      </c>
    </row>
    <row r="101" spans="1:55" x14ac:dyDescent="0.25">
      <c r="A101" t="s">
        <v>53</v>
      </c>
      <c r="C101" s="8">
        <f>SUM($C78:C78)</f>
        <v>0</v>
      </c>
      <c r="D101" s="8">
        <f>SUM($C78:D78)</f>
        <v>0</v>
      </c>
      <c r="E101" s="8">
        <f>SUM($C78:E78)</f>
        <v>0</v>
      </c>
      <c r="F101" s="8">
        <f>SUM($C78:F78)</f>
        <v>0</v>
      </c>
      <c r="G101" s="8">
        <f>SUM($C78:G78)</f>
        <v>0</v>
      </c>
      <c r="H101" s="8">
        <f>SUM($C78:H78)</f>
        <v>0</v>
      </c>
      <c r="I101" s="8">
        <f>SUM($C78:I78)</f>
        <v>0</v>
      </c>
      <c r="J101" s="8">
        <f>SUM($C78:J78)</f>
        <v>0</v>
      </c>
      <c r="K101" s="8">
        <f>SUM($C78:K78)</f>
        <v>0</v>
      </c>
      <c r="L101" s="8">
        <f>SUM($C78:L78)</f>
        <v>0</v>
      </c>
      <c r="M101" s="8">
        <f>SUM($C78:M78)</f>
        <v>0</v>
      </c>
      <c r="N101" s="8">
        <f>SUM($C78:N78)</f>
        <v>0</v>
      </c>
      <c r="O101" s="8">
        <f>SUM($C78:O78)</f>
        <v>0</v>
      </c>
      <c r="P101" s="8">
        <f>SUM($C78:P78)</f>
        <v>0</v>
      </c>
      <c r="Q101" s="8">
        <f>SUM($C78:Q78)</f>
        <v>0</v>
      </c>
      <c r="R101" s="8">
        <f>SUM($C78:R78)</f>
        <v>0</v>
      </c>
      <c r="S101" s="8">
        <f>SUM($C78:S78)</f>
        <v>0</v>
      </c>
      <c r="T101" s="8">
        <f>SUM($C78:T78)</f>
        <v>0</v>
      </c>
      <c r="U101" s="8">
        <f>SUM($C78:U78)</f>
        <v>0</v>
      </c>
      <c r="V101" s="8">
        <f>SUM($C78:V78)</f>
        <v>0</v>
      </c>
      <c r="W101" s="8">
        <f>SUM($C78:W78)</f>
        <v>0</v>
      </c>
      <c r="X101" s="8">
        <f>SUM($C78:X78)</f>
        <v>0</v>
      </c>
      <c r="Y101" s="8">
        <f>SUM($C78:Y78)</f>
        <v>0</v>
      </c>
      <c r="Z101" s="8">
        <f>SUM($C78:Z78)</f>
        <v>0</v>
      </c>
      <c r="AA101" s="8">
        <f>SUM($C78:AA78)</f>
        <v>0</v>
      </c>
      <c r="AB101" s="8">
        <f>SUM($C78:AB78)</f>
        <v>0</v>
      </c>
      <c r="AC101" s="8">
        <f>SUM($C78:AC78)</f>
        <v>0</v>
      </c>
      <c r="AD101" s="8">
        <f>SUM($C78:AD78)</f>
        <v>0</v>
      </c>
      <c r="AE101" s="8">
        <f>SUM($C78:AE78)</f>
        <v>0</v>
      </c>
      <c r="AF101" s="8">
        <f>SUM($C78:AF78)</f>
        <v>0</v>
      </c>
      <c r="AG101" s="8">
        <f>SUM($C78:AG78)</f>
        <v>0</v>
      </c>
      <c r="AH101" s="8">
        <f>SUM($C78:AH78)</f>
        <v>0</v>
      </c>
      <c r="AI101" s="8">
        <f>SUM($C78:AI78)</f>
        <v>0</v>
      </c>
      <c r="AJ101" s="8">
        <f>SUM($C78:AJ78)</f>
        <v>0</v>
      </c>
      <c r="AK101" s="8">
        <f>SUM($C78:AK78)</f>
        <v>0</v>
      </c>
      <c r="AL101" s="8">
        <f>SUM($C78:AL78)</f>
        <v>0</v>
      </c>
      <c r="AM101" s="8">
        <f>SUM($C78:AM78)</f>
        <v>0</v>
      </c>
      <c r="AN101" s="8">
        <f>SUM($C78:AN78)</f>
        <v>0</v>
      </c>
      <c r="AO101" s="8">
        <f>SUM($C78:AO78)</f>
        <v>0</v>
      </c>
      <c r="AP101" s="8">
        <f>SUM($C78:AP78)</f>
        <v>0</v>
      </c>
      <c r="AQ101" s="8">
        <f>SUM($C78:AQ78)</f>
        <v>0</v>
      </c>
      <c r="AR101" s="8">
        <f>SUM($C78:AR78)</f>
        <v>0</v>
      </c>
      <c r="AS101" s="8">
        <f>SUM($C78:AS78)</f>
        <v>0</v>
      </c>
      <c r="AT101" s="8">
        <f>SUM($C78:AT78)</f>
        <v>0</v>
      </c>
      <c r="AU101" s="8">
        <f>SUM($C78:AU78)</f>
        <v>0</v>
      </c>
      <c r="AV101" s="8">
        <f>SUM($C78:AV78)</f>
        <v>0</v>
      </c>
      <c r="AW101" s="8">
        <f>SUM($C78:AW78)</f>
        <v>0</v>
      </c>
      <c r="AX101" s="8">
        <f>SUM($C78:AX78)</f>
        <v>0</v>
      </c>
      <c r="AY101" s="8">
        <f>SUM($C78:AY78)</f>
        <v>0</v>
      </c>
      <c r="AZ101" s="8">
        <f>SUM($C78:AZ78)</f>
        <v>0</v>
      </c>
      <c r="BA101" s="8">
        <f>SUM($C78:BA78)</f>
        <v>0</v>
      </c>
      <c r="BB101" s="8">
        <f>SUM($C78:BB78)</f>
        <v>0</v>
      </c>
      <c r="BC101" s="8">
        <f>SUM($C78:BC78)</f>
        <v>0</v>
      </c>
    </row>
    <row r="102" spans="1:55" x14ac:dyDescent="0.25">
      <c r="A102" t="s">
        <v>54</v>
      </c>
      <c r="C102" s="8">
        <f>SUM($C79:C79)</f>
        <v>0</v>
      </c>
      <c r="D102" s="8">
        <f>SUM($C79:D79)</f>
        <v>0</v>
      </c>
      <c r="E102" s="8">
        <f>SUM($C79:E79)</f>
        <v>0</v>
      </c>
      <c r="F102" s="8">
        <f>SUM($C79:F79)</f>
        <v>0</v>
      </c>
      <c r="G102" s="8">
        <f>SUM($C79:G79)</f>
        <v>0</v>
      </c>
      <c r="H102" s="8">
        <f>SUM($C79:H79)</f>
        <v>0</v>
      </c>
      <c r="I102" s="8">
        <f>SUM($C79:I79)</f>
        <v>0</v>
      </c>
      <c r="J102" s="8">
        <f>SUM($C79:J79)</f>
        <v>0</v>
      </c>
      <c r="K102" s="8">
        <f>SUM($C79:K79)</f>
        <v>0</v>
      </c>
      <c r="L102" s="8">
        <f>SUM($C79:L79)</f>
        <v>0</v>
      </c>
      <c r="M102" s="8">
        <f>SUM($C79:M79)</f>
        <v>0</v>
      </c>
      <c r="N102" s="8">
        <f>SUM($C79:N79)</f>
        <v>0</v>
      </c>
      <c r="O102" s="8">
        <f>SUM($C79:O79)</f>
        <v>0</v>
      </c>
      <c r="P102" s="8">
        <f>SUM($C79:P79)</f>
        <v>0</v>
      </c>
      <c r="Q102" s="8">
        <f>SUM($C79:Q79)</f>
        <v>0</v>
      </c>
      <c r="R102" s="8">
        <f>SUM($C79:R79)</f>
        <v>0</v>
      </c>
      <c r="S102" s="8">
        <f>SUM($C79:S79)</f>
        <v>0</v>
      </c>
      <c r="T102" s="8">
        <f>SUM($C79:T79)</f>
        <v>0</v>
      </c>
      <c r="U102" s="8">
        <f>SUM($C79:U79)</f>
        <v>0</v>
      </c>
      <c r="V102" s="8">
        <f>SUM($C79:V79)</f>
        <v>0</v>
      </c>
      <c r="W102" s="8">
        <f>SUM($C79:W79)</f>
        <v>0</v>
      </c>
      <c r="X102" s="8">
        <f>SUM($C79:X79)</f>
        <v>0</v>
      </c>
      <c r="Y102" s="8">
        <f>SUM($C79:Y79)</f>
        <v>0</v>
      </c>
      <c r="Z102" s="8">
        <f>SUM($C79:Z79)</f>
        <v>0</v>
      </c>
      <c r="AA102" s="8">
        <f>SUM($C79:AA79)</f>
        <v>0</v>
      </c>
      <c r="AB102" s="8">
        <f>SUM($C79:AB79)</f>
        <v>0</v>
      </c>
      <c r="AC102" s="8">
        <f>SUM($C79:AC79)</f>
        <v>0</v>
      </c>
      <c r="AD102" s="8">
        <f>SUM($C79:AD79)</f>
        <v>0</v>
      </c>
      <c r="AE102" s="8">
        <f>SUM($C79:AE79)</f>
        <v>0</v>
      </c>
      <c r="AF102" s="8">
        <f>SUM($C79:AF79)</f>
        <v>0</v>
      </c>
      <c r="AG102" s="8">
        <f>SUM($C79:AG79)</f>
        <v>0</v>
      </c>
      <c r="AH102" s="8">
        <f>SUM($C79:AH79)</f>
        <v>0</v>
      </c>
      <c r="AI102" s="8">
        <f>SUM($C79:AI79)</f>
        <v>0</v>
      </c>
      <c r="AJ102" s="8">
        <f>SUM($C79:AJ79)</f>
        <v>0</v>
      </c>
      <c r="AK102" s="8">
        <f>SUM($C79:AK79)</f>
        <v>0</v>
      </c>
      <c r="AL102" s="8">
        <f>SUM($C79:AL79)</f>
        <v>0</v>
      </c>
      <c r="AM102" s="8">
        <f>SUM($C79:AM79)</f>
        <v>0</v>
      </c>
      <c r="AN102" s="8">
        <f>SUM($C79:AN79)</f>
        <v>0</v>
      </c>
      <c r="AO102" s="8">
        <f>SUM($C79:AO79)</f>
        <v>0</v>
      </c>
      <c r="AP102" s="8">
        <f>SUM($C79:AP79)</f>
        <v>0</v>
      </c>
      <c r="AQ102" s="8">
        <f>SUM($C79:AQ79)</f>
        <v>0</v>
      </c>
      <c r="AR102" s="8">
        <f>SUM($C79:AR79)</f>
        <v>0</v>
      </c>
      <c r="AS102" s="8">
        <f>SUM($C79:AS79)</f>
        <v>0</v>
      </c>
      <c r="AT102" s="8">
        <f>SUM($C79:AT79)</f>
        <v>0</v>
      </c>
      <c r="AU102" s="8">
        <f>SUM($C79:AU79)</f>
        <v>0</v>
      </c>
      <c r="AV102" s="8">
        <f>SUM($C79:AV79)</f>
        <v>0</v>
      </c>
      <c r="AW102" s="8">
        <f>SUM($C79:AW79)</f>
        <v>0</v>
      </c>
      <c r="AX102" s="8">
        <f>SUM($C79:AX79)</f>
        <v>0</v>
      </c>
      <c r="AY102" s="8">
        <f>SUM($C79:AY79)</f>
        <v>0</v>
      </c>
      <c r="AZ102" s="8">
        <f>SUM($C79:AZ79)</f>
        <v>0</v>
      </c>
      <c r="BA102" s="8">
        <f>SUM($C79:BA79)</f>
        <v>0</v>
      </c>
      <c r="BB102" s="8">
        <f>SUM($C79:BB79)</f>
        <v>0</v>
      </c>
      <c r="BC102" s="8">
        <f>SUM($C79:BC79)</f>
        <v>0</v>
      </c>
    </row>
    <row r="103" spans="1:55" x14ac:dyDescent="0.25">
      <c r="A103" t="s">
        <v>55</v>
      </c>
      <c r="C103" s="8">
        <f>SUM($C80:C80)</f>
        <v>0</v>
      </c>
      <c r="D103" s="8">
        <f>SUM($C80:D80)</f>
        <v>0</v>
      </c>
      <c r="E103" s="8">
        <f>SUM($C80:E80)</f>
        <v>0</v>
      </c>
      <c r="F103" s="8">
        <f>SUM($C80:F80)</f>
        <v>0</v>
      </c>
      <c r="G103" s="8">
        <f>SUM($C80:G80)</f>
        <v>0</v>
      </c>
      <c r="H103" s="8">
        <f>SUM($C80:H80)</f>
        <v>0</v>
      </c>
      <c r="I103" s="8">
        <f>SUM($C80:I80)</f>
        <v>0</v>
      </c>
      <c r="J103" s="8">
        <f>SUM($C80:J80)</f>
        <v>0</v>
      </c>
      <c r="K103" s="8">
        <f>SUM($C80:K80)</f>
        <v>0</v>
      </c>
      <c r="L103" s="8">
        <f>SUM($C80:L80)</f>
        <v>0</v>
      </c>
      <c r="M103" s="8">
        <f>SUM($C80:M80)</f>
        <v>0</v>
      </c>
      <c r="N103" s="8">
        <f>SUM($C80:N80)</f>
        <v>0</v>
      </c>
      <c r="O103" s="8">
        <f>SUM($C80:O80)</f>
        <v>1.2500000000000002E-3</v>
      </c>
      <c r="P103" s="8">
        <f>SUM($C80:P80)</f>
        <v>3.7500000000000007E-3</v>
      </c>
      <c r="Q103" s="8">
        <f>SUM($C80:Q80)</f>
        <v>7.5000000000000015E-3</v>
      </c>
      <c r="R103" s="8">
        <f>SUM($C80:R80)</f>
        <v>1.2500000000000002E-2</v>
      </c>
      <c r="S103" s="8">
        <f>SUM($C80:S80)</f>
        <v>1.8750000000000003E-2</v>
      </c>
      <c r="T103" s="8">
        <f>SUM($C80:T80)</f>
        <v>2.6250000000000002E-2</v>
      </c>
      <c r="U103" s="8">
        <f>SUM($C80:U80)</f>
        <v>3.5000000000000003E-2</v>
      </c>
      <c r="V103" s="8">
        <f>SUM($C80:V80)</f>
        <v>4.5000000000000005E-2</v>
      </c>
      <c r="W103" s="8">
        <f>SUM($C80:W80)</f>
        <v>5.6250000000000008E-2</v>
      </c>
      <c r="X103" s="8">
        <f>SUM($C80:X80)</f>
        <v>6.8750000000000006E-2</v>
      </c>
      <c r="Y103" s="8">
        <f>SUM($C80:Y80)</f>
        <v>8.2500000000000004E-2</v>
      </c>
      <c r="Z103" s="8">
        <f>SUM($C80:Z80)</f>
        <v>9.7500000000000003E-2</v>
      </c>
      <c r="AA103" s="8">
        <f>SUM($C80:AA80)</f>
        <v>0.11375</v>
      </c>
      <c r="AB103" s="8">
        <f>SUM($C80:AB80)</f>
        <v>0.13125000000000001</v>
      </c>
      <c r="AC103" s="8">
        <f>SUM($C80:AC80)</f>
        <v>0.15000000000000002</v>
      </c>
      <c r="AD103" s="8">
        <f>SUM($C80:AD80)</f>
        <v>0.17000000000000004</v>
      </c>
      <c r="AE103" s="8">
        <f>SUM($C80:AE80)</f>
        <v>0.19125000000000003</v>
      </c>
      <c r="AF103" s="8">
        <f>SUM($C80:AF80)</f>
        <v>0.21375000000000002</v>
      </c>
      <c r="AG103" s="8">
        <f>SUM($C80:AG80)</f>
        <v>0.23625000000000002</v>
      </c>
      <c r="AH103" s="8">
        <f>SUM($C80:AH80)</f>
        <v>0.25875000000000004</v>
      </c>
      <c r="AI103" s="8">
        <f>SUM($C80:AI80)</f>
        <v>0.28125000000000006</v>
      </c>
      <c r="AJ103" s="8">
        <f>SUM($C80:AJ80)</f>
        <v>0.30375000000000008</v>
      </c>
      <c r="AK103" s="8">
        <f>SUM($C80:AK80)</f>
        <v>0.3262500000000001</v>
      </c>
      <c r="AL103" s="8">
        <f>SUM($C80:AL80)</f>
        <v>0.34875000000000012</v>
      </c>
      <c r="AM103" s="8">
        <f>SUM($C80:AM80)</f>
        <v>0.37125000000000014</v>
      </c>
      <c r="AN103" s="8">
        <f>SUM($C80:AN80)</f>
        <v>0.39375000000000016</v>
      </c>
      <c r="AO103" s="8">
        <f>SUM($C80:AO80)</f>
        <v>0.41625000000000018</v>
      </c>
      <c r="AP103" s="8">
        <f>SUM($C80:AP80)</f>
        <v>0.4387500000000002</v>
      </c>
      <c r="AQ103" s="8">
        <f>SUM($C80:AQ80)</f>
        <v>0.46125000000000022</v>
      </c>
      <c r="AR103" s="8">
        <f>SUM($C80:AR80)</f>
        <v>0.48375000000000024</v>
      </c>
      <c r="AS103" s="8">
        <f>SUM($C80:AS80)</f>
        <v>0.5062500000000002</v>
      </c>
      <c r="AT103" s="8">
        <f>SUM($C80:AT80)</f>
        <v>0.52875000000000016</v>
      </c>
      <c r="AU103" s="8">
        <f>SUM($C80:AU80)</f>
        <v>0.55125000000000013</v>
      </c>
      <c r="AV103" s="8">
        <f>SUM($C80:AV80)</f>
        <v>0.57375000000000009</v>
      </c>
      <c r="AW103" s="8">
        <f>SUM($C80:AW80)</f>
        <v>0.59625000000000006</v>
      </c>
      <c r="AX103" s="8">
        <f>SUM($C80:AX80)</f>
        <v>0.61875000000000002</v>
      </c>
      <c r="AY103" s="8">
        <f>SUM($C80:AY80)</f>
        <v>0.64124999999999999</v>
      </c>
      <c r="AZ103" s="8">
        <f>SUM($C80:AZ80)</f>
        <v>0.66374999999999995</v>
      </c>
      <c r="BA103" s="8">
        <f>SUM($C80:BA80)</f>
        <v>0.68624999999999992</v>
      </c>
      <c r="BB103" s="8">
        <f>SUM($C80:BB80)</f>
        <v>0.70874999999999988</v>
      </c>
      <c r="BC103" s="8">
        <f>SUM($C80:BC80)</f>
        <v>0.73124999999999984</v>
      </c>
    </row>
    <row r="104" spans="1:55" x14ac:dyDescent="0.25">
      <c r="A104" t="s">
        <v>56</v>
      </c>
      <c r="C104" s="8">
        <f>SUM($C81:C81)</f>
        <v>0</v>
      </c>
      <c r="D104" s="8">
        <f>SUM($C81:D81)</f>
        <v>0</v>
      </c>
      <c r="E104" s="8">
        <f>SUM($C81:E81)</f>
        <v>0</v>
      </c>
      <c r="F104" s="8">
        <f>SUM($C81:F81)</f>
        <v>0</v>
      </c>
      <c r="G104" s="8">
        <f>SUM($C81:G81)</f>
        <v>0</v>
      </c>
      <c r="H104" s="8">
        <f>SUM($C81:H81)</f>
        <v>0</v>
      </c>
      <c r="I104" s="8">
        <f>SUM($C81:I81)</f>
        <v>0</v>
      </c>
      <c r="J104" s="8">
        <f>SUM($C81:J81)</f>
        <v>0</v>
      </c>
      <c r="K104" s="8">
        <f>SUM($C81:K81)</f>
        <v>0</v>
      </c>
      <c r="L104" s="8">
        <f>SUM($C81:L81)</f>
        <v>0</v>
      </c>
      <c r="M104" s="8">
        <f>SUM($C81:M81)</f>
        <v>0</v>
      </c>
      <c r="N104" s="8">
        <f>SUM($C81:N81)</f>
        <v>0</v>
      </c>
      <c r="O104" s="8">
        <f>SUM($C81:O81)</f>
        <v>1.2500000000000002E-3</v>
      </c>
      <c r="P104" s="8">
        <f>SUM($C81:P81)</f>
        <v>3.7500000000000007E-3</v>
      </c>
      <c r="Q104" s="8">
        <f>SUM($C81:Q81)</f>
        <v>7.5000000000000015E-3</v>
      </c>
      <c r="R104" s="8">
        <f>SUM($C81:R81)</f>
        <v>1.2500000000000002E-2</v>
      </c>
      <c r="S104" s="8">
        <f>SUM($C81:S81)</f>
        <v>1.8750000000000003E-2</v>
      </c>
      <c r="T104" s="8">
        <f>SUM($C81:T81)</f>
        <v>2.6250000000000002E-2</v>
      </c>
      <c r="U104" s="8">
        <f>SUM($C81:U81)</f>
        <v>3.5000000000000003E-2</v>
      </c>
      <c r="V104" s="8">
        <f>SUM($C81:V81)</f>
        <v>4.5000000000000005E-2</v>
      </c>
      <c r="W104" s="8">
        <f>SUM($C81:W81)</f>
        <v>5.6250000000000008E-2</v>
      </c>
      <c r="X104" s="8">
        <f>SUM($C81:X81)</f>
        <v>6.8750000000000006E-2</v>
      </c>
      <c r="Y104" s="8">
        <f>SUM($C81:Y81)</f>
        <v>8.2500000000000004E-2</v>
      </c>
      <c r="Z104" s="8">
        <f>SUM($C81:Z81)</f>
        <v>9.7500000000000003E-2</v>
      </c>
      <c r="AA104" s="8">
        <f>SUM($C81:AA81)</f>
        <v>0.11375</v>
      </c>
      <c r="AB104" s="8">
        <f>SUM($C81:AB81)</f>
        <v>0.13125000000000001</v>
      </c>
      <c r="AC104" s="8">
        <f>SUM($C81:AC81)</f>
        <v>0.15000000000000002</v>
      </c>
      <c r="AD104" s="8">
        <f>SUM($C81:AD81)</f>
        <v>0.17000000000000004</v>
      </c>
      <c r="AE104" s="8">
        <f>SUM($C81:AE81)</f>
        <v>0.19125000000000003</v>
      </c>
      <c r="AF104" s="8">
        <f>SUM($C81:AF81)</f>
        <v>0.21375000000000002</v>
      </c>
      <c r="AG104" s="8">
        <f>SUM($C81:AG81)</f>
        <v>0.23625000000000002</v>
      </c>
      <c r="AH104" s="8">
        <f>SUM($C81:AH81)</f>
        <v>0.25875000000000004</v>
      </c>
      <c r="AI104" s="8">
        <f>SUM($C81:AI81)</f>
        <v>0.28125000000000006</v>
      </c>
      <c r="AJ104" s="8">
        <f>SUM($C81:AJ81)</f>
        <v>0.30375000000000008</v>
      </c>
      <c r="AK104" s="8">
        <f>SUM($C81:AK81)</f>
        <v>0.3262500000000001</v>
      </c>
      <c r="AL104" s="8">
        <f>SUM($C81:AL81)</f>
        <v>0.34875000000000012</v>
      </c>
      <c r="AM104" s="8">
        <f>SUM($C81:AM81)</f>
        <v>0.37125000000000014</v>
      </c>
      <c r="AN104" s="8">
        <f>SUM($C81:AN81)</f>
        <v>0.39375000000000016</v>
      </c>
      <c r="AO104" s="8">
        <f>SUM($C81:AO81)</f>
        <v>0.41625000000000018</v>
      </c>
      <c r="AP104" s="8">
        <f>SUM($C81:AP81)</f>
        <v>0.4387500000000002</v>
      </c>
      <c r="AQ104" s="8">
        <f>SUM($C81:AQ81)</f>
        <v>0.46125000000000022</v>
      </c>
      <c r="AR104" s="8">
        <f>SUM($C81:AR81)</f>
        <v>0.48375000000000024</v>
      </c>
      <c r="AS104" s="8">
        <f>SUM($C81:AS81)</f>
        <v>0.5062500000000002</v>
      </c>
      <c r="AT104" s="8">
        <f>SUM($C81:AT81)</f>
        <v>0.52875000000000016</v>
      </c>
      <c r="AU104" s="8">
        <f>SUM($C81:AU81)</f>
        <v>0.55125000000000013</v>
      </c>
      <c r="AV104" s="8">
        <f>SUM($C81:AV81)</f>
        <v>0.57375000000000009</v>
      </c>
      <c r="AW104" s="8">
        <f>SUM($C81:AW81)</f>
        <v>0.59625000000000006</v>
      </c>
      <c r="AX104" s="8">
        <f>SUM($C81:AX81)</f>
        <v>0.61875000000000002</v>
      </c>
      <c r="AY104" s="8">
        <f>SUM($C81:AY81)</f>
        <v>0.64124999999999999</v>
      </c>
      <c r="AZ104" s="8">
        <f>SUM($C81:AZ81)</f>
        <v>0.66374999999999995</v>
      </c>
      <c r="BA104" s="8">
        <f>SUM($C81:BA81)</f>
        <v>0.68624999999999992</v>
      </c>
      <c r="BB104" s="8">
        <f>SUM($C81:BB81)</f>
        <v>0.70874999999999988</v>
      </c>
      <c r="BC104" s="8">
        <f>SUM($C81:BC81)</f>
        <v>0.73124999999999984</v>
      </c>
    </row>
    <row r="105" spans="1:55" x14ac:dyDescent="0.25">
      <c r="A105" t="s">
        <v>57</v>
      </c>
      <c r="C105" s="8">
        <f>SUM($C82:C82)</f>
        <v>0</v>
      </c>
      <c r="D105" s="8">
        <f>SUM($C82:D82)</f>
        <v>0</v>
      </c>
      <c r="E105" s="8">
        <f>SUM($C82:E82)</f>
        <v>0</v>
      </c>
      <c r="F105" s="8">
        <f>SUM($C82:F82)</f>
        <v>0</v>
      </c>
      <c r="G105" s="8">
        <f>SUM($C82:G82)</f>
        <v>0</v>
      </c>
      <c r="H105" s="8">
        <f>SUM($C82:H82)</f>
        <v>0</v>
      </c>
      <c r="I105" s="8">
        <f>SUM($C82:I82)</f>
        <v>0</v>
      </c>
      <c r="J105" s="8">
        <f>SUM($C82:J82)</f>
        <v>0</v>
      </c>
      <c r="K105" s="8">
        <f>SUM($C82:K82)</f>
        <v>0</v>
      </c>
      <c r="L105" s="8">
        <f>SUM($C82:L82)</f>
        <v>0</v>
      </c>
      <c r="M105" s="8">
        <f>SUM($C82:M82)</f>
        <v>0</v>
      </c>
      <c r="N105" s="8">
        <f>SUM($C82:N82)</f>
        <v>0</v>
      </c>
      <c r="O105" s="8">
        <f>SUM($C82:O82)</f>
        <v>1.2500000000000002E-3</v>
      </c>
      <c r="P105" s="8">
        <f>SUM($C82:P82)</f>
        <v>3.7500000000000007E-3</v>
      </c>
      <c r="Q105" s="8">
        <f>SUM($C82:Q82)</f>
        <v>7.5000000000000015E-3</v>
      </c>
      <c r="R105" s="8">
        <f>SUM($C82:R82)</f>
        <v>1.2500000000000002E-2</v>
      </c>
      <c r="S105" s="8">
        <f>SUM($C82:S82)</f>
        <v>1.8750000000000003E-2</v>
      </c>
      <c r="T105" s="8">
        <f>SUM($C82:T82)</f>
        <v>2.6250000000000002E-2</v>
      </c>
      <c r="U105" s="8">
        <f>SUM($C82:U82)</f>
        <v>3.5000000000000003E-2</v>
      </c>
      <c r="V105" s="8">
        <f>SUM($C82:V82)</f>
        <v>4.5000000000000005E-2</v>
      </c>
      <c r="W105" s="8">
        <f>SUM($C82:W82)</f>
        <v>5.6250000000000008E-2</v>
      </c>
      <c r="X105" s="8">
        <f>SUM($C82:X82)</f>
        <v>6.8750000000000006E-2</v>
      </c>
      <c r="Y105" s="8">
        <f>SUM($C82:Y82)</f>
        <v>8.2500000000000004E-2</v>
      </c>
      <c r="Z105" s="8">
        <f>SUM($C82:Z82)</f>
        <v>9.7500000000000003E-2</v>
      </c>
      <c r="AA105" s="8">
        <f>SUM($C82:AA82)</f>
        <v>0.11375</v>
      </c>
      <c r="AB105" s="8">
        <f>SUM($C82:AB82)</f>
        <v>0.13125000000000001</v>
      </c>
      <c r="AC105" s="8">
        <f>SUM($C82:AC82)</f>
        <v>0.15000000000000002</v>
      </c>
      <c r="AD105" s="8">
        <f>SUM($C82:AD82)</f>
        <v>0.17000000000000004</v>
      </c>
      <c r="AE105" s="8">
        <f>SUM($C82:AE82)</f>
        <v>0.19125000000000003</v>
      </c>
      <c r="AF105" s="8">
        <f>SUM($C82:AF82)</f>
        <v>0.21375000000000002</v>
      </c>
      <c r="AG105" s="8">
        <f>SUM($C82:AG82)</f>
        <v>0.23625000000000002</v>
      </c>
      <c r="AH105" s="8">
        <f>SUM($C82:AH82)</f>
        <v>0.25875000000000004</v>
      </c>
      <c r="AI105" s="8">
        <f>SUM($C82:AI82)</f>
        <v>0.28125000000000006</v>
      </c>
      <c r="AJ105" s="8">
        <f>SUM($C82:AJ82)</f>
        <v>0.30375000000000008</v>
      </c>
      <c r="AK105" s="8">
        <f>SUM($C82:AK82)</f>
        <v>0.3262500000000001</v>
      </c>
      <c r="AL105" s="8">
        <f>SUM($C82:AL82)</f>
        <v>0.34875000000000012</v>
      </c>
      <c r="AM105" s="8">
        <f>SUM($C82:AM82)</f>
        <v>0.37125000000000014</v>
      </c>
      <c r="AN105" s="8">
        <f>SUM($C82:AN82)</f>
        <v>0.39375000000000016</v>
      </c>
      <c r="AO105" s="8">
        <f>SUM($C82:AO82)</f>
        <v>0.41625000000000018</v>
      </c>
      <c r="AP105" s="8">
        <f>SUM($C82:AP82)</f>
        <v>0.4387500000000002</v>
      </c>
      <c r="AQ105" s="8">
        <f>SUM($C82:AQ82)</f>
        <v>0.46125000000000022</v>
      </c>
      <c r="AR105" s="8">
        <f>SUM($C82:AR82)</f>
        <v>0.48375000000000024</v>
      </c>
      <c r="AS105" s="8">
        <f>SUM($C82:AS82)</f>
        <v>0.5062500000000002</v>
      </c>
      <c r="AT105" s="8">
        <f>SUM($C82:AT82)</f>
        <v>0.52875000000000016</v>
      </c>
      <c r="AU105" s="8">
        <f>SUM($C82:AU82)</f>
        <v>0.55125000000000013</v>
      </c>
      <c r="AV105" s="8">
        <f>SUM($C82:AV82)</f>
        <v>0.57375000000000009</v>
      </c>
      <c r="AW105" s="8">
        <f>SUM($C82:AW82)</f>
        <v>0.59625000000000006</v>
      </c>
      <c r="AX105" s="8">
        <f>SUM($C82:AX82)</f>
        <v>0.61875000000000002</v>
      </c>
      <c r="AY105" s="8">
        <f>SUM($C82:AY82)</f>
        <v>0.64124999999999999</v>
      </c>
      <c r="AZ105" s="8">
        <f>SUM($C82:AZ82)</f>
        <v>0.66374999999999995</v>
      </c>
      <c r="BA105" s="8">
        <f>SUM($C82:BA82)</f>
        <v>0.68624999999999992</v>
      </c>
      <c r="BB105" s="8">
        <f>SUM($C82:BB82)</f>
        <v>0.70874999999999988</v>
      </c>
      <c r="BC105" s="8">
        <f>SUM($C82:BC82)</f>
        <v>0.73124999999999984</v>
      </c>
    </row>
    <row r="107" spans="1:55" x14ac:dyDescent="0.25">
      <c r="A107" s="1" t="s">
        <v>182</v>
      </c>
    </row>
    <row r="109" spans="1:55" x14ac:dyDescent="0.25">
      <c r="A109" s="43" t="s">
        <v>0</v>
      </c>
      <c r="B109" s="43">
        <v>2018</v>
      </c>
    </row>
    <row r="110" spans="1:55" x14ac:dyDescent="0.25">
      <c r="A110" t="s">
        <v>4</v>
      </c>
      <c r="B110" s="8">
        <v>4</v>
      </c>
    </row>
    <row r="111" spans="1:55" x14ac:dyDescent="0.25">
      <c r="A111" t="s">
        <v>38</v>
      </c>
      <c r="B111" s="8"/>
    </row>
    <row r="112" spans="1:55" x14ac:dyDescent="0.25">
      <c r="A112" t="s">
        <v>39</v>
      </c>
      <c r="B112" s="8">
        <v>3.8130000000000002</v>
      </c>
    </row>
    <row r="113" spans="1:2" x14ac:dyDescent="0.25">
      <c r="A113" t="s">
        <v>40</v>
      </c>
      <c r="B113" s="8">
        <v>3.645</v>
      </c>
    </row>
    <row r="114" spans="1:2" x14ac:dyDescent="0.25">
      <c r="A114" t="s">
        <v>41</v>
      </c>
      <c r="B114" s="8">
        <v>3.32</v>
      </c>
    </row>
    <row r="115" spans="1:2" x14ac:dyDescent="0.25">
      <c r="A115" t="s">
        <v>42</v>
      </c>
      <c r="B115" s="8"/>
    </row>
    <row r="116" spans="1:2" x14ac:dyDescent="0.25">
      <c r="A116" t="s">
        <v>43</v>
      </c>
      <c r="B116" s="8">
        <v>3.4165000000000001</v>
      </c>
    </row>
    <row r="117" spans="1:2" x14ac:dyDescent="0.25">
      <c r="A117" t="s">
        <v>44</v>
      </c>
      <c r="B117" s="8">
        <v>3.38</v>
      </c>
    </row>
    <row r="118" spans="1:2" x14ac:dyDescent="0.25">
      <c r="A118" t="s">
        <v>45</v>
      </c>
      <c r="B118" s="8">
        <v>3.1</v>
      </c>
    </row>
    <row r="119" spans="1:2" x14ac:dyDescent="0.25">
      <c r="A119" t="s">
        <v>46</v>
      </c>
      <c r="B119" s="8">
        <v>3.3499999999999996</v>
      </c>
    </row>
    <row r="120" spans="1:2" x14ac:dyDescent="0.25">
      <c r="A120" t="s">
        <v>47</v>
      </c>
      <c r="B120" s="8">
        <v>3.6709999999999998</v>
      </c>
    </row>
    <row r="121" spans="1:2" x14ac:dyDescent="0.25">
      <c r="A121" t="s">
        <v>48</v>
      </c>
      <c r="B121" s="8">
        <v>4.8</v>
      </c>
    </row>
    <row r="122" spans="1:2" x14ac:dyDescent="0.25">
      <c r="A122" t="s">
        <v>49</v>
      </c>
      <c r="B122" s="8"/>
    </row>
    <row r="123" spans="1:2" x14ac:dyDescent="0.25">
      <c r="A123" t="s">
        <v>50</v>
      </c>
      <c r="B123" s="8">
        <v>3.3</v>
      </c>
    </row>
    <row r="124" spans="1:2" x14ac:dyDescent="0.25">
      <c r="A124" t="s">
        <v>51</v>
      </c>
      <c r="B124" s="8">
        <v>3.5310000000000001</v>
      </c>
    </row>
    <row r="125" spans="1:2" x14ac:dyDescent="0.25">
      <c r="A125" t="s">
        <v>52</v>
      </c>
      <c r="B125" s="8">
        <v>6.160000000000001</v>
      </c>
    </row>
    <row r="126" spans="1:2" x14ac:dyDescent="0.25">
      <c r="A126" t="s">
        <v>53</v>
      </c>
      <c r="B126" s="8"/>
    </row>
    <row r="127" spans="1:2" x14ac:dyDescent="0.25">
      <c r="A127" t="s">
        <v>54</v>
      </c>
      <c r="B127" s="8">
        <v>3.5</v>
      </c>
    </row>
    <row r="128" spans="1:2" x14ac:dyDescent="0.25">
      <c r="A128" t="s">
        <v>55</v>
      </c>
      <c r="B128" s="8">
        <v>3.302</v>
      </c>
    </row>
    <row r="129" spans="1:2" x14ac:dyDescent="0.25">
      <c r="A129" t="s">
        <v>56</v>
      </c>
      <c r="B129" s="8">
        <v>3.863</v>
      </c>
    </row>
    <row r="130" spans="1:2" x14ac:dyDescent="0.25">
      <c r="A130" t="s">
        <v>57</v>
      </c>
      <c r="B130" s="8">
        <v>3.4165000000000001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BDBD9-ABF3-4149-8D6B-92182A509B8B}">
  <dimension ref="A1:BE339"/>
  <sheetViews>
    <sheetView tabSelected="1" workbookViewId="0">
      <selection activeCell="A4" sqref="A4:BE339"/>
    </sheetView>
  </sheetViews>
  <sheetFormatPr defaultRowHeight="15" x14ac:dyDescent="0.25"/>
  <sheetData>
    <row r="1" spans="1:57" x14ac:dyDescent="0.25">
      <c r="A1" s="1" t="s">
        <v>65</v>
      </c>
    </row>
    <row r="3" spans="1:57" x14ac:dyDescent="0.25">
      <c r="A3" t="s">
        <v>0</v>
      </c>
      <c r="B3" t="s">
        <v>66</v>
      </c>
      <c r="C3" t="s">
        <v>67</v>
      </c>
      <c r="D3" t="s">
        <v>2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  <c r="AL3">
        <v>2051</v>
      </c>
      <c r="AM3">
        <v>2052</v>
      </c>
      <c r="AN3">
        <v>2053</v>
      </c>
      <c r="AO3">
        <v>2054</v>
      </c>
      <c r="AP3">
        <v>2055</v>
      </c>
      <c r="AQ3">
        <v>2056</v>
      </c>
      <c r="AR3">
        <v>2057</v>
      </c>
      <c r="AS3">
        <v>2058</v>
      </c>
      <c r="AT3">
        <v>2059</v>
      </c>
      <c r="AU3">
        <v>2060</v>
      </c>
      <c r="AV3">
        <v>2061</v>
      </c>
      <c r="AW3">
        <v>2062</v>
      </c>
      <c r="AX3">
        <v>2063</v>
      </c>
      <c r="AY3">
        <v>2064</v>
      </c>
      <c r="AZ3">
        <v>2065</v>
      </c>
      <c r="BA3">
        <v>2066</v>
      </c>
      <c r="BB3">
        <v>2067</v>
      </c>
      <c r="BC3">
        <v>2068</v>
      </c>
      <c r="BD3">
        <v>2069</v>
      </c>
      <c r="BE3">
        <v>2070</v>
      </c>
    </row>
    <row r="4" spans="1:57" x14ac:dyDescent="0.25">
      <c r="A4" s="68" t="s">
        <v>4</v>
      </c>
      <c r="B4" s="68" t="s">
        <v>68</v>
      </c>
      <c r="C4" s="68" t="s">
        <v>69</v>
      </c>
      <c r="D4" s="68" t="s">
        <v>124</v>
      </c>
      <c r="E4" s="68">
        <v>5688.8059999999996</v>
      </c>
      <c r="F4" s="68">
        <v>5493</v>
      </c>
      <c r="G4" s="68">
        <v>5249.0544000953596</v>
      </c>
      <c r="H4" s="68">
        <v>5342.7388478514804</v>
      </c>
      <c r="I4" s="68">
        <v>5433.5429435612996</v>
      </c>
      <c r="J4" s="68">
        <v>5522.4127246137596</v>
      </c>
      <c r="K4" s="68">
        <v>5610.2000268573202</v>
      </c>
      <c r="L4" s="68">
        <v>5696.9473337666404</v>
      </c>
      <c r="M4" s="68">
        <v>5777.7326544103998</v>
      </c>
      <c r="N4" s="68">
        <v>5858.6339727968998</v>
      </c>
      <c r="O4" s="68">
        <v>5890.2906166298599</v>
      </c>
      <c r="P4" s="68">
        <v>5919.6998644556497</v>
      </c>
      <c r="Q4" s="68">
        <v>5946.3994858378601</v>
      </c>
      <c r="R4" s="68">
        <v>5978.0232381011501</v>
      </c>
      <c r="S4" s="68">
        <v>6007.6272275921201</v>
      </c>
      <c r="T4" s="68">
        <v>6034.9647994153102</v>
      </c>
      <c r="U4" s="68">
        <v>6060.3897729663804</v>
      </c>
      <c r="V4" s="68">
        <v>6083.7561361097196</v>
      </c>
      <c r="W4" s="68">
        <v>6109.99529175316</v>
      </c>
      <c r="X4" s="68">
        <v>6134.5885745916303</v>
      </c>
      <c r="Y4" s="68">
        <v>6157.4706629060202</v>
      </c>
      <c r="Z4" s="68">
        <v>6178.3248381869498</v>
      </c>
      <c r="AA4" s="68">
        <v>6197.1329520029603</v>
      </c>
      <c r="AB4" s="68">
        <v>6219.3711703152703</v>
      </c>
      <c r="AC4" s="68">
        <v>6240.8546941229297</v>
      </c>
      <c r="AD4" s="68">
        <v>6261.5539300091204</v>
      </c>
      <c r="AE4" s="68">
        <v>6281.6113686508897</v>
      </c>
      <c r="AF4" s="68">
        <v>6301.2630833592002</v>
      </c>
      <c r="AG4" s="68">
        <v>6316.9633329508097</v>
      </c>
      <c r="AH4" s="68">
        <v>6333.2667197679802</v>
      </c>
      <c r="AI4" s="68">
        <v>6350.0440824836296</v>
      </c>
      <c r="AJ4" s="68">
        <v>6367.16750464099</v>
      </c>
      <c r="AK4" s="68">
        <v>6384.5235327875098</v>
      </c>
      <c r="AL4" s="68">
        <v>6384.5235327875098</v>
      </c>
      <c r="AM4" s="68">
        <v>6384.5235327875098</v>
      </c>
      <c r="AN4" s="68">
        <v>6384.5235327875098</v>
      </c>
      <c r="AO4" s="68">
        <v>6384.5235327875098</v>
      </c>
      <c r="AP4" s="68">
        <v>6384.5235327875098</v>
      </c>
      <c r="AQ4" s="68">
        <v>6384.5235327875098</v>
      </c>
      <c r="AR4" s="68">
        <v>6384.5235327875098</v>
      </c>
      <c r="AS4" s="68">
        <v>6384.5235327875098</v>
      </c>
      <c r="AT4" s="68">
        <v>6384.5235327875098</v>
      </c>
      <c r="AU4" s="68">
        <v>6384.5235327875098</v>
      </c>
      <c r="AV4" s="68">
        <v>6384.5235327875098</v>
      </c>
      <c r="AW4" s="68">
        <v>6384.5235327875098</v>
      </c>
      <c r="AX4" s="68">
        <v>6384.5235327875098</v>
      </c>
      <c r="AY4" s="68">
        <v>6384.5235327875098</v>
      </c>
      <c r="AZ4" s="68">
        <v>6384.5235327875098</v>
      </c>
      <c r="BA4" s="68">
        <v>6384.5235327875098</v>
      </c>
      <c r="BB4" s="68">
        <v>6384.5235327875098</v>
      </c>
      <c r="BC4" s="68">
        <v>6384.5235327875098</v>
      </c>
      <c r="BD4" s="68">
        <v>6384.5235327875098</v>
      </c>
      <c r="BE4" s="68">
        <v>6384.5235327875098</v>
      </c>
    </row>
    <row r="5" spans="1:57" x14ac:dyDescent="0.25">
      <c r="A5" s="68" t="s">
        <v>4</v>
      </c>
      <c r="B5" s="68" t="s">
        <v>190</v>
      </c>
      <c r="C5" s="68" t="s">
        <v>69</v>
      </c>
      <c r="D5" s="68" t="s">
        <v>124</v>
      </c>
      <c r="E5" s="68">
        <v>5688.8059999999996</v>
      </c>
      <c r="F5" s="68">
        <v>5493</v>
      </c>
      <c r="G5" s="68">
        <v>5249.0544000953596</v>
      </c>
      <c r="H5" s="68">
        <v>5341.5420743495697</v>
      </c>
      <c r="I5" s="68">
        <v>5429.8916027032301</v>
      </c>
      <c r="J5" s="68">
        <v>5514.9906019118798</v>
      </c>
      <c r="K5" s="68">
        <v>5597.6331787971603</v>
      </c>
      <c r="L5" s="68">
        <v>5677.8055907251801</v>
      </c>
      <c r="M5" s="68">
        <v>5750.5542000040496</v>
      </c>
      <c r="N5" s="68">
        <v>5821.8886205195204</v>
      </c>
      <c r="O5" s="68">
        <v>5842.7913130973602</v>
      </c>
      <c r="P5" s="68">
        <v>5860.0292898219304</v>
      </c>
      <c r="Q5" s="68">
        <v>5873.1398441723404</v>
      </c>
      <c r="R5" s="68">
        <v>5889.6441425490602</v>
      </c>
      <c r="S5" s="68">
        <v>5902.6619646716299</v>
      </c>
      <c r="T5" s="68">
        <v>5911.9480769440297</v>
      </c>
      <c r="U5" s="68">
        <v>5917.8494055062101</v>
      </c>
      <c r="V5" s="68">
        <v>5920.2247711710897</v>
      </c>
      <c r="W5" s="68">
        <v>5923.8603951851901</v>
      </c>
      <c r="X5" s="68">
        <v>5924.3439549632203</v>
      </c>
      <c r="Y5" s="68">
        <v>5921.6149066340604</v>
      </c>
      <c r="Z5" s="68">
        <v>5915.37533307371</v>
      </c>
      <c r="AA5" s="68">
        <v>5905.6198179407402</v>
      </c>
      <c r="AB5" s="68">
        <v>5897.5560284784797</v>
      </c>
      <c r="AC5" s="68">
        <v>5887.1729768975902</v>
      </c>
      <c r="AD5" s="68">
        <v>5874.4396198402301</v>
      </c>
      <c r="AE5" s="68">
        <v>5859.4870846775402</v>
      </c>
      <c r="AF5" s="68">
        <v>5842.5311308906503</v>
      </c>
      <c r="AG5" s="68">
        <v>5820.2984078608797</v>
      </c>
      <c r="AH5" s="68">
        <v>5797.0163600717797</v>
      </c>
      <c r="AI5" s="68">
        <v>5772.5456734462296</v>
      </c>
      <c r="AJ5" s="68">
        <v>5746.7507029887602</v>
      </c>
      <c r="AK5" s="68">
        <v>5719.5115616123603</v>
      </c>
      <c r="AL5" s="68">
        <v>5675.1774302006797</v>
      </c>
      <c r="AM5" s="68">
        <v>5629.4131655176598</v>
      </c>
      <c r="AN5" s="68">
        <v>5582.2187675633004</v>
      </c>
      <c r="AO5" s="68">
        <v>5533.5942363375898</v>
      </c>
      <c r="AP5" s="68">
        <v>5483.5395718405298</v>
      </c>
      <c r="AQ5" s="68">
        <v>5432.0547740721304</v>
      </c>
      <c r="AR5" s="68">
        <v>5379.1398430323898</v>
      </c>
      <c r="AS5" s="68">
        <v>5324.7947787213097</v>
      </c>
      <c r="AT5" s="68">
        <v>5269.0195811388703</v>
      </c>
      <c r="AU5" s="68">
        <v>5211.8142502850997</v>
      </c>
      <c r="AV5" s="68">
        <v>5153.1787861599796</v>
      </c>
      <c r="AW5" s="68">
        <v>5093.1131887635102</v>
      </c>
      <c r="AX5" s="68">
        <v>5031.6174580957004</v>
      </c>
      <c r="AY5" s="68">
        <v>4968.6915941565503</v>
      </c>
      <c r="AZ5" s="68">
        <v>4904.3355969460499</v>
      </c>
      <c r="BA5" s="68">
        <v>4838.5494664642101</v>
      </c>
      <c r="BB5" s="68">
        <v>4771.33320271102</v>
      </c>
      <c r="BC5" s="68">
        <v>4702.6868056864896</v>
      </c>
      <c r="BD5" s="68">
        <v>4632.6102753906198</v>
      </c>
      <c r="BE5" s="68">
        <v>4561.1036118233997</v>
      </c>
    </row>
    <row r="6" spans="1:57" x14ac:dyDescent="0.25">
      <c r="A6" s="68" t="s">
        <v>4</v>
      </c>
      <c r="B6" s="68" t="s">
        <v>70</v>
      </c>
      <c r="C6" s="68" t="s">
        <v>69</v>
      </c>
      <c r="D6" s="68" t="s">
        <v>125</v>
      </c>
      <c r="E6" s="68">
        <v>1819.3876185306401</v>
      </c>
      <c r="F6" s="68">
        <v>1822.1302407937401</v>
      </c>
      <c r="G6" s="68">
        <v>1717.0089677597</v>
      </c>
      <c r="H6" s="68">
        <v>1740.9592447720299</v>
      </c>
      <c r="I6" s="68">
        <v>1763.6735765266601</v>
      </c>
      <c r="J6" s="68">
        <v>1785.2295992247</v>
      </c>
      <c r="K6" s="68">
        <v>1805.5905474363001</v>
      </c>
      <c r="L6" s="68">
        <v>1825.07227054797</v>
      </c>
      <c r="M6" s="68">
        <v>1846.2203546492201</v>
      </c>
      <c r="N6" s="68">
        <v>1866.40232193828</v>
      </c>
      <c r="O6" s="68">
        <v>1869.97375792248</v>
      </c>
      <c r="P6" s="68">
        <v>1872.5888795702299</v>
      </c>
      <c r="Q6" s="68">
        <v>1873.89501746429</v>
      </c>
      <c r="R6" s="68">
        <v>1879.30324020435</v>
      </c>
      <c r="S6" s="68">
        <v>1883.44878104804</v>
      </c>
      <c r="T6" s="68">
        <v>1886.7867644717101</v>
      </c>
      <c r="U6" s="68">
        <v>1889.1997507532101</v>
      </c>
      <c r="V6" s="68">
        <v>1890.90858254471</v>
      </c>
      <c r="W6" s="68">
        <v>1891.57403543993</v>
      </c>
      <c r="X6" s="68">
        <v>1891.52703866975</v>
      </c>
      <c r="Y6" s="68">
        <v>1890.6522777821101</v>
      </c>
      <c r="Z6" s="68">
        <v>1889.1629939546599</v>
      </c>
      <c r="AA6" s="68">
        <v>1886.7285090145299</v>
      </c>
      <c r="AB6" s="68">
        <v>1885.2600691258001</v>
      </c>
      <c r="AC6" s="68">
        <v>1883.0734109407899</v>
      </c>
      <c r="AD6" s="68">
        <v>1880.1629786610499</v>
      </c>
      <c r="AE6" s="68">
        <v>1876.6271063946899</v>
      </c>
      <c r="AF6" s="68">
        <v>1872.4576001526</v>
      </c>
      <c r="AG6" s="68">
        <v>1867.6462649826999</v>
      </c>
      <c r="AH6" s="68">
        <v>1862.1849049795201</v>
      </c>
      <c r="AI6" s="68">
        <v>1855.9655973445099</v>
      </c>
      <c r="AJ6" s="68">
        <v>1848.88467981398</v>
      </c>
      <c r="AK6" s="68">
        <v>1840.84301230848</v>
      </c>
      <c r="AL6" s="68">
        <v>1840.84301230848</v>
      </c>
      <c r="AM6" s="68">
        <v>1840.84301230848</v>
      </c>
      <c r="AN6" s="68">
        <v>1840.84301230848</v>
      </c>
      <c r="AO6" s="68">
        <v>1840.84301230848</v>
      </c>
      <c r="AP6" s="68">
        <v>1840.84301230848</v>
      </c>
      <c r="AQ6" s="68">
        <v>1840.84301230848</v>
      </c>
      <c r="AR6" s="68">
        <v>1840.84301230848</v>
      </c>
      <c r="AS6" s="68">
        <v>1840.84301230848</v>
      </c>
      <c r="AT6" s="68">
        <v>1840.84301230848</v>
      </c>
      <c r="AU6" s="68">
        <v>1840.84301230848</v>
      </c>
      <c r="AV6" s="68">
        <v>1840.84301230848</v>
      </c>
      <c r="AW6" s="68">
        <v>1840.84301230848</v>
      </c>
      <c r="AX6" s="68">
        <v>1840.84301230848</v>
      </c>
      <c r="AY6" s="68">
        <v>1840.84301230848</v>
      </c>
      <c r="AZ6" s="68">
        <v>1840.84301230848</v>
      </c>
      <c r="BA6" s="68">
        <v>1840.84301230848</v>
      </c>
      <c r="BB6" s="68">
        <v>1840.84301230848</v>
      </c>
      <c r="BC6" s="68">
        <v>1840.84301230848</v>
      </c>
      <c r="BD6" s="68">
        <v>1840.84301230848</v>
      </c>
      <c r="BE6" s="68">
        <v>1840.84301230848</v>
      </c>
    </row>
    <row r="7" spans="1:57" x14ac:dyDescent="0.25">
      <c r="A7" s="68" t="s">
        <v>4</v>
      </c>
      <c r="B7" s="68" t="s">
        <v>191</v>
      </c>
      <c r="C7" s="68" t="s">
        <v>69</v>
      </c>
      <c r="D7" s="68" t="s">
        <v>125</v>
      </c>
      <c r="E7" s="68">
        <v>1819.3876185306401</v>
      </c>
      <c r="F7" s="68">
        <v>1822.1302407937401</v>
      </c>
      <c r="G7" s="68">
        <v>1717.0089677597</v>
      </c>
      <c r="H7" s="68">
        <v>1740.61105292307</v>
      </c>
      <c r="I7" s="68">
        <v>1762.6153723807399</v>
      </c>
      <c r="J7" s="68">
        <v>1783.0873237056301</v>
      </c>
      <c r="K7" s="68">
        <v>1801.97936634143</v>
      </c>
      <c r="L7" s="68">
        <v>1819.5970537363301</v>
      </c>
      <c r="M7" s="68">
        <v>1838.4662291596901</v>
      </c>
      <c r="N7" s="68">
        <v>1855.9504689354201</v>
      </c>
      <c r="O7" s="68">
        <v>1856.50994686544</v>
      </c>
      <c r="P7" s="68">
        <v>1855.7355796541001</v>
      </c>
      <c r="Q7" s="68">
        <v>1853.2821722721801</v>
      </c>
      <c r="R7" s="68">
        <v>1854.49643743365</v>
      </c>
      <c r="S7" s="68">
        <v>1854.0669800636899</v>
      </c>
      <c r="T7" s="68">
        <v>1852.4472453583301</v>
      </c>
      <c r="U7" s="68">
        <v>1849.5265559873999</v>
      </c>
      <c r="V7" s="68">
        <v>1845.5267765636399</v>
      </c>
      <c r="W7" s="68">
        <v>1840.1232216759699</v>
      </c>
      <c r="X7" s="68">
        <v>1833.6463112864601</v>
      </c>
      <c r="Y7" s="68">
        <v>1825.9919698819699</v>
      </c>
      <c r="Z7" s="68">
        <v>1817.3748001843901</v>
      </c>
      <c r="AA7" s="68">
        <v>1807.48591163592</v>
      </c>
      <c r="AB7" s="68">
        <v>1798.16105393219</v>
      </c>
      <c r="AC7" s="68">
        <v>1787.78989634718</v>
      </c>
      <c r="AD7" s="68">
        <v>1776.3779822389599</v>
      </c>
      <c r="AE7" s="68">
        <v>1764.029480011</v>
      </c>
      <c r="AF7" s="68">
        <v>1750.7478561426799</v>
      </c>
      <c r="AG7" s="68">
        <v>1736.5374971809199</v>
      </c>
      <c r="AH7" s="68">
        <v>1721.4037261630699</v>
      </c>
      <c r="AI7" s="68">
        <v>1705.26119084014</v>
      </c>
      <c r="AJ7" s="68">
        <v>1688.03171267017</v>
      </c>
      <c r="AK7" s="68">
        <v>1669.64461216379</v>
      </c>
      <c r="AL7" s="68">
        <v>1658.2313854874801</v>
      </c>
      <c r="AM7" s="68">
        <v>1646.44999020871</v>
      </c>
      <c r="AN7" s="68">
        <v>1634.3004263274699</v>
      </c>
      <c r="AO7" s="68">
        <v>1621.7826938437699</v>
      </c>
      <c r="AP7" s="68">
        <v>1608.89679275761</v>
      </c>
      <c r="AQ7" s="68">
        <v>1595.6427230689901</v>
      </c>
      <c r="AR7" s="68">
        <v>1582.02048477791</v>
      </c>
      <c r="AS7" s="68">
        <v>1568.03007788436</v>
      </c>
      <c r="AT7" s="68">
        <v>1553.6715023883601</v>
      </c>
      <c r="AU7" s="68">
        <v>1538.9447582898899</v>
      </c>
      <c r="AV7" s="68">
        <v>1523.8498455889601</v>
      </c>
      <c r="AW7" s="68">
        <v>1508.3867642855701</v>
      </c>
      <c r="AX7" s="68">
        <v>1492.5555143797201</v>
      </c>
      <c r="AY7" s="68">
        <v>1476.3560958713999</v>
      </c>
      <c r="AZ7" s="68">
        <v>1459.7885087606201</v>
      </c>
      <c r="BA7" s="68">
        <v>1442.85275304739</v>
      </c>
      <c r="BB7" s="68">
        <v>1425.54882873169</v>
      </c>
      <c r="BC7" s="68">
        <v>1407.8767358135301</v>
      </c>
      <c r="BD7" s="68">
        <v>1389.8364742929</v>
      </c>
      <c r="BE7" s="68">
        <v>1371.4280441698199</v>
      </c>
    </row>
    <row r="8" spans="1:57" x14ac:dyDescent="0.25">
      <c r="A8" s="68" t="s">
        <v>4</v>
      </c>
      <c r="B8" s="68" t="s">
        <v>71</v>
      </c>
      <c r="C8" s="68" t="s">
        <v>69</v>
      </c>
      <c r="D8" s="68" t="s">
        <v>126</v>
      </c>
      <c r="E8" s="68">
        <v>1580</v>
      </c>
      <c r="F8" s="68">
        <v>1600</v>
      </c>
      <c r="G8" s="68">
        <v>1475.38269666323</v>
      </c>
      <c r="H8" s="68">
        <v>1482.6457677186199</v>
      </c>
      <c r="I8" s="68">
        <v>1488.64515900895</v>
      </c>
      <c r="J8" s="68">
        <v>1493.46464619827</v>
      </c>
      <c r="K8" s="68">
        <v>1497.1348082050999</v>
      </c>
      <c r="L8" s="68">
        <v>1499.77886318173</v>
      </c>
      <c r="M8" s="68">
        <v>1501.1060432904201</v>
      </c>
      <c r="N8" s="68">
        <v>1501.3636726472801</v>
      </c>
      <c r="O8" s="68">
        <v>1488.1498957296401</v>
      </c>
      <c r="P8" s="68">
        <v>1474.0223652049699</v>
      </c>
      <c r="Q8" s="68">
        <v>1458.82832534254</v>
      </c>
      <c r="R8" s="68">
        <v>1454.96133808379</v>
      </c>
      <c r="S8" s="68">
        <v>1450.3071943801899</v>
      </c>
      <c r="T8" s="68">
        <v>1445.02049529449</v>
      </c>
      <c r="U8" s="68">
        <v>1439.07917319847</v>
      </c>
      <c r="V8" s="68">
        <v>1432.5461923806199</v>
      </c>
      <c r="W8" s="68">
        <v>1431.641759827</v>
      </c>
      <c r="X8" s="68">
        <v>1430.2783449113599</v>
      </c>
      <c r="Y8" s="68">
        <v>1428.42454047818</v>
      </c>
      <c r="Z8" s="68">
        <v>1426.12222866921</v>
      </c>
      <c r="AA8" s="68">
        <v>1423.2596619429401</v>
      </c>
      <c r="AB8" s="68">
        <v>1419.66506816942</v>
      </c>
      <c r="AC8" s="68">
        <v>1415.60985819596</v>
      </c>
      <c r="AD8" s="68">
        <v>1411.1067325921799</v>
      </c>
      <c r="AE8" s="68">
        <v>1406.1910199208601</v>
      </c>
      <c r="AF8" s="68">
        <v>1400.87257136065</v>
      </c>
      <c r="AG8" s="68">
        <v>1394.8789464184799</v>
      </c>
      <c r="AH8" s="68">
        <v>1388.52281265597</v>
      </c>
      <c r="AI8" s="68">
        <v>1381.7814400353</v>
      </c>
      <c r="AJ8" s="68">
        <v>1374.61821040734</v>
      </c>
      <c r="AK8" s="68">
        <v>1366.99931307728</v>
      </c>
      <c r="AL8" s="68">
        <v>1366.99931307728</v>
      </c>
      <c r="AM8" s="68">
        <v>1366.99931307728</v>
      </c>
      <c r="AN8" s="68">
        <v>1366.99931307728</v>
      </c>
      <c r="AO8" s="68">
        <v>1366.99931307728</v>
      </c>
      <c r="AP8" s="68">
        <v>1366.99931307728</v>
      </c>
      <c r="AQ8" s="68">
        <v>1366.99931307728</v>
      </c>
      <c r="AR8" s="68">
        <v>1366.99931307728</v>
      </c>
      <c r="AS8" s="68">
        <v>1366.99931307728</v>
      </c>
      <c r="AT8" s="68">
        <v>1366.99931307728</v>
      </c>
      <c r="AU8" s="68">
        <v>1366.99931307728</v>
      </c>
      <c r="AV8" s="68">
        <v>1366.99931307728</v>
      </c>
      <c r="AW8" s="68">
        <v>1366.99931307728</v>
      </c>
      <c r="AX8" s="68">
        <v>1366.99931307728</v>
      </c>
      <c r="AY8" s="68">
        <v>1366.99931307728</v>
      </c>
      <c r="AZ8" s="68">
        <v>1366.99931307728</v>
      </c>
      <c r="BA8" s="68">
        <v>1366.99931307728</v>
      </c>
      <c r="BB8" s="68">
        <v>1366.99931307728</v>
      </c>
      <c r="BC8" s="68">
        <v>1366.99931307728</v>
      </c>
      <c r="BD8" s="68">
        <v>1366.99931307728</v>
      </c>
      <c r="BE8" s="68">
        <v>1366.99931307728</v>
      </c>
    </row>
    <row r="9" spans="1:57" x14ac:dyDescent="0.25">
      <c r="A9" s="68" t="s">
        <v>4</v>
      </c>
      <c r="B9" s="68" t="s">
        <v>72</v>
      </c>
      <c r="C9" s="68" t="s">
        <v>69</v>
      </c>
      <c r="D9" s="68" t="s">
        <v>37</v>
      </c>
      <c r="E9" s="68">
        <v>9454.7908612122192</v>
      </c>
      <c r="F9" s="68">
        <v>9595.5169845137407</v>
      </c>
      <c r="G9" s="68">
        <v>9164.8524736540694</v>
      </c>
      <c r="H9" s="68">
        <v>9365.5606259927899</v>
      </c>
      <c r="I9" s="68">
        <v>9563.8340642736002</v>
      </c>
      <c r="J9" s="68">
        <v>9760.8365321141591</v>
      </c>
      <c r="K9" s="68">
        <v>9957.5038669159494</v>
      </c>
      <c r="L9" s="68">
        <v>10154.2608459725</v>
      </c>
      <c r="M9" s="68">
        <v>10345.3415549317</v>
      </c>
      <c r="N9" s="68">
        <v>10537.5069994191</v>
      </c>
      <c r="O9" s="68">
        <v>10641.8871110853</v>
      </c>
      <c r="P9" s="68">
        <v>10743.647118610899</v>
      </c>
      <c r="Q9" s="68">
        <v>10841.759313430501</v>
      </c>
      <c r="R9" s="68">
        <v>10960.679911509</v>
      </c>
      <c r="S9" s="68">
        <v>11076.6777673039</v>
      </c>
      <c r="T9" s="68">
        <v>11190.0052851733</v>
      </c>
      <c r="U9" s="68">
        <v>11300.8813111576</v>
      </c>
      <c r="V9" s="68">
        <v>11409.339834488001</v>
      </c>
      <c r="W9" s="68">
        <v>11509.305364063201</v>
      </c>
      <c r="X9" s="68">
        <v>11606.883387014999</v>
      </c>
      <c r="Y9" s="68">
        <v>11701.871931919601</v>
      </c>
      <c r="Z9" s="68">
        <v>11794.0624646336</v>
      </c>
      <c r="AA9" s="68">
        <v>11882.9595409345</v>
      </c>
      <c r="AB9" s="68">
        <v>11963.366580186999</v>
      </c>
      <c r="AC9" s="68">
        <v>12041.8853814131</v>
      </c>
      <c r="AD9" s="68">
        <v>12118.534965401799</v>
      </c>
      <c r="AE9" s="68">
        <v>12193.5766286203</v>
      </c>
      <c r="AF9" s="68">
        <v>12267.2771940368</v>
      </c>
      <c r="AG9" s="68">
        <v>12334.789008178601</v>
      </c>
      <c r="AH9" s="68">
        <v>12402.106633477701</v>
      </c>
      <c r="AI9" s="68">
        <v>12469.0145680766</v>
      </c>
      <c r="AJ9" s="68">
        <v>12535.217075504201</v>
      </c>
      <c r="AK9" s="68">
        <v>12600.4403081045</v>
      </c>
      <c r="AL9" s="68">
        <v>12600.4403081045</v>
      </c>
      <c r="AM9" s="68">
        <v>12600.4403081045</v>
      </c>
      <c r="AN9" s="68">
        <v>12600.4403081045</v>
      </c>
      <c r="AO9" s="68">
        <v>12600.4403081045</v>
      </c>
      <c r="AP9" s="68">
        <v>12600.4403081045</v>
      </c>
      <c r="AQ9" s="68">
        <v>12600.4403081045</v>
      </c>
      <c r="AR9" s="68">
        <v>12600.4403081045</v>
      </c>
      <c r="AS9" s="68">
        <v>12600.4403081045</v>
      </c>
      <c r="AT9" s="68">
        <v>12600.4403081045</v>
      </c>
      <c r="AU9" s="68">
        <v>12600.4403081045</v>
      </c>
      <c r="AV9" s="68">
        <v>12600.4403081045</v>
      </c>
      <c r="AW9" s="68">
        <v>12600.4403081045</v>
      </c>
      <c r="AX9" s="68">
        <v>12600.4403081045</v>
      </c>
      <c r="AY9" s="68">
        <v>12600.4403081045</v>
      </c>
      <c r="AZ9" s="68">
        <v>12600.4403081045</v>
      </c>
      <c r="BA9" s="68">
        <v>12600.4403081045</v>
      </c>
      <c r="BB9" s="68">
        <v>12600.4403081045</v>
      </c>
      <c r="BC9" s="68">
        <v>12600.4403081045</v>
      </c>
      <c r="BD9" s="68">
        <v>12600.4403081045</v>
      </c>
      <c r="BE9" s="68">
        <v>12600.4403081045</v>
      </c>
    </row>
    <row r="10" spans="1:57" x14ac:dyDescent="0.25">
      <c r="A10" s="68" t="s">
        <v>4</v>
      </c>
      <c r="B10" s="68" t="s">
        <v>192</v>
      </c>
      <c r="C10" s="68" t="s">
        <v>69</v>
      </c>
      <c r="D10" s="68" t="s">
        <v>37</v>
      </c>
      <c r="E10" s="68">
        <v>9454.7908612122192</v>
      </c>
      <c r="F10" s="68">
        <v>9595.5169845137407</v>
      </c>
      <c r="G10" s="68">
        <v>9164.8524736540694</v>
      </c>
      <c r="H10" s="68">
        <v>9363.6125893825902</v>
      </c>
      <c r="I10" s="68">
        <v>9557.8662318174902</v>
      </c>
      <c r="J10" s="68">
        <v>9748.6550081220794</v>
      </c>
      <c r="K10" s="68">
        <v>9936.7922588727597</v>
      </c>
      <c r="L10" s="68">
        <v>10122.5795521331</v>
      </c>
      <c r="M10" s="68">
        <v>10300.1531030197</v>
      </c>
      <c r="N10" s="68">
        <v>10476.1365586545</v>
      </c>
      <c r="O10" s="68">
        <v>10562.2006603974</v>
      </c>
      <c r="P10" s="68">
        <v>10643.086581580699</v>
      </c>
      <c r="Q10" s="68">
        <v>10717.7295868849</v>
      </c>
      <c r="R10" s="68">
        <v>10810.211697683801</v>
      </c>
      <c r="S10" s="68">
        <v>10896.9697472071</v>
      </c>
      <c r="T10" s="68">
        <v>10978.200865135501</v>
      </c>
      <c r="U10" s="68">
        <v>11054.0700633219</v>
      </c>
      <c r="V10" s="68">
        <v>11124.5627122192</v>
      </c>
      <c r="W10" s="68">
        <v>11183.730133924601</v>
      </c>
      <c r="X10" s="68">
        <v>11237.505930106699</v>
      </c>
      <c r="Y10" s="68">
        <v>11285.659751045099</v>
      </c>
      <c r="Z10" s="68">
        <v>11327.9611160312</v>
      </c>
      <c r="AA10" s="68">
        <v>11363.9118681865</v>
      </c>
      <c r="AB10" s="68">
        <v>11388.5507427422</v>
      </c>
      <c r="AC10" s="68">
        <v>11408.193205101699</v>
      </c>
      <c r="AD10" s="68">
        <v>11422.834110108</v>
      </c>
      <c r="AE10" s="68">
        <v>11432.6974469944</v>
      </c>
      <c r="AF10" s="68">
        <v>11438.0092557199</v>
      </c>
      <c r="AG10" s="68">
        <v>11434.2507322695</v>
      </c>
      <c r="AH10" s="68">
        <v>11427.003401527199</v>
      </c>
      <c r="AI10" s="68">
        <v>11416.031225831601</v>
      </c>
      <c r="AJ10" s="68">
        <v>11401.030634512599</v>
      </c>
      <c r="AK10" s="68">
        <v>11381.725721504599</v>
      </c>
      <c r="AL10" s="68">
        <v>11300.478082398</v>
      </c>
      <c r="AM10" s="68">
        <v>11216.609551707201</v>
      </c>
      <c r="AN10" s="68">
        <v>11130.1201294324</v>
      </c>
      <c r="AO10" s="68">
        <v>11041.0098155735</v>
      </c>
      <c r="AP10" s="68">
        <v>10949.278610130499</v>
      </c>
      <c r="AQ10" s="68">
        <v>10854.926513103401</v>
      </c>
      <c r="AR10" s="68">
        <v>10757.953524492201</v>
      </c>
      <c r="AS10" s="68">
        <v>10658.359644296899</v>
      </c>
      <c r="AT10" s="68">
        <v>10556.1448725176</v>
      </c>
      <c r="AU10" s="68">
        <v>10451.3092091542</v>
      </c>
      <c r="AV10" s="68">
        <v>10343.852654206699</v>
      </c>
      <c r="AW10" s="68">
        <v>10233.7752076751</v>
      </c>
      <c r="AX10" s="68">
        <v>10121.0768695594</v>
      </c>
      <c r="AY10" s="68">
        <v>10005.757639859599</v>
      </c>
      <c r="AZ10" s="68">
        <v>9887.8175185757791</v>
      </c>
      <c r="BA10" s="68">
        <v>9767.2565057078391</v>
      </c>
      <c r="BB10" s="68">
        <v>9644.0746012558102</v>
      </c>
      <c r="BC10" s="68">
        <v>9518.2718052196906</v>
      </c>
      <c r="BD10" s="68">
        <v>9389.8481175994893</v>
      </c>
      <c r="BE10" s="68">
        <v>9258.8035383951992</v>
      </c>
    </row>
    <row r="11" spans="1:57" x14ac:dyDescent="0.25">
      <c r="A11" s="68" t="s">
        <v>4</v>
      </c>
      <c r="B11" s="68" t="s">
        <v>73</v>
      </c>
      <c r="C11" s="68" t="s">
        <v>74</v>
      </c>
      <c r="D11" s="68" t="s">
        <v>127</v>
      </c>
      <c r="E11" s="68">
        <v>7157.8243750000001</v>
      </c>
      <c r="F11" s="68">
        <v>7229.4026187500003</v>
      </c>
      <c r="G11" s="68">
        <v>6912.5892307287704</v>
      </c>
      <c r="H11" s="68">
        <v>7084.5146736427196</v>
      </c>
      <c r="I11" s="68">
        <v>7263.6420378881903</v>
      </c>
      <c r="J11" s="68">
        <v>7449.2782152433001</v>
      </c>
      <c r="K11" s="68">
        <v>7640.69464029131</v>
      </c>
      <c r="L11" s="68">
        <v>7837.3397958693304</v>
      </c>
      <c r="M11" s="68">
        <v>8039.00107008328</v>
      </c>
      <c r="N11" s="68">
        <v>8245.7471263361695</v>
      </c>
      <c r="O11" s="68">
        <v>8388.2505473437795</v>
      </c>
      <c r="P11" s="68">
        <v>8533.9381214861805</v>
      </c>
      <c r="Q11" s="68">
        <v>8683.0281488478504</v>
      </c>
      <c r="R11" s="68">
        <v>8835.4974345473802</v>
      </c>
      <c r="S11" s="68">
        <v>8991.1268849229291</v>
      </c>
      <c r="T11" s="68">
        <v>9149.6482948588291</v>
      </c>
      <c r="U11" s="68">
        <v>9310.6824461777996</v>
      </c>
      <c r="V11" s="68">
        <v>9473.9616699366306</v>
      </c>
      <c r="W11" s="68">
        <v>9639.3917550448296</v>
      </c>
      <c r="X11" s="68">
        <v>9807.0465802362596</v>
      </c>
      <c r="Y11" s="68">
        <v>9977.0809219878192</v>
      </c>
      <c r="Z11" s="68">
        <v>10149.732681014</v>
      </c>
      <c r="AA11" s="68">
        <v>10325.212990473699</v>
      </c>
      <c r="AB11" s="68">
        <v>10503.6088099843</v>
      </c>
      <c r="AC11" s="68">
        <v>10684.943002923301</v>
      </c>
      <c r="AD11" s="68">
        <v>10869.3318448996</v>
      </c>
      <c r="AE11" s="68">
        <v>11056.8927648998</v>
      </c>
      <c r="AF11" s="68">
        <v>11247.740839189</v>
      </c>
      <c r="AG11" s="68">
        <v>11441.9934588086</v>
      </c>
      <c r="AH11" s="68">
        <v>11639.793867894899</v>
      </c>
      <c r="AI11" s="68">
        <v>11841.3461519506</v>
      </c>
      <c r="AJ11" s="68">
        <v>12046.872795413599</v>
      </c>
      <c r="AK11" s="68">
        <v>12256.5909816809</v>
      </c>
      <c r="AL11" s="68">
        <v>12256.5909816809</v>
      </c>
      <c r="AM11" s="68">
        <v>12256.5909816809</v>
      </c>
      <c r="AN11" s="68">
        <v>12256.5909816809</v>
      </c>
      <c r="AO11" s="68">
        <v>12256.5909816809</v>
      </c>
      <c r="AP11" s="68">
        <v>12256.5909816809</v>
      </c>
      <c r="AQ11" s="68">
        <v>12256.5909816809</v>
      </c>
      <c r="AR11" s="68">
        <v>12256.5909816809</v>
      </c>
      <c r="AS11" s="68">
        <v>12256.5909816809</v>
      </c>
      <c r="AT11" s="68">
        <v>12256.5909816809</v>
      </c>
      <c r="AU11" s="68">
        <v>12256.5909816809</v>
      </c>
      <c r="AV11" s="68">
        <v>12256.5909816809</v>
      </c>
      <c r="AW11" s="68">
        <v>12256.5909816809</v>
      </c>
      <c r="AX11" s="68">
        <v>12256.5909816809</v>
      </c>
      <c r="AY11" s="68">
        <v>12256.5909816809</v>
      </c>
      <c r="AZ11" s="68">
        <v>12256.5909816809</v>
      </c>
      <c r="BA11" s="68">
        <v>12256.5909816809</v>
      </c>
      <c r="BB11" s="68">
        <v>12256.5909816809</v>
      </c>
      <c r="BC11" s="68">
        <v>12256.5909816809</v>
      </c>
      <c r="BD11" s="68">
        <v>12256.5909816809</v>
      </c>
      <c r="BE11" s="68">
        <v>12256.5909816809</v>
      </c>
    </row>
    <row r="12" spans="1:57" x14ac:dyDescent="0.25">
      <c r="A12" s="68" t="s">
        <v>4</v>
      </c>
      <c r="B12" s="68" t="s">
        <v>75</v>
      </c>
      <c r="C12" s="68" t="s">
        <v>74</v>
      </c>
      <c r="D12" s="68" t="s">
        <v>128</v>
      </c>
      <c r="E12" s="68">
        <v>5424.9434650000003</v>
      </c>
      <c r="F12" s="68">
        <v>5479.1928996500001</v>
      </c>
      <c r="G12" s="68">
        <v>5239.0787771279201</v>
      </c>
      <c r="H12" s="68">
        <v>5369.3817517665302</v>
      </c>
      <c r="I12" s="68">
        <v>5505.1430911282696</v>
      </c>
      <c r="J12" s="68">
        <v>5645.8374857445397</v>
      </c>
      <c r="K12" s="68">
        <v>5790.9127529981997</v>
      </c>
      <c r="L12" s="68">
        <v>5939.9508958454699</v>
      </c>
      <c r="M12" s="68">
        <v>6092.7907748890902</v>
      </c>
      <c r="N12" s="68">
        <v>6249.4844303943901</v>
      </c>
      <c r="O12" s="68">
        <v>6357.4883380112697</v>
      </c>
      <c r="P12" s="68">
        <v>6467.9055279099102</v>
      </c>
      <c r="Q12" s="68">
        <v>6580.9014505896102</v>
      </c>
      <c r="R12" s="68">
        <v>6696.4585265578098</v>
      </c>
      <c r="S12" s="68">
        <v>6814.4107038597804</v>
      </c>
      <c r="T12" s="68">
        <v>6934.5547087752902</v>
      </c>
      <c r="U12" s="68">
        <v>7056.6031303446798</v>
      </c>
      <c r="V12" s="68">
        <v>7180.3531012149497</v>
      </c>
      <c r="W12" s="68">
        <v>7305.73321842719</v>
      </c>
      <c r="X12" s="68">
        <v>7432.7994749666204</v>
      </c>
      <c r="Y12" s="68">
        <v>7561.6691765385704</v>
      </c>
      <c r="Z12" s="68">
        <v>7692.5226290375804</v>
      </c>
      <c r="AA12" s="68">
        <v>7825.5198511214903</v>
      </c>
      <c r="AB12" s="68">
        <v>7960.7267498290603</v>
      </c>
      <c r="AC12" s="68">
        <v>8098.1606534047196</v>
      </c>
      <c r="AD12" s="68">
        <v>8237.9096875934392</v>
      </c>
      <c r="AE12" s="68">
        <v>8380.0628522894003</v>
      </c>
      <c r="AF12" s="68">
        <v>8524.7073642502091</v>
      </c>
      <c r="AG12" s="68">
        <v>8671.9321946114105</v>
      </c>
      <c r="AH12" s="68">
        <v>8821.8459086715793</v>
      </c>
      <c r="AI12" s="68">
        <v>8974.6031836423499</v>
      </c>
      <c r="AJ12" s="68">
        <v>9130.3726413607892</v>
      </c>
      <c r="AK12" s="68">
        <v>9289.3188859845395</v>
      </c>
      <c r="AL12" s="68">
        <v>9289.3188859845395</v>
      </c>
      <c r="AM12" s="68">
        <v>9289.3188859845395</v>
      </c>
      <c r="AN12" s="68">
        <v>9289.3188859845395</v>
      </c>
      <c r="AO12" s="68">
        <v>9289.3188859845395</v>
      </c>
      <c r="AP12" s="68">
        <v>9289.3188859845395</v>
      </c>
      <c r="AQ12" s="68">
        <v>9289.3188859845395</v>
      </c>
      <c r="AR12" s="68">
        <v>9289.3188859845395</v>
      </c>
      <c r="AS12" s="68">
        <v>9289.3188859845395</v>
      </c>
      <c r="AT12" s="68">
        <v>9289.3188859845395</v>
      </c>
      <c r="AU12" s="68">
        <v>9289.3188859845395</v>
      </c>
      <c r="AV12" s="68">
        <v>9289.3188859845395</v>
      </c>
      <c r="AW12" s="68">
        <v>9289.3188859845395</v>
      </c>
      <c r="AX12" s="68">
        <v>9289.3188859845395</v>
      </c>
      <c r="AY12" s="68">
        <v>9289.3188859845395</v>
      </c>
      <c r="AZ12" s="68">
        <v>9289.3188859845395</v>
      </c>
      <c r="BA12" s="68">
        <v>9289.3188859845395</v>
      </c>
      <c r="BB12" s="68">
        <v>9289.3188859845395</v>
      </c>
      <c r="BC12" s="68">
        <v>9289.3188859845395</v>
      </c>
      <c r="BD12" s="68">
        <v>9289.3188859845395</v>
      </c>
      <c r="BE12" s="68">
        <v>9289.3188859845395</v>
      </c>
    </row>
    <row r="13" spans="1:57" x14ac:dyDescent="0.25">
      <c r="A13" s="68" t="s">
        <v>4</v>
      </c>
      <c r="B13" s="68" t="s">
        <v>76</v>
      </c>
      <c r="C13" s="68" t="s">
        <v>74</v>
      </c>
      <c r="D13" s="68" t="s">
        <v>129</v>
      </c>
      <c r="E13" s="68">
        <v>69446.784379999997</v>
      </c>
      <c r="F13" s="68">
        <v>69841.147266322005</v>
      </c>
      <c r="G13" s="68">
        <v>60213.234755999503</v>
      </c>
      <c r="H13" s="68">
        <v>63246.018868003797</v>
      </c>
      <c r="I13" s="68">
        <v>64297.502642632797</v>
      </c>
      <c r="J13" s="68">
        <v>65345.896738676798</v>
      </c>
      <c r="K13" s="68">
        <v>66414.213082581904</v>
      </c>
      <c r="L13" s="68">
        <v>67508.431962198301</v>
      </c>
      <c r="M13" s="68">
        <v>68628.592380692804</v>
      </c>
      <c r="N13" s="68">
        <v>69768.974665527305</v>
      </c>
      <c r="O13" s="68">
        <v>70348.803477729802</v>
      </c>
      <c r="P13" s="68">
        <v>70944.940097345199</v>
      </c>
      <c r="Q13" s="68">
        <v>71560.952687145502</v>
      </c>
      <c r="R13" s="68">
        <v>72198.752451598004</v>
      </c>
      <c r="S13" s="68">
        <v>72867.2081008518</v>
      </c>
      <c r="T13" s="68">
        <v>73568.318492977007</v>
      </c>
      <c r="U13" s="68">
        <v>74303.415488295999</v>
      </c>
      <c r="V13" s="68">
        <v>75072.850596820499</v>
      </c>
      <c r="W13" s="68">
        <v>75876.259465025403</v>
      </c>
      <c r="X13" s="68">
        <v>76703.642463977405</v>
      </c>
      <c r="Y13" s="68">
        <v>77551.664494054101</v>
      </c>
      <c r="Z13" s="68">
        <v>78416.44949816</v>
      </c>
      <c r="AA13" s="68">
        <v>79294.826990418107</v>
      </c>
      <c r="AB13" s="68">
        <v>80185.248716688002</v>
      </c>
      <c r="AC13" s="68">
        <v>81095.476685776695</v>
      </c>
      <c r="AD13" s="68">
        <v>82024.882032248905</v>
      </c>
      <c r="AE13" s="68">
        <v>82972.985719692704</v>
      </c>
      <c r="AF13" s="68">
        <v>83939.2516016421</v>
      </c>
      <c r="AG13" s="68">
        <v>84922.736886620594</v>
      </c>
      <c r="AH13" s="68">
        <v>85912.545773214602</v>
      </c>
      <c r="AI13" s="68">
        <v>86906.029506579696</v>
      </c>
      <c r="AJ13" s="68">
        <v>87900.847127606903</v>
      </c>
      <c r="AK13" s="68">
        <v>88895.714404501196</v>
      </c>
      <c r="AL13" s="68">
        <v>88895.714404501196</v>
      </c>
      <c r="AM13" s="68">
        <v>88895.714404501196</v>
      </c>
      <c r="AN13" s="68">
        <v>88895.714404501196</v>
      </c>
      <c r="AO13" s="68">
        <v>88895.714404501196</v>
      </c>
      <c r="AP13" s="68">
        <v>88895.714404501196</v>
      </c>
      <c r="AQ13" s="68">
        <v>88895.714404501196</v>
      </c>
      <c r="AR13" s="68">
        <v>88895.714404501196</v>
      </c>
      <c r="AS13" s="68">
        <v>88895.714404501196</v>
      </c>
      <c r="AT13" s="68">
        <v>88895.714404501196</v>
      </c>
      <c r="AU13" s="68">
        <v>88895.714404501196</v>
      </c>
      <c r="AV13" s="68">
        <v>88895.714404501196</v>
      </c>
      <c r="AW13" s="68">
        <v>88895.714404501196</v>
      </c>
      <c r="AX13" s="68">
        <v>88895.714404501196</v>
      </c>
      <c r="AY13" s="68">
        <v>88895.714404501196</v>
      </c>
      <c r="AZ13" s="68">
        <v>88895.714404501196</v>
      </c>
      <c r="BA13" s="68">
        <v>88895.714404501196</v>
      </c>
      <c r="BB13" s="68">
        <v>88895.714404501196</v>
      </c>
      <c r="BC13" s="68">
        <v>88895.714404501196</v>
      </c>
      <c r="BD13" s="68">
        <v>88895.714404501196</v>
      </c>
      <c r="BE13" s="68">
        <v>88895.714404501196</v>
      </c>
    </row>
    <row r="14" spans="1:57" x14ac:dyDescent="0.25">
      <c r="A14" s="68" t="s">
        <v>4</v>
      </c>
      <c r="B14" s="68" t="s">
        <v>77</v>
      </c>
      <c r="C14" s="68" t="s">
        <v>74</v>
      </c>
      <c r="D14" s="68" t="s">
        <v>130</v>
      </c>
      <c r="E14" s="68">
        <v>26876.345509999999</v>
      </c>
      <c r="F14" s="68">
        <v>27145.1089651</v>
      </c>
      <c r="G14" s="68">
        <v>25955.5315694333</v>
      </c>
      <c r="H14" s="68">
        <v>26601.080742426901</v>
      </c>
      <c r="I14" s="68">
        <v>27273.671837085702</v>
      </c>
      <c r="J14" s="68">
        <v>27970.702356467798</v>
      </c>
      <c r="K14" s="68">
        <v>28689.436668229799</v>
      </c>
      <c r="L14" s="68">
        <v>29427.803924437099</v>
      </c>
      <c r="M14" s="68">
        <v>30185.0058055968</v>
      </c>
      <c r="N14" s="68">
        <v>30961.3001304604</v>
      </c>
      <c r="O14" s="68">
        <v>31496.3748932241</v>
      </c>
      <c r="P14" s="68">
        <v>32043.405579369599</v>
      </c>
      <c r="Q14" s="68">
        <v>32603.211866523401</v>
      </c>
      <c r="R14" s="68">
        <v>33175.706662069897</v>
      </c>
      <c r="S14" s="68">
        <v>33760.067308641999</v>
      </c>
      <c r="T14" s="68">
        <v>34355.286744180303</v>
      </c>
      <c r="U14" s="68">
        <v>34959.9410725087</v>
      </c>
      <c r="V14" s="68">
        <v>35573.025244799101</v>
      </c>
      <c r="W14" s="68">
        <v>36194.185515320103</v>
      </c>
      <c r="X14" s="68">
        <v>36823.699285454102</v>
      </c>
      <c r="Y14" s="68">
        <v>37462.147713085498</v>
      </c>
      <c r="Z14" s="68">
        <v>38110.424072688002</v>
      </c>
      <c r="AA14" s="68">
        <v>38769.321131368699</v>
      </c>
      <c r="AB14" s="68">
        <v>39439.165406879503</v>
      </c>
      <c r="AC14" s="68">
        <v>40120.042747098501</v>
      </c>
      <c r="AD14" s="68">
        <v>40812.389746063003</v>
      </c>
      <c r="AE14" s="68">
        <v>41516.647328535</v>
      </c>
      <c r="AF14" s="68">
        <v>42233.2475852317</v>
      </c>
      <c r="AG14" s="68">
        <v>42962.631298438602</v>
      </c>
      <c r="AH14" s="68">
        <v>43705.336324170697</v>
      </c>
      <c r="AI14" s="68">
        <v>44462.128966853197</v>
      </c>
      <c r="AJ14" s="68">
        <v>45233.844615607202</v>
      </c>
      <c r="AK14" s="68">
        <v>46021.298755099298</v>
      </c>
      <c r="AL14" s="68">
        <v>46021.298755099298</v>
      </c>
      <c r="AM14" s="68">
        <v>46021.298755099298</v>
      </c>
      <c r="AN14" s="68">
        <v>46021.298755099298</v>
      </c>
      <c r="AO14" s="68">
        <v>46021.298755099298</v>
      </c>
      <c r="AP14" s="68">
        <v>46021.298755099298</v>
      </c>
      <c r="AQ14" s="68">
        <v>46021.298755099298</v>
      </c>
      <c r="AR14" s="68">
        <v>46021.298755099298</v>
      </c>
      <c r="AS14" s="68">
        <v>46021.298755099298</v>
      </c>
      <c r="AT14" s="68">
        <v>46021.298755099298</v>
      </c>
      <c r="AU14" s="68">
        <v>46021.298755099298</v>
      </c>
      <c r="AV14" s="68">
        <v>46021.298755099298</v>
      </c>
      <c r="AW14" s="68">
        <v>46021.298755099298</v>
      </c>
      <c r="AX14" s="68">
        <v>46021.298755099298</v>
      </c>
      <c r="AY14" s="68">
        <v>46021.298755099298</v>
      </c>
      <c r="AZ14" s="68">
        <v>46021.298755099298</v>
      </c>
      <c r="BA14" s="68">
        <v>46021.298755099298</v>
      </c>
      <c r="BB14" s="68">
        <v>46021.298755099298</v>
      </c>
      <c r="BC14" s="68">
        <v>46021.298755099298</v>
      </c>
      <c r="BD14" s="68">
        <v>46021.298755099298</v>
      </c>
      <c r="BE14" s="68">
        <v>46021.298755099298</v>
      </c>
    </row>
    <row r="15" spans="1:57" x14ac:dyDescent="0.25">
      <c r="A15" s="68" t="s">
        <v>4</v>
      </c>
      <c r="B15" s="68" t="s">
        <v>78</v>
      </c>
      <c r="C15" s="68" t="s">
        <v>79</v>
      </c>
      <c r="D15" s="68" t="s">
        <v>131</v>
      </c>
      <c r="E15" s="68">
        <v>3405670.5964446301</v>
      </c>
      <c r="F15" s="68">
        <v>3443359.9427880999</v>
      </c>
      <c r="G15" s="68">
        <v>3272431.0085672699</v>
      </c>
      <c r="H15" s="68">
        <v>3353992.5292635802</v>
      </c>
      <c r="I15" s="68">
        <v>3432977.90590946</v>
      </c>
      <c r="J15" s="68">
        <v>3511314.70264829</v>
      </c>
      <c r="K15" s="68">
        <v>3591395.1325844699</v>
      </c>
      <c r="L15" s="68">
        <v>3671972.29119536</v>
      </c>
      <c r="M15" s="68">
        <v>3737706.0150697199</v>
      </c>
      <c r="N15" s="68">
        <v>3807195.0449779499</v>
      </c>
      <c r="O15" s="68">
        <v>3847606.4340528799</v>
      </c>
      <c r="P15" s="68">
        <v>3884805.7743298798</v>
      </c>
      <c r="Q15" s="68">
        <v>3918602.6761528798</v>
      </c>
      <c r="R15" s="68">
        <v>3984163.8729802798</v>
      </c>
      <c r="S15" s="68">
        <v>4048156.4084057901</v>
      </c>
      <c r="T15" s="68">
        <v>4106894.3747934201</v>
      </c>
      <c r="U15" s="68">
        <v>4161910.2066553901</v>
      </c>
      <c r="V15" s="68">
        <v>4210977.3391378801</v>
      </c>
      <c r="W15" s="68">
        <v>4248356.0539396303</v>
      </c>
      <c r="X15" s="68">
        <v>4279496.1970491502</v>
      </c>
      <c r="Y15" s="68">
        <v>4304444.6377664097</v>
      </c>
      <c r="Z15" s="68">
        <v>4320136.6263555996</v>
      </c>
      <c r="AA15" s="68">
        <v>4328164.83272772</v>
      </c>
      <c r="AB15" s="68">
        <v>4367019.6155354204</v>
      </c>
      <c r="AC15" s="68">
        <v>4401431.6375555201</v>
      </c>
      <c r="AD15" s="68">
        <v>4431077.7374724802</v>
      </c>
      <c r="AE15" s="68">
        <v>4455671.3586341599</v>
      </c>
      <c r="AF15" s="68">
        <v>4476081.2809087699</v>
      </c>
      <c r="AG15" s="68">
        <v>4476400.0979276001</v>
      </c>
      <c r="AH15" s="68">
        <v>4476570.3498110101</v>
      </c>
      <c r="AI15" s="68">
        <v>4476703.38152688</v>
      </c>
      <c r="AJ15" s="68">
        <v>4476917.9985846598</v>
      </c>
      <c r="AK15" s="68">
        <v>4477394.45885453</v>
      </c>
      <c r="AL15" s="68">
        <v>4477394.45885453</v>
      </c>
      <c r="AM15" s="68">
        <v>4477394.45885453</v>
      </c>
      <c r="AN15" s="68">
        <v>4477394.45885453</v>
      </c>
      <c r="AO15" s="68">
        <v>4477394.45885453</v>
      </c>
      <c r="AP15" s="68">
        <v>4477394.45885453</v>
      </c>
      <c r="AQ15" s="68">
        <v>4477394.45885453</v>
      </c>
      <c r="AR15" s="68">
        <v>4477394.45885453</v>
      </c>
      <c r="AS15" s="68">
        <v>4477394.45885453</v>
      </c>
      <c r="AT15" s="68">
        <v>4477394.45885453</v>
      </c>
      <c r="AU15" s="68">
        <v>4477394.45885453</v>
      </c>
      <c r="AV15" s="68">
        <v>4477394.45885453</v>
      </c>
      <c r="AW15" s="68">
        <v>4477394.45885453</v>
      </c>
      <c r="AX15" s="68">
        <v>4477394.45885453</v>
      </c>
      <c r="AY15" s="68">
        <v>4477394.45885453</v>
      </c>
      <c r="AZ15" s="68">
        <v>4477394.45885453</v>
      </c>
      <c r="BA15" s="68">
        <v>4477394.45885453</v>
      </c>
      <c r="BB15" s="68">
        <v>4477394.45885453</v>
      </c>
      <c r="BC15" s="68">
        <v>4477394.45885453</v>
      </c>
      <c r="BD15" s="68">
        <v>4477394.45885453</v>
      </c>
      <c r="BE15" s="68">
        <v>4477394.45885453</v>
      </c>
    </row>
    <row r="16" spans="1:57" x14ac:dyDescent="0.25">
      <c r="A16" s="68" t="s">
        <v>4</v>
      </c>
      <c r="B16" s="68" t="s">
        <v>80</v>
      </c>
      <c r="C16" s="68" t="s">
        <v>74</v>
      </c>
      <c r="D16" s="68" t="s">
        <v>132</v>
      </c>
      <c r="E16" s="68">
        <v>3565.3976109999999</v>
      </c>
      <c r="F16" s="68">
        <v>3601.0515871099901</v>
      </c>
      <c r="G16" s="68">
        <v>3443.24306351323</v>
      </c>
      <c r="H16" s="68">
        <v>3528.8811752244501</v>
      </c>
      <c r="I16" s="68">
        <v>3618.10664976614</v>
      </c>
      <c r="J16" s="68">
        <v>3710.57424167421</v>
      </c>
      <c r="K16" s="68">
        <v>3805.9210438332598</v>
      </c>
      <c r="L16" s="68">
        <v>3903.8723389727902</v>
      </c>
      <c r="M16" s="68">
        <v>4004.3222225749801</v>
      </c>
      <c r="N16" s="68">
        <v>4107.30489669902</v>
      </c>
      <c r="O16" s="68">
        <v>4178.2875487174697</v>
      </c>
      <c r="P16" s="68">
        <v>4250.85626535348</v>
      </c>
      <c r="Q16" s="68">
        <v>4325.1197844803</v>
      </c>
      <c r="R16" s="68">
        <v>4401.0665524511196</v>
      </c>
      <c r="S16" s="68">
        <v>4478.5874361023398</v>
      </c>
      <c r="T16" s="68">
        <v>4557.5488392700199</v>
      </c>
      <c r="U16" s="68">
        <v>4637.7618688614402</v>
      </c>
      <c r="V16" s="68">
        <v>4719.0931957865496</v>
      </c>
      <c r="W16" s="68">
        <v>4801.4958923785998</v>
      </c>
      <c r="X16" s="68">
        <v>4885.0067585152301</v>
      </c>
      <c r="Y16" s="68">
        <v>4969.7028902038401</v>
      </c>
      <c r="Z16" s="68">
        <v>5055.7027886250999</v>
      </c>
      <c r="AA16" s="68">
        <v>5143.1116217211402</v>
      </c>
      <c r="AB16" s="68">
        <v>5231.9727051135897</v>
      </c>
      <c r="AC16" s="68">
        <v>5322.2974273232103</v>
      </c>
      <c r="AD16" s="68">
        <v>5414.1437066163799</v>
      </c>
      <c r="AE16" s="68">
        <v>5507.5700357704</v>
      </c>
      <c r="AF16" s="68">
        <v>5602.63373564425</v>
      </c>
      <c r="AG16" s="68">
        <v>5699.3932801144001</v>
      </c>
      <c r="AH16" s="68">
        <v>5797.9200207919203</v>
      </c>
      <c r="AI16" s="68">
        <v>5898.3156150976401</v>
      </c>
      <c r="AJ16" s="68">
        <v>6000.6908851809603</v>
      </c>
      <c r="AK16" s="68">
        <v>6105.15401267992</v>
      </c>
      <c r="AL16" s="68">
        <v>6105.15401267992</v>
      </c>
      <c r="AM16" s="68">
        <v>6105.15401267992</v>
      </c>
      <c r="AN16" s="68">
        <v>6105.15401267992</v>
      </c>
      <c r="AO16" s="68">
        <v>6105.15401267992</v>
      </c>
      <c r="AP16" s="68">
        <v>6105.15401267992</v>
      </c>
      <c r="AQ16" s="68">
        <v>6105.15401267992</v>
      </c>
      <c r="AR16" s="68">
        <v>6105.15401267992</v>
      </c>
      <c r="AS16" s="68">
        <v>6105.15401267992</v>
      </c>
      <c r="AT16" s="68">
        <v>6105.15401267992</v>
      </c>
      <c r="AU16" s="68">
        <v>6105.15401267992</v>
      </c>
      <c r="AV16" s="68">
        <v>6105.15401267992</v>
      </c>
      <c r="AW16" s="68">
        <v>6105.15401267992</v>
      </c>
      <c r="AX16" s="68">
        <v>6105.15401267992</v>
      </c>
      <c r="AY16" s="68">
        <v>6105.15401267992</v>
      </c>
      <c r="AZ16" s="68">
        <v>6105.15401267992</v>
      </c>
      <c r="BA16" s="68">
        <v>6105.15401267992</v>
      </c>
      <c r="BB16" s="68">
        <v>6105.15401267992</v>
      </c>
      <c r="BC16" s="68">
        <v>6105.15401267992</v>
      </c>
      <c r="BD16" s="68">
        <v>6105.15401267992</v>
      </c>
      <c r="BE16" s="68">
        <v>6105.15401267992</v>
      </c>
    </row>
    <row r="17" spans="1:57" x14ac:dyDescent="0.25">
      <c r="A17" s="68" t="s">
        <v>4</v>
      </c>
      <c r="B17" s="68" t="s">
        <v>81</v>
      </c>
      <c r="C17" s="68" t="s">
        <v>74</v>
      </c>
      <c r="D17" s="68" t="s">
        <v>133</v>
      </c>
      <c r="E17" s="68">
        <v>144045.53589999999</v>
      </c>
      <c r="F17" s="68">
        <v>145485.991259</v>
      </c>
      <c r="G17" s="68">
        <v>139110.37321265499</v>
      </c>
      <c r="H17" s="68">
        <v>142570.23633054399</v>
      </c>
      <c r="I17" s="68">
        <v>146175.032400592</v>
      </c>
      <c r="J17" s="68">
        <v>149910.81316980699</v>
      </c>
      <c r="K17" s="68">
        <v>153762.91683728501</v>
      </c>
      <c r="L17" s="68">
        <v>157720.244557745</v>
      </c>
      <c r="M17" s="68">
        <v>161778.517685525</v>
      </c>
      <c r="N17" s="68">
        <v>165939.118017125</v>
      </c>
      <c r="O17" s="68">
        <v>168806.88629016501</v>
      </c>
      <c r="P17" s="68">
        <v>171738.73311845699</v>
      </c>
      <c r="Q17" s="68">
        <v>174739.05161798099</v>
      </c>
      <c r="R17" s="68">
        <v>177807.375010155</v>
      </c>
      <c r="S17" s="68">
        <v>180939.29420887999</v>
      </c>
      <c r="T17" s="68">
        <v>184129.41179902299</v>
      </c>
      <c r="U17" s="68">
        <v>187370.09631567</v>
      </c>
      <c r="V17" s="68">
        <v>190655.96113373199</v>
      </c>
      <c r="W17" s="68">
        <v>193985.11032976699</v>
      </c>
      <c r="X17" s="68">
        <v>197359.030654673</v>
      </c>
      <c r="Y17" s="68">
        <v>200780.83686223399</v>
      </c>
      <c r="Z17" s="68">
        <v>204255.31651556</v>
      </c>
      <c r="AA17" s="68">
        <v>207786.71850193801</v>
      </c>
      <c r="AB17" s="68">
        <v>211376.79281466801</v>
      </c>
      <c r="AC17" s="68">
        <v>215025.99956108001</v>
      </c>
      <c r="AD17" s="68">
        <v>218736.67869554399</v>
      </c>
      <c r="AE17" s="68">
        <v>222511.19338323001</v>
      </c>
      <c r="AF17" s="68">
        <v>226351.85944266699</v>
      </c>
      <c r="AG17" s="68">
        <v>230261.039275413</v>
      </c>
      <c r="AH17" s="68">
        <v>234241.61555604701</v>
      </c>
      <c r="AI17" s="68">
        <v>238297.69534337599</v>
      </c>
      <c r="AJ17" s="68">
        <v>242433.75596016701</v>
      </c>
      <c r="AK17" s="68">
        <v>246654.16804995801</v>
      </c>
      <c r="AL17" s="68">
        <v>246654.16804995801</v>
      </c>
      <c r="AM17" s="68">
        <v>246654.16804995801</v>
      </c>
      <c r="AN17" s="68">
        <v>246654.16804995801</v>
      </c>
      <c r="AO17" s="68">
        <v>246654.16804995801</v>
      </c>
      <c r="AP17" s="68">
        <v>246654.16804995801</v>
      </c>
      <c r="AQ17" s="68">
        <v>246654.16804995801</v>
      </c>
      <c r="AR17" s="68">
        <v>246654.16804995801</v>
      </c>
      <c r="AS17" s="68">
        <v>246654.16804995801</v>
      </c>
      <c r="AT17" s="68">
        <v>246654.16804995801</v>
      </c>
      <c r="AU17" s="68">
        <v>246654.16804995801</v>
      </c>
      <c r="AV17" s="68">
        <v>246654.16804995801</v>
      </c>
      <c r="AW17" s="68">
        <v>246654.16804995801</v>
      </c>
      <c r="AX17" s="68">
        <v>246654.16804995801</v>
      </c>
      <c r="AY17" s="68">
        <v>246654.16804995801</v>
      </c>
      <c r="AZ17" s="68">
        <v>246654.16804995801</v>
      </c>
      <c r="BA17" s="68">
        <v>246654.16804995801</v>
      </c>
      <c r="BB17" s="68">
        <v>246654.16804995801</v>
      </c>
      <c r="BC17" s="68">
        <v>246654.16804995801</v>
      </c>
      <c r="BD17" s="68">
        <v>246654.16804995801</v>
      </c>
      <c r="BE17" s="68">
        <v>246654.16804995801</v>
      </c>
    </row>
    <row r="18" spans="1:57" x14ac:dyDescent="0.25">
      <c r="A18" s="68" t="s">
        <v>4</v>
      </c>
      <c r="B18" s="68" t="s">
        <v>82</v>
      </c>
      <c r="C18" s="68" t="s">
        <v>74</v>
      </c>
      <c r="D18" s="68" t="s">
        <v>134</v>
      </c>
      <c r="E18" s="68">
        <v>2267.9910920000002</v>
      </c>
      <c r="F18" s="68">
        <v>2290.6710029199999</v>
      </c>
      <c r="G18" s="68">
        <v>2190.2871566261301</v>
      </c>
      <c r="H18" s="68">
        <v>2244.7625604064901</v>
      </c>
      <c r="I18" s="68">
        <v>2301.51992761168</v>
      </c>
      <c r="J18" s="68">
        <v>2360.3396435668301</v>
      </c>
      <c r="K18" s="68">
        <v>2420.9908588142498</v>
      </c>
      <c r="L18" s="68">
        <v>2483.2988224873502</v>
      </c>
      <c r="M18" s="68">
        <v>2547.1961674845202</v>
      </c>
      <c r="N18" s="68">
        <v>2612.7046501353998</v>
      </c>
      <c r="O18" s="68">
        <v>2657.8575447151502</v>
      </c>
      <c r="P18" s="68">
        <v>2704.0193535357398</v>
      </c>
      <c r="Q18" s="68">
        <v>2751.2592460292299</v>
      </c>
      <c r="R18" s="68">
        <v>2799.5698727858598</v>
      </c>
      <c r="S18" s="68">
        <v>2848.8818129247402</v>
      </c>
      <c r="T18" s="68">
        <v>2899.1100843645399</v>
      </c>
      <c r="U18" s="68">
        <v>2950.1345300012299</v>
      </c>
      <c r="V18" s="68">
        <v>3001.87033764232</v>
      </c>
      <c r="W18" s="68">
        <v>3054.2876560505001</v>
      </c>
      <c r="X18" s="68">
        <v>3107.4098940580502</v>
      </c>
      <c r="Y18" s="68">
        <v>3161.28609333636</v>
      </c>
      <c r="Z18" s="68">
        <v>3215.9916338714602</v>
      </c>
      <c r="AA18" s="68">
        <v>3271.5934142205301</v>
      </c>
      <c r="AB18" s="68">
        <v>3328.1189879567501</v>
      </c>
      <c r="AC18" s="68">
        <v>3385.5755994513001</v>
      </c>
      <c r="AD18" s="68">
        <v>3444.0000911903398</v>
      </c>
      <c r="AE18" s="68">
        <v>3503.4296711131601</v>
      </c>
      <c r="AF18" s="68">
        <v>3563.9008016881298</v>
      </c>
      <c r="AG18" s="68">
        <v>3625.4506788314902</v>
      </c>
      <c r="AH18" s="68">
        <v>3688.12469013698</v>
      </c>
      <c r="AI18" s="68">
        <v>3751.9875010781602</v>
      </c>
      <c r="AJ18" s="68">
        <v>3817.10960691952</v>
      </c>
      <c r="AK18" s="68">
        <v>3883.5598232654202</v>
      </c>
      <c r="AL18" s="68">
        <v>3883.5598232654202</v>
      </c>
      <c r="AM18" s="68">
        <v>3883.5598232654202</v>
      </c>
      <c r="AN18" s="68">
        <v>3883.5598232654202</v>
      </c>
      <c r="AO18" s="68">
        <v>3883.5598232654202</v>
      </c>
      <c r="AP18" s="68">
        <v>3883.5598232654202</v>
      </c>
      <c r="AQ18" s="68">
        <v>3883.5598232654202</v>
      </c>
      <c r="AR18" s="68">
        <v>3883.5598232654202</v>
      </c>
      <c r="AS18" s="68">
        <v>3883.5598232654202</v>
      </c>
      <c r="AT18" s="68">
        <v>3883.5598232654202</v>
      </c>
      <c r="AU18" s="68">
        <v>3883.5598232654202</v>
      </c>
      <c r="AV18" s="68">
        <v>3883.5598232654202</v>
      </c>
      <c r="AW18" s="68">
        <v>3883.5598232654202</v>
      </c>
      <c r="AX18" s="68">
        <v>3883.5598232654202</v>
      </c>
      <c r="AY18" s="68">
        <v>3883.5598232654202</v>
      </c>
      <c r="AZ18" s="68">
        <v>3883.5598232654202</v>
      </c>
      <c r="BA18" s="68">
        <v>3883.5598232654202</v>
      </c>
      <c r="BB18" s="68">
        <v>3883.5598232654202</v>
      </c>
      <c r="BC18" s="68">
        <v>3883.5598232654202</v>
      </c>
      <c r="BD18" s="68">
        <v>3883.5598232654202</v>
      </c>
      <c r="BE18" s="68">
        <v>3883.5598232654202</v>
      </c>
    </row>
    <row r="19" spans="1:57" x14ac:dyDescent="0.25">
      <c r="A19" s="68" t="s">
        <v>4</v>
      </c>
      <c r="B19" s="68" t="s">
        <v>83</v>
      </c>
      <c r="C19" s="68" t="s">
        <v>84</v>
      </c>
      <c r="D19" s="68" t="s">
        <v>135</v>
      </c>
      <c r="E19" s="68">
        <v>157.90730775338099</v>
      </c>
      <c r="F19" s="68">
        <v>158.80400559494399</v>
      </c>
      <c r="G19" s="68">
        <v>146.440306258102</v>
      </c>
      <c r="H19" s="68">
        <v>153.63594995960599</v>
      </c>
      <c r="I19" s="68">
        <v>156.02814547928301</v>
      </c>
      <c r="J19" s="68">
        <v>158.42888499369701</v>
      </c>
      <c r="K19" s="68">
        <v>160.894847678199</v>
      </c>
      <c r="L19" s="68">
        <v>163.44134036304001</v>
      </c>
      <c r="M19" s="68">
        <v>166.069313808809</v>
      </c>
      <c r="N19" s="68">
        <v>168.76585144346399</v>
      </c>
      <c r="O19" s="68">
        <v>171.53706006367199</v>
      </c>
      <c r="P19" s="68">
        <v>174.393294236478</v>
      </c>
      <c r="Q19" s="68">
        <v>177.34548183417101</v>
      </c>
      <c r="R19" s="68">
        <v>180.40077079853299</v>
      </c>
      <c r="S19" s="68">
        <v>183.58407564804199</v>
      </c>
      <c r="T19" s="68">
        <v>186.90369284989501</v>
      </c>
      <c r="U19" s="68">
        <v>190.36649045678701</v>
      </c>
      <c r="V19" s="68">
        <v>193.977037580738</v>
      </c>
      <c r="W19" s="68">
        <v>197.73819485353499</v>
      </c>
      <c r="X19" s="68">
        <v>201.62759428201801</v>
      </c>
      <c r="Y19" s="68">
        <v>205.63975730869001</v>
      </c>
      <c r="Z19" s="68">
        <v>209.76756492938699</v>
      </c>
      <c r="AA19" s="68">
        <v>214.005548881403</v>
      </c>
      <c r="AB19" s="68">
        <v>218.35246193697199</v>
      </c>
      <c r="AC19" s="68">
        <v>222.832594213428</v>
      </c>
      <c r="AD19" s="68">
        <v>227.447857327115</v>
      </c>
      <c r="AE19" s="68">
        <v>232.20065277501601</v>
      </c>
      <c r="AF19" s="68">
        <v>237.093310238854</v>
      </c>
      <c r="AG19" s="68">
        <v>242.12708763315399</v>
      </c>
      <c r="AH19" s="68">
        <v>247.27464375439101</v>
      </c>
      <c r="AI19" s="68">
        <v>252.53155344313299</v>
      </c>
      <c r="AJ19" s="68">
        <v>257.89412329176298</v>
      </c>
      <c r="AK19" s="68">
        <v>263.36164617579999</v>
      </c>
      <c r="AL19" s="68">
        <v>263.36164617579999</v>
      </c>
      <c r="AM19" s="68">
        <v>263.36164617579999</v>
      </c>
      <c r="AN19" s="68">
        <v>263.36164617579999</v>
      </c>
      <c r="AO19" s="68">
        <v>263.36164617579999</v>
      </c>
      <c r="AP19" s="68">
        <v>263.36164617579999</v>
      </c>
      <c r="AQ19" s="68">
        <v>263.36164617579999</v>
      </c>
      <c r="AR19" s="68">
        <v>263.36164617579999</v>
      </c>
      <c r="AS19" s="68">
        <v>263.36164617579999</v>
      </c>
      <c r="AT19" s="68">
        <v>263.36164617579999</v>
      </c>
      <c r="AU19" s="68">
        <v>263.36164617579999</v>
      </c>
      <c r="AV19" s="68">
        <v>263.36164617579999</v>
      </c>
      <c r="AW19" s="68">
        <v>263.36164617579999</v>
      </c>
      <c r="AX19" s="68">
        <v>263.36164617579999</v>
      </c>
      <c r="AY19" s="68">
        <v>263.36164617579999</v>
      </c>
      <c r="AZ19" s="68">
        <v>263.36164617579999</v>
      </c>
      <c r="BA19" s="68">
        <v>263.36164617579999</v>
      </c>
      <c r="BB19" s="68">
        <v>263.36164617579999</v>
      </c>
      <c r="BC19" s="68">
        <v>263.36164617579999</v>
      </c>
      <c r="BD19" s="68">
        <v>263.36164617579999</v>
      </c>
      <c r="BE19" s="68">
        <v>263.36164617579999</v>
      </c>
    </row>
    <row r="20" spans="1:57" x14ac:dyDescent="0.25">
      <c r="A20" s="68" t="s">
        <v>38</v>
      </c>
      <c r="B20" s="68" t="s">
        <v>68</v>
      </c>
      <c r="C20" s="68" t="s">
        <v>69</v>
      </c>
      <c r="D20" s="68" t="s">
        <v>124</v>
      </c>
      <c r="E20" s="68">
        <v>0</v>
      </c>
      <c r="F20" s="68">
        <v>0</v>
      </c>
      <c r="G20" s="68">
        <v>0</v>
      </c>
      <c r="H20" s="68">
        <v>0</v>
      </c>
      <c r="I20" s="68">
        <v>0</v>
      </c>
      <c r="J20" s="68">
        <v>0</v>
      </c>
      <c r="K20" s="68">
        <v>0</v>
      </c>
      <c r="L20" s="68">
        <v>0</v>
      </c>
      <c r="M20" s="68">
        <v>0</v>
      </c>
      <c r="N20" s="68">
        <v>0</v>
      </c>
      <c r="O20" s="68">
        <v>0</v>
      </c>
      <c r="P20" s="68">
        <v>0</v>
      </c>
      <c r="Q20" s="68">
        <v>0</v>
      </c>
      <c r="R20" s="68">
        <v>0</v>
      </c>
      <c r="S20" s="68">
        <v>0</v>
      </c>
      <c r="T20" s="68">
        <v>0</v>
      </c>
      <c r="U20" s="68">
        <v>0</v>
      </c>
      <c r="V20" s="68">
        <v>0</v>
      </c>
      <c r="W20" s="68">
        <v>0</v>
      </c>
      <c r="X20" s="68">
        <v>0</v>
      </c>
      <c r="Y20" s="68">
        <v>0</v>
      </c>
      <c r="Z20" s="68">
        <v>0</v>
      </c>
      <c r="AA20" s="68">
        <v>0</v>
      </c>
      <c r="AB20" s="68">
        <v>0</v>
      </c>
      <c r="AC20" s="68">
        <v>0</v>
      </c>
      <c r="AD20" s="68">
        <v>0</v>
      </c>
      <c r="AE20" s="68">
        <v>0</v>
      </c>
      <c r="AF20" s="68">
        <v>0</v>
      </c>
      <c r="AG20" s="68">
        <v>0</v>
      </c>
      <c r="AH20" s="68">
        <v>0</v>
      </c>
      <c r="AI20" s="68">
        <v>0</v>
      </c>
      <c r="AJ20" s="68">
        <v>0</v>
      </c>
      <c r="AK20" s="68">
        <v>0</v>
      </c>
      <c r="AL20" s="68">
        <v>0</v>
      </c>
      <c r="AM20" s="68">
        <v>0</v>
      </c>
      <c r="AN20" s="68">
        <v>0</v>
      </c>
      <c r="AO20" s="68">
        <v>0</v>
      </c>
      <c r="AP20" s="68">
        <v>0</v>
      </c>
      <c r="AQ20" s="68">
        <v>0</v>
      </c>
      <c r="AR20" s="68">
        <v>0</v>
      </c>
      <c r="AS20" s="68">
        <v>0</v>
      </c>
      <c r="AT20" s="68">
        <v>0</v>
      </c>
      <c r="AU20" s="68">
        <v>0</v>
      </c>
      <c r="AV20" s="68">
        <v>0</v>
      </c>
      <c r="AW20" s="68">
        <v>0</v>
      </c>
      <c r="AX20" s="68">
        <v>0</v>
      </c>
      <c r="AY20" s="68">
        <v>0</v>
      </c>
      <c r="AZ20" s="68">
        <v>0</v>
      </c>
      <c r="BA20" s="68">
        <v>0</v>
      </c>
      <c r="BB20" s="68">
        <v>0</v>
      </c>
      <c r="BC20" s="68">
        <v>0</v>
      </c>
      <c r="BD20" s="68">
        <v>0</v>
      </c>
      <c r="BE20" s="68">
        <v>0</v>
      </c>
    </row>
    <row r="21" spans="1:57" x14ac:dyDescent="0.25">
      <c r="A21" s="68" t="s">
        <v>38</v>
      </c>
      <c r="B21" s="68" t="s">
        <v>190</v>
      </c>
      <c r="C21" s="68" t="s">
        <v>69</v>
      </c>
      <c r="D21" s="68" t="s">
        <v>124</v>
      </c>
      <c r="E21" s="68">
        <v>0</v>
      </c>
      <c r="F21" s="68">
        <v>0</v>
      </c>
      <c r="G21" s="68">
        <v>0</v>
      </c>
      <c r="H21" s="68">
        <v>0</v>
      </c>
      <c r="I21" s="68">
        <v>0</v>
      </c>
      <c r="J21" s="68">
        <v>0</v>
      </c>
      <c r="K21" s="68">
        <v>0</v>
      </c>
      <c r="L21" s="68">
        <v>0</v>
      </c>
      <c r="M21" s="68">
        <v>0</v>
      </c>
      <c r="N21" s="68">
        <v>0</v>
      </c>
      <c r="O21" s="68">
        <v>0</v>
      </c>
      <c r="P21" s="68">
        <v>0</v>
      </c>
      <c r="Q21" s="68">
        <v>0</v>
      </c>
      <c r="R21" s="68">
        <v>0</v>
      </c>
      <c r="S21" s="68">
        <v>0</v>
      </c>
      <c r="T21" s="68">
        <v>0</v>
      </c>
      <c r="U21" s="68">
        <v>0</v>
      </c>
      <c r="V21" s="68">
        <v>0</v>
      </c>
      <c r="W21" s="68">
        <v>0</v>
      </c>
      <c r="X21" s="68">
        <v>0</v>
      </c>
      <c r="Y21" s="68">
        <v>0</v>
      </c>
      <c r="Z21" s="68">
        <v>0</v>
      </c>
      <c r="AA21" s="68">
        <v>0</v>
      </c>
      <c r="AB21" s="68">
        <v>0</v>
      </c>
      <c r="AC21" s="68">
        <v>0</v>
      </c>
      <c r="AD21" s="68">
        <v>0</v>
      </c>
      <c r="AE21" s="68">
        <v>0</v>
      </c>
      <c r="AF21" s="68">
        <v>0</v>
      </c>
      <c r="AG21" s="68">
        <v>0</v>
      </c>
      <c r="AH21" s="68">
        <v>0</v>
      </c>
      <c r="AI21" s="68">
        <v>0</v>
      </c>
      <c r="AJ21" s="68">
        <v>0</v>
      </c>
      <c r="AK21" s="68">
        <v>0</v>
      </c>
      <c r="AL21" s="68">
        <v>0</v>
      </c>
      <c r="AM21" s="68">
        <v>0</v>
      </c>
      <c r="AN21" s="68">
        <v>0</v>
      </c>
      <c r="AO21" s="68">
        <v>0</v>
      </c>
      <c r="AP21" s="68">
        <v>0</v>
      </c>
      <c r="AQ21" s="68">
        <v>0</v>
      </c>
      <c r="AR21" s="68">
        <v>0</v>
      </c>
      <c r="AS21" s="68">
        <v>0</v>
      </c>
      <c r="AT21" s="68">
        <v>0</v>
      </c>
      <c r="AU21" s="68">
        <v>0</v>
      </c>
      <c r="AV21" s="68">
        <v>0</v>
      </c>
      <c r="AW21" s="68">
        <v>0</v>
      </c>
      <c r="AX21" s="68">
        <v>0</v>
      </c>
      <c r="AY21" s="68">
        <v>0</v>
      </c>
      <c r="AZ21" s="68">
        <v>0</v>
      </c>
      <c r="BA21" s="68">
        <v>0</v>
      </c>
      <c r="BB21" s="68">
        <v>0</v>
      </c>
      <c r="BC21" s="68">
        <v>0</v>
      </c>
      <c r="BD21" s="68">
        <v>0</v>
      </c>
      <c r="BE21" s="68">
        <v>0</v>
      </c>
    </row>
    <row r="22" spans="1:57" x14ac:dyDescent="0.25">
      <c r="A22" s="68" t="s">
        <v>38</v>
      </c>
      <c r="B22" s="68" t="s">
        <v>70</v>
      </c>
      <c r="C22" s="68" t="s">
        <v>69</v>
      </c>
      <c r="D22" s="68" t="s">
        <v>125</v>
      </c>
      <c r="E22" s="68">
        <v>660.53228160756498</v>
      </c>
      <c r="F22" s="68">
        <v>668.142100520094</v>
      </c>
      <c r="G22" s="68">
        <v>652.89202341938505</v>
      </c>
      <c r="H22" s="68">
        <v>2795.8644336048601</v>
      </c>
      <c r="I22" s="68">
        <v>2818.1151162134402</v>
      </c>
      <c r="J22" s="68">
        <v>2838.9534164318502</v>
      </c>
      <c r="K22" s="68">
        <v>6008.8409149530698</v>
      </c>
      <c r="L22" s="68">
        <v>6056.0440274877701</v>
      </c>
      <c r="M22" s="68">
        <v>6100.2318253765598</v>
      </c>
      <c r="N22" s="68">
        <v>6147.7472448794297</v>
      </c>
      <c r="O22" s="68">
        <v>6160.53174065248</v>
      </c>
      <c r="P22" s="68">
        <v>6173.3162364255304</v>
      </c>
      <c r="Q22" s="68">
        <v>6186.1007321985799</v>
      </c>
      <c r="R22" s="68">
        <v>6198.8852279716302</v>
      </c>
      <c r="S22" s="68">
        <v>6208.4735998014103</v>
      </c>
      <c r="T22" s="68">
        <v>6218.0619716312003</v>
      </c>
      <c r="U22" s="68">
        <v>6230.8464674042498</v>
      </c>
      <c r="V22" s="68">
        <v>6240.4348392340398</v>
      </c>
      <c r="W22" s="68">
        <v>6246.8270871205596</v>
      </c>
      <c r="X22" s="68">
        <v>6259.6115828936099</v>
      </c>
      <c r="Y22" s="68">
        <v>6266.0038307801397</v>
      </c>
      <c r="Z22" s="68">
        <v>6275.5922026099197</v>
      </c>
      <c r="AA22" s="68">
        <v>6281.9844504964503</v>
      </c>
      <c r="AB22" s="68">
        <v>6288.3766983829701</v>
      </c>
      <c r="AC22" s="68">
        <v>6294.7689462694998</v>
      </c>
      <c r="AD22" s="68">
        <v>6301.1611941560204</v>
      </c>
      <c r="AE22" s="68">
        <v>6307.5534420425502</v>
      </c>
      <c r="AF22" s="68">
        <v>6313.9456899290699</v>
      </c>
      <c r="AG22" s="68">
        <v>6320.3379378155996</v>
      </c>
      <c r="AH22" s="68">
        <v>6323.5340617588599</v>
      </c>
      <c r="AI22" s="68">
        <v>6329.9263096453897</v>
      </c>
      <c r="AJ22" s="68">
        <v>6329.9263096453897</v>
      </c>
      <c r="AK22" s="68">
        <v>6336.3185575319103</v>
      </c>
      <c r="AL22" s="68">
        <v>6336.3185575319103</v>
      </c>
      <c r="AM22" s="68">
        <v>6336.3185575319103</v>
      </c>
      <c r="AN22" s="68">
        <v>6336.3185575319103</v>
      </c>
      <c r="AO22" s="68">
        <v>6336.3185575319103</v>
      </c>
      <c r="AP22" s="68">
        <v>6336.3185575319103</v>
      </c>
      <c r="AQ22" s="68">
        <v>6336.3185575319103</v>
      </c>
      <c r="AR22" s="68">
        <v>6336.3185575319103</v>
      </c>
      <c r="AS22" s="68">
        <v>6336.3185575319103</v>
      </c>
      <c r="AT22" s="68">
        <v>6336.3185575319103</v>
      </c>
      <c r="AU22" s="68">
        <v>6336.3185575319103</v>
      </c>
      <c r="AV22" s="68">
        <v>6336.3185575319103</v>
      </c>
      <c r="AW22" s="68">
        <v>6336.3185575319103</v>
      </c>
      <c r="AX22" s="68">
        <v>6336.3185575319103</v>
      </c>
      <c r="AY22" s="68">
        <v>6336.3185575319103</v>
      </c>
      <c r="AZ22" s="68">
        <v>6336.3185575319103</v>
      </c>
      <c r="BA22" s="68">
        <v>6336.3185575319103</v>
      </c>
      <c r="BB22" s="68">
        <v>6336.3185575319103</v>
      </c>
      <c r="BC22" s="68">
        <v>6336.3185575319103</v>
      </c>
      <c r="BD22" s="68">
        <v>6336.3185575319103</v>
      </c>
      <c r="BE22" s="68">
        <v>6336.3185575319103</v>
      </c>
    </row>
    <row r="23" spans="1:57" x14ac:dyDescent="0.25">
      <c r="A23" s="68" t="s">
        <v>38</v>
      </c>
      <c r="B23" s="68" t="s">
        <v>191</v>
      </c>
      <c r="C23" s="68" t="s">
        <v>69</v>
      </c>
      <c r="D23" s="68" t="s">
        <v>125</v>
      </c>
      <c r="E23" s="68">
        <v>660.53228160756498</v>
      </c>
      <c r="F23" s="68">
        <v>668.142100520094</v>
      </c>
      <c r="G23" s="68">
        <v>652.89202341938505</v>
      </c>
      <c r="H23" s="68">
        <v>2795.3052607181398</v>
      </c>
      <c r="I23" s="68">
        <v>2816.4242471437101</v>
      </c>
      <c r="J23" s="68">
        <v>2835.5466723321301</v>
      </c>
      <c r="K23" s="68">
        <v>5996.8232331231702</v>
      </c>
      <c r="L23" s="68">
        <v>6037.8758954053101</v>
      </c>
      <c r="M23" s="68">
        <v>6074.6108517099801</v>
      </c>
      <c r="N23" s="68">
        <v>6113.3198603081</v>
      </c>
      <c r="O23" s="68">
        <v>6116.1759121197802</v>
      </c>
      <c r="P23" s="68">
        <v>6117.7563902976999</v>
      </c>
      <c r="Q23" s="68">
        <v>6118.0536241443897</v>
      </c>
      <c r="R23" s="68">
        <v>6117.0599429623999</v>
      </c>
      <c r="S23" s="68">
        <v>6111.6214116445099</v>
      </c>
      <c r="T23" s="68">
        <v>6104.8932437475196</v>
      </c>
      <c r="U23" s="68">
        <v>6099.9986915887603</v>
      </c>
      <c r="V23" s="68">
        <v>6090.6644030924199</v>
      </c>
      <c r="W23" s="68">
        <v>6076.91339035088</v>
      </c>
      <c r="X23" s="68">
        <v>6068.0674684570704</v>
      </c>
      <c r="Y23" s="68">
        <v>6051.7064997674597</v>
      </c>
      <c r="Z23" s="68">
        <v>6037.1196989107502</v>
      </c>
      <c r="AA23" s="68">
        <v>6018.1411035756</v>
      </c>
      <c r="AB23" s="68">
        <v>5997.8536949176796</v>
      </c>
      <c r="AC23" s="68">
        <v>5976.2536375882601</v>
      </c>
      <c r="AD23" s="68">
        <v>5953.3370962386098</v>
      </c>
      <c r="AE23" s="68">
        <v>5929.1002355199998</v>
      </c>
      <c r="AF23" s="68">
        <v>5903.5392200836804</v>
      </c>
      <c r="AG23" s="68">
        <v>5876.65021458094</v>
      </c>
      <c r="AH23" s="68">
        <v>5845.4748866898899</v>
      </c>
      <c r="AI23" s="68">
        <v>5815.9362933021803</v>
      </c>
      <c r="AJ23" s="68">
        <v>5779.2227207062397</v>
      </c>
      <c r="AK23" s="68">
        <v>5747.0409316814403</v>
      </c>
      <c r="AL23" s="68">
        <v>5707.7557566247497</v>
      </c>
      <c r="AM23" s="68">
        <v>5667.2033178565398</v>
      </c>
      <c r="AN23" s="68">
        <v>5625.3836153768298</v>
      </c>
      <c r="AO23" s="68">
        <v>5582.2966491856096</v>
      </c>
      <c r="AP23" s="68">
        <v>5537.9424192828901</v>
      </c>
      <c r="AQ23" s="68">
        <v>5492.3209256686596</v>
      </c>
      <c r="AR23" s="68">
        <v>5445.4321683429198</v>
      </c>
      <c r="AS23" s="68">
        <v>5397.2761473056798</v>
      </c>
      <c r="AT23" s="68">
        <v>5347.8528625569297</v>
      </c>
      <c r="AU23" s="68">
        <v>5297.1623140966803</v>
      </c>
      <c r="AV23" s="68">
        <v>5245.2045019249199</v>
      </c>
      <c r="AW23" s="68">
        <v>5191.9794260416502</v>
      </c>
      <c r="AX23" s="68">
        <v>5137.4870864468703</v>
      </c>
      <c r="AY23" s="68">
        <v>5081.7274831405903</v>
      </c>
      <c r="AZ23" s="68">
        <v>5024.7006161228001</v>
      </c>
      <c r="BA23" s="68">
        <v>4966.4064853935097</v>
      </c>
      <c r="BB23" s="68">
        <v>4906.8450909527101</v>
      </c>
      <c r="BC23" s="68">
        <v>4846.0164328004003</v>
      </c>
      <c r="BD23" s="68">
        <v>4783.9205109365903</v>
      </c>
      <c r="BE23" s="68">
        <v>4720.5573253612702</v>
      </c>
    </row>
    <row r="24" spans="1:57" x14ac:dyDescent="0.25">
      <c r="A24" s="68" t="s">
        <v>38</v>
      </c>
      <c r="B24" s="68" t="s">
        <v>71</v>
      </c>
      <c r="C24" s="68" t="s">
        <v>69</v>
      </c>
      <c r="D24" s="68" t="s">
        <v>126</v>
      </c>
      <c r="E24" s="68">
        <v>0</v>
      </c>
      <c r="F24" s="68">
        <v>0</v>
      </c>
      <c r="G24" s="68">
        <v>0</v>
      </c>
      <c r="H24" s="68">
        <v>0</v>
      </c>
      <c r="I24" s="68">
        <v>0</v>
      </c>
      <c r="J24" s="68">
        <v>0</v>
      </c>
      <c r="K24" s="68">
        <v>0</v>
      </c>
      <c r="L24" s="68">
        <v>0</v>
      </c>
      <c r="M24" s="68">
        <v>0</v>
      </c>
      <c r="N24" s="68">
        <v>0</v>
      </c>
      <c r="O24" s="68">
        <v>0</v>
      </c>
      <c r="P24" s="68">
        <v>0</v>
      </c>
      <c r="Q24" s="68">
        <v>0</v>
      </c>
      <c r="R24" s="68">
        <v>0</v>
      </c>
      <c r="S24" s="68">
        <v>0</v>
      </c>
      <c r="T24" s="68">
        <v>0</v>
      </c>
      <c r="U24" s="68">
        <v>0</v>
      </c>
      <c r="V24" s="68">
        <v>0</v>
      </c>
      <c r="W24" s="68">
        <v>0</v>
      </c>
      <c r="X24" s="68">
        <v>0</v>
      </c>
      <c r="Y24" s="68">
        <v>0</v>
      </c>
      <c r="Z24" s="68">
        <v>0</v>
      </c>
      <c r="AA24" s="68">
        <v>0</v>
      </c>
      <c r="AB24" s="68">
        <v>0</v>
      </c>
      <c r="AC24" s="68">
        <v>0</v>
      </c>
      <c r="AD24" s="68">
        <v>0</v>
      </c>
      <c r="AE24" s="68">
        <v>0</v>
      </c>
      <c r="AF24" s="68">
        <v>0</v>
      </c>
      <c r="AG24" s="68">
        <v>0</v>
      </c>
      <c r="AH24" s="68">
        <v>0</v>
      </c>
      <c r="AI24" s="68">
        <v>0</v>
      </c>
      <c r="AJ24" s="68">
        <v>0</v>
      </c>
      <c r="AK24" s="68">
        <v>0</v>
      </c>
      <c r="AL24" s="68">
        <v>0</v>
      </c>
      <c r="AM24" s="68">
        <v>0</v>
      </c>
      <c r="AN24" s="68">
        <v>0</v>
      </c>
      <c r="AO24" s="68">
        <v>0</v>
      </c>
      <c r="AP24" s="68">
        <v>0</v>
      </c>
      <c r="AQ24" s="68">
        <v>0</v>
      </c>
      <c r="AR24" s="68">
        <v>0</v>
      </c>
      <c r="AS24" s="68">
        <v>0</v>
      </c>
      <c r="AT24" s="68">
        <v>0</v>
      </c>
      <c r="AU24" s="68">
        <v>0</v>
      </c>
      <c r="AV24" s="68">
        <v>0</v>
      </c>
      <c r="AW24" s="68">
        <v>0</v>
      </c>
      <c r="AX24" s="68">
        <v>0</v>
      </c>
      <c r="AY24" s="68">
        <v>0</v>
      </c>
      <c r="AZ24" s="68">
        <v>0</v>
      </c>
      <c r="BA24" s="68">
        <v>0</v>
      </c>
      <c r="BB24" s="68">
        <v>0</v>
      </c>
      <c r="BC24" s="68">
        <v>0</v>
      </c>
      <c r="BD24" s="68">
        <v>0</v>
      </c>
      <c r="BE24" s="68">
        <v>0</v>
      </c>
    </row>
    <row r="25" spans="1:57" x14ac:dyDescent="0.25">
      <c r="A25" s="68" t="s">
        <v>38</v>
      </c>
      <c r="B25" s="68" t="s">
        <v>72</v>
      </c>
      <c r="C25" s="68" t="s">
        <v>69</v>
      </c>
      <c r="D25" s="68" t="s">
        <v>37</v>
      </c>
      <c r="E25" s="68">
        <v>0</v>
      </c>
      <c r="F25" s="68">
        <v>0</v>
      </c>
      <c r="G25" s="68">
        <v>0</v>
      </c>
      <c r="H25" s="68">
        <v>0</v>
      </c>
      <c r="I25" s="68">
        <v>0</v>
      </c>
      <c r="J25" s="68">
        <v>0</v>
      </c>
      <c r="K25" s="68">
        <v>0</v>
      </c>
      <c r="L25" s="68">
        <v>0</v>
      </c>
      <c r="M25" s="68">
        <v>0</v>
      </c>
      <c r="N25" s="68">
        <v>0</v>
      </c>
      <c r="O25" s="68">
        <v>0</v>
      </c>
      <c r="P25" s="68">
        <v>0</v>
      </c>
      <c r="Q25" s="68">
        <v>0</v>
      </c>
      <c r="R25" s="68">
        <v>0</v>
      </c>
      <c r="S25" s="68">
        <v>0</v>
      </c>
      <c r="T25" s="68">
        <v>0</v>
      </c>
      <c r="U25" s="68">
        <v>0</v>
      </c>
      <c r="V25" s="68">
        <v>0</v>
      </c>
      <c r="W25" s="68">
        <v>0</v>
      </c>
      <c r="X25" s="68">
        <v>0</v>
      </c>
      <c r="Y25" s="68">
        <v>0</v>
      </c>
      <c r="Z25" s="68">
        <v>0</v>
      </c>
      <c r="AA25" s="68">
        <v>0</v>
      </c>
      <c r="AB25" s="68">
        <v>0</v>
      </c>
      <c r="AC25" s="68">
        <v>0</v>
      </c>
      <c r="AD25" s="68">
        <v>0</v>
      </c>
      <c r="AE25" s="68">
        <v>0</v>
      </c>
      <c r="AF25" s="68">
        <v>0</v>
      </c>
      <c r="AG25" s="68">
        <v>0</v>
      </c>
      <c r="AH25" s="68">
        <v>0</v>
      </c>
      <c r="AI25" s="68">
        <v>0</v>
      </c>
      <c r="AJ25" s="68">
        <v>0</v>
      </c>
      <c r="AK25" s="68">
        <v>0</v>
      </c>
      <c r="AL25" s="68">
        <v>0</v>
      </c>
      <c r="AM25" s="68">
        <v>0</v>
      </c>
      <c r="AN25" s="68">
        <v>0</v>
      </c>
      <c r="AO25" s="68">
        <v>0</v>
      </c>
      <c r="AP25" s="68">
        <v>0</v>
      </c>
      <c r="AQ25" s="68">
        <v>0</v>
      </c>
      <c r="AR25" s="68">
        <v>0</v>
      </c>
      <c r="AS25" s="68">
        <v>0</v>
      </c>
      <c r="AT25" s="68">
        <v>0</v>
      </c>
      <c r="AU25" s="68">
        <v>0</v>
      </c>
      <c r="AV25" s="68">
        <v>0</v>
      </c>
      <c r="AW25" s="68">
        <v>0</v>
      </c>
      <c r="AX25" s="68">
        <v>0</v>
      </c>
      <c r="AY25" s="68">
        <v>0</v>
      </c>
      <c r="AZ25" s="68">
        <v>0</v>
      </c>
      <c r="BA25" s="68">
        <v>0</v>
      </c>
      <c r="BB25" s="68">
        <v>0</v>
      </c>
      <c r="BC25" s="68">
        <v>0</v>
      </c>
      <c r="BD25" s="68">
        <v>0</v>
      </c>
      <c r="BE25" s="68">
        <v>0</v>
      </c>
    </row>
    <row r="26" spans="1:57" x14ac:dyDescent="0.25">
      <c r="A26" s="68" t="s">
        <v>38</v>
      </c>
      <c r="B26" s="68" t="s">
        <v>192</v>
      </c>
      <c r="C26" s="68" t="s">
        <v>69</v>
      </c>
      <c r="D26" s="68" t="s">
        <v>37</v>
      </c>
      <c r="E26" s="68">
        <v>0</v>
      </c>
      <c r="F26" s="68">
        <v>0</v>
      </c>
      <c r="G26" s="68">
        <v>0</v>
      </c>
      <c r="H26" s="68">
        <v>0</v>
      </c>
      <c r="I26" s="68">
        <v>0</v>
      </c>
      <c r="J26" s="68">
        <v>0</v>
      </c>
      <c r="K26" s="68">
        <v>0</v>
      </c>
      <c r="L26" s="68">
        <v>0</v>
      </c>
      <c r="M26" s="68">
        <v>0</v>
      </c>
      <c r="N26" s="68">
        <v>0</v>
      </c>
      <c r="O26" s="68">
        <v>0</v>
      </c>
      <c r="P26" s="68">
        <v>0</v>
      </c>
      <c r="Q26" s="68">
        <v>0</v>
      </c>
      <c r="R26" s="68">
        <v>0</v>
      </c>
      <c r="S26" s="68">
        <v>0</v>
      </c>
      <c r="T26" s="68">
        <v>0</v>
      </c>
      <c r="U26" s="68">
        <v>0</v>
      </c>
      <c r="V26" s="68">
        <v>0</v>
      </c>
      <c r="W26" s="68">
        <v>0</v>
      </c>
      <c r="X26" s="68">
        <v>0</v>
      </c>
      <c r="Y26" s="68">
        <v>0</v>
      </c>
      <c r="Z26" s="68">
        <v>0</v>
      </c>
      <c r="AA26" s="68">
        <v>0</v>
      </c>
      <c r="AB26" s="68">
        <v>0</v>
      </c>
      <c r="AC26" s="68">
        <v>0</v>
      </c>
      <c r="AD26" s="68">
        <v>0</v>
      </c>
      <c r="AE26" s="68">
        <v>0</v>
      </c>
      <c r="AF26" s="68">
        <v>0</v>
      </c>
      <c r="AG26" s="68">
        <v>0</v>
      </c>
      <c r="AH26" s="68">
        <v>0</v>
      </c>
      <c r="AI26" s="68">
        <v>0</v>
      </c>
      <c r="AJ26" s="68">
        <v>0</v>
      </c>
      <c r="AK26" s="68">
        <v>0</v>
      </c>
      <c r="AL26" s="68">
        <v>0</v>
      </c>
      <c r="AM26" s="68">
        <v>0</v>
      </c>
      <c r="AN26" s="68">
        <v>0</v>
      </c>
      <c r="AO26" s="68">
        <v>0</v>
      </c>
      <c r="AP26" s="68">
        <v>0</v>
      </c>
      <c r="AQ26" s="68">
        <v>0</v>
      </c>
      <c r="AR26" s="68">
        <v>0</v>
      </c>
      <c r="AS26" s="68">
        <v>0</v>
      </c>
      <c r="AT26" s="68">
        <v>0</v>
      </c>
      <c r="AU26" s="68">
        <v>0</v>
      </c>
      <c r="AV26" s="68">
        <v>0</v>
      </c>
      <c r="AW26" s="68">
        <v>0</v>
      </c>
      <c r="AX26" s="68">
        <v>0</v>
      </c>
      <c r="AY26" s="68">
        <v>0</v>
      </c>
      <c r="AZ26" s="68">
        <v>0</v>
      </c>
      <c r="BA26" s="68">
        <v>0</v>
      </c>
      <c r="BB26" s="68">
        <v>0</v>
      </c>
      <c r="BC26" s="68">
        <v>0</v>
      </c>
      <c r="BD26" s="68">
        <v>0</v>
      </c>
      <c r="BE26" s="68">
        <v>0</v>
      </c>
    </row>
    <row r="27" spans="1:57" x14ac:dyDescent="0.25">
      <c r="A27" s="68" t="s">
        <v>38</v>
      </c>
      <c r="B27" s="68" t="s">
        <v>73</v>
      </c>
      <c r="C27" s="68" t="s">
        <v>74</v>
      </c>
      <c r="D27" s="68" t="s">
        <v>127</v>
      </c>
      <c r="E27" s="68">
        <v>136.70528926</v>
      </c>
      <c r="F27" s="68">
        <v>138.07234215259999</v>
      </c>
      <c r="G27" s="68">
        <v>134.432755213457</v>
      </c>
      <c r="H27" s="68">
        <v>136.50144183191699</v>
      </c>
      <c r="I27" s="68">
        <v>138.59805890722399</v>
      </c>
      <c r="J27" s="68">
        <v>140.722958179854</v>
      </c>
      <c r="K27" s="68">
        <v>142.87649563204701</v>
      </c>
      <c r="L27" s="68">
        <v>145.05903153746499</v>
      </c>
      <c r="M27" s="68">
        <v>147.27093051142799</v>
      </c>
      <c r="N27" s="68">
        <v>149.51256156171701</v>
      </c>
      <c r="O27" s="68">
        <v>151.00768717733399</v>
      </c>
      <c r="P27" s="68">
        <v>152.517764049108</v>
      </c>
      <c r="Q27" s="68">
        <v>154.04294168959899</v>
      </c>
      <c r="R27" s="68">
        <v>155.58337110649501</v>
      </c>
      <c r="S27" s="68">
        <v>157.13920481756</v>
      </c>
      <c r="T27" s="68">
        <v>158.710596865735</v>
      </c>
      <c r="U27" s="68">
        <v>160.29770283439299</v>
      </c>
      <c r="V27" s="68">
        <v>161.90067986273601</v>
      </c>
      <c r="W27" s="68">
        <v>163.51968666136401</v>
      </c>
      <c r="X27" s="68">
        <v>165.154883527978</v>
      </c>
      <c r="Y27" s="68">
        <v>166.80643236325699</v>
      </c>
      <c r="Z27" s="68">
        <v>168.47449668689001</v>
      </c>
      <c r="AA27" s="68">
        <v>170.15924165375901</v>
      </c>
      <c r="AB27" s="68">
        <v>171.86083407029599</v>
      </c>
      <c r="AC27" s="68">
        <v>173.57944241099901</v>
      </c>
      <c r="AD27" s="68">
        <v>175.315236835109</v>
      </c>
      <c r="AE27" s="68">
        <v>177.06838920346101</v>
      </c>
      <c r="AF27" s="68">
        <v>178.839073095495</v>
      </c>
      <c r="AG27" s="68">
        <v>180.62746382645</v>
      </c>
      <c r="AH27" s="68">
        <v>182.43373846471499</v>
      </c>
      <c r="AI27" s="68">
        <v>184.258075849362</v>
      </c>
      <c r="AJ27" s="68">
        <v>186.100656607855</v>
      </c>
      <c r="AK27" s="68">
        <v>187.961663173934</v>
      </c>
      <c r="AL27" s="68">
        <v>187.961663173934</v>
      </c>
      <c r="AM27" s="68">
        <v>187.961663173934</v>
      </c>
      <c r="AN27" s="68">
        <v>187.961663173934</v>
      </c>
      <c r="AO27" s="68">
        <v>187.961663173934</v>
      </c>
      <c r="AP27" s="68">
        <v>187.961663173934</v>
      </c>
      <c r="AQ27" s="68">
        <v>187.961663173934</v>
      </c>
      <c r="AR27" s="68">
        <v>187.961663173934</v>
      </c>
      <c r="AS27" s="68">
        <v>187.961663173934</v>
      </c>
      <c r="AT27" s="68">
        <v>187.961663173934</v>
      </c>
      <c r="AU27" s="68">
        <v>187.961663173934</v>
      </c>
      <c r="AV27" s="68">
        <v>187.961663173934</v>
      </c>
      <c r="AW27" s="68">
        <v>187.961663173934</v>
      </c>
      <c r="AX27" s="68">
        <v>187.961663173934</v>
      </c>
      <c r="AY27" s="68">
        <v>187.961663173934</v>
      </c>
      <c r="AZ27" s="68">
        <v>187.961663173934</v>
      </c>
      <c r="BA27" s="68">
        <v>187.961663173934</v>
      </c>
      <c r="BB27" s="68">
        <v>187.961663173934</v>
      </c>
      <c r="BC27" s="68">
        <v>187.961663173934</v>
      </c>
      <c r="BD27" s="68">
        <v>187.961663173934</v>
      </c>
      <c r="BE27" s="68">
        <v>187.961663173934</v>
      </c>
    </row>
    <row r="28" spans="1:57" x14ac:dyDescent="0.25">
      <c r="A28" s="68" t="s">
        <v>38</v>
      </c>
      <c r="B28" s="68" t="s">
        <v>75</v>
      </c>
      <c r="C28" s="68" t="s">
        <v>74</v>
      </c>
      <c r="D28" s="68" t="s">
        <v>128</v>
      </c>
      <c r="E28" s="68">
        <v>176.75273329999999</v>
      </c>
      <c r="F28" s="68">
        <v>178.52026063299999</v>
      </c>
      <c r="G28" s="68">
        <v>173.81446656271399</v>
      </c>
      <c r="H28" s="68">
        <v>176.48916932025199</v>
      </c>
      <c r="I28" s="68">
        <v>179.199984686286</v>
      </c>
      <c r="J28" s="68">
        <v>181.94736744270801</v>
      </c>
      <c r="K28" s="68">
        <v>184.73177785579</v>
      </c>
      <c r="L28" s="68">
        <v>187.55368174038901</v>
      </c>
      <c r="M28" s="68">
        <v>190.41355052489399</v>
      </c>
      <c r="N28" s="68">
        <v>193.31186131691601</v>
      </c>
      <c r="O28" s="68">
        <v>195.24497993008501</v>
      </c>
      <c r="P28" s="68">
        <v>197.19742972938599</v>
      </c>
      <c r="Q28" s="68">
        <v>199.16940402668001</v>
      </c>
      <c r="R28" s="68">
        <v>201.16109806694701</v>
      </c>
      <c r="S28" s="68">
        <v>203.172709047616</v>
      </c>
      <c r="T28" s="68">
        <v>205.204436138093</v>
      </c>
      <c r="U28" s="68">
        <v>207.25648049947301</v>
      </c>
      <c r="V28" s="68">
        <v>209.329045304468</v>
      </c>
      <c r="W28" s="68">
        <v>211.422335757513</v>
      </c>
      <c r="X28" s="68">
        <v>213.53655911508801</v>
      </c>
      <c r="Y28" s="68">
        <v>215.671924706239</v>
      </c>
      <c r="Z28" s="68">
        <v>217.828643953301</v>
      </c>
      <c r="AA28" s="68">
        <v>220.00693039283399</v>
      </c>
      <c r="AB28" s="68">
        <v>222.20699969676301</v>
      </c>
      <c r="AC28" s="68">
        <v>224.42906969373001</v>
      </c>
      <c r="AD28" s="68">
        <v>226.67336039066799</v>
      </c>
      <c r="AE28" s="68">
        <v>228.940093994574</v>
      </c>
      <c r="AF28" s="68">
        <v>231.22949493452001</v>
      </c>
      <c r="AG28" s="68">
        <v>233.54178988386499</v>
      </c>
      <c r="AH28" s="68">
        <v>235.87720778270401</v>
      </c>
      <c r="AI28" s="68">
        <v>238.23597986053099</v>
      </c>
      <c r="AJ28" s="68">
        <v>240.61833965913601</v>
      </c>
      <c r="AK28" s="68">
        <v>243.024523055728</v>
      </c>
      <c r="AL28" s="68">
        <v>243.024523055728</v>
      </c>
      <c r="AM28" s="68">
        <v>243.024523055728</v>
      </c>
      <c r="AN28" s="68">
        <v>243.024523055728</v>
      </c>
      <c r="AO28" s="68">
        <v>243.024523055728</v>
      </c>
      <c r="AP28" s="68">
        <v>243.024523055728</v>
      </c>
      <c r="AQ28" s="68">
        <v>243.024523055728</v>
      </c>
      <c r="AR28" s="68">
        <v>243.024523055728</v>
      </c>
      <c r="AS28" s="68">
        <v>243.024523055728</v>
      </c>
      <c r="AT28" s="68">
        <v>243.024523055728</v>
      </c>
      <c r="AU28" s="68">
        <v>243.024523055728</v>
      </c>
      <c r="AV28" s="68">
        <v>243.024523055728</v>
      </c>
      <c r="AW28" s="68">
        <v>243.024523055728</v>
      </c>
      <c r="AX28" s="68">
        <v>243.024523055728</v>
      </c>
      <c r="AY28" s="68">
        <v>243.024523055728</v>
      </c>
      <c r="AZ28" s="68">
        <v>243.024523055728</v>
      </c>
      <c r="BA28" s="68">
        <v>243.024523055728</v>
      </c>
      <c r="BB28" s="68">
        <v>243.024523055728</v>
      </c>
      <c r="BC28" s="68">
        <v>243.024523055728</v>
      </c>
      <c r="BD28" s="68">
        <v>243.024523055728</v>
      </c>
      <c r="BE28" s="68">
        <v>243.024523055728</v>
      </c>
    </row>
    <row r="29" spans="1:57" x14ac:dyDescent="0.25">
      <c r="A29" s="68" t="s">
        <v>38</v>
      </c>
      <c r="B29" s="68" t="s">
        <v>76</v>
      </c>
      <c r="C29" s="68" t="s">
        <v>74</v>
      </c>
      <c r="D29" s="68" t="s">
        <v>129</v>
      </c>
      <c r="E29" s="68">
        <v>1038.7300110000001</v>
      </c>
      <c r="F29" s="68">
        <v>1068.44050467528</v>
      </c>
      <c r="G29" s="68">
        <v>1033.3806408893799</v>
      </c>
      <c r="H29" s="68">
        <v>1065.3944584476999</v>
      </c>
      <c r="I29" s="68">
        <v>1091.86751032089</v>
      </c>
      <c r="J29" s="68">
        <v>1113.5720750498101</v>
      </c>
      <c r="K29" s="68">
        <v>1130.5330569430901</v>
      </c>
      <c r="L29" s="68">
        <v>1147.8942847799501</v>
      </c>
      <c r="M29" s="68">
        <v>1160.55725970809</v>
      </c>
      <c r="N29" s="68">
        <v>1173.60988631859</v>
      </c>
      <c r="O29" s="68">
        <v>1176.0203998459499</v>
      </c>
      <c r="P29" s="68">
        <v>1183.7146618131401</v>
      </c>
      <c r="Q29" s="68">
        <v>1186.86061132089</v>
      </c>
      <c r="R29" s="68">
        <v>1185.5150222648001</v>
      </c>
      <c r="S29" s="68">
        <v>1189.39918729133</v>
      </c>
      <c r="T29" s="68">
        <v>1188.8568713249499</v>
      </c>
      <c r="U29" s="68">
        <v>1188.7180599985099</v>
      </c>
      <c r="V29" s="68">
        <v>1193.6906771851</v>
      </c>
      <c r="W29" s="68">
        <v>1189.4934699442599</v>
      </c>
      <c r="X29" s="68">
        <v>1190.44237883288</v>
      </c>
      <c r="Y29" s="68">
        <v>1191.7305935845</v>
      </c>
      <c r="Z29" s="68">
        <v>1193.3807665066299</v>
      </c>
      <c r="AA29" s="68">
        <v>1195.33539288724</v>
      </c>
      <c r="AB29" s="68">
        <v>1197.63546979945</v>
      </c>
      <c r="AC29" s="68">
        <v>1195.53875708192</v>
      </c>
      <c r="AD29" s="68">
        <v>1198.4806861582699</v>
      </c>
      <c r="AE29" s="68">
        <v>1201.7413110310899</v>
      </c>
      <c r="AF29" s="68">
        <v>1205.36378041189</v>
      </c>
      <c r="AG29" s="68">
        <v>1204.64938347784</v>
      </c>
      <c r="AH29" s="68">
        <v>1208.9480373065401</v>
      </c>
      <c r="AI29" s="68">
        <v>1208.94067808711</v>
      </c>
      <c r="AJ29" s="68">
        <v>1213.94832696495</v>
      </c>
      <c r="AK29" s="68">
        <v>1219.3623032028499</v>
      </c>
      <c r="AL29" s="68">
        <v>1219.3623032028499</v>
      </c>
      <c r="AM29" s="68">
        <v>1219.3623032028499</v>
      </c>
      <c r="AN29" s="68">
        <v>1219.3623032028499</v>
      </c>
      <c r="AO29" s="68">
        <v>1219.3623032028499</v>
      </c>
      <c r="AP29" s="68">
        <v>1219.3623032028499</v>
      </c>
      <c r="AQ29" s="68">
        <v>1219.3623032028499</v>
      </c>
      <c r="AR29" s="68">
        <v>1219.3623032028499</v>
      </c>
      <c r="AS29" s="68">
        <v>1219.3623032028499</v>
      </c>
      <c r="AT29" s="68">
        <v>1219.3623032028499</v>
      </c>
      <c r="AU29" s="68">
        <v>1219.3623032028499</v>
      </c>
      <c r="AV29" s="68">
        <v>1219.3623032028499</v>
      </c>
      <c r="AW29" s="68">
        <v>1219.3623032028499</v>
      </c>
      <c r="AX29" s="68">
        <v>1219.3623032028499</v>
      </c>
      <c r="AY29" s="68">
        <v>1219.3623032028499</v>
      </c>
      <c r="AZ29" s="68">
        <v>1219.3623032028499</v>
      </c>
      <c r="BA29" s="68">
        <v>1219.3623032028499</v>
      </c>
      <c r="BB29" s="68">
        <v>1219.3623032028499</v>
      </c>
      <c r="BC29" s="68">
        <v>1219.3623032028499</v>
      </c>
      <c r="BD29" s="68">
        <v>1219.3623032028499</v>
      </c>
      <c r="BE29" s="68">
        <v>1219.3623032028499</v>
      </c>
    </row>
    <row r="30" spans="1:57" x14ac:dyDescent="0.25">
      <c r="A30" s="68" t="s">
        <v>38</v>
      </c>
      <c r="B30" s="68" t="s">
        <v>77</v>
      </c>
      <c r="C30" s="68" t="s">
        <v>74</v>
      </c>
      <c r="D30" s="68" t="s">
        <v>130</v>
      </c>
      <c r="E30" s="68">
        <v>129.82042369999999</v>
      </c>
      <c r="F30" s="68">
        <v>131.11862793699899</v>
      </c>
      <c r="G30" s="68">
        <v>127.66234090458001</v>
      </c>
      <c r="H30" s="68">
        <v>129.626842605756</v>
      </c>
      <c r="I30" s="68">
        <v>131.61786810686399</v>
      </c>
      <c r="J30" s="68">
        <v>133.63575143373399</v>
      </c>
      <c r="K30" s="68">
        <v>135.68083064033101</v>
      </c>
      <c r="L30" s="68">
        <v>137.75344785591599</v>
      </c>
      <c r="M30" s="68">
        <v>139.85394933274901</v>
      </c>
      <c r="N30" s="68">
        <v>141.982685494333</v>
      </c>
      <c r="O30" s="68">
        <v>143.402512349277</v>
      </c>
      <c r="P30" s="68">
        <v>144.83653747276901</v>
      </c>
      <c r="Q30" s="68">
        <v>146.28490284749699</v>
      </c>
      <c r="R30" s="68">
        <v>147.747751875972</v>
      </c>
      <c r="S30" s="68">
        <v>149.225229394732</v>
      </c>
      <c r="T30" s="68">
        <v>150.71748168867899</v>
      </c>
      <c r="U30" s="68">
        <v>152.224656505566</v>
      </c>
      <c r="V30" s="68">
        <v>153.74690307062201</v>
      </c>
      <c r="W30" s="68">
        <v>155.28437210132799</v>
      </c>
      <c r="X30" s="68">
        <v>156.83721582234099</v>
      </c>
      <c r="Y30" s="68">
        <v>158.405587980565</v>
      </c>
      <c r="Z30" s="68">
        <v>159.98964386036999</v>
      </c>
      <c r="AA30" s="68">
        <v>161.58954029897399</v>
      </c>
      <c r="AB30" s="68">
        <v>163.20543570196401</v>
      </c>
      <c r="AC30" s="68">
        <v>164.83749005898301</v>
      </c>
      <c r="AD30" s="68">
        <v>166.48586495957301</v>
      </c>
      <c r="AE30" s="68">
        <v>168.15072360916901</v>
      </c>
      <c r="AF30" s="68">
        <v>169.83223084526099</v>
      </c>
      <c r="AG30" s="68">
        <v>171.53055315371299</v>
      </c>
      <c r="AH30" s="68">
        <v>173.24585868525</v>
      </c>
      <c r="AI30" s="68">
        <v>174.978317272103</v>
      </c>
      <c r="AJ30" s="68">
        <v>176.72810044482401</v>
      </c>
      <c r="AK30" s="68">
        <v>178.495381449272</v>
      </c>
      <c r="AL30" s="68">
        <v>178.495381449272</v>
      </c>
      <c r="AM30" s="68">
        <v>178.495381449272</v>
      </c>
      <c r="AN30" s="68">
        <v>178.495381449272</v>
      </c>
      <c r="AO30" s="68">
        <v>178.495381449272</v>
      </c>
      <c r="AP30" s="68">
        <v>178.495381449272</v>
      </c>
      <c r="AQ30" s="68">
        <v>178.495381449272</v>
      </c>
      <c r="AR30" s="68">
        <v>178.495381449272</v>
      </c>
      <c r="AS30" s="68">
        <v>178.495381449272</v>
      </c>
      <c r="AT30" s="68">
        <v>178.495381449272</v>
      </c>
      <c r="AU30" s="68">
        <v>178.495381449272</v>
      </c>
      <c r="AV30" s="68">
        <v>178.495381449272</v>
      </c>
      <c r="AW30" s="68">
        <v>178.495381449272</v>
      </c>
      <c r="AX30" s="68">
        <v>178.495381449272</v>
      </c>
      <c r="AY30" s="68">
        <v>178.495381449272</v>
      </c>
      <c r="AZ30" s="68">
        <v>178.495381449272</v>
      </c>
      <c r="BA30" s="68">
        <v>178.495381449272</v>
      </c>
      <c r="BB30" s="68">
        <v>178.495381449272</v>
      </c>
      <c r="BC30" s="68">
        <v>178.495381449272</v>
      </c>
      <c r="BD30" s="68">
        <v>178.495381449272</v>
      </c>
      <c r="BE30" s="68">
        <v>178.495381449272</v>
      </c>
    </row>
    <row r="31" spans="1:57" x14ac:dyDescent="0.25">
      <c r="A31" s="68" t="s">
        <v>38</v>
      </c>
      <c r="B31" s="68" t="s">
        <v>78</v>
      </c>
      <c r="C31" s="68" t="s">
        <v>79</v>
      </c>
      <c r="D31" s="68" t="s">
        <v>131</v>
      </c>
      <c r="E31" s="68">
        <v>0</v>
      </c>
      <c r="F31" s="68">
        <v>0</v>
      </c>
      <c r="G31" s="68">
        <v>0</v>
      </c>
      <c r="H31" s="68">
        <v>0</v>
      </c>
      <c r="I31" s="68">
        <v>0</v>
      </c>
      <c r="J31" s="68">
        <v>0</v>
      </c>
      <c r="K31" s="68">
        <v>0</v>
      </c>
      <c r="L31" s="68">
        <v>0</v>
      </c>
      <c r="M31" s="68">
        <v>0</v>
      </c>
      <c r="N31" s="68">
        <v>0</v>
      </c>
      <c r="O31" s="68">
        <v>0</v>
      </c>
      <c r="P31" s="68">
        <v>0</v>
      </c>
      <c r="Q31" s="68">
        <v>0</v>
      </c>
      <c r="R31" s="68">
        <v>0</v>
      </c>
      <c r="S31" s="68">
        <v>0</v>
      </c>
      <c r="T31" s="68">
        <v>0</v>
      </c>
      <c r="U31" s="68">
        <v>0</v>
      </c>
      <c r="V31" s="68">
        <v>0</v>
      </c>
      <c r="W31" s="68">
        <v>0</v>
      </c>
      <c r="X31" s="68">
        <v>0</v>
      </c>
      <c r="Y31" s="68">
        <v>0</v>
      </c>
      <c r="Z31" s="68">
        <v>0</v>
      </c>
      <c r="AA31" s="68">
        <v>0</v>
      </c>
      <c r="AB31" s="68">
        <v>0</v>
      </c>
      <c r="AC31" s="68">
        <v>0</v>
      </c>
      <c r="AD31" s="68">
        <v>0</v>
      </c>
      <c r="AE31" s="68">
        <v>0</v>
      </c>
      <c r="AF31" s="68">
        <v>0</v>
      </c>
      <c r="AG31" s="68">
        <v>0</v>
      </c>
      <c r="AH31" s="68">
        <v>0</v>
      </c>
      <c r="AI31" s="68">
        <v>0</v>
      </c>
      <c r="AJ31" s="68">
        <v>0</v>
      </c>
      <c r="AK31" s="68">
        <v>0</v>
      </c>
      <c r="AL31" s="68">
        <v>0</v>
      </c>
      <c r="AM31" s="68">
        <v>0</v>
      </c>
      <c r="AN31" s="68">
        <v>0</v>
      </c>
      <c r="AO31" s="68">
        <v>0</v>
      </c>
      <c r="AP31" s="68">
        <v>0</v>
      </c>
      <c r="AQ31" s="68">
        <v>0</v>
      </c>
      <c r="AR31" s="68">
        <v>0</v>
      </c>
      <c r="AS31" s="68">
        <v>0</v>
      </c>
      <c r="AT31" s="68">
        <v>0</v>
      </c>
      <c r="AU31" s="68">
        <v>0</v>
      </c>
      <c r="AV31" s="68">
        <v>0</v>
      </c>
      <c r="AW31" s="68">
        <v>0</v>
      </c>
      <c r="AX31" s="68">
        <v>0</v>
      </c>
      <c r="AY31" s="68">
        <v>0</v>
      </c>
      <c r="AZ31" s="68">
        <v>0</v>
      </c>
      <c r="BA31" s="68">
        <v>0</v>
      </c>
      <c r="BB31" s="68">
        <v>0</v>
      </c>
      <c r="BC31" s="68">
        <v>0</v>
      </c>
      <c r="BD31" s="68">
        <v>0</v>
      </c>
      <c r="BE31" s="68">
        <v>0</v>
      </c>
    </row>
    <row r="32" spans="1:57" x14ac:dyDescent="0.25">
      <c r="A32" s="68" t="s">
        <v>38</v>
      </c>
      <c r="B32" s="68" t="s">
        <v>80</v>
      </c>
      <c r="C32" s="68" t="s">
        <v>74</v>
      </c>
      <c r="D32" s="68" t="s">
        <v>132</v>
      </c>
      <c r="E32" s="68">
        <v>4.0062178810000004</v>
      </c>
      <c r="F32" s="68">
        <v>4.0462800598099999</v>
      </c>
      <c r="G32" s="68">
        <v>3.9396201174334</v>
      </c>
      <c r="H32" s="68">
        <v>4.0002440286655103</v>
      </c>
      <c r="I32" s="68">
        <v>4.0616864561105297</v>
      </c>
      <c r="J32" s="68">
        <v>4.1239577077015701</v>
      </c>
      <c r="K32" s="68">
        <v>4.1870682156788197</v>
      </c>
      <c r="L32" s="68">
        <v>4.2510285380448503</v>
      </c>
      <c r="M32" s="68">
        <v>4.3158493600366299</v>
      </c>
      <c r="N32" s="68">
        <v>4.3815414956144396</v>
      </c>
      <c r="O32" s="68">
        <v>4.4253569105705903</v>
      </c>
      <c r="P32" s="68">
        <v>4.4696104796762999</v>
      </c>
      <c r="Q32" s="68">
        <v>4.5143065844730597</v>
      </c>
      <c r="R32" s="68">
        <v>4.5594496503177897</v>
      </c>
      <c r="S32" s="68">
        <v>4.60504414682097</v>
      </c>
      <c r="T32" s="68">
        <v>4.6510945882891797</v>
      </c>
      <c r="U32" s="68">
        <v>4.6976055341720704</v>
      </c>
      <c r="V32" s="68">
        <v>4.7445815895137899</v>
      </c>
      <c r="W32" s="68">
        <v>4.7920274054089296</v>
      </c>
      <c r="X32" s="68">
        <v>4.8399476794630196</v>
      </c>
      <c r="Y32" s="68">
        <v>4.8883471562576499</v>
      </c>
      <c r="Z32" s="68">
        <v>4.93723062782023</v>
      </c>
      <c r="AA32" s="68">
        <v>4.9866029340984301</v>
      </c>
      <c r="AB32" s="68">
        <v>5.0364689634394102</v>
      </c>
      <c r="AC32" s="68">
        <v>5.0868336530737999</v>
      </c>
      <c r="AD32" s="68">
        <v>5.1377019896045404</v>
      </c>
      <c r="AE32" s="68">
        <v>5.1890790095005901</v>
      </c>
      <c r="AF32" s="68">
        <v>5.2409697995956002</v>
      </c>
      <c r="AG32" s="68">
        <v>5.29337949759155</v>
      </c>
      <c r="AH32" s="68">
        <v>5.3463132925674604</v>
      </c>
      <c r="AI32" s="68">
        <v>5.3997764254931404</v>
      </c>
      <c r="AJ32" s="68">
        <v>5.4537741897480698</v>
      </c>
      <c r="AK32" s="68">
        <v>5.50831193164555</v>
      </c>
      <c r="AL32" s="68">
        <v>5.50831193164555</v>
      </c>
      <c r="AM32" s="68">
        <v>5.50831193164555</v>
      </c>
      <c r="AN32" s="68">
        <v>5.50831193164555</v>
      </c>
      <c r="AO32" s="68">
        <v>5.50831193164555</v>
      </c>
      <c r="AP32" s="68">
        <v>5.50831193164555</v>
      </c>
      <c r="AQ32" s="68">
        <v>5.50831193164555</v>
      </c>
      <c r="AR32" s="68">
        <v>5.50831193164555</v>
      </c>
      <c r="AS32" s="68">
        <v>5.50831193164555</v>
      </c>
      <c r="AT32" s="68">
        <v>5.50831193164555</v>
      </c>
      <c r="AU32" s="68">
        <v>5.50831193164555</v>
      </c>
      <c r="AV32" s="68">
        <v>5.50831193164555</v>
      </c>
      <c r="AW32" s="68">
        <v>5.50831193164555</v>
      </c>
      <c r="AX32" s="68">
        <v>5.50831193164555</v>
      </c>
      <c r="AY32" s="68">
        <v>5.50831193164555</v>
      </c>
      <c r="AZ32" s="68">
        <v>5.50831193164555</v>
      </c>
      <c r="BA32" s="68">
        <v>5.50831193164555</v>
      </c>
      <c r="BB32" s="68">
        <v>5.50831193164555</v>
      </c>
      <c r="BC32" s="68">
        <v>5.50831193164555</v>
      </c>
      <c r="BD32" s="68">
        <v>5.50831193164555</v>
      </c>
      <c r="BE32" s="68">
        <v>5.50831193164555</v>
      </c>
    </row>
    <row r="33" spans="1:57" x14ac:dyDescent="0.25">
      <c r="A33" s="68" t="s">
        <v>38</v>
      </c>
      <c r="B33" s="68" t="s">
        <v>81</v>
      </c>
      <c r="C33" s="68" t="s">
        <v>74</v>
      </c>
      <c r="D33" s="68" t="s">
        <v>133</v>
      </c>
      <c r="E33" s="68">
        <v>88.857797149999996</v>
      </c>
      <c r="F33" s="68">
        <v>89.746375121499995</v>
      </c>
      <c r="G33" s="68">
        <v>87.3806606732972</v>
      </c>
      <c r="H33" s="68">
        <v>88.725297277374693</v>
      </c>
      <c r="I33" s="68">
        <v>90.088088547466498</v>
      </c>
      <c r="J33" s="68">
        <v>91.469263113232302</v>
      </c>
      <c r="K33" s="68">
        <v>92.869052361458799</v>
      </c>
      <c r="L33" s="68">
        <v>94.287690468338397</v>
      </c>
      <c r="M33" s="68">
        <v>95.725414432119507</v>
      </c>
      <c r="N33" s="68">
        <v>97.182464106129402</v>
      </c>
      <c r="O33" s="68">
        <v>98.154288747190705</v>
      </c>
      <c r="P33" s="68">
        <v>99.135831634662594</v>
      </c>
      <c r="Q33" s="68">
        <v>100.127189951009</v>
      </c>
      <c r="R33" s="68">
        <v>101.128461850519</v>
      </c>
      <c r="S33" s="68">
        <v>102.139746469024</v>
      </c>
      <c r="T33" s="68">
        <v>103.161143933714</v>
      </c>
      <c r="U33" s="68">
        <v>104.192755373051</v>
      </c>
      <c r="V33" s="68">
        <v>105.234682926782</v>
      </c>
      <c r="W33" s="68">
        <v>106.28702975605</v>
      </c>
      <c r="X33" s="68">
        <v>107.34990005361</v>
      </c>
      <c r="Y33" s="68">
        <v>108.423399054146</v>
      </c>
      <c r="Z33" s="68">
        <v>109.50763304468801</v>
      </c>
      <c r="AA33" s="68">
        <v>110.60270937513501</v>
      </c>
      <c r="AB33" s="68">
        <v>111.708736468886</v>
      </c>
      <c r="AC33" s="68">
        <v>112.825823833575</v>
      </c>
      <c r="AD33" s="68">
        <v>113.954082071911</v>
      </c>
      <c r="AE33" s="68">
        <v>115.09362289262999</v>
      </c>
      <c r="AF33" s="68">
        <v>116.24455912155599</v>
      </c>
      <c r="AG33" s="68">
        <v>117.40700471277199</v>
      </c>
      <c r="AH33" s="68">
        <v>118.581074759899</v>
      </c>
      <c r="AI33" s="68">
        <v>119.766885507498</v>
      </c>
      <c r="AJ33" s="68">
        <v>120.964554362573</v>
      </c>
      <c r="AK33" s="68">
        <v>122.17419990619899</v>
      </c>
      <c r="AL33" s="68">
        <v>122.17419990619899</v>
      </c>
      <c r="AM33" s="68">
        <v>122.17419990619899</v>
      </c>
      <c r="AN33" s="68">
        <v>122.17419990619899</v>
      </c>
      <c r="AO33" s="68">
        <v>122.17419990619899</v>
      </c>
      <c r="AP33" s="68">
        <v>122.17419990619899</v>
      </c>
      <c r="AQ33" s="68">
        <v>122.17419990619899</v>
      </c>
      <c r="AR33" s="68">
        <v>122.17419990619899</v>
      </c>
      <c r="AS33" s="68">
        <v>122.17419990619899</v>
      </c>
      <c r="AT33" s="68">
        <v>122.17419990619899</v>
      </c>
      <c r="AU33" s="68">
        <v>122.17419990619899</v>
      </c>
      <c r="AV33" s="68">
        <v>122.17419990619899</v>
      </c>
      <c r="AW33" s="68">
        <v>122.17419990619899</v>
      </c>
      <c r="AX33" s="68">
        <v>122.17419990619899</v>
      </c>
      <c r="AY33" s="68">
        <v>122.17419990619899</v>
      </c>
      <c r="AZ33" s="68">
        <v>122.17419990619899</v>
      </c>
      <c r="BA33" s="68">
        <v>122.17419990619899</v>
      </c>
      <c r="BB33" s="68">
        <v>122.17419990619899</v>
      </c>
      <c r="BC33" s="68">
        <v>122.17419990619899</v>
      </c>
      <c r="BD33" s="68">
        <v>122.17419990619899</v>
      </c>
      <c r="BE33" s="68">
        <v>122.17419990619899</v>
      </c>
    </row>
    <row r="34" spans="1:57" x14ac:dyDescent="0.25">
      <c r="A34" s="68" t="s">
        <v>38</v>
      </c>
      <c r="B34" s="68" t="s">
        <v>82</v>
      </c>
      <c r="C34" s="68" t="s">
        <v>74</v>
      </c>
      <c r="D34" s="68" t="s">
        <v>134</v>
      </c>
      <c r="E34" s="68">
        <v>254.097127</v>
      </c>
      <c r="F34" s="68">
        <v>256.63809827</v>
      </c>
      <c r="G34" s="68">
        <v>249.87311799960199</v>
      </c>
      <c r="H34" s="68">
        <v>253.71823130325899</v>
      </c>
      <c r="I34" s="68">
        <v>257.61525956118999</v>
      </c>
      <c r="J34" s="68">
        <v>261.56485656114899</v>
      </c>
      <c r="K34" s="68">
        <v>265.56768397514998</v>
      </c>
      <c r="L34" s="68">
        <v>269.62441145177598</v>
      </c>
      <c r="M34" s="68">
        <v>273.73571670953697</v>
      </c>
      <c r="N34" s="68">
        <v>277.902285631307</v>
      </c>
      <c r="O34" s="68">
        <v>280.68130848762002</v>
      </c>
      <c r="P34" s="68">
        <v>283.48812157249699</v>
      </c>
      <c r="Q34" s="68">
        <v>286.32300278822203</v>
      </c>
      <c r="R34" s="68">
        <v>289.186232816104</v>
      </c>
      <c r="S34" s="68">
        <v>292.07809514426498</v>
      </c>
      <c r="T34" s="68">
        <v>294.998876095708</v>
      </c>
      <c r="U34" s="68">
        <v>297.94886485666501</v>
      </c>
      <c r="V34" s="68">
        <v>300.92835350523097</v>
      </c>
      <c r="W34" s="68">
        <v>303.93763704028402</v>
      </c>
      <c r="X34" s="68">
        <v>306.97701341068603</v>
      </c>
      <c r="Y34" s="68">
        <v>310.04678354479302</v>
      </c>
      <c r="Z34" s="68">
        <v>313.14725138024102</v>
      </c>
      <c r="AA34" s="68">
        <v>316.27872389404399</v>
      </c>
      <c r="AB34" s="68">
        <v>319.44151113298398</v>
      </c>
      <c r="AC34" s="68">
        <v>322.63592624431402</v>
      </c>
      <c r="AD34" s="68">
        <v>325.86228550675702</v>
      </c>
      <c r="AE34" s="68">
        <v>329.120908361825</v>
      </c>
      <c r="AF34" s="68">
        <v>332.41211744544302</v>
      </c>
      <c r="AG34" s="68">
        <v>335.73623861989699</v>
      </c>
      <c r="AH34" s="68">
        <v>339.09360100609598</v>
      </c>
      <c r="AI34" s="68">
        <v>342.48453701615699</v>
      </c>
      <c r="AJ34" s="68">
        <v>345.90938238631901</v>
      </c>
      <c r="AK34" s="68">
        <v>349.368476210182</v>
      </c>
      <c r="AL34" s="68">
        <v>349.368476210182</v>
      </c>
      <c r="AM34" s="68">
        <v>349.368476210182</v>
      </c>
      <c r="AN34" s="68">
        <v>349.368476210182</v>
      </c>
      <c r="AO34" s="68">
        <v>349.368476210182</v>
      </c>
      <c r="AP34" s="68">
        <v>349.368476210182</v>
      </c>
      <c r="AQ34" s="68">
        <v>349.368476210182</v>
      </c>
      <c r="AR34" s="68">
        <v>349.368476210182</v>
      </c>
      <c r="AS34" s="68">
        <v>349.368476210182</v>
      </c>
      <c r="AT34" s="68">
        <v>349.368476210182</v>
      </c>
      <c r="AU34" s="68">
        <v>349.368476210182</v>
      </c>
      <c r="AV34" s="68">
        <v>349.368476210182</v>
      </c>
      <c r="AW34" s="68">
        <v>349.368476210182</v>
      </c>
      <c r="AX34" s="68">
        <v>349.368476210182</v>
      </c>
      <c r="AY34" s="68">
        <v>349.368476210182</v>
      </c>
      <c r="AZ34" s="68">
        <v>349.368476210182</v>
      </c>
      <c r="BA34" s="68">
        <v>349.368476210182</v>
      </c>
      <c r="BB34" s="68">
        <v>349.368476210182</v>
      </c>
      <c r="BC34" s="68">
        <v>349.368476210182</v>
      </c>
      <c r="BD34" s="68">
        <v>349.368476210182</v>
      </c>
      <c r="BE34" s="68">
        <v>349.368476210182</v>
      </c>
    </row>
    <row r="35" spans="1:57" x14ac:dyDescent="0.25">
      <c r="A35" s="68" t="s">
        <v>38</v>
      </c>
      <c r="B35" s="68" t="s">
        <v>83</v>
      </c>
      <c r="C35" s="68" t="s">
        <v>84</v>
      </c>
      <c r="D35" s="68" t="s">
        <v>135</v>
      </c>
      <c r="E35" s="68">
        <v>84.777228479425204</v>
      </c>
      <c r="F35" s="68">
        <v>87.202086993064796</v>
      </c>
      <c r="G35" s="68">
        <v>87.490283250004495</v>
      </c>
      <c r="H35" s="68">
        <v>89.722046176967694</v>
      </c>
      <c r="I35" s="68">
        <v>91.466096228038396</v>
      </c>
      <c r="J35" s="68">
        <v>92.794470485609196</v>
      </c>
      <c r="K35" s="68">
        <v>93.715747178977196</v>
      </c>
      <c r="L35" s="68">
        <v>94.660455459481597</v>
      </c>
      <c r="M35" s="68">
        <v>95.209960572605695</v>
      </c>
      <c r="N35" s="68">
        <v>95.785615534837504</v>
      </c>
      <c r="O35" s="68">
        <v>95.982352563610903</v>
      </c>
      <c r="P35" s="68">
        <v>96.610329225366698</v>
      </c>
      <c r="Q35" s="68">
        <v>96.867089766969301</v>
      </c>
      <c r="R35" s="68">
        <v>96.757267859794297</v>
      </c>
      <c r="S35" s="68">
        <v>97.074278769673995</v>
      </c>
      <c r="T35" s="68">
        <v>97.030016984510397</v>
      </c>
      <c r="U35" s="68">
        <v>97.018687727232205</v>
      </c>
      <c r="V35" s="68">
        <v>97.424533999991695</v>
      </c>
      <c r="W35" s="68">
        <v>97.081973764450296</v>
      </c>
      <c r="X35" s="68">
        <v>97.159420131460905</v>
      </c>
      <c r="Y35" s="68">
        <v>97.2645593641506</v>
      </c>
      <c r="Z35" s="68">
        <v>97.399240258481797</v>
      </c>
      <c r="AA35" s="68">
        <v>97.558769496595602</v>
      </c>
      <c r="AB35" s="68">
        <v>97.7464931050811</v>
      </c>
      <c r="AC35" s="68">
        <v>97.575367315677397</v>
      </c>
      <c r="AD35" s="68">
        <v>97.815476478630302</v>
      </c>
      <c r="AE35" s="68">
        <v>98.081596391313596</v>
      </c>
      <c r="AF35" s="68">
        <v>98.377248688931104</v>
      </c>
      <c r="AG35" s="68">
        <v>98.318942303766903</v>
      </c>
      <c r="AH35" s="68">
        <v>98.669782227453098</v>
      </c>
      <c r="AI35" s="68">
        <v>98.669181595700394</v>
      </c>
      <c r="AJ35" s="68">
        <v>99.077887023063695</v>
      </c>
      <c r="AK35" s="68">
        <v>99.519755358090805</v>
      </c>
      <c r="AL35" s="68">
        <v>99.519755358090805</v>
      </c>
      <c r="AM35" s="68">
        <v>99.519755358090805</v>
      </c>
      <c r="AN35" s="68">
        <v>99.519755358090805</v>
      </c>
      <c r="AO35" s="68">
        <v>99.519755358090805</v>
      </c>
      <c r="AP35" s="68">
        <v>99.519755358090805</v>
      </c>
      <c r="AQ35" s="68">
        <v>99.519755358090805</v>
      </c>
      <c r="AR35" s="68">
        <v>99.519755358090805</v>
      </c>
      <c r="AS35" s="68">
        <v>99.519755358090805</v>
      </c>
      <c r="AT35" s="68">
        <v>99.519755358090805</v>
      </c>
      <c r="AU35" s="68">
        <v>99.519755358090805</v>
      </c>
      <c r="AV35" s="68">
        <v>99.519755358090805</v>
      </c>
      <c r="AW35" s="68">
        <v>99.519755358090805</v>
      </c>
      <c r="AX35" s="68">
        <v>99.519755358090805</v>
      </c>
      <c r="AY35" s="68">
        <v>99.519755358090805</v>
      </c>
      <c r="AZ35" s="68">
        <v>99.519755358090805</v>
      </c>
      <c r="BA35" s="68">
        <v>99.519755358090805</v>
      </c>
      <c r="BB35" s="68">
        <v>99.519755358090805</v>
      </c>
      <c r="BC35" s="68">
        <v>99.519755358090805</v>
      </c>
      <c r="BD35" s="68">
        <v>99.519755358090805</v>
      </c>
      <c r="BE35" s="68">
        <v>99.519755358090805</v>
      </c>
    </row>
    <row r="36" spans="1:57" x14ac:dyDescent="0.25">
      <c r="A36" s="68" t="s">
        <v>39</v>
      </c>
      <c r="B36" s="68" t="s">
        <v>68</v>
      </c>
      <c r="C36" s="68" t="s">
        <v>69</v>
      </c>
      <c r="D36" s="68" t="s">
        <v>124</v>
      </c>
      <c r="E36" s="68">
        <v>13443</v>
      </c>
      <c r="F36" s="68">
        <v>13505.0488029067</v>
      </c>
      <c r="G36" s="68">
        <v>12930.519030708499</v>
      </c>
      <c r="H36" s="68">
        <v>13040.134287368701</v>
      </c>
      <c r="I36" s="68">
        <v>13159.089481524999</v>
      </c>
      <c r="J36" s="68">
        <v>13288.3476727656</v>
      </c>
      <c r="K36" s="68">
        <v>13420.264304324801</v>
      </c>
      <c r="L36" s="68">
        <v>13553.849273620001</v>
      </c>
      <c r="M36" s="68">
        <v>13688.352155472799</v>
      </c>
      <c r="N36" s="68">
        <v>13823.9497861156</v>
      </c>
      <c r="O36" s="68">
        <v>13866.6760037407</v>
      </c>
      <c r="P36" s="68">
        <v>13910.566540129201</v>
      </c>
      <c r="Q36" s="68">
        <v>13954.609769348501</v>
      </c>
      <c r="R36" s="68">
        <v>13975.8648664922</v>
      </c>
      <c r="S36" s="68">
        <v>13996.373206722101</v>
      </c>
      <c r="T36" s="68">
        <v>14016.430110632</v>
      </c>
      <c r="U36" s="68">
        <v>14036.8049735276</v>
      </c>
      <c r="V36" s="68">
        <v>14055.730067766001</v>
      </c>
      <c r="W36" s="68">
        <v>14093.9544006329</v>
      </c>
      <c r="X36" s="68">
        <v>14132.434838766399</v>
      </c>
      <c r="Y36" s="68">
        <v>14170.320484911401</v>
      </c>
      <c r="Z36" s="68">
        <v>14207.659518288199</v>
      </c>
      <c r="AA36" s="68">
        <v>14244.4811770821</v>
      </c>
      <c r="AB36" s="68">
        <v>14274.3001382231</v>
      </c>
      <c r="AC36" s="68">
        <v>14304.2720173947</v>
      </c>
      <c r="AD36" s="68">
        <v>14333.9411971921</v>
      </c>
      <c r="AE36" s="68">
        <v>14365.2582619573</v>
      </c>
      <c r="AF36" s="68">
        <v>14396.5456780037</v>
      </c>
      <c r="AG36" s="68">
        <v>14427.8820470929</v>
      </c>
      <c r="AH36" s="68">
        <v>14459.546323377201</v>
      </c>
      <c r="AI36" s="68">
        <v>14492.061637499501</v>
      </c>
      <c r="AJ36" s="68">
        <v>14525.1510439837</v>
      </c>
      <c r="AK36" s="68">
        <v>14558.9458810573</v>
      </c>
      <c r="AL36" s="68">
        <v>14558.9458810573</v>
      </c>
      <c r="AM36" s="68">
        <v>14558.9458810573</v>
      </c>
      <c r="AN36" s="68">
        <v>14558.9458810573</v>
      </c>
      <c r="AO36" s="68">
        <v>14558.9458810573</v>
      </c>
      <c r="AP36" s="68">
        <v>14558.9458810573</v>
      </c>
      <c r="AQ36" s="68">
        <v>14558.9458810573</v>
      </c>
      <c r="AR36" s="68">
        <v>14558.9458810573</v>
      </c>
      <c r="AS36" s="68">
        <v>14558.9458810573</v>
      </c>
      <c r="AT36" s="68">
        <v>14558.9458810573</v>
      </c>
      <c r="AU36" s="68">
        <v>14558.9458810573</v>
      </c>
      <c r="AV36" s="68">
        <v>14558.9458810573</v>
      </c>
      <c r="AW36" s="68">
        <v>14558.9458810573</v>
      </c>
      <c r="AX36" s="68">
        <v>14558.9458810573</v>
      </c>
      <c r="AY36" s="68">
        <v>14558.9458810573</v>
      </c>
      <c r="AZ36" s="68">
        <v>14558.9458810573</v>
      </c>
      <c r="BA36" s="68">
        <v>14558.9458810573</v>
      </c>
      <c r="BB36" s="68">
        <v>14558.9458810573</v>
      </c>
      <c r="BC36" s="68">
        <v>14558.9458810573</v>
      </c>
      <c r="BD36" s="68">
        <v>14558.9458810573</v>
      </c>
      <c r="BE36" s="68">
        <v>14558.9458810573</v>
      </c>
    </row>
    <row r="37" spans="1:57" x14ac:dyDescent="0.25">
      <c r="A37" s="68" t="s">
        <v>39</v>
      </c>
      <c r="B37" s="68" t="s">
        <v>190</v>
      </c>
      <c r="C37" s="68" t="s">
        <v>69</v>
      </c>
      <c r="D37" s="68" t="s">
        <v>124</v>
      </c>
      <c r="E37" s="68">
        <v>13443</v>
      </c>
      <c r="F37" s="68">
        <v>13505.0488029067</v>
      </c>
      <c r="G37" s="68">
        <v>12930.519030708499</v>
      </c>
      <c r="H37" s="68">
        <v>13037.213297288399</v>
      </c>
      <c r="I37" s="68">
        <v>13150.2465733934</v>
      </c>
      <c r="J37" s="68">
        <v>13270.4881334934</v>
      </c>
      <c r="K37" s="68">
        <v>13390.202912283101</v>
      </c>
      <c r="L37" s="68">
        <v>13508.308340060599</v>
      </c>
      <c r="M37" s="68">
        <v>13623.9621469335</v>
      </c>
      <c r="N37" s="68">
        <v>13737.245973057101</v>
      </c>
      <c r="O37" s="68">
        <v>13754.855128446499</v>
      </c>
      <c r="P37" s="68">
        <v>13770.3480294047</v>
      </c>
      <c r="Q37" s="68">
        <v>13782.688976990201</v>
      </c>
      <c r="R37" s="68">
        <v>13769.245680305999</v>
      </c>
      <c r="S37" s="68">
        <v>13751.8285740542</v>
      </c>
      <c r="T37" s="68">
        <v>13730.719199256901</v>
      </c>
      <c r="U37" s="68">
        <v>13706.659320550199</v>
      </c>
      <c r="V37" s="68">
        <v>13677.9120435444</v>
      </c>
      <c r="W37" s="68">
        <v>13664.596173772001</v>
      </c>
      <c r="X37" s="68">
        <v>13648.0880319722</v>
      </c>
      <c r="Y37" s="68">
        <v>13627.5405290573</v>
      </c>
      <c r="Z37" s="68">
        <v>13602.981529189899</v>
      </c>
      <c r="AA37" s="68">
        <v>13574.420782512099</v>
      </c>
      <c r="AB37" s="68">
        <v>13535.690751870899</v>
      </c>
      <c r="AC37" s="68">
        <v>13493.620313624901</v>
      </c>
      <c r="AD37" s="68">
        <v>13447.759616616901</v>
      </c>
      <c r="AE37" s="68">
        <v>13399.9129067538</v>
      </c>
      <c r="AF37" s="68">
        <v>13348.477152645</v>
      </c>
      <c r="AG37" s="68">
        <v>13293.5042490222</v>
      </c>
      <c r="AH37" s="68">
        <v>13235.2276170842</v>
      </c>
      <c r="AI37" s="68">
        <v>13174.095583938801</v>
      </c>
      <c r="AJ37" s="68">
        <v>13109.820326257999</v>
      </c>
      <c r="AK37" s="68">
        <v>13042.4860780864</v>
      </c>
      <c r="AL37" s="68">
        <v>12941.3887578883</v>
      </c>
      <c r="AM37" s="68">
        <v>12837.0302338129</v>
      </c>
      <c r="AN37" s="68">
        <v>12729.4105058601</v>
      </c>
      <c r="AO37" s="68">
        <v>12618.529574030001</v>
      </c>
      <c r="AP37" s="68">
        <v>12504.387438322499</v>
      </c>
      <c r="AQ37" s="68">
        <v>12386.984098737699</v>
      </c>
      <c r="AR37" s="68">
        <v>12266.319555275501</v>
      </c>
      <c r="AS37" s="68">
        <v>12142.3938079359</v>
      </c>
      <c r="AT37" s="68">
        <v>12015.206856719</v>
      </c>
      <c r="AU37" s="68">
        <v>11884.7587016247</v>
      </c>
      <c r="AV37" s="68">
        <v>11751.049342653099</v>
      </c>
      <c r="AW37" s="68">
        <v>11614.0787798041</v>
      </c>
      <c r="AX37" s="68">
        <v>11473.8470130777</v>
      </c>
      <c r="AY37" s="68">
        <v>11330.354042474</v>
      </c>
      <c r="AZ37" s="68">
        <v>11183.599867993</v>
      </c>
      <c r="BA37" s="68">
        <v>11033.584489634601</v>
      </c>
      <c r="BB37" s="68">
        <v>10880.307907398799</v>
      </c>
      <c r="BC37" s="68">
        <v>10723.770121285699</v>
      </c>
      <c r="BD37" s="68">
        <v>10563.9711312952</v>
      </c>
      <c r="BE37" s="68">
        <v>10400.910937427299</v>
      </c>
    </row>
    <row r="38" spans="1:57" x14ac:dyDescent="0.25">
      <c r="A38" s="68" t="s">
        <v>39</v>
      </c>
      <c r="B38" s="68" t="s">
        <v>70</v>
      </c>
      <c r="C38" s="68" t="s">
        <v>69</v>
      </c>
      <c r="D38" s="68" t="s">
        <v>125</v>
      </c>
      <c r="E38" s="68">
        <v>11703.163824506</v>
      </c>
      <c r="F38" s="68">
        <v>11690.145925901101</v>
      </c>
      <c r="G38" s="68">
        <v>11118.865875699301</v>
      </c>
      <c r="H38" s="68">
        <v>11197.8221817044</v>
      </c>
      <c r="I38" s="68">
        <v>11278.0971721365</v>
      </c>
      <c r="J38" s="68">
        <v>11359.6801546193</v>
      </c>
      <c r="K38" s="68">
        <v>11441.365711583399</v>
      </c>
      <c r="L38" s="68">
        <v>11522.518965822501</v>
      </c>
      <c r="M38" s="68">
        <v>11603.1626596488</v>
      </c>
      <c r="N38" s="68">
        <v>11683.3942929852</v>
      </c>
      <c r="O38" s="68">
        <v>11683.132865194601</v>
      </c>
      <c r="P38" s="68">
        <v>11682.3460743503</v>
      </c>
      <c r="Q38" s="68">
        <v>11680.8621103063</v>
      </c>
      <c r="R38" s="68">
        <v>11678.5751912337</v>
      </c>
      <c r="S38" s="68">
        <v>11675.4981354547</v>
      </c>
      <c r="T38" s="68">
        <v>11671.6868072589</v>
      </c>
      <c r="U38" s="68">
        <v>11667.2088760309</v>
      </c>
      <c r="V38" s="68">
        <v>11662.0013709877</v>
      </c>
      <c r="W38" s="68">
        <v>11656.0904346143</v>
      </c>
      <c r="X38" s="68">
        <v>11649.5612839652</v>
      </c>
      <c r="Y38" s="68">
        <v>11642.435017698401</v>
      </c>
      <c r="Z38" s="68">
        <v>11634.719519754501</v>
      </c>
      <c r="AA38" s="68">
        <v>11626.428507242999</v>
      </c>
      <c r="AB38" s="68">
        <v>11617.6384660325</v>
      </c>
      <c r="AC38" s="68">
        <v>11608.493787752899</v>
      </c>
      <c r="AD38" s="68">
        <v>11599.0701311374</v>
      </c>
      <c r="AE38" s="68">
        <v>11589.4789496431</v>
      </c>
      <c r="AF38" s="68">
        <v>11579.674577059501</v>
      </c>
      <c r="AG38" s="68">
        <v>11576.712379824199</v>
      </c>
      <c r="AH38" s="68">
        <v>11573.556510758301</v>
      </c>
      <c r="AI38" s="68">
        <v>11570.2293309042</v>
      </c>
      <c r="AJ38" s="68">
        <v>11566.6932238019</v>
      </c>
      <c r="AK38" s="68">
        <v>11562.902650575101</v>
      </c>
      <c r="AL38" s="68">
        <v>11562.902650575101</v>
      </c>
      <c r="AM38" s="68">
        <v>11562.902650575101</v>
      </c>
      <c r="AN38" s="68">
        <v>11562.902650575101</v>
      </c>
      <c r="AO38" s="68">
        <v>11562.902650575101</v>
      </c>
      <c r="AP38" s="68">
        <v>11562.902650575101</v>
      </c>
      <c r="AQ38" s="68">
        <v>11562.902650575101</v>
      </c>
      <c r="AR38" s="68">
        <v>11562.902650575101</v>
      </c>
      <c r="AS38" s="68">
        <v>11562.902650575101</v>
      </c>
      <c r="AT38" s="68">
        <v>11562.902650575101</v>
      </c>
      <c r="AU38" s="68">
        <v>11562.902650575101</v>
      </c>
      <c r="AV38" s="68">
        <v>11562.902650575101</v>
      </c>
      <c r="AW38" s="68">
        <v>11562.902650575101</v>
      </c>
      <c r="AX38" s="68">
        <v>11562.902650575101</v>
      </c>
      <c r="AY38" s="68">
        <v>11562.902650575101</v>
      </c>
      <c r="AZ38" s="68">
        <v>11562.902650575101</v>
      </c>
      <c r="BA38" s="68">
        <v>11562.902650575101</v>
      </c>
      <c r="BB38" s="68">
        <v>11562.902650575101</v>
      </c>
      <c r="BC38" s="68">
        <v>11562.902650575101</v>
      </c>
      <c r="BD38" s="68">
        <v>11562.902650575101</v>
      </c>
      <c r="BE38" s="68">
        <v>11562.902650575101</v>
      </c>
    </row>
    <row r="39" spans="1:57" x14ac:dyDescent="0.25">
      <c r="A39" s="68" t="s">
        <v>39</v>
      </c>
      <c r="B39" s="68" t="s">
        <v>191</v>
      </c>
      <c r="C39" s="68" t="s">
        <v>69</v>
      </c>
      <c r="D39" s="68" t="s">
        <v>125</v>
      </c>
      <c r="E39" s="68">
        <v>11703.163824506</v>
      </c>
      <c r="F39" s="68">
        <v>11690.145925901101</v>
      </c>
      <c r="G39" s="68">
        <v>11118.865875699301</v>
      </c>
      <c r="H39" s="68">
        <v>11195.582617268101</v>
      </c>
      <c r="I39" s="68">
        <v>11271.330313833299</v>
      </c>
      <c r="J39" s="68">
        <v>11346.048538433801</v>
      </c>
      <c r="K39" s="68">
        <v>11418.482980160299</v>
      </c>
      <c r="L39" s="68">
        <v>11487.951408925001</v>
      </c>
      <c r="M39" s="68">
        <v>11554.4293764783</v>
      </c>
      <c r="N39" s="68">
        <v>11617.9672849445</v>
      </c>
      <c r="O39" s="68">
        <v>11599.0143085652</v>
      </c>
      <c r="P39" s="68">
        <v>11577.204959681099</v>
      </c>
      <c r="Q39" s="68">
        <v>11552.372627093</v>
      </c>
      <c r="R39" s="68">
        <v>11524.417998709399</v>
      </c>
      <c r="S39" s="68">
        <v>11493.360364541601</v>
      </c>
      <c r="T39" s="68">
        <v>11459.2621073668</v>
      </c>
      <c r="U39" s="68">
        <v>11422.1974896342</v>
      </c>
      <c r="V39" s="68">
        <v>11382.113338084</v>
      </c>
      <c r="W39" s="68">
        <v>11339.044774792799</v>
      </c>
      <c r="X39" s="68">
        <v>11293.0847086758</v>
      </c>
      <c r="Y39" s="68">
        <v>11244.2637400931</v>
      </c>
      <c r="Z39" s="68">
        <v>11192.6001780038</v>
      </c>
      <c r="AA39" s="68">
        <v>11138.1185099388</v>
      </c>
      <c r="AB39" s="68">
        <v>11080.9035689018</v>
      </c>
      <c r="AC39" s="68">
        <v>11021.104002092599</v>
      </c>
      <c r="AD39" s="68">
        <v>10958.801459898599</v>
      </c>
      <c r="AE39" s="68">
        <v>10894.1102126645</v>
      </c>
      <c r="AF39" s="68">
        <v>10826.995729550599</v>
      </c>
      <c r="AG39" s="68">
        <v>10764.027170760501</v>
      </c>
      <c r="AH39" s="68">
        <v>10698.595638545001</v>
      </c>
      <c r="AI39" s="68">
        <v>10630.726709234799</v>
      </c>
      <c r="AJ39" s="68">
        <v>10560.390913331101</v>
      </c>
      <c r="AK39" s="68">
        <v>10487.552704071601</v>
      </c>
      <c r="AL39" s="68">
        <v>10415.862707638</v>
      </c>
      <c r="AM39" s="68">
        <v>10341.8601306743</v>
      </c>
      <c r="AN39" s="68">
        <v>10265.5449731806</v>
      </c>
      <c r="AO39" s="68">
        <v>10186.917235156599</v>
      </c>
      <c r="AP39" s="68">
        <v>10105.9769166026</v>
      </c>
      <c r="AQ39" s="68">
        <v>10022.7240175185</v>
      </c>
      <c r="AR39" s="68">
        <v>9937.1585379042608</v>
      </c>
      <c r="AS39" s="68">
        <v>9849.2804777598903</v>
      </c>
      <c r="AT39" s="68">
        <v>9759.0898370854102</v>
      </c>
      <c r="AU39" s="68">
        <v>9666.5866158808003</v>
      </c>
      <c r="AV39" s="68">
        <v>9571.7708141460898</v>
      </c>
      <c r="AW39" s="68">
        <v>9474.6424318812606</v>
      </c>
      <c r="AX39" s="68">
        <v>9375.2014690863107</v>
      </c>
      <c r="AY39" s="68">
        <v>9273.4479257612493</v>
      </c>
      <c r="AZ39" s="68">
        <v>9169.3818019060709</v>
      </c>
      <c r="BA39" s="68">
        <v>9063.0030975207792</v>
      </c>
      <c r="BB39" s="68">
        <v>8954.3118126053796</v>
      </c>
      <c r="BC39" s="68">
        <v>8843.3079471598594</v>
      </c>
      <c r="BD39" s="68">
        <v>8729.9915011842204</v>
      </c>
      <c r="BE39" s="68">
        <v>8614.3624746784699</v>
      </c>
    </row>
    <row r="40" spans="1:57" x14ac:dyDescent="0.25">
      <c r="A40" s="68" t="s">
        <v>39</v>
      </c>
      <c r="B40" s="68" t="s">
        <v>71</v>
      </c>
      <c r="C40" s="68" t="s">
        <v>69</v>
      </c>
      <c r="D40" s="68" t="s">
        <v>126</v>
      </c>
      <c r="E40" s="68">
        <v>2920</v>
      </c>
      <c r="F40" s="68">
        <v>2900</v>
      </c>
      <c r="G40" s="68">
        <v>2935.1390007125401</v>
      </c>
      <c r="H40" s="68">
        <v>2969.2792716259501</v>
      </c>
      <c r="I40" s="68">
        <v>3004.0341515524301</v>
      </c>
      <c r="J40" s="68">
        <v>3039.31723116597</v>
      </c>
      <c r="K40" s="68">
        <v>3074.9484140404302</v>
      </c>
      <c r="L40" s="68">
        <v>3110.5400472695001</v>
      </c>
      <c r="M40" s="68">
        <v>3146.1924847712698</v>
      </c>
      <c r="N40" s="68">
        <v>3181.9762219613899</v>
      </c>
      <c r="O40" s="68">
        <v>3217.8121563085601</v>
      </c>
      <c r="P40" s="68">
        <v>3253.6246730799799</v>
      </c>
      <c r="Q40" s="68">
        <v>3289.3714966232101</v>
      </c>
      <c r="R40" s="68">
        <v>3314.5845351286198</v>
      </c>
      <c r="S40" s="68">
        <v>3339.56979707236</v>
      </c>
      <c r="T40" s="68">
        <v>3364.3428648521099</v>
      </c>
      <c r="U40" s="68">
        <v>3388.8801406920702</v>
      </c>
      <c r="V40" s="68">
        <v>3413.3047662979102</v>
      </c>
      <c r="W40" s="68">
        <v>3444.7124373111801</v>
      </c>
      <c r="X40" s="68">
        <v>3476.0250299880699</v>
      </c>
      <c r="Y40" s="68">
        <v>3507.33984216102</v>
      </c>
      <c r="Z40" s="68">
        <v>3538.6551999093799</v>
      </c>
      <c r="AA40" s="68">
        <v>3569.9738836573401</v>
      </c>
      <c r="AB40" s="68">
        <v>3601.3172036175101</v>
      </c>
      <c r="AC40" s="68">
        <v>3632.7731682501699</v>
      </c>
      <c r="AD40" s="68">
        <v>3664.4555588050198</v>
      </c>
      <c r="AE40" s="68">
        <v>3696.26291382721</v>
      </c>
      <c r="AF40" s="68">
        <v>3728.3261219022402</v>
      </c>
      <c r="AG40" s="68">
        <v>3760.6428196700399</v>
      </c>
      <c r="AH40" s="68">
        <v>3793.2315042561099</v>
      </c>
      <c r="AI40" s="68">
        <v>3826.05783084327</v>
      </c>
      <c r="AJ40" s="68">
        <v>3859.1149442523702</v>
      </c>
      <c r="AK40" s="68">
        <v>3892.3444741885201</v>
      </c>
      <c r="AL40" s="68">
        <v>3892.3444741885201</v>
      </c>
      <c r="AM40" s="68">
        <v>3892.3444741885201</v>
      </c>
      <c r="AN40" s="68">
        <v>3892.3444741885201</v>
      </c>
      <c r="AO40" s="68">
        <v>3892.3444741885201</v>
      </c>
      <c r="AP40" s="68">
        <v>3892.3444741885201</v>
      </c>
      <c r="AQ40" s="68">
        <v>3892.3444741885201</v>
      </c>
      <c r="AR40" s="68">
        <v>3892.3444741885201</v>
      </c>
      <c r="AS40" s="68">
        <v>3892.3444741885201</v>
      </c>
      <c r="AT40" s="68">
        <v>3892.3444741885201</v>
      </c>
      <c r="AU40" s="68">
        <v>3892.3444741885201</v>
      </c>
      <c r="AV40" s="68">
        <v>3892.3444741885201</v>
      </c>
      <c r="AW40" s="68">
        <v>3892.3444741885201</v>
      </c>
      <c r="AX40" s="68">
        <v>3892.3444741885201</v>
      </c>
      <c r="AY40" s="68">
        <v>3892.3444741885201</v>
      </c>
      <c r="AZ40" s="68">
        <v>3892.3444741885201</v>
      </c>
      <c r="BA40" s="68">
        <v>3892.3444741885201</v>
      </c>
      <c r="BB40" s="68">
        <v>3892.3444741885201</v>
      </c>
      <c r="BC40" s="68">
        <v>3892.3444741885201</v>
      </c>
      <c r="BD40" s="68">
        <v>3892.3444741885201</v>
      </c>
      <c r="BE40" s="68">
        <v>3892.3444741885201</v>
      </c>
    </row>
    <row r="41" spans="1:57" x14ac:dyDescent="0.25">
      <c r="A41" s="68" t="s">
        <v>39</v>
      </c>
      <c r="B41" s="68" t="s">
        <v>72</v>
      </c>
      <c r="C41" s="68" t="s">
        <v>69</v>
      </c>
      <c r="D41" s="68" t="s">
        <v>37</v>
      </c>
      <c r="E41" s="68">
        <v>12198.265303046701</v>
      </c>
      <c r="F41" s="68">
        <v>12298.4163683609</v>
      </c>
      <c r="G41" s="68">
        <v>11818.9659346239</v>
      </c>
      <c r="H41" s="68">
        <v>11920.6967233019</v>
      </c>
      <c r="I41" s="68">
        <v>12032.167435939</v>
      </c>
      <c r="J41" s="68">
        <v>12154.063869245399</v>
      </c>
      <c r="K41" s="68">
        <v>12279.615550236</v>
      </c>
      <c r="L41" s="68">
        <v>12407.867444485901</v>
      </c>
      <c r="M41" s="68">
        <v>12538.180977921</v>
      </c>
      <c r="N41" s="68">
        <v>12670.720655609501</v>
      </c>
      <c r="O41" s="68">
        <v>12719.162556532199</v>
      </c>
      <c r="P41" s="68">
        <v>12769.588255809</v>
      </c>
      <c r="Q41" s="68">
        <v>12821.093301651201</v>
      </c>
      <c r="R41" s="68">
        <v>12873.465110490401</v>
      </c>
      <c r="S41" s="68">
        <v>12926.3278489164</v>
      </c>
      <c r="T41" s="68">
        <v>12979.8826447471</v>
      </c>
      <c r="U41" s="68">
        <v>13034.6728132834</v>
      </c>
      <c r="V41" s="68">
        <v>13089.318779986999</v>
      </c>
      <c r="W41" s="68">
        <v>13144.280419447699</v>
      </c>
      <c r="X41" s="68">
        <v>13200.157089628199</v>
      </c>
      <c r="Y41" s="68">
        <v>13256.317526848101</v>
      </c>
      <c r="Z41" s="68">
        <v>13312.7806795283</v>
      </c>
      <c r="AA41" s="68">
        <v>13369.5480368716</v>
      </c>
      <c r="AB41" s="68">
        <v>13383.6901018797</v>
      </c>
      <c r="AC41" s="68">
        <v>13398.305692555299</v>
      </c>
      <c r="AD41" s="68">
        <v>13413.134549489299</v>
      </c>
      <c r="AE41" s="68">
        <v>13429.5066789866</v>
      </c>
      <c r="AF41" s="68">
        <v>13446.267900724901</v>
      </c>
      <c r="AG41" s="68">
        <v>13489.996109199299</v>
      </c>
      <c r="AH41" s="68">
        <v>13534.6005300451</v>
      </c>
      <c r="AI41" s="68">
        <v>13580.396210106899</v>
      </c>
      <c r="AJ41" s="68">
        <v>13627.1490349783</v>
      </c>
      <c r="AK41" s="68">
        <v>13674.8682584008</v>
      </c>
      <c r="AL41" s="68">
        <v>13674.8682584008</v>
      </c>
      <c r="AM41" s="68">
        <v>13674.8682584008</v>
      </c>
      <c r="AN41" s="68">
        <v>13674.8682584008</v>
      </c>
      <c r="AO41" s="68">
        <v>13674.8682584008</v>
      </c>
      <c r="AP41" s="68">
        <v>13674.8682584008</v>
      </c>
      <c r="AQ41" s="68">
        <v>13674.8682584008</v>
      </c>
      <c r="AR41" s="68">
        <v>13674.8682584008</v>
      </c>
      <c r="AS41" s="68">
        <v>13674.8682584008</v>
      </c>
      <c r="AT41" s="68">
        <v>13674.8682584008</v>
      </c>
      <c r="AU41" s="68">
        <v>13674.8682584008</v>
      </c>
      <c r="AV41" s="68">
        <v>13674.8682584008</v>
      </c>
      <c r="AW41" s="68">
        <v>13674.8682584008</v>
      </c>
      <c r="AX41" s="68">
        <v>13674.8682584008</v>
      </c>
      <c r="AY41" s="68">
        <v>13674.8682584008</v>
      </c>
      <c r="AZ41" s="68">
        <v>13674.8682584008</v>
      </c>
      <c r="BA41" s="68">
        <v>13674.8682584008</v>
      </c>
      <c r="BB41" s="68">
        <v>13674.8682584008</v>
      </c>
      <c r="BC41" s="68">
        <v>13674.8682584008</v>
      </c>
      <c r="BD41" s="68">
        <v>13674.8682584008</v>
      </c>
      <c r="BE41" s="68">
        <v>13674.8682584008</v>
      </c>
    </row>
    <row r="42" spans="1:57" x14ac:dyDescent="0.25">
      <c r="A42" s="68" t="s">
        <v>39</v>
      </c>
      <c r="B42" s="68" t="s">
        <v>192</v>
      </c>
      <c r="C42" s="68" t="s">
        <v>69</v>
      </c>
      <c r="D42" s="68" t="s">
        <v>37</v>
      </c>
      <c r="E42" s="68">
        <v>12198.265303046701</v>
      </c>
      <c r="F42" s="68">
        <v>12298.4163683609</v>
      </c>
      <c r="G42" s="68">
        <v>11818.9659346239</v>
      </c>
      <c r="H42" s="68">
        <v>11918.217218383499</v>
      </c>
      <c r="I42" s="68">
        <v>12024.659363459001</v>
      </c>
      <c r="J42" s="68">
        <v>12138.895597536501</v>
      </c>
      <c r="K42" s="68">
        <v>12254.073949891501</v>
      </c>
      <c r="L42" s="68">
        <v>12369.1548980591</v>
      </c>
      <c r="M42" s="68">
        <v>12483.4142034094</v>
      </c>
      <c r="N42" s="68">
        <v>12596.9263785112</v>
      </c>
      <c r="O42" s="68">
        <v>12623.921467308901</v>
      </c>
      <c r="P42" s="68">
        <v>12650.064909734599</v>
      </c>
      <c r="Q42" s="68">
        <v>12674.419994280301</v>
      </c>
      <c r="R42" s="68">
        <v>12696.7381814536</v>
      </c>
      <c r="S42" s="68">
        <v>12716.611105895499</v>
      </c>
      <c r="T42" s="68">
        <v>12734.1994260473</v>
      </c>
      <c r="U42" s="68">
        <v>12749.995559041299</v>
      </c>
      <c r="V42" s="68">
        <v>12762.6093832385</v>
      </c>
      <c r="W42" s="68">
        <v>12772.455014942399</v>
      </c>
      <c r="X42" s="68">
        <v>12780.0752904078</v>
      </c>
      <c r="Y42" s="68">
        <v>12784.8168250532</v>
      </c>
      <c r="Z42" s="68">
        <v>12786.6595870733</v>
      </c>
      <c r="AA42" s="68">
        <v>12785.566178621</v>
      </c>
      <c r="AB42" s="68">
        <v>12740.630559864599</v>
      </c>
      <c r="AC42" s="68">
        <v>12693.2332537903</v>
      </c>
      <c r="AD42" s="68">
        <v>12643.1133212722</v>
      </c>
      <c r="AE42" s="68">
        <v>12591.5054622178</v>
      </c>
      <c r="AF42" s="68">
        <v>12537.3001906359</v>
      </c>
      <c r="AG42" s="68">
        <v>12505.118473258801</v>
      </c>
      <c r="AH42" s="68">
        <v>12470.4560979709</v>
      </c>
      <c r="AI42" s="68">
        <v>12433.5589109558</v>
      </c>
      <c r="AJ42" s="68">
        <v>12394.1645902935</v>
      </c>
      <c r="AK42" s="68">
        <v>12352.2350004482</v>
      </c>
      <c r="AL42" s="68">
        <v>12264.059449918101</v>
      </c>
      <c r="AM42" s="68">
        <v>12173.0395267901</v>
      </c>
      <c r="AN42" s="68">
        <v>12079.175231064501</v>
      </c>
      <c r="AO42" s="68">
        <v>11982.4665627411</v>
      </c>
      <c r="AP42" s="68">
        <v>11882.913521819901</v>
      </c>
      <c r="AQ42" s="68">
        <v>11780.516108301001</v>
      </c>
      <c r="AR42" s="68">
        <v>11675.274322184399</v>
      </c>
      <c r="AS42" s="68">
        <v>11567.18816347</v>
      </c>
      <c r="AT42" s="68">
        <v>11456.2576321578</v>
      </c>
      <c r="AU42" s="68">
        <v>11342.4827282479</v>
      </c>
      <c r="AV42" s="68">
        <v>11225.863451740301</v>
      </c>
      <c r="AW42" s="68">
        <v>11106.3998026349</v>
      </c>
      <c r="AX42" s="68">
        <v>10984.0917809317</v>
      </c>
      <c r="AY42" s="68">
        <v>10858.9393866309</v>
      </c>
      <c r="AZ42" s="68">
        <v>10730.942619732199</v>
      </c>
      <c r="BA42" s="68">
        <v>10600.1014802358</v>
      </c>
      <c r="BB42" s="68">
        <v>10466.4159681417</v>
      </c>
      <c r="BC42" s="68">
        <v>10329.886083449799</v>
      </c>
      <c r="BD42" s="68">
        <v>10190.5118261602</v>
      </c>
      <c r="BE42" s="68">
        <v>10048.2931962729</v>
      </c>
    </row>
    <row r="43" spans="1:57" x14ac:dyDescent="0.25">
      <c r="A43" s="68" t="s">
        <v>39</v>
      </c>
      <c r="B43" s="68" t="s">
        <v>73</v>
      </c>
      <c r="C43" s="68" t="s">
        <v>74</v>
      </c>
      <c r="D43" s="68" t="s">
        <v>127</v>
      </c>
      <c r="E43" s="68">
        <v>24886.099730000002</v>
      </c>
      <c r="F43" s="68">
        <v>25134.9607273</v>
      </c>
      <c r="G43" s="68">
        <v>24167.767438513401</v>
      </c>
      <c r="H43" s="68">
        <v>24585.2634450443</v>
      </c>
      <c r="I43" s="68">
        <v>25008.6925949619</v>
      </c>
      <c r="J43" s="68">
        <v>25438.1318015334</v>
      </c>
      <c r="K43" s="68">
        <v>25873.6589229768</v>
      </c>
      <c r="L43" s="68">
        <v>26315.352773669001</v>
      </c>
      <c r="M43" s="68">
        <v>26763.2931354826</v>
      </c>
      <c r="N43" s="68">
        <v>27217.5607692552</v>
      </c>
      <c r="O43" s="68">
        <v>27489.7363769478</v>
      </c>
      <c r="P43" s="68">
        <v>27764.6337407172</v>
      </c>
      <c r="Q43" s="68">
        <v>28042.2800781244</v>
      </c>
      <c r="R43" s="68">
        <v>28322.7028789057</v>
      </c>
      <c r="S43" s="68">
        <v>28605.929907694699</v>
      </c>
      <c r="T43" s="68">
        <v>28891.989206771701</v>
      </c>
      <c r="U43" s="68">
        <v>29180.909098839398</v>
      </c>
      <c r="V43" s="68">
        <v>29472.7181898278</v>
      </c>
      <c r="W43" s="68">
        <v>29767.445371726099</v>
      </c>
      <c r="X43" s="68">
        <v>30065.1198254433</v>
      </c>
      <c r="Y43" s="68">
        <v>30365.771023697798</v>
      </c>
      <c r="Z43" s="68">
        <v>30669.428733934699</v>
      </c>
      <c r="AA43" s="68">
        <v>30976.123021274099</v>
      </c>
      <c r="AB43" s="68">
        <v>31285.884251486801</v>
      </c>
      <c r="AC43" s="68">
        <v>31598.7430940017</v>
      </c>
      <c r="AD43" s="68">
        <v>31914.7305249417</v>
      </c>
      <c r="AE43" s="68">
        <v>32233.877830191101</v>
      </c>
      <c r="AF43" s="68">
        <v>32556.216608493</v>
      </c>
      <c r="AG43" s="68">
        <v>32881.778774578001</v>
      </c>
      <c r="AH43" s="68">
        <v>33210.596562323699</v>
      </c>
      <c r="AI43" s="68">
        <v>33542.702527947004</v>
      </c>
      <c r="AJ43" s="68">
        <v>33878.129553226499</v>
      </c>
      <c r="AK43" s="68">
        <v>34216.9108487587</v>
      </c>
      <c r="AL43" s="68">
        <v>34216.9108487587</v>
      </c>
      <c r="AM43" s="68">
        <v>34216.9108487587</v>
      </c>
      <c r="AN43" s="68">
        <v>34216.9108487587</v>
      </c>
      <c r="AO43" s="68">
        <v>34216.9108487587</v>
      </c>
      <c r="AP43" s="68">
        <v>34216.9108487587</v>
      </c>
      <c r="AQ43" s="68">
        <v>34216.9108487587</v>
      </c>
      <c r="AR43" s="68">
        <v>34216.9108487587</v>
      </c>
      <c r="AS43" s="68">
        <v>34216.9108487587</v>
      </c>
      <c r="AT43" s="68">
        <v>34216.9108487587</v>
      </c>
      <c r="AU43" s="68">
        <v>34216.9108487587</v>
      </c>
      <c r="AV43" s="68">
        <v>34216.9108487587</v>
      </c>
      <c r="AW43" s="68">
        <v>34216.9108487587</v>
      </c>
      <c r="AX43" s="68">
        <v>34216.9108487587</v>
      </c>
      <c r="AY43" s="68">
        <v>34216.9108487587</v>
      </c>
      <c r="AZ43" s="68">
        <v>34216.9108487587</v>
      </c>
      <c r="BA43" s="68">
        <v>34216.9108487587</v>
      </c>
      <c r="BB43" s="68">
        <v>34216.9108487587</v>
      </c>
      <c r="BC43" s="68">
        <v>34216.9108487587</v>
      </c>
      <c r="BD43" s="68">
        <v>34216.9108487587</v>
      </c>
      <c r="BE43" s="68">
        <v>34216.9108487587</v>
      </c>
    </row>
    <row r="44" spans="1:57" x14ac:dyDescent="0.25">
      <c r="A44" s="68" t="s">
        <v>39</v>
      </c>
      <c r="B44" s="68" t="s">
        <v>75</v>
      </c>
      <c r="C44" s="68" t="s">
        <v>74</v>
      </c>
      <c r="D44" s="68" t="s">
        <v>128</v>
      </c>
      <c r="E44" s="68">
        <v>16965.34909</v>
      </c>
      <c r="F44" s="68">
        <v>17135.0025809</v>
      </c>
      <c r="G44" s="68">
        <v>16475.647681586899</v>
      </c>
      <c r="H44" s="68">
        <v>16760.263011884701</v>
      </c>
      <c r="I44" s="68">
        <v>17048.9230840202</v>
      </c>
      <c r="J44" s="68">
        <v>17341.680331297299</v>
      </c>
      <c r="K44" s="68">
        <v>17638.587831211498</v>
      </c>
      <c r="L44" s="68">
        <v>17939.6993130909</v>
      </c>
      <c r="M44" s="68">
        <v>18245.0691658248</v>
      </c>
      <c r="N44" s="68">
        <v>18554.752445681999</v>
      </c>
      <c r="O44" s="68">
        <v>18740.2999701388</v>
      </c>
      <c r="P44" s="68">
        <v>18927.7029698402</v>
      </c>
      <c r="Q44" s="68">
        <v>19116.979999538598</v>
      </c>
      <c r="R44" s="68">
        <v>19308.149799534</v>
      </c>
      <c r="S44" s="68">
        <v>19501.231297529299</v>
      </c>
      <c r="T44" s="68">
        <v>19696.2436105046</v>
      </c>
      <c r="U44" s="68">
        <v>19893.206046609699</v>
      </c>
      <c r="V44" s="68">
        <v>20092.1381070758</v>
      </c>
      <c r="W44" s="68">
        <v>20293.0594881465</v>
      </c>
      <c r="X44" s="68">
        <v>20495.990083027998</v>
      </c>
      <c r="Y44" s="68">
        <v>20700.9499838583</v>
      </c>
      <c r="Z44" s="68">
        <v>20907.959483696901</v>
      </c>
      <c r="AA44" s="68">
        <v>21117.039078533799</v>
      </c>
      <c r="AB44" s="68">
        <v>21328.209469319201</v>
      </c>
      <c r="AC44" s="68">
        <v>21541.4915640123</v>
      </c>
      <c r="AD44" s="68">
        <v>21756.906479652502</v>
      </c>
      <c r="AE44" s="68">
        <v>21974.475544449</v>
      </c>
      <c r="AF44" s="68">
        <v>22194.220299893499</v>
      </c>
      <c r="AG44" s="68">
        <v>22416.162502892399</v>
      </c>
      <c r="AH44" s="68">
        <v>22640.3241279213</v>
      </c>
      <c r="AI44" s="68">
        <v>22866.727369200598</v>
      </c>
      <c r="AJ44" s="68">
        <v>23095.394642892599</v>
      </c>
      <c r="AK44" s="68">
        <v>23326.3485893215</v>
      </c>
      <c r="AL44" s="68">
        <v>23326.3485893215</v>
      </c>
      <c r="AM44" s="68">
        <v>23326.3485893215</v>
      </c>
      <c r="AN44" s="68">
        <v>23326.3485893215</v>
      </c>
      <c r="AO44" s="68">
        <v>23326.3485893215</v>
      </c>
      <c r="AP44" s="68">
        <v>23326.3485893215</v>
      </c>
      <c r="AQ44" s="68">
        <v>23326.3485893215</v>
      </c>
      <c r="AR44" s="68">
        <v>23326.3485893215</v>
      </c>
      <c r="AS44" s="68">
        <v>23326.3485893215</v>
      </c>
      <c r="AT44" s="68">
        <v>23326.3485893215</v>
      </c>
      <c r="AU44" s="68">
        <v>23326.3485893215</v>
      </c>
      <c r="AV44" s="68">
        <v>23326.3485893215</v>
      </c>
      <c r="AW44" s="68">
        <v>23326.3485893215</v>
      </c>
      <c r="AX44" s="68">
        <v>23326.3485893215</v>
      </c>
      <c r="AY44" s="68">
        <v>23326.3485893215</v>
      </c>
      <c r="AZ44" s="68">
        <v>23326.3485893215</v>
      </c>
      <c r="BA44" s="68">
        <v>23326.3485893215</v>
      </c>
      <c r="BB44" s="68">
        <v>23326.3485893215</v>
      </c>
      <c r="BC44" s="68">
        <v>23326.3485893215</v>
      </c>
      <c r="BD44" s="68">
        <v>23326.3485893215</v>
      </c>
      <c r="BE44" s="68">
        <v>23326.3485893215</v>
      </c>
    </row>
    <row r="45" spans="1:57" x14ac:dyDescent="0.25">
      <c r="A45" s="68" t="s">
        <v>39</v>
      </c>
      <c r="B45" s="68" t="s">
        <v>76</v>
      </c>
      <c r="C45" s="68" t="s">
        <v>74</v>
      </c>
      <c r="D45" s="68" t="s">
        <v>129</v>
      </c>
      <c r="E45" s="68">
        <v>23479.112010000001</v>
      </c>
      <c r="F45" s="68">
        <v>23640.224663194</v>
      </c>
      <c r="G45" s="68">
        <v>20924.949937342</v>
      </c>
      <c r="H45" s="68">
        <v>21772.9239067667</v>
      </c>
      <c r="I45" s="68">
        <v>22080.6753289472</v>
      </c>
      <c r="J45" s="68">
        <v>22403.698168233201</v>
      </c>
      <c r="K45" s="68">
        <v>22742.671591328599</v>
      </c>
      <c r="L45" s="68">
        <v>23096.7570241186</v>
      </c>
      <c r="M45" s="68">
        <v>23464.178937909001</v>
      </c>
      <c r="N45" s="68">
        <v>23847.200034092999</v>
      </c>
      <c r="O45" s="68">
        <v>24080.970846660999</v>
      </c>
      <c r="P45" s="68">
        <v>24327.906403055698</v>
      </c>
      <c r="Q45" s="68">
        <v>24588.475968040701</v>
      </c>
      <c r="R45" s="68">
        <v>24862.904179348701</v>
      </c>
      <c r="S45" s="68">
        <v>25148.708876013101</v>
      </c>
      <c r="T45" s="68">
        <v>25446.355452640601</v>
      </c>
      <c r="U45" s="68">
        <v>25756.2087460033</v>
      </c>
      <c r="V45" s="68">
        <v>26078.450452031</v>
      </c>
      <c r="W45" s="68">
        <v>26413.0410047324</v>
      </c>
      <c r="X45" s="68">
        <v>26759.767800358801</v>
      </c>
      <c r="Y45" s="68">
        <v>27118.303663623999</v>
      </c>
      <c r="Z45" s="68">
        <v>27488.193913451199</v>
      </c>
      <c r="AA45" s="68">
        <v>27869.065864014501</v>
      </c>
      <c r="AB45" s="68">
        <v>28260.8108816735</v>
      </c>
      <c r="AC45" s="68">
        <v>28663.315894072901</v>
      </c>
      <c r="AD45" s="68">
        <v>29075.867424235199</v>
      </c>
      <c r="AE45" s="68">
        <v>29497.490396884801</v>
      </c>
      <c r="AF45" s="68">
        <v>29927.353228291799</v>
      </c>
      <c r="AG45" s="68">
        <v>30365.0153475468</v>
      </c>
      <c r="AH45" s="68">
        <v>30810.353359221201</v>
      </c>
      <c r="AI45" s="68">
        <v>31263.272454882801</v>
      </c>
      <c r="AJ45" s="68">
        <v>31723.771266743799</v>
      </c>
      <c r="AK45" s="68">
        <v>32192.0202593785</v>
      </c>
      <c r="AL45" s="68">
        <v>32192.0202593785</v>
      </c>
      <c r="AM45" s="68">
        <v>32192.0202593785</v>
      </c>
      <c r="AN45" s="68">
        <v>32192.0202593785</v>
      </c>
      <c r="AO45" s="68">
        <v>32192.0202593785</v>
      </c>
      <c r="AP45" s="68">
        <v>32192.0202593785</v>
      </c>
      <c r="AQ45" s="68">
        <v>32192.0202593785</v>
      </c>
      <c r="AR45" s="68">
        <v>32192.0202593785</v>
      </c>
      <c r="AS45" s="68">
        <v>32192.0202593785</v>
      </c>
      <c r="AT45" s="68">
        <v>32192.0202593785</v>
      </c>
      <c r="AU45" s="68">
        <v>32192.0202593785</v>
      </c>
      <c r="AV45" s="68">
        <v>32192.0202593785</v>
      </c>
      <c r="AW45" s="68">
        <v>32192.0202593785</v>
      </c>
      <c r="AX45" s="68">
        <v>32192.0202593785</v>
      </c>
      <c r="AY45" s="68">
        <v>32192.0202593785</v>
      </c>
      <c r="AZ45" s="68">
        <v>32192.0202593785</v>
      </c>
      <c r="BA45" s="68">
        <v>32192.0202593785</v>
      </c>
      <c r="BB45" s="68">
        <v>32192.0202593785</v>
      </c>
      <c r="BC45" s="68">
        <v>32192.0202593785</v>
      </c>
      <c r="BD45" s="68">
        <v>32192.0202593785</v>
      </c>
      <c r="BE45" s="68">
        <v>32192.0202593785</v>
      </c>
    </row>
    <row r="46" spans="1:57" x14ac:dyDescent="0.25">
      <c r="A46" s="68" t="s">
        <v>39</v>
      </c>
      <c r="B46" s="68" t="s">
        <v>77</v>
      </c>
      <c r="C46" s="68" t="s">
        <v>74</v>
      </c>
      <c r="D46" s="68" t="s">
        <v>130</v>
      </c>
      <c r="E46" s="68">
        <v>33412.820180000002</v>
      </c>
      <c r="F46" s="68">
        <v>33746.948381800001</v>
      </c>
      <c r="G46" s="68">
        <v>32448.365808068302</v>
      </c>
      <c r="H46" s="68">
        <v>33008.908405881099</v>
      </c>
      <c r="I46" s="68">
        <v>33577.417019069399</v>
      </c>
      <c r="J46" s="68">
        <v>34153.994913680901</v>
      </c>
      <c r="K46" s="68">
        <v>34738.746624482701</v>
      </c>
      <c r="L46" s="68">
        <v>35331.7779700092</v>
      </c>
      <c r="M46" s="68">
        <v>35933.196067783698</v>
      </c>
      <c r="N46" s="68">
        <v>36543.109349716797</v>
      </c>
      <c r="O46" s="68">
        <v>36908.540443213999</v>
      </c>
      <c r="P46" s="68">
        <v>37277.625847646101</v>
      </c>
      <c r="Q46" s="68">
        <v>37650.402106122601</v>
      </c>
      <c r="R46" s="68">
        <v>38026.9061271838</v>
      </c>
      <c r="S46" s="68">
        <v>38407.1751884556</v>
      </c>
      <c r="T46" s="68">
        <v>38791.246940340199</v>
      </c>
      <c r="U46" s="68">
        <v>39179.159409743603</v>
      </c>
      <c r="V46" s="68">
        <v>39570.951003841001</v>
      </c>
      <c r="W46" s="68">
        <v>39966.660513879397</v>
      </c>
      <c r="X46" s="68">
        <v>40366.327119018199</v>
      </c>
      <c r="Y46" s="68">
        <v>40769.990390208397</v>
      </c>
      <c r="Z46" s="68">
        <v>41177.6902941105</v>
      </c>
      <c r="AA46" s="68">
        <v>41589.467197051599</v>
      </c>
      <c r="AB46" s="68">
        <v>42005.361869022097</v>
      </c>
      <c r="AC46" s="68">
        <v>42425.4154877123</v>
      </c>
      <c r="AD46" s="68">
        <v>42849.669642589499</v>
      </c>
      <c r="AE46" s="68">
        <v>43278.166339015297</v>
      </c>
      <c r="AF46" s="68">
        <v>43710.948002405501</v>
      </c>
      <c r="AG46" s="68">
        <v>44148.057482429598</v>
      </c>
      <c r="AH46" s="68">
        <v>44589.538057253798</v>
      </c>
      <c r="AI46" s="68">
        <v>45035.433437826403</v>
      </c>
      <c r="AJ46" s="68">
        <v>45485.787772204698</v>
      </c>
      <c r="AK46" s="68">
        <v>45940.645649926701</v>
      </c>
      <c r="AL46" s="68">
        <v>45940.645649926701</v>
      </c>
      <c r="AM46" s="68">
        <v>45940.645649926701</v>
      </c>
      <c r="AN46" s="68">
        <v>45940.645649926701</v>
      </c>
      <c r="AO46" s="68">
        <v>45940.645649926701</v>
      </c>
      <c r="AP46" s="68">
        <v>45940.645649926701</v>
      </c>
      <c r="AQ46" s="68">
        <v>45940.645649926701</v>
      </c>
      <c r="AR46" s="68">
        <v>45940.645649926701</v>
      </c>
      <c r="AS46" s="68">
        <v>45940.645649926701</v>
      </c>
      <c r="AT46" s="68">
        <v>45940.645649926701</v>
      </c>
      <c r="AU46" s="68">
        <v>45940.645649926701</v>
      </c>
      <c r="AV46" s="68">
        <v>45940.645649926701</v>
      </c>
      <c r="AW46" s="68">
        <v>45940.645649926701</v>
      </c>
      <c r="AX46" s="68">
        <v>45940.645649926701</v>
      </c>
      <c r="AY46" s="68">
        <v>45940.645649926701</v>
      </c>
      <c r="AZ46" s="68">
        <v>45940.645649926701</v>
      </c>
      <c r="BA46" s="68">
        <v>45940.645649926701</v>
      </c>
      <c r="BB46" s="68">
        <v>45940.645649926701</v>
      </c>
      <c r="BC46" s="68">
        <v>45940.645649926701</v>
      </c>
      <c r="BD46" s="68">
        <v>45940.645649926701</v>
      </c>
      <c r="BE46" s="68">
        <v>45940.645649926701</v>
      </c>
    </row>
    <row r="47" spans="1:57" x14ac:dyDescent="0.25">
      <c r="A47" s="68" t="s">
        <v>39</v>
      </c>
      <c r="B47" s="68" t="s">
        <v>78</v>
      </c>
      <c r="C47" s="68" t="s">
        <v>79</v>
      </c>
      <c r="D47" s="68" t="s">
        <v>131</v>
      </c>
      <c r="E47" s="68">
        <v>28670700</v>
      </c>
      <c r="F47" s="68">
        <v>28192172.322937202</v>
      </c>
      <c r="G47" s="68">
        <v>26432623.6356945</v>
      </c>
      <c r="H47" s="68">
        <v>26333776.565691799</v>
      </c>
      <c r="I47" s="68">
        <v>26271707.734969798</v>
      </c>
      <c r="J47" s="68">
        <v>26246004.516997401</v>
      </c>
      <c r="K47" s="68">
        <v>26246824.824541099</v>
      </c>
      <c r="L47" s="68">
        <v>26271415.379854899</v>
      </c>
      <c r="M47" s="68">
        <v>26319244.994337201</v>
      </c>
      <c r="N47" s="68">
        <v>26390666.532685298</v>
      </c>
      <c r="O47" s="68">
        <v>26305773.715475</v>
      </c>
      <c r="P47" s="68">
        <v>26244736.888574898</v>
      </c>
      <c r="Q47" s="68">
        <v>26205819.6851147</v>
      </c>
      <c r="R47" s="68">
        <v>26018501.180426698</v>
      </c>
      <c r="S47" s="68">
        <v>25849314.446206599</v>
      </c>
      <c r="T47" s="68">
        <v>25698033.335882999</v>
      </c>
      <c r="U47" s="68">
        <v>25564496.794922698</v>
      </c>
      <c r="V47" s="68">
        <v>25447598.700755499</v>
      </c>
      <c r="W47" s="68">
        <v>25496740.9570744</v>
      </c>
      <c r="X47" s="68">
        <v>25563818.074429002</v>
      </c>
      <c r="Y47" s="68">
        <v>25648274.040493399</v>
      </c>
      <c r="Z47" s="68">
        <v>25749659.689630501</v>
      </c>
      <c r="AA47" s="68">
        <v>25867514.6166819</v>
      </c>
      <c r="AB47" s="68">
        <v>25796994.089057401</v>
      </c>
      <c r="AC47" s="68">
        <v>25740916.272507001</v>
      </c>
      <c r="AD47" s="68">
        <v>25699299.079204399</v>
      </c>
      <c r="AE47" s="68">
        <v>25671862.4641538</v>
      </c>
      <c r="AF47" s="68">
        <v>25658213.752933498</v>
      </c>
      <c r="AG47" s="68">
        <v>25658025.721505798</v>
      </c>
      <c r="AH47" s="68">
        <v>25671092.2997417</v>
      </c>
      <c r="AI47" s="68">
        <v>25696934.754997399</v>
      </c>
      <c r="AJ47" s="68">
        <v>25735000.803176198</v>
      </c>
      <c r="AK47" s="68">
        <v>25784572.646458998</v>
      </c>
      <c r="AL47" s="68">
        <v>25784572.646458998</v>
      </c>
      <c r="AM47" s="68">
        <v>25784572.646458998</v>
      </c>
      <c r="AN47" s="68">
        <v>25784572.646458998</v>
      </c>
      <c r="AO47" s="68">
        <v>25784572.646458998</v>
      </c>
      <c r="AP47" s="68">
        <v>25784572.646458998</v>
      </c>
      <c r="AQ47" s="68">
        <v>25784572.646458998</v>
      </c>
      <c r="AR47" s="68">
        <v>25784572.646458998</v>
      </c>
      <c r="AS47" s="68">
        <v>25784572.646458998</v>
      </c>
      <c r="AT47" s="68">
        <v>25784572.646458998</v>
      </c>
      <c r="AU47" s="68">
        <v>25784572.646458998</v>
      </c>
      <c r="AV47" s="68">
        <v>25784572.646458998</v>
      </c>
      <c r="AW47" s="68">
        <v>25784572.646458998</v>
      </c>
      <c r="AX47" s="68">
        <v>25784572.646458998</v>
      </c>
      <c r="AY47" s="68">
        <v>25784572.646458998</v>
      </c>
      <c r="AZ47" s="68">
        <v>25784572.646458998</v>
      </c>
      <c r="BA47" s="68">
        <v>25784572.646458998</v>
      </c>
      <c r="BB47" s="68">
        <v>25784572.646458998</v>
      </c>
      <c r="BC47" s="68">
        <v>25784572.646458998</v>
      </c>
      <c r="BD47" s="68">
        <v>25784572.646458998</v>
      </c>
      <c r="BE47" s="68">
        <v>25784572.646458998</v>
      </c>
    </row>
    <row r="48" spans="1:57" x14ac:dyDescent="0.25">
      <c r="A48" s="68" t="s">
        <v>39</v>
      </c>
      <c r="B48" s="68" t="s">
        <v>80</v>
      </c>
      <c r="C48" s="68" t="s">
        <v>74</v>
      </c>
      <c r="D48" s="68" t="s">
        <v>132</v>
      </c>
      <c r="E48" s="68">
        <v>6720.5961020000004</v>
      </c>
      <c r="F48" s="68">
        <v>6787.8020630199999</v>
      </c>
      <c r="G48" s="68">
        <v>6526.6074396349904</v>
      </c>
      <c r="H48" s="68">
        <v>6639.3539955249598</v>
      </c>
      <c r="I48" s="68">
        <v>6753.7028217887701</v>
      </c>
      <c r="J48" s="68">
        <v>6869.6746891782996</v>
      </c>
      <c r="K48" s="68">
        <v>6987.2906236334402</v>
      </c>
      <c r="L48" s="68">
        <v>7106.5719093087801</v>
      </c>
      <c r="M48" s="68">
        <v>7227.5400916352501</v>
      </c>
      <c r="N48" s="68">
        <v>7350.21698041732</v>
      </c>
      <c r="O48" s="68">
        <v>7423.7191502215001</v>
      </c>
      <c r="P48" s="68">
        <v>7497.9563417237096</v>
      </c>
      <c r="Q48" s="68">
        <v>7572.9359051409501</v>
      </c>
      <c r="R48" s="68">
        <v>7648.6652641923602</v>
      </c>
      <c r="S48" s="68">
        <v>7725.1519168342802</v>
      </c>
      <c r="T48" s="68">
        <v>7802.4034360026199</v>
      </c>
      <c r="U48" s="68">
        <v>7880.4274703626497</v>
      </c>
      <c r="V48" s="68">
        <v>7959.2317450662704</v>
      </c>
      <c r="W48" s="68">
        <v>8038.8240625169401</v>
      </c>
      <c r="X48" s="68">
        <v>8119.2123031421097</v>
      </c>
      <c r="Y48" s="68">
        <v>8200.4044261735307</v>
      </c>
      <c r="Z48" s="68">
        <v>8282.4084704352699</v>
      </c>
      <c r="AA48" s="68">
        <v>8365.2325551396207</v>
      </c>
      <c r="AB48" s="68">
        <v>8448.8848806910191</v>
      </c>
      <c r="AC48" s="68">
        <v>8533.3737294979292</v>
      </c>
      <c r="AD48" s="68">
        <v>8618.7074667929101</v>
      </c>
      <c r="AE48" s="68">
        <v>8704.8945414608297</v>
      </c>
      <c r="AF48" s="68">
        <v>8791.9434868754397</v>
      </c>
      <c r="AG48" s="68">
        <v>8879.8629217441994</v>
      </c>
      <c r="AH48" s="68">
        <v>8968.6615509616295</v>
      </c>
      <c r="AI48" s="68">
        <v>9058.3481664712508</v>
      </c>
      <c r="AJ48" s="68">
        <v>9148.9316481359692</v>
      </c>
      <c r="AK48" s="68">
        <v>9240.4209646173294</v>
      </c>
      <c r="AL48" s="68">
        <v>9240.4209646173294</v>
      </c>
      <c r="AM48" s="68">
        <v>9240.4209646173294</v>
      </c>
      <c r="AN48" s="68">
        <v>9240.4209646173294</v>
      </c>
      <c r="AO48" s="68">
        <v>9240.4209646173294</v>
      </c>
      <c r="AP48" s="68">
        <v>9240.4209646173294</v>
      </c>
      <c r="AQ48" s="68">
        <v>9240.4209646173294</v>
      </c>
      <c r="AR48" s="68">
        <v>9240.4209646173294</v>
      </c>
      <c r="AS48" s="68">
        <v>9240.4209646173294</v>
      </c>
      <c r="AT48" s="68">
        <v>9240.4209646173294</v>
      </c>
      <c r="AU48" s="68">
        <v>9240.4209646173294</v>
      </c>
      <c r="AV48" s="68">
        <v>9240.4209646173294</v>
      </c>
      <c r="AW48" s="68">
        <v>9240.4209646173294</v>
      </c>
      <c r="AX48" s="68">
        <v>9240.4209646173294</v>
      </c>
      <c r="AY48" s="68">
        <v>9240.4209646173294</v>
      </c>
      <c r="AZ48" s="68">
        <v>9240.4209646173294</v>
      </c>
      <c r="BA48" s="68">
        <v>9240.4209646173294</v>
      </c>
      <c r="BB48" s="68">
        <v>9240.4209646173294</v>
      </c>
      <c r="BC48" s="68">
        <v>9240.4209646173294</v>
      </c>
      <c r="BD48" s="68">
        <v>9240.4209646173294</v>
      </c>
      <c r="BE48" s="68">
        <v>9240.4209646173294</v>
      </c>
    </row>
    <row r="49" spans="1:57" x14ac:dyDescent="0.25">
      <c r="A49" s="68" t="s">
        <v>39</v>
      </c>
      <c r="B49" s="68" t="s">
        <v>81</v>
      </c>
      <c r="C49" s="68" t="s">
        <v>74</v>
      </c>
      <c r="D49" s="68" t="s">
        <v>133</v>
      </c>
      <c r="E49" s="68">
        <v>150259.9627</v>
      </c>
      <c r="F49" s="68">
        <v>151762.56232699999</v>
      </c>
      <c r="G49" s="68">
        <v>145922.738928657</v>
      </c>
      <c r="H49" s="68">
        <v>148443.54110534699</v>
      </c>
      <c r="I49" s="68">
        <v>151000.16705167899</v>
      </c>
      <c r="J49" s="68">
        <v>153593.081162827</v>
      </c>
      <c r="K49" s="68">
        <v>156222.753539492</v>
      </c>
      <c r="L49" s="68">
        <v>158889.66005557499</v>
      </c>
      <c r="M49" s="68">
        <v>161594.282426625</v>
      </c>
      <c r="N49" s="68">
        <v>164337.10827909099</v>
      </c>
      <c r="O49" s="68">
        <v>165980.479361882</v>
      </c>
      <c r="P49" s="68">
        <v>167640.28415550099</v>
      </c>
      <c r="Q49" s="68">
        <v>169316.68699705601</v>
      </c>
      <c r="R49" s="68">
        <v>171009.85386702599</v>
      </c>
      <c r="S49" s="68">
        <v>172719.952405697</v>
      </c>
      <c r="T49" s="68">
        <v>174447.15192975401</v>
      </c>
      <c r="U49" s="68">
        <v>176191.623449051</v>
      </c>
      <c r="V49" s="68">
        <v>177953.53968354201</v>
      </c>
      <c r="W49" s="68">
        <v>179733.07508037699</v>
      </c>
      <c r="X49" s="68">
        <v>181530.40583118101</v>
      </c>
      <c r="Y49" s="68">
        <v>183345.70988949301</v>
      </c>
      <c r="Z49" s="68">
        <v>185179.16698838799</v>
      </c>
      <c r="AA49" s="68">
        <v>187030.958658271</v>
      </c>
      <c r="AB49" s="68">
        <v>188901.268244854</v>
      </c>
      <c r="AC49" s="68">
        <v>190790.28092730301</v>
      </c>
      <c r="AD49" s="68">
        <v>192698.183736576</v>
      </c>
      <c r="AE49" s="68">
        <v>194625.16557394099</v>
      </c>
      <c r="AF49" s="68">
        <v>196571.41722968101</v>
      </c>
      <c r="AG49" s="68">
        <v>198537.131401978</v>
      </c>
      <c r="AH49" s="68">
        <v>200522.50271599699</v>
      </c>
      <c r="AI49" s="68">
        <v>202527.72774315701</v>
      </c>
      <c r="AJ49" s="68">
        <v>204553.00502058899</v>
      </c>
      <c r="AK49" s="68">
        <v>206598.53507079501</v>
      </c>
      <c r="AL49" s="68">
        <v>206598.53507079501</v>
      </c>
      <c r="AM49" s="68">
        <v>206598.53507079501</v>
      </c>
      <c r="AN49" s="68">
        <v>206598.53507079501</v>
      </c>
      <c r="AO49" s="68">
        <v>206598.53507079501</v>
      </c>
      <c r="AP49" s="68">
        <v>206598.53507079501</v>
      </c>
      <c r="AQ49" s="68">
        <v>206598.53507079501</v>
      </c>
      <c r="AR49" s="68">
        <v>206598.53507079501</v>
      </c>
      <c r="AS49" s="68">
        <v>206598.53507079501</v>
      </c>
      <c r="AT49" s="68">
        <v>206598.53507079501</v>
      </c>
      <c r="AU49" s="68">
        <v>206598.53507079501</v>
      </c>
      <c r="AV49" s="68">
        <v>206598.53507079501</v>
      </c>
      <c r="AW49" s="68">
        <v>206598.53507079501</v>
      </c>
      <c r="AX49" s="68">
        <v>206598.53507079501</v>
      </c>
      <c r="AY49" s="68">
        <v>206598.53507079501</v>
      </c>
      <c r="AZ49" s="68">
        <v>206598.53507079501</v>
      </c>
      <c r="BA49" s="68">
        <v>206598.53507079501</v>
      </c>
      <c r="BB49" s="68">
        <v>206598.53507079501</v>
      </c>
      <c r="BC49" s="68">
        <v>206598.53507079501</v>
      </c>
      <c r="BD49" s="68">
        <v>206598.53507079501</v>
      </c>
      <c r="BE49" s="68">
        <v>206598.53507079501</v>
      </c>
    </row>
    <row r="50" spans="1:57" x14ac:dyDescent="0.25">
      <c r="A50" s="68" t="s">
        <v>39</v>
      </c>
      <c r="B50" s="68" t="s">
        <v>82</v>
      </c>
      <c r="C50" s="68" t="s">
        <v>74</v>
      </c>
      <c r="D50" s="68" t="s">
        <v>134</v>
      </c>
      <c r="E50" s="68">
        <v>1224.962086</v>
      </c>
      <c r="F50" s="68">
        <v>1237.21170686</v>
      </c>
      <c r="G50" s="68">
        <v>1189.6038003800199</v>
      </c>
      <c r="H50" s="68">
        <v>1210.1540989243999</v>
      </c>
      <c r="I50" s="68">
        <v>1230.9964430596301</v>
      </c>
      <c r="J50" s="68">
        <v>1252.1346186676701</v>
      </c>
      <c r="K50" s="68">
        <v>1273.57245814357</v>
      </c>
      <c r="L50" s="68">
        <v>1295.3138409471201</v>
      </c>
      <c r="M50" s="68">
        <v>1317.36269416092</v>
      </c>
      <c r="N50" s="68">
        <v>1339.7229930549099</v>
      </c>
      <c r="O50" s="68">
        <v>1353.12022298546</v>
      </c>
      <c r="P50" s="68">
        <v>1366.6514252153099</v>
      </c>
      <c r="Q50" s="68">
        <v>1380.3179394674701</v>
      </c>
      <c r="R50" s="68">
        <v>1394.1211188621401</v>
      </c>
      <c r="S50" s="68">
        <v>1408.06233005076</v>
      </c>
      <c r="T50" s="68">
        <v>1422.1429533512701</v>
      </c>
      <c r="U50" s="68">
        <v>1436.3643828847801</v>
      </c>
      <c r="V50" s="68">
        <v>1450.72802671363</v>
      </c>
      <c r="W50" s="68">
        <v>1465.23530698077</v>
      </c>
      <c r="X50" s="68">
        <v>1479.88766005057</v>
      </c>
      <c r="Y50" s="68">
        <v>1494.6865366510799</v>
      </c>
      <c r="Z50" s="68">
        <v>1509.63340201759</v>
      </c>
      <c r="AA50" s="68">
        <v>1524.72973603777</v>
      </c>
      <c r="AB50" s="68">
        <v>1539.9770333981501</v>
      </c>
      <c r="AC50" s="68">
        <v>1555.3768037321299</v>
      </c>
      <c r="AD50" s="68">
        <v>1570.9305717694499</v>
      </c>
      <c r="AE50" s="68">
        <v>1586.63987748714</v>
      </c>
      <c r="AF50" s="68">
        <v>1602.50627626201</v>
      </c>
      <c r="AG50" s="68">
        <v>1618.5313390246299</v>
      </c>
      <c r="AH50" s="68">
        <v>1634.7166524148799</v>
      </c>
      <c r="AI50" s="68">
        <v>1651.0638189390299</v>
      </c>
      <c r="AJ50" s="68">
        <v>1667.5744571284199</v>
      </c>
      <c r="AK50" s="68">
        <v>1684.2502016997</v>
      </c>
      <c r="AL50" s="68">
        <v>1684.2502016997</v>
      </c>
      <c r="AM50" s="68">
        <v>1684.2502016997</v>
      </c>
      <c r="AN50" s="68">
        <v>1684.2502016997</v>
      </c>
      <c r="AO50" s="68">
        <v>1684.2502016997</v>
      </c>
      <c r="AP50" s="68">
        <v>1684.2502016997</v>
      </c>
      <c r="AQ50" s="68">
        <v>1684.2502016997</v>
      </c>
      <c r="AR50" s="68">
        <v>1684.2502016997</v>
      </c>
      <c r="AS50" s="68">
        <v>1684.2502016997</v>
      </c>
      <c r="AT50" s="68">
        <v>1684.2502016997</v>
      </c>
      <c r="AU50" s="68">
        <v>1684.2502016997</v>
      </c>
      <c r="AV50" s="68">
        <v>1684.2502016997</v>
      </c>
      <c r="AW50" s="68">
        <v>1684.2502016997</v>
      </c>
      <c r="AX50" s="68">
        <v>1684.2502016997</v>
      </c>
      <c r="AY50" s="68">
        <v>1684.2502016997</v>
      </c>
      <c r="AZ50" s="68">
        <v>1684.2502016997</v>
      </c>
      <c r="BA50" s="68">
        <v>1684.2502016997</v>
      </c>
      <c r="BB50" s="68">
        <v>1684.2502016997</v>
      </c>
      <c r="BC50" s="68">
        <v>1684.2502016997</v>
      </c>
      <c r="BD50" s="68">
        <v>1684.2502016997</v>
      </c>
      <c r="BE50" s="68">
        <v>1684.2502016997</v>
      </c>
    </row>
    <row r="51" spans="1:57" x14ac:dyDescent="0.25">
      <c r="A51" s="68" t="s">
        <v>39</v>
      </c>
      <c r="B51" s="68" t="s">
        <v>83</v>
      </c>
      <c r="C51" s="68" t="s">
        <v>84</v>
      </c>
      <c r="D51" s="68" t="s">
        <v>135</v>
      </c>
      <c r="E51" s="68">
        <v>151.56854458348599</v>
      </c>
      <c r="F51" s="68">
        <v>152.608601394331</v>
      </c>
      <c r="G51" s="68">
        <v>141.89101386984899</v>
      </c>
      <c r="H51" s="68">
        <v>146.58524582380801</v>
      </c>
      <c r="I51" s="68">
        <v>147.60161478235599</v>
      </c>
      <c r="J51" s="68">
        <v>148.705016214854</v>
      </c>
      <c r="K51" s="68">
        <v>149.89809855677399</v>
      </c>
      <c r="L51" s="68">
        <v>151.173502633494</v>
      </c>
      <c r="M51" s="68">
        <v>152.51798227824699</v>
      </c>
      <c r="N51" s="68">
        <v>153.944723293593</v>
      </c>
      <c r="O51" s="68">
        <v>155.45382218165699</v>
      </c>
      <c r="P51" s="68">
        <v>157.04790558961301</v>
      </c>
      <c r="Q51" s="68">
        <v>158.73000283889101</v>
      </c>
      <c r="R51" s="68">
        <v>160.50156407012</v>
      </c>
      <c r="S51" s="68">
        <v>162.346565784414</v>
      </c>
      <c r="T51" s="68">
        <v>164.26801231955</v>
      </c>
      <c r="U51" s="68">
        <v>166.268258865901</v>
      </c>
      <c r="V51" s="68">
        <v>168.348478354863</v>
      </c>
      <c r="W51" s="68">
        <v>170.50841536963301</v>
      </c>
      <c r="X51" s="68">
        <v>172.74669745452599</v>
      </c>
      <c r="Y51" s="68">
        <v>175.06121254150901</v>
      </c>
      <c r="Z51" s="68">
        <v>177.449025453601</v>
      </c>
      <c r="AA51" s="68">
        <v>179.90773033115099</v>
      </c>
      <c r="AB51" s="68">
        <v>182.43662589368901</v>
      </c>
      <c r="AC51" s="68">
        <v>185.03498220677901</v>
      </c>
      <c r="AD51" s="68">
        <v>187.698193446018</v>
      </c>
      <c r="AE51" s="68">
        <v>190.41996504880501</v>
      </c>
      <c r="AF51" s="68">
        <v>193.19492875693601</v>
      </c>
      <c r="AG51" s="68">
        <v>196.02024048109999</v>
      </c>
      <c r="AH51" s="68">
        <v>198.89510364664201</v>
      </c>
      <c r="AI51" s="68">
        <v>201.81890622121401</v>
      </c>
      <c r="AJ51" s="68">
        <v>204.791639375111</v>
      </c>
      <c r="AK51" s="68">
        <v>207.814403536128</v>
      </c>
      <c r="AL51" s="68">
        <v>207.814403536128</v>
      </c>
      <c r="AM51" s="68">
        <v>207.814403536128</v>
      </c>
      <c r="AN51" s="68">
        <v>207.814403536128</v>
      </c>
      <c r="AO51" s="68">
        <v>207.814403536128</v>
      </c>
      <c r="AP51" s="68">
        <v>207.814403536128</v>
      </c>
      <c r="AQ51" s="68">
        <v>207.814403536128</v>
      </c>
      <c r="AR51" s="68">
        <v>207.814403536128</v>
      </c>
      <c r="AS51" s="68">
        <v>207.814403536128</v>
      </c>
      <c r="AT51" s="68">
        <v>207.814403536128</v>
      </c>
      <c r="AU51" s="68">
        <v>207.814403536128</v>
      </c>
      <c r="AV51" s="68">
        <v>207.814403536128</v>
      </c>
      <c r="AW51" s="68">
        <v>207.814403536128</v>
      </c>
      <c r="AX51" s="68">
        <v>207.814403536128</v>
      </c>
      <c r="AY51" s="68">
        <v>207.814403536128</v>
      </c>
      <c r="AZ51" s="68">
        <v>207.814403536128</v>
      </c>
      <c r="BA51" s="68">
        <v>207.814403536128</v>
      </c>
      <c r="BB51" s="68">
        <v>207.814403536128</v>
      </c>
      <c r="BC51" s="68">
        <v>207.814403536128</v>
      </c>
      <c r="BD51" s="68">
        <v>207.814403536128</v>
      </c>
      <c r="BE51" s="68">
        <v>207.814403536128</v>
      </c>
    </row>
    <row r="52" spans="1:57" x14ac:dyDescent="0.25">
      <c r="A52" s="68" t="s">
        <v>40</v>
      </c>
      <c r="B52" s="68" t="s">
        <v>68</v>
      </c>
      <c r="C52" s="68" t="s">
        <v>69</v>
      </c>
      <c r="D52" s="68" t="s">
        <v>124</v>
      </c>
      <c r="E52" s="68">
        <v>1145.2260000000001</v>
      </c>
      <c r="F52" s="68">
        <v>1170.48663523854</v>
      </c>
      <c r="G52" s="68">
        <v>1083.79120262335</v>
      </c>
      <c r="H52" s="68">
        <v>1125.0667027674001</v>
      </c>
      <c r="I52" s="68">
        <v>1163.7425714501901</v>
      </c>
      <c r="J52" s="68">
        <v>1199.1580135546501</v>
      </c>
      <c r="K52" s="68">
        <v>1230.85539189771</v>
      </c>
      <c r="L52" s="68">
        <v>1258.3570117613499</v>
      </c>
      <c r="M52" s="68">
        <v>1299.4888880948899</v>
      </c>
      <c r="N52" s="68">
        <v>1336.95254237168</v>
      </c>
      <c r="O52" s="68">
        <v>1353.34273935587</v>
      </c>
      <c r="P52" s="68">
        <v>1366.2214994056501</v>
      </c>
      <c r="Q52" s="68">
        <v>1375.6635800965</v>
      </c>
      <c r="R52" s="68">
        <v>1389.55876856088</v>
      </c>
      <c r="S52" s="68">
        <v>1400.8211348167599</v>
      </c>
      <c r="T52" s="68">
        <v>1409.99990825856</v>
      </c>
      <c r="U52" s="68">
        <v>1417.00960728727</v>
      </c>
      <c r="V52" s="68">
        <v>1422.2342819323401</v>
      </c>
      <c r="W52" s="68">
        <v>1433.12719751449</v>
      </c>
      <c r="X52" s="68">
        <v>1442.66590213369</v>
      </c>
      <c r="Y52" s="68">
        <v>1450.9707375512801</v>
      </c>
      <c r="Z52" s="68">
        <v>1458.22058856018</v>
      </c>
      <c r="AA52" s="68">
        <v>1464.1635254509499</v>
      </c>
      <c r="AB52" s="68">
        <v>1472.4826686593301</v>
      </c>
      <c r="AC52" s="68">
        <v>1479.777007121</v>
      </c>
      <c r="AD52" s="68">
        <v>1485.886544662</v>
      </c>
      <c r="AE52" s="68">
        <v>1490.892348568</v>
      </c>
      <c r="AF52" s="68">
        <v>1494.4490055829899</v>
      </c>
      <c r="AG52" s="68">
        <v>1496.6146081639099</v>
      </c>
      <c r="AH52" s="68">
        <v>1497.4554805789501</v>
      </c>
      <c r="AI52" s="68">
        <v>1496.5215220817399</v>
      </c>
      <c r="AJ52" s="68">
        <v>1494.1751821532901</v>
      </c>
      <c r="AK52" s="68">
        <v>1490.2254610290499</v>
      </c>
      <c r="AL52" s="68">
        <v>1490.2254610290499</v>
      </c>
      <c r="AM52" s="68">
        <v>1490.2254610290499</v>
      </c>
      <c r="AN52" s="68">
        <v>1490.2254610290499</v>
      </c>
      <c r="AO52" s="68">
        <v>1490.2254610290499</v>
      </c>
      <c r="AP52" s="68">
        <v>1490.2254610290499</v>
      </c>
      <c r="AQ52" s="68">
        <v>1490.2254610290499</v>
      </c>
      <c r="AR52" s="68">
        <v>1490.2254610290499</v>
      </c>
      <c r="AS52" s="68">
        <v>1490.2254610290499</v>
      </c>
      <c r="AT52" s="68">
        <v>1490.2254610290499</v>
      </c>
      <c r="AU52" s="68">
        <v>1490.2254610290499</v>
      </c>
      <c r="AV52" s="68">
        <v>1490.2254610290499</v>
      </c>
      <c r="AW52" s="68">
        <v>1490.2254610290499</v>
      </c>
      <c r="AX52" s="68">
        <v>1490.2254610290499</v>
      </c>
      <c r="AY52" s="68">
        <v>1490.2254610290499</v>
      </c>
      <c r="AZ52" s="68">
        <v>1490.2254610290499</v>
      </c>
      <c r="BA52" s="68">
        <v>1490.2254610290499</v>
      </c>
      <c r="BB52" s="68">
        <v>1490.2254610290499</v>
      </c>
      <c r="BC52" s="68">
        <v>1490.2254610290499</v>
      </c>
      <c r="BD52" s="68">
        <v>1490.2254610290499</v>
      </c>
      <c r="BE52" s="68">
        <v>1490.2254610290499</v>
      </c>
    </row>
    <row r="53" spans="1:57" x14ac:dyDescent="0.25">
      <c r="A53" s="68" t="s">
        <v>40</v>
      </c>
      <c r="B53" s="68" t="s">
        <v>190</v>
      </c>
      <c r="C53" s="68" t="s">
        <v>69</v>
      </c>
      <c r="D53" s="68" t="s">
        <v>124</v>
      </c>
      <c r="E53" s="68">
        <v>1145.2260000000001</v>
      </c>
      <c r="F53" s="68">
        <v>1170.48663523854</v>
      </c>
      <c r="G53" s="68">
        <v>1083.79120262335</v>
      </c>
      <c r="H53" s="68">
        <v>1124.8146878259799</v>
      </c>
      <c r="I53" s="68">
        <v>1162.96053644217</v>
      </c>
      <c r="J53" s="68">
        <v>1197.54634518444</v>
      </c>
      <c r="K53" s="68">
        <v>1228.09827581986</v>
      </c>
      <c r="L53" s="68">
        <v>1254.1289322018299</v>
      </c>
      <c r="M53" s="68">
        <v>1293.3760923652901</v>
      </c>
      <c r="N53" s="68">
        <v>1328.5671760259299</v>
      </c>
      <c r="O53" s="68">
        <v>1342.4293835056999</v>
      </c>
      <c r="P53" s="68">
        <v>1352.4499866916401</v>
      </c>
      <c r="Q53" s="68">
        <v>1358.71540478972</v>
      </c>
      <c r="R53" s="68">
        <v>1369.01553172647</v>
      </c>
      <c r="S53" s="68">
        <v>1376.34598794924</v>
      </c>
      <c r="T53" s="68">
        <v>1381.25847012862</v>
      </c>
      <c r="U53" s="68">
        <v>1383.6815413238701</v>
      </c>
      <c r="V53" s="68">
        <v>1384.0046244340001</v>
      </c>
      <c r="W53" s="68">
        <v>1389.46841056941</v>
      </c>
      <c r="X53" s="68">
        <v>1393.2228563357601</v>
      </c>
      <c r="Y53" s="68">
        <v>1395.3927544201099</v>
      </c>
      <c r="Z53" s="68">
        <v>1396.1587203110601</v>
      </c>
      <c r="AA53" s="68">
        <v>1395.28927321374</v>
      </c>
      <c r="AB53" s="68">
        <v>1396.29052545222</v>
      </c>
      <c r="AC53" s="68">
        <v>1395.91508457344</v>
      </c>
      <c r="AD53" s="68">
        <v>1394.02309492481</v>
      </c>
      <c r="AE53" s="68">
        <v>1390.7043827442201</v>
      </c>
      <c r="AF53" s="68">
        <v>1385.65311797655</v>
      </c>
      <c r="AG53" s="68">
        <v>1378.94478121163</v>
      </c>
      <c r="AH53" s="68">
        <v>1370.6629301273599</v>
      </c>
      <c r="AI53" s="68">
        <v>1360.4218687775401</v>
      </c>
      <c r="AJ53" s="68">
        <v>1348.58275240428</v>
      </c>
      <c r="AK53" s="68">
        <v>1335.00357700826</v>
      </c>
      <c r="AL53" s="68">
        <v>1324.65545140687</v>
      </c>
      <c r="AM53" s="68">
        <v>1313.97351530222</v>
      </c>
      <c r="AN53" s="68">
        <v>1302.9577686942901</v>
      </c>
      <c r="AO53" s="68">
        <v>1291.60821158309</v>
      </c>
      <c r="AP53" s="68">
        <v>1279.9248439686201</v>
      </c>
      <c r="AQ53" s="68">
        <v>1267.90766585089</v>
      </c>
      <c r="AR53" s="68">
        <v>1255.5566772298801</v>
      </c>
      <c r="AS53" s="68">
        <v>1242.8718781056</v>
      </c>
      <c r="AT53" s="68">
        <v>1229.85326847805</v>
      </c>
      <c r="AU53" s="68">
        <v>1216.50084834723</v>
      </c>
      <c r="AV53" s="68">
        <v>1202.81461771314</v>
      </c>
      <c r="AW53" s="68">
        <v>1188.79457657578</v>
      </c>
      <c r="AX53" s="68">
        <v>1174.44072493515</v>
      </c>
      <c r="AY53" s="68">
        <v>1159.7530627912399</v>
      </c>
      <c r="AZ53" s="68">
        <v>1144.73159014407</v>
      </c>
      <c r="BA53" s="68">
        <v>1129.3763069936299</v>
      </c>
      <c r="BB53" s="68">
        <v>1113.6872133399099</v>
      </c>
      <c r="BC53" s="68">
        <v>1097.6643091829301</v>
      </c>
      <c r="BD53" s="68">
        <v>1081.3075945226699</v>
      </c>
      <c r="BE53" s="68">
        <v>1064.61706935915</v>
      </c>
    </row>
    <row r="54" spans="1:57" x14ac:dyDescent="0.25">
      <c r="A54" s="68" t="s">
        <v>40</v>
      </c>
      <c r="B54" s="68" t="s">
        <v>70</v>
      </c>
      <c r="C54" s="68" t="s">
        <v>69</v>
      </c>
      <c r="D54" s="68" t="s">
        <v>125</v>
      </c>
      <c r="E54" s="68">
        <v>419.52670407593502</v>
      </c>
      <c r="F54" s="68">
        <v>431.89930988274602</v>
      </c>
      <c r="G54" s="68">
        <v>403.459586394192</v>
      </c>
      <c r="H54" s="68">
        <v>419.563700438799</v>
      </c>
      <c r="I54" s="68">
        <v>439.32756021633901</v>
      </c>
      <c r="J54" s="68">
        <v>460.70133673166902</v>
      </c>
      <c r="K54" s="68">
        <v>483.02974317883502</v>
      </c>
      <c r="L54" s="68">
        <v>491.461098599732</v>
      </c>
      <c r="M54" s="68">
        <v>499.60505095070999</v>
      </c>
      <c r="N54" s="68">
        <v>507.60509591469201</v>
      </c>
      <c r="O54" s="68">
        <v>508.82956620914899</v>
      </c>
      <c r="P54" s="68">
        <v>510.07956642384897</v>
      </c>
      <c r="Q54" s="68">
        <v>511.483289513616</v>
      </c>
      <c r="R54" s="68">
        <v>513.00589515650904</v>
      </c>
      <c r="S54" s="68">
        <v>514.56271643404295</v>
      </c>
      <c r="T54" s="68">
        <v>516.13528356243899</v>
      </c>
      <c r="U54" s="68">
        <v>517.70305372639496</v>
      </c>
      <c r="V54" s="68">
        <v>519.25496697340805</v>
      </c>
      <c r="W54" s="68">
        <v>520.78562669697601</v>
      </c>
      <c r="X54" s="68">
        <v>522.29911835803603</v>
      </c>
      <c r="Y54" s="68">
        <v>523.80616048951595</v>
      </c>
      <c r="Z54" s="68">
        <v>525.31918933503698</v>
      </c>
      <c r="AA54" s="68">
        <v>526.85055069312295</v>
      </c>
      <c r="AB54" s="68">
        <v>528.40322369255296</v>
      </c>
      <c r="AC54" s="68">
        <v>529.97705995829699</v>
      </c>
      <c r="AD54" s="68">
        <v>531.575800934668</v>
      </c>
      <c r="AE54" s="68">
        <v>533.20423499666902</v>
      </c>
      <c r="AF54" s="68">
        <v>534.865443317207</v>
      </c>
      <c r="AG54" s="68">
        <v>536.56350667668698</v>
      </c>
      <c r="AH54" s="68">
        <v>538.30258678265102</v>
      </c>
      <c r="AI54" s="68">
        <v>540.08656130872305</v>
      </c>
      <c r="AJ54" s="68">
        <v>541.91825641833805</v>
      </c>
      <c r="AK54" s="68">
        <v>543.80082201835899</v>
      </c>
      <c r="AL54" s="68">
        <v>543.80082201835899</v>
      </c>
      <c r="AM54" s="68">
        <v>543.80082201835899</v>
      </c>
      <c r="AN54" s="68">
        <v>543.80082201835899</v>
      </c>
      <c r="AO54" s="68">
        <v>543.80082201835899</v>
      </c>
      <c r="AP54" s="68">
        <v>543.80082201835899</v>
      </c>
      <c r="AQ54" s="68">
        <v>543.80082201835899</v>
      </c>
      <c r="AR54" s="68">
        <v>543.80082201835899</v>
      </c>
      <c r="AS54" s="68">
        <v>543.80082201835899</v>
      </c>
      <c r="AT54" s="68">
        <v>543.80082201835899</v>
      </c>
      <c r="AU54" s="68">
        <v>543.80082201835899</v>
      </c>
      <c r="AV54" s="68">
        <v>543.80082201835899</v>
      </c>
      <c r="AW54" s="68">
        <v>543.80082201835899</v>
      </c>
      <c r="AX54" s="68">
        <v>543.80082201835899</v>
      </c>
      <c r="AY54" s="68">
        <v>543.80082201835899</v>
      </c>
      <c r="AZ54" s="68">
        <v>543.80082201835899</v>
      </c>
      <c r="BA54" s="68">
        <v>543.80082201835899</v>
      </c>
      <c r="BB54" s="68">
        <v>543.80082201835899</v>
      </c>
      <c r="BC54" s="68">
        <v>543.80082201835899</v>
      </c>
      <c r="BD54" s="68">
        <v>543.80082201835899</v>
      </c>
      <c r="BE54" s="68">
        <v>543.80082201835899</v>
      </c>
    </row>
    <row r="55" spans="1:57" x14ac:dyDescent="0.25">
      <c r="A55" s="68" t="s">
        <v>40</v>
      </c>
      <c r="B55" s="68" t="s">
        <v>191</v>
      </c>
      <c r="C55" s="68" t="s">
        <v>69</v>
      </c>
      <c r="D55" s="68" t="s">
        <v>125</v>
      </c>
      <c r="E55" s="68">
        <v>419.52670407593502</v>
      </c>
      <c r="F55" s="68">
        <v>431.89930988274602</v>
      </c>
      <c r="G55" s="68">
        <v>403.459586394192</v>
      </c>
      <c r="H55" s="68">
        <v>419.47978769871099</v>
      </c>
      <c r="I55" s="68">
        <v>439.06396368020899</v>
      </c>
      <c r="J55" s="68">
        <v>460.14849512759099</v>
      </c>
      <c r="K55" s="68">
        <v>482.06368369247798</v>
      </c>
      <c r="L55" s="68">
        <v>489.98671530393301</v>
      </c>
      <c r="M55" s="68">
        <v>497.50670973671703</v>
      </c>
      <c r="N55" s="68">
        <v>504.76250737756999</v>
      </c>
      <c r="O55" s="68">
        <v>505.16599333244397</v>
      </c>
      <c r="P55" s="68">
        <v>505.48885032603403</v>
      </c>
      <c r="Q55" s="68">
        <v>505.85697332896598</v>
      </c>
      <c r="R55" s="68">
        <v>506.23421734044302</v>
      </c>
      <c r="S55" s="68">
        <v>506.535538057672</v>
      </c>
      <c r="T55" s="68">
        <v>506.741621401602</v>
      </c>
      <c r="U55" s="68">
        <v>506.83128959814002</v>
      </c>
      <c r="V55" s="68">
        <v>506.79284776604698</v>
      </c>
      <c r="W55" s="68">
        <v>506.62025765081898</v>
      </c>
      <c r="X55" s="68">
        <v>506.31676533628001</v>
      </c>
      <c r="Y55" s="68">
        <v>505.89198980077401</v>
      </c>
      <c r="Z55" s="68">
        <v>505.35706014030598</v>
      </c>
      <c r="AA55" s="68">
        <v>504.72282756401199</v>
      </c>
      <c r="AB55" s="68">
        <v>503.99099475795703</v>
      </c>
      <c r="AC55" s="68">
        <v>503.160220724407</v>
      </c>
      <c r="AD55" s="68">
        <v>502.23281672307502</v>
      </c>
      <c r="AE55" s="68">
        <v>501.21198089686902</v>
      </c>
      <c r="AF55" s="68">
        <v>500.09918950158902</v>
      </c>
      <c r="AG55" s="68">
        <v>498.896748507984</v>
      </c>
      <c r="AH55" s="68">
        <v>497.606911221882</v>
      </c>
      <c r="AI55" s="68">
        <v>496.23153253045399</v>
      </c>
      <c r="AJ55" s="68">
        <v>494.77136810994199</v>
      </c>
      <c r="AK55" s="68">
        <v>493.22734557065201</v>
      </c>
      <c r="AL55" s="68">
        <v>489.85578047413799</v>
      </c>
      <c r="AM55" s="68">
        <v>486.37545521321999</v>
      </c>
      <c r="AN55" s="68">
        <v>482.78636978789899</v>
      </c>
      <c r="AO55" s="68">
        <v>479.08852419817401</v>
      </c>
      <c r="AP55" s="68">
        <v>475.28191844404603</v>
      </c>
      <c r="AQ55" s="68">
        <v>471.36655252551401</v>
      </c>
      <c r="AR55" s="68">
        <v>467.34242644257802</v>
      </c>
      <c r="AS55" s="68">
        <v>463.20954019523799</v>
      </c>
      <c r="AT55" s="68">
        <v>458.96789378349501</v>
      </c>
      <c r="AU55" s="68">
        <v>454.61748720734801</v>
      </c>
      <c r="AV55" s="68">
        <v>450.15832046679799</v>
      </c>
      <c r="AW55" s="68">
        <v>445.59039356184297</v>
      </c>
      <c r="AX55" s="68">
        <v>440.91370649248501</v>
      </c>
      <c r="AY55" s="68">
        <v>436.12825925872397</v>
      </c>
      <c r="AZ55" s="68">
        <v>431.23405186055902</v>
      </c>
      <c r="BA55" s="68">
        <v>426.23108429798998</v>
      </c>
      <c r="BB55" s="68">
        <v>421.11935657101702</v>
      </c>
      <c r="BC55" s="68">
        <v>415.898868679641</v>
      </c>
      <c r="BD55" s="68">
        <v>410.569620623861</v>
      </c>
      <c r="BE55" s="68">
        <v>405.13161240367702</v>
      </c>
    </row>
    <row r="56" spans="1:57" x14ac:dyDescent="0.25">
      <c r="A56" s="68" t="s">
        <v>40</v>
      </c>
      <c r="B56" s="68" t="s">
        <v>71</v>
      </c>
      <c r="C56" s="68" t="s">
        <v>69</v>
      </c>
      <c r="D56" s="68" t="s">
        <v>126</v>
      </c>
      <c r="E56" s="68">
        <v>0</v>
      </c>
      <c r="F56" s="68">
        <v>0</v>
      </c>
      <c r="G56" s="68">
        <v>0</v>
      </c>
      <c r="H56" s="68">
        <v>0</v>
      </c>
      <c r="I56" s="68">
        <v>0</v>
      </c>
      <c r="J56" s="68">
        <v>0</v>
      </c>
      <c r="K56" s="68">
        <v>0</v>
      </c>
      <c r="L56" s="68">
        <v>0</v>
      </c>
      <c r="M56" s="68">
        <v>0</v>
      </c>
      <c r="N56" s="68">
        <v>0</v>
      </c>
      <c r="O56" s="68">
        <v>0</v>
      </c>
      <c r="P56" s="68">
        <v>0</v>
      </c>
      <c r="Q56" s="68">
        <v>0</v>
      </c>
      <c r="R56" s="68">
        <v>0</v>
      </c>
      <c r="S56" s="68">
        <v>0</v>
      </c>
      <c r="T56" s="68">
        <v>0</v>
      </c>
      <c r="U56" s="68">
        <v>0</v>
      </c>
      <c r="V56" s="68">
        <v>0</v>
      </c>
      <c r="W56" s="68">
        <v>0</v>
      </c>
      <c r="X56" s="68">
        <v>0</v>
      </c>
      <c r="Y56" s="68">
        <v>0</v>
      </c>
      <c r="Z56" s="68">
        <v>0</v>
      </c>
      <c r="AA56" s="68">
        <v>0</v>
      </c>
      <c r="AB56" s="68">
        <v>0</v>
      </c>
      <c r="AC56" s="68">
        <v>0</v>
      </c>
      <c r="AD56" s="68">
        <v>0</v>
      </c>
      <c r="AE56" s="68">
        <v>0</v>
      </c>
      <c r="AF56" s="68">
        <v>0</v>
      </c>
      <c r="AG56" s="68">
        <v>0</v>
      </c>
      <c r="AH56" s="68">
        <v>0</v>
      </c>
      <c r="AI56" s="68">
        <v>0</v>
      </c>
      <c r="AJ56" s="68">
        <v>0</v>
      </c>
      <c r="AK56" s="68">
        <v>0</v>
      </c>
      <c r="AL56" s="68">
        <v>0</v>
      </c>
      <c r="AM56" s="68">
        <v>0</v>
      </c>
      <c r="AN56" s="68">
        <v>0</v>
      </c>
      <c r="AO56" s="68">
        <v>0</v>
      </c>
      <c r="AP56" s="68">
        <v>0</v>
      </c>
      <c r="AQ56" s="68">
        <v>0</v>
      </c>
      <c r="AR56" s="68">
        <v>0</v>
      </c>
      <c r="AS56" s="68">
        <v>0</v>
      </c>
      <c r="AT56" s="68">
        <v>0</v>
      </c>
      <c r="AU56" s="68">
        <v>0</v>
      </c>
      <c r="AV56" s="68">
        <v>0</v>
      </c>
      <c r="AW56" s="68">
        <v>0</v>
      </c>
      <c r="AX56" s="68">
        <v>0</v>
      </c>
      <c r="AY56" s="68">
        <v>0</v>
      </c>
      <c r="AZ56" s="68">
        <v>0</v>
      </c>
      <c r="BA56" s="68">
        <v>0</v>
      </c>
      <c r="BB56" s="68">
        <v>0</v>
      </c>
      <c r="BC56" s="68">
        <v>0</v>
      </c>
      <c r="BD56" s="68">
        <v>0</v>
      </c>
      <c r="BE56" s="68">
        <v>0</v>
      </c>
    </row>
    <row r="57" spans="1:57" x14ac:dyDescent="0.25">
      <c r="A57" s="68" t="s">
        <v>40</v>
      </c>
      <c r="B57" s="68" t="s">
        <v>72</v>
      </c>
      <c r="C57" s="68" t="s">
        <v>69</v>
      </c>
      <c r="D57" s="68" t="s">
        <v>37</v>
      </c>
      <c r="E57" s="68">
        <v>5316.5381090072697</v>
      </c>
      <c r="F57" s="68">
        <v>5398.0721745361998</v>
      </c>
      <c r="G57" s="68">
        <v>4967.0413553260696</v>
      </c>
      <c r="H57" s="68">
        <v>5140.0744279663604</v>
      </c>
      <c r="I57" s="68">
        <v>5325.1074133162401</v>
      </c>
      <c r="J57" s="68">
        <v>5515.8946337920897</v>
      </c>
      <c r="K57" s="68">
        <v>5703.4215948283299</v>
      </c>
      <c r="L57" s="68">
        <v>5880.39209329198</v>
      </c>
      <c r="M57" s="68">
        <v>6044.9363499578603</v>
      </c>
      <c r="N57" s="68">
        <v>6198.7100691437699</v>
      </c>
      <c r="O57" s="68">
        <v>6260.5162087393801</v>
      </c>
      <c r="P57" s="68">
        <v>6313.4060139928597</v>
      </c>
      <c r="Q57" s="68">
        <v>6359.6365090659001</v>
      </c>
      <c r="R57" s="68">
        <v>6430.2145505097296</v>
      </c>
      <c r="S57" s="68">
        <v>6494.7561520653599</v>
      </c>
      <c r="T57" s="68">
        <v>6553.8652347589796</v>
      </c>
      <c r="U57" s="68">
        <v>6607.7100147669298</v>
      </c>
      <c r="V57" s="68">
        <v>6656.7825774028297</v>
      </c>
      <c r="W57" s="68">
        <v>6701.4723383849196</v>
      </c>
      <c r="X57" s="68">
        <v>6742.2221297486803</v>
      </c>
      <c r="Y57" s="68">
        <v>6779.4419732809301</v>
      </c>
      <c r="Z57" s="68">
        <v>6813.4913634126297</v>
      </c>
      <c r="AA57" s="68">
        <v>6844.4116304204899</v>
      </c>
      <c r="AB57" s="68">
        <v>6893.8274969759404</v>
      </c>
      <c r="AC57" s="68">
        <v>6940.5509968875003</v>
      </c>
      <c r="AD57" s="68">
        <v>6984.5159149292504</v>
      </c>
      <c r="AE57" s="68">
        <v>7025.74646947783</v>
      </c>
      <c r="AF57" s="68">
        <v>7063.9786643236303</v>
      </c>
      <c r="AG57" s="68">
        <v>7103.5948929924298</v>
      </c>
      <c r="AH57" s="68">
        <v>7140.2058837942204</v>
      </c>
      <c r="AI57" s="68">
        <v>7173.55288351735</v>
      </c>
      <c r="AJ57" s="68">
        <v>7203.7693913359999</v>
      </c>
      <c r="AK57" s="68">
        <v>7230.7285871607901</v>
      </c>
      <c r="AL57" s="68">
        <v>7230.7285871607901</v>
      </c>
      <c r="AM57" s="68">
        <v>7230.7285871607901</v>
      </c>
      <c r="AN57" s="68">
        <v>7230.7285871607901</v>
      </c>
      <c r="AO57" s="68">
        <v>7230.7285871607901</v>
      </c>
      <c r="AP57" s="68">
        <v>7230.7285871607901</v>
      </c>
      <c r="AQ57" s="68">
        <v>7230.7285871607901</v>
      </c>
      <c r="AR57" s="68">
        <v>7230.7285871607901</v>
      </c>
      <c r="AS57" s="68">
        <v>7230.7285871607901</v>
      </c>
      <c r="AT57" s="68">
        <v>7230.7285871607901</v>
      </c>
      <c r="AU57" s="68">
        <v>7230.7285871607901</v>
      </c>
      <c r="AV57" s="68">
        <v>7230.7285871607901</v>
      </c>
      <c r="AW57" s="68">
        <v>7230.7285871607901</v>
      </c>
      <c r="AX57" s="68">
        <v>7230.7285871607901</v>
      </c>
      <c r="AY57" s="68">
        <v>7230.7285871607901</v>
      </c>
      <c r="AZ57" s="68">
        <v>7230.7285871607901</v>
      </c>
      <c r="BA57" s="68">
        <v>7230.7285871607901</v>
      </c>
      <c r="BB57" s="68">
        <v>7230.7285871607901</v>
      </c>
      <c r="BC57" s="68">
        <v>7230.7285871607901</v>
      </c>
      <c r="BD57" s="68">
        <v>7230.7285871607901</v>
      </c>
      <c r="BE57" s="68">
        <v>7230.7285871607901</v>
      </c>
    </row>
    <row r="58" spans="1:57" x14ac:dyDescent="0.25">
      <c r="A58" s="68" t="s">
        <v>40</v>
      </c>
      <c r="B58" s="68" t="s">
        <v>192</v>
      </c>
      <c r="C58" s="68" t="s">
        <v>69</v>
      </c>
      <c r="D58" s="68" t="s">
        <v>37</v>
      </c>
      <c r="E58" s="68">
        <v>5316.5381090072697</v>
      </c>
      <c r="F58" s="68">
        <v>5398.0721745361998</v>
      </c>
      <c r="G58" s="68">
        <v>4967.0413553260696</v>
      </c>
      <c r="H58" s="68">
        <v>5139.0052924853399</v>
      </c>
      <c r="I58" s="68">
        <v>5321.7845462903297</v>
      </c>
      <c r="J58" s="68">
        <v>5509.0107972891201</v>
      </c>
      <c r="K58" s="68">
        <v>5691.5584779110904</v>
      </c>
      <c r="L58" s="68">
        <v>5862.0452699609004</v>
      </c>
      <c r="M58" s="68">
        <v>6018.5320679812403</v>
      </c>
      <c r="N58" s="68">
        <v>6162.6087817010803</v>
      </c>
      <c r="O58" s="68">
        <v>6213.6374633683399</v>
      </c>
      <c r="P58" s="68">
        <v>6254.3125337018901</v>
      </c>
      <c r="Q58" s="68">
        <v>6286.8822674021803</v>
      </c>
      <c r="R58" s="68">
        <v>6341.9405651603402</v>
      </c>
      <c r="S58" s="68">
        <v>6389.3852282542503</v>
      </c>
      <c r="T58" s="68">
        <v>6429.8136735954604</v>
      </c>
      <c r="U58" s="68">
        <v>6463.3976280444203</v>
      </c>
      <c r="V58" s="68">
        <v>6490.6292842708499</v>
      </c>
      <c r="W58" s="68">
        <v>6511.9010888766898</v>
      </c>
      <c r="X58" s="68">
        <v>6527.6576526915596</v>
      </c>
      <c r="Y58" s="68">
        <v>6538.3107811752698</v>
      </c>
      <c r="Z58" s="68">
        <v>6544.22218473056</v>
      </c>
      <c r="AA58" s="68">
        <v>6545.44773040372</v>
      </c>
      <c r="AB58" s="68">
        <v>6562.5928734012396</v>
      </c>
      <c r="AC58" s="68">
        <v>6575.3114412272898</v>
      </c>
      <c r="AD58" s="68">
        <v>6583.54882528499</v>
      </c>
      <c r="AE58" s="68">
        <v>6587.33988978241</v>
      </c>
      <c r="AF58" s="68">
        <v>6586.4537066153498</v>
      </c>
      <c r="AG58" s="68">
        <v>6584.9756370448404</v>
      </c>
      <c r="AH58" s="68">
        <v>6578.8143363867903</v>
      </c>
      <c r="AI58" s="68">
        <v>6567.7606896100797</v>
      </c>
      <c r="AJ58" s="68">
        <v>6551.9723368079203</v>
      </c>
      <c r="AK58" s="68">
        <v>6531.3725182106</v>
      </c>
      <c r="AL58" s="68">
        <v>6484.7487802805899</v>
      </c>
      <c r="AM58" s="68">
        <v>6436.6210508044396</v>
      </c>
      <c r="AN58" s="68">
        <v>6386.98932978217</v>
      </c>
      <c r="AO58" s="68">
        <v>6335.8536172137701</v>
      </c>
      <c r="AP58" s="68">
        <v>6283.21391309924</v>
      </c>
      <c r="AQ58" s="68">
        <v>6229.0702174385797</v>
      </c>
      <c r="AR58" s="68">
        <v>6173.42253023179</v>
      </c>
      <c r="AS58" s="68">
        <v>6116.2708514788701</v>
      </c>
      <c r="AT58" s="68">
        <v>6057.61518117982</v>
      </c>
      <c r="AU58" s="68">
        <v>5997.4555193346496</v>
      </c>
      <c r="AV58" s="68">
        <v>5935.7918659433399</v>
      </c>
      <c r="AW58" s="68">
        <v>5872.6242210058999</v>
      </c>
      <c r="AX58" s="68">
        <v>5807.9525845223397</v>
      </c>
      <c r="AY58" s="68">
        <v>5741.7769564926402</v>
      </c>
      <c r="AZ58" s="68">
        <v>5674.0973369168196</v>
      </c>
      <c r="BA58" s="68">
        <v>5604.9137257948596</v>
      </c>
      <c r="BB58" s="68">
        <v>5534.2261231267803</v>
      </c>
      <c r="BC58" s="68">
        <v>5462.0345289125598</v>
      </c>
      <c r="BD58" s="68">
        <v>5388.3389431522201</v>
      </c>
      <c r="BE58" s="68">
        <v>5313.13936584575</v>
      </c>
    </row>
    <row r="59" spans="1:57" x14ac:dyDescent="0.25">
      <c r="A59" s="68" t="s">
        <v>40</v>
      </c>
      <c r="B59" s="68" t="s">
        <v>73</v>
      </c>
      <c r="C59" s="68" t="s">
        <v>74</v>
      </c>
      <c r="D59" s="68" t="s">
        <v>127</v>
      </c>
      <c r="E59" s="68">
        <v>517.70144249999998</v>
      </c>
      <c r="F59" s="68">
        <v>522.87845692500002</v>
      </c>
      <c r="G59" s="68">
        <v>479.52137527677797</v>
      </c>
      <c r="H59" s="68">
        <v>489.86541370953501</v>
      </c>
      <c r="I59" s="68">
        <v>502.23080744208897</v>
      </c>
      <c r="J59" s="68">
        <v>516.09571862601899</v>
      </c>
      <c r="K59" s="68">
        <v>530.67289927618401</v>
      </c>
      <c r="L59" s="68">
        <v>545.33523174494701</v>
      </c>
      <c r="M59" s="68">
        <v>559.91564619782696</v>
      </c>
      <c r="N59" s="68">
        <v>574.57024323324697</v>
      </c>
      <c r="O59" s="68">
        <v>581.71581269328794</v>
      </c>
      <c r="P59" s="68">
        <v>588.97631528846705</v>
      </c>
      <c r="Q59" s="68">
        <v>596.50313137307705</v>
      </c>
      <c r="R59" s="68">
        <v>604.26161604682397</v>
      </c>
      <c r="S59" s="68">
        <v>612.15632518212999</v>
      </c>
      <c r="T59" s="68">
        <v>620.16742192036997</v>
      </c>
      <c r="U59" s="68">
        <v>628.27170348269794</v>
      </c>
      <c r="V59" s="68">
        <v>636.45661793371596</v>
      </c>
      <c r="W59" s="68">
        <v>644.71609231530601</v>
      </c>
      <c r="X59" s="68">
        <v>653.05564447055804</v>
      </c>
      <c r="Y59" s="68">
        <v>661.489371261879</v>
      </c>
      <c r="Z59" s="68">
        <v>670.034102958414</v>
      </c>
      <c r="AA59" s="68">
        <v>678.70719693182298</v>
      </c>
      <c r="AB59" s="68">
        <v>687.51447831572204</v>
      </c>
      <c r="AC59" s="68">
        <v>696.45784585450997</v>
      </c>
      <c r="AD59" s="68">
        <v>705.54438456079902</v>
      </c>
      <c r="AE59" s="68">
        <v>714.78281309290401</v>
      </c>
      <c r="AF59" s="68">
        <v>724.17983038876901</v>
      </c>
      <c r="AG59" s="68">
        <v>733.74370854195695</v>
      </c>
      <c r="AH59" s="68">
        <v>743.48309704827705</v>
      </c>
      <c r="AI59" s="68">
        <v>753.40652548726302</v>
      </c>
      <c r="AJ59" s="68">
        <v>763.52130883182895</v>
      </c>
      <c r="AK59" s="68">
        <v>773.83543654095001</v>
      </c>
      <c r="AL59" s="68">
        <v>773.83543654095001</v>
      </c>
      <c r="AM59" s="68">
        <v>773.83543654095001</v>
      </c>
      <c r="AN59" s="68">
        <v>773.83543654095001</v>
      </c>
      <c r="AO59" s="68">
        <v>773.83543654095001</v>
      </c>
      <c r="AP59" s="68">
        <v>773.83543654095001</v>
      </c>
      <c r="AQ59" s="68">
        <v>773.83543654095001</v>
      </c>
      <c r="AR59" s="68">
        <v>773.83543654095001</v>
      </c>
      <c r="AS59" s="68">
        <v>773.83543654095001</v>
      </c>
      <c r="AT59" s="68">
        <v>773.83543654095001</v>
      </c>
      <c r="AU59" s="68">
        <v>773.83543654095001</v>
      </c>
      <c r="AV59" s="68">
        <v>773.83543654095001</v>
      </c>
      <c r="AW59" s="68">
        <v>773.83543654095001</v>
      </c>
      <c r="AX59" s="68">
        <v>773.83543654095001</v>
      </c>
      <c r="AY59" s="68">
        <v>773.83543654095001</v>
      </c>
      <c r="AZ59" s="68">
        <v>773.83543654095001</v>
      </c>
      <c r="BA59" s="68">
        <v>773.83543654095001</v>
      </c>
      <c r="BB59" s="68">
        <v>773.83543654095001</v>
      </c>
      <c r="BC59" s="68">
        <v>773.83543654095001</v>
      </c>
      <c r="BD59" s="68">
        <v>773.83543654095001</v>
      </c>
      <c r="BE59" s="68">
        <v>773.83543654095001</v>
      </c>
    </row>
    <row r="60" spans="1:57" x14ac:dyDescent="0.25">
      <c r="A60" s="68" t="s">
        <v>40</v>
      </c>
      <c r="B60" s="68" t="s">
        <v>75</v>
      </c>
      <c r="C60" s="68" t="s">
        <v>74</v>
      </c>
      <c r="D60" s="68" t="s">
        <v>128</v>
      </c>
      <c r="E60" s="68">
        <v>1309.5417640000001</v>
      </c>
      <c r="F60" s="68">
        <v>1322.6371816400001</v>
      </c>
      <c r="G60" s="68">
        <v>1212.9641065384101</v>
      </c>
      <c r="H60" s="68">
        <v>1239.1296707499</v>
      </c>
      <c r="I60" s="68">
        <v>1270.40831552803</v>
      </c>
      <c r="J60" s="68">
        <v>1305.4800359424601</v>
      </c>
      <c r="K60" s="68">
        <v>1342.3534639371301</v>
      </c>
      <c r="L60" s="68">
        <v>1379.44228608292</v>
      </c>
      <c r="M60" s="68">
        <v>1416.3238940812901</v>
      </c>
      <c r="N60" s="68">
        <v>1453.39314920988</v>
      </c>
      <c r="O60" s="68">
        <v>1471.46808751853</v>
      </c>
      <c r="P60" s="68">
        <v>1489.8337527368899</v>
      </c>
      <c r="Q60" s="68">
        <v>1508.87306613951</v>
      </c>
      <c r="R60" s="68">
        <v>1528.4983923826801</v>
      </c>
      <c r="S60" s="68">
        <v>1548.4683026023499</v>
      </c>
      <c r="T60" s="68">
        <v>1568.73261885287</v>
      </c>
      <c r="U60" s="68">
        <v>1589.23264898961</v>
      </c>
      <c r="V60" s="68">
        <v>1609.93664250489</v>
      </c>
      <c r="W60" s="68">
        <v>1630.8292376638899</v>
      </c>
      <c r="X60" s="68">
        <v>1651.9243920208501</v>
      </c>
      <c r="Y60" s="68">
        <v>1673.2577640239599</v>
      </c>
      <c r="Z60" s="68">
        <v>1694.8719263580499</v>
      </c>
      <c r="AA60" s="68">
        <v>1716.81078503001</v>
      </c>
      <c r="AB60" s="68">
        <v>1739.08907489495</v>
      </c>
      <c r="AC60" s="68">
        <v>1761.7115988854</v>
      </c>
      <c r="AD60" s="68">
        <v>1784.6962787592399</v>
      </c>
      <c r="AE60" s="68">
        <v>1808.06516863155</v>
      </c>
      <c r="AF60" s="68">
        <v>1831.83521367246</v>
      </c>
      <c r="AG60" s="68">
        <v>1856.0273383977201</v>
      </c>
      <c r="AH60" s="68">
        <v>1880.66342197372</v>
      </c>
      <c r="AI60" s="68">
        <v>1905.76504023494</v>
      </c>
      <c r="AJ60" s="68">
        <v>1931.3506966309501</v>
      </c>
      <c r="AK60" s="68">
        <v>1957.4406007446</v>
      </c>
      <c r="AL60" s="68">
        <v>1957.4406007446</v>
      </c>
      <c r="AM60" s="68">
        <v>1957.4406007446</v>
      </c>
      <c r="AN60" s="68">
        <v>1957.4406007446</v>
      </c>
      <c r="AO60" s="68">
        <v>1957.4406007446</v>
      </c>
      <c r="AP60" s="68">
        <v>1957.4406007446</v>
      </c>
      <c r="AQ60" s="68">
        <v>1957.4406007446</v>
      </c>
      <c r="AR60" s="68">
        <v>1957.4406007446</v>
      </c>
      <c r="AS60" s="68">
        <v>1957.4406007446</v>
      </c>
      <c r="AT60" s="68">
        <v>1957.4406007446</v>
      </c>
      <c r="AU60" s="68">
        <v>1957.4406007446</v>
      </c>
      <c r="AV60" s="68">
        <v>1957.4406007446</v>
      </c>
      <c r="AW60" s="68">
        <v>1957.4406007446</v>
      </c>
      <c r="AX60" s="68">
        <v>1957.4406007446</v>
      </c>
      <c r="AY60" s="68">
        <v>1957.4406007446</v>
      </c>
      <c r="AZ60" s="68">
        <v>1957.4406007446</v>
      </c>
      <c r="BA60" s="68">
        <v>1957.4406007446</v>
      </c>
      <c r="BB60" s="68">
        <v>1957.4406007446</v>
      </c>
      <c r="BC60" s="68">
        <v>1957.4406007446</v>
      </c>
      <c r="BD60" s="68">
        <v>1957.4406007446</v>
      </c>
      <c r="BE60" s="68">
        <v>1957.4406007446</v>
      </c>
    </row>
    <row r="61" spans="1:57" x14ac:dyDescent="0.25">
      <c r="A61" s="68" t="s">
        <v>40</v>
      </c>
      <c r="B61" s="68" t="s">
        <v>76</v>
      </c>
      <c r="C61" s="68" t="s">
        <v>74</v>
      </c>
      <c r="D61" s="68" t="s">
        <v>129</v>
      </c>
      <c r="E61" s="68">
        <v>27285.147239999998</v>
      </c>
      <c r="F61" s="68">
        <v>27585.283859639901</v>
      </c>
      <c r="G61" s="68">
        <v>23662.314437279201</v>
      </c>
      <c r="H61" s="68">
        <v>25209.832720473201</v>
      </c>
      <c r="I61" s="68">
        <v>26518.383638857998</v>
      </c>
      <c r="J61" s="68">
        <v>27807.588156404501</v>
      </c>
      <c r="K61" s="68">
        <v>29096.493035511099</v>
      </c>
      <c r="L61" s="68">
        <v>30379.4389390162</v>
      </c>
      <c r="M61" s="68">
        <v>31650.683052346201</v>
      </c>
      <c r="N61" s="68">
        <v>32958.817245160702</v>
      </c>
      <c r="O61" s="68">
        <v>33859.122279739298</v>
      </c>
      <c r="P61" s="68">
        <v>34773.0689844507</v>
      </c>
      <c r="Q61" s="68">
        <v>35700.717691483798</v>
      </c>
      <c r="R61" s="68">
        <v>36642.314534813697</v>
      </c>
      <c r="S61" s="68">
        <v>37595.446069843398</v>
      </c>
      <c r="T61" s="68">
        <v>38560.743413355798</v>
      </c>
      <c r="U61" s="68">
        <v>39538.760578789399</v>
      </c>
      <c r="V61" s="68">
        <v>40529.965650967999</v>
      </c>
      <c r="W61" s="68">
        <v>41534.799924836203</v>
      </c>
      <c r="X61" s="68">
        <v>42553.855133228302</v>
      </c>
      <c r="Y61" s="68">
        <v>43587.594744189497</v>
      </c>
      <c r="Z61" s="68">
        <v>44636.219540481099</v>
      </c>
      <c r="AA61" s="68">
        <v>45699.578204827099</v>
      </c>
      <c r="AB61" s="68">
        <v>46777.473063725403</v>
      </c>
      <c r="AC61" s="68">
        <v>47873.840344969103</v>
      </c>
      <c r="AD61" s="68">
        <v>48988.956646990999</v>
      </c>
      <c r="AE61" s="68">
        <v>50123.1716201093</v>
      </c>
      <c r="AF61" s="68">
        <v>51276.945026383401</v>
      </c>
      <c r="AG61" s="68">
        <v>52450.8205778681</v>
      </c>
      <c r="AH61" s="68">
        <v>53640.809000925699</v>
      </c>
      <c r="AI61" s="68">
        <v>54846.8039526137</v>
      </c>
      <c r="AJ61" s="68">
        <v>56068.413729099702</v>
      </c>
      <c r="AK61" s="68">
        <v>57305.230829002197</v>
      </c>
      <c r="AL61" s="68">
        <v>57305.230829002197</v>
      </c>
      <c r="AM61" s="68">
        <v>57305.230829002197</v>
      </c>
      <c r="AN61" s="68">
        <v>57305.230829002197</v>
      </c>
      <c r="AO61" s="68">
        <v>57305.230829002197</v>
      </c>
      <c r="AP61" s="68">
        <v>57305.230829002197</v>
      </c>
      <c r="AQ61" s="68">
        <v>57305.230829002197</v>
      </c>
      <c r="AR61" s="68">
        <v>57305.230829002197</v>
      </c>
      <c r="AS61" s="68">
        <v>57305.230829002197</v>
      </c>
      <c r="AT61" s="68">
        <v>57305.230829002197</v>
      </c>
      <c r="AU61" s="68">
        <v>57305.230829002197</v>
      </c>
      <c r="AV61" s="68">
        <v>57305.230829002197</v>
      </c>
      <c r="AW61" s="68">
        <v>57305.230829002197</v>
      </c>
      <c r="AX61" s="68">
        <v>57305.230829002197</v>
      </c>
      <c r="AY61" s="68">
        <v>57305.230829002197</v>
      </c>
      <c r="AZ61" s="68">
        <v>57305.230829002197</v>
      </c>
      <c r="BA61" s="68">
        <v>57305.230829002197</v>
      </c>
      <c r="BB61" s="68">
        <v>57305.230829002197</v>
      </c>
      <c r="BC61" s="68">
        <v>57305.230829002197</v>
      </c>
      <c r="BD61" s="68">
        <v>57305.230829002197</v>
      </c>
      <c r="BE61" s="68">
        <v>57305.230829002197</v>
      </c>
    </row>
    <row r="62" spans="1:57" x14ac:dyDescent="0.25">
      <c r="A62" s="68" t="s">
        <v>40</v>
      </c>
      <c r="B62" s="68" t="s">
        <v>77</v>
      </c>
      <c r="C62" s="68" t="s">
        <v>74</v>
      </c>
      <c r="D62" s="68" t="s">
        <v>130</v>
      </c>
      <c r="E62" s="68">
        <v>12492.708420000001</v>
      </c>
      <c r="F62" s="68">
        <v>12617.6355042</v>
      </c>
      <c r="G62" s="68">
        <v>11571.3811681917</v>
      </c>
      <c r="H62" s="68">
        <v>11820.9942567735</v>
      </c>
      <c r="I62" s="68">
        <v>12119.3848844939</v>
      </c>
      <c r="J62" s="68">
        <v>12453.9605268826</v>
      </c>
      <c r="K62" s="68">
        <v>12805.7240193094</v>
      </c>
      <c r="L62" s="68">
        <v>13159.5423193026</v>
      </c>
      <c r="M62" s="68">
        <v>13511.3838469656</v>
      </c>
      <c r="N62" s="68">
        <v>13865.0154823963</v>
      </c>
      <c r="O62" s="68">
        <v>14037.445976945601</v>
      </c>
      <c r="P62" s="68">
        <v>14212.6499351695</v>
      </c>
      <c r="Q62" s="68">
        <v>14394.2803324539</v>
      </c>
      <c r="R62" s="68">
        <v>14581.501149035201</v>
      </c>
      <c r="S62" s="68">
        <v>14772.0092125473</v>
      </c>
      <c r="T62" s="68">
        <v>14965.3258376507</v>
      </c>
      <c r="U62" s="68">
        <v>15160.891115627999</v>
      </c>
      <c r="V62" s="68">
        <v>15358.4021543947</v>
      </c>
      <c r="W62" s="68">
        <v>15557.712406754399</v>
      </c>
      <c r="X62" s="68">
        <v>15758.955024364001</v>
      </c>
      <c r="Y62" s="68">
        <v>15962.4701801053</v>
      </c>
      <c r="Z62" s="68">
        <v>16168.6640069884</v>
      </c>
      <c r="AA62" s="68">
        <v>16377.955357589701</v>
      </c>
      <c r="AB62" s="68">
        <v>16590.484798826299</v>
      </c>
      <c r="AC62" s="68">
        <v>16806.298149500901</v>
      </c>
      <c r="AD62" s="68">
        <v>17025.566378804098</v>
      </c>
      <c r="AE62" s="68">
        <v>17248.499877604601</v>
      </c>
      <c r="AF62" s="68">
        <v>17475.260298684501</v>
      </c>
      <c r="AG62" s="68">
        <v>17706.047256810802</v>
      </c>
      <c r="AH62" s="68">
        <v>17941.069473884399</v>
      </c>
      <c r="AI62" s="68">
        <v>18180.5327780937</v>
      </c>
      <c r="AJ62" s="68">
        <v>18424.613687826099</v>
      </c>
      <c r="AK62" s="68">
        <v>18673.504997563301</v>
      </c>
      <c r="AL62" s="68">
        <v>18673.504997563301</v>
      </c>
      <c r="AM62" s="68">
        <v>18673.504997563301</v>
      </c>
      <c r="AN62" s="68">
        <v>18673.504997563301</v>
      </c>
      <c r="AO62" s="68">
        <v>18673.504997563301</v>
      </c>
      <c r="AP62" s="68">
        <v>18673.504997563301</v>
      </c>
      <c r="AQ62" s="68">
        <v>18673.504997563301</v>
      </c>
      <c r="AR62" s="68">
        <v>18673.504997563301</v>
      </c>
      <c r="AS62" s="68">
        <v>18673.504997563301</v>
      </c>
      <c r="AT62" s="68">
        <v>18673.504997563301</v>
      </c>
      <c r="AU62" s="68">
        <v>18673.504997563301</v>
      </c>
      <c r="AV62" s="68">
        <v>18673.504997563301</v>
      </c>
      <c r="AW62" s="68">
        <v>18673.504997563301</v>
      </c>
      <c r="AX62" s="68">
        <v>18673.504997563301</v>
      </c>
      <c r="AY62" s="68">
        <v>18673.504997563301</v>
      </c>
      <c r="AZ62" s="68">
        <v>18673.504997563301</v>
      </c>
      <c r="BA62" s="68">
        <v>18673.504997563301</v>
      </c>
      <c r="BB62" s="68">
        <v>18673.504997563301</v>
      </c>
      <c r="BC62" s="68">
        <v>18673.504997563301</v>
      </c>
      <c r="BD62" s="68">
        <v>18673.504997563301</v>
      </c>
      <c r="BE62" s="68">
        <v>18673.504997563301</v>
      </c>
    </row>
    <row r="63" spans="1:57" x14ac:dyDescent="0.25">
      <c r="A63" s="68" t="s">
        <v>40</v>
      </c>
      <c r="B63" s="68" t="s">
        <v>78</v>
      </c>
      <c r="C63" s="68" t="s">
        <v>79</v>
      </c>
      <c r="D63" s="68" t="s">
        <v>131</v>
      </c>
      <c r="E63" s="68">
        <v>6824230</v>
      </c>
      <c r="F63" s="68">
        <v>6936316.8709115796</v>
      </c>
      <c r="G63" s="68">
        <v>6449624.0874948902</v>
      </c>
      <c r="H63" s="68">
        <v>6776129.2445182996</v>
      </c>
      <c r="I63" s="68">
        <v>7116298.2614690503</v>
      </c>
      <c r="J63" s="68">
        <v>7459974.7554421499</v>
      </c>
      <c r="K63" s="68">
        <v>7793116.2649889998</v>
      </c>
      <c r="L63" s="68">
        <v>8103098.7457043398</v>
      </c>
      <c r="M63" s="68">
        <v>8386545.0797546096</v>
      </c>
      <c r="N63" s="68">
        <v>8643817.4783774205</v>
      </c>
      <c r="O63" s="68">
        <v>8761848.9063815698</v>
      </c>
      <c r="P63" s="68">
        <v>8856118.3814570997</v>
      </c>
      <c r="Q63" s="68">
        <v>8929071.9579318594</v>
      </c>
      <c r="R63" s="68">
        <v>9097400.9549311996</v>
      </c>
      <c r="S63" s="68">
        <v>9250049.2688769195</v>
      </c>
      <c r="T63" s="68">
        <v>9389438.3594142199</v>
      </c>
      <c r="U63" s="68">
        <v>9514833.7083845492</v>
      </c>
      <c r="V63" s="68">
        <v>9627894.2484441791</v>
      </c>
      <c r="W63" s="68">
        <v>9778720.7987543792</v>
      </c>
      <c r="X63" s="68">
        <v>9920781.2065450698</v>
      </c>
      <c r="Y63" s="68">
        <v>10054914.7520935</v>
      </c>
      <c r="Z63" s="68">
        <v>10182299.4438137</v>
      </c>
      <c r="AA63" s="68">
        <v>10301716.605629301</v>
      </c>
      <c r="AB63" s="68">
        <v>10478755.917802401</v>
      </c>
      <c r="AC63" s="68">
        <v>10650742.6662212</v>
      </c>
      <c r="AD63" s="68">
        <v>10816869.973107301</v>
      </c>
      <c r="AE63" s="68">
        <v>10977448.7767848</v>
      </c>
      <c r="AF63" s="68">
        <v>11130452.549187301</v>
      </c>
      <c r="AG63" s="68">
        <v>11275902.0819727</v>
      </c>
      <c r="AH63" s="68">
        <v>11414125.8487381</v>
      </c>
      <c r="AI63" s="68">
        <v>11542512.332726199</v>
      </c>
      <c r="AJ63" s="68">
        <v>11662718.980433701</v>
      </c>
      <c r="AK63" s="68">
        <v>11773764.7644947</v>
      </c>
      <c r="AL63" s="68">
        <v>11773764.7644947</v>
      </c>
      <c r="AM63" s="68">
        <v>11773764.7644947</v>
      </c>
      <c r="AN63" s="68">
        <v>11773764.7644947</v>
      </c>
      <c r="AO63" s="68">
        <v>11773764.7644947</v>
      </c>
      <c r="AP63" s="68">
        <v>11773764.7644947</v>
      </c>
      <c r="AQ63" s="68">
        <v>11773764.7644947</v>
      </c>
      <c r="AR63" s="68">
        <v>11773764.7644947</v>
      </c>
      <c r="AS63" s="68">
        <v>11773764.7644947</v>
      </c>
      <c r="AT63" s="68">
        <v>11773764.7644947</v>
      </c>
      <c r="AU63" s="68">
        <v>11773764.7644947</v>
      </c>
      <c r="AV63" s="68">
        <v>11773764.7644947</v>
      </c>
      <c r="AW63" s="68">
        <v>11773764.7644947</v>
      </c>
      <c r="AX63" s="68">
        <v>11773764.7644947</v>
      </c>
      <c r="AY63" s="68">
        <v>11773764.7644947</v>
      </c>
      <c r="AZ63" s="68">
        <v>11773764.7644947</v>
      </c>
      <c r="BA63" s="68">
        <v>11773764.7644947</v>
      </c>
      <c r="BB63" s="68">
        <v>11773764.7644947</v>
      </c>
      <c r="BC63" s="68">
        <v>11773764.7644947</v>
      </c>
      <c r="BD63" s="68">
        <v>11773764.7644947</v>
      </c>
      <c r="BE63" s="68">
        <v>11773764.7644947</v>
      </c>
    </row>
    <row r="64" spans="1:57" x14ac:dyDescent="0.25">
      <c r="A64" s="68" t="s">
        <v>40</v>
      </c>
      <c r="B64" s="68" t="s">
        <v>80</v>
      </c>
      <c r="C64" s="68" t="s">
        <v>74</v>
      </c>
      <c r="D64" s="68" t="s">
        <v>132</v>
      </c>
      <c r="E64" s="68">
        <v>1476.5887479999999</v>
      </c>
      <c r="F64" s="68">
        <v>1491.3546354799901</v>
      </c>
      <c r="G64" s="68">
        <v>1367.69150910599</v>
      </c>
      <c r="H64" s="68">
        <v>1397.1947893845499</v>
      </c>
      <c r="I64" s="68">
        <v>1432.46338195772</v>
      </c>
      <c r="J64" s="68">
        <v>1472.00890021501</v>
      </c>
      <c r="K64" s="68">
        <v>1513.5859543983199</v>
      </c>
      <c r="L64" s="68">
        <v>1555.4058787127301</v>
      </c>
      <c r="M64" s="68">
        <v>1596.9921563524699</v>
      </c>
      <c r="N64" s="68">
        <v>1638.79001765353</v>
      </c>
      <c r="O64" s="68">
        <v>1659.1706204422701</v>
      </c>
      <c r="P64" s="68">
        <v>1679.8790356730501</v>
      </c>
      <c r="Q64" s="68">
        <v>1701.3470305952401</v>
      </c>
      <c r="R64" s="68">
        <v>1723.4757909778</v>
      </c>
      <c r="S64" s="68">
        <v>1745.9930909521499</v>
      </c>
      <c r="T64" s="68">
        <v>1768.8423518035399</v>
      </c>
      <c r="U64" s="68">
        <v>1791.9573945350601</v>
      </c>
      <c r="V64" s="68">
        <v>1815.30241849975</v>
      </c>
      <c r="W64" s="68">
        <v>1838.8601023983199</v>
      </c>
      <c r="X64" s="68">
        <v>1862.6461842302299</v>
      </c>
      <c r="Y64" s="68">
        <v>1886.7008710853299</v>
      </c>
      <c r="Z64" s="68">
        <v>1911.0721662798301</v>
      </c>
      <c r="AA64" s="68">
        <v>1935.8095765324199</v>
      </c>
      <c r="AB64" s="68">
        <v>1960.9297162970199</v>
      </c>
      <c r="AC64" s="68">
        <v>1986.4380011749499</v>
      </c>
      <c r="AD64" s="68">
        <v>2012.3546390486599</v>
      </c>
      <c r="AE64" s="68">
        <v>2038.7044972870999</v>
      </c>
      <c r="AF64" s="68">
        <v>2065.5066826100301</v>
      </c>
      <c r="AG64" s="68">
        <v>2092.7847886938098</v>
      </c>
      <c r="AH64" s="68">
        <v>2120.5634856419701</v>
      </c>
      <c r="AI64" s="68">
        <v>2148.86710153269</v>
      </c>
      <c r="AJ64" s="68">
        <v>2177.7165001415101</v>
      </c>
      <c r="AK64" s="68">
        <v>2207.1344690140299</v>
      </c>
      <c r="AL64" s="68">
        <v>2207.1344690140299</v>
      </c>
      <c r="AM64" s="68">
        <v>2207.1344690140299</v>
      </c>
      <c r="AN64" s="68">
        <v>2207.1344690140299</v>
      </c>
      <c r="AO64" s="68">
        <v>2207.1344690140299</v>
      </c>
      <c r="AP64" s="68">
        <v>2207.1344690140299</v>
      </c>
      <c r="AQ64" s="68">
        <v>2207.1344690140299</v>
      </c>
      <c r="AR64" s="68">
        <v>2207.1344690140299</v>
      </c>
      <c r="AS64" s="68">
        <v>2207.1344690140299</v>
      </c>
      <c r="AT64" s="68">
        <v>2207.1344690140299</v>
      </c>
      <c r="AU64" s="68">
        <v>2207.1344690140299</v>
      </c>
      <c r="AV64" s="68">
        <v>2207.1344690140299</v>
      </c>
      <c r="AW64" s="68">
        <v>2207.1344690140299</v>
      </c>
      <c r="AX64" s="68">
        <v>2207.1344690140299</v>
      </c>
      <c r="AY64" s="68">
        <v>2207.1344690140299</v>
      </c>
      <c r="AZ64" s="68">
        <v>2207.1344690140299</v>
      </c>
      <c r="BA64" s="68">
        <v>2207.1344690140299</v>
      </c>
      <c r="BB64" s="68">
        <v>2207.1344690140299</v>
      </c>
      <c r="BC64" s="68">
        <v>2207.1344690140299</v>
      </c>
      <c r="BD64" s="68">
        <v>2207.1344690140299</v>
      </c>
      <c r="BE64" s="68">
        <v>2207.1344690140299</v>
      </c>
    </row>
    <row r="65" spans="1:57" x14ac:dyDescent="0.25">
      <c r="A65" s="68" t="s">
        <v>40</v>
      </c>
      <c r="B65" s="68" t="s">
        <v>81</v>
      </c>
      <c r="C65" s="68" t="s">
        <v>74</v>
      </c>
      <c r="D65" s="68" t="s">
        <v>133</v>
      </c>
      <c r="E65" s="68">
        <v>22141.86175</v>
      </c>
      <c r="F65" s="68">
        <v>22363.2803675</v>
      </c>
      <c r="G65" s="68">
        <v>20508.917159426899</v>
      </c>
      <c r="H65" s="68">
        <v>20951.327108699501</v>
      </c>
      <c r="I65" s="68">
        <v>21480.1895302302</v>
      </c>
      <c r="J65" s="68">
        <v>22073.1856500172</v>
      </c>
      <c r="K65" s="68">
        <v>22696.6452198845</v>
      </c>
      <c r="L65" s="68">
        <v>23323.7466953761</v>
      </c>
      <c r="M65" s="68">
        <v>23947.344573555401</v>
      </c>
      <c r="N65" s="68">
        <v>24574.115207983799</v>
      </c>
      <c r="O65" s="68">
        <v>24879.7280537685</v>
      </c>
      <c r="P65" s="68">
        <v>25190.256538915601</v>
      </c>
      <c r="Q65" s="68">
        <v>25512.175134232399</v>
      </c>
      <c r="R65" s="68">
        <v>25844.0020926547</v>
      </c>
      <c r="S65" s="68">
        <v>26181.655311054601</v>
      </c>
      <c r="T65" s="68">
        <v>26524.286375761301</v>
      </c>
      <c r="U65" s="68">
        <v>26870.902914184699</v>
      </c>
      <c r="V65" s="68">
        <v>27220.968085598699</v>
      </c>
      <c r="W65" s="68">
        <v>27574.222152270198</v>
      </c>
      <c r="X65" s="68">
        <v>27930.901109908002</v>
      </c>
      <c r="Y65" s="68">
        <v>28291.607875083198</v>
      </c>
      <c r="Z65" s="68">
        <v>28657.062270964099</v>
      </c>
      <c r="AA65" s="68">
        <v>29028.006664660701</v>
      </c>
      <c r="AB65" s="68">
        <v>29404.690194561401</v>
      </c>
      <c r="AC65" s="68">
        <v>29787.194069124798</v>
      </c>
      <c r="AD65" s="68">
        <v>30175.821311206801</v>
      </c>
      <c r="AE65" s="68">
        <v>30570.944813967999</v>
      </c>
      <c r="AF65" s="68">
        <v>30972.8510880217</v>
      </c>
      <c r="AG65" s="68">
        <v>31381.893927151399</v>
      </c>
      <c r="AH65" s="68">
        <v>31798.443266467799</v>
      </c>
      <c r="AI65" s="68">
        <v>32222.863912315301</v>
      </c>
      <c r="AJ65" s="68">
        <v>32655.468722850601</v>
      </c>
      <c r="AK65" s="68">
        <v>33096.5994037009</v>
      </c>
      <c r="AL65" s="68">
        <v>33096.5994037009</v>
      </c>
      <c r="AM65" s="68">
        <v>33096.5994037009</v>
      </c>
      <c r="AN65" s="68">
        <v>33096.5994037009</v>
      </c>
      <c r="AO65" s="68">
        <v>33096.5994037009</v>
      </c>
      <c r="AP65" s="68">
        <v>33096.5994037009</v>
      </c>
      <c r="AQ65" s="68">
        <v>33096.5994037009</v>
      </c>
      <c r="AR65" s="68">
        <v>33096.5994037009</v>
      </c>
      <c r="AS65" s="68">
        <v>33096.5994037009</v>
      </c>
      <c r="AT65" s="68">
        <v>33096.5994037009</v>
      </c>
      <c r="AU65" s="68">
        <v>33096.5994037009</v>
      </c>
      <c r="AV65" s="68">
        <v>33096.5994037009</v>
      </c>
      <c r="AW65" s="68">
        <v>33096.5994037009</v>
      </c>
      <c r="AX65" s="68">
        <v>33096.5994037009</v>
      </c>
      <c r="AY65" s="68">
        <v>33096.5994037009</v>
      </c>
      <c r="AZ65" s="68">
        <v>33096.5994037009</v>
      </c>
      <c r="BA65" s="68">
        <v>33096.5994037009</v>
      </c>
      <c r="BB65" s="68">
        <v>33096.5994037009</v>
      </c>
      <c r="BC65" s="68">
        <v>33096.5994037009</v>
      </c>
      <c r="BD65" s="68">
        <v>33096.5994037009</v>
      </c>
      <c r="BE65" s="68">
        <v>33096.5994037009</v>
      </c>
    </row>
    <row r="66" spans="1:57" x14ac:dyDescent="0.25">
      <c r="A66" s="68" t="s">
        <v>40</v>
      </c>
      <c r="B66" s="68" t="s">
        <v>82</v>
      </c>
      <c r="C66" s="68" t="s">
        <v>74</v>
      </c>
      <c r="D66" s="68" t="s">
        <v>134</v>
      </c>
      <c r="E66" s="68">
        <v>729.88300829999901</v>
      </c>
      <c r="F66" s="68">
        <v>737.18183838299899</v>
      </c>
      <c r="G66" s="68">
        <v>676.05472034428101</v>
      </c>
      <c r="H66" s="68">
        <v>690.63829548908404</v>
      </c>
      <c r="I66" s="68">
        <v>708.07168476601305</v>
      </c>
      <c r="J66" s="68">
        <v>727.61917344186099</v>
      </c>
      <c r="K66" s="68">
        <v>748.17085746672205</v>
      </c>
      <c r="L66" s="68">
        <v>768.84259305107003</v>
      </c>
      <c r="M66" s="68">
        <v>789.39883626286905</v>
      </c>
      <c r="N66" s="68">
        <v>810.05966602216995</v>
      </c>
      <c r="O66" s="68">
        <v>820.13386961782805</v>
      </c>
      <c r="P66" s="68">
        <v>830.37011205584201</v>
      </c>
      <c r="Q66" s="68">
        <v>840.981817405215</v>
      </c>
      <c r="R66" s="68">
        <v>851.92014144421796</v>
      </c>
      <c r="S66" s="68">
        <v>863.05052196914801</v>
      </c>
      <c r="T66" s="68">
        <v>874.34499192243402</v>
      </c>
      <c r="U66" s="68">
        <v>885.77083879328302</v>
      </c>
      <c r="V66" s="68">
        <v>897.31036619606198</v>
      </c>
      <c r="W66" s="68">
        <v>908.95501215165302</v>
      </c>
      <c r="X66" s="68">
        <v>920.71255600850702</v>
      </c>
      <c r="Y66" s="68">
        <v>932.60287227245999</v>
      </c>
      <c r="Z66" s="68">
        <v>944.64968915144402</v>
      </c>
      <c r="AA66" s="68">
        <v>956.87747799053102</v>
      </c>
      <c r="AB66" s="68">
        <v>969.29445137268306</v>
      </c>
      <c r="AC66" s="68">
        <v>981.90328624867095</v>
      </c>
      <c r="AD66" s="68">
        <v>994.71397144582602</v>
      </c>
      <c r="AE66" s="68">
        <v>1007.7387989920099</v>
      </c>
      <c r="AF66" s="68">
        <v>1020.98721340599</v>
      </c>
      <c r="AG66" s="68">
        <v>1034.4708771249</v>
      </c>
      <c r="AH66" s="68">
        <v>1048.2019846676301</v>
      </c>
      <c r="AI66" s="68">
        <v>1062.19256148874</v>
      </c>
      <c r="AJ66" s="68">
        <v>1076.4529206258201</v>
      </c>
      <c r="AK66" s="68">
        <v>1090.9943260427599</v>
      </c>
      <c r="AL66" s="68">
        <v>1090.9943260427599</v>
      </c>
      <c r="AM66" s="68">
        <v>1090.9943260427599</v>
      </c>
      <c r="AN66" s="68">
        <v>1090.9943260427599</v>
      </c>
      <c r="AO66" s="68">
        <v>1090.9943260427599</v>
      </c>
      <c r="AP66" s="68">
        <v>1090.9943260427599</v>
      </c>
      <c r="AQ66" s="68">
        <v>1090.9943260427599</v>
      </c>
      <c r="AR66" s="68">
        <v>1090.9943260427599</v>
      </c>
      <c r="AS66" s="68">
        <v>1090.9943260427599</v>
      </c>
      <c r="AT66" s="68">
        <v>1090.9943260427599</v>
      </c>
      <c r="AU66" s="68">
        <v>1090.9943260427599</v>
      </c>
      <c r="AV66" s="68">
        <v>1090.9943260427599</v>
      </c>
      <c r="AW66" s="68">
        <v>1090.9943260427599</v>
      </c>
      <c r="AX66" s="68">
        <v>1090.9943260427599</v>
      </c>
      <c r="AY66" s="68">
        <v>1090.9943260427599</v>
      </c>
      <c r="AZ66" s="68">
        <v>1090.9943260427599</v>
      </c>
      <c r="BA66" s="68">
        <v>1090.9943260427599</v>
      </c>
      <c r="BB66" s="68">
        <v>1090.9943260427599</v>
      </c>
      <c r="BC66" s="68">
        <v>1090.9943260427599</v>
      </c>
      <c r="BD66" s="68">
        <v>1090.9943260427599</v>
      </c>
      <c r="BE66" s="68">
        <v>1090.9943260427599</v>
      </c>
    </row>
    <row r="67" spans="1:57" x14ac:dyDescent="0.25">
      <c r="A67" s="68" t="s">
        <v>40</v>
      </c>
      <c r="B67" s="68" t="s">
        <v>83</v>
      </c>
      <c r="C67" s="68" t="s">
        <v>84</v>
      </c>
      <c r="D67" s="68" t="s">
        <v>135</v>
      </c>
      <c r="E67" s="68">
        <v>255.007830894096</v>
      </c>
      <c r="F67" s="68">
        <v>254.78113142323301</v>
      </c>
      <c r="G67" s="68">
        <v>241.226331992365</v>
      </c>
      <c r="H67" s="68">
        <v>252.740065304772</v>
      </c>
      <c r="I67" s="68">
        <v>258.62357568690101</v>
      </c>
      <c r="J67" s="68">
        <v>264.93044516997298</v>
      </c>
      <c r="K67" s="68">
        <v>271.36098917796602</v>
      </c>
      <c r="L67" s="68">
        <v>277.67528216651499</v>
      </c>
      <c r="M67" s="68">
        <v>283.77568188620501</v>
      </c>
      <c r="N67" s="68">
        <v>289.73290339885</v>
      </c>
      <c r="O67" s="68">
        <v>295.53018132458902</v>
      </c>
      <c r="P67" s="68">
        <v>301.19226557123602</v>
      </c>
      <c r="Q67" s="68">
        <v>306.74526460269499</v>
      </c>
      <c r="R67" s="68">
        <v>312.15300411948101</v>
      </c>
      <c r="S67" s="68">
        <v>317.37694297967801</v>
      </c>
      <c r="T67" s="68">
        <v>322.50675094088399</v>
      </c>
      <c r="U67" s="68">
        <v>327.67013122726098</v>
      </c>
      <c r="V67" s="68">
        <v>332.96792984135902</v>
      </c>
      <c r="W67" s="68">
        <v>338.44283700087902</v>
      </c>
      <c r="X67" s="68">
        <v>344.08947441074599</v>
      </c>
      <c r="Y67" s="68">
        <v>349.90063470598801</v>
      </c>
      <c r="Z67" s="68">
        <v>355.84486783881903</v>
      </c>
      <c r="AA67" s="68">
        <v>361.89744663506798</v>
      </c>
      <c r="AB67" s="68">
        <v>368.06188720524898</v>
      </c>
      <c r="AC67" s="68">
        <v>374.38700360608499</v>
      </c>
      <c r="AD67" s="68">
        <v>380.87401029174799</v>
      </c>
      <c r="AE67" s="68">
        <v>387.52480452275199</v>
      </c>
      <c r="AF67" s="68">
        <v>394.34140132151703</v>
      </c>
      <c r="AG67" s="68">
        <v>401.32888446999198</v>
      </c>
      <c r="AH67" s="68">
        <v>408.458171800446</v>
      </c>
      <c r="AI67" s="68">
        <v>415.72872693446902</v>
      </c>
      <c r="AJ67" s="68">
        <v>423.13771924720203</v>
      </c>
      <c r="AK67" s="68">
        <v>430.68251616097598</v>
      </c>
      <c r="AL67" s="68">
        <v>430.68251616097598</v>
      </c>
      <c r="AM67" s="68">
        <v>430.68251616097598</v>
      </c>
      <c r="AN67" s="68">
        <v>430.68251616097598</v>
      </c>
      <c r="AO67" s="68">
        <v>430.68251616097598</v>
      </c>
      <c r="AP67" s="68">
        <v>430.68251616097598</v>
      </c>
      <c r="AQ67" s="68">
        <v>430.68251616097598</v>
      </c>
      <c r="AR67" s="68">
        <v>430.68251616097598</v>
      </c>
      <c r="AS67" s="68">
        <v>430.68251616097598</v>
      </c>
      <c r="AT67" s="68">
        <v>430.68251616097598</v>
      </c>
      <c r="AU67" s="68">
        <v>430.68251616097598</v>
      </c>
      <c r="AV67" s="68">
        <v>430.68251616097598</v>
      </c>
      <c r="AW67" s="68">
        <v>430.68251616097598</v>
      </c>
      <c r="AX67" s="68">
        <v>430.68251616097598</v>
      </c>
      <c r="AY67" s="68">
        <v>430.68251616097598</v>
      </c>
      <c r="AZ67" s="68">
        <v>430.68251616097598</v>
      </c>
      <c r="BA67" s="68">
        <v>430.68251616097598</v>
      </c>
      <c r="BB67" s="68">
        <v>430.68251616097598</v>
      </c>
      <c r="BC67" s="68">
        <v>430.68251616097598</v>
      </c>
      <c r="BD67" s="68">
        <v>430.68251616097598</v>
      </c>
      <c r="BE67" s="68">
        <v>430.68251616097598</v>
      </c>
    </row>
    <row r="68" spans="1:57" x14ac:dyDescent="0.25">
      <c r="A68" s="68" t="s">
        <v>41</v>
      </c>
      <c r="B68" s="68" t="s">
        <v>68</v>
      </c>
      <c r="C68" s="68" t="s">
        <v>69</v>
      </c>
      <c r="D68" s="68" t="s">
        <v>124</v>
      </c>
      <c r="E68" s="68">
        <v>928264.4</v>
      </c>
      <c r="F68" s="68">
        <v>905057.79</v>
      </c>
      <c r="G68" s="68">
        <v>923825.59037077299</v>
      </c>
      <c r="H68" s="68">
        <v>892478.44243184105</v>
      </c>
      <c r="I68" s="68">
        <v>860949.85812481202</v>
      </c>
      <c r="J68" s="68">
        <v>838272.97355716501</v>
      </c>
      <c r="K68" s="68">
        <v>807872.321104225</v>
      </c>
      <c r="L68" s="68">
        <v>793988.63480003795</v>
      </c>
      <c r="M68" s="68">
        <v>780212.66333707399</v>
      </c>
      <c r="N68" s="68">
        <v>766571.28499873204</v>
      </c>
      <c r="O68" s="68">
        <v>749531.54321936704</v>
      </c>
      <c r="P68" s="68">
        <v>732779.04386649805</v>
      </c>
      <c r="Q68" s="68">
        <v>716307.11203912401</v>
      </c>
      <c r="R68" s="68">
        <v>700116.59960833599</v>
      </c>
      <c r="S68" s="68">
        <v>684219.08984815504</v>
      </c>
      <c r="T68" s="68">
        <v>668634.28586167702</v>
      </c>
      <c r="U68" s="68">
        <v>653385.94839857495</v>
      </c>
      <c r="V68" s="68">
        <v>638487.62197654403</v>
      </c>
      <c r="W68" s="68">
        <v>627123.55842350295</v>
      </c>
      <c r="X68" s="68">
        <v>615968.965469811</v>
      </c>
      <c r="Y68" s="68">
        <v>605010.78886831203</v>
      </c>
      <c r="Z68" s="68">
        <v>594230.31484230305</v>
      </c>
      <c r="AA68" s="68">
        <v>583612.75318751496</v>
      </c>
      <c r="AB68" s="68">
        <v>576063.12835714302</v>
      </c>
      <c r="AC68" s="68">
        <v>568580.74168699502</v>
      </c>
      <c r="AD68" s="68">
        <v>561159.44453179103</v>
      </c>
      <c r="AE68" s="68">
        <v>553792.57047570299</v>
      </c>
      <c r="AF68" s="68">
        <v>546474.49664385605</v>
      </c>
      <c r="AG68" s="68">
        <v>539201.85946382897</v>
      </c>
      <c r="AH68" s="68">
        <v>531972.26279630698</v>
      </c>
      <c r="AI68" s="68">
        <v>524782.53690702096</v>
      </c>
      <c r="AJ68" s="68">
        <v>517629.85872093303</v>
      </c>
      <c r="AK68" s="68">
        <v>510512.07291019103</v>
      </c>
      <c r="AL68" s="68">
        <v>510512.07291019103</v>
      </c>
      <c r="AM68" s="68">
        <v>510512.07291019103</v>
      </c>
      <c r="AN68" s="68">
        <v>510512.07291019103</v>
      </c>
      <c r="AO68" s="68">
        <v>510512.07291019103</v>
      </c>
      <c r="AP68" s="68">
        <v>510512.07291019103</v>
      </c>
      <c r="AQ68" s="68">
        <v>510512.07291019103</v>
      </c>
      <c r="AR68" s="68">
        <v>510512.07291019103</v>
      </c>
      <c r="AS68" s="68">
        <v>510512.07291019103</v>
      </c>
      <c r="AT68" s="68">
        <v>510512.07291019103</v>
      </c>
      <c r="AU68" s="68">
        <v>510512.07291019103</v>
      </c>
      <c r="AV68" s="68">
        <v>510512.07291019103</v>
      </c>
      <c r="AW68" s="68">
        <v>510512.07291019103</v>
      </c>
      <c r="AX68" s="68">
        <v>510512.07291019103</v>
      </c>
      <c r="AY68" s="68">
        <v>510512.07291019103</v>
      </c>
      <c r="AZ68" s="68">
        <v>510512.07291019103</v>
      </c>
      <c r="BA68" s="68">
        <v>510512.07291019103</v>
      </c>
      <c r="BB68" s="68">
        <v>510512.07291019103</v>
      </c>
      <c r="BC68" s="68">
        <v>510512.07291019103</v>
      </c>
      <c r="BD68" s="68">
        <v>510512.07291019103</v>
      </c>
      <c r="BE68" s="68">
        <v>510512.07291019103</v>
      </c>
    </row>
    <row r="69" spans="1:57" x14ac:dyDescent="0.25">
      <c r="A69" s="68" t="s">
        <v>41</v>
      </c>
      <c r="B69" s="68" t="s">
        <v>190</v>
      </c>
      <c r="C69" s="68" t="s">
        <v>69</v>
      </c>
      <c r="D69" s="68" t="s">
        <v>124</v>
      </c>
      <c r="E69" s="68">
        <v>928264.4</v>
      </c>
      <c r="F69" s="68">
        <v>905057.79</v>
      </c>
      <c r="G69" s="68">
        <v>923825.59037077299</v>
      </c>
      <c r="H69" s="68">
        <v>892278.52726073703</v>
      </c>
      <c r="I69" s="68">
        <v>860371.29982015199</v>
      </c>
      <c r="J69" s="68">
        <v>837146.33468070498</v>
      </c>
      <c r="K69" s="68">
        <v>806062.68710495101</v>
      </c>
      <c r="L69" s="68">
        <v>791320.83298711001</v>
      </c>
      <c r="M69" s="68">
        <v>776542.54296873603</v>
      </c>
      <c r="N69" s="68">
        <v>761763.34989922005</v>
      </c>
      <c r="O69" s="68">
        <v>743487.32085484604</v>
      </c>
      <c r="P69" s="68">
        <v>725392.63110432401</v>
      </c>
      <c r="Q69" s="68">
        <v>707482.20841880201</v>
      </c>
      <c r="R69" s="68">
        <v>689766.075799727</v>
      </c>
      <c r="S69" s="68">
        <v>672264.41391032794</v>
      </c>
      <c r="T69" s="68">
        <v>655004.84457867302</v>
      </c>
      <c r="U69" s="68">
        <v>638018.31089224003</v>
      </c>
      <c r="V69" s="68">
        <v>621325.07469781395</v>
      </c>
      <c r="W69" s="68">
        <v>608018.866339689</v>
      </c>
      <c r="X69" s="68">
        <v>594858.47708522901</v>
      </c>
      <c r="Y69" s="68">
        <v>581836.45561149996</v>
      </c>
      <c r="Z69" s="68">
        <v>568939.87264261395</v>
      </c>
      <c r="AA69" s="68">
        <v>556159.609277574</v>
      </c>
      <c r="AB69" s="68">
        <v>546255.31784343102</v>
      </c>
      <c r="AC69" s="68">
        <v>536358.13389410905</v>
      </c>
      <c r="AD69" s="68">
        <v>526466.32303305797</v>
      </c>
      <c r="AE69" s="68">
        <v>516577.709739735</v>
      </c>
      <c r="AF69" s="68">
        <v>506691.15328818298</v>
      </c>
      <c r="AG69" s="68">
        <v>496807.65246534499</v>
      </c>
      <c r="AH69" s="68">
        <v>486929.10736081802</v>
      </c>
      <c r="AI69" s="68">
        <v>477056.713870548</v>
      </c>
      <c r="AJ69" s="68">
        <v>467192.005287165</v>
      </c>
      <c r="AK69" s="68">
        <v>457337.13539586501</v>
      </c>
      <c r="AL69" s="68">
        <v>453792.139561577</v>
      </c>
      <c r="AM69" s="68">
        <v>450132.78902295599</v>
      </c>
      <c r="AN69" s="68">
        <v>446359.083780004</v>
      </c>
      <c r="AO69" s="68">
        <v>442471.02383272001</v>
      </c>
      <c r="AP69" s="68">
        <v>438468.609181104</v>
      </c>
      <c r="AQ69" s="68">
        <v>434351.83982515702</v>
      </c>
      <c r="AR69" s="68">
        <v>430120.71576487698</v>
      </c>
      <c r="AS69" s="68">
        <v>425775.23700026597</v>
      </c>
      <c r="AT69" s="68">
        <v>421315.40353132202</v>
      </c>
      <c r="AU69" s="68">
        <v>416741.21535804699</v>
      </c>
      <c r="AV69" s="68">
        <v>412052.67248044</v>
      </c>
      <c r="AW69" s="68">
        <v>407249.774898501</v>
      </c>
      <c r="AX69" s="68">
        <v>402332.52261222998</v>
      </c>
      <c r="AY69" s="68">
        <v>397300.91562162701</v>
      </c>
      <c r="AZ69" s="68">
        <v>392154.95392669202</v>
      </c>
      <c r="BA69" s="68">
        <v>386894.63752742502</v>
      </c>
      <c r="BB69" s="68">
        <v>381519.96642382699</v>
      </c>
      <c r="BC69" s="68">
        <v>376030.94061589701</v>
      </c>
      <c r="BD69" s="68">
        <v>370427.56010363402</v>
      </c>
      <c r="BE69" s="68">
        <v>364709.82488704001</v>
      </c>
    </row>
    <row r="70" spans="1:57" x14ac:dyDescent="0.25">
      <c r="A70" s="68" t="s">
        <v>41</v>
      </c>
      <c r="B70" s="68" t="s">
        <v>70</v>
      </c>
      <c r="C70" s="68" t="s">
        <v>69</v>
      </c>
      <c r="D70" s="68" t="s">
        <v>125</v>
      </c>
      <c r="E70" s="68">
        <v>123071.869518657</v>
      </c>
      <c r="F70" s="68">
        <v>124304.010259798</v>
      </c>
      <c r="G70" s="68">
        <v>120998.865728288</v>
      </c>
      <c r="H70" s="68">
        <v>123273.019125224</v>
      </c>
      <c r="I70" s="68">
        <v>125246.901829578</v>
      </c>
      <c r="J70" s="68">
        <v>126931.034371391</v>
      </c>
      <c r="K70" s="68">
        <v>128336.80116711</v>
      </c>
      <c r="L70" s="68">
        <v>129477.864307262</v>
      </c>
      <c r="M70" s="68">
        <v>130372.218496006</v>
      </c>
      <c r="N70" s="68">
        <v>131041.30281835901</v>
      </c>
      <c r="O70" s="68">
        <v>130888.529721894</v>
      </c>
      <c r="P70" s="68">
        <v>130554.075421934</v>
      </c>
      <c r="Q70" s="68">
        <v>130061.146647974</v>
      </c>
      <c r="R70" s="68">
        <v>130797.318159783</v>
      </c>
      <c r="S70" s="68">
        <v>131429.82607461099</v>
      </c>
      <c r="T70" s="68">
        <v>131972.44986521199</v>
      </c>
      <c r="U70" s="68">
        <v>132434.345403983</v>
      </c>
      <c r="V70" s="68">
        <v>132815.365710424</v>
      </c>
      <c r="W70" s="68">
        <v>133106.58331588801</v>
      </c>
      <c r="X70" s="68">
        <v>133290.30826820701</v>
      </c>
      <c r="Y70" s="68">
        <v>133344.477035616</v>
      </c>
      <c r="Z70" s="68">
        <v>133244.59953468901</v>
      </c>
      <c r="AA70" s="68">
        <v>132967.873957173</v>
      </c>
      <c r="AB70" s="68">
        <v>133388.46745179099</v>
      </c>
      <c r="AC70" s="68">
        <v>133600.65112029901</v>
      </c>
      <c r="AD70" s="68">
        <v>133595.72526607799</v>
      </c>
      <c r="AE70" s="68">
        <v>133371.52439551399</v>
      </c>
      <c r="AF70" s="68">
        <v>132932.686601158</v>
      </c>
      <c r="AG70" s="68">
        <v>133672.43119960799</v>
      </c>
      <c r="AH70" s="68">
        <v>134211.87069313499</v>
      </c>
      <c r="AI70" s="68">
        <v>134564.73862209299</v>
      </c>
      <c r="AJ70" s="68">
        <v>134746.858229943</v>
      </c>
      <c r="AK70" s="68">
        <v>134775.91797942299</v>
      </c>
      <c r="AL70" s="68">
        <v>134775.91797942299</v>
      </c>
      <c r="AM70" s="68">
        <v>134775.91797942299</v>
      </c>
      <c r="AN70" s="68">
        <v>134775.91797942299</v>
      </c>
      <c r="AO70" s="68">
        <v>134775.91797942299</v>
      </c>
      <c r="AP70" s="68">
        <v>134775.91797942299</v>
      </c>
      <c r="AQ70" s="68">
        <v>134775.91797942299</v>
      </c>
      <c r="AR70" s="68">
        <v>134775.91797942299</v>
      </c>
      <c r="AS70" s="68">
        <v>134775.91797942299</v>
      </c>
      <c r="AT70" s="68">
        <v>134775.91797942299</v>
      </c>
      <c r="AU70" s="68">
        <v>134775.91797942299</v>
      </c>
      <c r="AV70" s="68">
        <v>134775.91797942299</v>
      </c>
      <c r="AW70" s="68">
        <v>134775.91797942299</v>
      </c>
      <c r="AX70" s="68">
        <v>134775.91797942299</v>
      </c>
      <c r="AY70" s="68">
        <v>134775.91797942299</v>
      </c>
      <c r="AZ70" s="68">
        <v>134775.91797942299</v>
      </c>
      <c r="BA70" s="68">
        <v>134775.91797942299</v>
      </c>
      <c r="BB70" s="68">
        <v>134775.91797942299</v>
      </c>
      <c r="BC70" s="68">
        <v>134775.91797942299</v>
      </c>
      <c r="BD70" s="68">
        <v>134775.91797942299</v>
      </c>
      <c r="BE70" s="68">
        <v>134775.91797942299</v>
      </c>
    </row>
    <row r="71" spans="1:57" x14ac:dyDescent="0.25">
      <c r="A71" s="68" t="s">
        <v>41</v>
      </c>
      <c r="B71" s="68" t="s">
        <v>191</v>
      </c>
      <c r="C71" s="68" t="s">
        <v>69</v>
      </c>
      <c r="D71" s="68" t="s">
        <v>125</v>
      </c>
      <c r="E71" s="68">
        <v>123071.869518657</v>
      </c>
      <c r="F71" s="68">
        <v>124304.010259798</v>
      </c>
      <c r="G71" s="68">
        <v>120998.865728288</v>
      </c>
      <c r="H71" s="68">
        <v>123248.36452139899</v>
      </c>
      <c r="I71" s="68">
        <v>125171.753688481</v>
      </c>
      <c r="J71" s="68">
        <v>126778.717130146</v>
      </c>
      <c r="K71" s="68">
        <v>128080.127564776</v>
      </c>
      <c r="L71" s="68">
        <v>129089.43071433999</v>
      </c>
      <c r="M71" s="68">
        <v>129824.655178323</v>
      </c>
      <c r="N71" s="68">
        <v>130307.471522576</v>
      </c>
      <c r="O71" s="68">
        <v>129946.132307897</v>
      </c>
      <c r="P71" s="68">
        <v>129379.08874313701</v>
      </c>
      <c r="Q71" s="68">
        <v>128630.474034846</v>
      </c>
      <c r="R71" s="68">
        <v>129070.793560074</v>
      </c>
      <c r="S71" s="68">
        <v>129379.520787847</v>
      </c>
      <c r="T71" s="68">
        <v>129570.551277665</v>
      </c>
      <c r="U71" s="68">
        <v>129653.2241505</v>
      </c>
      <c r="V71" s="68">
        <v>129627.796933374</v>
      </c>
      <c r="W71" s="68">
        <v>129486.084249696</v>
      </c>
      <c r="X71" s="68">
        <v>129211.6248352</v>
      </c>
      <c r="Y71" s="68">
        <v>128784.09592099801</v>
      </c>
      <c r="Z71" s="68">
        <v>128181.304752371</v>
      </c>
      <c r="AA71" s="68">
        <v>127383.22325097201</v>
      </c>
      <c r="AB71" s="68">
        <v>127225.92025551799</v>
      </c>
      <c r="AC71" s="68">
        <v>126840.458173612</v>
      </c>
      <c r="AD71" s="68">
        <v>126221.24123139</v>
      </c>
      <c r="AE71" s="68">
        <v>125369.232931783</v>
      </c>
      <c r="AF71" s="68">
        <v>124292.061972083</v>
      </c>
      <c r="AG71" s="68">
        <v>124288.626529396</v>
      </c>
      <c r="AH71" s="68">
        <v>124065.453268734</v>
      </c>
      <c r="AI71" s="68">
        <v>123638.081845979</v>
      </c>
      <c r="AJ71" s="68">
        <v>123023.881563938</v>
      </c>
      <c r="AK71" s="68">
        <v>122241.757607336</v>
      </c>
      <c r="AL71" s="68">
        <v>121406.146915864</v>
      </c>
      <c r="AM71" s="68">
        <v>120543.58104079599</v>
      </c>
      <c r="AN71" s="68">
        <v>119654.059982131</v>
      </c>
      <c r="AO71" s="68">
        <v>118737.583739871</v>
      </c>
      <c r="AP71" s="68">
        <v>117794.15231401499</v>
      </c>
      <c r="AQ71" s="68">
        <v>116823.76570456399</v>
      </c>
      <c r="AR71" s="68">
        <v>115826.423911516</v>
      </c>
      <c r="AS71" s="68">
        <v>114802.12693487199</v>
      </c>
      <c r="AT71" s="68">
        <v>113750.874774633</v>
      </c>
      <c r="AU71" s="68">
        <v>112672.667430797</v>
      </c>
      <c r="AV71" s="68">
        <v>111567.504903366</v>
      </c>
      <c r="AW71" s="68">
        <v>110435.387192339</v>
      </c>
      <c r="AX71" s="68">
        <v>109276.314297716</v>
      </c>
      <c r="AY71" s="68">
        <v>108090.28621949699</v>
      </c>
      <c r="AZ71" s="68">
        <v>106877.302957682</v>
      </c>
      <c r="BA71" s="68">
        <v>105637.364512271</v>
      </c>
      <c r="BB71" s="68">
        <v>104370.47088326501</v>
      </c>
      <c r="BC71" s="68">
        <v>103076.62207066199</v>
      </c>
      <c r="BD71" s="68">
        <v>101755.818074464</v>
      </c>
      <c r="BE71" s="68">
        <v>100408.05889467</v>
      </c>
    </row>
    <row r="72" spans="1:57" x14ac:dyDescent="0.25">
      <c r="A72" s="68" t="s">
        <v>41</v>
      </c>
      <c r="B72" s="68" t="s">
        <v>71</v>
      </c>
      <c r="C72" s="68" t="s">
        <v>69</v>
      </c>
      <c r="D72" s="68" t="s">
        <v>126</v>
      </c>
      <c r="E72" s="68">
        <v>35800</v>
      </c>
      <c r="F72" s="68">
        <v>36000</v>
      </c>
      <c r="G72" s="68">
        <v>34986.06</v>
      </c>
      <c r="H72" s="68">
        <v>35291.336580815398</v>
      </c>
      <c r="I72" s="68">
        <v>35591.008248079401</v>
      </c>
      <c r="J72" s="68">
        <v>35885.990337151299</v>
      </c>
      <c r="K72" s="68">
        <v>36176.151023296799</v>
      </c>
      <c r="L72" s="68">
        <v>36461.447107095897</v>
      </c>
      <c r="M72" s="68">
        <v>36742.829394110297</v>
      </c>
      <c r="N72" s="68">
        <v>37021.340021939002</v>
      </c>
      <c r="O72" s="68">
        <v>37121.839428644998</v>
      </c>
      <c r="P72" s="68">
        <v>37217.9630477709</v>
      </c>
      <c r="Q72" s="68">
        <v>37309.446725688496</v>
      </c>
      <c r="R72" s="68">
        <v>37396.409474280998</v>
      </c>
      <c r="S72" s="68">
        <v>37479.5790644273</v>
      </c>
      <c r="T72" s="68">
        <v>37560.221622603203</v>
      </c>
      <c r="U72" s="68">
        <v>37639.971007980799</v>
      </c>
      <c r="V72" s="68">
        <v>37720.0238068033</v>
      </c>
      <c r="W72" s="68">
        <v>37800.924618740901</v>
      </c>
      <c r="X72" s="68">
        <v>37882.442262230899</v>
      </c>
      <c r="Y72" s="68">
        <v>37964.010862663701</v>
      </c>
      <c r="Z72" s="68">
        <v>38044.651015457297</v>
      </c>
      <c r="AA72" s="68">
        <v>38047.6884762993</v>
      </c>
      <c r="AB72" s="68">
        <v>38048.6559781127</v>
      </c>
      <c r="AC72" s="68">
        <v>38009.653847797599</v>
      </c>
      <c r="AD72" s="68">
        <v>37930.356832932397</v>
      </c>
      <c r="AE72" s="68">
        <v>37848.324597254701</v>
      </c>
      <c r="AF72" s="68">
        <v>37763.158916566899</v>
      </c>
      <c r="AG72" s="68">
        <v>37674.602739325797</v>
      </c>
      <c r="AH72" s="68">
        <v>37582.4572289524</v>
      </c>
      <c r="AI72" s="68">
        <v>37486.460919274097</v>
      </c>
      <c r="AJ72" s="68">
        <v>37386.367358521296</v>
      </c>
      <c r="AK72" s="68">
        <v>37281.9696787625</v>
      </c>
      <c r="AL72" s="68">
        <v>37281.9696787625</v>
      </c>
      <c r="AM72" s="68">
        <v>37281.9696787625</v>
      </c>
      <c r="AN72" s="68">
        <v>37281.9696787625</v>
      </c>
      <c r="AO72" s="68">
        <v>37281.9696787625</v>
      </c>
      <c r="AP72" s="68">
        <v>37281.9696787625</v>
      </c>
      <c r="AQ72" s="68">
        <v>37281.9696787625</v>
      </c>
      <c r="AR72" s="68">
        <v>37281.9696787625</v>
      </c>
      <c r="AS72" s="68">
        <v>37281.9696787625</v>
      </c>
      <c r="AT72" s="68">
        <v>37281.9696787625</v>
      </c>
      <c r="AU72" s="68">
        <v>37281.9696787625</v>
      </c>
      <c r="AV72" s="68">
        <v>37281.9696787625</v>
      </c>
      <c r="AW72" s="68">
        <v>37281.9696787625</v>
      </c>
      <c r="AX72" s="68">
        <v>37281.9696787625</v>
      </c>
      <c r="AY72" s="68">
        <v>37281.9696787625</v>
      </c>
      <c r="AZ72" s="68">
        <v>37281.9696787625</v>
      </c>
      <c r="BA72" s="68">
        <v>37281.9696787625</v>
      </c>
      <c r="BB72" s="68">
        <v>37281.9696787625</v>
      </c>
      <c r="BC72" s="68">
        <v>37281.9696787625</v>
      </c>
      <c r="BD72" s="68">
        <v>37281.9696787625</v>
      </c>
      <c r="BE72" s="68">
        <v>37281.9696787625</v>
      </c>
    </row>
    <row r="73" spans="1:57" x14ac:dyDescent="0.25">
      <c r="A73" s="68" t="s">
        <v>41</v>
      </c>
      <c r="B73" s="68" t="s">
        <v>72</v>
      </c>
      <c r="C73" s="68" t="s">
        <v>69</v>
      </c>
      <c r="D73" s="68" t="s">
        <v>37</v>
      </c>
      <c r="E73" s="68">
        <v>2370000</v>
      </c>
      <c r="F73" s="68">
        <v>2310750</v>
      </c>
      <c r="G73" s="68">
        <v>2178632.8687499999</v>
      </c>
      <c r="H73" s="68">
        <v>2132041.6055135</v>
      </c>
      <c r="I73" s="68">
        <v>2085962.1025135</v>
      </c>
      <c r="J73" s="68">
        <v>2040467.17450976</v>
      </c>
      <c r="K73" s="68">
        <v>1995563.6693035399</v>
      </c>
      <c r="L73" s="68">
        <v>1951262.4443628499</v>
      </c>
      <c r="M73" s="68">
        <v>1907624.6900177801</v>
      </c>
      <c r="N73" s="68">
        <v>1864708.8279385101</v>
      </c>
      <c r="O73" s="68">
        <v>1813956.7761953799</v>
      </c>
      <c r="P73" s="68">
        <v>1764365.6772209799</v>
      </c>
      <c r="Q73" s="68">
        <v>1715905.4873812499</v>
      </c>
      <c r="R73" s="68">
        <v>1668564.5588572901</v>
      </c>
      <c r="S73" s="68">
        <v>1622356.77533174</v>
      </c>
      <c r="T73" s="68">
        <v>1577314.7416388099</v>
      </c>
      <c r="U73" s="68">
        <v>1533479.76740512</v>
      </c>
      <c r="V73" s="68">
        <v>1490868.30565099</v>
      </c>
      <c r="W73" s="68">
        <v>1449466.89531437</v>
      </c>
      <c r="X73" s="68">
        <v>1409231.6935533499</v>
      </c>
      <c r="Y73" s="68">
        <v>1370108.8602150399</v>
      </c>
      <c r="Z73" s="68">
        <v>1332033.49133289</v>
      </c>
      <c r="AA73" s="68">
        <v>1294951.48957341</v>
      </c>
      <c r="AB73" s="68">
        <v>1265288.86349762</v>
      </c>
      <c r="AC73" s="68">
        <v>1236239.5508776901</v>
      </c>
      <c r="AD73" s="68">
        <v>1207779.47765102</v>
      </c>
      <c r="AE73" s="68">
        <v>1179884.1726490499</v>
      </c>
      <c r="AF73" s="68">
        <v>1152532.10015851</v>
      </c>
      <c r="AG73" s="68">
        <v>1125707.0701202599</v>
      </c>
      <c r="AH73" s="68">
        <v>1099395.3158213401</v>
      </c>
      <c r="AI73" s="68">
        <v>1073581.82201434</v>
      </c>
      <c r="AJ73" s="68">
        <v>1048252.66651652</v>
      </c>
      <c r="AK73" s="68">
        <v>1023395.61997734</v>
      </c>
      <c r="AL73" s="68">
        <v>1023395.61997734</v>
      </c>
      <c r="AM73" s="68">
        <v>1023395.61997734</v>
      </c>
      <c r="AN73" s="68">
        <v>1023395.61997734</v>
      </c>
      <c r="AO73" s="68">
        <v>1023395.61997734</v>
      </c>
      <c r="AP73" s="68">
        <v>1023395.61997734</v>
      </c>
      <c r="AQ73" s="68">
        <v>1023395.61997734</v>
      </c>
      <c r="AR73" s="68">
        <v>1023395.61997734</v>
      </c>
      <c r="AS73" s="68">
        <v>1023395.61997734</v>
      </c>
      <c r="AT73" s="68">
        <v>1023395.61997734</v>
      </c>
      <c r="AU73" s="68">
        <v>1023395.61997734</v>
      </c>
      <c r="AV73" s="68">
        <v>1023395.61997734</v>
      </c>
      <c r="AW73" s="68">
        <v>1023395.61997734</v>
      </c>
      <c r="AX73" s="68">
        <v>1023395.61997734</v>
      </c>
      <c r="AY73" s="68">
        <v>1023395.61997734</v>
      </c>
      <c r="AZ73" s="68">
        <v>1023395.61997734</v>
      </c>
      <c r="BA73" s="68">
        <v>1023395.61997734</v>
      </c>
      <c r="BB73" s="68">
        <v>1023395.61997734</v>
      </c>
      <c r="BC73" s="68">
        <v>1023395.61997734</v>
      </c>
      <c r="BD73" s="68">
        <v>1023395.61997734</v>
      </c>
      <c r="BE73" s="68">
        <v>1023395.61997734</v>
      </c>
    </row>
    <row r="74" spans="1:57" x14ac:dyDescent="0.25">
      <c r="A74" s="68" t="s">
        <v>41</v>
      </c>
      <c r="B74" s="68" t="s">
        <v>192</v>
      </c>
      <c r="C74" s="68" t="s">
        <v>69</v>
      </c>
      <c r="D74" s="68" t="s">
        <v>37</v>
      </c>
      <c r="E74" s="68">
        <v>2370000</v>
      </c>
      <c r="F74" s="68">
        <v>2310750</v>
      </c>
      <c r="G74" s="68">
        <v>2178632.8687499999</v>
      </c>
      <c r="H74" s="68">
        <v>2131598.1408595499</v>
      </c>
      <c r="I74" s="68">
        <v>2084660.46216153</v>
      </c>
      <c r="J74" s="68">
        <v>2037920.67147597</v>
      </c>
      <c r="K74" s="68">
        <v>1991412.8968713901</v>
      </c>
      <c r="L74" s="68">
        <v>1945174.5055364401</v>
      </c>
      <c r="M74" s="68">
        <v>1899292.1853717801</v>
      </c>
      <c r="N74" s="68">
        <v>1853848.7637246</v>
      </c>
      <c r="O74" s="68">
        <v>1800373.8678552301</v>
      </c>
      <c r="P74" s="68">
        <v>1747851.2144822001</v>
      </c>
      <c r="Q74" s="68">
        <v>1696275.5286056099</v>
      </c>
      <c r="R74" s="68">
        <v>1645658.5045932899</v>
      </c>
      <c r="S74" s="68">
        <v>1596035.65900875</v>
      </c>
      <c r="T74" s="68">
        <v>1547459.32820907</v>
      </c>
      <c r="U74" s="68">
        <v>1499988.56928499</v>
      </c>
      <c r="V74" s="68">
        <v>1453656.2327419401</v>
      </c>
      <c r="W74" s="68">
        <v>1408464.37577972</v>
      </c>
      <c r="X74" s="68">
        <v>1364384.30413771</v>
      </c>
      <c r="Y74" s="68">
        <v>1321376.8282749199</v>
      </c>
      <c r="Z74" s="68">
        <v>1279391.52775542</v>
      </c>
      <c r="AA74" s="68">
        <v>1238388.0085088499</v>
      </c>
      <c r="AB74" s="68">
        <v>1204494.2641842901</v>
      </c>
      <c r="AC74" s="68">
        <v>1171183.6807523</v>
      </c>
      <c r="AD74" s="68">
        <v>1138443.2733980301</v>
      </c>
      <c r="AE74" s="68">
        <v>1106259.4002757501</v>
      </c>
      <c r="AF74" s="68">
        <v>1074620.93018779</v>
      </c>
      <c r="AG74" s="68">
        <v>1043521.4483449199</v>
      </c>
      <c r="AH74" s="68">
        <v>1012956.4585102</v>
      </c>
      <c r="AI74" s="68">
        <v>982919.98430887505</v>
      </c>
      <c r="AJ74" s="68">
        <v>953406.76525011298</v>
      </c>
      <c r="AK74" s="68">
        <v>924412.79561313405</v>
      </c>
      <c r="AL74" s="68">
        <v>917813.94065551995</v>
      </c>
      <c r="AM74" s="68">
        <v>911002.219408951</v>
      </c>
      <c r="AN74" s="68">
        <v>903977.63187342696</v>
      </c>
      <c r="AO74" s="68">
        <v>896740.17804894701</v>
      </c>
      <c r="AP74" s="68">
        <v>889289.85793551197</v>
      </c>
      <c r="AQ74" s="68">
        <v>881626.67153312103</v>
      </c>
      <c r="AR74" s="68">
        <v>873750.61884177604</v>
      </c>
      <c r="AS74" s="68">
        <v>865661.69986147503</v>
      </c>
      <c r="AT74" s="68">
        <v>857359.91459221905</v>
      </c>
      <c r="AU74" s="68">
        <v>848845.26303400705</v>
      </c>
      <c r="AV74" s="68">
        <v>840117.74518683995</v>
      </c>
      <c r="AW74" s="68">
        <v>831177.361050718</v>
      </c>
      <c r="AX74" s="68">
        <v>822024.11062564095</v>
      </c>
      <c r="AY74" s="68">
        <v>812657.99391160801</v>
      </c>
      <c r="AZ74" s="68">
        <v>803079.01090861997</v>
      </c>
      <c r="BA74" s="68">
        <v>793287.16161667695</v>
      </c>
      <c r="BB74" s="68">
        <v>783282.44603577896</v>
      </c>
      <c r="BC74" s="68">
        <v>773064.86416592496</v>
      </c>
      <c r="BD74" s="68">
        <v>762634.41600711597</v>
      </c>
      <c r="BE74" s="68">
        <v>751991.10155935097</v>
      </c>
    </row>
    <row r="75" spans="1:57" x14ac:dyDescent="0.25">
      <c r="A75" s="68" t="s">
        <v>41</v>
      </c>
      <c r="B75" s="68" t="s">
        <v>73</v>
      </c>
      <c r="C75" s="68" t="s">
        <v>74</v>
      </c>
      <c r="D75" s="68" t="s">
        <v>127</v>
      </c>
      <c r="E75" s="68">
        <v>241304.43416999999</v>
      </c>
      <c r="F75" s="68">
        <v>242269.65190667901</v>
      </c>
      <c r="G75" s="68">
        <v>235211.85240733399</v>
      </c>
      <c r="H75" s="68">
        <v>237028.14802997001</v>
      </c>
      <c r="I75" s="68">
        <v>238802.989283006</v>
      </c>
      <c r="J75" s="68">
        <v>240542.629747545</v>
      </c>
      <c r="K75" s="68">
        <v>242246.286257684</v>
      </c>
      <c r="L75" s="68">
        <v>243913.77183748499</v>
      </c>
      <c r="M75" s="68">
        <v>245551.543375904</v>
      </c>
      <c r="N75" s="68">
        <v>247166.64203348401</v>
      </c>
      <c r="O75" s="68">
        <v>247591.00453997499</v>
      </c>
      <c r="P75" s="68">
        <v>247985.12174230799</v>
      </c>
      <c r="Q75" s="68">
        <v>248347.32410369499</v>
      </c>
      <c r="R75" s="68">
        <v>248554.65300959401</v>
      </c>
      <c r="S75" s="68">
        <v>248735.63624802799</v>
      </c>
      <c r="T75" s="68">
        <v>248898.77976174399</v>
      </c>
      <c r="U75" s="68">
        <v>249054.97226198699</v>
      </c>
      <c r="V75" s="68">
        <v>249212.14867226899</v>
      </c>
      <c r="W75" s="68">
        <v>249373.89545688199</v>
      </c>
      <c r="X75" s="68">
        <v>249538.66743718</v>
      </c>
      <c r="Y75" s="68">
        <v>249702.72720050099</v>
      </c>
      <c r="Z75" s="68">
        <v>249859.643729982</v>
      </c>
      <c r="AA75" s="68">
        <v>250004.15846358199</v>
      </c>
      <c r="AB75" s="68">
        <v>249885.88437107101</v>
      </c>
      <c r="AC75" s="68">
        <v>249754.30224728899</v>
      </c>
      <c r="AD75" s="68">
        <v>249606.73285236</v>
      </c>
      <c r="AE75" s="68">
        <v>249440.13383953599</v>
      </c>
      <c r="AF75" s="68">
        <v>249003.16284077399</v>
      </c>
      <c r="AG75" s="68">
        <v>248543.32560888899</v>
      </c>
      <c r="AH75" s="68">
        <v>248059.27583586599</v>
      </c>
      <c r="AI75" s="68">
        <v>247549.250970869</v>
      </c>
      <c r="AJ75" s="68">
        <v>247011.58417758401</v>
      </c>
      <c r="AK75" s="68">
        <v>246444.86698888399</v>
      </c>
      <c r="AL75" s="68">
        <v>246444.86698888399</v>
      </c>
      <c r="AM75" s="68">
        <v>246444.86698888399</v>
      </c>
      <c r="AN75" s="68">
        <v>246444.86698888399</v>
      </c>
      <c r="AO75" s="68">
        <v>246444.86698888399</v>
      </c>
      <c r="AP75" s="68">
        <v>246444.86698888399</v>
      </c>
      <c r="AQ75" s="68">
        <v>246444.86698888399</v>
      </c>
      <c r="AR75" s="68">
        <v>246444.86698888399</v>
      </c>
      <c r="AS75" s="68">
        <v>246444.86698888399</v>
      </c>
      <c r="AT75" s="68">
        <v>246444.86698888399</v>
      </c>
      <c r="AU75" s="68">
        <v>246444.86698888399</v>
      </c>
      <c r="AV75" s="68">
        <v>246444.86698888399</v>
      </c>
      <c r="AW75" s="68">
        <v>246444.86698888399</v>
      </c>
      <c r="AX75" s="68">
        <v>246444.86698888399</v>
      </c>
      <c r="AY75" s="68">
        <v>246444.86698888399</v>
      </c>
      <c r="AZ75" s="68">
        <v>246444.86698888399</v>
      </c>
      <c r="BA75" s="68">
        <v>246444.86698888399</v>
      </c>
      <c r="BB75" s="68">
        <v>246444.86698888399</v>
      </c>
      <c r="BC75" s="68">
        <v>246444.86698888399</v>
      </c>
      <c r="BD75" s="68">
        <v>246444.86698888399</v>
      </c>
      <c r="BE75" s="68">
        <v>246444.86698888399</v>
      </c>
    </row>
    <row r="76" spans="1:57" x14ac:dyDescent="0.25">
      <c r="A76" s="68" t="s">
        <v>41</v>
      </c>
      <c r="B76" s="68" t="s">
        <v>75</v>
      </c>
      <c r="C76" s="68" t="s">
        <v>74</v>
      </c>
      <c r="D76" s="68" t="s">
        <v>128</v>
      </c>
      <c r="E76" s="68">
        <v>359775.02620000002</v>
      </c>
      <c r="F76" s="68">
        <v>361214.12630479899</v>
      </c>
      <c r="G76" s="68">
        <v>350691.23637728801</v>
      </c>
      <c r="H76" s="68">
        <v>353399.25874525</v>
      </c>
      <c r="I76" s="68">
        <v>356045.47434633598</v>
      </c>
      <c r="J76" s="68">
        <v>358639.20701378997</v>
      </c>
      <c r="K76" s="68">
        <v>361179.28907933203</v>
      </c>
      <c r="L76" s="68">
        <v>363665.44176949898</v>
      </c>
      <c r="M76" s="68">
        <v>366107.292041215</v>
      </c>
      <c r="N76" s="68">
        <v>368515.33797640499</v>
      </c>
      <c r="O76" s="68">
        <v>369148.04508937802</v>
      </c>
      <c r="P76" s="68">
        <v>369735.65769286302</v>
      </c>
      <c r="Q76" s="68">
        <v>370275.68657590402</v>
      </c>
      <c r="R76" s="68">
        <v>370584.80548127601</v>
      </c>
      <c r="S76" s="68">
        <v>370854.64407571801</v>
      </c>
      <c r="T76" s="68">
        <v>371097.88437141897</v>
      </c>
      <c r="U76" s="68">
        <v>371330.76099078398</v>
      </c>
      <c r="V76" s="68">
        <v>371565.10457970999</v>
      </c>
      <c r="W76" s="68">
        <v>371806.26240953698</v>
      </c>
      <c r="X76" s="68">
        <v>372051.930682201</v>
      </c>
      <c r="Y76" s="68">
        <v>372296.537068529</v>
      </c>
      <c r="Z76" s="68">
        <v>372530.49318582797</v>
      </c>
      <c r="AA76" s="68">
        <v>372745.95873351098</v>
      </c>
      <c r="AB76" s="68">
        <v>372569.61690673098</v>
      </c>
      <c r="AC76" s="68">
        <v>372373.43335049303</v>
      </c>
      <c r="AD76" s="68">
        <v>372153.41342790402</v>
      </c>
      <c r="AE76" s="68">
        <v>371905.02112458798</v>
      </c>
      <c r="AF76" s="68">
        <v>371253.51526615297</v>
      </c>
      <c r="AG76" s="68">
        <v>370567.91679085599</v>
      </c>
      <c r="AH76" s="68">
        <v>369846.218408602</v>
      </c>
      <c r="AI76" s="68">
        <v>369085.792228295</v>
      </c>
      <c r="AJ76" s="68">
        <v>368284.15306527499</v>
      </c>
      <c r="AK76" s="68">
        <v>367439.200952755</v>
      </c>
      <c r="AL76" s="68">
        <v>367439.200952755</v>
      </c>
      <c r="AM76" s="68">
        <v>367439.200952755</v>
      </c>
      <c r="AN76" s="68">
        <v>367439.200952755</v>
      </c>
      <c r="AO76" s="68">
        <v>367439.200952755</v>
      </c>
      <c r="AP76" s="68">
        <v>367439.200952755</v>
      </c>
      <c r="AQ76" s="68">
        <v>367439.200952755</v>
      </c>
      <c r="AR76" s="68">
        <v>367439.200952755</v>
      </c>
      <c r="AS76" s="68">
        <v>367439.200952755</v>
      </c>
      <c r="AT76" s="68">
        <v>367439.200952755</v>
      </c>
      <c r="AU76" s="68">
        <v>367439.200952755</v>
      </c>
      <c r="AV76" s="68">
        <v>367439.200952755</v>
      </c>
      <c r="AW76" s="68">
        <v>367439.200952755</v>
      </c>
      <c r="AX76" s="68">
        <v>367439.200952755</v>
      </c>
      <c r="AY76" s="68">
        <v>367439.200952755</v>
      </c>
      <c r="AZ76" s="68">
        <v>367439.200952755</v>
      </c>
      <c r="BA76" s="68">
        <v>367439.200952755</v>
      </c>
      <c r="BB76" s="68">
        <v>367439.200952755</v>
      </c>
      <c r="BC76" s="68">
        <v>367439.200952755</v>
      </c>
      <c r="BD76" s="68">
        <v>367439.200952755</v>
      </c>
      <c r="BE76" s="68">
        <v>367439.200952755</v>
      </c>
    </row>
    <row r="77" spans="1:57" x14ac:dyDescent="0.25">
      <c r="A77" s="68" t="s">
        <v>41</v>
      </c>
      <c r="B77" s="68" t="s">
        <v>76</v>
      </c>
      <c r="C77" s="68" t="s">
        <v>74</v>
      </c>
      <c r="D77" s="68" t="s">
        <v>129</v>
      </c>
      <c r="E77" s="68">
        <v>116888.8441</v>
      </c>
      <c r="F77" s="68">
        <v>123488.32178533101</v>
      </c>
      <c r="G77" s="68">
        <v>119177.208100245</v>
      </c>
      <c r="H77" s="68">
        <v>128866.505276914</v>
      </c>
      <c r="I77" s="68">
        <v>133546.20701751701</v>
      </c>
      <c r="J77" s="68">
        <v>138066.13784101501</v>
      </c>
      <c r="K77" s="68">
        <v>142459.95307606101</v>
      </c>
      <c r="L77" s="68">
        <v>146739.803545034</v>
      </c>
      <c r="M77" s="68">
        <v>150892.05833929</v>
      </c>
      <c r="N77" s="68">
        <v>154913.91888908501</v>
      </c>
      <c r="O77" s="68">
        <v>158053.459044121</v>
      </c>
      <c r="P77" s="68">
        <v>161020.190220074</v>
      </c>
      <c r="Q77" s="68">
        <v>163809.695490502</v>
      </c>
      <c r="R77" s="68">
        <v>166419.086117739</v>
      </c>
      <c r="S77" s="68">
        <v>168838.418266789</v>
      </c>
      <c r="T77" s="68">
        <v>171066.82290241399</v>
      </c>
      <c r="U77" s="68">
        <v>173103.715867255</v>
      </c>
      <c r="V77" s="68">
        <v>174948.20273071501</v>
      </c>
      <c r="W77" s="68">
        <v>176600.652194136</v>
      </c>
      <c r="X77" s="68">
        <v>178073.727533008</v>
      </c>
      <c r="Y77" s="68">
        <v>179371.23214809</v>
      </c>
      <c r="Z77" s="68">
        <v>180497.087206889</v>
      </c>
      <c r="AA77" s="68">
        <v>181458.070628471</v>
      </c>
      <c r="AB77" s="68">
        <v>182265.63295418801</v>
      </c>
      <c r="AC77" s="68">
        <v>182924.082192623</v>
      </c>
      <c r="AD77" s="68">
        <v>183447.755768206</v>
      </c>
      <c r="AE77" s="68">
        <v>183851.32789730199</v>
      </c>
      <c r="AF77" s="68">
        <v>184149.51016995899</v>
      </c>
      <c r="AG77" s="68">
        <v>184357.211754066</v>
      </c>
      <c r="AH77" s="68">
        <v>184502.64381321301</v>
      </c>
      <c r="AI77" s="68">
        <v>184601.12357889599</v>
      </c>
      <c r="AJ77" s="68">
        <v>184665.29972175299</v>
      </c>
      <c r="AK77" s="68">
        <v>184704.10849498599</v>
      </c>
      <c r="AL77" s="68">
        <v>184704.10849498599</v>
      </c>
      <c r="AM77" s="68">
        <v>184704.10849498599</v>
      </c>
      <c r="AN77" s="68">
        <v>184704.10849498599</v>
      </c>
      <c r="AO77" s="68">
        <v>184704.10849498599</v>
      </c>
      <c r="AP77" s="68">
        <v>184704.10849498599</v>
      </c>
      <c r="AQ77" s="68">
        <v>184704.10849498599</v>
      </c>
      <c r="AR77" s="68">
        <v>184704.10849498599</v>
      </c>
      <c r="AS77" s="68">
        <v>184704.10849498599</v>
      </c>
      <c r="AT77" s="68">
        <v>184704.10849498599</v>
      </c>
      <c r="AU77" s="68">
        <v>184704.10849498599</v>
      </c>
      <c r="AV77" s="68">
        <v>184704.10849498599</v>
      </c>
      <c r="AW77" s="68">
        <v>184704.10849498599</v>
      </c>
      <c r="AX77" s="68">
        <v>184704.10849498599</v>
      </c>
      <c r="AY77" s="68">
        <v>184704.10849498599</v>
      </c>
      <c r="AZ77" s="68">
        <v>184704.10849498599</v>
      </c>
      <c r="BA77" s="68">
        <v>184704.10849498599</v>
      </c>
      <c r="BB77" s="68">
        <v>184704.10849498599</v>
      </c>
      <c r="BC77" s="68">
        <v>184704.10849498599</v>
      </c>
      <c r="BD77" s="68">
        <v>184704.10849498599</v>
      </c>
      <c r="BE77" s="68">
        <v>184704.10849498599</v>
      </c>
    </row>
    <row r="78" spans="1:57" x14ac:dyDescent="0.25">
      <c r="A78" s="68" t="s">
        <v>41</v>
      </c>
      <c r="B78" s="68" t="s">
        <v>77</v>
      </c>
      <c r="C78" s="68" t="s">
        <v>74</v>
      </c>
      <c r="D78" s="68" t="s">
        <v>130</v>
      </c>
      <c r="E78" s="68">
        <v>443038.61359999998</v>
      </c>
      <c r="F78" s="68">
        <v>444810.768054399</v>
      </c>
      <c r="G78" s="68">
        <v>431852.540759439</v>
      </c>
      <c r="H78" s="68">
        <v>435187.28716519102</v>
      </c>
      <c r="I78" s="68">
        <v>438445.92271745403</v>
      </c>
      <c r="J78" s="68">
        <v>441639.92908630898</v>
      </c>
      <c r="K78" s="68">
        <v>444767.86836723698</v>
      </c>
      <c r="L78" s="68">
        <v>447829.39726957103</v>
      </c>
      <c r="M78" s="68">
        <v>450836.37073970499</v>
      </c>
      <c r="N78" s="68">
        <v>453801.71645555401</v>
      </c>
      <c r="O78" s="68">
        <v>454580.852475936</v>
      </c>
      <c r="P78" s="68">
        <v>455304.45765757299</v>
      </c>
      <c r="Q78" s="68">
        <v>455969.46670551499</v>
      </c>
      <c r="R78" s="68">
        <v>456350.12573212897</v>
      </c>
      <c r="S78" s="68">
        <v>456682.41371231602</v>
      </c>
      <c r="T78" s="68">
        <v>456981.947686414</v>
      </c>
      <c r="U78" s="68">
        <v>457268.71949398803</v>
      </c>
      <c r="V78" s="68">
        <v>457557.29777536698</v>
      </c>
      <c r="W78" s="68">
        <v>457854.267333575</v>
      </c>
      <c r="X78" s="68">
        <v>458156.79119710298</v>
      </c>
      <c r="Y78" s="68">
        <v>458458.00741942198</v>
      </c>
      <c r="Z78" s="68">
        <v>458746.10855569498</v>
      </c>
      <c r="AA78" s="68">
        <v>459011.43980598397</v>
      </c>
      <c r="AB78" s="68">
        <v>458794.28677209601</v>
      </c>
      <c r="AC78" s="68">
        <v>458552.699990255</v>
      </c>
      <c r="AD78" s="68">
        <v>458281.76033527602</v>
      </c>
      <c r="AE78" s="68">
        <v>457975.88201222499</v>
      </c>
      <c r="AF78" s="68">
        <v>457173.59660814301</v>
      </c>
      <c r="AG78" s="68">
        <v>456329.32845203998</v>
      </c>
      <c r="AH78" s="68">
        <v>455440.60570191301</v>
      </c>
      <c r="AI78" s="68">
        <v>454504.19228760002</v>
      </c>
      <c r="AJ78" s="68">
        <v>453517.02787226299</v>
      </c>
      <c r="AK78" s="68">
        <v>452476.52648881997</v>
      </c>
      <c r="AL78" s="68">
        <v>452476.52648881997</v>
      </c>
      <c r="AM78" s="68">
        <v>452476.52648881997</v>
      </c>
      <c r="AN78" s="68">
        <v>452476.52648881997</v>
      </c>
      <c r="AO78" s="68">
        <v>452476.52648881997</v>
      </c>
      <c r="AP78" s="68">
        <v>452476.52648881997</v>
      </c>
      <c r="AQ78" s="68">
        <v>452476.52648881997</v>
      </c>
      <c r="AR78" s="68">
        <v>452476.52648881997</v>
      </c>
      <c r="AS78" s="68">
        <v>452476.52648881997</v>
      </c>
      <c r="AT78" s="68">
        <v>452476.52648881997</v>
      </c>
      <c r="AU78" s="68">
        <v>452476.52648881997</v>
      </c>
      <c r="AV78" s="68">
        <v>452476.52648881997</v>
      </c>
      <c r="AW78" s="68">
        <v>452476.52648881997</v>
      </c>
      <c r="AX78" s="68">
        <v>452476.52648881997</v>
      </c>
      <c r="AY78" s="68">
        <v>452476.52648881997</v>
      </c>
      <c r="AZ78" s="68">
        <v>452476.52648881997</v>
      </c>
      <c r="BA78" s="68">
        <v>452476.52648881997</v>
      </c>
      <c r="BB78" s="68">
        <v>452476.52648881997</v>
      </c>
      <c r="BC78" s="68">
        <v>452476.52648881997</v>
      </c>
      <c r="BD78" s="68">
        <v>452476.52648881997</v>
      </c>
      <c r="BE78" s="68">
        <v>452476.52648881997</v>
      </c>
    </row>
    <row r="79" spans="1:57" x14ac:dyDescent="0.25">
      <c r="A79" s="68" t="s">
        <v>41</v>
      </c>
      <c r="B79" s="68" t="s">
        <v>78</v>
      </c>
      <c r="C79" s="68" t="s">
        <v>79</v>
      </c>
      <c r="D79" s="68" t="s">
        <v>131</v>
      </c>
      <c r="E79" s="68">
        <v>236277201</v>
      </c>
      <c r="F79" s="68">
        <v>237866094.177742</v>
      </c>
      <c r="G79" s="68">
        <v>230379426.14650601</v>
      </c>
      <c r="H79" s="68">
        <v>232691415.772376</v>
      </c>
      <c r="I79" s="68">
        <v>235196697.11595899</v>
      </c>
      <c r="J79" s="68">
        <v>237566394.78066099</v>
      </c>
      <c r="K79" s="68">
        <v>239714617.32523999</v>
      </c>
      <c r="L79" s="68">
        <v>241673257.58241501</v>
      </c>
      <c r="M79" s="68">
        <v>243533737.11384901</v>
      </c>
      <c r="N79" s="68">
        <v>245408828.70423001</v>
      </c>
      <c r="O79" s="68">
        <v>246242688.64508501</v>
      </c>
      <c r="P79" s="68">
        <v>247276488.32752401</v>
      </c>
      <c r="Q79" s="68">
        <v>248580276.96730599</v>
      </c>
      <c r="R79" s="68">
        <v>248354213.09834599</v>
      </c>
      <c r="S79" s="68">
        <v>247574424.71769899</v>
      </c>
      <c r="T79" s="68">
        <v>246727526.29797199</v>
      </c>
      <c r="U79" s="68">
        <v>246046904.727891</v>
      </c>
      <c r="V79" s="68">
        <v>245627198.54790699</v>
      </c>
      <c r="W79" s="68">
        <v>245789753.102566</v>
      </c>
      <c r="X79" s="68">
        <v>246356984.594127</v>
      </c>
      <c r="Y79" s="68">
        <v>247210497.74628001</v>
      </c>
      <c r="Z79" s="68">
        <v>248263816.97773001</v>
      </c>
      <c r="AA79" s="68">
        <v>249454009.18534699</v>
      </c>
      <c r="AB79" s="68">
        <v>249563972.56895101</v>
      </c>
      <c r="AC79" s="68">
        <v>249175887.13590801</v>
      </c>
      <c r="AD79" s="68">
        <v>248576648.09821099</v>
      </c>
      <c r="AE79" s="68">
        <v>247910992.847101</v>
      </c>
      <c r="AF79" s="68">
        <v>247255140.47987801</v>
      </c>
      <c r="AG79" s="68">
        <v>246653316.98817199</v>
      </c>
      <c r="AH79" s="68">
        <v>246131818.351881</v>
      </c>
      <c r="AI79" s="68">
        <v>245704813.53067899</v>
      </c>
      <c r="AJ79" s="68">
        <v>245378129.30699399</v>
      </c>
      <c r="AK79" s="68">
        <v>245152387.71073401</v>
      </c>
      <c r="AL79" s="68">
        <v>245152387.71073401</v>
      </c>
      <c r="AM79" s="68">
        <v>245152387.71073401</v>
      </c>
      <c r="AN79" s="68">
        <v>245152387.71073401</v>
      </c>
      <c r="AO79" s="68">
        <v>245152387.71073401</v>
      </c>
      <c r="AP79" s="68">
        <v>245152387.71073401</v>
      </c>
      <c r="AQ79" s="68">
        <v>245152387.71073401</v>
      </c>
      <c r="AR79" s="68">
        <v>245152387.71073401</v>
      </c>
      <c r="AS79" s="68">
        <v>245152387.71073401</v>
      </c>
      <c r="AT79" s="68">
        <v>245152387.71073401</v>
      </c>
      <c r="AU79" s="68">
        <v>245152387.71073401</v>
      </c>
      <c r="AV79" s="68">
        <v>245152387.71073401</v>
      </c>
      <c r="AW79" s="68">
        <v>245152387.71073401</v>
      </c>
      <c r="AX79" s="68">
        <v>245152387.71073401</v>
      </c>
      <c r="AY79" s="68">
        <v>245152387.71073401</v>
      </c>
      <c r="AZ79" s="68">
        <v>245152387.71073401</v>
      </c>
      <c r="BA79" s="68">
        <v>245152387.71073401</v>
      </c>
      <c r="BB79" s="68">
        <v>245152387.71073401</v>
      </c>
      <c r="BC79" s="68">
        <v>245152387.71073401</v>
      </c>
      <c r="BD79" s="68">
        <v>245152387.71073401</v>
      </c>
      <c r="BE79" s="68">
        <v>245152387.71073401</v>
      </c>
    </row>
    <row r="80" spans="1:57" x14ac:dyDescent="0.25">
      <c r="A80" s="68" t="s">
        <v>41</v>
      </c>
      <c r="B80" s="68" t="s">
        <v>80</v>
      </c>
      <c r="C80" s="68" t="s">
        <v>74</v>
      </c>
      <c r="D80" s="68" t="s">
        <v>132</v>
      </c>
      <c r="E80" s="68">
        <v>66155.899950000006</v>
      </c>
      <c r="F80" s="68">
        <v>66420.523549799997</v>
      </c>
      <c r="G80" s="68">
        <v>64485.560857747201</v>
      </c>
      <c r="H80" s="68">
        <v>64983.515534394697</v>
      </c>
      <c r="I80" s="68">
        <v>65470.105102327201</v>
      </c>
      <c r="J80" s="68">
        <v>65947.044040133595</v>
      </c>
      <c r="K80" s="68">
        <v>66414.117635451505</v>
      </c>
      <c r="L80" s="68">
        <v>66871.274627053295</v>
      </c>
      <c r="M80" s="68">
        <v>67320.285232305207</v>
      </c>
      <c r="N80" s="68">
        <v>67763.079852170893</v>
      </c>
      <c r="O80" s="68">
        <v>67879.422859370694</v>
      </c>
      <c r="P80" s="68">
        <v>67987.473829489798</v>
      </c>
      <c r="Q80" s="68">
        <v>68086.775043178699</v>
      </c>
      <c r="R80" s="68">
        <v>68143.616229717896</v>
      </c>
      <c r="S80" s="68">
        <v>68193.234501572704</v>
      </c>
      <c r="T80" s="68">
        <v>68237.961843645899</v>
      </c>
      <c r="U80" s="68">
        <v>68280.783499429206</v>
      </c>
      <c r="V80" s="68">
        <v>68323.874903484393</v>
      </c>
      <c r="W80" s="68">
        <v>68368.219319022799</v>
      </c>
      <c r="X80" s="68">
        <v>68413.393120659093</v>
      </c>
      <c r="Y80" s="68">
        <v>68458.371661254307</v>
      </c>
      <c r="Z80" s="68">
        <v>68501.3918165223</v>
      </c>
      <c r="AA80" s="68">
        <v>68541.01190179</v>
      </c>
      <c r="AB80" s="68">
        <v>68508.585937229</v>
      </c>
      <c r="AC80" s="68">
        <v>68472.511449637794</v>
      </c>
      <c r="AD80" s="68">
        <v>68432.053899986306</v>
      </c>
      <c r="AE80" s="68">
        <v>68386.3792000494</v>
      </c>
      <c r="AF80" s="68">
        <v>68266.579455073399</v>
      </c>
      <c r="AG80" s="68">
        <v>68140.510715348297</v>
      </c>
      <c r="AH80" s="68">
        <v>68007.803877759303</v>
      </c>
      <c r="AI80" s="68">
        <v>67867.975722272502</v>
      </c>
      <c r="AJ80" s="68">
        <v>67720.569269899002</v>
      </c>
      <c r="AK80" s="68">
        <v>67565.198376013301</v>
      </c>
      <c r="AL80" s="68">
        <v>67565.198376013301</v>
      </c>
      <c r="AM80" s="68">
        <v>67565.198376013301</v>
      </c>
      <c r="AN80" s="68">
        <v>67565.198376013301</v>
      </c>
      <c r="AO80" s="68">
        <v>67565.198376013301</v>
      </c>
      <c r="AP80" s="68">
        <v>67565.198376013301</v>
      </c>
      <c r="AQ80" s="68">
        <v>67565.198376013301</v>
      </c>
      <c r="AR80" s="68">
        <v>67565.198376013301</v>
      </c>
      <c r="AS80" s="68">
        <v>67565.198376013301</v>
      </c>
      <c r="AT80" s="68">
        <v>67565.198376013301</v>
      </c>
      <c r="AU80" s="68">
        <v>67565.198376013301</v>
      </c>
      <c r="AV80" s="68">
        <v>67565.198376013301</v>
      </c>
      <c r="AW80" s="68">
        <v>67565.198376013301</v>
      </c>
      <c r="AX80" s="68">
        <v>67565.198376013301</v>
      </c>
      <c r="AY80" s="68">
        <v>67565.198376013301</v>
      </c>
      <c r="AZ80" s="68">
        <v>67565.198376013301</v>
      </c>
      <c r="BA80" s="68">
        <v>67565.198376013301</v>
      </c>
      <c r="BB80" s="68">
        <v>67565.198376013301</v>
      </c>
      <c r="BC80" s="68">
        <v>67565.198376013301</v>
      </c>
      <c r="BD80" s="68">
        <v>67565.198376013301</v>
      </c>
      <c r="BE80" s="68">
        <v>67565.198376013301</v>
      </c>
    </row>
    <row r="81" spans="1:57" x14ac:dyDescent="0.25">
      <c r="A81" s="68" t="s">
        <v>41</v>
      </c>
      <c r="B81" s="68" t="s">
        <v>81</v>
      </c>
      <c r="C81" s="68" t="s">
        <v>74</v>
      </c>
      <c r="D81" s="68" t="s">
        <v>133</v>
      </c>
      <c r="E81" s="68">
        <v>850171.66119999997</v>
      </c>
      <c r="F81" s="68">
        <v>853572.34784479905</v>
      </c>
      <c r="G81" s="68">
        <v>828706.07820738398</v>
      </c>
      <c r="H81" s="68">
        <v>835105.31024817994</v>
      </c>
      <c r="I81" s="68">
        <v>841358.48890049197</v>
      </c>
      <c r="J81" s="68">
        <v>847487.64698544401</v>
      </c>
      <c r="K81" s="68">
        <v>853490.02522735705</v>
      </c>
      <c r="L81" s="68">
        <v>859364.96486649895</v>
      </c>
      <c r="M81" s="68">
        <v>865135.21502486605</v>
      </c>
      <c r="N81" s="68">
        <v>870825.58334917505</v>
      </c>
      <c r="O81" s="68">
        <v>872320.71118773206</v>
      </c>
      <c r="P81" s="68">
        <v>873709.27778315102</v>
      </c>
      <c r="Q81" s="68">
        <v>874985.40096891101</v>
      </c>
      <c r="R81" s="68">
        <v>875715.86893958598</v>
      </c>
      <c r="S81" s="68">
        <v>876353.51499444398</v>
      </c>
      <c r="T81" s="68">
        <v>876928.30754870095</v>
      </c>
      <c r="U81" s="68">
        <v>877478.61006533401</v>
      </c>
      <c r="V81" s="68">
        <v>878032.37912594201</v>
      </c>
      <c r="W81" s="68">
        <v>878602.25067861902</v>
      </c>
      <c r="X81" s="68">
        <v>879182.78069950803</v>
      </c>
      <c r="Y81" s="68">
        <v>879760.80141428998</v>
      </c>
      <c r="Z81" s="68">
        <v>880313.65485437505</v>
      </c>
      <c r="AA81" s="68">
        <v>880822.81388228398</v>
      </c>
      <c r="AB81" s="68">
        <v>880406.10673783103</v>
      </c>
      <c r="AC81" s="68">
        <v>879942.512303086</v>
      </c>
      <c r="AD81" s="68">
        <v>879422.59099264699</v>
      </c>
      <c r="AE81" s="68">
        <v>878835.62391110905</v>
      </c>
      <c r="AF81" s="68">
        <v>877296.07342091005</v>
      </c>
      <c r="AG81" s="68">
        <v>875675.95987157396</v>
      </c>
      <c r="AH81" s="68">
        <v>873970.53990674997</v>
      </c>
      <c r="AI81" s="68">
        <v>872173.60364977794</v>
      </c>
      <c r="AJ81" s="68">
        <v>870279.27844853897</v>
      </c>
      <c r="AK81" s="68">
        <v>868282.60194565996</v>
      </c>
      <c r="AL81" s="68">
        <v>868282.60194565996</v>
      </c>
      <c r="AM81" s="68">
        <v>868282.60194565996</v>
      </c>
      <c r="AN81" s="68">
        <v>868282.60194565996</v>
      </c>
      <c r="AO81" s="68">
        <v>868282.60194565996</v>
      </c>
      <c r="AP81" s="68">
        <v>868282.60194565996</v>
      </c>
      <c r="AQ81" s="68">
        <v>868282.60194565996</v>
      </c>
      <c r="AR81" s="68">
        <v>868282.60194565996</v>
      </c>
      <c r="AS81" s="68">
        <v>868282.60194565996</v>
      </c>
      <c r="AT81" s="68">
        <v>868282.60194565996</v>
      </c>
      <c r="AU81" s="68">
        <v>868282.60194565996</v>
      </c>
      <c r="AV81" s="68">
        <v>868282.60194565996</v>
      </c>
      <c r="AW81" s="68">
        <v>868282.60194565996</v>
      </c>
      <c r="AX81" s="68">
        <v>868282.60194565996</v>
      </c>
      <c r="AY81" s="68">
        <v>868282.60194565996</v>
      </c>
      <c r="AZ81" s="68">
        <v>868282.60194565996</v>
      </c>
      <c r="BA81" s="68">
        <v>868282.60194565996</v>
      </c>
      <c r="BB81" s="68">
        <v>868282.60194565996</v>
      </c>
      <c r="BC81" s="68">
        <v>868282.60194565996</v>
      </c>
      <c r="BD81" s="68">
        <v>868282.60194565996</v>
      </c>
      <c r="BE81" s="68">
        <v>868282.60194565996</v>
      </c>
    </row>
    <row r="82" spans="1:57" x14ac:dyDescent="0.25">
      <c r="A82" s="68" t="s">
        <v>41</v>
      </c>
      <c r="B82" s="68" t="s">
        <v>82</v>
      </c>
      <c r="C82" s="68" t="s">
        <v>74</v>
      </c>
      <c r="D82" s="68" t="s">
        <v>134</v>
      </c>
      <c r="E82" s="68">
        <v>302927.30579999997</v>
      </c>
      <c r="F82" s="68">
        <v>304139.01502319903</v>
      </c>
      <c r="G82" s="68">
        <v>295278.83723754401</v>
      </c>
      <c r="H82" s="68">
        <v>297558.96748626401</v>
      </c>
      <c r="I82" s="68">
        <v>299787.056998396</v>
      </c>
      <c r="J82" s="68">
        <v>301970.95635688101</v>
      </c>
      <c r="K82" s="68">
        <v>304109.68239562999</v>
      </c>
      <c r="L82" s="68">
        <v>306203.000389917</v>
      </c>
      <c r="M82" s="68">
        <v>308259.01615007402</v>
      </c>
      <c r="N82" s="68">
        <v>310286.56896577199</v>
      </c>
      <c r="O82" s="68">
        <v>310819.30261078803</v>
      </c>
      <c r="P82" s="68">
        <v>311314.067088212</v>
      </c>
      <c r="Q82" s="68">
        <v>311768.76650501601</v>
      </c>
      <c r="R82" s="68">
        <v>312029.04181696603</v>
      </c>
      <c r="S82" s="68">
        <v>312256.24346372503</v>
      </c>
      <c r="T82" s="68">
        <v>312461.049584419</v>
      </c>
      <c r="U82" s="68">
        <v>312657.129583726</v>
      </c>
      <c r="V82" s="68">
        <v>312854.444758086</v>
      </c>
      <c r="W82" s="68">
        <v>313057.49746142002</v>
      </c>
      <c r="X82" s="68">
        <v>313264.34791667399</v>
      </c>
      <c r="Y82" s="68">
        <v>313470.30427327502</v>
      </c>
      <c r="Z82" s="68">
        <v>313667.29320004099</v>
      </c>
      <c r="AA82" s="68">
        <v>313848.71323506202</v>
      </c>
      <c r="AB82" s="68">
        <v>313700.23501785198</v>
      </c>
      <c r="AC82" s="68">
        <v>313535.05024457601</v>
      </c>
      <c r="AD82" s="68">
        <v>313349.79546723299</v>
      </c>
      <c r="AE82" s="68">
        <v>313140.6514029</v>
      </c>
      <c r="AF82" s="68">
        <v>312592.08938487101</v>
      </c>
      <c r="AG82" s="68">
        <v>312014.821692959</v>
      </c>
      <c r="AH82" s="68">
        <v>311407.15820712497</v>
      </c>
      <c r="AI82" s="68">
        <v>310766.88626692601</v>
      </c>
      <c r="AJ82" s="68">
        <v>310091.91336944001</v>
      </c>
      <c r="AK82" s="68">
        <v>309380.47136169602</v>
      </c>
      <c r="AL82" s="68">
        <v>309380.47136169602</v>
      </c>
      <c r="AM82" s="68">
        <v>309380.47136169602</v>
      </c>
      <c r="AN82" s="68">
        <v>309380.47136169602</v>
      </c>
      <c r="AO82" s="68">
        <v>309380.47136169602</v>
      </c>
      <c r="AP82" s="68">
        <v>309380.47136169602</v>
      </c>
      <c r="AQ82" s="68">
        <v>309380.47136169602</v>
      </c>
      <c r="AR82" s="68">
        <v>309380.47136169602</v>
      </c>
      <c r="AS82" s="68">
        <v>309380.47136169602</v>
      </c>
      <c r="AT82" s="68">
        <v>309380.47136169602</v>
      </c>
      <c r="AU82" s="68">
        <v>309380.47136169602</v>
      </c>
      <c r="AV82" s="68">
        <v>309380.47136169602</v>
      </c>
      <c r="AW82" s="68">
        <v>309380.47136169602</v>
      </c>
      <c r="AX82" s="68">
        <v>309380.47136169602</v>
      </c>
      <c r="AY82" s="68">
        <v>309380.47136169602</v>
      </c>
      <c r="AZ82" s="68">
        <v>309380.47136169602</v>
      </c>
      <c r="BA82" s="68">
        <v>309380.47136169602</v>
      </c>
      <c r="BB82" s="68">
        <v>309380.47136169602</v>
      </c>
      <c r="BC82" s="68">
        <v>309380.47136169602</v>
      </c>
      <c r="BD82" s="68">
        <v>309380.47136169602</v>
      </c>
      <c r="BE82" s="68">
        <v>309380.47136169602</v>
      </c>
    </row>
    <row r="83" spans="1:57" x14ac:dyDescent="0.25">
      <c r="A83" s="68" t="s">
        <v>41</v>
      </c>
      <c r="B83" s="68" t="s">
        <v>83</v>
      </c>
      <c r="C83" s="68" t="s">
        <v>84</v>
      </c>
      <c r="D83" s="68" t="s">
        <v>135</v>
      </c>
      <c r="E83" s="68">
        <v>1075.3123639145399</v>
      </c>
      <c r="F83" s="68">
        <v>1113.30341088152</v>
      </c>
      <c r="G83" s="68">
        <v>1110.87411755025</v>
      </c>
      <c r="H83" s="68">
        <v>1196.50164893028</v>
      </c>
      <c r="I83" s="68">
        <v>1235.39374735716</v>
      </c>
      <c r="J83" s="68">
        <v>1272.7619527213601</v>
      </c>
      <c r="K83" s="68">
        <v>1308.95334448886</v>
      </c>
      <c r="L83" s="68">
        <v>1344.1088867281701</v>
      </c>
      <c r="M83" s="68">
        <v>1378.0936729226901</v>
      </c>
      <c r="N83" s="68">
        <v>1410.86532017541</v>
      </c>
      <c r="O83" s="68">
        <v>1442.38687991649</v>
      </c>
      <c r="P83" s="68">
        <v>1472.6264323570899</v>
      </c>
      <c r="Q83" s="68">
        <v>1501.5534482195301</v>
      </c>
      <c r="R83" s="68">
        <v>1529.1349779305899</v>
      </c>
      <c r="S83" s="68">
        <v>1555.2461048120001</v>
      </c>
      <c r="T83" s="68">
        <v>1579.8193142464199</v>
      </c>
      <c r="U83" s="68">
        <v>1602.7702753716601</v>
      </c>
      <c r="V83" s="68">
        <v>1624.02667245106</v>
      </c>
      <c r="W83" s="68">
        <v>1643.5538298589699</v>
      </c>
      <c r="X83" s="68">
        <v>1661.4650194467299</v>
      </c>
      <c r="Y83" s="68">
        <v>1677.8070864506899</v>
      </c>
      <c r="Z83" s="68">
        <v>1692.6474844382501</v>
      </c>
      <c r="AA83" s="68">
        <v>1706.07410003582</v>
      </c>
      <c r="AB83" s="68">
        <v>1718.1917702763401</v>
      </c>
      <c r="AC83" s="68">
        <v>1729.0295163949199</v>
      </c>
      <c r="AD83" s="68">
        <v>1738.7317256313099</v>
      </c>
      <c r="AE83" s="68">
        <v>1747.4500151068301</v>
      </c>
      <c r="AF83" s="68">
        <v>1755.3355955786999</v>
      </c>
      <c r="AG83" s="68">
        <v>1762.53661148932</v>
      </c>
      <c r="AH83" s="68">
        <v>1769.3275978576401</v>
      </c>
      <c r="AI83" s="68">
        <v>1775.8652332291699</v>
      </c>
      <c r="AJ83" s="68">
        <v>1782.28166800033</v>
      </c>
      <c r="AK83" s="68">
        <v>1788.6729431967101</v>
      </c>
      <c r="AL83" s="68">
        <v>1788.6729431967101</v>
      </c>
      <c r="AM83" s="68">
        <v>1788.6729431967101</v>
      </c>
      <c r="AN83" s="68">
        <v>1788.6729431967101</v>
      </c>
      <c r="AO83" s="68">
        <v>1788.6729431967101</v>
      </c>
      <c r="AP83" s="68">
        <v>1788.6729431967101</v>
      </c>
      <c r="AQ83" s="68">
        <v>1788.6729431967101</v>
      </c>
      <c r="AR83" s="68">
        <v>1788.6729431967101</v>
      </c>
      <c r="AS83" s="68">
        <v>1788.6729431967101</v>
      </c>
      <c r="AT83" s="68">
        <v>1788.6729431967101</v>
      </c>
      <c r="AU83" s="68">
        <v>1788.6729431967101</v>
      </c>
      <c r="AV83" s="68">
        <v>1788.6729431967101</v>
      </c>
      <c r="AW83" s="68">
        <v>1788.6729431967101</v>
      </c>
      <c r="AX83" s="68">
        <v>1788.6729431967101</v>
      </c>
      <c r="AY83" s="68">
        <v>1788.6729431967101</v>
      </c>
      <c r="AZ83" s="68">
        <v>1788.6729431967101</v>
      </c>
      <c r="BA83" s="68">
        <v>1788.6729431967101</v>
      </c>
      <c r="BB83" s="68">
        <v>1788.6729431967101</v>
      </c>
      <c r="BC83" s="68">
        <v>1788.6729431967101</v>
      </c>
      <c r="BD83" s="68">
        <v>1788.6729431967101</v>
      </c>
      <c r="BE83" s="68">
        <v>1788.6729431967101</v>
      </c>
    </row>
    <row r="84" spans="1:57" x14ac:dyDescent="0.25">
      <c r="A84" s="68" t="s">
        <v>42</v>
      </c>
      <c r="B84" s="68" t="s">
        <v>68</v>
      </c>
      <c r="C84" s="68" t="s">
        <v>69</v>
      </c>
      <c r="D84" s="68" t="s">
        <v>124</v>
      </c>
      <c r="E84" s="68">
        <v>0</v>
      </c>
      <c r="F84" s="68">
        <v>0</v>
      </c>
      <c r="G84" s="68">
        <v>0</v>
      </c>
      <c r="H84" s="68">
        <v>0</v>
      </c>
      <c r="I84" s="68">
        <v>0</v>
      </c>
      <c r="J84" s="68">
        <v>0</v>
      </c>
      <c r="K84" s="68">
        <v>0</v>
      </c>
      <c r="L84" s="68">
        <v>0</v>
      </c>
      <c r="M84" s="68">
        <v>0</v>
      </c>
      <c r="N84" s="68">
        <v>0</v>
      </c>
      <c r="O84" s="68">
        <v>0</v>
      </c>
      <c r="P84" s="68">
        <v>0</v>
      </c>
      <c r="Q84" s="68">
        <v>0</v>
      </c>
      <c r="R84" s="68">
        <v>0</v>
      </c>
      <c r="S84" s="68">
        <v>0</v>
      </c>
      <c r="T84" s="68">
        <v>0</v>
      </c>
      <c r="U84" s="68">
        <v>0</v>
      </c>
      <c r="V84" s="68">
        <v>0</v>
      </c>
      <c r="W84" s="68">
        <v>0</v>
      </c>
      <c r="X84" s="68">
        <v>0</v>
      </c>
      <c r="Y84" s="68">
        <v>0</v>
      </c>
      <c r="Z84" s="68">
        <v>0</v>
      </c>
      <c r="AA84" s="68">
        <v>0</v>
      </c>
      <c r="AB84" s="68">
        <v>0</v>
      </c>
      <c r="AC84" s="68">
        <v>0</v>
      </c>
      <c r="AD84" s="68">
        <v>0</v>
      </c>
      <c r="AE84" s="68">
        <v>0</v>
      </c>
      <c r="AF84" s="68">
        <v>0</v>
      </c>
      <c r="AG84" s="68">
        <v>0</v>
      </c>
      <c r="AH84" s="68">
        <v>0</v>
      </c>
      <c r="AI84" s="68">
        <v>0</v>
      </c>
      <c r="AJ84" s="68">
        <v>0</v>
      </c>
      <c r="AK84" s="68">
        <v>0</v>
      </c>
      <c r="AL84" s="68">
        <v>0</v>
      </c>
      <c r="AM84" s="68">
        <v>0</v>
      </c>
      <c r="AN84" s="68">
        <v>0</v>
      </c>
      <c r="AO84" s="68">
        <v>0</v>
      </c>
      <c r="AP84" s="68">
        <v>0</v>
      </c>
      <c r="AQ84" s="68">
        <v>0</v>
      </c>
      <c r="AR84" s="68">
        <v>0</v>
      </c>
      <c r="AS84" s="68">
        <v>0</v>
      </c>
      <c r="AT84" s="68">
        <v>0</v>
      </c>
      <c r="AU84" s="68">
        <v>0</v>
      </c>
      <c r="AV84" s="68">
        <v>0</v>
      </c>
      <c r="AW84" s="68">
        <v>0</v>
      </c>
      <c r="AX84" s="68">
        <v>0</v>
      </c>
      <c r="AY84" s="68">
        <v>0</v>
      </c>
      <c r="AZ84" s="68">
        <v>0</v>
      </c>
      <c r="BA84" s="68">
        <v>0</v>
      </c>
      <c r="BB84" s="68">
        <v>0</v>
      </c>
      <c r="BC84" s="68">
        <v>0</v>
      </c>
      <c r="BD84" s="68">
        <v>0</v>
      </c>
      <c r="BE84" s="68">
        <v>0</v>
      </c>
    </row>
    <row r="85" spans="1:57" x14ac:dyDescent="0.25">
      <c r="A85" s="68" t="s">
        <v>42</v>
      </c>
      <c r="B85" s="68" t="s">
        <v>190</v>
      </c>
      <c r="C85" s="68" t="s">
        <v>69</v>
      </c>
      <c r="D85" s="68" t="s">
        <v>124</v>
      </c>
      <c r="E85" s="68">
        <v>0</v>
      </c>
      <c r="F85" s="68">
        <v>0</v>
      </c>
      <c r="G85" s="68">
        <v>0</v>
      </c>
      <c r="H85" s="68">
        <v>0</v>
      </c>
      <c r="I85" s="68">
        <v>0</v>
      </c>
      <c r="J85" s="68">
        <v>0</v>
      </c>
      <c r="K85" s="68">
        <v>0</v>
      </c>
      <c r="L85" s="68">
        <v>0</v>
      </c>
      <c r="M85" s="68">
        <v>0</v>
      </c>
      <c r="N85" s="68">
        <v>0</v>
      </c>
      <c r="O85" s="68">
        <v>0</v>
      </c>
      <c r="P85" s="68">
        <v>0</v>
      </c>
      <c r="Q85" s="68">
        <v>0</v>
      </c>
      <c r="R85" s="68">
        <v>0</v>
      </c>
      <c r="S85" s="68">
        <v>0</v>
      </c>
      <c r="T85" s="68">
        <v>0</v>
      </c>
      <c r="U85" s="68">
        <v>0</v>
      </c>
      <c r="V85" s="68">
        <v>0</v>
      </c>
      <c r="W85" s="68">
        <v>0</v>
      </c>
      <c r="X85" s="68">
        <v>0</v>
      </c>
      <c r="Y85" s="68">
        <v>0</v>
      </c>
      <c r="Z85" s="68">
        <v>0</v>
      </c>
      <c r="AA85" s="68">
        <v>0</v>
      </c>
      <c r="AB85" s="68">
        <v>0</v>
      </c>
      <c r="AC85" s="68">
        <v>0</v>
      </c>
      <c r="AD85" s="68">
        <v>0</v>
      </c>
      <c r="AE85" s="68">
        <v>0</v>
      </c>
      <c r="AF85" s="68">
        <v>0</v>
      </c>
      <c r="AG85" s="68">
        <v>0</v>
      </c>
      <c r="AH85" s="68">
        <v>0</v>
      </c>
      <c r="AI85" s="68">
        <v>0</v>
      </c>
      <c r="AJ85" s="68">
        <v>0</v>
      </c>
      <c r="AK85" s="68">
        <v>0</v>
      </c>
      <c r="AL85" s="68">
        <v>0</v>
      </c>
      <c r="AM85" s="68">
        <v>0</v>
      </c>
      <c r="AN85" s="68">
        <v>0</v>
      </c>
      <c r="AO85" s="68">
        <v>0</v>
      </c>
      <c r="AP85" s="68">
        <v>0</v>
      </c>
      <c r="AQ85" s="68">
        <v>0</v>
      </c>
      <c r="AR85" s="68">
        <v>0</v>
      </c>
      <c r="AS85" s="68">
        <v>0</v>
      </c>
      <c r="AT85" s="68">
        <v>0</v>
      </c>
      <c r="AU85" s="68">
        <v>0</v>
      </c>
      <c r="AV85" s="68">
        <v>0</v>
      </c>
      <c r="AW85" s="68">
        <v>0</v>
      </c>
      <c r="AX85" s="68">
        <v>0</v>
      </c>
      <c r="AY85" s="68">
        <v>0</v>
      </c>
      <c r="AZ85" s="68">
        <v>0</v>
      </c>
      <c r="BA85" s="68">
        <v>0</v>
      </c>
      <c r="BB85" s="68">
        <v>0</v>
      </c>
      <c r="BC85" s="68">
        <v>0</v>
      </c>
      <c r="BD85" s="68">
        <v>0</v>
      </c>
      <c r="BE85" s="68">
        <v>0</v>
      </c>
    </row>
    <row r="86" spans="1:57" x14ac:dyDescent="0.25">
      <c r="A86" s="68" t="s">
        <v>42</v>
      </c>
      <c r="B86" s="68" t="s">
        <v>70</v>
      </c>
      <c r="C86" s="68" t="s">
        <v>69</v>
      </c>
      <c r="D86" s="68" t="s">
        <v>125</v>
      </c>
      <c r="E86" s="68">
        <v>0</v>
      </c>
      <c r="F86" s="68">
        <v>0</v>
      </c>
      <c r="G86" s="68">
        <v>0</v>
      </c>
      <c r="H86" s="68">
        <v>0</v>
      </c>
      <c r="I86" s="68">
        <v>0</v>
      </c>
      <c r="J86" s="68">
        <v>0</v>
      </c>
      <c r="K86" s="68">
        <v>0</v>
      </c>
      <c r="L86" s="68">
        <v>0</v>
      </c>
      <c r="M86" s="68">
        <v>0</v>
      </c>
      <c r="N86" s="68">
        <v>0</v>
      </c>
      <c r="O86" s="68">
        <v>0</v>
      </c>
      <c r="P86" s="68">
        <v>0</v>
      </c>
      <c r="Q86" s="68">
        <v>0</v>
      </c>
      <c r="R86" s="68">
        <v>0</v>
      </c>
      <c r="S86" s="68">
        <v>0</v>
      </c>
      <c r="T86" s="68">
        <v>0</v>
      </c>
      <c r="U86" s="68">
        <v>0</v>
      </c>
      <c r="V86" s="68">
        <v>0</v>
      </c>
      <c r="W86" s="68">
        <v>0</v>
      </c>
      <c r="X86" s="68">
        <v>0</v>
      </c>
      <c r="Y86" s="68">
        <v>0</v>
      </c>
      <c r="Z86" s="68">
        <v>0</v>
      </c>
      <c r="AA86" s="68">
        <v>0</v>
      </c>
      <c r="AB86" s="68">
        <v>0</v>
      </c>
      <c r="AC86" s="68">
        <v>0</v>
      </c>
      <c r="AD86" s="68">
        <v>0</v>
      </c>
      <c r="AE86" s="68">
        <v>0</v>
      </c>
      <c r="AF86" s="68">
        <v>0</v>
      </c>
      <c r="AG86" s="68">
        <v>0</v>
      </c>
      <c r="AH86" s="68">
        <v>0</v>
      </c>
      <c r="AI86" s="68">
        <v>0</v>
      </c>
      <c r="AJ86" s="68">
        <v>0</v>
      </c>
      <c r="AK86" s="68">
        <v>0</v>
      </c>
      <c r="AL86" s="68">
        <v>0</v>
      </c>
      <c r="AM86" s="68">
        <v>0</v>
      </c>
      <c r="AN86" s="68">
        <v>0</v>
      </c>
      <c r="AO86" s="68">
        <v>0</v>
      </c>
      <c r="AP86" s="68">
        <v>0</v>
      </c>
      <c r="AQ86" s="68">
        <v>0</v>
      </c>
      <c r="AR86" s="68">
        <v>0</v>
      </c>
      <c r="AS86" s="68">
        <v>0</v>
      </c>
      <c r="AT86" s="68">
        <v>0</v>
      </c>
      <c r="AU86" s="68">
        <v>0</v>
      </c>
      <c r="AV86" s="68">
        <v>0</v>
      </c>
      <c r="AW86" s="68">
        <v>0</v>
      </c>
      <c r="AX86" s="68">
        <v>0</v>
      </c>
      <c r="AY86" s="68">
        <v>0</v>
      </c>
      <c r="AZ86" s="68">
        <v>0</v>
      </c>
      <c r="BA86" s="68">
        <v>0</v>
      </c>
      <c r="BB86" s="68">
        <v>0</v>
      </c>
      <c r="BC86" s="68">
        <v>0</v>
      </c>
      <c r="BD86" s="68">
        <v>0</v>
      </c>
      <c r="BE86" s="68">
        <v>0</v>
      </c>
    </row>
    <row r="87" spans="1:57" x14ac:dyDescent="0.25">
      <c r="A87" s="68" t="s">
        <v>42</v>
      </c>
      <c r="B87" s="68" t="s">
        <v>191</v>
      </c>
      <c r="C87" s="68" t="s">
        <v>69</v>
      </c>
      <c r="D87" s="68" t="s">
        <v>125</v>
      </c>
      <c r="E87" s="68">
        <v>0</v>
      </c>
      <c r="F87" s="68">
        <v>0</v>
      </c>
      <c r="G87" s="68">
        <v>0</v>
      </c>
      <c r="H87" s="68">
        <v>0</v>
      </c>
      <c r="I87" s="68">
        <v>0</v>
      </c>
      <c r="J87" s="68">
        <v>0</v>
      </c>
      <c r="K87" s="68">
        <v>0</v>
      </c>
      <c r="L87" s="68">
        <v>0</v>
      </c>
      <c r="M87" s="68">
        <v>0</v>
      </c>
      <c r="N87" s="68">
        <v>0</v>
      </c>
      <c r="O87" s="68">
        <v>0</v>
      </c>
      <c r="P87" s="68">
        <v>0</v>
      </c>
      <c r="Q87" s="68">
        <v>0</v>
      </c>
      <c r="R87" s="68">
        <v>0</v>
      </c>
      <c r="S87" s="68">
        <v>0</v>
      </c>
      <c r="T87" s="68">
        <v>0</v>
      </c>
      <c r="U87" s="68">
        <v>0</v>
      </c>
      <c r="V87" s="68">
        <v>0</v>
      </c>
      <c r="W87" s="68">
        <v>0</v>
      </c>
      <c r="X87" s="68">
        <v>0</v>
      </c>
      <c r="Y87" s="68">
        <v>0</v>
      </c>
      <c r="Z87" s="68">
        <v>0</v>
      </c>
      <c r="AA87" s="68">
        <v>0</v>
      </c>
      <c r="AB87" s="68">
        <v>0</v>
      </c>
      <c r="AC87" s="68">
        <v>0</v>
      </c>
      <c r="AD87" s="68">
        <v>0</v>
      </c>
      <c r="AE87" s="68">
        <v>0</v>
      </c>
      <c r="AF87" s="68">
        <v>0</v>
      </c>
      <c r="AG87" s="68">
        <v>0</v>
      </c>
      <c r="AH87" s="68">
        <v>0</v>
      </c>
      <c r="AI87" s="68">
        <v>0</v>
      </c>
      <c r="AJ87" s="68">
        <v>0</v>
      </c>
      <c r="AK87" s="68">
        <v>0</v>
      </c>
      <c r="AL87" s="68">
        <v>0</v>
      </c>
      <c r="AM87" s="68">
        <v>0</v>
      </c>
      <c r="AN87" s="68">
        <v>0</v>
      </c>
      <c r="AO87" s="68">
        <v>0</v>
      </c>
      <c r="AP87" s="68">
        <v>0</v>
      </c>
      <c r="AQ87" s="68">
        <v>0</v>
      </c>
      <c r="AR87" s="68">
        <v>0</v>
      </c>
      <c r="AS87" s="68">
        <v>0</v>
      </c>
      <c r="AT87" s="68">
        <v>0</v>
      </c>
      <c r="AU87" s="68">
        <v>0</v>
      </c>
      <c r="AV87" s="68">
        <v>0</v>
      </c>
      <c r="AW87" s="68">
        <v>0</v>
      </c>
      <c r="AX87" s="68">
        <v>0</v>
      </c>
      <c r="AY87" s="68">
        <v>0</v>
      </c>
      <c r="AZ87" s="68">
        <v>0</v>
      </c>
      <c r="BA87" s="68">
        <v>0</v>
      </c>
      <c r="BB87" s="68">
        <v>0</v>
      </c>
      <c r="BC87" s="68">
        <v>0</v>
      </c>
      <c r="BD87" s="68">
        <v>0</v>
      </c>
      <c r="BE87" s="68">
        <v>0</v>
      </c>
    </row>
    <row r="88" spans="1:57" x14ac:dyDescent="0.25">
      <c r="A88" s="68" t="s">
        <v>42</v>
      </c>
      <c r="B88" s="68" t="s">
        <v>71</v>
      </c>
      <c r="C88" s="68" t="s">
        <v>69</v>
      </c>
      <c r="D88" s="68" t="s">
        <v>126</v>
      </c>
      <c r="E88" s="68">
        <v>0</v>
      </c>
      <c r="F88" s="68">
        <v>0</v>
      </c>
      <c r="G88" s="68">
        <v>0</v>
      </c>
      <c r="H88" s="68">
        <v>0</v>
      </c>
      <c r="I88" s="68">
        <v>0</v>
      </c>
      <c r="J88" s="68">
        <v>0</v>
      </c>
      <c r="K88" s="68">
        <v>0</v>
      </c>
      <c r="L88" s="68">
        <v>0</v>
      </c>
      <c r="M88" s="68">
        <v>0</v>
      </c>
      <c r="N88" s="68">
        <v>0</v>
      </c>
      <c r="O88" s="68">
        <v>0</v>
      </c>
      <c r="P88" s="68">
        <v>0</v>
      </c>
      <c r="Q88" s="68">
        <v>0</v>
      </c>
      <c r="R88" s="68">
        <v>0</v>
      </c>
      <c r="S88" s="68">
        <v>0</v>
      </c>
      <c r="T88" s="68">
        <v>0</v>
      </c>
      <c r="U88" s="68">
        <v>0</v>
      </c>
      <c r="V88" s="68">
        <v>0</v>
      </c>
      <c r="W88" s="68">
        <v>0</v>
      </c>
      <c r="X88" s="68">
        <v>0</v>
      </c>
      <c r="Y88" s="68">
        <v>0</v>
      </c>
      <c r="Z88" s="68">
        <v>0</v>
      </c>
      <c r="AA88" s="68">
        <v>0</v>
      </c>
      <c r="AB88" s="68">
        <v>0</v>
      </c>
      <c r="AC88" s="68">
        <v>0</v>
      </c>
      <c r="AD88" s="68">
        <v>0</v>
      </c>
      <c r="AE88" s="68">
        <v>0</v>
      </c>
      <c r="AF88" s="68">
        <v>0</v>
      </c>
      <c r="AG88" s="68">
        <v>0</v>
      </c>
      <c r="AH88" s="68">
        <v>0</v>
      </c>
      <c r="AI88" s="68">
        <v>0</v>
      </c>
      <c r="AJ88" s="68">
        <v>0</v>
      </c>
      <c r="AK88" s="68">
        <v>0</v>
      </c>
      <c r="AL88" s="68">
        <v>0</v>
      </c>
      <c r="AM88" s="68">
        <v>0</v>
      </c>
      <c r="AN88" s="68">
        <v>0</v>
      </c>
      <c r="AO88" s="68">
        <v>0</v>
      </c>
      <c r="AP88" s="68">
        <v>0</v>
      </c>
      <c r="AQ88" s="68">
        <v>0</v>
      </c>
      <c r="AR88" s="68">
        <v>0</v>
      </c>
      <c r="AS88" s="68">
        <v>0</v>
      </c>
      <c r="AT88" s="68">
        <v>0</v>
      </c>
      <c r="AU88" s="68">
        <v>0</v>
      </c>
      <c r="AV88" s="68">
        <v>0</v>
      </c>
      <c r="AW88" s="68">
        <v>0</v>
      </c>
      <c r="AX88" s="68">
        <v>0</v>
      </c>
      <c r="AY88" s="68">
        <v>0</v>
      </c>
      <c r="AZ88" s="68">
        <v>0</v>
      </c>
      <c r="BA88" s="68">
        <v>0</v>
      </c>
      <c r="BB88" s="68">
        <v>0</v>
      </c>
      <c r="BC88" s="68">
        <v>0</v>
      </c>
      <c r="BD88" s="68">
        <v>0</v>
      </c>
      <c r="BE88" s="68">
        <v>0</v>
      </c>
    </row>
    <row r="89" spans="1:57" x14ac:dyDescent="0.25">
      <c r="A89" s="68" t="s">
        <v>42</v>
      </c>
      <c r="B89" s="68" t="s">
        <v>72</v>
      </c>
      <c r="C89" s="68" t="s">
        <v>69</v>
      </c>
      <c r="D89" s="68" t="s">
        <v>37</v>
      </c>
      <c r="E89" s="68">
        <v>0</v>
      </c>
      <c r="F89" s="68">
        <v>0</v>
      </c>
      <c r="G89" s="68">
        <v>0</v>
      </c>
      <c r="H89" s="68">
        <v>0</v>
      </c>
      <c r="I89" s="68">
        <v>0</v>
      </c>
      <c r="J89" s="68">
        <v>0</v>
      </c>
      <c r="K89" s="68">
        <v>0</v>
      </c>
      <c r="L89" s="68">
        <v>0</v>
      </c>
      <c r="M89" s="68">
        <v>0</v>
      </c>
      <c r="N89" s="68">
        <v>0</v>
      </c>
      <c r="O89" s="68">
        <v>0</v>
      </c>
      <c r="P89" s="68">
        <v>0</v>
      </c>
      <c r="Q89" s="68">
        <v>0</v>
      </c>
      <c r="R89" s="68">
        <v>0</v>
      </c>
      <c r="S89" s="68">
        <v>0</v>
      </c>
      <c r="T89" s="68">
        <v>0</v>
      </c>
      <c r="U89" s="68">
        <v>0</v>
      </c>
      <c r="V89" s="68">
        <v>0</v>
      </c>
      <c r="W89" s="68">
        <v>0</v>
      </c>
      <c r="X89" s="68">
        <v>0</v>
      </c>
      <c r="Y89" s="68">
        <v>0</v>
      </c>
      <c r="Z89" s="68">
        <v>0</v>
      </c>
      <c r="AA89" s="68">
        <v>0</v>
      </c>
      <c r="AB89" s="68">
        <v>0</v>
      </c>
      <c r="AC89" s="68">
        <v>0</v>
      </c>
      <c r="AD89" s="68">
        <v>0</v>
      </c>
      <c r="AE89" s="68">
        <v>0</v>
      </c>
      <c r="AF89" s="68">
        <v>0</v>
      </c>
      <c r="AG89" s="68">
        <v>0</v>
      </c>
      <c r="AH89" s="68">
        <v>0</v>
      </c>
      <c r="AI89" s="68">
        <v>0</v>
      </c>
      <c r="AJ89" s="68">
        <v>0</v>
      </c>
      <c r="AK89" s="68">
        <v>0</v>
      </c>
      <c r="AL89" s="68">
        <v>0</v>
      </c>
      <c r="AM89" s="68">
        <v>0</v>
      </c>
      <c r="AN89" s="68">
        <v>0</v>
      </c>
      <c r="AO89" s="68">
        <v>0</v>
      </c>
      <c r="AP89" s="68">
        <v>0</v>
      </c>
      <c r="AQ89" s="68">
        <v>0</v>
      </c>
      <c r="AR89" s="68">
        <v>0</v>
      </c>
      <c r="AS89" s="68">
        <v>0</v>
      </c>
      <c r="AT89" s="68">
        <v>0</v>
      </c>
      <c r="AU89" s="68">
        <v>0</v>
      </c>
      <c r="AV89" s="68">
        <v>0</v>
      </c>
      <c r="AW89" s="68">
        <v>0</v>
      </c>
      <c r="AX89" s="68">
        <v>0</v>
      </c>
      <c r="AY89" s="68">
        <v>0</v>
      </c>
      <c r="AZ89" s="68">
        <v>0</v>
      </c>
      <c r="BA89" s="68">
        <v>0</v>
      </c>
      <c r="BB89" s="68">
        <v>0</v>
      </c>
      <c r="BC89" s="68">
        <v>0</v>
      </c>
      <c r="BD89" s="68">
        <v>0</v>
      </c>
      <c r="BE89" s="68">
        <v>0</v>
      </c>
    </row>
    <row r="90" spans="1:57" x14ac:dyDescent="0.25">
      <c r="A90" s="68" t="s">
        <v>42</v>
      </c>
      <c r="B90" s="68" t="s">
        <v>192</v>
      </c>
      <c r="C90" s="68" t="s">
        <v>69</v>
      </c>
      <c r="D90" s="68" t="s">
        <v>37</v>
      </c>
      <c r="E90" s="68">
        <v>0</v>
      </c>
      <c r="F90" s="68">
        <v>0</v>
      </c>
      <c r="G90" s="68">
        <v>0</v>
      </c>
      <c r="H90" s="68">
        <v>0</v>
      </c>
      <c r="I90" s="68">
        <v>0</v>
      </c>
      <c r="J90" s="68">
        <v>0</v>
      </c>
      <c r="K90" s="68">
        <v>0</v>
      </c>
      <c r="L90" s="68">
        <v>0</v>
      </c>
      <c r="M90" s="68">
        <v>0</v>
      </c>
      <c r="N90" s="68">
        <v>0</v>
      </c>
      <c r="O90" s="68">
        <v>0</v>
      </c>
      <c r="P90" s="68">
        <v>0</v>
      </c>
      <c r="Q90" s="68">
        <v>0</v>
      </c>
      <c r="R90" s="68">
        <v>0</v>
      </c>
      <c r="S90" s="68">
        <v>0</v>
      </c>
      <c r="T90" s="68">
        <v>0</v>
      </c>
      <c r="U90" s="68">
        <v>0</v>
      </c>
      <c r="V90" s="68">
        <v>0</v>
      </c>
      <c r="W90" s="68">
        <v>0</v>
      </c>
      <c r="X90" s="68">
        <v>0</v>
      </c>
      <c r="Y90" s="68">
        <v>0</v>
      </c>
      <c r="Z90" s="68">
        <v>0</v>
      </c>
      <c r="AA90" s="68">
        <v>0</v>
      </c>
      <c r="AB90" s="68">
        <v>0</v>
      </c>
      <c r="AC90" s="68">
        <v>0</v>
      </c>
      <c r="AD90" s="68">
        <v>0</v>
      </c>
      <c r="AE90" s="68">
        <v>0</v>
      </c>
      <c r="AF90" s="68">
        <v>0</v>
      </c>
      <c r="AG90" s="68">
        <v>0</v>
      </c>
      <c r="AH90" s="68">
        <v>0</v>
      </c>
      <c r="AI90" s="68">
        <v>0</v>
      </c>
      <c r="AJ90" s="68">
        <v>0</v>
      </c>
      <c r="AK90" s="68">
        <v>0</v>
      </c>
      <c r="AL90" s="68">
        <v>0</v>
      </c>
      <c r="AM90" s="68">
        <v>0</v>
      </c>
      <c r="AN90" s="68">
        <v>0</v>
      </c>
      <c r="AO90" s="68">
        <v>0</v>
      </c>
      <c r="AP90" s="68">
        <v>0</v>
      </c>
      <c r="AQ90" s="68">
        <v>0</v>
      </c>
      <c r="AR90" s="68">
        <v>0</v>
      </c>
      <c r="AS90" s="68">
        <v>0</v>
      </c>
      <c r="AT90" s="68">
        <v>0</v>
      </c>
      <c r="AU90" s="68">
        <v>0</v>
      </c>
      <c r="AV90" s="68">
        <v>0</v>
      </c>
      <c r="AW90" s="68">
        <v>0</v>
      </c>
      <c r="AX90" s="68">
        <v>0</v>
      </c>
      <c r="AY90" s="68">
        <v>0</v>
      </c>
      <c r="AZ90" s="68">
        <v>0</v>
      </c>
      <c r="BA90" s="68">
        <v>0</v>
      </c>
      <c r="BB90" s="68">
        <v>0</v>
      </c>
      <c r="BC90" s="68">
        <v>0</v>
      </c>
      <c r="BD90" s="68">
        <v>0</v>
      </c>
      <c r="BE90" s="68">
        <v>0</v>
      </c>
    </row>
    <row r="91" spans="1:57" x14ac:dyDescent="0.25">
      <c r="A91" s="68" t="s">
        <v>42</v>
      </c>
      <c r="B91" s="68" t="s">
        <v>73</v>
      </c>
      <c r="C91" s="68" t="s">
        <v>74</v>
      </c>
      <c r="D91" s="68" t="s">
        <v>127</v>
      </c>
      <c r="E91" s="68">
        <v>3329.2436785</v>
      </c>
      <c r="F91" s="68">
        <v>3332.5729221785</v>
      </c>
      <c r="G91" s="68">
        <v>2972.2917961346998</v>
      </c>
      <c r="H91" s="68">
        <v>3027.2608468829699</v>
      </c>
      <c r="I91" s="68">
        <v>3082.3368634409399</v>
      </c>
      <c r="J91" s="68">
        <v>3137.5200047711701</v>
      </c>
      <c r="K91" s="68">
        <v>3192.81043004721</v>
      </c>
      <c r="L91" s="68">
        <v>3248.2082986537898</v>
      </c>
      <c r="M91" s="68">
        <v>3303.7137701871602</v>
      </c>
      <c r="N91" s="68">
        <v>3359.3270044552901</v>
      </c>
      <c r="O91" s="68">
        <v>3362.6863314597499</v>
      </c>
      <c r="P91" s="68">
        <v>3366.0490177912002</v>
      </c>
      <c r="Q91" s="68">
        <v>3369.4150668090001</v>
      </c>
      <c r="R91" s="68">
        <v>3372.7844818757999</v>
      </c>
      <c r="S91" s="68">
        <v>3376.1572663576799</v>
      </c>
      <c r="T91" s="68">
        <v>3379.5334236240401</v>
      </c>
      <c r="U91" s="68">
        <v>3382.9129570476598</v>
      </c>
      <c r="V91" s="68">
        <v>3386.2958700047102</v>
      </c>
      <c r="W91" s="68">
        <v>3389.6821658747099</v>
      </c>
      <c r="X91" s="68">
        <v>3393.0718480405899</v>
      </c>
      <c r="Y91" s="68">
        <v>3396.46491988863</v>
      </c>
      <c r="Z91" s="68">
        <v>3399.8613848085101</v>
      </c>
      <c r="AA91" s="68">
        <v>3403.2612461933199</v>
      </c>
      <c r="AB91" s="68">
        <v>3406.6645074395201</v>
      </c>
      <c r="AC91" s="68">
        <v>3410.07117194695</v>
      </c>
      <c r="AD91" s="68">
        <v>3413.4812431188998</v>
      </c>
      <c r="AE91" s="68">
        <v>3416.89472436202</v>
      </c>
      <c r="AF91" s="68">
        <v>3420.3116190863798</v>
      </c>
      <c r="AG91" s="68">
        <v>3423.7319307054699</v>
      </c>
      <c r="AH91" s="68">
        <v>3427.1556626361698</v>
      </c>
      <c r="AI91" s="68">
        <v>3430.5828182988098</v>
      </c>
      <c r="AJ91" s="68">
        <v>3434.0134011171099</v>
      </c>
      <c r="AK91" s="68">
        <v>3437.4474145182198</v>
      </c>
      <c r="AL91" s="68">
        <v>3437.4474145182198</v>
      </c>
      <c r="AM91" s="68">
        <v>3437.4474145182198</v>
      </c>
      <c r="AN91" s="68">
        <v>3437.4474145182198</v>
      </c>
      <c r="AO91" s="68">
        <v>3437.4474145182198</v>
      </c>
      <c r="AP91" s="68">
        <v>3437.4474145182198</v>
      </c>
      <c r="AQ91" s="68">
        <v>3437.4474145182198</v>
      </c>
      <c r="AR91" s="68">
        <v>3437.4474145182198</v>
      </c>
      <c r="AS91" s="68">
        <v>3437.4474145182198</v>
      </c>
      <c r="AT91" s="68">
        <v>3437.4474145182198</v>
      </c>
      <c r="AU91" s="68">
        <v>3437.4474145182198</v>
      </c>
      <c r="AV91" s="68">
        <v>3437.4474145182198</v>
      </c>
      <c r="AW91" s="68">
        <v>3437.4474145182198</v>
      </c>
      <c r="AX91" s="68">
        <v>3437.4474145182198</v>
      </c>
      <c r="AY91" s="68">
        <v>3437.4474145182198</v>
      </c>
      <c r="AZ91" s="68">
        <v>3437.4474145182198</v>
      </c>
      <c r="BA91" s="68">
        <v>3437.4474145182198</v>
      </c>
      <c r="BB91" s="68">
        <v>3437.4474145182198</v>
      </c>
      <c r="BC91" s="68">
        <v>3437.4474145182198</v>
      </c>
      <c r="BD91" s="68">
        <v>3437.4474145182198</v>
      </c>
      <c r="BE91" s="68">
        <v>3437.4474145182198</v>
      </c>
    </row>
    <row r="92" spans="1:57" x14ac:dyDescent="0.25">
      <c r="A92" s="68" t="s">
        <v>42</v>
      </c>
      <c r="B92" s="68" t="s">
        <v>75</v>
      </c>
      <c r="C92" s="68" t="s">
        <v>74</v>
      </c>
      <c r="D92" s="68" t="s">
        <v>128</v>
      </c>
      <c r="E92" s="68">
        <v>804.71032009999999</v>
      </c>
      <c r="F92" s="68">
        <v>805.51503042009995</v>
      </c>
      <c r="G92" s="68">
        <v>718.43160599641305</v>
      </c>
      <c r="H92" s="68">
        <v>731.71815594434702</v>
      </c>
      <c r="I92" s="68">
        <v>745.03056056056903</v>
      </c>
      <c r="J92" s="68">
        <v>758.36885826787</v>
      </c>
      <c r="K92" s="68">
        <v>771.73308754002403</v>
      </c>
      <c r="L92" s="68">
        <v>785.12328690186405</v>
      </c>
      <c r="M92" s="68">
        <v>798.53949492933998</v>
      </c>
      <c r="N92" s="68">
        <v>811.98175024958402</v>
      </c>
      <c r="O92" s="68">
        <v>812.79373199983297</v>
      </c>
      <c r="P92" s="68">
        <v>813.60652573183302</v>
      </c>
      <c r="Q92" s="68">
        <v>814.420132257565</v>
      </c>
      <c r="R92" s="68">
        <v>815.23455238982206</v>
      </c>
      <c r="S92" s="68">
        <v>816.04978694221199</v>
      </c>
      <c r="T92" s="68">
        <v>816.86583672915401</v>
      </c>
      <c r="U92" s="68">
        <v>817.68270256588301</v>
      </c>
      <c r="V92" s="68">
        <v>818.50038526844901</v>
      </c>
      <c r="W92" s="68">
        <v>819.31888565371798</v>
      </c>
      <c r="X92" s="68">
        <v>820.13820453937103</v>
      </c>
      <c r="Y92" s="68">
        <v>820.95834274391098</v>
      </c>
      <c r="Z92" s="68">
        <v>821.77930108665396</v>
      </c>
      <c r="AA92" s="68">
        <v>822.60108038774001</v>
      </c>
      <c r="AB92" s="68">
        <v>823.42368146812805</v>
      </c>
      <c r="AC92" s="68">
        <v>824.247105149596</v>
      </c>
      <c r="AD92" s="68">
        <v>825.07135225474497</v>
      </c>
      <c r="AE92" s="68">
        <v>825.89642360699997</v>
      </c>
      <c r="AF92" s="68">
        <v>826.72232003060697</v>
      </c>
      <c r="AG92" s="68">
        <v>827.54904235063805</v>
      </c>
      <c r="AH92" s="68">
        <v>828.37659139298898</v>
      </c>
      <c r="AI92" s="68">
        <v>829.20496798438103</v>
      </c>
      <c r="AJ92" s="68">
        <v>830.03417295236602</v>
      </c>
      <c r="AK92" s="68">
        <v>830.86420712531799</v>
      </c>
      <c r="AL92" s="68">
        <v>830.86420712531799</v>
      </c>
      <c r="AM92" s="68">
        <v>830.86420712531799</v>
      </c>
      <c r="AN92" s="68">
        <v>830.86420712531799</v>
      </c>
      <c r="AO92" s="68">
        <v>830.86420712531799</v>
      </c>
      <c r="AP92" s="68">
        <v>830.86420712531799</v>
      </c>
      <c r="AQ92" s="68">
        <v>830.86420712531799</v>
      </c>
      <c r="AR92" s="68">
        <v>830.86420712531799</v>
      </c>
      <c r="AS92" s="68">
        <v>830.86420712531799</v>
      </c>
      <c r="AT92" s="68">
        <v>830.86420712531799</v>
      </c>
      <c r="AU92" s="68">
        <v>830.86420712531799</v>
      </c>
      <c r="AV92" s="68">
        <v>830.86420712531799</v>
      </c>
      <c r="AW92" s="68">
        <v>830.86420712531799</v>
      </c>
      <c r="AX92" s="68">
        <v>830.86420712531799</v>
      </c>
      <c r="AY92" s="68">
        <v>830.86420712531799</v>
      </c>
      <c r="AZ92" s="68">
        <v>830.86420712531799</v>
      </c>
      <c r="BA92" s="68">
        <v>830.86420712531799</v>
      </c>
      <c r="BB92" s="68">
        <v>830.86420712531799</v>
      </c>
      <c r="BC92" s="68">
        <v>830.86420712531799</v>
      </c>
      <c r="BD92" s="68">
        <v>830.86420712531799</v>
      </c>
      <c r="BE92" s="68">
        <v>830.86420712531799</v>
      </c>
    </row>
    <row r="93" spans="1:57" x14ac:dyDescent="0.25">
      <c r="A93" s="68" t="s">
        <v>42</v>
      </c>
      <c r="B93" s="68" t="s">
        <v>76</v>
      </c>
      <c r="C93" s="68" t="s">
        <v>74</v>
      </c>
      <c r="D93" s="68" t="s">
        <v>129</v>
      </c>
      <c r="E93" s="68">
        <v>110.36942449999999</v>
      </c>
      <c r="F93" s="68">
        <v>108.100194281451</v>
      </c>
      <c r="G93" s="68">
        <v>90.040532817457404</v>
      </c>
      <c r="H93" s="68">
        <v>93.529290470251297</v>
      </c>
      <c r="I93" s="68">
        <v>95.830813333199103</v>
      </c>
      <c r="J93" s="68">
        <v>98.128933297842195</v>
      </c>
      <c r="K93" s="68">
        <v>100.38385915468599</v>
      </c>
      <c r="L93" s="68">
        <v>102.798029849491</v>
      </c>
      <c r="M93" s="68">
        <v>104.897903908995</v>
      </c>
      <c r="N93" s="68">
        <v>107.15959808572001</v>
      </c>
      <c r="O93" s="68">
        <v>107.71470891276201</v>
      </c>
      <c r="P93" s="68">
        <v>108.280906344988</v>
      </c>
      <c r="Q93" s="68">
        <v>109.117059379442</v>
      </c>
      <c r="R93" s="68">
        <v>109.800709826744</v>
      </c>
      <c r="S93" s="68">
        <v>110.75263044274401</v>
      </c>
      <c r="T93" s="68">
        <v>111.73538830204301</v>
      </c>
      <c r="U93" s="68">
        <v>112.715870705328</v>
      </c>
      <c r="V93" s="68">
        <v>113.871819289388</v>
      </c>
      <c r="W93" s="68">
        <v>114.78948658055</v>
      </c>
      <c r="X93" s="68">
        <v>115.878389376931</v>
      </c>
      <c r="Y93" s="68">
        <v>116.93703767249301</v>
      </c>
      <c r="Z93" s="68">
        <v>117.969203204899</v>
      </c>
      <c r="AA93" s="68">
        <v>118.976888771128</v>
      </c>
      <c r="AB93" s="68">
        <v>120.145550506736</v>
      </c>
      <c r="AC93" s="68">
        <v>121.092713389889</v>
      </c>
      <c r="AD93" s="68">
        <v>122.189533653589</v>
      </c>
      <c r="AE93" s="68">
        <v>123.24517085028501</v>
      </c>
      <c r="AF93" s="68">
        <v>124.078681155553</v>
      </c>
      <c r="AG93" s="68">
        <v>125.400856327331</v>
      </c>
      <c r="AH93" s="68">
        <v>126.49144415875</v>
      </c>
      <c r="AI93" s="68">
        <v>127.696959836427</v>
      </c>
      <c r="AJ93" s="68">
        <v>128.835668838961</v>
      </c>
      <c r="AK93" s="68">
        <v>129.90256945796699</v>
      </c>
      <c r="AL93" s="68">
        <v>129.90256945796699</v>
      </c>
      <c r="AM93" s="68">
        <v>129.90256945796699</v>
      </c>
      <c r="AN93" s="68">
        <v>129.90256945796699</v>
      </c>
      <c r="AO93" s="68">
        <v>129.90256945796699</v>
      </c>
      <c r="AP93" s="68">
        <v>129.90256945796699</v>
      </c>
      <c r="AQ93" s="68">
        <v>129.90256945796699</v>
      </c>
      <c r="AR93" s="68">
        <v>129.90256945796699</v>
      </c>
      <c r="AS93" s="68">
        <v>129.90256945796699</v>
      </c>
      <c r="AT93" s="68">
        <v>129.90256945796699</v>
      </c>
      <c r="AU93" s="68">
        <v>129.90256945796699</v>
      </c>
      <c r="AV93" s="68">
        <v>129.90256945796699</v>
      </c>
      <c r="AW93" s="68">
        <v>129.90256945796699</v>
      </c>
      <c r="AX93" s="68">
        <v>129.90256945796699</v>
      </c>
      <c r="AY93" s="68">
        <v>129.90256945796699</v>
      </c>
      <c r="AZ93" s="68">
        <v>129.90256945796699</v>
      </c>
      <c r="BA93" s="68">
        <v>129.90256945796699</v>
      </c>
      <c r="BB93" s="68">
        <v>129.90256945796699</v>
      </c>
      <c r="BC93" s="68">
        <v>129.90256945796699</v>
      </c>
      <c r="BD93" s="68">
        <v>129.90256945796699</v>
      </c>
      <c r="BE93" s="68">
        <v>129.90256945796699</v>
      </c>
    </row>
    <row r="94" spans="1:57" x14ac:dyDescent="0.25">
      <c r="A94" s="68" t="s">
        <v>42</v>
      </c>
      <c r="B94" s="68" t="s">
        <v>77</v>
      </c>
      <c r="C94" s="68" t="s">
        <v>74</v>
      </c>
      <c r="D94" s="68" t="s">
        <v>130</v>
      </c>
      <c r="E94" s="68">
        <v>13626.3434</v>
      </c>
      <c r="F94" s="68">
        <v>13639.969743400001</v>
      </c>
      <c r="G94" s="68">
        <v>12165.366254410699</v>
      </c>
      <c r="H94" s="68">
        <v>12390.350435263899</v>
      </c>
      <c r="I94" s="68">
        <v>12615.7724191125</v>
      </c>
      <c r="J94" s="68">
        <v>12841.632856578401</v>
      </c>
      <c r="K94" s="68">
        <v>13067.932399146801</v>
      </c>
      <c r="L94" s="68">
        <v>13294.6716991675</v>
      </c>
      <c r="M94" s="68">
        <v>13521.851409855801</v>
      </c>
      <c r="N94" s="68">
        <v>13749.4721852938</v>
      </c>
      <c r="O94" s="68">
        <v>13763.2216574791</v>
      </c>
      <c r="P94" s="68">
        <v>13776.9848791366</v>
      </c>
      <c r="Q94" s="68">
        <v>13790.7618640157</v>
      </c>
      <c r="R94" s="68">
        <v>13804.5526258797</v>
      </c>
      <c r="S94" s="68">
        <v>13818.357178505599</v>
      </c>
      <c r="T94" s="68">
        <v>13832.1755356841</v>
      </c>
      <c r="U94" s="68">
        <v>13846.0077112198</v>
      </c>
      <c r="V94" s="68">
        <v>13859.853718930999</v>
      </c>
      <c r="W94" s="68">
        <v>13873.7135726499</v>
      </c>
      <c r="X94" s="68">
        <v>13887.587286222601</v>
      </c>
      <c r="Y94" s="68">
        <v>13901.4748735088</v>
      </c>
      <c r="Z94" s="68">
        <v>13915.3763483823</v>
      </c>
      <c r="AA94" s="68">
        <v>13929.2917247307</v>
      </c>
      <c r="AB94" s="68">
        <v>13943.2210164554</v>
      </c>
      <c r="AC94" s="68">
        <v>13957.164237471899</v>
      </c>
      <c r="AD94" s="68">
        <v>13971.121401709301</v>
      </c>
      <c r="AE94" s="68">
        <v>13985.0925231111</v>
      </c>
      <c r="AF94" s="68">
        <v>13999.0776156342</v>
      </c>
      <c r="AG94" s="68">
        <v>14013.076693249801</v>
      </c>
      <c r="AH94" s="68">
        <v>14027.089769943101</v>
      </c>
      <c r="AI94" s="68">
        <v>14041.116859713</v>
      </c>
      <c r="AJ94" s="68">
        <v>14055.1579765727</v>
      </c>
      <c r="AK94" s="68">
        <v>14069.2131345493</v>
      </c>
      <c r="AL94" s="68">
        <v>14069.2131345493</v>
      </c>
      <c r="AM94" s="68">
        <v>14069.2131345493</v>
      </c>
      <c r="AN94" s="68">
        <v>14069.2131345493</v>
      </c>
      <c r="AO94" s="68">
        <v>14069.2131345493</v>
      </c>
      <c r="AP94" s="68">
        <v>14069.2131345493</v>
      </c>
      <c r="AQ94" s="68">
        <v>14069.2131345493</v>
      </c>
      <c r="AR94" s="68">
        <v>14069.2131345493</v>
      </c>
      <c r="AS94" s="68">
        <v>14069.2131345493</v>
      </c>
      <c r="AT94" s="68">
        <v>14069.2131345493</v>
      </c>
      <c r="AU94" s="68">
        <v>14069.2131345493</v>
      </c>
      <c r="AV94" s="68">
        <v>14069.2131345493</v>
      </c>
      <c r="AW94" s="68">
        <v>14069.2131345493</v>
      </c>
      <c r="AX94" s="68">
        <v>14069.2131345493</v>
      </c>
      <c r="AY94" s="68">
        <v>14069.2131345493</v>
      </c>
      <c r="AZ94" s="68">
        <v>14069.2131345493</v>
      </c>
      <c r="BA94" s="68">
        <v>14069.2131345493</v>
      </c>
      <c r="BB94" s="68">
        <v>14069.2131345493</v>
      </c>
      <c r="BC94" s="68">
        <v>14069.2131345493</v>
      </c>
      <c r="BD94" s="68">
        <v>14069.2131345493</v>
      </c>
      <c r="BE94" s="68">
        <v>14069.2131345493</v>
      </c>
    </row>
    <row r="95" spans="1:57" x14ac:dyDescent="0.25">
      <c r="A95" s="68" t="s">
        <v>42</v>
      </c>
      <c r="B95" s="68" t="s">
        <v>78</v>
      </c>
      <c r="C95" s="68" t="s">
        <v>79</v>
      </c>
      <c r="D95" s="68" t="s">
        <v>131</v>
      </c>
      <c r="E95" s="68">
        <v>0</v>
      </c>
      <c r="F95" s="68">
        <v>0</v>
      </c>
      <c r="G95" s="68">
        <v>0</v>
      </c>
      <c r="H95" s="68">
        <v>0</v>
      </c>
      <c r="I95" s="68">
        <v>0</v>
      </c>
      <c r="J95" s="68">
        <v>0</v>
      </c>
      <c r="K95" s="68">
        <v>0</v>
      </c>
      <c r="L95" s="68">
        <v>0</v>
      </c>
      <c r="M95" s="68">
        <v>0</v>
      </c>
      <c r="N95" s="68">
        <v>0</v>
      </c>
      <c r="O95" s="68">
        <v>0</v>
      </c>
      <c r="P95" s="68">
        <v>0</v>
      </c>
      <c r="Q95" s="68">
        <v>0</v>
      </c>
      <c r="R95" s="68">
        <v>0</v>
      </c>
      <c r="S95" s="68">
        <v>0</v>
      </c>
      <c r="T95" s="68">
        <v>0</v>
      </c>
      <c r="U95" s="68">
        <v>0</v>
      </c>
      <c r="V95" s="68">
        <v>0</v>
      </c>
      <c r="W95" s="68">
        <v>0</v>
      </c>
      <c r="X95" s="68">
        <v>0</v>
      </c>
      <c r="Y95" s="68">
        <v>0</v>
      </c>
      <c r="Z95" s="68">
        <v>0</v>
      </c>
      <c r="AA95" s="68">
        <v>0</v>
      </c>
      <c r="AB95" s="68">
        <v>0</v>
      </c>
      <c r="AC95" s="68">
        <v>0</v>
      </c>
      <c r="AD95" s="68">
        <v>0</v>
      </c>
      <c r="AE95" s="68">
        <v>0</v>
      </c>
      <c r="AF95" s="68">
        <v>0</v>
      </c>
      <c r="AG95" s="68">
        <v>0</v>
      </c>
      <c r="AH95" s="68">
        <v>0</v>
      </c>
      <c r="AI95" s="68">
        <v>0</v>
      </c>
      <c r="AJ95" s="68">
        <v>0</v>
      </c>
      <c r="AK95" s="68">
        <v>0</v>
      </c>
      <c r="AL95" s="68">
        <v>0</v>
      </c>
      <c r="AM95" s="68">
        <v>0</v>
      </c>
      <c r="AN95" s="68">
        <v>0</v>
      </c>
      <c r="AO95" s="68">
        <v>0</v>
      </c>
      <c r="AP95" s="68">
        <v>0</v>
      </c>
      <c r="AQ95" s="68">
        <v>0</v>
      </c>
      <c r="AR95" s="68">
        <v>0</v>
      </c>
      <c r="AS95" s="68">
        <v>0</v>
      </c>
      <c r="AT95" s="68">
        <v>0</v>
      </c>
      <c r="AU95" s="68">
        <v>0</v>
      </c>
      <c r="AV95" s="68">
        <v>0</v>
      </c>
      <c r="AW95" s="68">
        <v>0</v>
      </c>
      <c r="AX95" s="68">
        <v>0</v>
      </c>
      <c r="AY95" s="68">
        <v>0</v>
      </c>
      <c r="AZ95" s="68">
        <v>0</v>
      </c>
      <c r="BA95" s="68">
        <v>0</v>
      </c>
      <c r="BB95" s="68">
        <v>0</v>
      </c>
      <c r="BC95" s="68">
        <v>0</v>
      </c>
      <c r="BD95" s="68">
        <v>0</v>
      </c>
      <c r="BE95" s="68">
        <v>0</v>
      </c>
    </row>
    <row r="96" spans="1:57" x14ac:dyDescent="0.25">
      <c r="A96" s="68" t="s">
        <v>42</v>
      </c>
      <c r="B96" s="68" t="s">
        <v>80</v>
      </c>
      <c r="C96" s="68" t="s">
        <v>74</v>
      </c>
      <c r="D96" s="68" t="s">
        <v>132</v>
      </c>
      <c r="E96" s="68">
        <v>30.880102180000002</v>
      </c>
      <c r="F96" s="68">
        <v>30.910982282180001</v>
      </c>
      <c r="G96" s="68">
        <v>27.569226898635801</v>
      </c>
      <c r="H96" s="68">
        <v>28.079087415847599</v>
      </c>
      <c r="I96" s="68">
        <v>28.5899400848669</v>
      </c>
      <c r="J96" s="68">
        <v>29.101786380136801</v>
      </c>
      <c r="K96" s="68">
        <v>29.614627778057201</v>
      </c>
      <c r="L96" s="68">
        <v>30.128465756987101</v>
      </c>
      <c r="M96" s="68">
        <v>30.643301797247101</v>
      </c>
      <c r="N96" s="68">
        <v>31.159137381121798</v>
      </c>
      <c r="O96" s="68">
        <v>31.190296518502901</v>
      </c>
      <c r="P96" s="68">
        <v>31.2214868150214</v>
      </c>
      <c r="Q96" s="68">
        <v>31.2527083018364</v>
      </c>
      <c r="R96" s="68">
        <v>31.283961010138199</v>
      </c>
      <c r="S96" s="68">
        <v>31.315244971148399</v>
      </c>
      <c r="T96" s="68">
        <v>31.346560216119499</v>
      </c>
      <c r="U96" s="68">
        <v>31.3779067763356</v>
      </c>
      <c r="V96" s="68">
        <v>31.409284683111899</v>
      </c>
      <c r="W96" s="68">
        <v>31.440693967795099</v>
      </c>
      <c r="X96" s="68">
        <v>31.472134661762801</v>
      </c>
      <c r="Y96" s="68">
        <v>31.503606796424599</v>
      </c>
      <c r="Z96" s="68">
        <v>31.535110403221001</v>
      </c>
      <c r="AA96" s="68">
        <v>31.566645513624199</v>
      </c>
      <c r="AB96" s="68">
        <v>31.598212159137901</v>
      </c>
      <c r="AC96" s="68">
        <v>31.629810371297001</v>
      </c>
      <c r="AD96" s="68">
        <v>31.661440181668301</v>
      </c>
      <c r="AE96" s="68">
        <v>31.693101621850001</v>
      </c>
      <c r="AF96" s="68">
        <v>31.724794723471799</v>
      </c>
      <c r="AG96" s="68">
        <v>31.756519518195301</v>
      </c>
      <c r="AH96" s="68">
        <v>31.788276037713501</v>
      </c>
      <c r="AI96" s="68">
        <v>31.8200643137512</v>
      </c>
      <c r="AJ96" s="68">
        <v>31.851884378064899</v>
      </c>
      <c r="AK96" s="68">
        <v>31.883736262443001</v>
      </c>
      <c r="AL96" s="68">
        <v>31.883736262443001</v>
      </c>
      <c r="AM96" s="68">
        <v>31.883736262443001</v>
      </c>
      <c r="AN96" s="68">
        <v>31.883736262443001</v>
      </c>
      <c r="AO96" s="68">
        <v>31.883736262443001</v>
      </c>
      <c r="AP96" s="68">
        <v>31.883736262443001</v>
      </c>
      <c r="AQ96" s="68">
        <v>31.883736262443001</v>
      </c>
      <c r="AR96" s="68">
        <v>31.883736262443001</v>
      </c>
      <c r="AS96" s="68">
        <v>31.883736262443001</v>
      </c>
      <c r="AT96" s="68">
        <v>31.883736262443001</v>
      </c>
      <c r="AU96" s="68">
        <v>31.883736262443001</v>
      </c>
      <c r="AV96" s="68">
        <v>31.883736262443001</v>
      </c>
      <c r="AW96" s="68">
        <v>31.883736262443001</v>
      </c>
      <c r="AX96" s="68">
        <v>31.883736262443001</v>
      </c>
      <c r="AY96" s="68">
        <v>31.883736262443001</v>
      </c>
      <c r="AZ96" s="68">
        <v>31.883736262443001</v>
      </c>
      <c r="BA96" s="68">
        <v>31.883736262443001</v>
      </c>
      <c r="BB96" s="68">
        <v>31.883736262443001</v>
      </c>
      <c r="BC96" s="68">
        <v>31.883736262443001</v>
      </c>
      <c r="BD96" s="68">
        <v>31.883736262443001</v>
      </c>
      <c r="BE96" s="68">
        <v>31.883736262443001</v>
      </c>
    </row>
    <row r="97" spans="1:57" x14ac:dyDescent="0.25">
      <c r="A97" s="68" t="s">
        <v>42</v>
      </c>
      <c r="B97" s="68" t="s">
        <v>81</v>
      </c>
      <c r="C97" s="68" t="s">
        <v>74</v>
      </c>
      <c r="D97" s="68" t="s">
        <v>133</v>
      </c>
      <c r="E97" s="68">
        <v>10352.039000000001</v>
      </c>
      <c r="F97" s="68">
        <v>10362.391039</v>
      </c>
      <c r="G97" s="68">
        <v>9242.1233061647508</v>
      </c>
      <c r="H97" s="68">
        <v>9413.0455371849293</v>
      </c>
      <c r="I97" s="68">
        <v>9584.3003705438296</v>
      </c>
      <c r="J97" s="68">
        <v>9755.8883005239295</v>
      </c>
      <c r="K97" s="68">
        <v>9927.8098220636202</v>
      </c>
      <c r="L97" s="68">
        <v>10100.065430758001</v>
      </c>
      <c r="M97" s="68">
        <v>10272.6556228601</v>
      </c>
      <c r="N97" s="68">
        <v>10445.5808952809</v>
      </c>
      <c r="O97" s="68">
        <v>10456.026476176199</v>
      </c>
      <c r="P97" s="68">
        <v>10466.482502652299</v>
      </c>
      <c r="Q97" s="68">
        <v>10476.948985155001</v>
      </c>
      <c r="R97" s="68">
        <v>10487.425934140099</v>
      </c>
      <c r="S97" s="68">
        <v>10497.913360074301</v>
      </c>
      <c r="T97" s="68">
        <v>10508.4112734343</v>
      </c>
      <c r="U97" s="68">
        <v>10518.9196847078</v>
      </c>
      <c r="V97" s="68">
        <v>10529.438604392501</v>
      </c>
      <c r="W97" s="68">
        <v>10539.968042996899</v>
      </c>
      <c r="X97" s="68">
        <v>10550.508011039899</v>
      </c>
      <c r="Y97" s="68">
        <v>10561.058519050899</v>
      </c>
      <c r="Z97" s="68">
        <v>10571.61957757</v>
      </c>
      <c r="AA97" s="68">
        <v>10582.1911971475</v>
      </c>
      <c r="AB97" s="68">
        <v>10592.7733883447</v>
      </c>
      <c r="AC97" s="68">
        <v>10603.366161733</v>
      </c>
      <c r="AD97" s="68">
        <v>10613.9695278947</v>
      </c>
      <c r="AE97" s="68">
        <v>10624.5834974226</v>
      </c>
      <c r="AF97" s="68">
        <v>10635.2080809201</v>
      </c>
      <c r="AG97" s="68">
        <v>10645.843289001001</v>
      </c>
      <c r="AH97" s="68">
        <v>10656.48913229</v>
      </c>
      <c r="AI97" s="68">
        <v>10667.1456214223</v>
      </c>
      <c r="AJ97" s="68">
        <v>10677.812767043701</v>
      </c>
      <c r="AK97" s="68">
        <v>10688.490579810699</v>
      </c>
      <c r="AL97" s="68">
        <v>10688.490579810699</v>
      </c>
      <c r="AM97" s="68">
        <v>10688.490579810699</v>
      </c>
      <c r="AN97" s="68">
        <v>10688.490579810699</v>
      </c>
      <c r="AO97" s="68">
        <v>10688.490579810699</v>
      </c>
      <c r="AP97" s="68">
        <v>10688.490579810699</v>
      </c>
      <c r="AQ97" s="68">
        <v>10688.490579810699</v>
      </c>
      <c r="AR97" s="68">
        <v>10688.490579810699</v>
      </c>
      <c r="AS97" s="68">
        <v>10688.490579810699</v>
      </c>
      <c r="AT97" s="68">
        <v>10688.490579810699</v>
      </c>
      <c r="AU97" s="68">
        <v>10688.490579810699</v>
      </c>
      <c r="AV97" s="68">
        <v>10688.490579810699</v>
      </c>
      <c r="AW97" s="68">
        <v>10688.490579810699</v>
      </c>
      <c r="AX97" s="68">
        <v>10688.490579810699</v>
      </c>
      <c r="AY97" s="68">
        <v>10688.490579810699</v>
      </c>
      <c r="AZ97" s="68">
        <v>10688.490579810699</v>
      </c>
      <c r="BA97" s="68">
        <v>10688.490579810699</v>
      </c>
      <c r="BB97" s="68">
        <v>10688.490579810699</v>
      </c>
      <c r="BC97" s="68">
        <v>10688.490579810699</v>
      </c>
      <c r="BD97" s="68">
        <v>10688.490579810699</v>
      </c>
      <c r="BE97" s="68">
        <v>10688.490579810699</v>
      </c>
    </row>
    <row r="98" spans="1:57" x14ac:dyDescent="0.25">
      <c r="A98" s="68" t="s">
        <v>42</v>
      </c>
      <c r="B98" s="68" t="s">
        <v>82</v>
      </c>
      <c r="C98" s="68" t="s">
        <v>74</v>
      </c>
      <c r="D98" s="68" t="s">
        <v>134</v>
      </c>
      <c r="E98" s="68">
        <v>4046.4107949999998</v>
      </c>
      <c r="F98" s="68">
        <v>4050.4572057949999</v>
      </c>
      <c r="G98" s="68">
        <v>3612.5663277336998</v>
      </c>
      <c r="H98" s="68">
        <v>3679.37650500463</v>
      </c>
      <c r="I98" s="68">
        <v>3746.3166900637698</v>
      </c>
      <c r="J98" s="68">
        <v>3813.3870761165199</v>
      </c>
      <c r="K98" s="68">
        <v>3880.5878566246902</v>
      </c>
      <c r="L98" s="68">
        <v>3947.9192253067999</v>
      </c>
      <c r="M98" s="68">
        <v>4015.3813761384199</v>
      </c>
      <c r="N98" s="68">
        <v>4082.97450335248</v>
      </c>
      <c r="O98" s="68">
        <v>4087.0574778558298</v>
      </c>
      <c r="P98" s="68">
        <v>4091.1445353336799</v>
      </c>
      <c r="Q98" s="68">
        <v>4095.2356798690198</v>
      </c>
      <c r="R98" s="68">
        <v>4099.3309155488796</v>
      </c>
      <c r="S98" s="68">
        <v>4103.4302464644297</v>
      </c>
      <c r="T98" s="68">
        <v>4107.5336767109002</v>
      </c>
      <c r="U98" s="68">
        <v>4111.64121038761</v>
      </c>
      <c r="V98" s="68">
        <v>4115.7528515979902</v>
      </c>
      <c r="W98" s="68">
        <v>4119.8686044495898</v>
      </c>
      <c r="X98" s="68">
        <v>4123.9884730540398</v>
      </c>
      <c r="Y98" s="68">
        <v>4128.1124615271001</v>
      </c>
      <c r="Z98" s="68">
        <v>4132.2405739886199</v>
      </c>
      <c r="AA98" s="68">
        <v>4136.3728145626101</v>
      </c>
      <c r="AB98" s="68">
        <v>4140.5091873771698</v>
      </c>
      <c r="AC98" s="68">
        <v>4144.6496965645501</v>
      </c>
      <c r="AD98" s="68">
        <v>4148.7943462611101</v>
      </c>
      <c r="AE98" s="68">
        <v>4152.94314060737</v>
      </c>
      <c r="AF98" s="68">
        <v>4157.0960837479797</v>
      </c>
      <c r="AG98" s="68">
        <v>4161.2531798317304</v>
      </c>
      <c r="AH98" s="68">
        <v>4165.4144330115596</v>
      </c>
      <c r="AI98" s="68">
        <v>4169.5798474445701</v>
      </c>
      <c r="AJ98" s="68">
        <v>4173.7494272920103</v>
      </c>
      <c r="AK98" s="68">
        <v>4177.9231767193096</v>
      </c>
      <c r="AL98" s="68">
        <v>4177.9231767193096</v>
      </c>
      <c r="AM98" s="68">
        <v>4177.9231767193096</v>
      </c>
      <c r="AN98" s="68">
        <v>4177.9231767193096</v>
      </c>
      <c r="AO98" s="68">
        <v>4177.9231767193096</v>
      </c>
      <c r="AP98" s="68">
        <v>4177.9231767193096</v>
      </c>
      <c r="AQ98" s="68">
        <v>4177.9231767193096</v>
      </c>
      <c r="AR98" s="68">
        <v>4177.9231767193096</v>
      </c>
      <c r="AS98" s="68">
        <v>4177.9231767193096</v>
      </c>
      <c r="AT98" s="68">
        <v>4177.9231767193096</v>
      </c>
      <c r="AU98" s="68">
        <v>4177.9231767193096</v>
      </c>
      <c r="AV98" s="68">
        <v>4177.9231767193096</v>
      </c>
      <c r="AW98" s="68">
        <v>4177.9231767193096</v>
      </c>
      <c r="AX98" s="68">
        <v>4177.9231767193096</v>
      </c>
      <c r="AY98" s="68">
        <v>4177.9231767193096</v>
      </c>
      <c r="AZ98" s="68">
        <v>4177.9231767193096</v>
      </c>
      <c r="BA98" s="68">
        <v>4177.9231767193096</v>
      </c>
      <c r="BB98" s="68">
        <v>4177.9231767193096</v>
      </c>
      <c r="BC98" s="68">
        <v>4177.9231767193096</v>
      </c>
      <c r="BD98" s="68">
        <v>4177.9231767193096</v>
      </c>
      <c r="BE98" s="68">
        <v>4177.9231767193096</v>
      </c>
    </row>
    <row r="99" spans="1:57" x14ac:dyDescent="0.25">
      <c r="A99" s="68" t="s">
        <v>42</v>
      </c>
      <c r="B99" s="68" t="s">
        <v>83</v>
      </c>
      <c r="C99" s="68" t="s">
        <v>84</v>
      </c>
      <c r="D99" s="68" t="s">
        <v>135</v>
      </c>
      <c r="E99" s="68">
        <v>215.65842754585699</v>
      </c>
      <c r="F99" s="68">
        <v>211.224422178076</v>
      </c>
      <c r="G99" s="68">
        <v>199.454029165317</v>
      </c>
      <c r="H99" s="68">
        <v>205.701373963164</v>
      </c>
      <c r="I99" s="68">
        <v>209.34032279470401</v>
      </c>
      <c r="J99" s="68">
        <v>212.99674604078101</v>
      </c>
      <c r="K99" s="68">
        <v>216.588230811708</v>
      </c>
      <c r="L99" s="68">
        <v>220.553954286579</v>
      </c>
      <c r="M99" s="68">
        <v>223.88103600054399</v>
      </c>
      <c r="N99" s="68">
        <v>227.594050462263</v>
      </c>
      <c r="O99" s="68">
        <v>231.287028286067</v>
      </c>
      <c r="P99" s="68">
        <v>235.086142152837</v>
      </c>
      <c r="Q99" s="68">
        <v>239.563308985481</v>
      </c>
      <c r="R99" s="68">
        <v>243.803609929358</v>
      </c>
      <c r="S99" s="68">
        <v>248.74390811047701</v>
      </c>
      <c r="T99" s="68">
        <v>253.86916091864501</v>
      </c>
      <c r="U99" s="68">
        <v>259.10977712185701</v>
      </c>
      <c r="V99" s="68">
        <v>264.88333117215501</v>
      </c>
      <c r="W99" s="68">
        <v>270.23505008436001</v>
      </c>
      <c r="X99" s="68">
        <v>276.12533391985102</v>
      </c>
      <c r="Y99" s="68">
        <v>282.08807370815202</v>
      </c>
      <c r="Z99" s="68">
        <v>288.13519887029702</v>
      </c>
      <c r="AA99" s="68">
        <v>294.27486758896299</v>
      </c>
      <c r="AB99" s="68">
        <v>300.97522324305402</v>
      </c>
      <c r="AC99" s="68">
        <v>307.28753374759401</v>
      </c>
      <c r="AD99" s="68">
        <v>314.150728572557</v>
      </c>
      <c r="AE99" s="68">
        <v>321.08964801440402</v>
      </c>
      <c r="AF99" s="68">
        <v>327.62958008051203</v>
      </c>
      <c r="AG99" s="68">
        <v>335.656682849638</v>
      </c>
      <c r="AH99" s="68">
        <v>343.27826837586701</v>
      </c>
      <c r="AI99" s="68">
        <v>351.43083580717598</v>
      </c>
      <c r="AJ99" s="68">
        <v>359.62985063894803</v>
      </c>
      <c r="AK99" s="68">
        <v>367.86316829027902</v>
      </c>
      <c r="AL99" s="68">
        <v>367.86316829027902</v>
      </c>
      <c r="AM99" s="68">
        <v>367.86316829027902</v>
      </c>
      <c r="AN99" s="68">
        <v>367.86316829027902</v>
      </c>
      <c r="AO99" s="68">
        <v>367.86316829027902</v>
      </c>
      <c r="AP99" s="68">
        <v>367.86316829027902</v>
      </c>
      <c r="AQ99" s="68">
        <v>367.86316829027902</v>
      </c>
      <c r="AR99" s="68">
        <v>367.86316829027902</v>
      </c>
      <c r="AS99" s="68">
        <v>367.86316829027902</v>
      </c>
      <c r="AT99" s="68">
        <v>367.86316829027902</v>
      </c>
      <c r="AU99" s="68">
        <v>367.86316829027902</v>
      </c>
      <c r="AV99" s="68">
        <v>367.86316829027902</v>
      </c>
      <c r="AW99" s="68">
        <v>367.86316829027902</v>
      </c>
      <c r="AX99" s="68">
        <v>367.86316829027902</v>
      </c>
      <c r="AY99" s="68">
        <v>367.86316829027902</v>
      </c>
      <c r="AZ99" s="68">
        <v>367.86316829027902</v>
      </c>
      <c r="BA99" s="68">
        <v>367.86316829027902</v>
      </c>
      <c r="BB99" s="68">
        <v>367.86316829027902</v>
      </c>
      <c r="BC99" s="68">
        <v>367.86316829027902</v>
      </c>
      <c r="BD99" s="68">
        <v>367.86316829027902</v>
      </c>
      <c r="BE99" s="68">
        <v>367.86316829027902</v>
      </c>
    </row>
    <row r="100" spans="1:57" x14ac:dyDescent="0.25">
      <c r="A100" s="68" t="s">
        <v>43</v>
      </c>
      <c r="B100" s="68" t="s">
        <v>68</v>
      </c>
      <c r="C100" s="68" t="s">
        <v>69</v>
      </c>
      <c r="D100" s="68" t="s">
        <v>124</v>
      </c>
      <c r="E100" s="68">
        <v>6182.9809999999998</v>
      </c>
      <c r="F100" s="68">
        <v>10800</v>
      </c>
      <c r="G100" s="68">
        <v>10775.699999999901</v>
      </c>
      <c r="H100" s="68">
        <v>11746.8</v>
      </c>
      <c r="I100" s="68">
        <v>12738.214285714201</v>
      </c>
      <c r="J100" s="68">
        <v>13749.9428571428</v>
      </c>
      <c r="K100" s="68">
        <v>14781.9857142857</v>
      </c>
      <c r="L100" s="68">
        <v>15834.342857142799</v>
      </c>
      <c r="M100" s="68">
        <v>16907.014285714198</v>
      </c>
      <c r="N100" s="68">
        <v>18000</v>
      </c>
      <c r="O100" s="68">
        <v>18000</v>
      </c>
      <c r="P100" s="68">
        <v>18000</v>
      </c>
      <c r="Q100" s="68">
        <v>18000</v>
      </c>
      <c r="R100" s="68">
        <v>18900</v>
      </c>
      <c r="S100" s="68">
        <v>19800</v>
      </c>
      <c r="T100" s="68">
        <v>20700</v>
      </c>
      <c r="U100" s="68">
        <v>21600</v>
      </c>
      <c r="V100" s="68">
        <v>22500</v>
      </c>
      <c r="W100" s="68">
        <v>22632.875749457598</v>
      </c>
      <c r="X100" s="68">
        <v>22777.6360362778</v>
      </c>
      <c r="Y100" s="68">
        <v>22934.785904513399</v>
      </c>
      <c r="Z100" s="68">
        <v>23104.7642382864</v>
      </c>
      <c r="AA100" s="68">
        <v>23288.104798129301</v>
      </c>
      <c r="AB100" s="68">
        <v>23310.639040283699</v>
      </c>
      <c r="AC100" s="68">
        <v>23346.404472190301</v>
      </c>
      <c r="AD100" s="68">
        <v>23396.100051529698</v>
      </c>
      <c r="AE100" s="68">
        <v>23460.390823903701</v>
      </c>
      <c r="AF100" s="68">
        <v>23539.9772289678</v>
      </c>
      <c r="AG100" s="68">
        <v>23635.585210208301</v>
      </c>
      <c r="AH100" s="68">
        <v>23747.877707133499</v>
      </c>
      <c r="AI100" s="68">
        <v>23877.5452717599</v>
      </c>
      <c r="AJ100" s="68">
        <v>24025.126117307602</v>
      </c>
      <c r="AK100" s="68">
        <v>24191.100592008399</v>
      </c>
      <c r="AL100" s="68">
        <v>24191.100592008399</v>
      </c>
      <c r="AM100" s="68">
        <v>24191.100592008399</v>
      </c>
      <c r="AN100" s="68">
        <v>24191.100592008399</v>
      </c>
      <c r="AO100" s="68">
        <v>24191.100592008399</v>
      </c>
      <c r="AP100" s="68">
        <v>24191.100592008399</v>
      </c>
      <c r="AQ100" s="68">
        <v>24191.100592008399</v>
      </c>
      <c r="AR100" s="68">
        <v>24191.100592008399</v>
      </c>
      <c r="AS100" s="68">
        <v>24191.100592008399</v>
      </c>
      <c r="AT100" s="68">
        <v>24191.100592008399</v>
      </c>
      <c r="AU100" s="68">
        <v>24191.100592008399</v>
      </c>
      <c r="AV100" s="68">
        <v>24191.100592008399</v>
      </c>
      <c r="AW100" s="68">
        <v>24191.100592008399</v>
      </c>
      <c r="AX100" s="68">
        <v>24191.100592008399</v>
      </c>
      <c r="AY100" s="68">
        <v>24191.100592008399</v>
      </c>
      <c r="AZ100" s="68">
        <v>24191.100592008399</v>
      </c>
      <c r="BA100" s="68">
        <v>24191.100592008399</v>
      </c>
      <c r="BB100" s="68">
        <v>24191.100592008399</v>
      </c>
      <c r="BC100" s="68">
        <v>24191.100592008399</v>
      </c>
      <c r="BD100" s="68">
        <v>24191.100592008399</v>
      </c>
      <c r="BE100" s="68">
        <v>24191.100592008399</v>
      </c>
    </row>
    <row r="101" spans="1:57" x14ac:dyDescent="0.25">
      <c r="A101" s="68" t="s">
        <v>43</v>
      </c>
      <c r="B101" s="68" t="s">
        <v>190</v>
      </c>
      <c r="C101" s="68" t="s">
        <v>69</v>
      </c>
      <c r="D101" s="68" t="s">
        <v>124</v>
      </c>
      <c r="E101" s="68">
        <v>6182.9809999999998</v>
      </c>
      <c r="F101" s="68">
        <v>10800</v>
      </c>
      <c r="G101" s="68">
        <v>10775.699999999901</v>
      </c>
      <c r="H101" s="68">
        <v>11744.168716799901</v>
      </c>
      <c r="I101" s="68">
        <v>12729.6542057142</v>
      </c>
      <c r="J101" s="68">
        <v>13731.462933942799</v>
      </c>
      <c r="K101" s="68">
        <v>14748.8740662857</v>
      </c>
      <c r="L101" s="68">
        <v>15781.1394651428</v>
      </c>
      <c r="M101" s="68">
        <v>16827.4836905142</v>
      </c>
      <c r="N101" s="68">
        <v>17887.103999999999</v>
      </c>
      <c r="O101" s="68">
        <v>17854.8479999999</v>
      </c>
      <c r="P101" s="68">
        <v>17818.559999999899</v>
      </c>
      <c r="Q101" s="68">
        <v>17778.2399999999</v>
      </c>
      <c r="R101" s="68">
        <v>18620.582399999999</v>
      </c>
      <c r="S101" s="68">
        <v>19454.054399999899</v>
      </c>
      <c r="T101" s="68">
        <v>20278.0511999999</v>
      </c>
      <c r="U101" s="68">
        <v>21091.967999999899</v>
      </c>
      <c r="V101" s="68">
        <v>21895.199999999899</v>
      </c>
      <c r="W101" s="68">
        <v>21943.3878226261</v>
      </c>
      <c r="X101" s="68">
        <v>21997.000894042401</v>
      </c>
      <c r="Y101" s="68">
        <v>22056.2918652269</v>
      </c>
      <c r="Z101" s="68">
        <v>22121.425472304902</v>
      </c>
      <c r="AA101" s="68">
        <v>22192.632348425301</v>
      </c>
      <c r="AB101" s="68">
        <v>22104.453333783302</v>
      </c>
      <c r="AC101" s="68">
        <v>22023.317037942299</v>
      </c>
      <c r="AD101" s="68">
        <v>21949.659561943899</v>
      </c>
      <c r="AE101" s="68">
        <v>21883.8525605373</v>
      </c>
      <c r="AF101" s="68">
        <v>21826.266886698999</v>
      </c>
      <c r="AG101" s="68">
        <v>21777.2609586408</v>
      </c>
      <c r="AH101" s="68">
        <v>21737.097405914999</v>
      </c>
      <c r="AI101" s="68">
        <v>21706.025794565001</v>
      </c>
      <c r="AJ101" s="68">
        <v>21684.117828437102</v>
      </c>
      <c r="AK101" s="68">
        <v>21671.355554344798</v>
      </c>
      <c r="AL101" s="68">
        <v>21503.372551833902</v>
      </c>
      <c r="AM101" s="68">
        <v>21329.9707427904</v>
      </c>
      <c r="AN101" s="68">
        <v>21151.150127214201</v>
      </c>
      <c r="AO101" s="68">
        <v>20966.9107051055</v>
      </c>
      <c r="AP101" s="68">
        <v>20777.2524764642</v>
      </c>
      <c r="AQ101" s="68">
        <v>20582.175441290201</v>
      </c>
      <c r="AR101" s="68">
        <v>20381.6795995836</v>
      </c>
      <c r="AS101" s="68">
        <v>20175.764951344499</v>
      </c>
      <c r="AT101" s="68">
        <v>19964.431496572699</v>
      </c>
      <c r="AU101" s="68">
        <v>19747.679235268301</v>
      </c>
      <c r="AV101" s="68">
        <v>19525.508167431301</v>
      </c>
      <c r="AW101" s="68">
        <v>19297.918293061699</v>
      </c>
      <c r="AX101" s="68">
        <v>19064.909612159401</v>
      </c>
      <c r="AY101" s="68">
        <v>18826.4821247246</v>
      </c>
      <c r="AZ101" s="68">
        <v>18582.635830757201</v>
      </c>
      <c r="BA101" s="68">
        <v>18333.370730257098</v>
      </c>
      <c r="BB101" s="68">
        <v>18078.686823224401</v>
      </c>
      <c r="BC101" s="68">
        <v>17818.584109659201</v>
      </c>
      <c r="BD101" s="68">
        <v>17553.062589561301</v>
      </c>
      <c r="BE101" s="68">
        <v>17282.122262930799</v>
      </c>
    </row>
    <row r="102" spans="1:57" x14ac:dyDescent="0.25">
      <c r="A102" s="68" t="s">
        <v>43</v>
      </c>
      <c r="B102" s="68" t="s">
        <v>70</v>
      </c>
      <c r="C102" s="68" t="s">
        <v>69</v>
      </c>
      <c r="D102" s="68" t="s">
        <v>125</v>
      </c>
      <c r="E102" s="68">
        <v>7076.0732715597496</v>
      </c>
      <c r="F102" s="68">
        <v>7250.0893007076602</v>
      </c>
      <c r="G102" s="68">
        <v>6870.1089498971196</v>
      </c>
      <c r="H102" s="68">
        <v>7168.1031689684396</v>
      </c>
      <c r="I102" s="68">
        <v>7471.6858374651702</v>
      </c>
      <c r="J102" s="68">
        <v>7780.5254492157001</v>
      </c>
      <c r="K102" s="68">
        <v>8094.0351042839002</v>
      </c>
      <c r="L102" s="68">
        <v>8411.9596656518206</v>
      </c>
      <c r="M102" s="68">
        <v>8733.7924719101593</v>
      </c>
      <c r="N102" s="68">
        <v>9059.3174658935695</v>
      </c>
      <c r="O102" s="68">
        <v>9283.5455679875304</v>
      </c>
      <c r="P102" s="68">
        <v>9505.9229270552805</v>
      </c>
      <c r="Q102" s="68">
        <v>9726.4642256629904</v>
      </c>
      <c r="R102" s="68">
        <v>9944.9376598765703</v>
      </c>
      <c r="S102" s="68">
        <v>10160.9338515121</v>
      </c>
      <c r="T102" s="68">
        <v>10374.0341636711</v>
      </c>
      <c r="U102" s="68">
        <v>10583.903303965701</v>
      </c>
      <c r="V102" s="68">
        <v>10790.110004386999</v>
      </c>
      <c r="W102" s="68">
        <v>10992.4046429187</v>
      </c>
      <c r="X102" s="68">
        <v>11190.3495786698</v>
      </c>
      <c r="Y102" s="68">
        <v>11383.985504526299</v>
      </c>
      <c r="Z102" s="68">
        <v>11572.979218254701</v>
      </c>
      <c r="AA102" s="68">
        <v>11757.195276746101</v>
      </c>
      <c r="AB102" s="68">
        <v>11936.507101663799</v>
      </c>
      <c r="AC102" s="68">
        <v>12110.695622044301</v>
      </c>
      <c r="AD102" s="68">
        <v>12279.4439999151</v>
      </c>
      <c r="AE102" s="68">
        <v>12442.3328032176</v>
      </c>
      <c r="AF102" s="68">
        <v>12599.1488110102</v>
      </c>
      <c r="AG102" s="68">
        <v>12749.790092835799</v>
      </c>
      <c r="AH102" s="68">
        <v>12893.952111852999</v>
      </c>
      <c r="AI102" s="68">
        <v>13031.8687069933</v>
      </c>
      <c r="AJ102" s="68">
        <v>13163.578047659401</v>
      </c>
      <c r="AK102" s="68">
        <v>13289.2397492092</v>
      </c>
      <c r="AL102" s="68">
        <v>13289.2397492092</v>
      </c>
      <c r="AM102" s="68">
        <v>13289.2397492092</v>
      </c>
      <c r="AN102" s="68">
        <v>13289.2397492092</v>
      </c>
      <c r="AO102" s="68">
        <v>13289.2397492092</v>
      </c>
      <c r="AP102" s="68">
        <v>13289.2397492092</v>
      </c>
      <c r="AQ102" s="68">
        <v>13289.2397492092</v>
      </c>
      <c r="AR102" s="68">
        <v>13289.2397492092</v>
      </c>
      <c r="AS102" s="68">
        <v>13289.2397492092</v>
      </c>
      <c r="AT102" s="68">
        <v>13289.2397492092</v>
      </c>
      <c r="AU102" s="68">
        <v>13289.2397492092</v>
      </c>
      <c r="AV102" s="68">
        <v>13289.2397492092</v>
      </c>
      <c r="AW102" s="68">
        <v>13289.2397492092</v>
      </c>
      <c r="AX102" s="68">
        <v>13289.2397492092</v>
      </c>
      <c r="AY102" s="68">
        <v>13289.2397492092</v>
      </c>
      <c r="AZ102" s="68">
        <v>13289.2397492092</v>
      </c>
      <c r="BA102" s="68">
        <v>13289.2397492092</v>
      </c>
      <c r="BB102" s="68">
        <v>13289.2397492092</v>
      </c>
      <c r="BC102" s="68">
        <v>13289.2397492092</v>
      </c>
      <c r="BD102" s="68">
        <v>13289.2397492092</v>
      </c>
      <c r="BE102" s="68">
        <v>13289.2397492092</v>
      </c>
    </row>
    <row r="103" spans="1:57" x14ac:dyDescent="0.25">
      <c r="A103" s="68" t="s">
        <v>43</v>
      </c>
      <c r="B103" s="68" t="s">
        <v>191</v>
      </c>
      <c r="C103" s="68" t="s">
        <v>69</v>
      </c>
      <c r="D103" s="68" t="s">
        <v>125</v>
      </c>
      <c r="E103" s="68">
        <v>7076.0732715597496</v>
      </c>
      <c r="F103" s="68">
        <v>7250.0893007076602</v>
      </c>
      <c r="G103" s="68">
        <v>6870.1089498971196</v>
      </c>
      <c r="H103" s="68">
        <v>7166.6695483346502</v>
      </c>
      <c r="I103" s="68">
        <v>7467.2028259626904</v>
      </c>
      <c r="J103" s="68">
        <v>7771.18881867664</v>
      </c>
      <c r="K103" s="68">
        <v>8077.8470340753302</v>
      </c>
      <c r="L103" s="68">
        <v>8386.7237866548694</v>
      </c>
      <c r="M103" s="68">
        <v>8697.1105435281406</v>
      </c>
      <c r="N103" s="68">
        <v>9008.5852880845705</v>
      </c>
      <c r="O103" s="68">
        <v>9216.7040398980207</v>
      </c>
      <c r="P103" s="68">
        <v>9420.3696207117791</v>
      </c>
      <c r="Q103" s="68">
        <v>9619.4731191807005</v>
      </c>
      <c r="R103" s="68">
        <v>9813.6644827662003</v>
      </c>
      <c r="S103" s="68">
        <v>10002.423283428499</v>
      </c>
      <c r="T103" s="68">
        <v>10185.2267418923</v>
      </c>
      <c r="U103" s="68">
        <v>10361.6413345824</v>
      </c>
      <c r="V103" s="68">
        <v>10531.1473642817</v>
      </c>
      <c r="W103" s="68">
        <v>10693.4112366313</v>
      </c>
      <c r="X103" s="68">
        <v>10847.9248815625</v>
      </c>
      <c r="Y103" s="68">
        <v>10994.653200271499</v>
      </c>
      <c r="Z103" s="68">
        <v>11133.206007961</v>
      </c>
      <c r="AA103" s="68">
        <v>11263.3930751228</v>
      </c>
      <c r="AB103" s="68">
        <v>11385.040473567</v>
      </c>
      <c r="AC103" s="68">
        <v>11497.8944235689</v>
      </c>
      <c r="AD103" s="68">
        <v>11601.6186911197</v>
      </c>
      <c r="AE103" s="68">
        <v>11695.7928350245</v>
      </c>
      <c r="AF103" s="68">
        <v>11780.204138294601</v>
      </c>
      <c r="AG103" s="68">
        <v>11854.754828318801</v>
      </c>
      <c r="AH103" s="68">
        <v>11919.1693321969</v>
      </c>
      <c r="AI103" s="68">
        <v>11973.6809679854</v>
      </c>
      <c r="AJ103" s="68">
        <v>12018.346757513</v>
      </c>
      <c r="AK103" s="68">
        <v>12053.340452532801</v>
      </c>
      <c r="AL103" s="68">
        <v>11970.947166087701</v>
      </c>
      <c r="AM103" s="68">
        <v>11885.8960316927</v>
      </c>
      <c r="AN103" s="68">
        <v>11798.187049348</v>
      </c>
      <c r="AO103" s="68">
        <v>11707.820219053299</v>
      </c>
      <c r="AP103" s="68">
        <v>11614.7955408089</v>
      </c>
      <c r="AQ103" s="68">
        <v>11519.113014614601</v>
      </c>
      <c r="AR103" s="68">
        <v>11420.772640470401</v>
      </c>
      <c r="AS103" s="68">
        <v>11319.774418376401</v>
      </c>
      <c r="AT103" s="68">
        <v>11216.1183483326</v>
      </c>
      <c r="AU103" s="68">
        <v>11109.8044303389</v>
      </c>
      <c r="AV103" s="68">
        <v>11000.832664395401</v>
      </c>
      <c r="AW103" s="68">
        <v>10889.203050501999</v>
      </c>
      <c r="AX103" s="68">
        <v>10774.9155886588</v>
      </c>
      <c r="AY103" s="68">
        <v>10657.9702788658</v>
      </c>
      <c r="AZ103" s="68">
        <v>10538.367121122899</v>
      </c>
      <c r="BA103" s="68">
        <v>10416.106115430201</v>
      </c>
      <c r="BB103" s="68">
        <v>10291.1872617876</v>
      </c>
      <c r="BC103" s="68">
        <v>10163.6105601952</v>
      </c>
      <c r="BD103" s="68">
        <v>10033.376010653001</v>
      </c>
      <c r="BE103" s="68">
        <v>9900.4836131609209</v>
      </c>
    </row>
    <row r="104" spans="1:57" x14ac:dyDescent="0.25">
      <c r="A104" s="68" t="s">
        <v>43</v>
      </c>
      <c r="B104" s="68" t="s">
        <v>71</v>
      </c>
      <c r="C104" s="68" t="s">
        <v>69</v>
      </c>
      <c r="D104" s="68" t="s">
        <v>126</v>
      </c>
      <c r="E104" s="68">
        <v>245.726</v>
      </c>
      <c r="F104" s="68">
        <v>251.230833700917</v>
      </c>
      <c r="G104" s="68">
        <v>235.96875425763201</v>
      </c>
      <c r="H104" s="68">
        <v>243.193108895113</v>
      </c>
      <c r="I104" s="68">
        <v>250.32218362344301</v>
      </c>
      <c r="J104" s="68">
        <v>257.42050224089201</v>
      </c>
      <c r="K104" s="68">
        <v>264.52439291157299</v>
      </c>
      <c r="L104" s="68">
        <v>271.65793706362001</v>
      </c>
      <c r="M104" s="68">
        <v>278.83166936843298</v>
      </c>
      <c r="N104" s="68">
        <v>286.052777731898</v>
      </c>
      <c r="O104" s="68">
        <v>290.05034152212102</v>
      </c>
      <c r="P104" s="68">
        <v>294.00686060197501</v>
      </c>
      <c r="Q104" s="68">
        <v>297.92302100931698</v>
      </c>
      <c r="R104" s="68">
        <v>301.79551420654798</v>
      </c>
      <c r="S104" s="68">
        <v>305.618551320996</v>
      </c>
      <c r="T104" s="68">
        <v>309.38609401848299</v>
      </c>
      <c r="U104" s="68">
        <v>313.09298503022802</v>
      </c>
      <c r="V104" s="68">
        <v>316.73316536438102</v>
      </c>
      <c r="W104" s="68">
        <v>320.30288677795801</v>
      </c>
      <c r="X104" s="68">
        <v>323.79697274937502</v>
      </c>
      <c r="Y104" s="68">
        <v>327.21591107747702</v>
      </c>
      <c r="Z104" s="68">
        <v>330.556619334397</v>
      </c>
      <c r="AA104" s="68">
        <v>333.81852888747898</v>
      </c>
      <c r="AB104" s="68">
        <v>337.00149769573801</v>
      </c>
      <c r="AC104" s="68">
        <v>340.10470774296903</v>
      </c>
      <c r="AD104" s="68">
        <v>343.12653337665603</v>
      </c>
      <c r="AE104" s="68">
        <v>346.06442338546401</v>
      </c>
      <c r="AF104" s="68">
        <v>348.917962678077</v>
      </c>
      <c r="AG104" s="68">
        <v>351.68779334320902</v>
      </c>
      <c r="AH104" s="68">
        <v>354.37240297185298</v>
      </c>
      <c r="AI104" s="68">
        <v>356.97545404782898</v>
      </c>
      <c r="AJ104" s="68">
        <v>359.49816480003602</v>
      </c>
      <c r="AK104" s="68">
        <v>361.94259356890598</v>
      </c>
      <c r="AL104" s="68">
        <v>361.94259356890598</v>
      </c>
      <c r="AM104" s="68">
        <v>361.94259356890598</v>
      </c>
      <c r="AN104" s="68">
        <v>361.94259356890598</v>
      </c>
      <c r="AO104" s="68">
        <v>361.94259356890598</v>
      </c>
      <c r="AP104" s="68">
        <v>361.94259356890598</v>
      </c>
      <c r="AQ104" s="68">
        <v>361.94259356890598</v>
      </c>
      <c r="AR104" s="68">
        <v>361.94259356890598</v>
      </c>
      <c r="AS104" s="68">
        <v>361.94259356890598</v>
      </c>
      <c r="AT104" s="68">
        <v>361.94259356890598</v>
      </c>
      <c r="AU104" s="68">
        <v>361.94259356890598</v>
      </c>
      <c r="AV104" s="68">
        <v>361.94259356890598</v>
      </c>
      <c r="AW104" s="68">
        <v>361.94259356890598</v>
      </c>
      <c r="AX104" s="68">
        <v>361.94259356890598</v>
      </c>
      <c r="AY104" s="68">
        <v>361.94259356890598</v>
      </c>
      <c r="AZ104" s="68">
        <v>361.94259356890598</v>
      </c>
      <c r="BA104" s="68">
        <v>361.94259356890598</v>
      </c>
      <c r="BB104" s="68">
        <v>361.94259356890598</v>
      </c>
      <c r="BC104" s="68">
        <v>361.94259356890598</v>
      </c>
      <c r="BD104" s="68">
        <v>361.94259356890598</v>
      </c>
      <c r="BE104" s="68">
        <v>361.94259356890598</v>
      </c>
    </row>
    <row r="105" spans="1:57" x14ac:dyDescent="0.25">
      <c r="A105" s="68" t="s">
        <v>43</v>
      </c>
      <c r="B105" s="68" t="s">
        <v>72</v>
      </c>
      <c r="C105" s="68" t="s">
        <v>69</v>
      </c>
      <c r="D105" s="68" t="s">
        <v>37</v>
      </c>
      <c r="E105" s="68">
        <v>67000</v>
      </c>
      <c r="F105" s="68">
        <v>83750</v>
      </c>
      <c r="G105" s="68">
        <v>95356.598437499895</v>
      </c>
      <c r="H105" s="68">
        <v>100701.322138392</v>
      </c>
      <c r="I105" s="68">
        <v>106316.58153317501</v>
      </c>
      <c r="J105" s="68">
        <v>112214.376597818</v>
      </c>
      <c r="K105" s="68">
        <v>118407.121421312</v>
      </c>
      <c r="L105" s="68">
        <v>124907.648644908</v>
      </c>
      <c r="M105" s="68">
        <v>131729.212872256</v>
      </c>
      <c r="N105" s="68">
        <v>138885.49290924901</v>
      </c>
      <c r="O105" s="68">
        <v>144756.90757933201</v>
      </c>
      <c r="P105" s="68">
        <v>150854.049247074</v>
      </c>
      <c r="Q105" s="68">
        <v>157183.98685284</v>
      </c>
      <c r="R105" s="68">
        <v>163753.884096269</v>
      </c>
      <c r="S105" s="68">
        <v>170570.98847624401</v>
      </c>
      <c r="T105" s="68">
        <v>177642.618838625</v>
      </c>
      <c r="U105" s="68">
        <v>184976.151300728</v>
      </c>
      <c r="V105" s="68">
        <v>192579.00341167601</v>
      </c>
      <c r="W105" s="68">
        <v>200458.616397142</v>
      </c>
      <c r="X105" s="68">
        <v>208622.43532568999</v>
      </c>
      <c r="Y105" s="68">
        <v>217077.88702177699</v>
      </c>
      <c r="Z105" s="68">
        <v>225832.35553757299</v>
      </c>
      <c r="AA105" s="68">
        <v>234893.15498186601</v>
      </c>
      <c r="AB105" s="68">
        <v>243572.89996491501</v>
      </c>
      <c r="AC105" s="68">
        <v>252520.18733513</v>
      </c>
      <c r="AD105" s="68">
        <v>261739.37147034201</v>
      </c>
      <c r="AE105" s="68">
        <v>271234.53616906301</v>
      </c>
      <c r="AF105" s="68">
        <v>281009.45473599399</v>
      </c>
      <c r="AG105" s="68">
        <v>291067.546648085</v>
      </c>
      <c r="AH105" s="68">
        <v>301411.83055342798</v>
      </c>
      <c r="AI105" s="68">
        <v>312044.87333879003</v>
      </c>
      <c r="AJ105" s="68">
        <v>322968.73498401302</v>
      </c>
      <c r="AK105" s="68">
        <v>334184.90890282998</v>
      </c>
      <c r="AL105" s="68">
        <v>334184.90890282998</v>
      </c>
      <c r="AM105" s="68">
        <v>334184.90890282998</v>
      </c>
      <c r="AN105" s="68">
        <v>334184.90890282998</v>
      </c>
      <c r="AO105" s="68">
        <v>334184.90890282998</v>
      </c>
      <c r="AP105" s="68">
        <v>334184.90890282998</v>
      </c>
      <c r="AQ105" s="68">
        <v>334184.90890282998</v>
      </c>
      <c r="AR105" s="68">
        <v>334184.90890282998</v>
      </c>
      <c r="AS105" s="68">
        <v>334184.90890282998</v>
      </c>
      <c r="AT105" s="68">
        <v>334184.90890282998</v>
      </c>
      <c r="AU105" s="68">
        <v>334184.90890282998</v>
      </c>
      <c r="AV105" s="68">
        <v>334184.90890282998</v>
      </c>
      <c r="AW105" s="68">
        <v>334184.90890282998</v>
      </c>
      <c r="AX105" s="68">
        <v>334184.90890282998</v>
      </c>
      <c r="AY105" s="68">
        <v>334184.90890282998</v>
      </c>
      <c r="AZ105" s="68">
        <v>334184.90890282998</v>
      </c>
      <c r="BA105" s="68">
        <v>334184.90890282998</v>
      </c>
      <c r="BB105" s="68">
        <v>334184.90890282998</v>
      </c>
      <c r="BC105" s="68">
        <v>334184.90890282998</v>
      </c>
      <c r="BD105" s="68">
        <v>334184.90890282998</v>
      </c>
      <c r="BE105" s="68">
        <v>334184.90890282998</v>
      </c>
    </row>
    <row r="106" spans="1:57" x14ac:dyDescent="0.25">
      <c r="A106" s="68" t="s">
        <v>43</v>
      </c>
      <c r="B106" s="68" t="s">
        <v>192</v>
      </c>
      <c r="C106" s="68" t="s">
        <v>69</v>
      </c>
      <c r="D106" s="68" t="s">
        <v>37</v>
      </c>
      <c r="E106" s="68">
        <v>67000</v>
      </c>
      <c r="F106" s="68">
        <v>83750</v>
      </c>
      <c r="G106" s="68">
        <v>95356.598437499895</v>
      </c>
      <c r="H106" s="68">
        <v>100680.376263388</v>
      </c>
      <c r="I106" s="68">
        <v>106250.23998629799</v>
      </c>
      <c r="J106" s="68">
        <v>112074.333055824</v>
      </c>
      <c r="K106" s="68">
        <v>118160.834608755</v>
      </c>
      <c r="L106" s="68">
        <v>124517.936781136</v>
      </c>
      <c r="M106" s="68">
        <v>131153.81967043001</v>
      </c>
      <c r="N106" s="68">
        <v>138076.62379854501</v>
      </c>
      <c r="O106" s="68">
        <v>143672.967855378</v>
      </c>
      <c r="P106" s="68">
        <v>149442.05534612099</v>
      </c>
      <c r="Q106" s="68">
        <v>155385.80204324401</v>
      </c>
      <c r="R106" s="68">
        <v>161505.87077539499</v>
      </c>
      <c r="S106" s="68">
        <v>167803.644759205</v>
      </c>
      <c r="T106" s="68">
        <v>174280.199349248</v>
      </c>
      <c r="U106" s="68">
        <v>180936.27215631999</v>
      </c>
      <c r="V106" s="68">
        <v>187772.23148652</v>
      </c>
      <c r="W106" s="68">
        <v>194788.0430565</v>
      </c>
      <c r="X106" s="68">
        <v>201983.23494388501</v>
      </c>
      <c r="Y106" s="68">
        <v>209356.860736186</v>
      </c>
      <c r="Z106" s="68">
        <v>216907.460846728</v>
      </c>
      <c r="AA106" s="68">
        <v>224633.02197225799</v>
      </c>
      <c r="AB106" s="68">
        <v>231869.70926740099</v>
      </c>
      <c r="AC106" s="68">
        <v>239231.564996806</v>
      </c>
      <c r="AD106" s="68">
        <v>246713.43763297299</v>
      </c>
      <c r="AE106" s="68">
        <v>254309.50111211301</v>
      </c>
      <c r="AF106" s="68">
        <v>262013.215595841</v>
      </c>
      <c r="AG106" s="68">
        <v>269817.28720240202</v>
      </c>
      <c r="AH106" s="68">
        <v>277713.62678799499</v>
      </c>
      <c r="AI106" s="68">
        <v>285693.30787507602</v>
      </c>
      <c r="AJ106" s="68">
        <v>293746.52384265902</v>
      </c>
      <c r="AK106" s="68">
        <v>301862.54451374902</v>
      </c>
      <c r="AL106" s="68">
        <v>299707.72022114298</v>
      </c>
      <c r="AM106" s="68">
        <v>297483.38546748599</v>
      </c>
      <c r="AN106" s="68">
        <v>295189.54025277699</v>
      </c>
      <c r="AO106" s="68">
        <v>292826.18457701599</v>
      </c>
      <c r="AP106" s="68">
        <v>290393.31844020297</v>
      </c>
      <c r="AQ106" s="68">
        <v>287890.941842339</v>
      </c>
      <c r="AR106" s="68">
        <v>285319.05478342302</v>
      </c>
      <c r="AS106" s="68">
        <v>282677.65726345498</v>
      </c>
      <c r="AT106" s="68">
        <v>279966.74928243499</v>
      </c>
      <c r="AU106" s="68">
        <v>277186.33084036398</v>
      </c>
      <c r="AV106" s="68">
        <v>274336.40193723998</v>
      </c>
      <c r="AW106" s="68">
        <v>271416.96257306502</v>
      </c>
      <c r="AX106" s="68">
        <v>268428.01274783799</v>
      </c>
      <c r="AY106" s="68">
        <v>265369.55246156</v>
      </c>
      <c r="AZ106" s="68">
        <v>262241.58171422902</v>
      </c>
      <c r="BA106" s="68">
        <v>259044.10050584699</v>
      </c>
      <c r="BB106" s="68">
        <v>255777.10883641301</v>
      </c>
      <c r="BC106" s="68">
        <v>252440.606705927</v>
      </c>
      <c r="BD106" s="68">
        <v>249034.59411438901</v>
      </c>
      <c r="BE106" s="68">
        <v>245559.0710618</v>
      </c>
    </row>
    <row r="107" spans="1:57" x14ac:dyDescent="0.25">
      <c r="A107" s="68" t="s">
        <v>43</v>
      </c>
      <c r="B107" s="68" t="s">
        <v>73</v>
      </c>
      <c r="C107" s="68" t="s">
        <v>74</v>
      </c>
      <c r="D107" s="68" t="s">
        <v>127</v>
      </c>
      <c r="E107" s="68">
        <v>22367.959311099999</v>
      </c>
      <c r="F107" s="68">
        <v>22748.214619388698</v>
      </c>
      <c r="G107" s="68">
        <v>21307.274460752698</v>
      </c>
      <c r="H107" s="68">
        <v>21935.030987140799</v>
      </c>
      <c r="I107" s="68">
        <v>22577.973433106999</v>
      </c>
      <c r="J107" s="68">
        <v>23236.436698280701</v>
      </c>
      <c r="K107" s="68">
        <v>23910.7626801482</v>
      </c>
      <c r="L107" s="68">
        <v>24601.3004151934</v>
      </c>
      <c r="M107" s="68">
        <v>25308.406222815502</v>
      </c>
      <c r="N107" s="68">
        <v>26032.443852076802</v>
      </c>
      <c r="O107" s="68">
        <v>26474.995397562099</v>
      </c>
      <c r="P107" s="68">
        <v>26925.070319320701</v>
      </c>
      <c r="Q107" s="68">
        <v>27382.796514749101</v>
      </c>
      <c r="R107" s="68">
        <v>27848.304055499899</v>
      </c>
      <c r="S107" s="68">
        <v>28321.725224443398</v>
      </c>
      <c r="T107" s="68">
        <v>28803.194553258902</v>
      </c>
      <c r="U107" s="68">
        <v>29292.8488606643</v>
      </c>
      <c r="V107" s="68">
        <v>29790.827291295602</v>
      </c>
      <c r="W107" s="68">
        <v>30297.271355247602</v>
      </c>
      <c r="X107" s="68">
        <v>30812.324968286801</v>
      </c>
      <c r="Y107" s="68">
        <v>31336.1344927477</v>
      </c>
      <c r="Z107" s="68">
        <v>31868.848779124401</v>
      </c>
      <c r="AA107" s="68">
        <v>32410.619208369499</v>
      </c>
      <c r="AB107" s="68">
        <v>32961.599734911797</v>
      </c>
      <c r="AC107" s="68">
        <v>33521.946930405298</v>
      </c>
      <c r="AD107" s="68">
        <v>34091.820028222202</v>
      </c>
      <c r="AE107" s="68">
        <v>34671.380968701997</v>
      </c>
      <c r="AF107" s="68">
        <v>35260.7944451699</v>
      </c>
      <c r="AG107" s="68">
        <v>35860.227950737797</v>
      </c>
      <c r="AH107" s="68">
        <v>36469.851825900303</v>
      </c>
      <c r="AI107" s="68">
        <v>37089.839306940601</v>
      </c>
      <c r="AJ107" s="68">
        <v>37720.366575158601</v>
      </c>
      <c r="AK107" s="68">
        <v>38361.612806936297</v>
      </c>
      <c r="AL107" s="68">
        <v>38361.612806936297</v>
      </c>
      <c r="AM107" s="68">
        <v>38361.612806936297</v>
      </c>
      <c r="AN107" s="68">
        <v>38361.612806936297</v>
      </c>
      <c r="AO107" s="68">
        <v>38361.612806936297</v>
      </c>
      <c r="AP107" s="68">
        <v>38361.612806936297</v>
      </c>
      <c r="AQ107" s="68">
        <v>38361.612806936297</v>
      </c>
      <c r="AR107" s="68">
        <v>38361.612806936297</v>
      </c>
      <c r="AS107" s="68">
        <v>38361.612806936297</v>
      </c>
      <c r="AT107" s="68">
        <v>38361.612806936297</v>
      </c>
      <c r="AU107" s="68">
        <v>38361.612806936297</v>
      </c>
      <c r="AV107" s="68">
        <v>38361.612806936297</v>
      </c>
      <c r="AW107" s="68">
        <v>38361.612806936297</v>
      </c>
      <c r="AX107" s="68">
        <v>38361.612806936297</v>
      </c>
      <c r="AY107" s="68">
        <v>38361.612806936297</v>
      </c>
      <c r="AZ107" s="68">
        <v>38361.612806936297</v>
      </c>
      <c r="BA107" s="68">
        <v>38361.612806936297</v>
      </c>
      <c r="BB107" s="68">
        <v>38361.612806936297</v>
      </c>
      <c r="BC107" s="68">
        <v>38361.612806936297</v>
      </c>
      <c r="BD107" s="68">
        <v>38361.612806936297</v>
      </c>
      <c r="BE107" s="68">
        <v>38361.612806936297</v>
      </c>
    </row>
    <row r="108" spans="1:57" x14ac:dyDescent="0.25">
      <c r="A108" s="68" t="s">
        <v>43</v>
      </c>
      <c r="B108" s="68" t="s">
        <v>75</v>
      </c>
      <c r="C108" s="68" t="s">
        <v>74</v>
      </c>
      <c r="D108" s="68" t="s">
        <v>128</v>
      </c>
      <c r="E108" s="68">
        <v>3108.3107650000002</v>
      </c>
      <c r="F108" s="68">
        <v>3161.1520480049999</v>
      </c>
      <c r="G108" s="68">
        <v>2960.9151938282098</v>
      </c>
      <c r="H108" s="68">
        <v>3048.1499004741099</v>
      </c>
      <c r="I108" s="68">
        <v>3137.4948826549598</v>
      </c>
      <c r="J108" s="68">
        <v>3228.9966789087098</v>
      </c>
      <c r="K108" s="68">
        <v>3322.70280021401</v>
      </c>
      <c r="L108" s="68">
        <v>3418.6617496034801</v>
      </c>
      <c r="M108" s="68">
        <v>3516.92304216293</v>
      </c>
      <c r="N108" s="68">
        <v>3617.53722542377</v>
      </c>
      <c r="O108" s="68">
        <v>3679.0353582559801</v>
      </c>
      <c r="P108" s="68">
        <v>3741.5789593463301</v>
      </c>
      <c r="Q108" s="68">
        <v>3805.1858016552101</v>
      </c>
      <c r="R108" s="68">
        <v>3869.8739602833498</v>
      </c>
      <c r="S108" s="68">
        <v>3935.6618176081702</v>
      </c>
      <c r="T108" s="68">
        <v>4002.5680685075099</v>
      </c>
      <c r="U108" s="68">
        <v>4070.61172567213</v>
      </c>
      <c r="V108" s="68">
        <v>4139.8121250085596</v>
      </c>
      <c r="W108" s="68">
        <v>4210.18893113371</v>
      </c>
      <c r="X108" s="68">
        <v>4281.7621429629799</v>
      </c>
      <c r="Y108" s="68">
        <v>4354.5520993933496</v>
      </c>
      <c r="Z108" s="68">
        <v>4428.5794850830398</v>
      </c>
      <c r="AA108" s="68">
        <v>4503.8653363294497</v>
      </c>
      <c r="AB108" s="68">
        <v>4580.43104704705</v>
      </c>
      <c r="AC108" s="68">
        <v>4658.2983748468496</v>
      </c>
      <c r="AD108" s="68">
        <v>4737.48944721924</v>
      </c>
      <c r="AE108" s="68">
        <v>4818.0267678219698</v>
      </c>
      <c r="AF108" s="68">
        <v>4899.9332228749399</v>
      </c>
      <c r="AG108" s="68">
        <v>4983.2320876638196</v>
      </c>
      <c r="AH108" s="68">
        <v>5067.9470331540997</v>
      </c>
      <c r="AI108" s="68">
        <v>5154.1021327177205</v>
      </c>
      <c r="AJ108" s="68">
        <v>5241.7218689739202</v>
      </c>
      <c r="AK108" s="68">
        <v>5330.8311407464798</v>
      </c>
      <c r="AL108" s="68">
        <v>5330.8311407464798</v>
      </c>
      <c r="AM108" s="68">
        <v>5330.8311407464798</v>
      </c>
      <c r="AN108" s="68">
        <v>5330.8311407464798</v>
      </c>
      <c r="AO108" s="68">
        <v>5330.8311407464798</v>
      </c>
      <c r="AP108" s="68">
        <v>5330.8311407464798</v>
      </c>
      <c r="AQ108" s="68">
        <v>5330.8311407464798</v>
      </c>
      <c r="AR108" s="68">
        <v>5330.8311407464798</v>
      </c>
      <c r="AS108" s="68">
        <v>5330.8311407464798</v>
      </c>
      <c r="AT108" s="68">
        <v>5330.8311407464798</v>
      </c>
      <c r="AU108" s="68">
        <v>5330.8311407464798</v>
      </c>
      <c r="AV108" s="68">
        <v>5330.8311407464798</v>
      </c>
      <c r="AW108" s="68">
        <v>5330.8311407464798</v>
      </c>
      <c r="AX108" s="68">
        <v>5330.8311407464798</v>
      </c>
      <c r="AY108" s="68">
        <v>5330.8311407464798</v>
      </c>
      <c r="AZ108" s="68">
        <v>5330.8311407464798</v>
      </c>
      <c r="BA108" s="68">
        <v>5330.8311407464798</v>
      </c>
      <c r="BB108" s="68">
        <v>5330.8311407464798</v>
      </c>
      <c r="BC108" s="68">
        <v>5330.8311407464798</v>
      </c>
      <c r="BD108" s="68">
        <v>5330.8311407464798</v>
      </c>
      <c r="BE108" s="68">
        <v>5330.8311407464798</v>
      </c>
    </row>
    <row r="109" spans="1:57" x14ac:dyDescent="0.25">
      <c r="A109" s="68" t="s">
        <v>43</v>
      </c>
      <c r="B109" s="68" t="s">
        <v>76</v>
      </c>
      <c r="C109" s="68" t="s">
        <v>74</v>
      </c>
      <c r="D109" s="68" t="s">
        <v>129</v>
      </c>
      <c r="E109" s="68">
        <v>22486.64788</v>
      </c>
      <c r="F109" s="68">
        <v>23353.166969511502</v>
      </c>
      <c r="G109" s="68">
        <v>21172.915166353199</v>
      </c>
      <c r="H109" s="68">
        <v>22719.8281390175</v>
      </c>
      <c r="I109" s="68">
        <v>23573.521406022101</v>
      </c>
      <c r="J109" s="68">
        <v>24434.7915045636</v>
      </c>
      <c r="K109" s="68">
        <v>25309.4034763253</v>
      </c>
      <c r="L109" s="68">
        <v>26201.1811092793</v>
      </c>
      <c r="M109" s="68">
        <v>27110.319315990801</v>
      </c>
      <c r="N109" s="68">
        <v>28035.981187835201</v>
      </c>
      <c r="O109" s="68">
        <v>28655.176091003101</v>
      </c>
      <c r="P109" s="68">
        <v>29277.307220750699</v>
      </c>
      <c r="Q109" s="68">
        <v>29901.1008719155</v>
      </c>
      <c r="R109" s="68">
        <v>30525.691641115402</v>
      </c>
      <c r="S109" s="68">
        <v>31153.0204489268</v>
      </c>
      <c r="T109" s="68">
        <v>31782.893112544702</v>
      </c>
      <c r="U109" s="68">
        <v>32415.263590243499</v>
      </c>
      <c r="V109" s="68">
        <v>33050.103314400498</v>
      </c>
      <c r="W109" s="68">
        <v>33686.544042579502</v>
      </c>
      <c r="X109" s="68">
        <v>34323.212536174397</v>
      </c>
      <c r="Y109" s="68">
        <v>34960.5836538484</v>
      </c>
      <c r="Z109" s="68">
        <v>35597.447329365197</v>
      </c>
      <c r="AA109" s="68">
        <v>36232.485364413697</v>
      </c>
      <c r="AB109" s="68">
        <v>36864.801658351797</v>
      </c>
      <c r="AC109" s="68">
        <v>37493.4421256809</v>
      </c>
      <c r="AD109" s="68">
        <v>38117.651430185797</v>
      </c>
      <c r="AE109" s="68">
        <v>38735.9515747158</v>
      </c>
      <c r="AF109" s="68">
        <v>39344.3854941686</v>
      </c>
      <c r="AG109" s="68">
        <v>39939.148565707001</v>
      </c>
      <c r="AH109" s="68">
        <v>40518.586162574298</v>
      </c>
      <c r="AI109" s="68">
        <v>41081.999086097901</v>
      </c>
      <c r="AJ109" s="68">
        <v>41628.702244779699</v>
      </c>
      <c r="AK109" s="68">
        <v>42157.911017864099</v>
      </c>
      <c r="AL109" s="68">
        <v>42157.911017864099</v>
      </c>
      <c r="AM109" s="68">
        <v>42157.911017864099</v>
      </c>
      <c r="AN109" s="68">
        <v>42157.911017864099</v>
      </c>
      <c r="AO109" s="68">
        <v>42157.911017864099</v>
      </c>
      <c r="AP109" s="68">
        <v>42157.911017864099</v>
      </c>
      <c r="AQ109" s="68">
        <v>42157.911017864099</v>
      </c>
      <c r="AR109" s="68">
        <v>42157.911017864099</v>
      </c>
      <c r="AS109" s="68">
        <v>42157.911017864099</v>
      </c>
      <c r="AT109" s="68">
        <v>42157.911017864099</v>
      </c>
      <c r="AU109" s="68">
        <v>42157.911017864099</v>
      </c>
      <c r="AV109" s="68">
        <v>42157.911017864099</v>
      </c>
      <c r="AW109" s="68">
        <v>42157.911017864099</v>
      </c>
      <c r="AX109" s="68">
        <v>42157.911017864099</v>
      </c>
      <c r="AY109" s="68">
        <v>42157.911017864099</v>
      </c>
      <c r="AZ109" s="68">
        <v>42157.911017864099</v>
      </c>
      <c r="BA109" s="68">
        <v>42157.911017864099</v>
      </c>
      <c r="BB109" s="68">
        <v>42157.911017864099</v>
      </c>
      <c r="BC109" s="68">
        <v>42157.911017864099</v>
      </c>
      <c r="BD109" s="68">
        <v>42157.911017864099</v>
      </c>
      <c r="BE109" s="68">
        <v>42157.911017864099</v>
      </c>
    </row>
    <row r="110" spans="1:57" x14ac:dyDescent="0.25">
      <c r="A110" s="68" t="s">
        <v>43</v>
      </c>
      <c r="B110" s="68" t="s">
        <v>77</v>
      </c>
      <c r="C110" s="68" t="s">
        <v>74</v>
      </c>
      <c r="D110" s="68" t="s">
        <v>130</v>
      </c>
      <c r="E110" s="68">
        <v>71605.012270000007</v>
      </c>
      <c r="F110" s="68">
        <v>72822.297478590001</v>
      </c>
      <c r="G110" s="68">
        <v>68209.514689403601</v>
      </c>
      <c r="H110" s="68">
        <v>70219.108553081998</v>
      </c>
      <c r="I110" s="68">
        <v>72277.316058380195</v>
      </c>
      <c r="J110" s="68">
        <v>74385.209296486806</v>
      </c>
      <c r="K110" s="68">
        <v>76543.882760348104</v>
      </c>
      <c r="L110" s="68">
        <v>78754.453796493995</v>
      </c>
      <c r="M110" s="68">
        <v>81018.063065751005</v>
      </c>
      <c r="N110" s="68">
        <v>83335.875013015699</v>
      </c>
      <c r="O110" s="68">
        <v>84752.584888236903</v>
      </c>
      <c r="P110" s="68">
        <v>86193.378831337002</v>
      </c>
      <c r="Q110" s="68">
        <v>87658.666271469701</v>
      </c>
      <c r="R110" s="68">
        <v>89148.863598084703</v>
      </c>
      <c r="S110" s="68">
        <v>90664.394279252097</v>
      </c>
      <c r="T110" s="68">
        <v>92205.688981999396</v>
      </c>
      <c r="U110" s="68">
        <v>93773.185694693297</v>
      </c>
      <c r="V110" s="68">
        <v>95367.329851503193</v>
      </c>
      <c r="W110" s="68">
        <v>96988.574458978706</v>
      </c>
      <c r="X110" s="68">
        <v>98637.3802247813</v>
      </c>
      <c r="Y110" s="68">
        <v>100314.21568860199</v>
      </c>
      <c r="Z110" s="68">
        <v>102019.557355308</v>
      </c>
      <c r="AA110" s="68">
        <v>103753.889830349</v>
      </c>
      <c r="AB110" s="68">
        <v>105517.705957465</v>
      </c>
      <c r="AC110" s="68">
        <v>107311.506958741</v>
      </c>
      <c r="AD110" s="68">
        <v>109135.80257704</v>
      </c>
      <c r="AE110" s="68">
        <v>110991.11122085</v>
      </c>
      <c r="AF110" s="68">
        <v>112877.960111604</v>
      </c>
      <c r="AG110" s="68">
        <v>114796.885433501</v>
      </c>
      <c r="AH110" s="68">
        <v>116748.432485871</v>
      </c>
      <c r="AI110" s="68">
        <v>118733.155838131</v>
      </c>
      <c r="AJ110" s="68">
        <v>120751.61948737899</v>
      </c>
      <c r="AK110" s="68">
        <v>122804.39701866401</v>
      </c>
      <c r="AL110" s="68">
        <v>122804.39701866401</v>
      </c>
      <c r="AM110" s="68">
        <v>122804.39701866401</v>
      </c>
      <c r="AN110" s="68">
        <v>122804.39701866401</v>
      </c>
      <c r="AO110" s="68">
        <v>122804.39701866401</v>
      </c>
      <c r="AP110" s="68">
        <v>122804.39701866401</v>
      </c>
      <c r="AQ110" s="68">
        <v>122804.39701866401</v>
      </c>
      <c r="AR110" s="68">
        <v>122804.39701866401</v>
      </c>
      <c r="AS110" s="68">
        <v>122804.39701866401</v>
      </c>
      <c r="AT110" s="68">
        <v>122804.39701866401</v>
      </c>
      <c r="AU110" s="68">
        <v>122804.39701866401</v>
      </c>
      <c r="AV110" s="68">
        <v>122804.39701866401</v>
      </c>
      <c r="AW110" s="68">
        <v>122804.39701866401</v>
      </c>
      <c r="AX110" s="68">
        <v>122804.39701866401</v>
      </c>
      <c r="AY110" s="68">
        <v>122804.39701866401</v>
      </c>
      <c r="AZ110" s="68">
        <v>122804.39701866401</v>
      </c>
      <c r="BA110" s="68">
        <v>122804.39701866401</v>
      </c>
      <c r="BB110" s="68">
        <v>122804.39701866401</v>
      </c>
      <c r="BC110" s="68">
        <v>122804.39701866401</v>
      </c>
      <c r="BD110" s="68">
        <v>122804.39701866401</v>
      </c>
      <c r="BE110" s="68">
        <v>122804.39701866401</v>
      </c>
    </row>
    <row r="111" spans="1:57" x14ac:dyDescent="0.25">
      <c r="A111" s="68" t="s">
        <v>43</v>
      </c>
      <c r="B111" s="68" t="s">
        <v>78</v>
      </c>
      <c r="C111" s="68" t="s">
        <v>79</v>
      </c>
      <c r="D111" s="68" t="s">
        <v>131</v>
      </c>
      <c r="E111" s="68">
        <v>23443678</v>
      </c>
      <c r="F111" s="68">
        <v>24347076.0797747</v>
      </c>
      <c r="G111" s="68">
        <v>21962547.901612502</v>
      </c>
      <c r="H111" s="68">
        <v>23445080.5329425</v>
      </c>
      <c r="I111" s="68">
        <v>24196755.041186899</v>
      </c>
      <c r="J111" s="68">
        <v>24944010.842468701</v>
      </c>
      <c r="K111" s="68">
        <v>25692186.454245199</v>
      </c>
      <c r="L111" s="68">
        <v>26444504.640655499</v>
      </c>
      <c r="M111" s="68">
        <v>27200428.646918301</v>
      </c>
      <c r="N111" s="68">
        <v>27958356.1640701</v>
      </c>
      <c r="O111" s="68">
        <v>28397416.1039147</v>
      </c>
      <c r="P111" s="68">
        <v>28827605.797458202</v>
      </c>
      <c r="Q111" s="68">
        <v>29247225.616390899</v>
      </c>
      <c r="R111" s="68">
        <v>29654985.8716604</v>
      </c>
      <c r="S111" s="68">
        <v>30052306.970834799</v>
      </c>
      <c r="T111" s="68">
        <v>30438489.421356201</v>
      </c>
      <c r="U111" s="68">
        <v>30812955.9221301</v>
      </c>
      <c r="V111" s="68">
        <v>31175121.592965599</v>
      </c>
      <c r="W111" s="68">
        <v>31523589.758939002</v>
      </c>
      <c r="X111" s="68">
        <v>31856493.1449886</v>
      </c>
      <c r="Y111" s="68">
        <v>32173679.090622898</v>
      </c>
      <c r="Z111" s="68">
        <v>32473413.116395</v>
      </c>
      <c r="AA111" s="68">
        <v>32753870.985783901</v>
      </c>
      <c r="AB111" s="68">
        <v>33013618.6291922</v>
      </c>
      <c r="AC111" s="68">
        <v>33251168.853675898</v>
      </c>
      <c r="AD111" s="68">
        <v>33465209.212218799</v>
      </c>
      <c r="AE111" s="68">
        <v>33653792.411515199</v>
      </c>
      <c r="AF111" s="68">
        <v>33812860.3074366</v>
      </c>
      <c r="AG111" s="68">
        <v>33938601.0111323</v>
      </c>
      <c r="AH111" s="68">
        <v>34029127.060341902</v>
      </c>
      <c r="AI111" s="68">
        <v>34083383.099562101</v>
      </c>
      <c r="AJ111" s="68">
        <v>34100327.505199596</v>
      </c>
      <c r="AK111" s="68">
        <v>34078839.922650203</v>
      </c>
      <c r="AL111" s="68">
        <v>34078839.922650203</v>
      </c>
      <c r="AM111" s="68">
        <v>34078839.922650203</v>
      </c>
      <c r="AN111" s="68">
        <v>34078839.922650203</v>
      </c>
      <c r="AO111" s="68">
        <v>34078839.922650203</v>
      </c>
      <c r="AP111" s="68">
        <v>34078839.922650203</v>
      </c>
      <c r="AQ111" s="68">
        <v>34078839.922650203</v>
      </c>
      <c r="AR111" s="68">
        <v>34078839.922650203</v>
      </c>
      <c r="AS111" s="68">
        <v>34078839.922650203</v>
      </c>
      <c r="AT111" s="68">
        <v>34078839.922650203</v>
      </c>
      <c r="AU111" s="68">
        <v>34078839.922650203</v>
      </c>
      <c r="AV111" s="68">
        <v>34078839.922650203</v>
      </c>
      <c r="AW111" s="68">
        <v>34078839.922650203</v>
      </c>
      <c r="AX111" s="68">
        <v>34078839.922650203</v>
      </c>
      <c r="AY111" s="68">
        <v>34078839.922650203</v>
      </c>
      <c r="AZ111" s="68">
        <v>34078839.922650203</v>
      </c>
      <c r="BA111" s="68">
        <v>34078839.922650203</v>
      </c>
      <c r="BB111" s="68">
        <v>34078839.922650203</v>
      </c>
      <c r="BC111" s="68">
        <v>34078839.922650203</v>
      </c>
      <c r="BD111" s="68">
        <v>34078839.922650203</v>
      </c>
      <c r="BE111" s="68">
        <v>34078839.922650203</v>
      </c>
    </row>
    <row r="112" spans="1:57" x14ac:dyDescent="0.25">
      <c r="A112" s="68" t="s">
        <v>43</v>
      </c>
      <c r="B112" s="68" t="s">
        <v>80</v>
      </c>
      <c r="C112" s="68" t="s">
        <v>74</v>
      </c>
      <c r="D112" s="68" t="s">
        <v>132</v>
      </c>
      <c r="E112" s="68">
        <v>7665.9540530000004</v>
      </c>
      <c r="F112" s="68">
        <v>7796.2752719009904</v>
      </c>
      <c r="G112" s="68">
        <v>7302.4358073529702</v>
      </c>
      <c r="H112" s="68">
        <v>7517.58072159529</v>
      </c>
      <c r="I112" s="68">
        <v>7737.9301589735196</v>
      </c>
      <c r="J112" s="68">
        <v>7963.5988963940699</v>
      </c>
      <c r="K112" s="68">
        <v>8194.7041090709808</v>
      </c>
      <c r="L112" s="68">
        <v>8431.3654188978508</v>
      </c>
      <c r="M112" s="68">
        <v>8673.7049437712994</v>
      </c>
      <c r="N112" s="68">
        <v>8921.8473478843898</v>
      </c>
      <c r="O112" s="68">
        <v>9073.5187527984308</v>
      </c>
      <c r="P112" s="68">
        <v>9227.7685715959997</v>
      </c>
      <c r="Q112" s="68">
        <v>9384.6406373131304</v>
      </c>
      <c r="R112" s="68">
        <v>9544.1795281474497</v>
      </c>
      <c r="S112" s="68">
        <v>9706.4305801259598</v>
      </c>
      <c r="T112" s="68">
        <v>9871.4398999880996</v>
      </c>
      <c r="U112" s="68">
        <v>10039.2543782878</v>
      </c>
      <c r="V112" s="68">
        <v>10209.921702718701</v>
      </c>
      <c r="W112" s="68">
        <v>10383.490371665001</v>
      </c>
      <c r="X112" s="68">
        <v>10560.009707983299</v>
      </c>
      <c r="Y112" s="68">
        <v>10739.529873019001</v>
      </c>
      <c r="Z112" s="68">
        <v>10922.1018808603</v>
      </c>
      <c r="AA112" s="68">
        <v>11107.7776128349</v>
      </c>
      <c r="AB112" s="68">
        <v>11296.6098322531</v>
      </c>
      <c r="AC112" s="68">
        <v>11488.6521994014</v>
      </c>
      <c r="AD112" s="68">
        <v>11683.9592867913</v>
      </c>
      <c r="AE112" s="68">
        <v>11882.5865946667</v>
      </c>
      <c r="AF112" s="68">
        <v>12084.590566776</v>
      </c>
      <c r="AG112" s="68">
        <v>12290.028606411201</v>
      </c>
      <c r="AH112" s="68">
        <v>12498.959092720201</v>
      </c>
      <c r="AI112" s="68">
        <v>12711.441397296499</v>
      </c>
      <c r="AJ112" s="68">
        <v>12927.5359010505</v>
      </c>
      <c r="AK112" s="68">
        <v>13147.3040113684</v>
      </c>
      <c r="AL112" s="68">
        <v>13147.3040113684</v>
      </c>
      <c r="AM112" s="68">
        <v>13147.3040113684</v>
      </c>
      <c r="AN112" s="68">
        <v>13147.3040113684</v>
      </c>
      <c r="AO112" s="68">
        <v>13147.3040113684</v>
      </c>
      <c r="AP112" s="68">
        <v>13147.3040113684</v>
      </c>
      <c r="AQ112" s="68">
        <v>13147.3040113684</v>
      </c>
      <c r="AR112" s="68">
        <v>13147.3040113684</v>
      </c>
      <c r="AS112" s="68">
        <v>13147.3040113684</v>
      </c>
      <c r="AT112" s="68">
        <v>13147.3040113684</v>
      </c>
      <c r="AU112" s="68">
        <v>13147.3040113684</v>
      </c>
      <c r="AV112" s="68">
        <v>13147.3040113684</v>
      </c>
      <c r="AW112" s="68">
        <v>13147.3040113684</v>
      </c>
      <c r="AX112" s="68">
        <v>13147.3040113684</v>
      </c>
      <c r="AY112" s="68">
        <v>13147.3040113684</v>
      </c>
      <c r="AZ112" s="68">
        <v>13147.3040113684</v>
      </c>
      <c r="BA112" s="68">
        <v>13147.3040113684</v>
      </c>
      <c r="BB112" s="68">
        <v>13147.3040113684</v>
      </c>
      <c r="BC112" s="68">
        <v>13147.3040113684</v>
      </c>
      <c r="BD112" s="68">
        <v>13147.3040113684</v>
      </c>
      <c r="BE112" s="68">
        <v>13147.3040113684</v>
      </c>
    </row>
    <row r="113" spans="1:57" x14ac:dyDescent="0.25">
      <c r="A113" s="68" t="s">
        <v>43</v>
      </c>
      <c r="B113" s="68" t="s">
        <v>81</v>
      </c>
      <c r="C113" s="68" t="s">
        <v>74</v>
      </c>
      <c r="D113" s="68" t="s">
        <v>133</v>
      </c>
      <c r="E113" s="68">
        <v>122304.58010000001</v>
      </c>
      <c r="F113" s="68">
        <v>124383.7579617</v>
      </c>
      <c r="G113" s="68">
        <v>116504.917581132</v>
      </c>
      <c r="H113" s="68">
        <v>119937.394245502</v>
      </c>
      <c r="I113" s="68">
        <v>123452.90519527999</v>
      </c>
      <c r="J113" s="68">
        <v>127053.281610413</v>
      </c>
      <c r="K113" s="68">
        <v>130740.39293406</v>
      </c>
      <c r="L113" s="68">
        <v>134516.14764432501</v>
      </c>
      <c r="M113" s="68">
        <v>138382.49404118099</v>
      </c>
      <c r="N113" s="68">
        <v>142341.421048861</v>
      </c>
      <c r="O113" s="68">
        <v>144761.225206692</v>
      </c>
      <c r="P113" s="68">
        <v>147222.166035206</v>
      </c>
      <c r="Q113" s="68">
        <v>149724.94285780401</v>
      </c>
      <c r="R113" s="68">
        <v>152270.26688638699</v>
      </c>
      <c r="S113" s="68">
        <v>154858.861423455</v>
      </c>
      <c r="T113" s="68">
        <v>157491.46206765401</v>
      </c>
      <c r="U113" s="68">
        <v>160168.81692280399</v>
      </c>
      <c r="V113" s="68">
        <v>162891.68681049201</v>
      </c>
      <c r="W113" s="68">
        <v>165660.84548627</v>
      </c>
      <c r="X113" s="68">
        <v>168477.07985953701</v>
      </c>
      <c r="Y113" s="68">
        <v>171341.19021714901</v>
      </c>
      <c r="Z113" s="68">
        <v>174253.99045084001</v>
      </c>
      <c r="AA113" s="68">
        <v>177216.30828850399</v>
      </c>
      <c r="AB113" s="68">
        <v>180228.98552940899</v>
      </c>
      <c r="AC113" s="68">
        <v>183292.87828340899</v>
      </c>
      <c r="AD113" s="68">
        <v>186408.857214227</v>
      </c>
      <c r="AE113" s="68">
        <v>189577.807786869</v>
      </c>
      <c r="AF113" s="68">
        <v>192800.63051924601</v>
      </c>
      <c r="AG113" s="68">
        <v>196078.24123807301</v>
      </c>
      <c r="AH113" s="68">
        <v>199411.57133912001</v>
      </c>
      <c r="AI113" s="68">
        <v>202801.568051885</v>
      </c>
      <c r="AJ113" s="68">
        <v>206249.194708767</v>
      </c>
      <c r="AK113" s="68">
        <v>209755.43101881599</v>
      </c>
      <c r="AL113" s="68">
        <v>209755.43101881599</v>
      </c>
      <c r="AM113" s="68">
        <v>209755.43101881599</v>
      </c>
      <c r="AN113" s="68">
        <v>209755.43101881599</v>
      </c>
      <c r="AO113" s="68">
        <v>209755.43101881599</v>
      </c>
      <c r="AP113" s="68">
        <v>209755.43101881599</v>
      </c>
      <c r="AQ113" s="68">
        <v>209755.43101881599</v>
      </c>
      <c r="AR113" s="68">
        <v>209755.43101881599</v>
      </c>
      <c r="AS113" s="68">
        <v>209755.43101881599</v>
      </c>
      <c r="AT113" s="68">
        <v>209755.43101881599</v>
      </c>
      <c r="AU113" s="68">
        <v>209755.43101881599</v>
      </c>
      <c r="AV113" s="68">
        <v>209755.43101881599</v>
      </c>
      <c r="AW113" s="68">
        <v>209755.43101881599</v>
      </c>
      <c r="AX113" s="68">
        <v>209755.43101881599</v>
      </c>
      <c r="AY113" s="68">
        <v>209755.43101881599</v>
      </c>
      <c r="AZ113" s="68">
        <v>209755.43101881599</v>
      </c>
      <c r="BA113" s="68">
        <v>209755.43101881599</v>
      </c>
      <c r="BB113" s="68">
        <v>209755.43101881599</v>
      </c>
      <c r="BC113" s="68">
        <v>209755.43101881599</v>
      </c>
      <c r="BD113" s="68">
        <v>209755.43101881599</v>
      </c>
      <c r="BE113" s="68">
        <v>209755.43101881599</v>
      </c>
    </row>
    <row r="114" spans="1:57" x14ac:dyDescent="0.25">
      <c r="A114" s="68" t="s">
        <v>43</v>
      </c>
      <c r="B114" s="68" t="s">
        <v>82</v>
      </c>
      <c r="C114" s="68" t="s">
        <v>74</v>
      </c>
      <c r="D114" s="68" t="s">
        <v>134</v>
      </c>
      <c r="E114" s="68">
        <v>16508.519810000002</v>
      </c>
      <c r="F114" s="68">
        <v>16789.164646770001</v>
      </c>
      <c r="G114" s="68">
        <v>15725.6885905496</v>
      </c>
      <c r="H114" s="68">
        <v>16189.0000132681</v>
      </c>
      <c r="I114" s="68">
        <v>16663.5193003563</v>
      </c>
      <c r="J114" s="68">
        <v>17149.4936222018</v>
      </c>
      <c r="K114" s="68">
        <v>17647.175313912201</v>
      </c>
      <c r="L114" s="68">
        <v>18156.821979483899</v>
      </c>
      <c r="M114" s="68">
        <v>18678.696598019302</v>
      </c>
      <c r="N114" s="68">
        <v>19213.067632032798</v>
      </c>
      <c r="O114" s="68">
        <v>19539.689781777401</v>
      </c>
      <c r="P114" s="68">
        <v>19871.8645080676</v>
      </c>
      <c r="Q114" s="68">
        <v>20209.6862047047</v>
      </c>
      <c r="R114" s="68">
        <v>20553.2508701847</v>
      </c>
      <c r="S114" s="68">
        <v>20902.6561349779</v>
      </c>
      <c r="T114" s="68">
        <v>21258.001289272499</v>
      </c>
      <c r="U114" s="68">
        <v>21619.387311190101</v>
      </c>
      <c r="V114" s="68">
        <v>21986.916895480401</v>
      </c>
      <c r="W114" s="68">
        <v>22360.6944827035</v>
      </c>
      <c r="X114" s="68">
        <v>22740.826288909499</v>
      </c>
      <c r="Y114" s="68">
        <v>23127.420335820902</v>
      </c>
      <c r="Z114" s="68">
        <v>23520.586481529899</v>
      </c>
      <c r="AA114" s="68">
        <v>23920.436451715901</v>
      </c>
      <c r="AB114" s="68">
        <v>24327.083871395102</v>
      </c>
      <c r="AC114" s="68">
        <v>24740.644297208801</v>
      </c>
      <c r="AD114" s="68">
        <v>25161.235250261299</v>
      </c>
      <c r="AE114" s="68">
        <v>25588.976249515799</v>
      </c>
      <c r="AF114" s="68">
        <v>26023.9888457575</v>
      </c>
      <c r="AG114" s="68">
        <v>26466.396656135399</v>
      </c>
      <c r="AH114" s="68">
        <v>26916.325399289701</v>
      </c>
      <c r="AI114" s="68">
        <v>27373.902931077599</v>
      </c>
      <c r="AJ114" s="68">
        <v>27839.259280906001</v>
      </c>
      <c r="AK114" s="68">
        <v>28312.526688681399</v>
      </c>
      <c r="AL114" s="68">
        <v>28312.526688681399</v>
      </c>
      <c r="AM114" s="68">
        <v>28312.526688681399</v>
      </c>
      <c r="AN114" s="68">
        <v>28312.526688681399</v>
      </c>
      <c r="AO114" s="68">
        <v>28312.526688681399</v>
      </c>
      <c r="AP114" s="68">
        <v>28312.526688681399</v>
      </c>
      <c r="AQ114" s="68">
        <v>28312.526688681399</v>
      </c>
      <c r="AR114" s="68">
        <v>28312.526688681399</v>
      </c>
      <c r="AS114" s="68">
        <v>28312.526688681399</v>
      </c>
      <c r="AT114" s="68">
        <v>28312.526688681399</v>
      </c>
      <c r="AU114" s="68">
        <v>28312.526688681399</v>
      </c>
      <c r="AV114" s="68">
        <v>28312.526688681399</v>
      </c>
      <c r="AW114" s="68">
        <v>28312.526688681399</v>
      </c>
      <c r="AX114" s="68">
        <v>28312.526688681399</v>
      </c>
      <c r="AY114" s="68">
        <v>28312.526688681399</v>
      </c>
      <c r="AZ114" s="68">
        <v>28312.526688681399</v>
      </c>
      <c r="BA114" s="68">
        <v>28312.526688681399</v>
      </c>
      <c r="BB114" s="68">
        <v>28312.526688681399</v>
      </c>
      <c r="BC114" s="68">
        <v>28312.526688681399</v>
      </c>
      <c r="BD114" s="68">
        <v>28312.526688681399</v>
      </c>
      <c r="BE114" s="68">
        <v>28312.526688681399</v>
      </c>
    </row>
    <row r="115" spans="1:57" x14ac:dyDescent="0.25">
      <c r="A115" s="68" t="s">
        <v>43</v>
      </c>
      <c r="B115" s="68" t="s">
        <v>83</v>
      </c>
      <c r="C115" s="68" t="s">
        <v>84</v>
      </c>
      <c r="D115" s="68" t="s">
        <v>135</v>
      </c>
      <c r="E115" s="68">
        <v>250.87788487040899</v>
      </c>
      <c r="F115" s="68">
        <v>255.33451238663801</v>
      </c>
      <c r="G115" s="68">
        <v>251.949269123764</v>
      </c>
      <c r="H115" s="68">
        <v>267.728688357571</v>
      </c>
      <c r="I115" s="68">
        <v>275.14041551931399</v>
      </c>
      <c r="J115" s="68">
        <v>282.52720229565102</v>
      </c>
      <c r="K115" s="68">
        <v>289.95858764285401</v>
      </c>
      <c r="L115" s="68">
        <v>297.47964651214602</v>
      </c>
      <c r="M115" s="68">
        <v>305.09314770111399</v>
      </c>
      <c r="N115" s="68">
        <v>312.79040336316598</v>
      </c>
      <c r="O115" s="68">
        <v>320.576898314034</v>
      </c>
      <c r="P115" s="68">
        <v>328.45423052051302</v>
      </c>
      <c r="Q115" s="68">
        <v>336.41030358274702</v>
      </c>
      <c r="R115" s="68">
        <v>344.43756279573699</v>
      </c>
      <c r="S115" s="68">
        <v>352.56019834609498</v>
      </c>
      <c r="T115" s="68">
        <v>360.778533868946</v>
      </c>
      <c r="U115" s="68">
        <v>369.09467149270802</v>
      </c>
      <c r="V115" s="68">
        <v>377.51103138866699</v>
      </c>
      <c r="W115" s="68">
        <v>386.02053988892999</v>
      </c>
      <c r="X115" s="68">
        <v>394.61032677510298</v>
      </c>
      <c r="Y115" s="68">
        <v>403.288772479172</v>
      </c>
      <c r="Z115" s="68">
        <v>412.04497456452702</v>
      </c>
      <c r="AA115" s="68">
        <v>420.86673521318102</v>
      </c>
      <c r="AB115" s="68">
        <v>429.746717274128</v>
      </c>
      <c r="AC115" s="68">
        <v>438.67691353292503</v>
      </c>
      <c r="AD115" s="68">
        <v>447.65164962102</v>
      </c>
      <c r="AE115" s="68">
        <v>456.65676619646501</v>
      </c>
      <c r="AF115" s="68">
        <v>465.648666781781</v>
      </c>
      <c r="AG115" s="68">
        <v>474.584991778009</v>
      </c>
      <c r="AH115" s="68">
        <v>483.44844963742702</v>
      </c>
      <c r="AI115" s="68">
        <v>492.23300232300397</v>
      </c>
      <c r="AJ115" s="68">
        <v>500.932770842916</v>
      </c>
      <c r="AK115" s="68">
        <v>509.54066475750199</v>
      </c>
      <c r="AL115" s="68">
        <v>509.54066475750199</v>
      </c>
      <c r="AM115" s="68">
        <v>509.54066475750199</v>
      </c>
      <c r="AN115" s="68">
        <v>509.54066475750199</v>
      </c>
      <c r="AO115" s="68">
        <v>509.54066475750199</v>
      </c>
      <c r="AP115" s="68">
        <v>509.54066475750199</v>
      </c>
      <c r="AQ115" s="68">
        <v>509.54066475750199</v>
      </c>
      <c r="AR115" s="68">
        <v>509.54066475750199</v>
      </c>
      <c r="AS115" s="68">
        <v>509.54066475750199</v>
      </c>
      <c r="AT115" s="68">
        <v>509.54066475750199</v>
      </c>
      <c r="AU115" s="68">
        <v>509.54066475750199</v>
      </c>
      <c r="AV115" s="68">
        <v>509.54066475750199</v>
      </c>
      <c r="AW115" s="68">
        <v>509.54066475750199</v>
      </c>
      <c r="AX115" s="68">
        <v>509.54066475750199</v>
      </c>
      <c r="AY115" s="68">
        <v>509.54066475750199</v>
      </c>
      <c r="AZ115" s="68">
        <v>509.54066475750199</v>
      </c>
      <c r="BA115" s="68">
        <v>509.54066475750199</v>
      </c>
      <c r="BB115" s="68">
        <v>509.54066475750199</v>
      </c>
      <c r="BC115" s="68">
        <v>509.54066475750199</v>
      </c>
      <c r="BD115" s="68">
        <v>509.54066475750199</v>
      </c>
      <c r="BE115" s="68">
        <v>509.54066475750199</v>
      </c>
    </row>
    <row r="116" spans="1:57" x14ac:dyDescent="0.25">
      <c r="A116" s="68" t="s">
        <v>44</v>
      </c>
      <c r="B116" s="68" t="s">
        <v>68</v>
      </c>
      <c r="C116" s="68" t="s">
        <v>69</v>
      </c>
      <c r="D116" s="68" t="s">
        <v>124</v>
      </c>
      <c r="E116" s="68">
        <v>104318.836</v>
      </c>
      <c r="F116" s="68">
        <v>104887.542252482</v>
      </c>
      <c r="G116" s="68">
        <v>78104.003316531394</v>
      </c>
      <c r="H116" s="68">
        <v>98757.812765258001</v>
      </c>
      <c r="I116" s="68">
        <v>99935.230236866701</v>
      </c>
      <c r="J116" s="68">
        <v>101155.74566552301</v>
      </c>
      <c r="K116" s="68">
        <v>102415.513363266</v>
      </c>
      <c r="L116" s="68">
        <v>103711.502115315</v>
      </c>
      <c r="M116" s="68">
        <v>105040.858314595</v>
      </c>
      <c r="N116" s="68">
        <v>106400.37610717199</v>
      </c>
      <c r="O116" s="68">
        <v>106641.205991436</v>
      </c>
      <c r="P116" s="68">
        <v>106891.508967734</v>
      </c>
      <c r="Q116" s="68">
        <v>107140.861533109</v>
      </c>
      <c r="R116" s="68">
        <v>106813.297702469</v>
      </c>
      <c r="S116" s="68">
        <v>106448.201408769</v>
      </c>
      <c r="T116" s="68">
        <v>106048.27674165199</v>
      </c>
      <c r="U116" s="68">
        <v>105615.714758527</v>
      </c>
      <c r="V116" s="68">
        <v>105153.25257573101</v>
      </c>
      <c r="W116" s="68">
        <v>104663.072959065</v>
      </c>
      <c r="X116" s="68">
        <v>104148.04290829301</v>
      </c>
      <c r="Y116" s="68">
        <v>103610.472135755</v>
      </c>
      <c r="Z116" s="68">
        <v>103053.044174357</v>
      </c>
      <c r="AA116" s="68">
        <v>102479.70283546799</v>
      </c>
      <c r="AB116" s="68">
        <v>101807.265055557</v>
      </c>
      <c r="AC116" s="68">
        <v>101132.3230048</v>
      </c>
      <c r="AD116" s="68">
        <v>100461.503974212</v>
      </c>
      <c r="AE116" s="68">
        <v>99801.436823589102</v>
      </c>
      <c r="AF116" s="68">
        <v>99158.441291608397</v>
      </c>
      <c r="AG116" s="68">
        <v>98538.027522860706</v>
      </c>
      <c r="AH116" s="68">
        <v>97947.754980182304</v>
      </c>
      <c r="AI116" s="68">
        <v>97392.706541982494</v>
      </c>
      <c r="AJ116" s="68">
        <v>96877.095791768807</v>
      </c>
      <c r="AK116" s="68">
        <v>96403.089790750499</v>
      </c>
      <c r="AL116" s="68">
        <v>96403.089790750499</v>
      </c>
      <c r="AM116" s="68">
        <v>96403.089790750499</v>
      </c>
      <c r="AN116" s="68">
        <v>96403.089790750499</v>
      </c>
      <c r="AO116" s="68">
        <v>96403.089790750499</v>
      </c>
      <c r="AP116" s="68">
        <v>96403.089790750499</v>
      </c>
      <c r="AQ116" s="68">
        <v>96403.089790750499</v>
      </c>
      <c r="AR116" s="68">
        <v>96403.089790750499</v>
      </c>
      <c r="AS116" s="68">
        <v>96403.089790750499</v>
      </c>
      <c r="AT116" s="68">
        <v>96403.089790750499</v>
      </c>
      <c r="AU116" s="68">
        <v>96403.089790750499</v>
      </c>
      <c r="AV116" s="68">
        <v>96403.089790750499</v>
      </c>
      <c r="AW116" s="68">
        <v>96403.089790750499</v>
      </c>
      <c r="AX116" s="68">
        <v>96403.089790750499</v>
      </c>
      <c r="AY116" s="68">
        <v>96403.089790750499</v>
      </c>
      <c r="AZ116" s="68">
        <v>96403.089790750499</v>
      </c>
      <c r="BA116" s="68">
        <v>96403.089790750499</v>
      </c>
      <c r="BB116" s="68">
        <v>96403.089790750499</v>
      </c>
      <c r="BC116" s="68">
        <v>96403.089790750499</v>
      </c>
      <c r="BD116" s="68">
        <v>96403.089790750499</v>
      </c>
      <c r="BE116" s="68">
        <v>96403.089790750499</v>
      </c>
    </row>
    <row r="117" spans="1:57" x14ac:dyDescent="0.25">
      <c r="A117" s="68" t="s">
        <v>44</v>
      </c>
      <c r="B117" s="68" t="s">
        <v>190</v>
      </c>
      <c r="C117" s="68" t="s">
        <v>69</v>
      </c>
      <c r="D117" s="68" t="s">
        <v>124</v>
      </c>
      <c r="E117" s="68">
        <v>104318.836</v>
      </c>
      <c r="F117" s="68">
        <v>104887.542252482</v>
      </c>
      <c r="G117" s="68">
        <v>78104.003316531394</v>
      </c>
      <c r="H117" s="68">
        <v>98735.691015198594</v>
      </c>
      <c r="I117" s="68">
        <v>99868.0737621476</v>
      </c>
      <c r="J117" s="68">
        <v>101019.79234334901</v>
      </c>
      <c r="K117" s="68">
        <v>102186.102613332</v>
      </c>
      <c r="L117" s="68">
        <v>103363.03146820801</v>
      </c>
      <c r="M117" s="68">
        <v>104546.74611708301</v>
      </c>
      <c r="N117" s="68">
        <v>105733.032948227</v>
      </c>
      <c r="O117" s="68">
        <v>105781.25130632101</v>
      </c>
      <c r="P117" s="68">
        <v>105814.04255733899</v>
      </c>
      <c r="Q117" s="68">
        <v>105820.886119021</v>
      </c>
      <c r="R117" s="68">
        <v>105234.16990923601</v>
      </c>
      <c r="S117" s="68">
        <v>104588.33843375499</v>
      </c>
      <c r="T117" s="68">
        <v>103886.58866855</v>
      </c>
      <c r="U117" s="68">
        <v>103131.633147407</v>
      </c>
      <c r="V117" s="68">
        <v>102326.733146496</v>
      </c>
      <c r="W117" s="68">
        <v>101474.61710444</v>
      </c>
      <c r="X117" s="68">
        <v>100578.68118174</v>
      </c>
      <c r="Y117" s="68">
        <v>99641.776611067005</v>
      </c>
      <c r="Z117" s="68">
        <v>98667.106614296994</v>
      </c>
      <c r="AA117" s="68">
        <v>97659.057614087593</v>
      </c>
      <c r="AB117" s="68">
        <v>96539.349932522906</v>
      </c>
      <c r="AC117" s="68">
        <v>95400.951995472395</v>
      </c>
      <c r="AD117" s="68">
        <v>94250.571952510305</v>
      </c>
      <c r="AE117" s="68">
        <v>93094.780269043797</v>
      </c>
      <c r="AF117" s="68">
        <v>91939.706765579205</v>
      </c>
      <c r="AG117" s="68">
        <v>90790.573646903198</v>
      </c>
      <c r="AH117" s="68">
        <v>89654.322670500202</v>
      </c>
      <c r="AI117" s="68">
        <v>88535.424238228399</v>
      </c>
      <c r="AJ117" s="68">
        <v>87437.391577818795</v>
      </c>
      <c r="AK117" s="68">
        <v>86361.743958145904</v>
      </c>
      <c r="AL117" s="68">
        <v>85692.320902638894</v>
      </c>
      <c r="AM117" s="68">
        <v>85001.303555018807</v>
      </c>
      <c r="AN117" s="68">
        <v>84288.691915285599</v>
      </c>
      <c r="AO117" s="68">
        <v>83554.485983439197</v>
      </c>
      <c r="AP117" s="68">
        <v>82798.685759479704</v>
      </c>
      <c r="AQ117" s="68">
        <v>82021.291243407104</v>
      </c>
      <c r="AR117" s="68">
        <v>81222.302435221398</v>
      </c>
      <c r="AS117" s="68">
        <v>80401.719334922498</v>
      </c>
      <c r="AT117" s="68">
        <v>79559.541942510594</v>
      </c>
      <c r="AU117" s="68">
        <v>78695.770257985394</v>
      </c>
      <c r="AV117" s="68">
        <v>77810.404281347204</v>
      </c>
      <c r="AW117" s="68">
        <v>76903.444012595806</v>
      </c>
      <c r="AX117" s="68">
        <v>75974.889451731302</v>
      </c>
      <c r="AY117" s="68">
        <v>75024.740598753604</v>
      </c>
      <c r="AZ117" s="68">
        <v>74052.997453662902</v>
      </c>
      <c r="BA117" s="68">
        <v>73059.660016459005</v>
      </c>
      <c r="BB117" s="68">
        <v>72044.728287142003</v>
      </c>
      <c r="BC117" s="68">
        <v>71008.202265711807</v>
      </c>
      <c r="BD117" s="68">
        <v>69950.081952168504</v>
      </c>
      <c r="BE117" s="68">
        <v>68870.367346512197</v>
      </c>
    </row>
    <row r="118" spans="1:57" x14ac:dyDescent="0.25">
      <c r="A118" s="68" t="s">
        <v>44</v>
      </c>
      <c r="B118" s="68" t="s">
        <v>70</v>
      </c>
      <c r="C118" s="68" t="s">
        <v>69</v>
      </c>
      <c r="D118" s="68" t="s">
        <v>125</v>
      </c>
      <c r="E118" s="68">
        <v>25649.971111231102</v>
      </c>
      <c r="F118" s="68">
        <v>25261.075039409101</v>
      </c>
      <c r="G118" s="68">
        <v>23034.591100021898</v>
      </c>
      <c r="H118" s="68">
        <v>23009.561660170999</v>
      </c>
      <c r="I118" s="68">
        <v>22993.474310526799</v>
      </c>
      <c r="J118" s="68">
        <v>22984.2500149515</v>
      </c>
      <c r="K118" s="68">
        <v>22980.605646149099</v>
      </c>
      <c r="L118" s="68">
        <v>22981.4386046123</v>
      </c>
      <c r="M118" s="68">
        <v>22985.8526080601</v>
      </c>
      <c r="N118" s="68">
        <v>22992.5995895265</v>
      </c>
      <c r="O118" s="68">
        <v>22755.823655138702</v>
      </c>
      <c r="P118" s="68">
        <v>22521.202648582701</v>
      </c>
      <c r="Q118" s="68">
        <v>22285.807707014101</v>
      </c>
      <c r="R118" s="68">
        <v>22203.320761586201</v>
      </c>
      <c r="S118" s="68">
        <v>22108.8276866864</v>
      </c>
      <c r="T118" s="68">
        <v>22002.659344613599</v>
      </c>
      <c r="U118" s="68">
        <v>21885.618637350901</v>
      </c>
      <c r="V118" s="68">
        <v>21758.327884308601</v>
      </c>
      <c r="W118" s="68">
        <v>21621.430053157801</v>
      </c>
      <c r="X118" s="68">
        <v>21475.4031993799</v>
      </c>
      <c r="Y118" s="68">
        <v>21320.839032467</v>
      </c>
      <c r="Z118" s="68">
        <v>21158.4590286686</v>
      </c>
      <c r="AA118" s="68">
        <v>20989.081602475901</v>
      </c>
      <c r="AB118" s="68">
        <v>20980.6064538305</v>
      </c>
      <c r="AC118" s="68">
        <v>20969.428123049202</v>
      </c>
      <c r="AD118" s="68">
        <v>20957.720919036099</v>
      </c>
      <c r="AE118" s="68">
        <v>20947.332352192199</v>
      </c>
      <c r="AF118" s="68">
        <v>20940.061440958601</v>
      </c>
      <c r="AG118" s="68">
        <v>20882.092456300699</v>
      </c>
      <c r="AH118" s="68">
        <v>20831.294813292301</v>
      </c>
      <c r="AI118" s="68">
        <v>20789.969550444501</v>
      </c>
      <c r="AJ118" s="68">
        <v>20759.535729332401</v>
      </c>
      <c r="AK118" s="68">
        <v>20741.196090825</v>
      </c>
      <c r="AL118" s="68">
        <v>20741.196090825</v>
      </c>
      <c r="AM118" s="68">
        <v>20741.196090825</v>
      </c>
      <c r="AN118" s="68">
        <v>20741.196090825</v>
      </c>
      <c r="AO118" s="68">
        <v>20741.196090825</v>
      </c>
      <c r="AP118" s="68">
        <v>20741.196090825</v>
      </c>
      <c r="AQ118" s="68">
        <v>20741.196090825</v>
      </c>
      <c r="AR118" s="68">
        <v>20741.196090825</v>
      </c>
      <c r="AS118" s="68">
        <v>20741.196090825</v>
      </c>
      <c r="AT118" s="68">
        <v>20741.196090825</v>
      </c>
      <c r="AU118" s="68">
        <v>20741.196090825</v>
      </c>
      <c r="AV118" s="68">
        <v>20741.196090825</v>
      </c>
      <c r="AW118" s="68">
        <v>20741.196090825</v>
      </c>
      <c r="AX118" s="68">
        <v>20741.196090825</v>
      </c>
      <c r="AY118" s="68">
        <v>20741.196090825</v>
      </c>
      <c r="AZ118" s="68">
        <v>20741.196090825</v>
      </c>
      <c r="BA118" s="68">
        <v>20741.196090825</v>
      </c>
      <c r="BB118" s="68">
        <v>20741.196090825</v>
      </c>
      <c r="BC118" s="68">
        <v>20741.196090825</v>
      </c>
      <c r="BD118" s="68">
        <v>20741.196090825</v>
      </c>
      <c r="BE118" s="68">
        <v>20741.196090825</v>
      </c>
    </row>
    <row r="119" spans="1:57" x14ac:dyDescent="0.25">
      <c r="A119" s="68" t="s">
        <v>44</v>
      </c>
      <c r="B119" s="68" t="s">
        <v>191</v>
      </c>
      <c r="C119" s="68" t="s">
        <v>69</v>
      </c>
      <c r="D119" s="68" t="s">
        <v>125</v>
      </c>
      <c r="E119" s="68">
        <v>25649.971111231102</v>
      </c>
      <c r="F119" s="68">
        <v>25261.075039409101</v>
      </c>
      <c r="G119" s="68">
        <v>23034.591100021898</v>
      </c>
      <c r="H119" s="68">
        <v>23004.959747838999</v>
      </c>
      <c r="I119" s="68">
        <v>22979.678225940399</v>
      </c>
      <c r="J119" s="68">
        <v>22956.668914933602</v>
      </c>
      <c r="K119" s="68">
        <v>22934.6444348568</v>
      </c>
      <c r="L119" s="68">
        <v>22912.494288798502</v>
      </c>
      <c r="M119" s="68">
        <v>22889.312027106302</v>
      </c>
      <c r="N119" s="68">
        <v>22863.841031825101</v>
      </c>
      <c r="O119" s="68">
        <v>22591.9817248217</v>
      </c>
      <c r="P119" s="68">
        <v>22318.511824745401</v>
      </c>
      <c r="Q119" s="68">
        <v>22040.6638222369</v>
      </c>
      <c r="R119" s="68">
        <v>21910.2369275333</v>
      </c>
      <c r="S119" s="68">
        <v>21763.929974774099</v>
      </c>
      <c r="T119" s="68">
        <v>21602.210944541599</v>
      </c>
      <c r="U119" s="68">
        <v>21426.020645966601</v>
      </c>
      <c r="V119" s="68">
        <v>21236.1280150852</v>
      </c>
      <c r="W119" s="68">
        <v>21033.327155711901</v>
      </c>
      <c r="X119" s="68">
        <v>20818.255861478901</v>
      </c>
      <c r="Y119" s="68">
        <v>20591.6663375567</v>
      </c>
      <c r="Z119" s="68">
        <v>20354.437585579199</v>
      </c>
      <c r="AA119" s="68">
        <v>20107.5401751719</v>
      </c>
      <c r="AB119" s="68">
        <v>20011.3024356635</v>
      </c>
      <c r="AC119" s="68">
        <v>19908.3750600229</v>
      </c>
      <c r="AD119" s="68">
        <v>19800.8547243053</v>
      </c>
      <c r="AE119" s="68">
        <v>19690.492411060699</v>
      </c>
      <c r="AF119" s="68">
        <v>19578.9574472963</v>
      </c>
      <c r="AG119" s="68">
        <v>19416.1695658684</v>
      </c>
      <c r="AH119" s="68">
        <v>19256.4489254074</v>
      </c>
      <c r="AI119" s="68">
        <v>19101.8240229484</v>
      </c>
      <c r="AJ119" s="68">
        <v>18953.456120880401</v>
      </c>
      <c r="AK119" s="68">
        <v>18812.264854378202</v>
      </c>
      <c r="AL119" s="68">
        <v>18683.669438615099</v>
      </c>
      <c r="AM119" s="68">
        <v>18550.9257836338</v>
      </c>
      <c r="AN119" s="68">
        <v>18414.033889434399</v>
      </c>
      <c r="AO119" s="68">
        <v>18272.9937560168</v>
      </c>
      <c r="AP119" s="68">
        <v>18127.805383381001</v>
      </c>
      <c r="AQ119" s="68">
        <v>17978.468771527099</v>
      </c>
      <c r="AR119" s="68">
        <v>17824.983920455001</v>
      </c>
      <c r="AS119" s="68">
        <v>17667.350830164702</v>
      </c>
      <c r="AT119" s="68">
        <v>17505.569500656198</v>
      </c>
      <c r="AU119" s="68">
        <v>17339.6399319296</v>
      </c>
      <c r="AV119" s="68">
        <v>17169.562123984899</v>
      </c>
      <c r="AW119" s="68">
        <v>16995.336076822001</v>
      </c>
      <c r="AX119" s="68">
        <v>16816.961790440899</v>
      </c>
      <c r="AY119" s="68">
        <v>16634.4392648416</v>
      </c>
      <c r="AZ119" s="68">
        <v>16447.768500024202</v>
      </c>
      <c r="BA119" s="68">
        <v>16256.9494959886</v>
      </c>
      <c r="BB119" s="68">
        <v>16061.982252734801</v>
      </c>
      <c r="BC119" s="68">
        <v>15862.866770262901</v>
      </c>
      <c r="BD119" s="68">
        <v>15659.603048572801</v>
      </c>
      <c r="BE119" s="68">
        <v>15452.1910876646</v>
      </c>
    </row>
    <row r="120" spans="1:57" x14ac:dyDescent="0.25">
      <c r="A120" s="68" t="s">
        <v>44</v>
      </c>
      <c r="B120" s="68" t="s">
        <v>71</v>
      </c>
      <c r="C120" s="68" t="s">
        <v>69</v>
      </c>
      <c r="D120" s="68" t="s">
        <v>126</v>
      </c>
      <c r="E120" s="68">
        <v>57.049900000000001</v>
      </c>
      <c r="F120" s="68">
        <v>56.9018757282698</v>
      </c>
      <c r="G120" s="68">
        <v>44.612135336463602</v>
      </c>
      <c r="H120" s="68">
        <v>52.930785016320399</v>
      </c>
      <c r="I120" s="68">
        <v>53.3619569715515</v>
      </c>
      <c r="J120" s="68">
        <v>53.778006100753103</v>
      </c>
      <c r="K120" s="68">
        <v>54.178991677713498</v>
      </c>
      <c r="L120" s="68">
        <v>54.565431146586199</v>
      </c>
      <c r="M120" s="68">
        <v>54.936992894554599</v>
      </c>
      <c r="N120" s="68">
        <v>55.294690983999601</v>
      </c>
      <c r="O120" s="68">
        <v>55.048880981247699</v>
      </c>
      <c r="P120" s="68">
        <v>54.796342602508098</v>
      </c>
      <c r="Q120" s="68">
        <v>54.5357301725832</v>
      </c>
      <c r="R120" s="68">
        <v>54.270183600267302</v>
      </c>
      <c r="S120" s="68">
        <v>53.998357210362798</v>
      </c>
      <c r="T120" s="68">
        <v>53.722045236466499</v>
      </c>
      <c r="U120" s="68">
        <v>53.440350561780001</v>
      </c>
      <c r="V120" s="68">
        <v>53.154170303101701</v>
      </c>
      <c r="W120" s="68">
        <v>52.863504460431599</v>
      </c>
      <c r="X120" s="68">
        <v>52.570147267366401</v>
      </c>
      <c r="Y120" s="68">
        <v>52.274547282305299</v>
      </c>
      <c r="Z120" s="68">
        <v>51.9771530636474</v>
      </c>
      <c r="AA120" s="68">
        <v>51.6797588449895</v>
      </c>
      <c r="AB120" s="68">
        <v>51.381467509533302</v>
      </c>
      <c r="AC120" s="68">
        <v>51.084521849274601</v>
      </c>
      <c r="AD120" s="68">
        <v>50.7884733058143</v>
      </c>
      <c r="AE120" s="68">
        <v>50.494667554349903</v>
      </c>
      <c r="AF120" s="68">
        <v>50.204450270079001</v>
      </c>
      <c r="AG120" s="68">
        <v>49.916475777803903</v>
      </c>
      <c r="AH120" s="68">
        <v>49.6329868695207</v>
      </c>
      <c r="AI120" s="68">
        <v>49.3521893116326</v>
      </c>
      <c r="AJ120" s="68">
        <v>49.074980220938002</v>
      </c>
      <c r="AK120" s="68">
        <v>48.800462480638402</v>
      </c>
      <c r="AL120" s="68">
        <v>48.800462480638402</v>
      </c>
      <c r="AM120" s="68">
        <v>48.800462480638402</v>
      </c>
      <c r="AN120" s="68">
        <v>48.800462480638402</v>
      </c>
      <c r="AO120" s="68">
        <v>48.800462480638402</v>
      </c>
      <c r="AP120" s="68">
        <v>48.800462480638402</v>
      </c>
      <c r="AQ120" s="68">
        <v>48.800462480638402</v>
      </c>
      <c r="AR120" s="68">
        <v>48.800462480638402</v>
      </c>
      <c r="AS120" s="68">
        <v>48.800462480638402</v>
      </c>
      <c r="AT120" s="68">
        <v>48.800462480638402</v>
      </c>
      <c r="AU120" s="68">
        <v>48.800462480638402</v>
      </c>
      <c r="AV120" s="68">
        <v>48.800462480638402</v>
      </c>
      <c r="AW120" s="68">
        <v>48.800462480638402</v>
      </c>
      <c r="AX120" s="68">
        <v>48.800462480638402</v>
      </c>
      <c r="AY120" s="68">
        <v>48.800462480638402</v>
      </c>
      <c r="AZ120" s="68">
        <v>48.800462480638402</v>
      </c>
      <c r="BA120" s="68">
        <v>48.800462480638402</v>
      </c>
      <c r="BB120" s="68">
        <v>48.800462480638402</v>
      </c>
      <c r="BC120" s="68">
        <v>48.800462480638402</v>
      </c>
      <c r="BD120" s="68">
        <v>48.800462480638402</v>
      </c>
      <c r="BE120" s="68">
        <v>48.800462480638402</v>
      </c>
    </row>
    <row r="121" spans="1:57" x14ac:dyDescent="0.25">
      <c r="A121" s="68" t="s">
        <v>44</v>
      </c>
      <c r="B121" s="68" t="s">
        <v>72</v>
      </c>
      <c r="C121" s="68" t="s">
        <v>69</v>
      </c>
      <c r="D121" s="68" t="s">
        <v>37</v>
      </c>
      <c r="E121" s="68">
        <v>52407.094231576702</v>
      </c>
      <c r="F121" s="68">
        <v>52197.211239551601</v>
      </c>
      <c r="G121" s="68">
        <v>48230.231622161104</v>
      </c>
      <c r="H121" s="68">
        <v>48473.094819707199</v>
      </c>
      <c r="I121" s="68">
        <v>48617.302158928098</v>
      </c>
      <c r="J121" s="68">
        <v>48742.440763462699</v>
      </c>
      <c r="K121" s="68">
        <v>48886.414384464602</v>
      </c>
      <c r="L121" s="68">
        <v>49066.402869222497</v>
      </c>
      <c r="M121" s="68">
        <v>49289.320457246104</v>
      </c>
      <c r="N121" s="68">
        <v>49556.859186420101</v>
      </c>
      <c r="O121" s="68">
        <v>49337.263749744699</v>
      </c>
      <c r="P121" s="68">
        <v>49155.8295040007</v>
      </c>
      <c r="Q121" s="68">
        <v>49001.744805763599</v>
      </c>
      <c r="R121" s="68">
        <v>48858.096546056098</v>
      </c>
      <c r="S121" s="68">
        <v>48701.442453285599</v>
      </c>
      <c r="T121" s="68">
        <v>48521.6196913514</v>
      </c>
      <c r="U121" s="68">
        <v>48314.318294923301</v>
      </c>
      <c r="V121" s="68">
        <v>48079.230917278699</v>
      </c>
      <c r="W121" s="68">
        <v>47817.142045079199</v>
      </c>
      <c r="X121" s="68">
        <v>47529.702210069903</v>
      </c>
      <c r="Y121" s="68">
        <v>47218.213068593897</v>
      </c>
      <c r="Z121" s="68">
        <v>46884.6575865583</v>
      </c>
      <c r="AA121" s="68">
        <v>46531.7315427754</v>
      </c>
      <c r="AB121" s="68">
        <v>46220.361984836301</v>
      </c>
      <c r="AC121" s="68">
        <v>45927.3496014095</v>
      </c>
      <c r="AD121" s="68">
        <v>45644.288664978201</v>
      </c>
      <c r="AE121" s="68">
        <v>45370.844746804702</v>
      </c>
      <c r="AF121" s="68">
        <v>45109.665860683497</v>
      </c>
      <c r="AG121" s="68">
        <v>44865.124696115403</v>
      </c>
      <c r="AH121" s="68">
        <v>44643.9183377925</v>
      </c>
      <c r="AI121" s="68">
        <v>44451.881018649598</v>
      </c>
      <c r="AJ121" s="68">
        <v>44295.047526750401</v>
      </c>
      <c r="AK121" s="68">
        <v>44177.598016564501</v>
      </c>
      <c r="AL121" s="68">
        <v>44177.598016564501</v>
      </c>
      <c r="AM121" s="68">
        <v>44177.598016564501</v>
      </c>
      <c r="AN121" s="68">
        <v>44177.598016564501</v>
      </c>
      <c r="AO121" s="68">
        <v>44177.598016564501</v>
      </c>
      <c r="AP121" s="68">
        <v>44177.598016564501</v>
      </c>
      <c r="AQ121" s="68">
        <v>44177.598016564501</v>
      </c>
      <c r="AR121" s="68">
        <v>44177.598016564501</v>
      </c>
      <c r="AS121" s="68">
        <v>44177.598016564501</v>
      </c>
      <c r="AT121" s="68">
        <v>44177.598016564501</v>
      </c>
      <c r="AU121" s="68">
        <v>44177.598016564501</v>
      </c>
      <c r="AV121" s="68">
        <v>44177.598016564501</v>
      </c>
      <c r="AW121" s="68">
        <v>44177.598016564501</v>
      </c>
      <c r="AX121" s="68">
        <v>44177.598016564501</v>
      </c>
      <c r="AY121" s="68">
        <v>44177.598016564501</v>
      </c>
      <c r="AZ121" s="68">
        <v>44177.598016564501</v>
      </c>
      <c r="BA121" s="68">
        <v>44177.598016564501</v>
      </c>
      <c r="BB121" s="68">
        <v>44177.598016564501</v>
      </c>
      <c r="BC121" s="68">
        <v>44177.598016564501</v>
      </c>
      <c r="BD121" s="68">
        <v>44177.598016564501</v>
      </c>
      <c r="BE121" s="68">
        <v>44177.598016564501</v>
      </c>
    </row>
    <row r="122" spans="1:57" x14ac:dyDescent="0.25">
      <c r="A122" s="68" t="s">
        <v>44</v>
      </c>
      <c r="B122" s="68" t="s">
        <v>192</v>
      </c>
      <c r="C122" s="68" t="s">
        <v>69</v>
      </c>
      <c r="D122" s="68" t="s">
        <v>37</v>
      </c>
      <c r="E122" s="68">
        <v>52407.094231576702</v>
      </c>
      <c r="F122" s="68">
        <v>52197.211239551601</v>
      </c>
      <c r="G122" s="68">
        <v>48230.231622161104</v>
      </c>
      <c r="H122" s="68">
        <v>48463.012415984696</v>
      </c>
      <c r="I122" s="68">
        <v>48586.964962380996</v>
      </c>
      <c r="J122" s="68">
        <v>48681.610197389899</v>
      </c>
      <c r="K122" s="68">
        <v>48784.730642544899</v>
      </c>
      <c r="L122" s="68">
        <v>48913.315692270597</v>
      </c>
      <c r="M122" s="68">
        <v>49074.024705488897</v>
      </c>
      <c r="N122" s="68">
        <v>49268.240038518401</v>
      </c>
      <c r="O122" s="68">
        <v>48967.826318786603</v>
      </c>
      <c r="P122" s="68">
        <v>48695.730939843299</v>
      </c>
      <c r="Q122" s="68">
        <v>48441.164845185704</v>
      </c>
      <c r="R122" s="68">
        <v>48187.372596671899</v>
      </c>
      <c r="S122" s="68">
        <v>47911.310250923503</v>
      </c>
      <c r="T122" s="68">
        <v>47603.2024738334</v>
      </c>
      <c r="U122" s="68">
        <v>47259.1335833622</v>
      </c>
      <c r="V122" s="68">
        <v>46879.1733135834</v>
      </c>
      <c r="W122" s="68">
        <v>46464.490730908001</v>
      </c>
      <c r="X122" s="68">
        <v>46017.116966936701</v>
      </c>
      <c r="Y122" s="68">
        <v>45538.755666170196</v>
      </c>
      <c r="Z122" s="68">
        <v>45031.775918737498</v>
      </c>
      <c r="AA122" s="68">
        <v>44499.225508987001</v>
      </c>
      <c r="AB122" s="68">
        <v>43999.566032188901</v>
      </c>
      <c r="AC122" s="68">
        <v>43510.468755984897</v>
      </c>
      <c r="AD122" s="68">
        <v>43023.941341299098</v>
      </c>
      <c r="AE122" s="68">
        <v>42539.704034604103</v>
      </c>
      <c r="AF122" s="68">
        <v>42060.252448501298</v>
      </c>
      <c r="AG122" s="68">
        <v>41589.611672301398</v>
      </c>
      <c r="AH122" s="68">
        <v>41133.834902401897</v>
      </c>
      <c r="AI122" s="68">
        <v>40698.008570386701</v>
      </c>
      <c r="AJ122" s="68">
        <v>40287.231626530003</v>
      </c>
      <c r="AK122" s="68">
        <v>39904.740736402397</v>
      </c>
      <c r="AL122" s="68">
        <v>39619.883584391602</v>
      </c>
      <c r="AM122" s="68">
        <v>39325.837491993298</v>
      </c>
      <c r="AN122" s="68">
        <v>39022.602459207599</v>
      </c>
      <c r="AO122" s="68">
        <v>38710.1784860345</v>
      </c>
      <c r="AP122" s="68">
        <v>38388.565572473897</v>
      </c>
      <c r="AQ122" s="68">
        <v>38057.763718525799</v>
      </c>
      <c r="AR122" s="68">
        <v>37717.772924190402</v>
      </c>
      <c r="AS122" s="68">
        <v>37368.593189467399</v>
      </c>
      <c r="AT122" s="68">
        <v>37010.224514357098</v>
      </c>
      <c r="AU122" s="68">
        <v>36642.666898859199</v>
      </c>
      <c r="AV122" s="68">
        <v>36265.920342974001</v>
      </c>
      <c r="AW122" s="68">
        <v>35879.9848467013</v>
      </c>
      <c r="AX122" s="68">
        <v>35484.860410041103</v>
      </c>
      <c r="AY122" s="68">
        <v>35080.547032993498</v>
      </c>
      <c r="AZ122" s="68">
        <v>34667.044715558499</v>
      </c>
      <c r="BA122" s="68">
        <v>34244.353457735997</v>
      </c>
      <c r="BB122" s="68">
        <v>33812.473259526101</v>
      </c>
      <c r="BC122" s="68">
        <v>33371.404120928702</v>
      </c>
      <c r="BD122" s="68">
        <v>32921.146041943801</v>
      </c>
      <c r="BE122" s="68">
        <v>32461.6990225716</v>
      </c>
    </row>
    <row r="123" spans="1:57" x14ac:dyDescent="0.25">
      <c r="A123" s="68" t="s">
        <v>44</v>
      </c>
      <c r="B123" s="68" t="s">
        <v>73</v>
      </c>
      <c r="C123" s="68" t="s">
        <v>74</v>
      </c>
      <c r="D123" s="68" t="s">
        <v>127</v>
      </c>
      <c r="E123" s="68">
        <v>159189.57368</v>
      </c>
      <c r="F123" s="68">
        <v>159507.95282735999</v>
      </c>
      <c r="G123" s="68">
        <v>147839.94607803799</v>
      </c>
      <c r="H123" s="68">
        <v>149851.48264166401</v>
      </c>
      <c r="I123" s="68">
        <v>151870.47399175901</v>
      </c>
      <c r="J123" s="68">
        <v>153896.94190132499</v>
      </c>
      <c r="K123" s="68">
        <v>155930.90820063301</v>
      </c>
      <c r="L123" s="68">
        <v>157972.39477737001</v>
      </c>
      <c r="M123" s="68">
        <v>160021.42357678199</v>
      </c>
      <c r="N123" s="68">
        <v>162078.01660181201</v>
      </c>
      <c r="O123" s="68">
        <v>162402.17263501501</v>
      </c>
      <c r="P123" s="68">
        <v>162726.97698028499</v>
      </c>
      <c r="Q123" s="68">
        <v>163052.43093424599</v>
      </c>
      <c r="R123" s="68">
        <v>163378.535796115</v>
      </c>
      <c r="S123" s="68">
        <v>163705.292867707</v>
      </c>
      <c r="T123" s="68">
        <v>164032.70345344199</v>
      </c>
      <c r="U123" s="68">
        <v>164360.768860349</v>
      </c>
      <c r="V123" s="68">
        <v>164689.49039806999</v>
      </c>
      <c r="W123" s="68">
        <v>165018.86937886599</v>
      </c>
      <c r="X123" s="68">
        <v>165348.90711762401</v>
      </c>
      <c r="Y123" s="68">
        <v>165679.60493185901</v>
      </c>
      <c r="Z123" s="68">
        <v>166010.964141723</v>
      </c>
      <c r="AA123" s="68">
        <v>166342.98607000601</v>
      </c>
      <c r="AB123" s="68">
        <v>166675.672042146</v>
      </c>
      <c r="AC123" s="68">
        <v>167009.02338622999</v>
      </c>
      <c r="AD123" s="68">
        <v>167343.041433003</v>
      </c>
      <c r="AE123" s="68">
        <v>167677.72751586899</v>
      </c>
      <c r="AF123" s="68">
        <v>168013.08297090101</v>
      </c>
      <c r="AG123" s="68">
        <v>168349.10913684199</v>
      </c>
      <c r="AH123" s="68">
        <v>168685.80735511601</v>
      </c>
      <c r="AI123" s="68">
        <v>169023.178969826</v>
      </c>
      <c r="AJ123" s="68">
        <v>169361.22532776601</v>
      </c>
      <c r="AK123" s="68">
        <v>169699.94777842201</v>
      </c>
      <c r="AL123" s="68">
        <v>169699.94777842201</v>
      </c>
      <c r="AM123" s="68">
        <v>169699.94777842201</v>
      </c>
      <c r="AN123" s="68">
        <v>169699.94777842201</v>
      </c>
      <c r="AO123" s="68">
        <v>169699.94777842201</v>
      </c>
      <c r="AP123" s="68">
        <v>169699.94777842201</v>
      </c>
      <c r="AQ123" s="68">
        <v>169699.94777842201</v>
      </c>
      <c r="AR123" s="68">
        <v>169699.94777842201</v>
      </c>
      <c r="AS123" s="68">
        <v>169699.94777842201</v>
      </c>
      <c r="AT123" s="68">
        <v>169699.94777842201</v>
      </c>
      <c r="AU123" s="68">
        <v>169699.94777842201</v>
      </c>
      <c r="AV123" s="68">
        <v>169699.94777842201</v>
      </c>
      <c r="AW123" s="68">
        <v>169699.94777842201</v>
      </c>
      <c r="AX123" s="68">
        <v>169699.94777842201</v>
      </c>
      <c r="AY123" s="68">
        <v>169699.94777842201</v>
      </c>
      <c r="AZ123" s="68">
        <v>169699.94777842201</v>
      </c>
      <c r="BA123" s="68">
        <v>169699.94777842201</v>
      </c>
      <c r="BB123" s="68">
        <v>169699.94777842201</v>
      </c>
      <c r="BC123" s="68">
        <v>169699.94777842201</v>
      </c>
      <c r="BD123" s="68">
        <v>169699.94777842201</v>
      </c>
      <c r="BE123" s="68">
        <v>169699.94777842201</v>
      </c>
    </row>
    <row r="124" spans="1:57" x14ac:dyDescent="0.25">
      <c r="A124" s="68" t="s">
        <v>44</v>
      </c>
      <c r="B124" s="68" t="s">
        <v>75</v>
      </c>
      <c r="C124" s="68" t="s">
        <v>74</v>
      </c>
      <c r="D124" s="68" t="s">
        <v>128</v>
      </c>
      <c r="E124" s="68">
        <v>150200.19589999999</v>
      </c>
      <c r="F124" s="68">
        <v>150500.5962918</v>
      </c>
      <c r="G124" s="68">
        <v>139491.477673054</v>
      </c>
      <c r="H124" s="68">
        <v>141389.42349282201</v>
      </c>
      <c r="I124" s="68">
        <v>143294.40312995799</v>
      </c>
      <c r="J124" s="68">
        <v>145206.437127949</v>
      </c>
      <c r="K124" s="68">
        <v>147125.54608431901</v>
      </c>
      <c r="L124" s="68">
        <v>149051.75065076599</v>
      </c>
      <c r="M124" s="68">
        <v>150985.07153329501</v>
      </c>
      <c r="N124" s="68">
        <v>152925.52949235099</v>
      </c>
      <c r="O124" s="68">
        <v>153231.38055133499</v>
      </c>
      <c r="P124" s="68">
        <v>153537.843312438</v>
      </c>
      <c r="Q124" s="68">
        <v>153844.918999063</v>
      </c>
      <c r="R124" s="68">
        <v>154152.60883706101</v>
      </c>
      <c r="S124" s="68">
        <v>154460.91405473501</v>
      </c>
      <c r="T124" s="68">
        <v>154769.83588284499</v>
      </c>
      <c r="U124" s="68">
        <v>155079.37555460999</v>
      </c>
      <c r="V124" s="68">
        <v>155389.53430572001</v>
      </c>
      <c r="W124" s="68">
        <v>155700.31337433099</v>
      </c>
      <c r="X124" s="68">
        <v>156011.71400107999</v>
      </c>
      <c r="Y124" s="68">
        <v>156323.73742908199</v>
      </c>
      <c r="Z124" s="68">
        <v>156636.38490393999</v>
      </c>
      <c r="AA124" s="68">
        <v>156949.65767374801</v>
      </c>
      <c r="AB124" s="68">
        <v>157263.55698909599</v>
      </c>
      <c r="AC124" s="68">
        <v>157578.08410307401</v>
      </c>
      <c r="AD124" s="68">
        <v>157893.24027128</v>
      </c>
      <c r="AE124" s="68">
        <v>158209.02675182201</v>
      </c>
      <c r="AF124" s="68">
        <v>158525.444805326</v>
      </c>
      <c r="AG124" s="68">
        <v>158842.49569493701</v>
      </c>
      <c r="AH124" s="68">
        <v>159160.18068632699</v>
      </c>
      <c r="AI124" s="68">
        <v>159478.50104769901</v>
      </c>
      <c r="AJ124" s="68">
        <v>159797.45804979501</v>
      </c>
      <c r="AK124" s="68">
        <v>160117.05296589399</v>
      </c>
      <c r="AL124" s="68">
        <v>160117.05296589399</v>
      </c>
      <c r="AM124" s="68">
        <v>160117.05296589399</v>
      </c>
      <c r="AN124" s="68">
        <v>160117.05296589399</v>
      </c>
      <c r="AO124" s="68">
        <v>160117.05296589399</v>
      </c>
      <c r="AP124" s="68">
        <v>160117.05296589399</v>
      </c>
      <c r="AQ124" s="68">
        <v>160117.05296589399</v>
      </c>
      <c r="AR124" s="68">
        <v>160117.05296589399</v>
      </c>
      <c r="AS124" s="68">
        <v>160117.05296589399</v>
      </c>
      <c r="AT124" s="68">
        <v>160117.05296589399</v>
      </c>
      <c r="AU124" s="68">
        <v>160117.05296589399</v>
      </c>
      <c r="AV124" s="68">
        <v>160117.05296589399</v>
      </c>
      <c r="AW124" s="68">
        <v>160117.05296589399</v>
      </c>
      <c r="AX124" s="68">
        <v>160117.05296589399</v>
      </c>
      <c r="AY124" s="68">
        <v>160117.05296589399</v>
      </c>
      <c r="AZ124" s="68">
        <v>160117.05296589399</v>
      </c>
      <c r="BA124" s="68">
        <v>160117.05296589399</v>
      </c>
      <c r="BB124" s="68">
        <v>160117.05296589399</v>
      </c>
      <c r="BC124" s="68">
        <v>160117.05296589399</v>
      </c>
      <c r="BD124" s="68">
        <v>160117.05296589399</v>
      </c>
      <c r="BE124" s="68">
        <v>160117.05296589399</v>
      </c>
    </row>
    <row r="125" spans="1:57" x14ac:dyDescent="0.25">
      <c r="A125" s="68" t="s">
        <v>44</v>
      </c>
      <c r="B125" s="68" t="s">
        <v>76</v>
      </c>
      <c r="C125" s="68" t="s">
        <v>74</v>
      </c>
      <c r="D125" s="68" t="s">
        <v>129</v>
      </c>
      <c r="E125" s="68">
        <v>1486.9530520000001</v>
      </c>
      <c r="F125" s="68">
        <v>1501.39714264802</v>
      </c>
      <c r="G125" s="68">
        <v>1307.3650952829701</v>
      </c>
      <c r="H125" s="68">
        <v>1352.9776448274799</v>
      </c>
      <c r="I125" s="68">
        <v>1367.6974014882001</v>
      </c>
      <c r="J125" s="68">
        <v>1384.2141322345001</v>
      </c>
      <c r="K125" s="68">
        <v>1402.95382191976</v>
      </c>
      <c r="L125" s="68">
        <v>1423.77269749118</v>
      </c>
      <c r="M125" s="68">
        <v>1446.4157106544101</v>
      </c>
      <c r="N125" s="68">
        <v>1470.49295155303</v>
      </c>
      <c r="O125" s="68">
        <v>1479.8804677712999</v>
      </c>
      <c r="P125" s="68">
        <v>1489.95987297955</v>
      </c>
      <c r="Q125" s="68">
        <v>1500.4920583604801</v>
      </c>
      <c r="R125" s="68">
        <v>1511.2751329640701</v>
      </c>
      <c r="S125" s="68">
        <v>1522.26779674878</v>
      </c>
      <c r="T125" s="68">
        <v>1533.32509552293</v>
      </c>
      <c r="U125" s="68">
        <v>1544.36141753793</v>
      </c>
      <c r="V125" s="68">
        <v>1555.34233715763</v>
      </c>
      <c r="W125" s="68">
        <v>1566.2644848068801</v>
      </c>
      <c r="X125" s="68">
        <v>1576.95759454008</v>
      </c>
      <c r="Y125" s="68">
        <v>1587.3994352975201</v>
      </c>
      <c r="Z125" s="68">
        <v>1597.5686262961699</v>
      </c>
      <c r="AA125" s="68">
        <v>1607.4584268743199</v>
      </c>
      <c r="AB125" s="68">
        <v>1617.0745529118001</v>
      </c>
      <c r="AC125" s="68">
        <v>1626.3892493354999</v>
      </c>
      <c r="AD125" s="68">
        <v>1635.3278206764801</v>
      </c>
      <c r="AE125" s="68">
        <v>1643.8029157461499</v>
      </c>
      <c r="AF125" s="68">
        <v>1651.7656886941299</v>
      </c>
      <c r="AG125" s="68">
        <v>1659.2446997152899</v>
      </c>
      <c r="AH125" s="68">
        <v>1666.15675715002</v>
      </c>
      <c r="AI125" s="68">
        <v>1672.63584557893</v>
      </c>
      <c r="AJ125" s="68">
        <v>1678.87428219203</v>
      </c>
      <c r="AK125" s="68">
        <v>1685.09249124864</v>
      </c>
      <c r="AL125" s="68">
        <v>1685.09249124864</v>
      </c>
      <c r="AM125" s="68">
        <v>1685.09249124864</v>
      </c>
      <c r="AN125" s="68">
        <v>1685.09249124864</v>
      </c>
      <c r="AO125" s="68">
        <v>1685.09249124864</v>
      </c>
      <c r="AP125" s="68">
        <v>1685.09249124864</v>
      </c>
      <c r="AQ125" s="68">
        <v>1685.09249124864</v>
      </c>
      <c r="AR125" s="68">
        <v>1685.09249124864</v>
      </c>
      <c r="AS125" s="68">
        <v>1685.09249124864</v>
      </c>
      <c r="AT125" s="68">
        <v>1685.09249124864</v>
      </c>
      <c r="AU125" s="68">
        <v>1685.09249124864</v>
      </c>
      <c r="AV125" s="68">
        <v>1685.09249124864</v>
      </c>
      <c r="AW125" s="68">
        <v>1685.09249124864</v>
      </c>
      <c r="AX125" s="68">
        <v>1685.09249124864</v>
      </c>
      <c r="AY125" s="68">
        <v>1685.09249124864</v>
      </c>
      <c r="AZ125" s="68">
        <v>1685.09249124864</v>
      </c>
      <c r="BA125" s="68">
        <v>1685.09249124864</v>
      </c>
      <c r="BB125" s="68">
        <v>1685.09249124864</v>
      </c>
      <c r="BC125" s="68">
        <v>1685.09249124864</v>
      </c>
      <c r="BD125" s="68">
        <v>1685.09249124864</v>
      </c>
      <c r="BE125" s="68">
        <v>1685.09249124864</v>
      </c>
    </row>
    <row r="126" spans="1:57" x14ac:dyDescent="0.25">
      <c r="A126" s="68" t="s">
        <v>44</v>
      </c>
      <c r="B126" s="68" t="s">
        <v>77</v>
      </c>
      <c r="C126" s="68" t="s">
        <v>74</v>
      </c>
      <c r="D126" s="68" t="s">
        <v>130</v>
      </c>
      <c r="E126" s="68">
        <v>130735.5658</v>
      </c>
      <c r="F126" s="68">
        <v>130997.0369316</v>
      </c>
      <c r="G126" s="68">
        <v>121414.603680053</v>
      </c>
      <c r="H126" s="68">
        <v>123066.592341707</v>
      </c>
      <c r="I126" s="68">
        <v>124724.703299594</v>
      </c>
      <c r="J126" s="68">
        <v>126388.954434942</v>
      </c>
      <c r="K126" s="68">
        <v>128059.363676019</v>
      </c>
      <c r="L126" s="68">
        <v>129735.94899824201</v>
      </c>
      <c r="M126" s="68">
        <v>131418.7284243</v>
      </c>
      <c r="N126" s="68">
        <v>133107.72002426599</v>
      </c>
      <c r="O126" s="68">
        <v>133373.93546431401</v>
      </c>
      <c r="P126" s="68">
        <v>133640.683335243</v>
      </c>
      <c r="Q126" s="68">
        <v>133907.96470191301</v>
      </c>
      <c r="R126" s="68">
        <v>134175.780631317</v>
      </c>
      <c r="S126" s="68">
        <v>134444.13219258</v>
      </c>
      <c r="T126" s="68">
        <v>134713.02045696499</v>
      </c>
      <c r="U126" s="68">
        <v>134982.44649787899</v>
      </c>
      <c r="V126" s="68">
        <v>135252.411390875</v>
      </c>
      <c r="W126" s="68">
        <v>135522.91621365599</v>
      </c>
      <c r="X126" s="68">
        <v>135793.96204608399</v>
      </c>
      <c r="Y126" s="68">
        <v>136065.54997017601</v>
      </c>
      <c r="Z126" s="68">
        <v>136337.681070116</v>
      </c>
      <c r="AA126" s="68">
        <v>136610.356432256</v>
      </c>
      <c r="AB126" s="68">
        <v>136883.577145121</v>
      </c>
      <c r="AC126" s="68">
        <v>137157.34429941099</v>
      </c>
      <c r="AD126" s="68">
        <v>137431.65898800999</v>
      </c>
      <c r="AE126" s="68">
        <v>137706.522305986</v>
      </c>
      <c r="AF126" s="68">
        <v>137981.93535059801</v>
      </c>
      <c r="AG126" s="68">
        <v>138257.89922129901</v>
      </c>
      <c r="AH126" s="68">
        <v>138534.41501974201</v>
      </c>
      <c r="AI126" s="68">
        <v>138811.48384978101</v>
      </c>
      <c r="AJ126" s="68">
        <v>139089.10681748099</v>
      </c>
      <c r="AK126" s="68">
        <v>139367.28503111599</v>
      </c>
      <c r="AL126" s="68">
        <v>139367.28503111599</v>
      </c>
      <c r="AM126" s="68">
        <v>139367.28503111599</v>
      </c>
      <c r="AN126" s="68">
        <v>139367.28503111599</v>
      </c>
      <c r="AO126" s="68">
        <v>139367.28503111599</v>
      </c>
      <c r="AP126" s="68">
        <v>139367.28503111599</v>
      </c>
      <c r="AQ126" s="68">
        <v>139367.28503111599</v>
      </c>
      <c r="AR126" s="68">
        <v>139367.28503111599</v>
      </c>
      <c r="AS126" s="68">
        <v>139367.28503111599</v>
      </c>
      <c r="AT126" s="68">
        <v>139367.28503111599</v>
      </c>
      <c r="AU126" s="68">
        <v>139367.28503111599</v>
      </c>
      <c r="AV126" s="68">
        <v>139367.28503111599</v>
      </c>
      <c r="AW126" s="68">
        <v>139367.28503111599</v>
      </c>
      <c r="AX126" s="68">
        <v>139367.28503111599</v>
      </c>
      <c r="AY126" s="68">
        <v>139367.28503111599</v>
      </c>
      <c r="AZ126" s="68">
        <v>139367.28503111599</v>
      </c>
      <c r="BA126" s="68">
        <v>139367.28503111599</v>
      </c>
      <c r="BB126" s="68">
        <v>139367.28503111599</v>
      </c>
      <c r="BC126" s="68">
        <v>139367.28503111599</v>
      </c>
      <c r="BD126" s="68">
        <v>139367.28503111599</v>
      </c>
      <c r="BE126" s="68">
        <v>139367.28503111599</v>
      </c>
    </row>
    <row r="127" spans="1:57" x14ac:dyDescent="0.25">
      <c r="A127" s="68" t="s">
        <v>44</v>
      </c>
      <c r="B127" s="68" t="s">
        <v>78</v>
      </c>
      <c r="C127" s="68" t="s">
        <v>79</v>
      </c>
      <c r="D127" s="68" t="s">
        <v>131</v>
      </c>
      <c r="E127" s="68">
        <v>55361000</v>
      </c>
      <c r="F127" s="68">
        <v>55003178.654279001</v>
      </c>
      <c r="G127" s="68">
        <v>50623587.210996799</v>
      </c>
      <c r="H127" s="68">
        <v>50850175.207068101</v>
      </c>
      <c r="I127" s="68">
        <v>51116060.755225196</v>
      </c>
      <c r="J127" s="68">
        <v>51416738.0715442</v>
      </c>
      <c r="K127" s="68">
        <v>51749749.248521201</v>
      </c>
      <c r="L127" s="68">
        <v>52113085.688232698</v>
      </c>
      <c r="M127" s="68">
        <v>52505359.396682702</v>
      </c>
      <c r="N127" s="68">
        <v>52924174.8344974</v>
      </c>
      <c r="O127" s="68">
        <v>52799348.003291801</v>
      </c>
      <c r="P127" s="68">
        <v>52691199.819577001</v>
      </c>
      <c r="Q127" s="68">
        <v>52592283.904142499</v>
      </c>
      <c r="R127" s="68">
        <v>52459991.910745896</v>
      </c>
      <c r="S127" s="68">
        <v>52301231.100631401</v>
      </c>
      <c r="T127" s="68">
        <v>52116343.587393701</v>
      </c>
      <c r="U127" s="68">
        <v>51907479.442086004</v>
      </c>
      <c r="V127" s="68">
        <v>51676209.072029501</v>
      </c>
      <c r="W127" s="68">
        <v>51473400.502018496</v>
      </c>
      <c r="X127" s="68">
        <v>51250369.557764299</v>
      </c>
      <c r="Y127" s="68">
        <v>51008564.244080998</v>
      </c>
      <c r="Z127" s="68">
        <v>50749819.029908098</v>
      </c>
      <c r="AA127" s="68">
        <v>50476124.714550398</v>
      </c>
      <c r="AB127" s="68">
        <v>50263730.893526703</v>
      </c>
      <c r="AC127" s="68">
        <v>50045117.443697199</v>
      </c>
      <c r="AD127" s="68">
        <v>49826321.327489302</v>
      </c>
      <c r="AE127" s="68">
        <v>49612283.079485103</v>
      </c>
      <c r="AF127" s="68">
        <v>49407653.6365536</v>
      </c>
      <c r="AG127" s="68">
        <v>49218369.9889782</v>
      </c>
      <c r="AH127" s="68">
        <v>49049749.734941199</v>
      </c>
      <c r="AI127" s="68">
        <v>48907834.751329899</v>
      </c>
      <c r="AJ127" s="68">
        <v>48796184.0408388</v>
      </c>
      <c r="AK127" s="68">
        <v>48717791.707894199</v>
      </c>
      <c r="AL127" s="68">
        <v>48717791.707894199</v>
      </c>
      <c r="AM127" s="68">
        <v>48717791.707894199</v>
      </c>
      <c r="AN127" s="68">
        <v>48717791.707894199</v>
      </c>
      <c r="AO127" s="68">
        <v>48717791.707894199</v>
      </c>
      <c r="AP127" s="68">
        <v>48717791.707894199</v>
      </c>
      <c r="AQ127" s="68">
        <v>48717791.707894199</v>
      </c>
      <c r="AR127" s="68">
        <v>48717791.707894199</v>
      </c>
      <c r="AS127" s="68">
        <v>48717791.707894199</v>
      </c>
      <c r="AT127" s="68">
        <v>48717791.707894199</v>
      </c>
      <c r="AU127" s="68">
        <v>48717791.707894199</v>
      </c>
      <c r="AV127" s="68">
        <v>48717791.707894199</v>
      </c>
      <c r="AW127" s="68">
        <v>48717791.707894199</v>
      </c>
      <c r="AX127" s="68">
        <v>48717791.707894199</v>
      </c>
      <c r="AY127" s="68">
        <v>48717791.707894199</v>
      </c>
      <c r="AZ127" s="68">
        <v>48717791.707894199</v>
      </c>
      <c r="BA127" s="68">
        <v>48717791.707894199</v>
      </c>
      <c r="BB127" s="68">
        <v>48717791.707894199</v>
      </c>
      <c r="BC127" s="68">
        <v>48717791.707894199</v>
      </c>
      <c r="BD127" s="68">
        <v>48717791.707894199</v>
      </c>
      <c r="BE127" s="68">
        <v>48717791.707894199</v>
      </c>
    </row>
    <row r="128" spans="1:57" x14ac:dyDescent="0.25">
      <c r="A128" s="68" t="s">
        <v>44</v>
      </c>
      <c r="B128" s="68" t="s">
        <v>80</v>
      </c>
      <c r="C128" s="68" t="s">
        <v>74</v>
      </c>
      <c r="D128" s="68" t="s">
        <v>132</v>
      </c>
      <c r="E128" s="68">
        <v>9428.7123790000005</v>
      </c>
      <c r="F128" s="68">
        <v>9447.5698037580005</v>
      </c>
      <c r="G128" s="68">
        <v>8756.4800726130998</v>
      </c>
      <c r="H128" s="68">
        <v>8875.6222956860292</v>
      </c>
      <c r="I128" s="68">
        <v>8995.2060617309598</v>
      </c>
      <c r="J128" s="68">
        <v>9115.2326603508809</v>
      </c>
      <c r="K128" s="68">
        <v>9235.7033845410406</v>
      </c>
      <c r="L128" s="68">
        <v>9356.6195306973204</v>
      </c>
      <c r="M128" s="68">
        <v>9477.9823986246902</v>
      </c>
      <c r="N128" s="68">
        <v>9599.7932915456404</v>
      </c>
      <c r="O128" s="68">
        <v>9618.9928781287308</v>
      </c>
      <c r="P128" s="68">
        <v>9638.23086388499</v>
      </c>
      <c r="Q128" s="68">
        <v>9657.5073256127598</v>
      </c>
      <c r="R128" s="68">
        <v>9676.8223402639906</v>
      </c>
      <c r="S128" s="68">
        <v>9696.1759849445098</v>
      </c>
      <c r="T128" s="68">
        <v>9715.5683369144008</v>
      </c>
      <c r="U128" s="68">
        <v>9734.9994735882392</v>
      </c>
      <c r="V128" s="68">
        <v>9754.4694725354093</v>
      </c>
      <c r="W128" s="68">
        <v>9773.9784114804806</v>
      </c>
      <c r="X128" s="68">
        <v>9793.52636830345</v>
      </c>
      <c r="Y128" s="68">
        <v>9813.1134210400505</v>
      </c>
      <c r="Z128" s="68">
        <v>9832.7396478821302</v>
      </c>
      <c r="AA128" s="68">
        <v>9852.4051271778899</v>
      </c>
      <c r="AB128" s="68">
        <v>9872.1099374322494</v>
      </c>
      <c r="AC128" s="68">
        <v>9891.8541573071107</v>
      </c>
      <c r="AD128" s="68">
        <v>9911.6378656217294</v>
      </c>
      <c r="AE128" s="68">
        <v>9931.4611413529692</v>
      </c>
      <c r="AF128" s="68">
        <v>9951.3240636356804</v>
      </c>
      <c r="AG128" s="68">
        <v>9971.2267117629508</v>
      </c>
      <c r="AH128" s="68">
        <v>9991.1691651864803</v>
      </c>
      <c r="AI128" s="68">
        <v>10011.151503516799</v>
      </c>
      <c r="AJ128" s="68">
        <v>10031.173806523801</v>
      </c>
      <c r="AK128" s="68">
        <v>10051.236154136899</v>
      </c>
      <c r="AL128" s="68">
        <v>10051.236154136899</v>
      </c>
      <c r="AM128" s="68">
        <v>10051.236154136899</v>
      </c>
      <c r="AN128" s="68">
        <v>10051.236154136899</v>
      </c>
      <c r="AO128" s="68">
        <v>10051.236154136899</v>
      </c>
      <c r="AP128" s="68">
        <v>10051.236154136899</v>
      </c>
      <c r="AQ128" s="68">
        <v>10051.236154136899</v>
      </c>
      <c r="AR128" s="68">
        <v>10051.236154136899</v>
      </c>
      <c r="AS128" s="68">
        <v>10051.236154136899</v>
      </c>
      <c r="AT128" s="68">
        <v>10051.236154136899</v>
      </c>
      <c r="AU128" s="68">
        <v>10051.236154136899</v>
      </c>
      <c r="AV128" s="68">
        <v>10051.236154136899</v>
      </c>
      <c r="AW128" s="68">
        <v>10051.236154136899</v>
      </c>
      <c r="AX128" s="68">
        <v>10051.236154136899</v>
      </c>
      <c r="AY128" s="68">
        <v>10051.236154136899</v>
      </c>
      <c r="AZ128" s="68">
        <v>10051.236154136899</v>
      </c>
      <c r="BA128" s="68">
        <v>10051.236154136899</v>
      </c>
      <c r="BB128" s="68">
        <v>10051.236154136899</v>
      </c>
      <c r="BC128" s="68">
        <v>10051.236154136899</v>
      </c>
      <c r="BD128" s="68">
        <v>10051.236154136899</v>
      </c>
      <c r="BE128" s="68">
        <v>10051.236154136899</v>
      </c>
    </row>
    <row r="129" spans="1:57" x14ac:dyDescent="0.25">
      <c r="A129" s="68" t="s">
        <v>44</v>
      </c>
      <c r="B129" s="68" t="s">
        <v>81</v>
      </c>
      <c r="C129" s="68" t="s">
        <v>74</v>
      </c>
      <c r="D129" s="68" t="s">
        <v>133</v>
      </c>
      <c r="E129" s="68">
        <v>282867.75520000001</v>
      </c>
      <c r="F129" s="68">
        <v>283433.49071039999</v>
      </c>
      <c r="G129" s="68">
        <v>262700.33086493402</v>
      </c>
      <c r="H129" s="68">
        <v>266274.67822388402</v>
      </c>
      <c r="I129" s="68">
        <v>269862.272170946</v>
      </c>
      <c r="J129" s="68">
        <v>273463.15139508399</v>
      </c>
      <c r="K129" s="68">
        <v>277077.35468702897</v>
      </c>
      <c r="L129" s="68">
        <v>280704.92093953601</v>
      </c>
      <c r="M129" s="68">
        <v>284345.88914763601</v>
      </c>
      <c r="N129" s="68">
        <v>288000.29840888298</v>
      </c>
      <c r="O129" s="68">
        <v>288576.29900570097</v>
      </c>
      <c r="P129" s="68">
        <v>289153.45160371199</v>
      </c>
      <c r="Q129" s="68">
        <v>289731.75850692001</v>
      </c>
      <c r="R129" s="68">
        <v>290311.22202393401</v>
      </c>
      <c r="S129" s="68">
        <v>290891.84446798201</v>
      </c>
      <c r="T129" s="68">
        <v>291473.62815691798</v>
      </c>
      <c r="U129" s="68">
        <v>292056.57541323098</v>
      </c>
      <c r="V129" s="68">
        <v>292640.68856405799</v>
      </c>
      <c r="W129" s="68">
        <v>293225.96994118602</v>
      </c>
      <c r="X129" s="68">
        <v>293812.42188106797</v>
      </c>
      <c r="Y129" s="68">
        <v>294400.04672483099</v>
      </c>
      <c r="Z129" s="68">
        <v>294988.84681828</v>
      </c>
      <c r="AA129" s="68">
        <v>295578.82451191702</v>
      </c>
      <c r="AB129" s="68">
        <v>296169.982160941</v>
      </c>
      <c r="AC129" s="68">
        <v>296762.322125262</v>
      </c>
      <c r="AD129" s="68">
        <v>297355.84676951298</v>
      </c>
      <c r="AE129" s="68">
        <v>297950.55846305197</v>
      </c>
      <c r="AF129" s="68">
        <v>298546.45957997802</v>
      </c>
      <c r="AG129" s="68">
        <v>299143.55249913799</v>
      </c>
      <c r="AH129" s="68">
        <v>299741.83960413601</v>
      </c>
      <c r="AI129" s="68">
        <v>300341.32328334497</v>
      </c>
      <c r="AJ129" s="68">
        <v>300942.00592991099</v>
      </c>
      <c r="AK129" s="68">
        <v>301543.88994177099</v>
      </c>
      <c r="AL129" s="68">
        <v>301543.88994177099</v>
      </c>
      <c r="AM129" s="68">
        <v>301543.88994177099</v>
      </c>
      <c r="AN129" s="68">
        <v>301543.88994177099</v>
      </c>
      <c r="AO129" s="68">
        <v>301543.88994177099</v>
      </c>
      <c r="AP129" s="68">
        <v>301543.88994177099</v>
      </c>
      <c r="AQ129" s="68">
        <v>301543.88994177099</v>
      </c>
      <c r="AR129" s="68">
        <v>301543.88994177099</v>
      </c>
      <c r="AS129" s="68">
        <v>301543.88994177099</v>
      </c>
      <c r="AT129" s="68">
        <v>301543.88994177099</v>
      </c>
      <c r="AU129" s="68">
        <v>301543.88994177099</v>
      </c>
      <c r="AV129" s="68">
        <v>301543.88994177099</v>
      </c>
      <c r="AW129" s="68">
        <v>301543.88994177099</v>
      </c>
      <c r="AX129" s="68">
        <v>301543.88994177099</v>
      </c>
      <c r="AY129" s="68">
        <v>301543.88994177099</v>
      </c>
      <c r="AZ129" s="68">
        <v>301543.88994177099</v>
      </c>
      <c r="BA129" s="68">
        <v>301543.88994177099</v>
      </c>
      <c r="BB129" s="68">
        <v>301543.88994177099</v>
      </c>
      <c r="BC129" s="68">
        <v>301543.88994177099</v>
      </c>
      <c r="BD129" s="68">
        <v>301543.88994177099</v>
      </c>
      <c r="BE129" s="68">
        <v>301543.88994177099</v>
      </c>
    </row>
    <row r="130" spans="1:57" x14ac:dyDescent="0.25">
      <c r="A130" s="68" t="s">
        <v>44</v>
      </c>
      <c r="B130" s="68" t="s">
        <v>82</v>
      </c>
      <c r="C130" s="68" t="s">
        <v>74</v>
      </c>
      <c r="D130" s="68" t="s">
        <v>134</v>
      </c>
      <c r="E130" s="68">
        <v>13219.654790000001</v>
      </c>
      <c r="F130" s="68">
        <v>13246.094099579999</v>
      </c>
      <c r="G130" s="68">
        <v>12277.142316195699</v>
      </c>
      <c r="H130" s="68">
        <v>12444.1872950461</v>
      </c>
      <c r="I130" s="68">
        <v>12611.8513452428</v>
      </c>
      <c r="J130" s="68">
        <v>12780.136274891</v>
      </c>
      <c r="K130" s="68">
        <v>12949.043896852399</v>
      </c>
      <c r="L130" s="68">
        <v>13118.576028756601</v>
      </c>
      <c r="M130" s="68">
        <v>13288.7344930128</v>
      </c>
      <c r="N130" s="68">
        <v>13459.521116821899</v>
      </c>
      <c r="O130" s="68">
        <v>13486.440159055601</v>
      </c>
      <c r="P130" s="68">
        <v>13513.4130393737</v>
      </c>
      <c r="Q130" s="68">
        <v>13540.439865452399</v>
      </c>
      <c r="R130" s="68">
        <v>13567.520745183299</v>
      </c>
      <c r="S130" s="68">
        <v>13594.6557866737</v>
      </c>
      <c r="T130" s="68">
        <v>13621.845098247</v>
      </c>
      <c r="U130" s="68">
        <v>13649.0887884435</v>
      </c>
      <c r="V130" s="68">
        <v>13676.3869660204</v>
      </c>
      <c r="W130" s="68">
        <v>13703.7397399525</v>
      </c>
      <c r="X130" s="68">
        <v>13731.1472194324</v>
      </c>
      <c r="Y130" s="68">
        <v>13758.609513871201</v>
      </c>
      <c r="Z130" s="68">
        <v>13786.126732899</v>
      </c>
      <c r="AA130" s="68">
        <v>13813.6989863648</v>
      </c>
      <c r="AB130" s="68">
        <v>13841.326384337501</v>
      </c>
      <c r="AC130" s="68">
        <v>13869.0090371062</v>
      </c>
      <c r="AD130" s="68">
        <v>13896.7470551804</v>
      </c>
      <c r="AE130" s="68">
        <v>13924.540549290799</v>
      </c>
      <c r="AF130" s="68">
        <v>13952.3896303893</v>
      </c>
      <c r="AG130" s="68">
        <v>13980.2944096501</v>
      </c>
      <c r="AH130" s="68">
        <v>14008.2549984694</v>
      </c>
      <c r="AI130" s="68">
        <v>14036.2715084664</v>
      </c>
      <c r="AJ130" s="68">
        <v>14064.3440514833</v>
      </c>
      <c r="AK130" s="68">
        <v>14092.472739586299</v>
      </c>
      <c r="AL130" s="68">
        <v>14092.472739586299</v>
      </c>
      <c r="AM130" s="68">
        <v>14092.472739586299</v>
      </c>
      <c r="AN130" s="68">
        <v>14092.472739586299</v>
      </c>
      <c r="AO130" s="68">
        <v>14092.472739586299</v>
      </c>
      <c r="AP130" s="68">
        <v>14092.472739586299</v>
      </c>
      <c r="AQ130" s="68">
        <v>14092.472739586299</v>
      </c>
      <c r="AR130" s="68">
        <v>14092.472739586299</v>
      </c>
      <c r="AS130" s="68">
        <v>14092.472739586299</v>
      </c>
      <c r="AT130" s="68">
        <v>14092.472739586299</v>
      </c>
      <c r="AU130" s="68">
        <v>14092.472739586299</v>
      </c>
      <c r="AV130" s="68">
        <v>14092.472739586299</v>
      </c>
      <c r="AW130" s="68">
        <v>14092.472739586299</v>
      </c>
      <c r="AX130" s="68">
        <v>14092.472739586299</v>
      </c>
      <c r="AY130" s="68">
        <v>14092.472739586299</v>
      </c>
      <c r="AZ130" s="68">
        <v>14092.472739586299</v>
      </c>
      <c r="BA130" s="68">
        <v>14092.472739586299</v>
      </c>
      <c r="BB130" s="68">
        <v>14092.472739586299</v>
      </c>
      <c r="BC130" s="68">
        <v>14092.472739586299</v>
      </c>
      <c r="BD130" s="68">
        <v>14092.472739586299</v>
      </c>
      <c r="BE130" s="68">
        <v>14092.472739586299</v>
      </c>
    </row>
    <row r="131" spans="1:57" x14ac:dyDescent="0.25">
      <c r="A131" s="68" t="s">
        <v>44</v>
      </c>
      <c r="B131" s="68" t="s">
        <v>83</v>
      </c>
      <c r="C131" s="68" t="s">
        <v>84</v>
      </c>
      <c r="D131" s="68" t="s">
        <v>135</v>
      </c>
      <c r="E131" s="68">
        <v>128.80635499039599</v>
      </c>
      <c r="F131" s="68">
        <v>127.45641378241601</v>
      </c>
      <c r="G131" s="68">
        <v>120.577037152096</v>
      </c>
      <c r="H131" s="68">
        <v>123.974696385862</v>
      </c>
      <c r="I131" s="68">
        <v>124.536825805345</v>
      </c>
      <c r="J131" s="68">
        <v>125.275616932921</v>
      </c>
      <c r="K131" s="68">
        <v>126.226900199163</v>
      </c>
      <c r="L131" s="68">
        <v>127.37491720926801</v>
      </c>
      <c r="M131" s="68">
        <v>128.694588790838</v>
      </c>
      <c r="N131" s="68">
        <v>130.14965084752001</v>
      </c>
      <c r="O131" s="68">
        <v>131.715501775429</v>
      </c>
      <c r="P131" s="68">
        <v>133.36904622805301</v>
      </c>
      <c r="Q131" s="68">
        <v>135.09070284551899</v>
      </c>
      <c r="R131" s="68">
        <v>136.863841466303</v>
      </c>
      <c r="S131" s="68">
        <v>138.68609998560001</v>
      </c>
      <c r="T131" s="68">
        <v>140.545588625325</v>
      </c>
      <c r="U131" s="68">
        <v>142.43562665873699</v>
      </c>
      <c r="V131" s="68">
        <v>144.354142478082</v>
      </c>
      <c r="W131" s="68">
        <v>146.301937387469</v>
      </c>
      <c r="X131" s="68">
        <v>148.26416744810899</v>
      </c>
      <c r="Y131" s="68">
        <v>150.23963064590001</v>
      </c>
      <c r="Z131" s="68">
        <v>152.227194029961</v>
      </c>
      <c r="AA131" s="68">
        <v>154.22711881539999</v>
      </c>
      <c r="AB131" s="68">
        <v>156.24089812943899</v>
      </c>
      <c r="AC131" s="68">
        <v>158.26683268571</v>
      </c>
      <c r="AD131" s="68">
        <v>160.298595826255</v>
      </c>
      <c r="AE131" s="68">
        <v>162.32844624191</v>
      </c>
      <c r="AF131" s="68">
        <v>164.35225999871599</v>
      </c>
      <c r="AG131" s="68">
        <v>166.37356467353499</v>
      </c>
      <c r="AH131" s="68">
        <v>168.38472125903999</v>
      </c>
      <c r="AI131" s="68">
        <v>170.39998823609099</v>
      </c>
      <c r="AJ131" s="68">
        <v>172.440098690301</v>
      </c>
      <c r="AK131" s="68">
        <v>174.529415867827</v>
      </c>
      <c r="AL131" s="68">
        <v>174.529415867827</v>
      </c>
      <c r="AM131" s="68">
        <v>174.529415867827</v>
      </c>
      <c r="AN131" s="68">
        <v>174.529415867827</v>
      </c>
      <c r="AO131" s="68">
        <v>174.529415867827</v>
      </c>
      <c r="AP131" s="68">
        <v>174.529415867827</v>
      </c>
      <c r="AQ131" s="68">
        <v>174.529415867827</v>
      </c>
      <c r="AR131" s="68">
        <v>174.529415867827</v>
      </c>
      <c r="AS131" s="68">
        <v>174.529415867827</v>
      </c>
      <c r="AT131" s="68">
        <v>174.529415867827</v>
      </c>
      <c r="AU131" s="68">
        <v>174.529415867827</v>
      </c>
      <c r="AV131" s="68">
        <v>174.529415867827</v>
      </c>
      <c r="AW131" s="68">
        <v>174.529415867827</v>
      </c>
      <c r="AX131" s="68">
        <v>174.529415867827</v>
      </c>
      <c r="AY131" s="68">
        <v>174.529415867827</v>
      </c>
      <c r="AZ131" s="68">
        <v>174.529415867827</v>
      </c>
      <c r="BA131" s="68">
        <v>174.529415867827</v>
      </c>
      <c r="BB131" s="68">
        <v>174.529415867827</v>
      </c>
      <c r="BC131" s="68">
        <v>174.529415867827</v>
      </c>
      <c r="BD131" s="68">
        <v>174.529415867827</v>
      </c>
      <c r="BE131" s="68">
        <v>174.529415867827</v>
      </c>
    </row>
    <row r="132" spans="1:57" x14ac:dyDescent="0.25">
      <c r="A132" s="68" t="s">
        <v>45</v>
      </c>
      <c r="B132" s="68" t="s">
        <v>68</v>
      </c>
      <c r="C132" s="68" t="s">
        <v>69</v>
      </c>
      <c r="D132" s="68" t="s">
        <v>124</v>
      </c>
      <c r="E132" s="68">
        <v>72464.039000000004</v>
      </c>
      <c r="F132" s="68">
        <v>72180.152784331396</v>
      </c>
      <c r="G132" s="68">
        <v>58555.770762508299</v>
      </c>
      <c r="H132" s="68">
        <v>65747.917628203504</v>
      </c>
      <c r="I132" s="68">
        <v>65911.894569140393</v>
      </c>
      <c r="J132" s="68">
        <v>65927.156488355802</v>
      </c>
      <c r="K132" s="68">
        <v>65795.178645355307</v>
      </c>
      <c r="L132" s="68">
        <v>65521.239343986803</v>
      </c>
      <c r="M132" s="68">
        <v>65957.332415179597</v>
      </c>
      <c r="N132" s="68">
        <v>66284.892678770397</v>
      </c>
      <c r="O132" s="68">
        <v>66135.996811689402</v>
      </c>
      <c r="P132" s="68">
        <v>65909.092247584296</v>
      </c>
      <c r="Q132" s="68">
        <v>65616.450187276496</v>
      </c>
      <c r="R132" s="68">
        <v>65640.6471662853</v>
      </c>
      <c r="S132" s="68">
        <v>65623.128994385101</v>
      </c>
      <c r="T132" s="68">
        <v>65580.196536485906</v>
      </c>
      <c r="U132" s="68">
        <v>65525.151944147903</v>
      </c>
      <c r="V132" s="68">
        <v>65462.725755719701</v>
      </c>
      <c r="W132" s="68">
        <v>65279.974796445902</v>
      </c>
      <c r="X132" s="68">
        <v>65104.760395541598</v>
      </c>
      <c r="Y132" s="68">
        <v>64936.925558214301</v>
      </c>
      <c r="Z132" s="68">
        <v>64777.493218430602</v>
      </c>
      <c r="AA132" s="68">
        <v>64625.110653621501</v>
      </c>
      <c r="AB132" s="68">
        <v>64478.017195054097</v>
      </c>
      <c r="AC132" s="68">
        <v>64335.829939921801</v>
      </c>
      <c r="AD132" s="68">
        <v>64196.420801733002</v>
      </c>
      <c r="AE132" s="68">
        <v>64058.281219313598</v>
      </c>
      <c r="AF132" s="68">
        <v>63920.323369696103</v>
      </c>
      <c r="AG132" s="68">
        <v>63782.356809077799</v>
      </c>
      <c r="AH132" s="68">
        <v>63645.4344932241</v>
      </c>
      <c r="AI132" s="68">
        <v>63511.521526179502</v>
      </c>
      <c r="AJ132" s="68">
        <v>63380.787064452801</v>
      </c>
      <c r="AK132" s="68">
        <v>63254.533289024803</v>
      </c>
      <c r="AL132" s="68">
        <v>63254.533289024803</v>
      </c>
      <c r="AM132" s="68">
        <v>63254.533289024803</v>
      </c>
      <c r="AN132" s="68">
        <v>63254.533289024803</v>
      </c>
      <c r="AO132" s="68">
        <v>63254.533289024803</v>
      </c>
      <c r="AP132" s="68">
        <v>63254.533289024803</v>
      </c>
      <c r="AQ132" s="68">
        <v>63254.533289024803</v>
      </c>
      <c r="AR132" s="68">
        <v>63254.533289024803</v>
      </c>
      <c r="AS132" s="68">
        <v>63254.533289024803</v>
      </c>
      <c r="AT132" s="68">
        <v>63254.533289024803</v>
      </c>
      <c r="AU132" s="68">
        <v>63254.533289024803</v>
      </c>
      <c r="AV132" s="68">
        <v>63254.533289024803</v>
      </c>
      <c r="AW132" s="68">
        <v>63254.533289024803</v>
      </c>
      <c r="AX132" s="68">
        <v>63254.533289024803</v>
      </c>
      <c r="AY132" s="68">
        <v>63254.533289024803</v>
      </c>
      <c r="AZ132" s="68">
        <v>63254.533289024803</v>
      </c>
      <c r="BA132" s="68">
        <v>63254.533289024803</v>
      </c>
      <c r="BB132" s="68">
        <v>63254.533289024803</v>
      </c>
      <c r="BC132" s="68">
        <v>63254.533289024803</v>
      </c>
      <c r="BD132" s="68">
        <v>63254.533289024803</v>
      </c>
      <c r="BE132" s="68">
        <v>63254.533289024803</v>
      </c>
    </row>
    <row r="133" spans="1:57" x14ac:dyDescent="0.25">
      <c r="A133" s="68" t="s">
        <v>45</v>
      </c>
      <c r="B133" s="68" t="s">
        <v>190</v>
      </c>
      <c r="C133" s="68" t="s">
        <v>69</v>
      </c>
      <c r="D133" s="68" t="s">
        <v>124</v>
      </c>
      <c r="E133" s="68">
        <v>72464.039000000004</v>
      </c>
      <c r="F133" s="68">
        <v>72180.152784331396</v>
      </c>
      <c r="G133" s="68">
        <v>58555.770762508299</v>
      </c>
      <c r="H133" s="68">
        <v>65733.190094654798</v>
      </c>
      <c r="I133" s="68">
        <v>65867.601775989897</v>
      </c>
      <c r="J133" s="68">
        <v>65838.550390035496</v>
      </c>
      <c r="K133" s="68">
        <v>65647.797445189703</v>
      </c>
      <c r="L133" s="68">
        <v>65301.087979791002</v>
      </c>
      <c r="M133" s="68">
        <v>65647.069123498601</v>
      </c>
      <c r="N133" s="68">
        <v>65869.153831889198</v>
      </c>
      <c r="O133" s="68">
        <v>65602.676133399902</v>
      </c>
      <c r="P133" s="68">
        <v>65244.728597728601</v>
      </c>
      <c r="Q133" s="68">
        <v>64808.055520969298</v>
      </c>
      <c r="R133" s="68">
        <v>64670.215838578901</v>
      </c>
      <c r="S133" s="68">
        <v>64476.561684595203</v>
      </c>
      <c r="T133" s="68">
        <v>64243.409810286197</v>
      </c>
      <c r="U133" s="68">
        <v>63984.000370421498</v>
      </c>
      <c r="V133" s="68">
        <v>63703.087687405998</v>
      </c>
      <c r="W133" s="68">
        <v>63291.285644247</v>
      </c>
      <c r="X133" s="68">
        <v>62873.490047265601</v>
      </c>
      <c r="Y133" s="68">
        <v>62449.581561632498</v>
      </c>
      <c r="Z133" s="68">
        <v>62020.5631070542</v>
      </c>
      <c r="AA133" s="68">
        <v>61585.145448475101</v>
      </c>
      <c r="AB133" s="68">
        <v>61141.666673313201</v>
      </c>
      <c r="AC133" s="68">
        <v>60689.7897855665</v>
      </c>
      <c r="AD133" s="68">
        <v>60227.541282086597</v>
      </c>
      <c r="AE133" s="68">
        <v>59753.564721375697</v>
      </c>
      <c r="AF133" s="68">
        <v>59266.923828382103</v>
      </c>
      <c r="AG133" s="68">
        <v>58767.532787320801</v>
      </c>
      <c r="AH133" s="68">
        <v>58256.4482638138</v>
      </c>
      <c r="AI133" s="68">
        <v>57735.529712502597</v>
      </c>
      <c r="AJ133" s="68">
        <v>57204.963172892501</v>
      </c>
      <c r="AK133" s="68">
        <v>56665.941101639903</v>
      </c>
      <c r="AL133" s="68">
        <v>56226.701622480898</v>
      </c>
      <c r="AM133" s="68">
        <v>55773.293127865203</v>
      </c>
      <c r="AN133" s="68">
        <v>55305.715617792703</v>
      </c>
      <c r="AO133" s="68">
        <v>54823.969092263498</v>
      </c>
      <c r="AP133" s="68">
        <v>54328.053551277597</v>
      </c>
      <c r="AQ133" s="68">
        <v>53817.968994834897</v>
      </c>
      <c r="AR133" s="68">
        <v>53293.715422935398</v>
      </c>
      <c r="AS133" s="68">
        <v>52755.292835579297</v>
      </c>
      <c r="AT133" s="68">
        <v>52202.701232766398</v>
      </c>
      <c r="AU133" s="68">
        <v>51635.9406144967</v>
      </c>
      <c r="AV133" s="68">
        <v>51055.010980770297</v>
      </c>
      <c r="AW133" s="68">
        <v>50459.912331587097</v>
      </c>
      <c r="AX133" s="68">
        <v>49850.644666947301</v>
      </c>
      <c r="AY133" s="68">
        <v>49227.207986850597</v>
      </c>
      <c r="AZ133" s="68">
        <v>48589.602291297299</v>
      </c>
      <c r="BA133" s="68">
        <v>47937.827580287201</v>
      </c>
      <c r="BB133" s="68">
        <v>47271.883853820298</v>
      </c>
      <c r="BC133" s="68">
        <v>46591.771111896698</v>
      </c>
      <c r="BD133" s="68">
        <v>45897.489354516401</v>
      </c>
      <c r="BE133" s="68">
        <v>45189.038581679299</v>
      </c>
    </row>
    <row r="134" spans="1:57" x14ac:dyDescent="0.25">
      <c r="A134" s="68" t="s">
        <v>45</v>
      </c>
      <c r="B134" s="68" t="s">
        <v>70</v>
      </c>
      <c r="C134" s="68" t="s">
        <v>69</v>
      </c>
      <c r="D134" s="68" t="s">
        <v>125</v>
      </c>
      <c r="E134" s="68">
        <v>30138.6285649493</v>
      </c>
      <c r="F134" s="68">
        <v>31031.3400099875</v>
      </c>
      <c r="G134" s="68">
        <v>30630.376627427599</v>
      </c>
      <c r="H134" s="68">
        <v>31424.616884291001</v>
      </c>
      <c r="I134" s="68">
        <v>32187.538196895599</v>
      </c>
      <c r="J134" s="68">
        <v>32913.252890243901</v>
      </c>
      <c r="K134" s="68">
        <v>33599.001394191</v>
      </c>
      <c r="L134" s="68">
        <v>34243.178789325801</v>
      </c>
      <c r="M134" s="68">
        <v>34844.291650218503</v>
      </c>
      <c r="N134" s="68">
        <v>35403.734168616298</v>
      </c>
      <c r="O134" s="68">
        <v>35717.841388907298</v>
      </c>
      <c r="P134" s="68">
        <v>35990.830566619697</v>
      </c>
      <c r="Q134" s="68">
        <v>36224.992803069799</v>
      </c>
      <c r="R134" s="68">
        <v>36648.420181469497</v>
      </c>
      <c r="S134" s="68">
        <v>37043.8240162496</v>
      </c>
      <c r="T134" s="68">
        <v>37415.903699544397</v>
      </c>
      <c r="U134" s="68">
        <v>37769.031072190002</v>
      </c>
      <c r="V134" s="68">
        <v>38104.816659905598</v>
      </c>
      <c r="W134" s="68">
        <v>38427.267974311799</v>
      </c>
      <c r="X134" s="68">
        <v>38738.883221014497</v>
      </c>
      <c r="Y134" s="68">
        <v>39039.943731346699</v>
      </c>
      <c r="Z134" s="68">
        <v>39331.204629437103</v>
      </c>
      <c r="AA134" s="68">
        <v>39612.1834421081</v>
      </c>
      <c r="AB134" s="68">
        <v>40005.562109254803</v>
      </c>
      <c r="AC134" s="68">
        <v>40389.6777137424</v>
      </c>
      <c r="AD134" s="68">
        <v>40763.223392576598</v>
      </c>
      <c r="AE134" s="68">
        <v>41125.1091125319</v>
      </c>
      <c r="AF134" s="68">
        <v>41474.362195745503</v>
      </c>
      <c r="AG134" s="68">
        <v>41725.3658263744</v>
      </c>
      <c r="AH134" s="68">
        <v>41962.712492201201</v>
      </c>
      <c r="AI134" s="68">
        <v>42187.801294065001</v>
      </c>
      <c r="AJ134" s="68">
        <v>42400.483689521498</v>
      </c>
      <c r="AK134" s="68">
        <v>42601.862974810603</v>
      </c>
      <c r="AL134" s="68">
        <v>42601.862974810603</v>
      </c>
      <c r="AM134" s="68">
        <v>42601.862974810603</v>
      </c>
      <c r="AN134" s="68">
        <v>42601.862974810603</v>
      </c>
      <c r="AO134" s="68">
        <v>42601.862974810603</v>
      </c>
      <c r="AP134" s="68">
        <v>42601.862974810603</v>
      </c>
      <c r="AQ134" s="68">
        <v>42601.862974810603</v>
      </c>
      <c r="AR134" s="68">
        <v>42601.862974810603</v>
      </c>
      <c r="AS134" s="68">
        <v>42601.862974810603</v>
      </c>
      <c r="AT134" s="68">
        <v>42601.862974810603</v>
      </c>
      <c r="AU134" s="68">
        <v>42601.862974810603</v>
      </c>
      <c r="AV134" s="68">
        <v>42601.862974810603</v>
      </c>
      <c r="AW134" s="68">
        <v>42601.862974810603</v>
      </c>
      <c r="AX134" s="68">
        <v>42601.862974810603</v>
      </c>
      <c r="AY134" s="68">
        <v>42601.862974810603</v>
      </c>
      <c r="AZ134" s="68">
        <v>42601.862974810603</v>
      </c>
      <c r="BA134" s="68">
        <v>42601.862974810603</v>
      </c>
      <c r="BB134" s="68">
        <v>42601.862974810603</v>
      </c>
      <c r="BC134" s="68">
        <v>42601.862974810603</v>
      </c>
      <c r="BD134" s="68">
        <v>42601.862974810603</v>
      </c>
      <c r="BE134" s="68">
        <v>42601.862974810603</v>
      </c>
    </row>
    <row r="135" spans="1:57" x14ac:dyDescent="0.25">
      <c r="A135" s="68" t="s">
        <v>45</v>
      </c>
      <c r="B135" s="68" t="s">
        <v>191</v>
      </c>
      <c r="C135" s="68" t="s">
        <v>69</v>
      </c>
      <c r="D135" s="68" t="s">
        <v>125</v>
      </c>
      <c r="E135" s="68">
        <v>30138.6285649493</v>
      </c>
      <c r="F135" s="68">
        <v>31031.3400099875</v>
      </c>
      <c r="G135" s="68">
        <v>30630.376627427599</v>
      </c>
      <c r="H135" s="68">
        <v>31418.3319609141</v>
      </c>
      <c r="I135" s="68">
        <v>32168.2256739775</v>
      </c>
      <c r="J135" s="68">
        <v>32873.756986775603</v>
      </c>
      <c r="K135" s="68">
        <v>33531.803391402602</v>
      </c>
      <c r="L135" s="68">
        <v>34140.449252957798</v>
      </c>
      <c r="M135" s="68">
        <v>34697.945625287597</v>
      </c>
      <c r="N135" s="68">
        <v>35205.473257272002</v>
      </c>
      <c r="O135" s="68">
        <v>35460.672930907203</v>
      </c>
      <c r="P135" s="68">
        <v>35666.913091520102</v>
      </c>
      <c r="Q135" s="68">
        <v>35826.517882236003</v>
      </c>
      <c r="R135" s="68">
        <v>36164.661035074103</v>
      </c>
      <c r="S135" s="68">
        <v>36465.940361596098</v>
      </c>
      <c r="T135" s="68">
        <v>36734.934252212697</v>
      </c>
      <c r="U135" s="68">
        <v>36975.881419673999</v>
      </c>
      <c r="V135" s="68">
        <v>37190.301060067897</v>
      </c>
      <c r="W135" s="68">
        <v>37382.046285410499</v>
      </c>
      <c r="X135" s="68">
        <v>37553.473394451401</v>
      </c>
      <c r="Y135" s="68">
        <v>37704.777655734601</v>
      </c>
      <c r="Z135" s="68">
        <v>37836.618853518499</v>
      </c>
      <c r="AA135" s="68">
        <v>37948.471737539599</v>
      </c>
      <c r="AB135" s="68">
        <v>38157.3051398073</v>
      </c>
      <c r="AC135" s="68">
        <v>38345.960021427003</v>
      </c>
      <c r="AD135" s="68">
        <v>38513.093461306402</v>
      </c>
      <c r="AE135" s="68">
        <v>38657.602565779998</v>
      </c>
      <c r="AF135" s="68">
        <v>38778.528653022098</v>
      </c>
      <c r="AG135" s="68">
        <v>38796.245145362896</v>
      </c>
      <c r="AH135" s="68">
        <v>38790.331427790799</v>
      </c>
      <c r="AI135" s="68">
        <v>38762.151828986898</v>
      </c>
      <c r="AJ135" s="68">
        <v>38711.6416085331</v>
      </c>
      <c r="AK135" s="68">
        <v>38639.889718153201</v>
      </c>
      <c r="AL135" s="68">
        <v>38375.758167709399</v>
      </c>
      <c r="AM135" s="68">
        <v>38103.106244670598</v>
      </c>
      <c r="AN135" s="68">
        <v>37821.933949036902</v>
      </c>
      <c r="AO135" s="68">
        <v>37532.241280808099</v>
      </c>
      <c r="AP135" s="68">
        <v>37234.028239984502</v>
      </c>
      <c r="AQ135" s="68">
        <v>36927.294826565798</v>
      </c>
      <c r="AR135" s="68">
        <v>36612.041040552198</v>
      </c>
      <c r="AS135" s="68">
        <v>36288.266881943702</v>
      </c>
      <c r="AT135" s="68">
        <v>35955.972350740201</v>
      </c>
      <c r="AU135" s="68">
        <v>35615.157446941703</v>
      </c>
      <c r="AV135" s="68">
        <v>35265.822170548199</v>
      </c>
      <c r="AW135" s="68">
        <v>34907.9665215598</v>
      </c>
      <c r="AX135" s="68">
        <v>34541.590499976402</v>
      </c>
      <c r="AY135" s="68">
        <v>34166.694105798102</v>
      </c>
      <c r="AZ135" s="68">
        <v>33783.277339024797</v>
      </c>
      <c r="BA135" s="68">
        <v>33391.340199656501</v>
      </c>
      <c r="BB135" s="68">
        <v>32990.882687693302</v>
      </c>
      <c r="BC135" s="68">
        <v>32581.904803135101</v>
      </c>
      <c r="BD135" s="68">
        <v>32164.406545982001</v>
      </c>
      <c r="BE135" s="68">
        <v>31738.3879162339</v>
      </c>
    </row>
    <row r="136" spans="1:57" x14ac:dyDescent="0.25">
      <c r="A136" s="68" t="s">
        <v>45</v>
      </c>
      <c r="B136" s="68" t="s">
        <v>71</v>
      </c>
      <c r="C136" s="68" t="s">
        <v>69</v>
      </c>
      <c r="D136" s="68" t="s">
        <v>126</v>
      </c>
      <c r="E136" s="68">
        <v>691.02599999999995</v>
      </c>
      <c r="F136" s="68">
        <v>704.10870958688497</v>
      </c>
      <c r="G136" s="68">
        <v>667.26168189992802</v>
      </c>
      <c r="H136" s="68">
        <v>693.56839511798603</v>
      </c>
      <c r="I136" s="68">
        <v>719.07315946996198</v>
      </c>
      <c r="J136" s="68">
        <v>743.92311044022404</v>
      </c>
      <c r="K136" s="68">
        <v>768.501835141583</v>
      </c>
      <c r="L136" s="68">
        <v>793.16360772266103</v>
      </c>
      <c r="M136" s="68">
        <v>817.99478727498195</v>
      </c>
      <c r="N136" s="68">
        <v>842.93993069087605</v>
      </c>
      <c r="O136" s="68">
        <v>863.06832588933003</v>
      </c>
      <c r="P136" s="68">
        <v>883.07231089056802</v>
      </c>
      <c r="Q136" s="68">
        <v>902.94904801191694</v>
      </c>
      <c r="R136" s="68">
        <v>922.70109544480601</v>
      </c>
      <c r="S136" s="68">
        <v>942.36672183693395</v>
      </c>
      <c r="T136" s="68">
        <v>962.02935730739102</v>
      </c>
      <c r="U136" s="68">
        <v>981.78974803377605</v>
      </c>
      <c r="V136" s="68">
        <v>1001.73134306205</v>
      </c>
      <c r="W136" s="68">
        <v>1021.91515239276</v>
      </c>
      <c r="X136" s="68">
        <v>1042.25998979676</v>
      </c>
      <c r="Y136" s="68">
        <v>1062.7726539621301</v>
      </c>
      <c r="Z136" s="68">
        <v>1083.43111906938</v>
      </c>
      <c r="AA136" s="68">
        <v>1104.22602727304</v>
      </c>
      <c r="AB136" s="68">
        <v>1125.18808041389</v>
      </c>
      <c r="AC136" s="68">
        <v>1146.3592718315499</v>
      </c>
      <c r="AD136" s="68">
        <v>1167.7891528344601</v>
      </c>
      <c r="AE136" s="68">
        <v>1189.5526980237501</v>
      </c>
      <c r="AF136" s="68">
        <v>1211.74962781915</v>
      </c>
      <c r="AG136" s="68">
        <v>1234.4845328149299</v>
      </c>
      <c r="AH136" s="68">
        <v>1257.98669698817</v>
      </c>
      <c r="AI136" s="68">
        <v>1282.3663864899399</v>
      </c>
      <c r="AJ136" s="68">
        <v>1307.7374640640001</v>
      </c>
      <c r="AK136" s="68">
        <v>1334.2016680961899</v>
      </c>
      <c r="AL136" s="68">
        <v>1334.2016680961899</v>
      </c>
      <c r="AM136" s="68">
        <v>1334.2016680961899</v>
      </c>
      <c r="AN136" s="68">
        <v>1334.2016680961899</v>
      </c>
      <c r="AO136" s="68">
        <v>1334.2016680961899</v>
      </c>
      <c r="AP136" s="68">
        <v>1334.2016680961899</v>
      </c>
      <c r="AQ136" s="68">
        <v>1334.2016680961899</v>
      </c>
      <c r="AR136" s="68">
        <v>1334.2016680961899</v>
      </c>
      <c r="AS136" s="68">
        <v>1334.2016680961899</v>
      </c>
      <c r="AT136" s="68">
        <v>1334.2016680961899</v>
      </c>
      <c r="AU136" s="68">
        <v>1334.2016680961899</v>
      </c>
      <c r="AV136" s="68">
        <v>1334.2016680961899</v>
      </c>
      <c r="AW136" s="68">
        <v>1334.2016680961899</v>
      </c>
      <c r="AX136" s="68">
        <v>1334.2016680961899</v>
      </c>
      <c r="AY136" s="68">
        <v>1334.2016680961899</v>
      </c>
      <c r="AZ136" s="68">
        <v>1334.2016680961899</v>
      </c>
      <c r="BA136" s="68">
        <v>1334.2016680961899</v>
      </c>
      <c r="BB136" s="68">
        <v>1334.2016680961899</v>
      </c>
      <c r="BC136" s="68">
        <v>1334.2016680961899</v>
      </c>
      <c r="BD136" s="68">
        <v>1334.2016680961899</v>
      </c>
      <c r="BE136" s="68">
        <v>1334.2016680961899</v>
      </c>
    </row>
    <row r="137" spans="1:57" x14ac:dyDescent="0.25">
      <c r="A137" s="68" t="s">
        <v>45</v>
      </c>
      <c r="B137" s="68" t="s">
        <v>72</v>
      </c>
      <c r="C137" s="68" t="s">
        <v>69</v>
      </c>
      <c r="D137" s="68" t="s">
        <v>37</v>
      </c>
      <c r="E137" s="68">
        <v>56933.199907403301</v>
      </c>
      <c r="F137" s="68">
        <v>56646.526724043499</v>
      </c>
      <c r="G137" s="68">
        <v>54085.031948177399</v>
      </c>
      <c r="H137" s="68">
        <v>54287.251483494401</v>
      </c>
      <c r="I137" s="68">
        <v>54465.636087483101</v>
      </c>
      <c r="J137" s="68">
        <v>54620.937914223097</v>
      </c>
      <c r="K137" s="68">
        <v>54754.185578162404</v>
      </c>
      <c r="L137" s="68">
        <v>54866.926274956299</v>
      </c>
      <c r="M137" s="68">
        <v>54961.386527730101</v>
      </c>
      <c r="N137" s="68">
        <v>55038.030767415701</v>
      </c>
      <c r="O137" s="68">
        <v>54785.800656847998</v>
      </c>
      <c r="P137" s="68">
        <v>54520.8024694903</v>
      </c>
      <c r="Q137" s="68">
        <v>54245.242455</v>
      </c>
      <c r="R137" s="68">
        <v>54171.130819573598</v>
      </c>
      <c r="S137" s="68">
        <v>54090.890075232302</v>
      </c>
      <c r="T137" s="68">
        <v>54004.003407408702</v>
      </c>
      <c r="U137" s="68">
        <v>53910.227515738799</v>
      </c>
      <c r="V137" s="68">
        <v>53811.811463177997</v>
      </c>
      <c r="W137" s="68">
        <v>53707.887724097498</v>
      </c>
      <c r="X137" s="68">
        <v>53599.124829391701</v>
      </c>
      <c r="Y137" s="68">
        <v>53487.639314448701</v>
      </c>
      <c r="Z137" s="68">
        <v>53373.354622319799</v>
      </c>
      <c r="AA137" s="68">
        <v>53256.544225194397</v>
      </c>
      <c r="AB137" s="68">
        <v>52876.0151884035</v>
      </c>
      <c r="AC137" s="68">
        <v>52494.281940847701</v>
      </c>
      <c r="AD137" s="68">
        <v>52112.456532759301</v>
      </c>
      <c r="AE137" s="68">
        <v>51730.941217096501</v>
      </c>
      <c r="AF137" s="68">
        <v>51350.184226692101</v>
      </c>
      <c r="AG137" s="68">
        <v>51381.8180350888</v>
      </c>
      <c r="AH137" s="68">
        <v>51412.1249550992</v>
      </c>
      <c r="AI137" s="68">
        <v>51441.013526885698</v>
      </c>
      <c r="AJ137" s="68">
        <v>51469.638216819301</v>
      </c>
      <c r="AK137" s="68">
        <v>51497.8136983273</v>
      </c>
      <c r="AL137" s="68">
        <v>51497.8136983273</v>
      </c>
      <c r="AM137" s="68">
        <v>51497.8136983273</v>
      </c>
      <c r="AN137" s="68">
        <v>51497.8136983273</v>
      </c>
      <c r="AO137" s="68">
        <v>51497.8136983273</v>
      </c>
      <c r="AP137" s="68">
        <v>51497.8136983273</v>
      </c>
      <c r="AQ137" s="68">
        <v>51497.8136983273</v>
      </c>
      <c r="AR137" s="68">
        <v>51497.8136983273</v>
      </c>
      <c r="AS137" s="68">
        <v>51497.8136983273</v>
      </c>
      <c r="AT137" s="68">
        <v>51497.8136983273</v>
      </c>
      <c r="AU137" s="68">
        <v>51497.8136983273</v>
      </c>
      <c r="AV137" s="68">
        <v>51497.8136983273</v>
      </c>
      <c r="AW137" s="68">
        <v>51497.8136983273</v>
      </c>
      <c r="AX137" s="68">
        <v>51497.8136983273</v>
      </c>
      <c r="AY137" s="68">
        <v>51497.8136983273</v>
      </c>
      <c r="AZ137" s="68">
        <v>51497.8136983273</v>
      </c>
      <c r="BA137" s="68">
        <v>51497.8136983273</v>
      </c>
      <c r="BB137" s="68">
        <v>51497.8136983273</v>
      </c>
      <c r="BC137" s="68">
        <v>51497.8136983273</v>
      </c>
      <c r="BD137" s="68">
        <v>51497.8136983273</v>
      </c>
      <c r="BE137" s="68">
        <v>51497.8136983273</v>
      </c>
    </row>
    <row r="138" spans="1:57" x14ac:dyDescent="0.25">
      <c r="A138" s="68" t="s">
        <v>45</v>
      </c>
      <c r="B138" s="68" t="s">
        <v>192</v>
      </c>
      <c r="C138" s="68" t="s">
        <v>69</v>
      </c>
      <c r="D138" s="68" t="s">
        <v>37</v>
      </c>
      <c r="E138" s="68">
        <v>56933.199907403301</v>
      </c>
      <c r="F138" s="68">
        <v>56646.526724043499</v>
      </c>
      <c r="G138" s="68">
        <v>54085.031948177399</v>
      </c>
      <c r="H138" s="68">
        <v>54275.959735185897</v>
      </c>
      <c r="I138" s="68">
        <v>54431.6495305645</v>
      </c>
      <c r="J138" s="68">
        <v>54552.770983706097</v>
      </c>
      <c r="K138" s="68">
        <v>54640.296872159801</v>
      </c>
      <c r="L138" s="68">
        <v>54695.741464978499</v>
      </c>
      <c r="M138" s="68">
        <v>54721.315191376998</v>
      </c>
      <c r="N138" s="68">
        <v>54717.489276226297</v>
      </c>
      <c r="O138" s="68">
        <v>54375.564581529499</v>
      </c>
      <c r="P138" s="68">
        <v>54010.487758375901</v>
      </c>
      <c r="Q138" s="68">
        <v>53624.676881314801</v>
      </c>
      <c r="R138" s="68">
        <v>53427.469535682503</v>
      </c>
      <c r="S138" s="68">
        <v>53213.319474651697</v>
      </c>
      <c r="T138" s="68">
        <v>52981.815630913297</v>
      </c>
      <c r="U138" s="68">
        <v>52732.828146795</v>
      </c>
      <c r="V138" s="68">
        <v>52468.668649057101</v>
      </c>
      <c r="W138" s="68">
        <v>52188.598996158304</v>
      </c>
      <c r="X138" s="68">
        <v>51893.386280821098</v>
      </c>
      <c r="Y138" s="68">
        <v>51585.1909593124</v>
      </c>
      <c r="Z138" s="68">
        <v>51264.039647645703</v>
      </c>
      <c r="AA138" s="68">
        <v>50930.298373437901</v>
      </c>
      <c r="AB138" s="68">
        <v>50335.428410631102</v>
      </c>
      <c r="AC138" s="68">
        <v>49731.822847992502</v>
      </c>
      <c r="AD138" s="68">
        <v>49120.784628126697</v>
      </c>
      <c r="AE138" s="68">
        <v>48502.9304851497</v>
      </c>
      <c r="AF138" s="68">
        <v>47878.911772967702</v>
      </c>
      <c r="AG138" s="68">
        <v>47630.534263982998</v>
      </c>
      <c r="AH138" s="68">
        <v>47369.8980426294</v>
      </c>
      <c r="AI138" s="68">
        <v>47096.922816567298</v>
      </c>
      <c r="AJ138" s="68">
        <v>46812.665350961499</v>
      </c>
      <c r="AK138" s="68">
        <v>46516.9451574251</v>
      </c>
      <c r="AL138" s="68">
        <v>46184.887254698297</v>
      </c>
      <c r="AM138" s="68">
        <v>45842.117806722199</v>
      </c>
      <c r="AN138" s="68">
        <v>45488.636813496902</v>
      </c>
      <c r="AO138" s="68">
        <v>45124.444275022302</v>
      </c>
      <c r="AP138" s="68">
        <v>44749.540191298503</v>
      </c>
      <c r="AQ138" s="68">
        <v>44363.924562325403</v>
      </c>
      <c r="AR138" s="68">
        <v>43967.597388103102</v>
      </c>
      <c r="AS138" s="68">
        <v>43560.5586686315</v>
      </c>
      <c r="AT138" s="68">
        <v>43142.808403910698</v>
      </c>
      <c r="AU138" s="68">
        <v>42714.346593940601</v>
      </c>
      <c r="AV138" s="68">
        <v>42275.173238721298</v>
      </c>
      <c r="AW138" s="68">
        <v>41825.2883382527</v>
      </c>
      <c r="AX138" s="68">
        <v>41364.6918925348</v>
      </c>
      <c r="AY138" s="68">
        <v>40893.383901567802</v>
      </c>
      <c r="AZ138" s="68">
        <v>40411.364365351401</v>
      </c>
      <c r="BA138" s="68">
        <v>39918.6332838858</v>
      </c>
      <c r="BB138" s="68">
        <v>39415.190657170999</v>
      </c>
      <c r="BC138" s="68">
        <v>38901.036485206903</v>
      </c>
      <c r="BD138" s="68">
        <v>38376.170767993499</v>
      </c>
      <c r="BE138" s="68">
        <v>37840.593505530902</v>
      </c>
    </row>
    <row r="139" spans="1:57" x14ac:dyDescent="0.25">
      <c r="A139" s="68" t="s">
        <v>45</v>
      </c>
      <c r="B139" s="68" t="s">
        <v>73</v>
      </c>
      <c r="C139" s="68" t="s">
        <v>74</v>
      </c>
      <c r="D139" s="68" t="s">
        <v>127</v>
      </c>
      <c r="E139" s="68">
        <v>69997.833769999997</v>
      </c>
      <c r="F139" s="68">
        <v>71047.801276549901</v>
      </c>
      <c r="G139" s="68">
        <v>69228.977563870299</v>
      </c>
      <c r="H139" s="68">
        <v>70685.670633443398</v>
      </c>
      <c r="I139" s="68">
        <v>72170.4879751517</v>
      </c>
      <c r="J139" s="68">
        <v>73683.945561218905</v>
      </c>
      <c r="K139" s="68">
        <v>75004.223977590693</v>
      </c>
      <c r="L139" s="68">
        <v>76345.578587794604</v>
      </c>
      <c r="M139" s="68">
        <v>77708.325100390604</v>
      </c>
      <c r="N139" s="68">
        <v>79092.783765972301</v>
      </c>
      <c r="O139" s="68">
        <v>79883.711603632095</v>
      </c>
      <c r="P139" s="68">
        <v>80682.548719668295</v>
      </c>
      <c r="Q139" s="68">
        <v>81489.374206865003</v>
      </c>
      <c r="R139" s="68">
        <v>82304.267948933702</v>
      </c>
      <c r="S139" s="68">
        <v>83127.310628423002</v>
      </c>
      <c r="T139" s="68">
        <v>83958.583734707194</v>
      </c>
      <c r="U139" s="68">
        <v>84798.169572054307</v>
      </c>
      <c r="V139" s="68">
        <v>85646.151267774796</v>
      </c>
      <c r="W139" s="68">
        <v>86502.612780452604</v>
      </c>
      <c r="X139" s="68">
        <v>87367.638908257097</v>
      </c>
      <c r="Y139" s="68">
        <v>88241.315297339694</v>
      </c>
      <c r="Z139" s="68">
        <v>89123.728450313094</v>
      </c>
      <c r="AA139" s="68">
        <v>90014.9657348162</v>
      </c>
      <c r="AB139" s="68">
        <v>90915.1153921644</v>
      </c>
      <c r="AC139" s="68">
        <v>91824.266546086001</v>
      </c>
      <c r="AD139" s="68">
        <v>92742.509211546901</v>
      </c>
      <c r="AE139" s="68">
        <v>93669.934303662405</v>
      </c>
      <c r="AF139" s="68">
        <v>94606.633646699003</v>
      </c>
      <c r="AG139" s="68">
        <v>95552.699983166007</v>
      </c>
      <c r="AH139" s="68">
        <v>96508.226982997599</v>
      </c>
      <c r="AI139" s="68">
        <v>97473.309252827603</v>
      </c>
      <c r="AJ139" s="68">
        <v>98448.042345355905</v>
      </c>
      <c r="AK139" s="68">
        <v>99432.522768809504</v>
      </c>
      <c r="AL139" s="68">
        <v>99432.522768809504</v>
      </c>
      <c r="AM139" s="68">
        <v>99432.522768809504</v>
      </c>
      <c r="AN139" s="68">
        <v>99432.522768809504</v>
      </c>
      <c r="AO139" s="68">
        <v>99432.522768809504</v>
      </c>
      <c r="AP139" s="68">
        <v>99432.522768809504</v>
      </c>
      <c r="AQ139" s="68">
        <v>99432.522768809504</v>
      </c>
      <c r="AR139" s="68">
        <v>99432.522768809504</v>
      </c>
      <c r="AS139" s="68">
        <v>99432.522768809504</v>
      </c>
      <c r="AT139" s="68">
        <v>99432.522768809504</v>
      </c>
      <c r="AU139" s="68">
        <v>99432.522768809504</v>
      </c>
      <c r="AV139" s="68">
        <v>99432.522768809504</v>
      </c>
      <c r="AW139" s="68">
        <v>99432.522768809504</v>
      </c>
      <c r="AX139" s="68">
        <v>99432.522768809504</v>
      </c>
      <c r="AY139" s="68">
        <v>99432.522768809504</v>
      </c>
      <c r="AZ139" s="68">
        <v>99432.522768809504</v>
      </c>
      <c r="BA139" s="68">
        <v>99432.522768809504</v>
      </c>
      <c r="BB139" s="68">
        <v>99432.522768809504</v>
      </c>
      <c r="BC139" s="68">
        <v>99432.522768809504</v>
      </c>
      <c r="BD139" s="68">
        <v>99432.522768809504</v>
      </c>
      <c r="BE139" s="68">
        <v>99432.522768809504</v>
      </c>
    </row>
    <row r="140" spans="1:57" x14ac:dyDescent="0.25">
      <c r="A140" s="68" t="s">
        <v>45</v>
      </c>
      <c r="B140" s="68" t="s">
        <v>75</v>
      </c>
      <c r="C140" s="68" t="s">
        <v>74</v>
      </c>
      <c r="D140" s="68" t="s">
        <v>128</v>
      </c>
      <c r="E140" s="68">
        <v>39187.703560000002</v>
      </c>
      <c r="F140" s="68">
        <v>39775.519113399998</v>
      </c>
      <c r="G140" s="68">
        <v>38757.265824096903</v>
      </c>
      <c r="H140" s="68">
        <v>39572.783292478998</v>
      </c>
      <c r="I140" s="68">
        <v>40404.045900101999</v>
      </c>
      <c r="J140" s="68">
        <v>41251.342509713002</v>
      </c>
      <c r="K140" s="68">
        <v>41990.489371992298</v>
      </c>
      <c r="L140" s="68">
        <v>42741.435565644897</v>
      </c>
      <c r="M140" s="68">
        <v>43504.357837475603</v>
      </c>
      <c r="N140" s="68">
        <v>44279.435477108796</v>
      </c>
      <c r="O140" s="68">
        <v>44722.2298318799</v>
      </c>
      <c r="P140" s="68">
        <v>45169.452130198697</v>
      </c>
      <c r="Q140" s="68">
        <v>45621.146651500698</v>
      </c>
      <c r="R140" s="68">
        <v>46077.358118015698</v>
      </c>
      <c r="S140" s="68">
        <v>46538.131699195801</v>
      </c>
      <c r="T140" s="68">
        <v>47003.513016187797</v>
      </c>
      <c r="U140" s="68">
        <v>47473.548146349698</v>
      </c>
      <c r="V140" s="68">
        <v>47948.2836278131</v>
      </c>
      <c r="W140" s="68">
        <v>48427.766464091299</v>
      </c>
      <c r="X140" s="68">
        <v>48912.044128732203</v>
      </c>
      <c r="Y140" s="68">
        <v>49401.1645700195</v>
      </c>
      <c r="Z140" s="68">
        <v>49895.176215719701</v>
      </c>
      <c r="AA140" s="68">
        <v>50394.127977876902</v>
      </c>
      <c r="AB140" s="68">
        <v>50898.069257655698</v>
      </c>
      <c r="AC140" s="68">
        <v>51407.049950232198</v>
      </c>
      <c r="AD140" s="68">
        <v>51921.120449734597</v>
      </c>
      <c r="AE140" s="68">
        <v>52440.331654231901</v>
      </c>
      <c r="AF140" s="68">
        <v>52964.734970774203</v>
      </c>
      <c r="AG140" s="68">
        <v>53494.382320482</v>
      </c>
      <c r="AH140" s="68">
        <v>54029.326143686798</v>
      </c>
      <c r="AI140" s="68">
        <v>54569.619405123602</v>
      </c>
      <c r="AJ140" s="68">
        <v>55115.315599174901</v>
      </c>
      <c r="AK140" s="68">
        <v>55666.468755166701</v>
      </c>
      <c r="AL140" s="68">
        <v>55666.468755166701</v>
      </c>
      <c r="AM140" s="68">
        <v>55666.468755166701</v>
      </c>
      <c r="AN140" s="68">
        <v>55666.468755166701</v>
      </c>
      <c r="AO140" s="68">
        <v>55666.468755166701</v>
      </c>
      <c r="AP140" s="68">
        <v>55666.468755166701</v>
      </c>
      <c r="AQ140" s="68">
        <v>55666.468755166701</v>
      </c>
      <c r="AR140" s="68">
        <v>55666.468755166701</v>
      </c>
      <c r="AS140" s="68">
        <v>55666.468755166701</v>
      </c>
      <c r="AT140" s="68">
        <v>55666.468755166701</v>
      </c>
      <c r="AU140" s="68">
        <v>55666.468755166701</v>
      </c>
      <c r="AV140" s="68">
        <v>55666.468755166701</v>
      </c>
      <c r="AW140" s="68">
        <v>55666.468755166701</v>
      </c>
      <c r="AX140" s="68">
        <v>55666.468755166701</v>
      </c>
      <c r="AY140" s="68">
        <v>55666.468755166701</v>
      </c>
      <c r="AZ140" s="68">
        <v>55666.468755166701</v>
      </c>
      <c r="BA140" s="68">
        <v>55666.468755166701</v>
      </c>
      <c r="BB140" s="68">
        <v>55666.468755166701</v>
      </c>
      <c r="BC140" s="68">
        <v>55666.468755166701</v>
      </c>
      <c r="BD140" s="68">
        <v>55666.468755166701</v>
      </c>
      <c r="BE140" s="68">
        <v>55666.468755166701</v>
      </c>
    </row>
    <row r="141" spans="1:57" x14ac:dyDescent="0.25">
      <c r="A141" s="68" t="s">
        <v>45</v>
      </c>
      <c r="B141" s="68" t="s">
        <v>76</v>
      </c>
      <c r="C141" s="68" t="s">
        <v>74</v>
      </c>
      <c r="D141" s="68" t="s">
        <v>129</v>
      </c>
      <c r="E141" s="68">
        <v>1840.7452109999999</v>
      </c>
      <c r="F141" s="68">
        <v>1875.5947463560601</v>
      </c>
      <c r="G141" s="68">
        <v>1759.6677375188201</v>
      </c>
      <c r="H141" s="68">
        <v>1810.5672547459801</v>
      </c>
      <c r="I141" s="68">
        <v>1857.9931296555801</v>
      </c>
      <c r="J141" s="68">
        <v>1902.38570875663</v>
      </c>
      <c r="K141" s="68">
        <v>1944.76802471615</v>
      </c>
      <c r="L141" s="68">
        <v>1986.0488399968599</v>
      </c>
      <c r="M141" s="68">
        <v>2026.43545711511</v>
      </c>
      <c r="N141" s="68">
        <v>2065.7784646793398</v>
      </c>
      <c r="O141" s="68">
        <v>2092.1164873078301</v>
      </c>
      <c r="P141" s="68">
        <v>2117.0838933913701</v>
      </c>
      <c r="Q141" s="68">
        <v>2140.6838975022602</v>
      </c>
      <c r="R141" s="68">
        <v>2162.93266521019</v>
      </c>
      <c r="S141" s="68">
        <v>2183.9288482597999</v>
      </c>
      <c r="T141" s="68">
        <v>2203.8704792327399</v>
      </c>
      <c r="U141" s="68">
        <v>2222.9859084415898</v>
      </c>
      <c r="V141" s="68">
        <v>2241.4540478333201</v>
      </c>
      <c r="W141" s="68">
        <v>2259.3953063078802</v>
      </c>
      <c r="X141" s="68">
        <v>2276.61299222452</v>
      </c>
      <c r="Y141" s="68">
        <v>2293.1089065558599</v>
      </c>
      <c r="Z141" s="68">
        <v>2308.8227000145798</v>
      </c>
      <c r="AA141" s="68">
        <v>2323.7230285631599</v>
      </c>
      <c r="AB141" s="68">
        <v>2337.8627793845599</v>
      </c>
      <c r="AC141" s="68">
        <v>2351.3147284996799</v>
      </c>
      <c r="AD141" s="68">
        <v>2364.1624784143</v>
      </c>
      <c r="AE141" s="68">
        <v>2376.535143525</v>
      </c>
      <c r="AF141" s="68">
        <v>2388.60262857108</v>
      </c>
      <c r="AG141" s="68">
        <v>2400.5336833025799</v>
      </c>
      <c r="AH141" s="68">
        <v>2412.7250658405601</v>
      </c>
      <c r="AI141" s="68">
        <v>2425.3240067984498</v>
      </c>
      <c r="AJ141" s="68">
        <v>2438.4726941602198</v>
      </c>
      <c r="AK141" s="68">
        <v>2452.2788989543501</v>
      </c>
      <c r="AL141" s="68">
        <v>2452.2788989543501</v>
      </c>
      <c r="AM141" s="68">
        <v>2452.2788989543501</v>
      </c>
      <c r="AN141" s="68">
        <v>2452.2788989543501</v>
      </c>
      <c r="AO141" s="68">
        <v>2452.2788989543501</v>
      </c>
      <c r="AP141" s="68">
        <v>2452.2788989543501</v>
      </c>
      <c r="AQ141" s="68">
        <v>2452.2788989543501</v>
      </c>
      <c r="AR141" s="68">
        <v>2452.2788989543501</v>
      </c>
      <c r="AS141" s="68">
        <v>2452.2788989543501</v>
      </c>
      <c r="AT141" s="68">
        <v>2452.2788989543501</v>
      </c>
      <c r="AU141" s="68">
        <v>2452.2788989543501</v>
      </c>
      <c r="AV141" s="68">
        <v>2452.2788989543501</v>
      </c>
      <c r="AW141" s="68">
        <v>2452.2788989543501</v>
      </c>
      <c r="AX141" s="68">
        <v>2452.2788989543501</v>
      </c>
      <c r="AY141" s="68">
        <v>2452.2788989543501</v>
      </c>
      <c r="AZ141" s="68">
        <v>2452.2788989543501</v>
      </c>
      <c r="BA141" s="68">
        <v>2452.2788989543501</v>
      </c>
      <c r="BB141" s="68">
        <v>2452.2788989543501</v>
      </c>
      <c r="BC141" s="68">
        <v>2452.2788989543501</v>
      </c>
      <c r="BD141" s="68">
        <v>2452.2788989543501</v>
      </c>
      <c r="BE141" s="68">
        <v>2452.2788989543501</v>
      </c>
    </row>
    <row r="142" spans="1:57" x14ac:dyDescent="0.25">
      <c r="A142" s="68" t="s">
        <v>45</v>
      </c>
      <c r="B142" s="68" t="s">
        <v>77</v>
      </c>
      <c r="C142" s="68" t="s">
        <v>74</v>
      </c>
      <c r="D142" s="68" t="s">
        <v>130</v>
      </c>
      <c r="E142" s="68">
        <v>18691.443739999999</v>
      </c>
      <c r="F142" s="68">
        <v>18971.815396099901</v>
      </c>
      <c r="G142" s="68">
        <v>18486.136921959798</v>
      </c>
      <c r="H142" s="68">
        <v>18875.116053025999</v>
      </c>
      <c r="I142" s="68">
        <v>19271.605177216799</v>
      </c>
      <c r="J142" s="68">
        <v>19675.7420740214</v>
      </c>
      <c r="K142" s="68">
        <v>20028.294551885701</v>
      </c>
      <c r="L142" s="68">
        <v>20386.474982360101</v>
      </c>
      <c r="M142" s="68">
        <v>20750.367668750499</v>
      </c>
      <c r="N142" s="68">
        <v>21120.0581272167</v>
      </c>
      <c r="O142" s="68">
        <v>21331.258708488898</v>
      </c>
      <c r="P142" s="68">
        <v>21544.571295573802</v>
      </c>
      <c r="Q142" s="68">
        <v>21760.017008529499</v>
      </c>
      <c r="R142" s="68">
        <v>21977.617178614801</v>
      </c>
      <c r="S142" s="68">
        <v>22197.393350400998</v>
      </c>
      <c r="T142" s="68">
        <v>22419.367283905001</v>
      </c>
      <c r="U142" s="68">
        <v>22643.560956744001</v>
      </c>
      <c r="V142" s="68">
        <v>22869.9965663115</v>
      </c>
      <c r="W142" s="68">
        <v>23098.696531974601</v>
      </c>
      <c r="X142" s="68">
        <v>23329.6834972943</v>
      </c>
      <c r="Y142" s="68">
        <v>23562.9803322673</v>
      </c>
      <c r="Z142" s="68">
        <v>23798.610135589999</v>
      </c>
      <c r="AA142" s="68">
        <v>24036.596236945799</v>
      </c>
      <c r="AB142" s="68">
        <v>24276.962199315301</v>
      </c>
      <c r="AC142" s="68">
        <v>24519.731821308498</v>
      </c>
      <c r="AD142" s="68">
        <v>24764.9291395215</v>
      </c>
      <c r="AE142" s="68">
        <v>25012.578430916801</v>
      </c>
      <c r="AF142" s="68">
        <v>25262.704215225898</v>
      </c>
      <c r="AG142" s="68">
        <v>25515.331257378199</v>
      </c>
      <c r="AH142" s="68">
        <v>25770.484569952001</v>
      </c>
      <c r="AI142" s="68">
        <v>26028.189415651501</v>
      </c>
      <c r="AJ142" s="68">
        <v>26288.471309807999</v>
      </c>
      <c r="AK142" s="68">
        <v>26551.3560229061</v>
      </c>
      <c r="AL142" s="68">
        <v>26551.3560229061</v>
      </c>
      <c r="AM142" s="68">
        <v>26551.3560229061</v>
      </c>
      <c r="AN142" s="68">
        <v>26551.3560229061</v>
      </c>
      <c r="AO142" s="68">
        <v>26551.3560229061</v>
      </c>
      <c r="AP142" s="68">
        <v>26551.3560229061</v>
      </c>
      <c r="AQ142" s="68">
        <v>26551.3560229061</v>
      </c>
      <c r="AR142" s="68">
        <v>26551.3560229061</v>
      </c>
      <c r="AS142" s="68">
        <v>26551.3560229061</v>
      </c>
      <c r="AT142" s="68">
        <v>26551.3560229061</v>
      </c>
      <c r="AU142" s="68">
        <v>26551.3560229061</v>
      </c>
      <c r="AV142" s="68">
        <v>26551.3560229061</v>
      </c>
      <c r="AW142" s="68">
        <v>26551.3560229061</v>
      </c>
      <c r="AX142" s="68">
        <v>26551.3560229061</v>
      </c>
      <c r="AY142" s="68">
        <v>26551.3560229061</v>
      </c>
      <c r="AZ142" s="68">
        <v>26551.3560229061</v>
      </c>
      <c r="BA142" s="68">
        <v>26551.3560229061</v>
      </c>
      <c r="BB142" s="68">
        <v>26551.3560229061</v>
      </c>
      <c r="BC142" s="68">
        <v>26551.3560229061</v>
      </c>
      <c r="BD142" s="68">
        <v>26551.3560229061</v>
      </c>
      <c r="BE142" s="68">
        <v>26551.3560229061</v>
      </c>
    </row>
    <row r="143" spans="1:57" x14ac:dyDescent="0.25">
      <c r="A143" s="68" t="s">
        <v>45</v>
      </c>
      <c r="B143" s="68" t="s">
        <v>78</v>
      </c>
      <c r="C143" s="68" t="s">
        <v>79</v>
      </c>
      <c r="D143" s="68" t="s">
        <v>131</v>
      </c>
      <c r="E143" s="68">
        <v>11759940.9151132</v>
      </c>
      <c r="F143" s="68">
        <v>11833927.327512899</v>
      </c>
      <c r="G143" s="68">
        <v>11429182.021735899</v>
      </c>
      <c r="H143" s="68">
        <v>11558836.1858369</v>
      </c>
      <c r="I143" s="68">
        <v>11685742.896513199</v>
      </c>
      <c r="J143" s="68">
        <v>11810001.7617354</v>
      </c>
      <c r="K143" s="68">
        <v>11931501.277839901</v>
      </c>
      <c r="L143" s="68">
        <v>12050182.9828826</v>
      </c>
      <c r="M143" s="68">
        <v>12166181.752042999</v>
      </c>
      <c r="N143" s="68">
        <v>12278992.731510401</v>
      </c>
      <c r="O143" s="68">
        <v>12318242.092088901</v>
      </c>
      <c r="P143" s="68">
        <v>12353279.757383799</v>
      </c>
      <c r="Q143" s="68">
        <v>12384229.306396799</v>
      </c>
      <c r="R143" s="68">
        <v>12443042.9701818</v>
      </c>
      <c r="S143" s="68">
        <v>12498106.8533384</v>
      </c>
      <c r="T143" s="68">
        <v>12548868.1400021</v>
      </c>
      <c r="U143" s="68">
        <v>12594940.169547901</v>
      </c>
      <c r="V143" s="68">
        <v>12636782.4108472</v>
      </c>
      <c r="W143" s="68">
        <v>12686846.470936101</v>
      </c>
      <c r="X143" s="68">
        <v>12732333.1874664</v>
      </c>
      <c r="Y143" s="68">
        <v>12773815.695331199</v>
      </c>
      <c r="Z143" s="68">
        <v>12811289.579559101</v>
      </c>
      <c r="AA143" s="68">
        <v>12844887.9497467</v>
      </c>
      <c r="AB143" s="68">
        <v>12849235.644925199</v>
      </c>
      <c r="AC143" s="68">
        <v>12849929.9966019</v>
      </c>
      <c r="AD143" s="68">
        <v>12847302.083831901</v>
      </c>
      <c r="AE143" s="68">
        <v>12841491.7883571</v>
      </c>
      <c r="AF143" s="68">
        <v>12832646.594376</v>
      </c>
      <c r="AG143" s="68">
        <v>12820941.741571</v>
      </c>
      <c r="AH143" s="68">
        <v>12806597.8123914</v>
      </c>
      <c r="AI143" s="68">
        <v>12789672.9772269</v>
      </c>
      <c r="AJ143" s="68">
        <v>12770563.632595999</v>
      </c>
      <c r="AK143" s="68">
        <v>12749313.720582601</v>
      </c>
      <c r="AL143" s="68">
        <v>12749313.720582601</v>
      </c>
      <c r="AM143" s="68">
        <v>12749313.720582601</v>
      </c>
      <c r="AN143" s="68">
        <v>12749313.720582601</v>
      </c>
      <c r="AO143" s="68">
        <v>12749313.720582601</v>
      </c>
      <c r="AP143" s="68">
        <v>12749313.720582601</v>
      </c>
      <c r="AQ143" s="68">
        <v>12749313.720582601</v>
      </c>
      <c r="AR143" s="68">
        <v>12749313.720582601</v>
      </c>
      <c r="AS143" s="68">
        <v>12749313.720582601</v>
      </c>
      <c r="AT143" s="68">
        <v>12749313.720582601</v>
      </c>
      <c r="AU143" s="68">
        <v>12749313.720582601</v>
      </c>
      <c r="AV143" s="68">
        <v>12749313.720582601</v>
      </c>
      <c r="AW143" s="68">
        <v>12749313.720582601</v>
      </c>
      <c r="AX143" s="68">
        <v>12749313.720582601</v>
      </c>
      <c r="AY143" s="68">
        <v>12749313.720582601</v>
      </c>
      <c r="AZ143" s="68">
        <v>12749313.720582601</v>
      </c>
      <c r="BA143" s="68">
        <v>12749313.720582601</v>
      </c>
      <c r="BB143" s="68">
        <v>12749313.720582601</v>
      </c>
      <c r="BC143" s="68">
        <v>12749313.720582601</v>
      </c>
      <c r="BD143" s="68">
        <v>12749313.720582601</v>
      </c>
      <c r="BE143" s="68">
        <v>12749313.720582601</v>
      </c>
    </row>
    <row r="144" spans="1:57" x14ac:dyDescent="0.25">
      <c r="A144" s="68" t="s">
        <v>45</v>
      </c>
      <c r="B144" s="68" t="s">
        <v>80</v>
      </c>
      <c r="C144" s="68" t="s">
        <v>74</v>
      </c>
      <c r="D144" s="68" t="s">
        <v>132</v>
      </c>
      <c r="E144" s="68">
        <v>1898.829551</v>
      </c>
      <c r="F144" s="68">
        <v>1927.3119942649901</v>
      </c>
      <c r="G144" s="68">
        <v>1877.97280721181</v>
      </c>
      <c r="H144" s="68">
        <v>1917.4884850302301</v>
      </c>
      <c r="I144" s="68">
        <v>1957.76708930157</v>
      </c>
      <c r="J144" s="68">
        <v>1998.8226167919199</v>
      </c>
      <c r="K144" s="68">
        <v>2034.63777759807</v>
      </c>
      <c r="L144" s="68">
        <v>2071.0246718067401</v>
      </c>
      <c r="M144" s="68">
        <v>2107.99186363645</v>
      </c>
      <c r="N144" s="68">
        <v>2145.5480405173298</v>
      </c>
      <c r="O144" s="68">
        <v>2167.0035209224998</v>
      </c>
      <c r="P144" s="68">
        <v>2188.67355613172</v>
      </c>
      <c r="Q144" s="68">
        <v>2210.5602916930402</v>
      </c>
      <c r="R144" s="68">
        <v>2232.6658946099701</v>
      </c>
      <c r="S144" s="68">
        <v>2254.9925535560701</v>
      </c>
      <c r="T144" s="68">
        <v>2277.54247909163</v>
      </c>
      <c r="U144" s="68">
        <v>2300.3179038825501</v>
      </c>
      <c r="V144" s="68">
        <v>2323.3210829213699</v>
      </c>
      <c r="W144" s="68">
        <v>2346.5542937505902</v>
      </c>
      <c r="X144" s="68">
        <v>2370.01983668809</v>
      </c>
      <c r="Y144" s="68">
        <v>2393.7200350549801</v>
      </c>
      <c r="Z144" s="68">
        <v>2417.6572354055302</v>
      </c>
      <c r="AA144" s="68">
        <v>2441.8338077595799</v>
      </c>
      <c r="AB144" s="68">
        <v>2466.2521458371798</v>
      </c>
      <c r="AC144" s="68">
        <v>2490.9146672955499</v>
      </c>
      <c r="AD144" s="68">
        <v>2515.8238139685</v>
      </c>
      <c r="AE144" s="68">
        <v>2540.9820521081901</v>
      </c>
      <c r="AF144" s="68">
        <v>2566.39187262927</v>
      </c>
      <c r="AG144" s="68">
        <v>2592.0557913555599</v>
      </c>
      <c r="AH144" s="68">
        <v>2617.97634926912</v>
      </c>
      <c r="AI144" s="68">
        <v>2644.1561127618102</v>
      </c>
      <c r="AJ144" s="68">
        <v>2670.5976738894301</v>
      </c>
      <c r="AK144" s="68">
        <v>2697.3036506283202</v>
      </c>
      <c r="AL144" s="68">
        <v>2697.3036506283202</v>
      </c>
      <c r="AM144" s="68">
        <v>2697.3036506283202</v>
      </c>
      <c r="AN144" s="68">
        <v>2697.3036506283202</v>
      </c>
      <c r="AO144" s="68">
        <v>2697.3036506283202</v>
      </c>
      <c r="AP144" s="68">
        <v>2697.3036506283202</v>
      </c>
      <c r="AQ144" s="68">
        <v>2697.3036506283202</v>
      </c>
      <c r="AR144" s="68">
        <v>2697.3036506283202</v>
      </c>
      <c r="AS144" s="68">
        <v>2697.3036506283202</v>
      </c>
      <c r="AT144" s="68">
        <v>2697.3036506283202</v>
      </c>
      <c r="AU144" s="68">
        <v>2697.3036506283202</v>
      </c>
      <c r="AV144" s="68">
        <v>2697.3036506283202</v>
      </c>
      <c r="AW144" s="68">
        <v>2697.3036506283202</v>
      </c>
      <c r="AX144" s="68">
        <v>2697.3036506283202</v>
      </c>
      <c r="AY144" s="68">
        <v>2697.3036506283202</v>
      </c>
      <c r="AZ144" s="68">
        <v>2697.3036506283202</v>
      </c>
      <c r="BA144" s="68">
        <v>2697.3036506283202</v>
      </c>
      <c r="BB144" s="68">
        <v>2697.3036506283202</v>
      </c>
      <c r="BC144" s="68">
        <v>2697.3036506283202</v>
      </c>
      <c r="BD144" s="68">
        <v>2697.3036506283202</v>
      </c>
      <c r="BE144" s="68">
        <v>2697.3036506283202</v>
      </c>
    </row>
    <row r="145" spans="1:57" x14ac:dyDescent="0.25">
      <c r="A145" s="68" t="s">
        <v>45</v>
      </c>
      <c r="B145" s="68" t="s">
        <v>81</v>
      </c>
      <c r="C145" s="68" t="s">
        <v>74</v>
      </c>
      <c r="D145" s="68" t="s">
        <v>133</v>
      </c>
      <c r="E145" s="68">
        <v>63905.092850000001</v>
      </c>
      <c r="F145" s="68">
        <v>64863.6692427499</v>
      </c>
      <c r="G145" s="68">
        <v>63203.159310135597</v>
      </c>
      <c r="H145" s="68">
        <v>64533.059120619699</v>
      </c>
      <c r="I145" s="68">
        <v>65888.6352145735</v>
      </c>
      <c r="J145" s="68">
        <v>67270.358653043804</v>
      </c>
      <c r="K145" s="68">
        <v>68475.717594055095</v>
      </c>
      <c r="L145" s="68">
        <v>69700.318218004599</v>
      </c>
      <c r="M145" s="68">
        <v>70944.448753595294</v>
      </c>
      <c r="N145" s="68">
        <v>72208.4015762169</v>
      </c>
      <c r="O145" s="68">
        <v>72930.485591978999</v>
      </c>
      <c r="P145" s="68">
        <v>73659.790447898806</v>
      </c>
      <c r="Q145" s="68">
        <v>74396.388352377806</v>
      </c>
      <c r="R145" s="68">
        <v>75140.352235901504</v>
      </c>
      <c r="S145" s="68">
        <v>75891.755758260595</v>
      </c>
      <c r="T145" s="68">
        <v>76650.673315843203</v>
      </c>
      <c r="U145" s="68">
        <v>77417.180049001603</v>
      </c>
      <c r="V145" s="68">
        <v>78191.351849491606</v>
      </c>
      <c r="W145" s="68">
        <v>78973.265367986605</v>
      </c>
      <c r="X145" s="68">
        <v>79762.998021666397</v>
      </c>
      <c r="Y145" s="68">
        <v>80560.628001883102</v>
      </c>
      <c r="Z145" s="68">
        <v>81366.234281901896</v>
      </c>
      <c r="AA145" s="68">
        <v>82179.896624720903</v>
      </c>
      <c r="AB145" s="68">
        <v>83001.6955909682</v>
      </c>
      <c r="AC145" s="68">
        <v>83831.712546877796</v>
      </c>
      <c r="AD145" s="68">
        <v>84670.029672346602</v>
      </c>
      <c r="AE145" s="68">
        <v>85516.729969070104</v>
      </c>
      <c r="AF145" s="68">
        <v>86371.897268760804</v>
      </c>
      <c r="AG145" s="68">
        <v>87235.616241448399</v>
      </c>
      <c r="AH145" s="68">
        <v>88107.972403862805</v>
      </c>
      <c r="AI145" s="68">
        <v>88989.052127901494</v>
      </c>
      <c r="AJ145" s="68">
        <v>89878.942649180506</v>
      </c>
      <c r="AK145" s="68">
        <v>90777.732075672306</v>
      </c>
      <c r="AL145" s="68">
        <v>90777.732075672306</v>
      </c>
      <c r="AM145" s="68">
        <v>90777.732075672306</v>
      </c>
      <c r="AN145" s="68">
        <v>90777.732075672306</v>
      </c>
      <c r="AO145" s="68">
        <v>90777.732075672306</v>
      </c>
      <c r="AP145" s="68">
        <v>90777.732075672306</v>
      </c>
      <c r="AQ145" s="68">
        <v>90777.732075672306</v>
      </c>
      <c r="AR145" s="68">
        <v>90777.732075672306</v>
      </c>
      <c r="AS145" s="68">
        <v>90777.732075672306</v>
      </c>
      <c r="AT145" s="68">
        <v>90777.732075672306</v>
      </c>
      <c r="AU145" s="68">
        <v>90777.732075672306</v>
      </c>
      <c r="AV145" s="68">
        <v>90777.732075672306</v>
      </c>
      <c r="AW145" s="68">
        <v>90777.732075672306</v>
      </c>
      <c r="AX145" s="68">
        <v>90777.732075672306</v>
      </c>
      <c r="AY145" s="68">
        <v>90777.732075672306</v>
      </c>
      <c r="AZ145" s="68">
        <v>90777.732075672306</v>
      </c>
      <c r="BA145" s="68">
        <v>90777.732075672306</v>
      </c>
      <c r="BB145" s="68">
        <v>90777.732075672306</v>
      </c>
      <c r="BC145" s="68">
        <v>90777.732075672306</v>
      </c>
      <c r="BD145" s="68">
        <v>90777.732075672306</v>
      </c>
      <c r="BE145" s="68">
        <v>90777.732075672306</v>
      </c>
    </row>
    <row r="146" spans="1:57" x14ac:dyDescent="0.25">
      <c r="A146" s="68" t="s">
        <v>45</v>
      </c>
      <c r="B146" s="68" t="s">
        <v>82</v>
      </c>
      <c r="C146" s="68" t="s">
        <v>74</v>
      </c>
      <c r="D146" s="68" t="s">
        <v>134</v>
      </c>
      <c r="E146" s="68">
        <v>22507.879239999998</v>
      </c>
      <c r="F146" s="68">
        <v>22845.497428599901</v>
      </c>
      <c r="G146" s="68">
        <v>22260.652694427801</v>
      </c>
      <c r="H146" s="68">
        <v>22729.053928206398</v>
      </c>
      <c r="I146" s="68">
        <v>23206.4985521421</v>
      </c>
      <c r="J146" s="68">
        <v>23693.152477661999</v>
      </c>
      <c r="K146" s="68">
        <v>24117.689431998599</v>
      </c>
      <c r="L146" s="68">
        <v>24549.0034592825</v>
      </c>
      <c r="M146" s="68">
        <v>24987.196075943</v>
      </c>
      <c r="N146" s="68">
        <v>25432.370258905201</v>
      </c>
      <c r="O146" s="68">
        <v>25686.693961494198</v>
      </c>
      <c r="P146" s="68">
        <v>25943.5609011091</v>
      </c>
      <c r="Q146" s="68">
        <v>26202.9965101202</v>
      </c>
      <c r="R146" s="68">
        <v>26465.026475221399</v>
      </c>
      <c r="S146" s="68">
        <v>26729.6767399737</v>
      </c>
      <c r="T146" s="68">
        <v>26996.973507373401</v>
      </c>
      <c r="U146" s="68">
        <v>27266.943242447102</v>
      </c>
      <c r="V146" s="68">
        <v>27539.612674871601</v>
      </c>
      <c r="W146" s="68">
        <v>27815.008801620301</v>
      </c>
      <c r="X146" s="68">
        <v>28093.158889636499</v>
      </c>
      <c r="Y146" s="68">
        <v>28374.0904785329</v>
      </c>
      <c r="Z146" s="68">
        <v>28657.8313833182</v>
      </c>
      <c r="AA146" s="68">
        <v>28944.409697151401</v>
      </c>
      <c r="AB146" s="68">
        <v>29233.853794122901</v>
      </c>
      <c r="AC146" s="68">
        <v>29526.1923320641</v>
      </c>
      <c r="AD146" s="68">
        <v>29821.4542553848</v>
      </c>
      <c r="AE146" s="68">
        <v>30119.668797938601</v>
      </c>
      <c r="AF146" s="68">
        <v>30420.865485917999</v>
      </c>
      <c r="AG146" s="68">
        <v>30725.0741407772</v>
      </c>
      <c r="AH146" s="68">
        <v>31032.324882184999</v>
      </c>
      <c r="AI146" s="68">
        <v>31342.648131006801</v>
      </c>
      <c r="AJ146" s="68">
        <v>31656.074612316901</v>
      </c>
      <c r="AK146" s="68">
        <v>31972.6353584401</v>
      </c>
      <c r="AL146" s="68">
        <v>31972.6353584401</v>
      </c>
      <c r="AM146" s="68">
        <v>31972.6353584401</v>
      </c>
      <c r="AN146" s="68">
        <v>31972.6353584401</v>
      </c>
      <c r="AO146" s="68">
        <v>31972.6353584401</v>
      </c>
      <c r="AP146" s="68">
        <v>31972.6353584401</v>
      </c>
      <c r="AQ146" s="68">
        <v>31972.6353584401</v>
      </c>
      <c r="AR146" s="68">
        <v>31972.6353584401</v>
      </c>
      <c r="AS146" s="68">
        <v>31972.6353584401</v>
      </c>
      <c r="AT146" s="68">
        <v>31972.6353584401</v>
      </c>
      <c r="AU146" s="68">
        <v>31972.6353584401</v>
      </c>
      <c r="AV146" s="68">
        <v>31972.6353584401</v>
      </c>
      <c r="AW146" s="68">
        <v>31972.6353584401</v>
      </c>
      <c r="AX146" s="68">
        <v>31972.6353584401</v>
      </c>
      <c r="AY146" s="68">
        <v>31972.6353584401</v>
      </c>
      <c r="AZ146" s="68">
        <v>31972.6353584401</v>
      </c>
      <c r="BA146" s="68">
        <v>31972.6353584401</v>
      </c>
      <c r="BB146" s="68">
        <v>31972.6353584401</v>
      </c>
      <c r="BC146" s="68">
        <v>31972.6353584401</v>
      </c>
      <c r="BD146" s="68">
        <v>31972.6353584401</v>
      </c>
      <c r="BE146" s="68">
        <v>31972.6353584401</v>
      </c>
    </row>
    <row r="147" spans="1:57" x14ac:dyDescent="0.25">
      <c r="A147" s="68" t="s">
        <v>45</v>
      </c>
      <c r="B147" s="68" t="s">
        <v>83</v>
      </c>
      <c r="C147" s="68" t="s">
        <v>84</v>
      </c>
      <c r="D147" s="68" t="s">
        <v>135</v>
      </c>
      <c r="E147" s="68">
        <v>319.38008842138299</v>
      </c>
      <c r="F147" s="68">
        <v>325.42668716679998</v>
      </c>
      <c r="G147" s="68">
        <v>321.24649760736099</v>
      </c>
      <c r="H147" s="68">
        <v>331.93579463733801</v>
      </c>
      <c r="I147" s="68">
        <v>342.11778716820203</v>
      </c>
      <c r="J147" s="68">
        <v>351.87096944096498</v>
      </c>
      <c r="K147" s="68">
        <v>361.38320015434198</v>
      </c>
      <c r="L147" s="68">
        <v>370.82428989220801</v>
      </c>
      <c r="M147" s="68">
        <v>380.23560826827799</v>
      </c>
      <c r="N147" s="68">
        <v>389.59204081751898</v>
      </c>
      <c r="O147" s="68">
        <v>398.89503178784798</v>
      </c>
      <c r="P147" s="68">
        <v>408.14052254865197</v>
      </c>
      <c r="Q147" s="68">
        <v>417.32720157280602</v>
      </c>
      <c r="R147" s="68">
        <v>426.45625121148697</v>
      </c>
      <c r="S147" s="68">
        <v>435.54535856197703</v>
      </c>
      <c r="T147" s="68">
        <v>444.63308356096701</v>
      </c>
      <c r="U147" s="68">
        <v>453.76598932346201</v>
      </c>
      <c r="V147" s="68">
        <v>462.98264453382501</v>
      </c>
      <c r="W147" s="68">
        <v>472.31124694346101</v>
      </c>
      <c r="X147" s="68">
        <v>481.71427370223302</v>
      </c>
      <c r="Y147" s="68">
        <v>491.194867044445</v>
      </c>
      <c r="Z147" s="68">
        <v>500.742847022918</v>
      </c>
      <c r="AA147" s="68">
        <v>510.353888605723</v>
      </c>
      <c r="AB147" s="68">
        <v>520.04218164479403</v>
      </c>
      <c r="AC147" s="68">
        <v>529.82713472464798</v>
      </c>
      <c r="AD147" s="68">
        <v>539.73164959032499</v>
      </c>
      <c r="AE147" s="68">
        <v>549.79037818652296</v>
      </c>
      <c r="AF147" s="68">
        <v>560.04940954097196</v>
      </c>
      <c r="AG147" s="68">
        <v>570.55708359058099</v>
      </c>
      <c r="AH147" s="68">
        <v>581.41937136519903</v>
      </c>
      <c r="AI147" s="68">
        <v>592.68723594447704</v>
      </c>
      <c r="AJ147" s="68">
        <v>604.41330269007995</v>
      </c>
      <c r="AK147" s="68">
        <v>616.64459329825297</v>
      </c>
      <c r="AL147" s="68">
        <v>616.64459329825297</v>
      </c>
      <c r="AM147" s="68">
        <v>616.64459329825297</v>
      </c>
      <c r="AN147" s="68">
        <v>616.64459329825297</v>
      </c>
      <c r="AO147" s="68">
        <v>616.64459329825297</v>
      </c>
      <c r="AP147" s="68">
        <v>616.64459329825297</v>
      </c>
      <c r="AQ147" s="68">
        <v>616.64459329825297</v>
      </c>
      <c r="AR147" s="68">
        <v>616.64459329825297</v>
      </c>
      <c r="AS147" s="68">
        <v>616.64459329825297</v>
      </c>
      <c r="AT147" s="68">
        <v>616.64459329825297</v>
      </c>
      <c r="AU147" s="68">
        <v>616.64459329825297</v>
      </c>
      <c r="AV147" s="68">
        <v>616.64459329825297</v>
      </c>
      <c r="AW147" s="68">
        <v>616.64459329825297</v>
      </c>
      <c r="AX147" s="68">
        <v>616.64459329825297</v>
      </c>
      <c r="AY147" s="68">
        <v>616.64459329825297</v>
      </c>
      <c r="AZ147" s="68">
        <v>616.64459329825297</v>
      </c>
      <c r="BA147" s="68">
        <v>616.64459329825297</v>
      </c>
      <c r="BB147" s="68">
        <v>616.64459329825297</v>
      </c>
      <c r="BC147" s="68">
        <v>616.64459329825297</v>
      </c>
      <c r="BD147" s="68">
        <v>616.64459329825297</v>
      </c>
      <c r="BE147" s="68">
        <v>616.64459329825297</v>
      </c>
    </row>
    <row r="148" spans="1:57" x14ac:dyDescent="0.25">
      <c r="A148" s="68" t="s">
        <v>46</v>
      </c>
      <c r="B148" s="68" t="s">
        <v>68</v>
      </c>
      <c r="C148" s="68" t="s">
        <v>69</v>
      </c>
      <c r="D148" s="68" t="s">
        <v>124</v>
      </c>
      <c r="E148" s="68">
        <v>4108.491</v>
      </c>
      <c r="F148" s="68">
        <v>4086.57095520548</v>
      </c>
      <c r="G148" s="68">
        <v>2864.8673756052899</v>
      </c>
      <c r="H148" s="68">
        <v>3627.8927612563698</v>
      </c>
      <c r="I148" s="68">
        <v>3669.7359518714302</v>
      </c>
      <c r="J148" s="68">
        <v>3707.39745970693</v>
      </c>
      <c r="K148" s="68">
        <v>3741.1479996824</v>
      </c>
      <c r="L148" s="68">
        <v>3771.62529340623</v>
      </c>
      <c r="M148" s="68">
        <v>3818.4902395205199</v>
      </c>
      <c r="N148" s="68">
        <v>3862.8476978152198</v>
      </c>
      <c r="O148" s="68">
        <v>3839.4766470443601</v>
      </c>
      <c r="P148" s="68">
        <v>3815.2168991308299</v>
      </c>
      <c r="Q148" s="68">
        <v>3790.31811335054</v>
      </c>
      <c r="R148" s="68">
        <v>3791.8742245047602</v>
      </c>
      <c r="S148" s="68">
        <v>3794.1672321153201</v>
      </c>
      <c r="T148" s="68">
        <v>3795.9597335397398</v>
      </c>
      <c r="U148" s="68">
        <v>3798.2879207537399</v>
      </c>
      <c r="V148" s="68">
        <v>3799.6614690872698</v>
      </c>
      <c r="W148" s="68">
        <v>3794.7504825976698</v>
      </c>
      <c r="X148" s="68">
        <v>3788.82020175966</v>
      </c>
      <c r="Y148" s="68">
        <v>3781.1238017883602</v>
      </c>
      <c r="Z148" s="68">
        <v>3770.3922966028899</v>
      </c>
      <c r="AA148" s="68">
        <v>3756.9050359460498</v>
      </c>
      <c r="AB148" s="68">
        <v>3765.6526478539799</v>
      </c>
      <c r="AC148" s="68">
        <v>3771.0857862028502</v>
      </c>
      <c r="AD148" s="68">
        <v>3774.4763377569798</v>
      </c>
      <c r="AE148" s="68">
        <v>3773.9075370762798</v>
      </c>
      <c r="AF148" s="68">
        <v>3770.0326749229298</v>
      </c>
      <c r="AG148" s="68">
        <v>3784.25105369625</v>
      </c>
      <c r="AH148" s="68">
        <v>3793.1797574779398</v>
      </c>
      <c r="AI148" s="68">
        <v>3797.2583891742001</v>
      </c>
      <c r="AJ148" s="68">
        <v>3795.77477643678</v>
      </c>
      <c r="AK148" s="68">
        <v>3788.25845031676</v>
      </c>
      <c r="AL148" s="68">
        <v>3788.25845031676</v>
      </c>
      <c r="AM148" s="68">
        <v>3788.25845031676</v>
      </c>
      <c r="AN148" s="68">
        <v>3788.25845031676</v>
      </c>
      <c r="AO148" s="68">
        <v>3788.25845031676</v>
      </c>
      <c r="AP148" s="68">
        <v>3788.25845031676</v>
      </c>
      <c r="AQ148" s="68">
        <v>3788.25845031676</v>
      </c>
      <c r="AR148" s="68">
        <v>3788.25845031676</v>
      </c>
      <c r="AS148" s="68">
        <v>3788.25845031676</v>
      </c>
      <c r="AT148" s="68">
        <v>3788.25845031676</v>
      </c>
      <c r="AU148" s="68">
        <v>3788.25845031676</v>
      </c>
      <c r="AV148" s="68">
        <v>3788.25845031676</v>
      </c>
      <c r="AW148" s="68">
        <v>3788.25845031676</v>
      </c>
      <c r="AX148" s="68">
        <v>3788.25845031676</v>
      </c>
      <c r="AY148" s="68">
        <v>3788.25845031676</v>
      </c>
      <c r="AZ148" s="68">
        <v>3788.25845031676</v>
      </c>
      <c r="BA148" s="68">
        <v>3788.25845031676</v>
      </c>
      <c r="BB148" s="68">
        <v>3788.25845031676</v>
      </c>
      <c r="BC148" s="68">
        <v>3788.25845031676</v>
      </c>
      <c r="BD148" s="68">
        <v>3788.25845031676</v>
      </c>
      <c r="BE148" s="68">
        <v>3788.25845031676</v>
      </c>
    </row>
    <row r="149" spans="1:57" x14ac:dyDescent="0.25">
      <c r="A149" s="68" t="s">
        <v>46</v>
      </c>
      <c r="B149" s="68" t="s">
        <v>190</v>
      </c>
      <c r="C149" s="68" t="s">
        <v>69</v>
      </c>
      <c r="D149" s="68" t="s">
        <v>124</v>
      </c>
      <c r="E149" s="68">
        <v>4108.491</v>
      </c>
      <c r="F149" s="68">
        <v>4086.57095520548</v>
      </c>
      <c r="G149" s="68">
        <v>2864.8673756052899</v>
      </c>
      <c r="H149" s="68">
        <v>3627.0801132778502</v>
      </c>
      <c r="I149" s="68">
        <v>3667.2698893117699</v>
      </c>
      <c r="J149" s="68">
        <v>3702.4147175210801</v>
      </c>
      <c r="K149" s="68">
        <v>3732.7678281631102</v>
      </c>
      <c r="L149" s="68">
        <v>3758.9526324203798</v>
      </c>
      <c r="M149" s="68">
        <v>3800.5280614338199</v>
      </c>
      <c r="N149" s="68">
        <v>3838.6199170545201</v>
      </c>
      <c r="O149" s="68">
        <v>3808.5151073625998</v>
      </c>
      <c r="P149" s="68">
        <v>3776.7595127875902</v>
      </c>
      <c r="Q149" s="68">
        <v>3743.62139419406</v>
      </c>
      <c r="R149" s="68">
        <v>3735.8151559696798</v>
      </c>
      <c r="S149" s="68">
        <v>3727.8755422357999</v>
      </c>
      <c r="T149" s="68">
        <v>3718.5828903312699</v>
      </c>
      <c r="U149" s="68">
        <v>3708.9521888576101</v>
      </c>
      <c r="V149" s="68">
        <v>3697.5265687982001</v>
      </c>
      <c r="W149" s="68">
        <v>3679.14720389581</v>
      </c>
      <c r="X149" s="68">
        <v>3658.9697558049502</v>
      </c>
      <c r="Y149" s="68">
        <v>3636.2916356846499</v>
      </c>
      <c r="Z149" s="68">
        <v>3609.9244004594698</v>
      </c>
      <c r="AA149" s="68">
        <v>3580.1802230551398</v>
      </c>
      <c r="AB149" s="68">
        <v>3570.8027172434199</v>
      </c>
      <c r="AC149" s="68">
        <v>3557.3708125271601</v>
      </c>
      <c r="AD149" s="68">
        <v>3541.1231126514899</v>
      </c>
      <c r="AE149" s="68">
        <v>3520.3009505847499</v>
      </c>
      <c r="AF149" s="68">
        <v>3495.5742961885398</v>
      </c>
      <c r="AG149" s="68">
        <v>3486.7180988504301</v>
      </c>
      <c r="AH149" s="68">
        <v>3472.00364105276</v>
      </c>
      <c r="AI149" s="68">
        <v>3451.9205222291298</v>
      </c>
      <c r="AJ149" s="68">
        <v>3425.91448222078</v>
      </c>
      <c r="AK149" s="68">
        <v>3393.6734501317601</v>
      </c>
      <c r="AL149" s="68">
        <v>3367.3677834527598</v>
      </c>
      <c r="AM149" s="68">
        <v>3340.2135468808901</v>
      </c>
      <c r="AN149" s="68">
        <v>3312.2107404161502</v>
      </c>
      <c r="AO149" s="68">
        <v>3283.35936405854</v>
      </c>
      <c r="AP149" s="68">
        <v>3253.65941780806</v>
      </c>
      <c r="AQ149" s="68">
        <v>3223.1109016647001</v>
      </c>
      <c r="AR149" s="68">
        <v>3191.71381562848</v>
      </c>
      <c r="AS149" s="68">
        <v>3159.4681596993801</v>
      </c>
      <c r="AT149" s="68">
        <v>3126.3739338774099</v>
      </c>
      <c r="AU149" s="68">
        <v>3092.4311381625698</v>
      </c>
      <c r="AV149" s="68">
        <v>3057.63977255487</v>
      </c>
      <c r="AW149" s="68">
        <v>3021.9998370542899</v>
      </c>
      <c r="AX149" s="68">
        <v>2985.5113316608299</v>
      </c>
      <c r="AY149" s="68">
        <v>2948.1742563745102</v>
      </c>
      <c r="AZ149" s="68">
        <v>2909.9886111953201</v>
      </c>
      <c r="BA149" s="68">
        <v>2870.9543961232598</v>
      </c>
      <c r="BB149" s="68">
        <v>2831.0716111583201</v>
      </c>
      <c r="BC149" s="68">
        <v>2790.3402563005102</v>
      </c>
      <c r="BD149" s="68">
        <v>2748.76033154984</v>
      </c>
      <c r="BE149" s="68">
        <v>2706.3318369062899</v>
      </c>
    </row>
    <row r="150" spans="1:57" x14ac:dyDescent="0.25">
      <c r="A150" s="68" t="s">
        <v>46</v>
      </c>
      <c r="B150" s="68" t="s">
        <v>70</v>
      </c>
      <c r="C150" s="68" t="s">
        <v>69</v>
      </c>
      <c r="D150" s="68" t="s">
        <v>125</v>
      </c>
      <c r="E150" s="68">
        <v>4078.9210997495802</v>
      </c>
      <c r="F150" s="68">
        <v>5692.1481795989903</v>
      </c>
      <c r="G150" s="68">
        <v>5049.1915367812699</v>
      </c>
      <c r="H150" s="68">
        <v>5209.0422641293799</v>
      </c>
      <c r="I150" s="68">
        <v>5371.1339871647897</v>
      </c>
      <c r="J150" s="68">
        <v>5534.9566688729601</v>
      </c>
      <c r="K150" s="68">
        <v>5699.9704644861104</v>
      </c>
      <c r="L150" s="68">
        <v>5865.7348899462704</v>
      </c>
      <c r="M150" s="68">
        <v>6031.91861657752</v>
      </c>
      <c r="N150" s="68">
        <v>6198.5731018082497</v>
      </c>
      <c r="O150" s="68">
        <v>6260.0968784991501</v>
      </c>
      <c r="P150" s="68">
        <v>6319.6648238354401</v>
      </c>
      <c r="Q150" s="68">
        <v>6377.4233933549904</v>
      </c>
      <c r="R150" s="68">
        <v>6439.9905250409101</v>
      </c>
      <c r="S150" s="68">
        <v>6500.6528601537102</v>
      </c>
      <c r="T150" s="68">
        <v>6559.5504312665698</v>
      </c>
      <c r="U150" s="68">
        <v>6616.5631887848904</v>
      </c>
      <c r="V150" s="68">
        <v>6672.0896505049404</v>
      </c>
      <c r="W150" s="68">
        <v>6725.8799696669703</v>
      </c>
      <c r="X150" s="68">
        <v>6777.9442192707002</v>
      </c>
      <c r="Y150" s="68">
        <v>6828.5495352850103</v>
      </c>
      <c r="Z150" s="68">
        <v>6877.9608474912802</v>
      </c>
      <c r="AA150" s="68">
        <v>6926.0572548629398</v>
      </c>
      <c r="AB150" s="68">
        <v>6978.9189133202199</v>
      </c>
      <c r="AC150" s="68">
        <v>7030.6773934753201</v>
      </c>
      <c r="AD150" s="68">
        <v>7081.4635947360102</v>
      </c>
      <c r="AE150" s="68">
        <v>7131.6623884947403</v>
      </c>
      <c r="AF150" s="68">
        <v>7181.0213328493601</v>
      </c>
      <c r="AG150" s="68">
        <v>7229.7970420067004</v>
      </c>
      <c r="AH150" s="68">
        <v>7277.8645362214302</v>
      </c>
      <c r="AI150" s="68">
        <v>7325.3527563756697</v>
      </c>
      <c r="AJ150" s="68">
        <v>7372.1370801542398</v>
      </c>
      <c r="AK150" s="68">
        <v>7418.2198612161001</v>
      </c>
      <c r="AL150" s="68">
        <v>7418.2198612161001</v>
      </c>
      <c r="AM150" s="68">
        <v>7418.2198612161001</v>
      </c>
      <c r="AN150" s="68">
        <v>7418.2198612161001</v>
      </c>
      <c r="AO150" s="68">
        <v>7418.2198612161001</v>
      </c>
      <c r="AP150" s="68">
        <v>7418.2198612161001</v>
      </c>
      <c r="AQ150" s="68">
        <v>7418.2198612161001</v>
      </c>
      <c r="AR150" s="68">
        <v>7418.2198612161001</v>
      </c>
      <c r="AS150" s="68">
        <v>7418.2198612161001</v>
      </c>
      <c r="AT150" s="68">
        <v>7418.2198612161001</v>
      </c>
      <c r="AU150" s="68">
        <v>7418.2198612161001</v>
      </c>
      <c r="AV150" s="68">
        <v>7418.2198612161001</v>
      </c>
      <c r="AW150" s="68">
        <v>7418.2198612161001</v>
      </c>
      <c r="AX150" s="68">
        <v>7418.2198612161001</v>
      </c>
      <c r="AY150" s="68">
        <v>7418.2198612161001</v>
      </c>
      <c r="AZ150" s="68">
        <v>7418.2198612161001</v>
      </c>
      <c r="BA150" s="68">
        <v>7418.2198612161001</v>
      </c>
      <c r="BB150" s="68">
        <v>7418.2198612161001</v>
      </c>
      <c r="BC150" s="68">
        <v>7418.2198612161001</v>
      </c>
      <c r="BD150" s="68">
        <v>7418.2198612161001</v>
      </c>
      <c r="BE150" s="68">
        <v>7418.2198612161001</v>
      </c>
    </row>
    <row r="151" spans="1:57" x14ac:dyDescent="0.25">
      <c r="A151" s="68" t="s">
        <v>46</v>
      </c>
      <c r="B151" s="68" t="s">
        <v>191</v>
      </c>
      <c r="C151" s="68" t="s">
        <v>69</v>
      </c>
      <c r="D151" s="68" t="s">
        <v>125</v>
      </c>
      <c r="E151" s="68">
        <v>4078.9210997495802</v>
      </c>
      <c r="F151" s="68">
        <v>5692.1481795989903</v>
      </c>
      <c r="G151" s="68">
        <v>5049.1915367812699</v>
      </c>
      <c r="H151" s="68">
        <v>5208.0004556765498</v>
      </c>
      <c r="I151" s="68">
        <v>5367.9113067724902</v>
      </c>
      <c r="J151" s="68">
        <v>5528.3147208703103</v>
      </c>
      <c r="K151" s="68">
        <v>5688.5705235571304</v>
      </c>
      <c r="L151" s="68">
        <v>5848.1376852764297</v>
      </c>
      <c r="M151" s="68">
        <v>6006.58455838789</v>
      </c>
      <c r="N151" s="68">
        <v>6163.8610924381201</v>
      </c>
      <c r="O151" s="68">
        <v>6215.02418097395</v>
      </c>
      <c r="P151" s="68">
        <v>6262.7878404209196</v>
      </c>
      <c r="Q151" s="68">
        <v>6307.2717360280903</v>
      </c>
      <c r="R151" s="68">
        <v>6354.9826501103698</v>
      </c>
      <c r="S151" s="68">
        <v>6399.2426755353099</v>
      </c>
      <c r="T151" s="68">
        <v>6440.1666134175102</v>
      </c>
      <c r="U151" s="68">
        <v>6477.6153618204098</v>
      </c>
      <c r="V151" s="68">
        <v>6511.9594988928202</v>
      </c>
      <c r="W151" s="68">
        <v>6542.9360344920196</v>
      </c>
      <c r="X151" s="68">
        <v>6570.5391261610202</v>
      </c>
      <c r="Y151" s="68">
        <v>6595.0131411782604</v>
      </c>
      <c r="Z151" s="68">
        <v>6616.5983352866097</v>
      </c>
      <c r="AA151" s="68">
        <v>6635.1628501587002</v>
      </c>
      <c r="AB151" s="68">
        <v>6656.4928595248302</v>
      </c>
      <c r="AC151" s="68">
        <v>6674.9251173654702</v>
      </c>
      <c r="AD151" s="68">
        <v>6690.5668043065798</v>
      </c>
      <c r="AE151" s="68">
        <v>6703.7626451850601</v>
      </c>
      <c r="AF151" s="68">
        <v>6714.2549462141496</v>
      </c>
      <c r="AG151" s="68">
        <v>6722.2652896578302</v>
      </c>
      <c r="AH151" s="68">
        <v>6727.6579772830901</v>
      </c>
      <c r="AI151" s="68">
        <v>6730.5341125579698</v>
      </c>
      <c r="AJ151" s="68">
        <v>6730.7611541808201</v>
      </c>
      <c r="AK151" s="68">
        <v>6728.325414123</v>
      </c>
      <c r="AL151" s="68">
        <v>6682.3324509834601</v>
      </c>
      <c r="AM151" s="68">
        <v>6634.85584387168</v>
      </c>
      <c r="AN151" s="68">
        <v>6585.8955927876495</v>
      </c>
      <c r="AO151" s="68">
        <v>6535.4516977313797</v>
      </c>
      <c r="AP151" s="68">
        <v>6483.5241587028704</v>
      </c>
      <c r="AQ151" s="68">
        <v>6430.1129757021199</v>
      </c>
      <c r="AR151" s="68">
        <v>6375.21814872912</v>
      </c>
      <c r="AS151" s="68">
        <v>6318.8396777838698</v>
      </c>
      <c r="AT151" s="68">
        <v>6260.9775628663901</v>
      </c>
      <c r="AU151" s="68">
        <v>6201.6318039766602</v>
      </c>
      <c r="AV151" s="68">
        <v>6140.8024011146899</v>
      </c>
      <c r="AW151" s="68">
        <v>6078.4893542804703</v>
      </c>
      <c r="AX151" s="68">
        <v>6014.6926634740103</v>
      </c>
      <c r="AY151" s="68">
        <v>5949.41232869531</v>
      </c>
      <c r="AZ151" s="68">
        <v>5882.6483499443702</v>
      </c>
      <c r="BA151" s="68">
        <v>5814.4007272211802</v>
      </c>
      <c r="BB151" s="68">
        <v>5744.6694605257499</v>
      </c>
      <c r="BC151" s="68">
        <v>5673.4545498580701</v>
      </c>
      <c r="BD151" s="68">
        <v>5600.75599521815</v>
      </c>
      <c r="BE151" s="68">
        <v>5526.5737966059896</v>
      </c>
    </row>
    <row r="152" spans="1:57" x14ac:dyDescent="0.25">
      <c r="A152" s="68" t="s">
        <v>46</v>
      </c>
      <c r="B152" s="68" t="s">
        <v>71</v>
      </c>
      <c r="C152" s="68" t="s">
        <v>69</v>
      </c>
      <c r="D152" s="68" t="s">
        <v>126</v>
      </c>
      <c r="E152" s="68">
        <v>816.82943999999998</v>
      </c>
      <c r="F152" s="68">
        <v>827.33200621664605</v>
      </c>
      <c r="G152" s="68">
        <v>739.01506018423697</v>
      </c>
      <c r="H152" s="68">
        <v>762.76303028333598</v>
      </c>
      <c r="I152" s="68">
        <v>786.91864853163599</v>
      </c>
      <c r="J152" s="68">
        <v>811.38940203309801</v>
      </c>
      <c r="K152" s="68">
        <v>838.17870074539201</v>
      </c>
      <c r="L152" s="68">
        <v>865.22696645216695</v>
      </c>
      <c r="M152" s="68">
        <v>892.47301909893997</v>
      </c>
      <c r="N152" s="68">
        <v>919.92882968723904</v>
      </c>
      <c r="O152" s="68">
        <v>931.87325554555298</v>
      </c>
      <c r="P152" s="68">
        <v>943.55512220699302</v>
      </c>
      <c r="Q152" s="68">
        <v>954.99806204288404</v>
      </c>
      <c r="R152" s="68">
        <v>966.14795015593802</v>
      </c>
      <c r="S152" s="68">
        <v>977.00228611596197</v>
      </c>
      <c r="T152" s="68">
        <v>987.58470229428303</v>
      </c>
      <c r="U152" s="68">
        <v>997.86669368637797</v>
      </c>
      <c r="V152" s="68">
        <v>1007.92454294818</v>
      </c>
      <c r="W152" s="68">
        <v>1017.70367638725</v>
      </c>
      <c r="X152" s="68">
        <v>1027.2017859141599</v>
      </c>
      <c r="Y152" s="68">
        <v>1036.4694701785099</v>
      </c>
      <c r="Z152" s="68">
        <v>1045.5578407386299</v>
      </c>
      <c r="AA152" s="68">
        <v>1054.43877727156</v>
      </c>
      <c r="AB152" s="68">
        <v>1063.1638401308001</v>
      </c>
      <c r="AC152" s="68">
        <v>1071.7049731069901</v>
      </c>
      <c r="AD152" s="68">
        <v>1080.0874114113301</v>
      </c>
      <c r="AE152" s="68">
        <v>1088.39032281152</v>
      </c>
      <c r="AF152" s="68">
        <v>1096.5591336151001</v>
      </c>
      <c r="AG152" s="68">
        <v>1104.64662233388</v>
      </c>
      <c r="AH152" s="68">
        <v>1112.6249892128701</v>
      </c>
      <c r="AI152" s="68">
        <v>1120.5203670536</v>
      </c>
      <c r="AJ152" s="68">
        <v>1128.30482787388</v>
      </c>
      <c r="AK152" s="68">
        <v>1135.9774099698</v>
      </c>
      <c r="AL152" s="68">
        <v>1135.9774099698</v>
      </c>
      <c r="AM152" s="68">
        <v>1135.9774099698</v>
      </c>
      <c r="AN152" s="68">
        <v>1135.9774099698</v>
      </c>
      <c r="AO152" s="68">
        <v>1135.9774099698</v>
      </c>
      <c r="AP152" s="68">
        <v>1135.9774099698</v>
      </c>
      <c r="AQ152" s="68">
        <v>1135.9774099698</v>
      </c>
      <c r="AR152" s="68">
        <v>1135.9774099698</v>
      </c>
      <c r="AS152" s="68">
        <v>1135.9774099698</v>
      </c>
      <c r="AT152" s="68">
        <v>1135.9774099698</v>
      </c>
      <c r="AU152" s="68">
        <v>1135.9774099698</v>
      </c>
      <c r="AV152" s="68">
        <v>1135.9774099698</v>
      </c>
      <c r="AW152" s="68">
        <v>1135.9774099698</v>
      </c>
      <c r="AX152" s="68">
        <v>1135.9774099698</v>
      </c>
      <c r="AY152" s="68">
        <v>1135.9774099698</v>
      </c>
      <c r="AZ152" s="68">
        <v>1135.9774099698</v>
      </c>
      <c r="BA152" s="68">
        <v>1135.9774099698</v>
      </c>
      <c r="BB152" s="68">
        <v>1135.9774099698</v>
      </c>
      <c r="BC152" s="68">
        <v>1135.9774099698</v>
      </c>
      <c r="BD152" s="68">
        <v>1135.9774099698</v>
      </c>
      <c r="BE152" s="68">
        <v>1135.9774099698</v>
      </c>
    </row>
    <row r="153" spans="1:57" x14ac:dyDescent="0.25">
      <c r="A153" s="68" t="s">
        <v>46</v>
      </c>
      <c r="B153" s="68" t="s">
        <v>72</v>
      </c>
      <c r="C153" s="68" t="s">
        <v>69</v>
      </c>
      <c r="D153" s="68" t="s">
        <v>37</v>
      </c>
      <c r="E153" s="68">
        <v>21982.7886282652</v>
      </c>
      <c r="F153" s="68">
        <v>21976.363307565302</v>
      </c>
      <c r="G153" s="68">
        <v>19369.077172925299</v>
      </c>
      <c r="H153" s="68">
        <v>19778.7490428692</v>
      </c>
      <c r="I153" s="68">
        <v>20182.641589503201</v>
      </c>
      <c r="J153" s="68">
        <v>20579.194218545301</v>
      </c>
      <c r="K153" s="68">
        <v>20966.278011084101</v>
      </c>
      <c r="L153" s="68">
        <v>21342.493374579299</v>
      </c>
      <c r="M153" s="68">
        <v>21701.364723707498</v>
      </c>
      <c r="N153" s="68">
        <v>22047.6419621151</v>
      </c>
      <c r="O153" s="68">
        <v>22009.4832094384</v>
      </c>
      <c r="P153" s="68">
        <v>21959.175858720599</v>
      </c>
      <c r="Q153" s="68">
        <v>21897.584215275099</v>
      </c>
      <c r="R153" s="68">
        <v>21934.829879898502</v>
      </c>
      <c r="S153" s="68">
        <v>21962.743259105799</v>
      </c>
      <c r="T153" s="68">
        <v>21980.981573525802</v>
      </c>
      <c r="U153" s="68">
        <v>21989.911618507602</v>
      </c>
      <c r="V153" s="68">
        <v>21990.0439553338</v>
      </c>
      <c r="W153" s="68">
        <v>21976.705034255101</v>
      </c>
      <c r="X153" s="68">
        <v>21953.900155846899</v>
      </c>
      <c r="Y153" s="68">
        <v>21922.176879889499</v>
      </c>
      <c r="Z153" s="68">
        <v>21881.773976050201</v>
      </c>
      <c r="AA153" s="68">
        <v>21832.5448553307</v>
      </c>
      <c r="AB153" s="68">
        <v>21732.4683429619</v>
      </c>
      <c r="AC153" s="68">
        <v>21623.362771233398</v>
      </c>
      <c r="AD153" s="68">
        <v>21506.688697375201</v>
      </c>
      <c r="AE153" s="68">
        <v>21382.713568905201</v>
      </c>
      <c r="AF153" s="68">
        <v>21251.082613170001</v>
      </c>
      <c r="AG153" s="68">
        <v>21270.774437776199</v>
      </c>
      <c r="AH153" s="68">
        <v>21283.789211476102</v>
      </c>
      <c r="AI153" s="68">
        <v>21290.901875474901</v>
      </c>
      <c r="AJ153" s="68">
        <v>21291.277540589301</v>
      </c>
      <c r="AK153" s="68">
        <v>21284.706083794499</v>
      </c>
      <c r="AL153" s="68">
        <v>21284.706083794499</v>
      </c>
      <c r="AM153" s="68">
        <v>21284.706083794499</v>
      </c>
      <c r="AN153" s="68">
        <v>21284.706083794499</v>
      </c>
      <c r="AO153" s="68">
        <v>21284.706083794499</v>
      </c>
      <c r="AP153" s="68">
        <v>21284.706083794499</v>
      </c>
      <c r="AQ153" s="68">
        <v>21284.706083794499</v>
      </c>
      <c r="AR153" s="68">
        <v>21284.706083794499</v>
      </c>
      <c r="AS153" s="68">
        <v>21284.706083794499</v>
      </c>
      <c r="AT153" s="68">
        <v>21284.706083794499</v>
      </c>
      <c r="AU153" s="68">
        <v>21284.706083794499</v>
      </c>
      <c r="AV153" s="68">
        <v>21284.706083794499</v>
      </c>
      <c r="AW153" s="68">
        <v>21284.706083794499</v>
      </c>
      <c r="AX153" s="68">
        <v>21284.706083794499</v>
      </c>
      <c r="AY153" s="68">
        <v>21284.706083794499</v>
      </c>
      <c r="AZ153" s="68">
        <v>21284.706083794499</v>
      </c>
      <c r="BA153" s="68">
        <v>21284.706083794499</v>
      </c>
      <c r="BB153" s="68">
        <v>21284.706083794499</v>
      </c>
      <c r="BC153" s="68">
        <v>21284.706083794499</v>
      </c>
      <c r="BD153" s="68">
        <v>21284.706083794499</v>
      </c>
      <c r="BE153" s="68">
        <v>21284.706083794499</v>
      </c>
    </row>
    <row r="154" spans="1:57" x14ac:dyDescent="0.25">
      <c r="A154" s="68" t="s">
        <v>46</v>
      </c>
      <c r="B154" s="68" t="s">
        <v>192</v>
      </c>
      <c r="C154" s="68" t="s">
        <v>69</v>
      </c>
      <c r="D154" s="68" t="s">
        <v>37</v>
      </c>
      <c r="E154" s="68">
        <v>21982.7886282652</v>
      </c>
      <c r="F154" s="68">
        <v>21976.363307565302</v>
      </c>
      <c r="G154" s="68">
        <v>19369.077172925299</v>
      </c>
      <c r="H154" s="68">
        <v>19774.635063068199</v>
      </c>
      <c r="I154" s="68">
        <v>20170.0476211514</v>
      </c>
      <c r="J154" s="68">
        <v>20553.511384160502</v>
      </c>
      <c r="K154" s="68">
        <v>20922.668152820999</v>
      </c>
      <c r="L154" s="68">
        <v>21275.904795250601</v>
      </c>
      <c r="M154" s="68">
        <v>21606.573162594301</v>
      </c>
      <c r="N154" s="68">
        <v>21919.236495327699</v>
      </c>
      <c r="O154" s="68">
        <v>21844.676199166101</v>
      </c>
      <c r="P154" s="68">
        <v>21753.637972682998</v>
      </c>
      <c r="Q154" s="68">
        <v>21647.0758518523</v>
      </c>
      <c r="R154" s="68">
        <v>21633.708535307302</v>
      </c>
      <c r="S154" s="68">
        <v>21606.419712470099</v>
      </c>
      <c r="T154" s="68">
        <v>21564.925554302099</v>
      </c>
      <c r="U154" s="68">
        <v>21509.651948759401</v>
      </c>
      <c r="V154" s="68">
        <v>21441.172458208599</v>
      </c>
      <c r="W154" s="68">
        <v>21355.028002246101</v>
      </c>
      <c r="X154" s="68">
        <v>21255.239237287198</v>
      </c>
      <c r="Y154" s="68">
        <v>21142.448892625602</v>
      </c>
      <c r="Z154" s="68">
        <v>21017.006268516699</v>
      </c>
      <c r="AA154" s="68">
        <v>20878.899296049902</v>
      </c>
      <c r="AB154" s="68">
        <v>20688.266704019301</v>
      </c>
      <c r="AC154" s="68">
        <v>20485.454928759998</v>
      </c>
      <c r="AD154" s="68">
        <v>20272.032712636301</v>
      </c>
      <c r="AE154" s="68">
        <v>20048.432242205501</v>
      </c>
      <c r="AF154" s="68">
        <v>19814.509428519701</v>
      </c>
      <c r="AG154" s="68">
        <v>19717.837737622998</v>
      </c>
      <c r="AH154" s="68">
        <v>19610.372568513001</v>
      </c>
      <c r="AI154" s="68">
        <v>19492.927793894702</v>
      </c>
      <c r="AJ154" s="68">
        <v>19364.842748716699</v>
      </c>
      <c r="AK154" s="68">
        <v>19226.049311369901</v>
      </c>
      <c r="AL154" s="68">
        <v>19088.805526541601</v>
      </c>
      <c r="AM154" s="68">
        <v>18947.134522847799</v>
      </c>
      <c r="AN154" s="68">
        <v>18801.036300288699</v>
      </c>
      <c r="AO154" s="68">
        <v>18650.510858864101</v>
      </c>
      <c r="AP154" s="68">
        <v>18495.558198574101</v>
      </c>
      <c r="AQ154" s="68">
        <v>18336.178319418599</v>
      </c>
      <c r="AR154" s="68">
        <v>18172.371221397701</v>
      </c>
      <c r="AS154" s="68">
        <v>18004.136904511401</v>
      </c>
      <c r="AT154" s="68">
        <v>17831.4753687597</v>
      </c>
      <c r="AU154" s="68">
        <v>17654.386614142499</v>
      </c>
      <c r="AV154" s="68">
        <v>17472.870640659901</v>
      </c>
      <c r="AW154" s="68">
        <v>17286.927448311901</v>
      </c>
      <c r="AX154" s="68">
        <v>17096.557037098399</v>
      </c>
      <c r="AY154" s="68">
        <v>16901.759407019501</v>
      </c>
      <c r="AZ154" s="68">
        <v>16702.5345580752</v>
      </c>
      <c r="BA154" s="68">
        <v>16498.8824902655</v>
      </c>
      <c r="BB154" s="68">
        <v>16290.8032035903</v>
      </c>
      <c r="BC154" s="68">
        <v>16078.2966980497</v>
      </c>
      <c r="BD154" s="68">
        <v>15861.3629736436</v>
      </c>
      <c r="BE154" s="68">
        <v>15640.002030372199</v>
      </c>
    </row>
    <row r="155" spans="1:57" x14ac:dyDescent="0.25">
      <c r="A155" s="68" t="s">
        <v>46</v>
      </c>
      <c r="B155" s="68" t="s">
        <v>73</v>
      </c>
      <c r="C155" s="68" t="s">
        <v>74</v>
      </c>
      <c r="D155" s="68" t="s">
        <v>127</v>
      </c>
      <c r="E155" s="68">
        <v>3333.7816109999999</v>
      </c>
      <c r="F155" s="68">
        <v>3367.1194271099998</v>
      </c>
      <c r="G155" s="68">
        <v>2999.4973280581298</v>
      </c>
      <c r="H155" s="68">
        <v>3102.6773155108299</v>
      </c>
      <c r="I155" s="68">
        <v>3208.2778156883001</v>
      </c>
      <c r="J155" s="68">
        <v>3316.3482284750999</v>
      </c>
      <c r="K155" s="68">
        <v>3426.9388911369801</v>
      </c>
      <c r="L155" s="68">
        <v>3540.1010953273098</v>
      </c>
      <c r="M155" s="68">
        <v>3655.8871043928398</v>
      </c>
      <c r="N155" s="68">
        <v>3774.3501709838902</v>
      </c>
      <c r="O155" s="68">
        <v>3830.9654235486501</v>
      </c>
      <c r="P155" s="68">
        <v>3888.42990490188</v>
      </c>
      <c r="Q155" s="68">
        <v>3946.7563534754099</v>
      </c>
      <c r="R155" s="68">
        <v>4005.9576987775399</v>
      </c>
      <c r="S155" s="68">
        <v>4066.0470642591999</v>
      </c>
      <c r="T155" s="68">
        <v>4127.0377702230899</v>
      </c>
      <c r="U155" s="68">
        <v>4188.9433367764304</v>
      </c>
      <c r="V155" s="68">
        <v>4251.7774868280803</v>
      </c>
      <c r="W155" s="68">
        <v>4315.5541491305003</v>
      </c>
      <c r="X155" s="68">
        <v>4380.2874613674603</v>
      </c>
      <c r="Y155" s="68">
        <v>4445.9917732879703</v>
      </c>
      <c r="Z155" s="68">
        <v>4512.6816498872904</v>
      </c>
      <c r="AA155" s="68">
        <v>4580.3718746355898</v>
      </c>
      <c r="AB155" s="68">
        <v>4649.0774527551303</v>
      </c>
      <c r="AC155" s="68">
        <v>4718.8136145464596</v>
      </c>
      <c r="AD155" s="68">
        <v>4789.5958187646502</v>
      </c>
      <c r="AE155" s="68">
        <v>4861.4397560461202</v>
      </c>
      <c r="AF155" s="68">
        <v>4934.3613523868098</v>
      </c>
      <c r="AG155" s="68">
        <v>5008.3767726726101</v>
      </c>
      <c r="AH155" s="68">
        <v>5083.5024242626996</v>
      </c>
      <c r="AI155" s="68">
        <v>5159.7549606266402</v>
      </c>
      <c r="AJ155" s="68">
        <v>5237.1512850360396</v>
      </c>
      <c r="AK155" s="68">
        <v>5315.70855431158</v>
      </c>
      <c r="AL155" s="68">
        <v>5315.70855431158</v>
      </c>
      <c r="AM155" s="68">
        <v>5315.70855431158</v>
      </c>
      <c r="AN155" s="68">
        <v>5315.70855431158</v>
      </c>
      <c r="AO155" s="68">
        <v>5315.70855431158</v>
      </c>
      <c r="AP155" s="68">
        <v>5315.70855431158</v>
      </c>
      <c r="AQ155" s="68">
        <v>5315.70855431158</v>
      </c>
      <c r="AR155" s="68">
        <v>5315.70855431158</v>
      </c>
      <c r="AS155" s="68">
        <v>5315.70855431158</v>
      </c>
      <c r="AT155" s="68">
        <v>5315.70855431158</v>
      </c>
      <c r="AU155" s="68">
        <v>5315.70855431158</v>
      </c>
      <c r="AV155" s="68">
        <v>5315.70855431158</v>
      </c>
      <c r="AW155" s="68">
        <v>5315.70855431158</v>
      </c>
      <c r="AX155" s="68">
        <v>5315.70855431158</v>
      </c>
      <c r="AY155" s="68">
        <v>5315.70855431158</v>
      </c>
      <c r="AZ155" s="68">
        <v>5315.70855431158</v>
      </c>
      <c r="BA155" s="68">
        <v>5315.70855431158</v>
      </c>
      <c r="BB155" s="68">
        <v>5315.70855431158</v>
      </c>
      <c r="BC155" s="68">
        <v>5315.70855431158</v>
      </c>
      <c r="BD155" s="68">
        <v>5315.70855431158</v>
      </c>
      <c r="BE155" s="68">
        <v>5315.70855431158</v>
      </c>
    </row>
    <row r="156" spans="1:57" x14ac:dyDescent="0.25">
      <c r="A156" s="68" t="s">
        <v>46</v>
      </c>
      <c r="B156" s="68" t="s">
        <v>75</v>
      </c>
      <c r="C156" s="68" t="s">
        <v>74</v>
      </c>
      <c r="D156" s="68" t="s">
        <v>128</v>
      </c>
      <c r="E156" s="68">
        <v>5691.1933399999998</v>
      </c>
      <c r="F156" s="68">
        <v>5748.1052733999904</v>
      </c>
      <c r="G156" s="68">
        <v>5120.5271396501803</v>
      </c>
      <c r="H156" s="68">
        <v>5296.6686287850898</v>
      </c>
      <c r="I156" s="68">
        <v>5476.9422439876198</v>
      </c>
      <c r="J156" s="68">
        <v>5661.4323172047498</v>
      </c>
      <c r="K156" s="68">
        <v>5850.2247806135001</v>
      </c>
      <c r="L156" s="68">
        <v>6043.4071956531297</v>
      </c>
      <c r="M156" s="68">
        <v>6241.0687825683199</v>
      </c>
      <c r="N156" s="68">
        <v>6443.3004504719502</v>
      </c>
      <c r="O156" s="68">
        <v>6539.9499572290197</v>
      </c>
      <c r="P156" s="68">
        <v>6638.0492065874596</v>
      </c>
      <c r="Q156" s="68">
        <v>6737.6199446862702</v>
      </c>
      <c r="R156" s="68">
        <v>6838.68424385656</v>
      </c>
      <c r="S156" s="68">
        <v>6941.2645075144101</v>
      </c>
      <c r="T156" s="68">
        <v>7045.3834751271297</v>
      </c>
      <c r="U156" s="68">
        <v>7151.0642272540299</v>
      </c>
      <c r="V156" s="68">
        <v>7258.3301906628503</v>
      </c>
      <c r="W156" s="68">
        <v>7367.2051435227804</v>
      </c>
      <c r="X156" s="68">
        <v>7477.7132206756296</v>
      </c>
      <c r="Y156" s="68">
        <v>7589.8789189857598</v>
      </c>
      <c r="Z156" s="68">
        <v>7703.7271027705501</v>
      </c>
      <c r="AA156" s="68">
        <v>7819.2830093121001</v>
      </c>
      <c r="AB156" s="68">
        <v>7936.5722544517803</v>
      </c>
      <c r="AC156" s="68">
        <v>8055.62083826856</v>
      </c>
      <c r="AD156" s="68">
        <v>8176.4551508425902</v>
      </c>
      <c r="AE156" s="68">
        <v>8299.1019781052291</v>
      </c>
      <c r="AF156" s="68">
        <v>8423.5885077767998</v>
      </c>
      <c r="AG156" s="68">
        <v>8549.9423353934508</v>
      </c>
      <c r="AH156" s="68">
        <v>8678.19147042435</v>
      </c>
      <c r="AI156" s="68">
        <v>8808.3643424807196</v>
      </c>
      <c r="AJ156" s="68">
        <v>8940.4898076179306</v>
      </c>
      <c r="AK156" s="68">
        <v>9074.5971547322006</v>
      </c>
      <c r="AL156" s="68">
        <v>9074.5971547322006</v>
      </c>
      <c r="AM156" s="68">
        <v>9074.5971547322006</v>
      </c>
      <c r="AN156" s="68">
        <v>9074.5971547322006</v>
      </c>
      <c r="AO156" s="68">
        <v>9074.5971547322006</v>
      </c>
      <c r="AP156" s="68">
        <v>9074.5971547322006</v>
      </c>
      <c r="AQ156" s="68">
        <v>9074.5971547322006</v>
      </c>
      <c r="AR156" s="68">
        <v>9074.5971547322006</v>
      </c>
      <c r="AS156" s="68">
        <v>9074.5971547322006</v>
      </c>
      <c r="AT156" s="68">
        <v>9074.5971547322006</v>
      </c>
      <c r="AU156" s="68">
        <v>9074.5971547322006</v>
      </c>
      <c r="AV156" s="68">
        <v>9074.5971547322006</v>
      </c>
      <c r="AW156" s="68">
        <v>9074.5971547322006</v>
      </c>
      <c r="AX156" s="68">
        <v>9074.5971547322006</v>
      </c>
      <c r="AY156" s="68">
        <v>9074.5971547322006</v>
      </c>
      <c r="AZ156" s="68">
        <v>9074.5971547322006</v>
      </c>
      <c r="BA156" s="68">
        <v>9074.5971547322006</v>
      </c>
      <c r="BB156" s="68">
        <v>9074.5971547322006</v>
      </c>
      <c r="BC156" s="68">
        <v>9074.5971547322006</v>
      </c>
      <c r="BD156" s="68">
        <v>9074.5971547322006</v>
      </c>
      <c r="BE156" s="68">
        <v>9074.5971547322006</v>
      </c>
    </row>
    <row r="157" spans="1:57" x14ac:dyDescent="0.25">
      <c r="A157" s="68" t="s">
        <v>46</v>
      </c>
      <c r="B157" s="68" t="s">
        <v>76</v>
      </c>
      <c r="C157" s="68" t="s">
        <v>74</v>
      </c>
      <c r="D157" s="68" t="s">
        <v>129</v>
      </c>
      <c r="E157" s="68">
        <v>6579.6498030000002</v>
      </c>
      <c r="F157" s="68">
        <v>6771.9847229813304</v>
      </c>
      <c r="G157" s="68">
        <v>5737.8905347356103</v>
      </c>
      <c r="H157" s="68">
        <v>6230.4898768051498</v>
      </c>
      <c r="I157" s="68">
        <v>6478.5898378088996</v>
      </c>
      <c r="J157" s="68">
        <v>6742.71349750232</v>
      </c>
      <c r="K157" s="68">
        <v>7004.2137042058703</v>
      </c>
      <c r="L157" s="68">
        <v>7281.8818008497301</v>
      </c>
      <c r="M157" s="68">
        <v>7566.3953625266204</v>
      </c>
      <c r="N157" s="68">
        <v>7857.7094967681896</v>
      </c>
      <c r="O157" s="68">
        <v>8020.5319929977504</v>
      </c>
      <c r="P157" s="68">
        <v>8184.3883693813405</v>
      </c>
      <c r="Q157" s="68">
        <v>8357.7560862102691</v>
      </c>
      <c r="R157" s="68">
        <v>8573.9227867402406</v>
      </c>
      <c r="S157" s="68">
        <v>8738.7776710244107</v>
      </c>
      <c r="T157" s="68">
        <v>8896.0481441448901</v>
      </c>
      <c r="U157" s="68">
        <v>9046.1497831317793</v>
      </c>
      <c r="V157" s="68">
        <v>9267.9703947824692</v>
      </c>
      <c r="W157" s="68">
        <v>9480.3198738531992</v>
      </c>
      <c r="X157" s="68">
        <v>9607.8403386947903</v>
      </c>
      <c r="Y157" s="68">
        <v>9803.3755381941592</v>
      </c>
      <c r="Z157" s="68">
        <v>9989.8954900132394</v>
      </c>
      <c r="AA157" s="68">
        <v>10167.460413958701</v>
      </c>
      <c r="AB157" s="68">
        <v>10406.552676920899</v>
      </c>
      <c r="AC157" s="68">
        <v>10565.466255699601</v>
      </c>
      <c r="AD157" s="68">
        <v>10715.862089197701</v>
      </c>
      <c r="AE157" s="68">
        <v>10924.3777719223</v>
      </c>
      <c r="AF157" s="68">
        <v>11056.642015981</v>
      </c>
      <c r="AG157" s="68">
        <v>11244.830943364699</v>
      </c>
      <c r="AH157" s="68">
        <v>11422.512101071299</v>
      </c>
      <c r="AI157" s="68">
        <v>11589.8290322599</v>
      </c>
      <c r="AJ157" s="68">
        <v>11746.9333636673</v>
      </c>
      <c r="AK157" s="68">
        <v>11834.2160411394</v>
      </c>
      <c r="AL157" s="68">
        <v>11834.2160411394</v>
      </c>
      <c r="AM157" s="68">
        <v>11834.2160411394</v>
      </c>
      <c r="AN157" s="68">
        <v>11834.2160411394</v>
      </c>
      <c r="AO157" s="68">
        <v>11834.2160411394</v>
      </c>
      <c r="AP157" s="68">
        <v>11834.2160411394</v>
      </c>
      <c r="AQ157" s="68">
        <v>11834.2160411394</v>
      </c>
      <c r="AR157" s="68">
        <v>11834.2160411394</v>
      </c>
      <c r="AS157" s="68">
        <v>11834.2160411394</v>
      </c>
      <c r="AT157" s="68">
        <v>11834.2160411394</v>
      </c>
      <c r="AU157" s="68">
        <v>11834.2160411394</v>
      </c>
      <c r="AV157" s="68">
        <v>11834.2160411394</v>
      </c>
      <c r="AW157" s="68">
        <v>11834.2160411394</v>
      </c>
      <c r="AX157" s="68">
        <v>11834.2160411394</v>
      </c>
      <c r="AY157" s="68">
        <v>11834.2160411394</v>
      </c>
      <c r="AZ157" s="68">
        <v>11834.2160411394</v>
      </c>
      <c r="BA157" s="68">
        <v>11834.2160411394</v>
      </c>
      <c r="BB157" s="68">
        <v>11834.2160411394</v>
      </c>
      <c r="BC157" s="68">
        <v>11834.2160411394</v>
      </c>
      <c r="BD157" s="68">
        <v>11834.2160411394</v>
      </c>
      <c r="BE157" s="68">
        <v>11834.2160411394</v>
      </c>
    </row>
    <row r="158" spans="1:57" x14ac:dyDescent="0.25">
      <c r="A158" s="68" t="s">
        <v>46</v>
      </c>
      <c r="B158" s="68" t="s">
        <v>77</v>
      </c>
      <c r="C158" s="68" t="s">
        <v>74</v>
      </c>
      <c r="D158" s="68" t="s">
        <v>130</v>
      </c>
      <c r="E158" s="68">
        <v>12014.451010000001</v>
      </c>
      <c r="F158" s="68">
        <v>12134.5955201</v>
      </c>
      <c r="G158" s="68">
        <v>10809.740381215401</v>
      </c>
      <c r="H158" s="68">
        <v>11181.5856455761</v>
      </c>
      <c r="I158" s="68">
        <v>11562.1540762817</v>
      </c>
      <c r="J158" s="68">
        <v>11951.623703138301</v>
      </c>
      <c r="K158" s="68">
        <v>12350.1759341335</v>
      </c>
      <c r="L158" s="68">
        <v>12757.9956167252</v>
      </c>
      <c r="M158" s="68">
        <v>13175.2711002096</v>
      </c>
      <c r="N158" s="68">
        <v>13602.194299184701</v>
      </c>
      <c r="O158" s="68">
        <v>13806.227213672501</v>
      </c>
      <c r="P158" s="68">
        <v>14013.320621877599</v>
      </c>
      <c r="Q158" s="68">
        <v>14223.520431205699</v>
      </c>
      <c r="R158" s="68">
        <v>14436.873237673801</v>
      </c>
      <c r="S158" s="68">
        <v>14653.426336238899</v>
      </c>
      <c r="T158" s="68">
        <v>14873.227731282501</v>
      </c>
      <c r="U158" s="68">
        <v>15096.326147251701</v>
      </c>
      <c r="V158" s="68">
        <v>15322.7710394605</v>
      </c>
      <c r="W158" s="68">
        <v>15552.6126050524</v>
      </c>
      <c r="X158" s="68">
        <v>15785.9017941282</v>
      </c>
      <c r="Y158" s="68">
        <v>16022.6903210401</v>
      </c>
      <c r="Z158" s="68">
        <v>16263.0306758557</v>
      </c>
      <c r="AA158" s="68">
        <v>16506.9761359935</v>
      </c>
      <c r="AB158" s="68">
        <v>16754.5807780334</v>
      </c>
      <c r="AC158" s="68">
        <v>17005.899489703901</v>
      </c>
      <c r="AD158" s="68">
        <v>17260.987982049501</v>
      </c>
      <c r="AE158" s="68">
        <v>17519.902801780299</v>
      </c>
      <c r="AF158" s="68">
        <v>17782.701343806999</v>
      </c>
      <c r="AG158" s="68">
        <v>18049.441863964101</v>
      </c>
      <c r="AH158" s="68">
        <v>18320.183491923501</v>
      </c>
      <c r="AI158" s="68">
        <v>18594.986244302399</v>
      </c>
      <c r="AJ158" s="68">
        <v>18873.9110379669</v>
      </c>
      <c r="AK158" s="68">
        <v>19157.0197035364</v>
      </c>
      <c r="AL158" s="68">
        <v>19157.0197035364</v>
      </c>
      <c r="AM158" s="68">
        <v>19157.0197035364</v>
      </c>
      <c r="AN158" s="68">
        <v>19157.0197035364</v>
      </c>
      <c r="AO158" s="68">
        <v>19157.0197035364</v>
      </c>
      <c r="AP158" s="68">
        <v>19157.0197035364</v>
      </c>
      <c r="AQ158" s="68">
        <v>19157.0197035364</v>
      </c>
      <c r="AR158" s="68">
        <v>19157.0197035364</v>
      </c>
      <c r="AS158" s="68">
        <v>19157.0197035364</v>
      </c>
      <c r="AT158" s="68">
        <v>19157.0197035364</v>
      </c>
      <c r="AU158" s="68">
        <v>19157.0197035364</v>
      </c>
      <c r="AV158" s="68">
        <v>19157.0197035364</v>
      </c>
      <c r="AW158" s="68">
        <v>19157.0197035364</v>
      </c>
      <c r="AX158" s="68">
        <v>19157.0197035364</v>
      </c>
      <c r="AY158" s="68">
        <v>19157.0197035364</v>
      </c>
      <c r="AZ158" s="68">
        <v>19157.0197035364</v>
      </c>
      <c r="BA158" s="68">
        <v>19157.0197035364</v>
      </c>
      <c r="BB158" s="68">
        <v>19157.0197035364</v>
      </c>
      <c r="BC158" s="68">
        <v>19157.0197035364</v>
      </c>
      <c r="BD158" s="68">
        <v>19157.0197035364</v>
      </c>
      <c r="BE158" s="68">
        <v>19157.0197035364</v>
      </c>
    </row>
    <row r="159" spans="1:57" x14ac:dyDescent="0.25">
      <c r="A159" s="68" t="s">
        <v>46</v>
      </c>
      <c r="B159" s="68" t="s">
        <v>78</v>
      </c>
      <c r="C159" s="68" t="s">
        <v>79</v>
      </c>
      <c r="D159" s="68" t="s">
        <v>131</v>
      </c>
      <c r="E159" s="68">
        <v>3081000</v>
      </c>
      <c r="F159" s="68">
        <v>3173429.9999999902</v>
      </c>
      <c r="G159" s="68">
        <v>2840949.73889999</v>
      </c>
      <c r="H159" s="68">
        <v>2938675.8330929899</v>
      </c>
      <c r="I159" s="68">
        <v>3038694.4964205301</v>
      </c>
      <c r="J159" s="68">
        <v>3141052.5175854499</v>
      </c>
      <c r="K159" s="68">
        <v>3245797.5731236199</v>
      </c>
      <c r="L159" s="68">
        <v>3352978.2435114798</v>
      </c>
      <c r="M159" s="68">
        <v>3438763.7259049001</v>
      </c>
      <c r="N159" s="68">
        <v>3525707.1854090402</v>
      </c>
      <c r="O159" s="68">
        <v>3553912.8428923101</v>
      </c>
      <c r="P159" s="68">
        <v>3582344.1456354498</v>
      </c>
      <c r="Q159" s="68">
        <v>3611002.89880053</v>
      </c>
      <c r="R159" s="68">
        <v>3639890.9219909301</v>
      </c>
      <c r="S159" s="68">
        <v>3669010.0493668602</v>
      </c>
      <c r="T159" s="68">
        <v>3698362.1297618002</v>
      </c>
      <c r="U159" s="68">
        <v>3727949.0267998902</v>
      </c>
      <c r="V159" s="68">
        <v>3739132.87388029</v>
      </c>
      <c r="W159" s="68">
        <v>3750350.2725019301</v>
      </c>
      <c r="X159" s="68">
        <v>3761601.3233194398</v>
      </c>
      <c r="Y159" s="68">
        <v>3772886.1272893902</v>
      </c>
      <c r="Z159" s="68">
        <v>3784204.7856712602</v>
      </c>
      <c r="AA159" s="68">
        <v>3795557.40002828</v>
      </c>
      <c r="AB159" s="68">
        <v>3806944.07222836</v>
      </c>
      <c r="AC159" s="68">
        <v>3818364.9044450498</v>
      </c>
      <c r="AD159" s="68">
        <v>3829819.9991583801</v>
      </c>
      <c r="AE159" s="68">
        <v>3841309.4591558599</v>
      </c>
      <c r="AF159" s="68">
        <v>3852833.3875333201</v>
      </c>
      <c r="AG159" s="68">
        <v>3864391.8876959202</v>
      </c>
      <c r="AH159" s="68">
        <v>3875985.06335901</v>
      </c>
      <c r="AI159" s="68">
        <v>3887613.0185490898</v>
      </c>
      <c r="AJ159" s="68">
        <v>3899275.8576047299</v>
      </c>
      <c r="AK159" s="68">
        <v>3910973.6851775502</v>
      </c>
      <c r="AL159" s="68">
        <v>3910973.6851775502</v>
      </c>
      <c r="AM159" s="68">
        <v>3910973.6851775502</v>
      </c>
      <c r="AN159" s="68">
        <v>3910973.6851775502</v>
      </c>
      <c r="AO159" s="68">
        <v>3910973.6851775502</v>
      </c>
      <c r="AP159" s="68">
        <v>3910973.6851775502</v>
      </c>
      <c r="AQ159" s="68">
        <v>3910973.6851775502</v>
      </c>
      <c r="AR159" s="68">
        <v>3910973.6851775502</v>
      </c>
      <c r="AS159" s="68">
        <v>3910973.6851775502</v>
      </c>
      <c r="AT159" s="68">
        <v>3910973.6851775502</v>
      </c>
      <c r="AU159" s="68">
        <v>3910973.6851775502</v>
      </c>
      <c r="AV159" s="68">
        <v>3910973.6851775502</v>
      </c>
      <c r="AW159" s="68">
        <v>3910973.6851775502</v>
      </c>
      <c r="AX159" s="68">
        <v>3910973.6851775502</v>
      </c>
      <c r="AY159" s="68">
        <v>3910973.6851775502</v>
      </c>
      <c r="AZ159" s="68">
        <v>3910973.6851775502</v>
      </c>
      <c r="BA159" s="68">
        <v>3910973.6851775502</v>
      </c>
      <c r="BB159" s="68">
        <v>3910973.6851775502</v>
      </c>
      <c r="BC159" s="68">
        <v>3910973.6851775502</v>
      </c>
      <c r="BD159" s="68">
        <v>3910973.6851775502</v>
      </c>
      <c r="BE159" s="68">
        <v>3910973.6851775502</v>
      </c>
    </row>
    <row r="160" spans="1:57" x14ac:dyDescent="0.25">
      <c r="A160" s="68" t="s">
        <v>46</v>
      </c>
      <c r="B160" s="68" t="s">
        <v>80</v>
      </c>
      <c r="C160" s="68" t="s">
        <v>74</v>
      </c>
      <c r="D160" s="68" t="s">
        <v>132</v>
      </c>
      <c r="E160" s="68">
        <v>1605.3655960000001</v>
      </c>
      <c r="F160" s="68">
        <v>1621.4192519600001</v>
      </c>
      <c r="G160" s="68">
        <v>1444.392698031</v>
      </c>
      <c r="H160" s="68">
        <v>1494.07849673651</v>
      </c>
      <c r="I160" s="68">
        <v>1544.92988104613</v>
      </c>
      <c r="J160" s="68">
        <v>1596.9706392232699</v>
      </c>
      <c r="K160" s="68">
        <v>1650.2250109224999</v>
      </c>
      <c r="L160" s="68">
        <v>1704.7176953788701</v>
      </c>
      <c r="M160" s="68">
        <v>1760.4738597414701</v>
      </c>
      <c r="N160" s="68">
        <v>1817.5191475535</v>
      </c>
      <c r="O160" s="68">
        <v>1844.7819347668001</v>
      </c>
      <c r="P160" s="68">
        <v>1872.4536637883</v>
      </c>
      <c r="Q160" s="68">
        <v>1900.5404687451301</v>
      </c>
      <c r="R160" s="68">
        <v>1929.0485757762999</v>
      </c>
      <c r="S160" s="68">
        <v>1957.98430441295</v>
      </c>
      <c r="T160" s="68">
        <v>1987.35406897914</v>
      </c>
      <c r="U160" s="68">
        <v>2017.1643800138299</v>
      </c>
      <c r="V160" s="68">
        <v>2047.42184571404</v>
      </c>
      <c r="W160" s="68">
        <v>2078.1331733997499</v>
      </c>
      <c r="X160" s="68">
        <v>2109.3051710007398</v>
      </c>
      <c r="Y160" s="68">
        <v>2140.9447485657502</v>
      </c>
      <c r="Z160" s="68">
        <v>2173.05891979424</v>
      </c>
      <c r="AA160" s="68">
        <v>2205.6548035911501</v>
      </c>
      <c r="AB160" s="68">
        <v>2238.7396256450202</v>
      </c>
      <c r="AC160" s="68">
        <v>2272.3207200296902</v>
      </c>
      <c r="AD160" s="68">
        <v>2306.4055308301399</v>
      </c>
      <c r="AE160" s="68">
        <v>2341.00161379259</v>
      </c>
      <c r="AF160" s="68">
        <v>2376.1166379994802</v>
      </c>
      <c r="AG160" s="68">
        <v>2411.75838756947</v>
      </c>
      <c r="AH160" s="68">
        <v>2447.9347633830098</v>
      </c>
      <c r="AI160" s="68">
        <v>2484.6537848337598</v>
      </c>
      <c r="AJ160" s="68">
        <v>2521.9235916062698</v>
      </c>
      <c r="AK160" s="68">
        <v>2559.7524454803602</v>
      </c>
      <c r="AL160" s="68">
        <v>2559.7524454803602</v>
      </c>
      <c r="AM160" s="68">
        <v>2559.7524454803602</v>
      </c>
      <c r="AN160" s="68">
        <v>2559.7524454803602</v>
      </c>
      <c r="AO160" s="68">
        <v>2559.7524454803602</v>
      </c>
      <c r="AP160" s="68">
        <v>2559.7524454803602</v>
      </c>
      <c r="AQ160" s="68">
        <v>2559.7524454803602</v>
      </c>
      <c r="AR160" s="68">
        <v>2559.7524454803602</v>
      </c>
      <c r="AS160" s="68">
        <v>2559.7524454803602</v>
      </c>
      <c r="AT160" s="68">
        <v>2559.7524454803602</v>
      </c>
      <c r="AU160" s="68">
        <v>2559.7524454803602</v>
      </c>
      <c r="AV160" s="68">
        <v>2559.7524454803602</v>
      </c>
      <c r="AW160" s="68">
        <v>2559.7524454803602</v>
      </c>
      <c r="AX160" s="68">
        <v>2559.7524454803602</v>
      </c>
      <c r="AY160" s="68">
        <v>2559.7524454803602</v>
      </c>
      <c r="AZ160" s="68">
        <v>2559.7524454803602</v>
      </c>
      <c r="BA160" s="68">
        <v>2559.7524454803602</v>
      </c>
      <c r="BB160" s="68">
        <v>2559.7524454803602</v>
      </c>
      <c r="BC160" s="68">
        <v>2559.7524454803602</v>
      </c>
      <c r="BD160" s="68">
        <v>2559.7524454803602</v>
      </c>
      <c r="BE160" s="68">
        <v>2559.7524454803602</v>
      </c>
    </row>
    <row r="161" spans="1:57" x14ac:dyDescent="0.25">
      <c r="A161" s="68" t="s">
        <v>46</v>
      </c>
      <c r="B161" s="68" t="s">
        <v>81</v>
      </c>
      <c r="C161" s="68" t="s">
        <v>74</v>
      </c>
      <c r="D161" s="68" t="s">
        <v>133</v>
      </c>
      <c r="E161" s="68">
        <v>10266.34175</v>
      </c>
      <c r="F161" s="68">
        <v>10369.0051675</v>
      </c>
      <c r="G161" s="68">
        <v>9236.9171833123401</v>
      </c>
      <c r="H161" s="68">
        <v>9554.6587562621098</v>
      </c>
      <c r="I161" s="68">
        <v>9879.8542700341295</v>
      </c>
      <c r="J161" s="68">
        <v>10212.655850999099</v>
      </c>
      <c r="K161" s="68">
        <v>10553.2185121823</v>
      </c>
      <c r="L161" s="68">
        <v>10901.700205634501</v>
      </c>
      <c r="M161" s="68">
        <v>11258.2618757251</v>
      </c>
      <c r="N161" s="68">
        <v>11623.0675133721</v>
      </c>
      <c r="O161" s="68">
        <v>11797.4135260727</v>
      </c>
      <c r="P161" s="68">
        <v>11974.374728963799</v>
      </c>
      <c r="Q161" s="68">
        <v>12153.9903498982</v>
      </c>
      <c r="R161" s="68">
        <v>12336.300205146699</v>
      </c>
      <c r="S161" s="68">
        <v>12521.3447082239</v>
      </c>
      <c r="T161" s="68">
        <v>12709.164878847299</v>
      </c>
      <c r="U161" s="68">
        <v>12899.802352029999</v>
      </c>
      <c r="V161" s="68">
        <v>13093.299387310401</v>
      </c>
      <c r="W161" s="68">
        <v>13289.6988781201</v>
      </c>
      <c r="X161" s="68">
        <v>13489.044361291901</v>
      </c>
      <c r="Y161" s="68">
        <v>13691.3800267113</v>
      </c>
      <c r="Z161" s="68">
        <v>13896.750727111899</v>
      </c>
      <c r="AA161" s="68">
        <v>14105.2019880186</v>
      </c>
      <c r="AB161" s="68">
        <v>14316.780017838901</v>
      </c>
      <c r="AC161" s="68">
        <v>14531.5317181065</v>
      </c>
      <c r="AD161" s="68">
        <v>14749.5046938781</v>
      </c>
      <c r="AE161" s="68">
        <v>14970.747264286199</v>
      </c>
      <c r="AF161" s="68">
        <v>15195.308473250499</v>
      </c>
      <c r="AG161" s="68">
        <v>15423.238100349299</v>
      </c>
      <c r="AH161" s="68">
        <v>15654.5866718545</v>
      </c>
      <c r="AI161" s="68">
        <v>15889.405471932299</v>
      </c>
      <c r="AJ161" s="68">
        <v>16127.746554011301</v>
      </c>
      <c r="AK161" s="68">
        <v>16369.662752321499</v>
      </c>
      <c r="AL161" s="68">
        <v>16369.662752321499</v>
      </c>
      <c r="AM161" s="68">
        <v>16369.662752321499</v>
      </c>
      <c r="AN161" s="68">
        <v>16369.662752321499</v>
      </c>
      <c r="AO161" s="68">
        <v>16369.662752321499</v>
      </c>
      <c r="AP161" s="68">
        <v>16369.662752321499</v>
      </c>
      <c r="AQ161" s="68">
        <v>16369.662752321499</v>
      </c>
      <c r="AR161" s="68">
        <v>16369.662752321499</v>
      </c>
      <c r="AS161" s="68">
        <v>16369.662752321499</v>
      </c>
      <c r="AT161" s="68">
        <v>16369.662752321499</v>
      </c>
      <c r="AU161" s="68">
        <v>16369.662752321499</v>
      </c>
      <c r="AV161" s="68">
        <v>16369.662752321499</v>
      </c>
      <c r="AW161" s="68">
        <v>16369.662752321499</v>
      </c>
      <c r="AX161" s="68">
        <v>16369.662752321499</v>
      </c>
      <c r="AY161" s="68">
        <v>16369.662752321499</v>
      </c>
      <c r="AZ161" s="68">
        <v>16369.662752321499</v>
      </c>
      <c r="BA161" s="68">
        <v>16369.662752321499</v>
      </c>
      <c r="BB161" s="68">
        <v>16369.662752321499</v>
      </c>
      <c r="BC161" s="68">
        <v>16369.662752321499</v>
      </c>
      <c r="BD161" s="68">
        <v>16369.662752321499</v>
      </c>
      <c r="BE161" s="68">
        <v>16369.662752321499</v>
      </c>
    </row>
    <row r="162" spans="1:57" x14ac:dyDescent="0.25">
      <c r="A162" s="68" t="s">
        <v>46</v>
      </c>
      <c r="B162" s="68" t="s">
        <v>82</v>
      </c>
      <c r="C162" s="68" t="s">
        <v>74</v>
      </c>
      <c r="D162" s="68" t="s">
        <v>134</v>
      </c>
      <c r="E162" s="68">
        <v>3278.3826389999999</v>
      </c>
      <c r="F162" s="68">
        <v>3311.1664653899902</v>
      </c>
      <c r="G162" s="68">
        <v>2949.6533106987099</v>
      </c>
      <c r="H162" s="68">
        <v>3051.11870916425</v>
      </c>
      <c r="I162" s="68">
        <v>3154.9643975888398</v>
      </c>
      <c r="J162" s="68">
        <v>3261.2389549566001</v>
      </c>
      <c r="K162" s="68">
        <v>3369.9918820559501</v>
      </c>
      <c r="L162" s="68">
        <v>3481.2736182034</v>
      </c>
      <c r="M162" s="68">
        <v>3595.1355582618198</v>
      </c>
      <c r="N162" s="68">
        <v>3711.6300699578901</v>
      </c>
      <c r="O162" s="68">
        <v>3767.3045210072601</v>
      </c>
      <c r="P162" s="68">
        <v>3823.8140888223702</v>
      </c>
      <c r="Q162" s="68">
        <v>3881.17130015471</v>
      </c>
      <c r="R162" s="68">
        <v>3939.3888696570202</v>
      </c>
      <c r="S162" s="68">
        <v>3998.4797027018799</v>
      </c>
      <c r="T162" s="68">
        <v>4058.4568982424098</v>
      </c>
      <c r="U162" s="68">
        <v>4119.3337517160398</v>
      </c>
      <c r="V162" s="68">
        <v>4181.1237579917897</v>
      </c>
      <c r="W162" s="68">
        <v>4243.8406143616603</v>
      </c>
      <c r="X162" s="68">
        <v>4307.4982235770804</v>
      </c>
      <c r="Y162" s="68">
        <v>4372.1106969307402</v>
      </c>
      <c r="Z162" s="68">
        <v>4437.6923573846998</v>
      </c>
      <c r="AA162" s="68">
        <v>4504.2577427454698</v>
      </c>
      <c r="AB162" s="68">
        <v>4571.8216088866502</v>
      </c>
      <c r="AC162" s="68">
        <v>4640.3989330199502</v>
      </c>
      <c r="AD162" s="68">
        <v>4710.0049170152497</v>
      </c>
      <c r="AE162" s="68">
        <v>4780.6549907704803</v>
      </c>
      <c r="AF162" s="68">
        <v>4852.3648156320396</v>
      </c>
      <c r="AG162" s="68">
        <v>4925.1502878665196</v>
      </c>
      <c r="AH162" s="68">
        <v>4999.0275421845099</v>
      </c>
      <c r="AI162" s="68">
        <v>5074.0129553172801</v>
      </c>
      <c r="AJ162" s="68">
        <v>5150.12314964704</v>
      </c>
      <c r="AK162" s="68">
        <v>5227.37499689174</v>
      </c>
      <c r="AL162" s="68">
        <v>5227.37499689174</v>
      </c>
      <c r="AM162" s="68">
        <v>5227.37499689174</v>
      </c>
      <c r="AN162" s="68">
        <v>5227.37499689174</v>
      </c>
      <c r="AO162" s="68">
        <v>5227.37499689174</v>
      </c>
      <c r="AP162" s="68">
        <v>5227.37499689174</v>
      </c>
      <c r="AQ162" s="68">
        <v>5227.37499689174</v>
      </c>
      <c r="AR162" s="68">
        <v>5227.37499689174</v>
      </c>
      <c r="AS162" s="68">
        <v>5227.37499689174</v>
      </c>
      <c r="AT162" s="68">
        <v>5227.37499689174</v>
      </c>
      <c r="AU162" s="68">
        <v>5227.37499689174</v>
      </c>
      <c r="AV162" s="68">
        <v>5227.37499689174</v>
      </c>
      <c r="AW162" s="68">
        <v>5227.37499689174</v>
      </c>
      <c r="AX162" s="68">
        <v>5227.37499689174</v>
      </c>
      <c r="AY162" s="68">
        <v>5227.37499689174</v>
      </c>
      <c r="AZ162" s="68">
        <v>5227.37499689174</v>
      </c>
      <c r="BA162" s="68">
        <v>5227.37499689174</v>
      </c>
      <c r="BB162" s="68">
        <v>5227.37499689174</v>
      </c>
      <c r="BC162" s="68">
        <v>5227.37499689174</v>
      </c>
      <c r="BD162" s="68">
        <v>5227.37499689174</v>
      </c>
      <c r="BE162" s="68">
        <v>5227.37499689174</v>
      </c>
    </row>
    <row r="163" spans="1:57" x14ac:dyDescent="0.25">
      <c r="A163" s="68" t="s">
        <v>46</v>
      </c>
      <c r="B163" s="68" t="s">
        <v>83</v>
      </c>
      <c r="C163" s="68" t="s">
        <v>84</v>
      </c>
      <c r="D163" s="68" t="s">
        <v>135</v>
      </c>
      <c r="E163" s="68">
        <v>267.14533971428898</v>
      </c>
      <c r="F163" s="68">
        <v>269.45538581175498</v>
      </c>
      <c r="G163" s="68">
        <v>258.80045552718201</v>
      </c>
      <c r="H163" s="68">
        <v>275.69030974310499</v>
      </c>
      <c r="I163" s="68">
        <v>281.33074104370797</v>
      </c>
      <c r="J163" s="68">
        <v>287.44452740798198</v>
      </c>
      <c r="K163" s="68">
        <v>293.22517748008897</v>
      </c>
      <c r="L163" s="68">
        <v>299.46278778437602</v>
      </c>
      <c r="M163" s="68">
        <v>305.75647945722898</v>
      </c>
      <c r="N163" s="68">
        <v>312.10122551228</v>
      </c>
      <c r="O163" s="68">
        <v>318.490595623395</v>
      </c>
      <c r="P163" s="68">
        <v>324.91608782713502</v>
      </c>
      <c r="Q163" s="68">
        <v>331.713969707969</v>
      </c>
      <c r="R163" s="68">
        <v>340.20459128265702</v>
      </c>
      <c r="S163" s="68">
        <v>346.65317847136401</v>
      </c>
      <c r="T163" s="68">
        <v>352.79529337721402</v>
      </c>
      <c r="U163" s="68">
        <v>358.64746395861602</v>
      </c>
      <c r="V163" s="68">
        <v>367.33645233685297</v>
      </c>
      <c r="W163" s="68">
        <v>375.64251601159498</v>
      </c>
      <c r="X163" s="68">
        <v>380.58067779200502</v>
      </c>
      <c r="Y163" s="68">
        <v>388.206260710366</v>
      </c>
      <c r="Z163" s="68">
        <v>395.46712236777103</v>
      </c>
      <c r="AA163" s="68">
        <v>402.365695779379</v>
      </c>
      <c r="AB163" s="68">
        <v>411.69036178560299</v>
      </c>
      <c r="AC163" s="68">
        <v>417.83424264767598</v>
      </c>
      <c r="AD163" s="68">
        <v>423.633276137613</v>
      </c>
      <c r="AE163" s="68">
        <v>431.72095574513997</v>
      </c>
      <c r="AF163" s="68">
        <v>436.78613945924201</v>
      </c>
      <c r="AG163" s="68">
        <v>444.05139869504802</v>
      </c>
      <c r="AH163" s="68">
        <v>450.89144324975598</v>
      </c>
      <c r="AI163" s="68">
        <v>457.31199702309198</v>
      </c>
      <c r="AJ163" s="68">
        <v>463.31909679033402</v>
      </c>
      <c r="AK163" s="68">
        <v>466.56271388312098</v>
      </c>
      <c r="AL163" s="68">
        <v>466.56271388312098</v>
      </c>
      <c r="AM163" s="68">
        <v>466.56271388312098</v>
      </c>
      <c r="AN163" s="68">
        <v>466.56271388312098</v>
      </c>
      <c r="AO163" s="68">
        <v>466.56271388312098</v>
      </c>
      <c r="AP163" s="68">
        <v>466.56271388312098</v>
      </c>
      <c r="AQ163" s="68">
        <v>466.56271388312098</v>
      </c>
      <c r="AR163" s="68">
        <v>466.56271388312098</v>
      </c>
      <c r="AS163" s="68">
        <v>466.56271388312098</v>
      </c>
      <c r="AT163" s="68">
        <v>466.56271388312098</v>
      </c>
      <c r="AU163" s="68">
        <v>466.56271388312098</v>
      </c>
      <c r="AV163" s="68">
        <v>466.56271388312098</v>
      </c>
      <c r="AW163" s="68">
        <v>466.56271388312098</v>
      </c>
      <c r="AX163" s="68">
        <v>466.56271388312098</v>
      </c>
      <c r="AY163" s="68">
        <v>466.56271388312098</v>
      </c>
      <c r="AZ163" s="68">
        <v>466.56271388312098</v>
      </c>
      <c r="BA163" s="68">
        <v>466.56271388312098</v>
      </c>
      <c r="BB163" s="68">
        <v>466.56271388312098</v>
      </c>
      <c r="BC163" s="68">
        <v>466.56271388312098</v>
      </c>
      <c r="BD163" s="68">
        <v>466.56271388312098</v>
      </c>
      <c r="BE163" s="68">
        <v>466.56271388312098</v>
      </c>
    </row>
    <row r="164" spans="1:57" x14ac:dyDescent="0.25">
      <c r="A164" s="68" t="s">
        <v>47</v>
      </c>
      <c r="B164" s="68" t="s">
        <v>68</v>
      </c>
      <c r="C164" s="68" t="s">
        <v>69</v>
      </c>
      <c r="D164" s="68" t="s">
        <v>124</v>
      </c>
      <c r="E164" s="68">
        <v>20203.97</v>
      </c>
      <c r="F164" s="68">
        <v>20749.4771899999</v>
      </c>
      <c r="G164" s="68">
        <v>20299.4469665953</v>
      </c>
      <c r="H164" s="68">
        <v>21218.659484682601</v>
      </c>
      <c r="I164" s="68">
        <v>22143.451557333501</v>
      </c>
      <c r="J164" s="68">
        <v>23093.5553194192</v>
      </c>
      <c r="K164" s="68">
        <v>24068.861086619101</v>
      </c>
      <c r="L164" s="68">
        <v>25056.9636703793</v>
      </c>
      <c r="M164" s="68">
        <v>26081.6472954321</v>
      </c>
      <c r="N164" s="68">
        <v>27130.893839906301</v>
      </c>
      <c r="O164" s="68">
        <v>27929.7479363036</v>
      </c>
      <c r="P164" s="68">
        <v>28749.7038390208</v>
      </c>
      <c r="Q164" s="68">
        <v>29533.263949106102</v>
      </c>
      <c r="R164" s="68">
        <v>30246.3193309403</v>
      </c>
      <c r="S164" s="68">
        <v>31035.154141348201</v>
      </c>
      <c r="T164" s="68">
        <v>31873.377950546299</v>
      </c>
      <c r="U164" s="68">
        <v>32731.722426933899</v>
      </c>
      <c r="V164" s="68">
        <v>33511.5912917147</v>
      </c>
      <c r="W164" s="68">
        <v>34307.491584892901</v>
      </c>
      <c r="X164" s="68">
        <v>35085.128060817202</v>
      </c>
      <c r="Y164" s="68">
        <v>35842.431630062099</v>
      </c>
      <c r="Z164" s="68">
        <v>36685.782962534198</v>
      </c>
      <c r="AA164" s="68">
        <v>37731.327776966398</v>
      </c>
      <c r="AB164" s="68">
        <v>38727.933756926599</v>
      </c>
      <c r="AC164" s="68">
        <v>39631.056474454897</v>
      </c>
      <c r="AD164" s="68">
        <v>40552.5590884138</v>
      </c>
      <c r="AE164" s="68">
        <v>41492.789793084703</v>
      </c>
      <c r="AF164" s="68">
        <v>42452.103093100799</v>
      </c>
      <c r="AG164" s="68">
        <v>43388.070889867697</v>
      </c>
      <c r="AH164" s="68">
        <v>44341.925172737901</v>
      </c>
      <c r="AI164" s="68">
        <v>45313.983313634002</v>
      </c>
      <c r="AJ164" s="68">
        <v>46258.9028106392</v>
      </c>
      <c r="AK164" s="68">
        <v>47220.732151386597</v>
      </c>
      <c r="AL164" s="68">
        <v>47220.732151386597</v>
      </c>
      <c r="AM164" s="68">
        <v>47220.732151386597</v>
      </c>
      <c r="AN164" s="68">
        <v>47220.732151386597</v>
      </c>
      <c r="AO164" s="68">
        <v>47220.732151386597</v>
      </c>
      <c r="AP164" s="68">
        <v>47220.732151386597</v>
      </c>
      <c r="AQ164" s="68">
        <v>47220.732151386597</v>
      </c>
      <c r="AR164" s="68">
        <v>47220.732151386597</v>
      </c>
      <c r="AS164" s="68">
        <v>47220.732151386597</v>
      </c>
      <c r="AT164" s="68">
        <v>47220.732151386597</v>
      </c>
      <c r="AU164" s="68">
        <v>47220.732151386597</v>
      </c>
      <c r="AV164" s="68">
        <v>47220.732151386597</v>
      </c>
      <c r="AW164" s="68">
        <v>47220.732151386597</v>
      </c>
      <c r="AX164" s="68">
        <v>47220.732151386597</v>
      </c>
      <c r="AY164" s="68">
        <v>47220.732151386597</v>
      </c>
      <c r="AZ164" s="68">
        <v>47220.732151386597</v>
      </c>
      <c r="BA164" s="68">
        <v>47220.732151386597</v>
      </c>
      <c r="BB164" s="68">
        <v>47220.732151386597</v>
      </c>
      <c r="BC164" s="68">
        <v>47220.732151386597</v>
      </c>
      <c r="BD164" s="68">
        <v>47220.732151386597</v>
      </c>
      <c r="BE164" s="68">
        <v>47220.732151386597</v>
      </c>
    </row>
    <row r="165" spans="1:57" x14ac:dyDescent="0.25">
      <c r="A165" s="68" t="s">
        <v>47</v>
      </c>
      <c r="B165" s="68" t="s">
        <v>190</v>
      </c>
      <c r="C165" s="68" t="s">
        <v>69</v>
      </c>
      <c r="D165" s="68" t="s">
        <v>124</v>
      </c>
      <c r="E165" s="68">
        <v>20203.97</v>
      </c>
      <c r="F165" s="68">
        <v>20749.4771899999</v>
      </c>
      <c r="G165" s="68">
        <v>20299.4469665953</v>
      </c>
      <c r="H165" s="68">
        <v>21213.906504957999</v>
      </c>
      <c r="I165" s="68">
        <v>22128.571157887</v>
      </c>
      <c r="J165" s="68">
        <v>23062.5175810699</v>
      </c>
      <c r="K165" s="68">
        <v>24014.946837785101</v>
      </c>
      <c r="L165" s="68">
        <v>24972.7722724468</v>
      </c>
      <c r="M165" s="68">
        <v>25958.959226554402</v>
      </c>
      <c r="N165" s="68">
        <v>26960.728873742399</v>
      </c>
      <c r="O165" s="68">
        <v>27704.522448945201</v>
      </c>
      <c r="P165" s="68">
        <v>28459.9068243234</v>
      </c>
      <c r="Q165" s="68">
        <v>29169.414137253101</v>
      </c>
      <c r="R165" s="68">
        <v>29799.157745951699</v>
      </c>
      <c r="S165" s="68">
        <v>30492.9079281905</v>
      </c>
      <c r="T165" s="68">
        <v>31223.6710144024</v>
      </c>
      <c r="U165" s="68">
        <v>31961.872315452401</v>
      </c>
      <c r="V165" s="68">
        <v>32610.799717793401</v>
      </c>
      <c r="W165" s="68">
        <v>33262.348161250797</v>
      </c>
      <c r="X165" s="68">
        <v>33882.690551916799</v>
      </c>
      <c r="Y165" s="68">
        <v>34469.523128904199</v>
      </c>
      <c r="Z165" s="68">
        <v>35124.436039648703</v>
      </c>
      <c r="AA165" s="68">
        <v>35956.446118337903</v>
      </c>
      <c r="AB165" s="68">
        <v>36723.995552608198</v>
      </c>
      <c r="AC165" s="68">
        <v>37385.085241934597</v>
      </c>
      <c r="AD165" s="68">
        <v>38045.437675331697</v>
      </c>
      <c r="AE165" s="68">
        <v>38704.4743189894</v>
      </c>
      <c r="AF165" s="68">
        <v>39361.589987922998</v>
      </c>
      <c r="AG165" s="68">
        <v>39976.727204222698</v>
      </c>
      <c r="AH165" s="68">
        <v>40587.405684511803</v>
      </c>
      <c r="AI165" s="68">
        <v>41192.948415158797</v>
      </c>
      <c r="AJ165" s="68">
        <v>41751.435320770499</v>
      </c>
      <c r="AK165" s="68">
        <v>42302.220690498099</v>
      </c>
      <c r="AL165" s="68">
        <v>41974.319926438897</v>
      </c>
      <c r="AM165" s="68">
        <v>41635.8417183778</v>
      </c>
      <c r="AN165" s="68">
        <v>41286.7860663147</v>
      </c>
      <c r="AO165" s="68">
        <v>40927.152970249801</v>
      </c>
      <c r="AP165" s="68">
        <v>40556.942430182899</v>
      </c>
      <c r="AQ165" s="68">
        <v>40176.154446114102</v>
      </c>
      <c r="AR165" s="68">
        <v>39784.789018043397</v>
      </c>
      <c r="AS165" s="68">
        <v>39382.846145970798</v>
      </c>
      <c r="AT165" s="68">
        <v>38970.325829896297</v>
      </c>
      <c r="AU165" s="68">
        <v>38547.228069819903</v>
      </c>
      <c r="AV165" s="68">
        <v>38113.5528657416</v>
      </c>
      <c r="AW165" s="68">
        <v>37669.300217661301</v>
      </c>
      <c r="AX165" s="68">
        <v>37214.470125579202</v>
      </c>
      <c r="AY165" s="68">
        <v>36749.062589495101</v>
      </c>
      <c r="AZ165" s="68">
        <v>36273.077609409098</v>
      </c>
      <c r="BA165" s="68">
        <v>35786.515185321201</v>
      </c>
      <c r="BB165" s="68">
        <v>35289.375317231403</v>
      </c>
      <c r="BC165" s="68">
        <v>34781.658005139703</v>
      </c>
      <c r="BD165" s="68">
        <v>34263.363249046102</v>
      </c>
      <c r="BE165" s="68">
        <v>33734.4910489506</v>
      </c>
    </row>
    <row r="166" spans="1:57" x14ac:dyDescent="0.25">
      <c r="A166" s="68" t="s">
        <v>47</v>
      </c>
      <c r="B166" s="68" t="s">
        <v>70</v>
      </c>
      <c r="C166" s="68" t="s">
        <v>69</v>
      </c>
      <c r="D166" s="68" t="s">
        <v>125</v>
      </c>
      <c r="E166" s="68">
        <v>4661.3215137940597</v>
      </c>
      <c r="F166" s="68">
        <v>4838.5527617021799</v>
      </c>
      <c r="G166" s="68">
        <v>4729.6441282529704</v>
      </c>
      <c r="H166" s="68">
        <v>4916.7050322504201</v>
      </c>
      <c r="I166" s="68">
        <v>5113.0266429241101</v>
      </c>
      <c r="J166" s="68">
        <v>5318.3205037163598</v>
      </c>
      <c r="K166" s="68">
        <v>5532.2941402252</v>
      </c>
      <c r="L166" s="68">
        <v>5755.2296225911196</v>
      </c>
      <c r="M166" s="68">
        <v>5987.5482169253701</v>
      </c>
      <c r="N166" s="68">
        <v>6229.72672725953</v>
      </c>
      <c r="O166" s="68">
        <v>6431.67015532797</v>
      </c>
      <c r="P166" s="68">
        <v>6640.9665229708799</v>
      </c>
      <c r="Q166" s="68">
        <v>6857.7274496996497</v>
      </c>
      <c r="R166" s="68">
        <v>6992.5838731966096</v>
      </c>
      <c r="S166" s="68">
        <v>7126.3838940440501</v>
      </c>
      <c r="T166" s="68">
        <v>7258.97204470825</v>
      </c>
      <c r="U166" s="68">
        <v>7390.0715915514602</v>
      </c>
      <c r="V166" s="68">
        <v>7519.1756700962196</v>
      </c>
      <c r="W166" s="68">
        <v>7645.6486477881499</v>
      </c>
      <c r="X166" s="68">
        <v>7768.73533728845</v>
      </c>
      <c r="Y166" s="68">
        <v>7887.7092319090498</v>
      </c>
      <c r="Z166" s="68">
        <v>8001.8001755673804</v>
      </c>
      <c r="AA166" s="68">
        <v>8110.2279081816096</v>
      </c>
      <c r="AB166" s="68">
        <v>8165.5589071552204</v>
      </c>
      <c r="AC166" s="68">
        <v>8216.1448034309997</v>
      </c>
      <c r="AD166" s="68">
        <v>8260.5780561830106</v>
      </c>
      <c r="AE166" s="68">
        <v>8297.6125380147096</v>
      </c>
      <c r="AF166" s="68">
        <v>8326.2489238697999</v>
      </c>
      <c r="AG166" s="68">
        <v>8385.4091772679094</v>
      </c>
      <c r="AH166" s="68">
        <v>8425.3493826373797</v>
      </c>
      <c r="AI166" s="68">
        <v>8447.5059484972007</v>
      </c>
      <c r="AJ166" s="68">
        <v>8452.9878756422495</v>
      </c>
      <c r="AK166" s="68">
        <v>8442.7468738737498</v>
      </c>
      <c r="AL166" s="68">
        <v>8442.7468738737498</v>
      </c>
      <c r="AM166" s="68">
        <v>8442.7468738737498</v>
      </c>
      <c r="AN166" s="68">
        <v>8442.7468738737498</v>
      </c>
      <c r="AO166" s="68">
        <v>8442.7468738737498</v>
      </c>
      <c r="AP166" s="68">
        <v>8442.7468738737498</v>
      </c>
      <c r="AQ166" s="68">
        <v>8442.7468738737498</v>
      </c>
      <c r="AR166" s="68">
        <v>8442.7468738737498</v>
      </c>
      <c r="AS166" s="68">
        <v>8442.7468738737498</v>
      </c>
      <c r="AT166" s="68">
        <v>8442.7468738737498</v>
      </c>
      <c r="AU166" s="68">
        <v>8442.7468738737498</v>
      </c>
      <c r="AV166" s="68">
        <v>8442.7468738737498</v>
      </c>
      <c r="AW166" s="68">
        <v>8442.7468738737498</v>
      </c>
      <c r="AX166" s="68">
        <v>8442.7468738737498</v>
      </c>
      <c r="AY166" s="68">
        <v>8442.7468738737498</v>
      </c>
      <c r="AZ166" s="68">
        <v>8442.7468738737498</v>
      </c>
      <c r="BA166" s="68">
        <v>8442.7468738737498</v>
      </c>
      <c r="BB166" s="68">
        <v>8442.7468738737498</v>
      </c>
      <c r="BC166" s="68">
        <v>8442.7468738737498</v>
      </c>
      <c r="BD166" s="68">
        <v>8442.7468738737498</v>
      </c>
      <c r="BE166" s="68">
        <v>8442.7468738737498</v>
      </c>
    </row>
    <row r="167" spans="1:57" x14ac:dyDescent="0.25">
      <c r="A167" s="68" t="s">
        <v>47</v>
      </c>
      <c r="B167" s="68" t="s">
        <v>191</v>
      </c>
      <c r="C167" s="68" t="s">
        <v>69</v>
      </c>
      <c r="D167" s="68" t="s">
        <v>125</v>
      </c>
      <c r="E167" s="68">
        <v>4661.3215137940597</v>
      </c>
      <c r="F167" s="68">
        <v>4838.5527617021799</v>
      </c>
      <c r="G167" s="68">
        <v>4729.6441282529704</v>
      </c>
      <c r="H167" s="68">
        <v>4915.7216912439699</v>
      </c>
      <c r="I167" s="68">
        <v>5109.9588269383603</v>
      </c>
      <c r="J167" s="68">
        <v>5311.9385191119</v>
      </c>
      <c r="K167" s="68">
        <v>5521.2295519447498</v>
      </c>
      <c r="L167" s="68">
        <v>5737.9639337233502</v>
      </c>
      <c r="M167" s="68">
        <v>5962.4005144142802</v>
      </c>
      <c r="N167" s="68">
        <v>6194.8402575868804</v>
      </c>
      <c r="O167" s="68">
        <v>6385.3621302096099</v>
      </c>
      <c r="P167" s="68">
        <v>6581.1978242641399</v>
      </c>
      <c r="Q167" s="68">
        <v>6782.2924477529496</v>
      </c>
      <c r="R167" s="68">
        <v>6900.2817660704204</v>
      </c>
      <c r="S167" s="68">
        <v>7015.21230529696</v>
      </c>
      <c r="T167" s="68">
        <v>7126.85875349456</v>
      </c>
      <c r="U167" s="68">
        <v>7234.8800881288798</v>
      </c>
      <c r="V167" s="68">
        <v>7338.7154540139099</v>
      </c>
      <c r="W167" s="68">
        <v>7437.6870045683099</v>
      </c>
      <c r="X167" s="68">
        <v>7531.0120359674202</v>
      </c>
      <c r="Y167" s="68">
        <v>7617.9495761777598</v>
      </c>
      <c r="Z167" s="68">
        <v>7697.7317688958201</v>
      </c>
      <c r="AA167" s="68">
        <v>7769.5983360379796</v>
      </c>
      <c r="AB167" s="68">
        <v>7788.3100856446399</v>
      </c>
      <c r="AC167" s="68">
        <v>7800.4078763773896</v>
      </c>
      <c r="AD167" s="68">
        <v>7804.59414748171</v>
      </c>
      <c r="AE167" s="68">
        <v>7799.7557857338197</v>
      </c>
      <c r="AF167" s="68">
        <v>7785.0427438182596</v>
      </c>
      <c r="AG167" s="68">
        <v>7796.7534530236999</v>
      </c>
      <c r="AH167" s="68">
        <v>7788.3929693099999</v>
      </c>
      <c r="AI167" s="68">
        <v>7761.5684654792303</v>
      </c>
      <c r="AJ167" s="68">
        <v>7717.5779304613698</v>
      </c>
      <c r="AK167" s="68">
        <v>7657.5714146034898</v>
      </c>
      <c r="AL167" s="68">
        <v>7605.2263839854704</v>
      </c>
      <c r="AM167" s="68">
        <v>7551.1928039926797</v>
      </c>
      <c r="AN167" s="68">
        <v>7495.4706746251204</v>
      </c>
      <c r="AO167" s="68">
        <v>7438.0599958827697</v>
      </c>
      <c r="AP167" s="68">
        <v>7378.9607677656604</v>
      </c>
      <c r="AQ167" s="68">
        <v>7318.1729902737698</v>
      </c>
      <c r="AR167" s="68">
        <v>7255.6966634070995</v>
      </c>
      <c r="AS167" s="68">
        <v>7191.5317871656598</v>
      </c>
      <c r="AT167" s="68">
        <v>7125.6783615494496</v>
      </c>
      <c r="AU167" s="68">
        <v>7058.1363865584599</v>
      </c>
      <c r="AV167" s="68">
        <v>6988.9058621926897</v>
      </c>
      <c r="AW167" s="68">
        <v>6917.98678845215</v>
      </c>
      <c r="AX167" s="68">
        <v>6845.3791653368398</v>
      </c>
      <c r="AY167" s="68">
        <v>6771.0829928467501</v>
      </c>
      <c r="AZ167" s="68">
        <v>6695.09827098188</v>
      </c>
      <c r="BA167" s="68">
        <v>6617.4249997422403</v>
      </c>
      <c r="BB167" s="68">
        <v>6538.0631791278302</v>
      </c>
      <c r="BC167" s="68">
        <v>6457.0128091386396</v>
      </c>
      <c r="BD167" s="68">
        <v>6374.2738897746804</v>
      </c>
      <c r="BE167" s="68">
        <v>6289.8464210359398</v>
      </c>
    </row>
    <row r="168" spans="1:57" x14ac:dyDescent="0.25">
      <c r="A168" s="68" t="s">
        <v>47</v>
      </c>
      <c r="B168" s="68" t="s">
        <v>71</v>
      </c>
      <c r="C168" s="68" t="s">
        <v>69</v>
      </c>
      <c r="D168" s="68" t="s">
        <v>126</v>
      </c>
      <c r="E168" s="68">
        <v>282.62400000000002</v>
      </c>
      <c r="F168" s="68">
        <v>279.276749292538</v>
      </c>
      <c r="G168" s="68">
        <v>243.903250067367</v>
      </c>
      <c r="H168" s="68">
        <v>250.723809617386</v>
      </c>
      <c r="I168" s="68">
        <v>256.84237463003302</v>
      </c>
      <c r="J168" s="68">
        <v>263.424029864266</v>
      </c>
      <c r="K168" s="68">
        <v>270.321036381017</v>
      </c>
      <c r="L168" s="68">
        <v>277.51556698436201</v>
      </c>
      <c r="M168" s="68">
        <v>284.99421163613698</v>
      </c>
      <c r="N168" s="68">
        <v>292.76529371477898</v>
      </c>
      <c r="O168" s="68">
        <v>298.47936548597301</v>
      </c>
      <c r="P168" s="68">
        <v>304.38489198037797</v>
      </c>
      <c r="Q168" s="68">
        <v>310.47612707218099</v>
      </c>
      <c r="R168" s="68">
        <v>316.75025191971002</v>
      </c>
      <c r="S168" s="68">
        <v>323.19233252623798</v>
      </c>
      <c r="T168" s="68">
        <v>329.806684533235</v>
      </c>
      <c r="U168" s="68">
        <v>336.59967227222199</v>
      </c>
      <c r="V168" s="68">
        <v>343.57572136984902</v>
      </c>
      <c r="W168" s="68">
        <v>350.73446360002299</v>
      </c>
      <c r="X168" s="68">
        <v>358.07158922153701</v>
      </c>
      <c r="Y168" s="68">
        <v>365.57986275470699</v>
      </c>
      <c r="Z168" s="68">
        <v>373.24910642622001</v>
      </c>
      <c r="AA168" s="68">
        <v>381.06784026559598</v>
      </c>
      <c r="AB168" s="68">
        <v>389.026387176757</v>
      </c>
      <c r="AC168" s="68">
        <v>397.11349284935199</v>
      </c>
      <c r="AD168" s="68">
        <v>405.31505634195099</v>
      </c>
      <c r="AE168" s="68">
        <v>413.61790486206502</v>
      </c>
      <c r="AF168" s="68">
        <v>422.01308406178498</v>
      </c>
      <c r="AG168" s="68">
        <v>430.49746120628498</v>
      </c>
      <c r="AH168" s="68">
        <v>439.07306753067502</v>
      </c>
      <c r="AI168" s="68">
        <v>447.74733135317899</v>
      </c>
      <c r="AJ168" s="68">
        <v>456.53095978753697</v>
      </c>
      <c r="AK168" s="68">
        <v>465.43529590971099</v>
      </c>
      <c r="AL168" s="68">
        <v>465.43529590971099</v>
      </c>
      <c r="AM168" s="68">
        <v>465.43529590971099</v>
      </c>
      <c r="AN168" s="68">
        <v>465.43529590971099</v>
      </c>
      <c r="AO168" s="68">
        <v>465.43529590971099</v>
      </c>
      <c r="AP168" s="68">
        <v>465.43529590971099</v>
      </c>
      <c r="AQ168" s="68">
        <v>465.43529590971099</v>
      </c>
      <c r="AR168" s="68">
        <v>465.43529590971099</v>
      </c>
      <c r="AS168" s="68">
        <v>465.43529590971099</v>
      </c>
      <c r="AT168" s="68">
        <v>465.43529590971099</v>
      </c>
      <c r="AU168" s="68">
        <v>465.43529590971099</v>
      </c>
      <c r="AV168" s="68">
        <v>465.43529590971099</v>
      </c>
      <c r="AW168" s="68">
        <v>465.43529590971099</v>
      </c>
      <c r="AX168" s="68">
        <v>465.43529590971099</v>
      </c>
      <c r="AY168" s="68">
        <v>465.43529590971099</v>
      </c>
      <c r="AZ168" s="68">
        <v>465.43529590971099</v>
      </c>
      <c r="BA168" s="68">
        <v>465.43529590971099</v>
      </c>
      <c r="BB168" s="68">
        <v>465.43529590971099</v>
      </c>
      <c r="BC168" s="68">
        <v>465.43529590971099</v>
      </c>
      <c r="BD168" s="68">
        <v>465.43529590971099</v>
      </c>
      <c r="BE168" s="68">
        <v>465.43529590971099</v>
      </c>
    </row>
    <row r="169" spans="1:57" x14ac:dyDescent="0.25">
      <c r="A169" s="68" t="s">
        <v>47</v>
      </c>
      <c r="B169" s="68" t="s">
        <v>72</v>
      </c>
      <c r="C169" s="68" t="s">
        <v>69</v>
      </c>
      <c r="D169" s="68" t="s">
        <v>37</v>
      </c>
      <c r="E169" s="68">
        <v>41407.909305251596</v>
      </c>
      <c r="F169" s="68">
        <v>42032.538650857001</v>
      </c>
      <c r="G169" s="68">
        <v>40411.307813059502</v>
      </c>
      <c r="H169" s="68">
        <v>41445.800855613001</v>
      </c>
      <c r="I169" s="68">
        <v>42494.183695291598</v>
      </c>
      <c r="J169" s="68">
        <v>43555.764312265601</v>
      </c>
      <c r="K169" s="68">
        <v>44630.844829030997</v>
      </c>
      <c r="L169" s="68">
        <v>45719.092578527197</v>
      </c>
      <c r="M169" s="68">
        <v>46822.110926495101</v>
      </c>
      <c r="N169" s="68">
        <v>47941.240758957101</v>
      </c>
      <c r="O169" s="68">
        <v>48695.015890744398</v>
      </c>
      <c r="P169" s="68">
        <v>49454.675522170503</v>
      </c>
      <c r="Q169" s="68">
        <v>50220.911640637503</v>
      </c>
      <c r="R169" s="68">
        <v>50993.830426254397</v>
      </c>
      <c r="S169" s="68">
        <v>51772.9239729689</v>
      </c>
      <c r="T169" s="68">
        <v>52557.337224549497</v>
      </c>
      <c r="U169" s="68">
        <v>53347.073891277403</v>
      </c>
      <c r="V169" s="68">
        <v>54140.453515449502</v>
      </c>
      <c r="W169" s="68">
        <v>54936.148281515802</v>
      </c>
      <c r="X169" s="68">
        <v>55732.375358406804</v>
      </c>
      <c r="Y169" s="68">
        <v>56528.455618966902</v>
      </c>
      <c r="Z169" s="68">
        <v>57322.555708785701</v>
      </c>
      <c r="AA169" s="68">
        <v>58112.881779317999</v>
      </c>
      <c r="AB169" s="68">
        <v>58898.355976294697</v>
      </c>
      <c r="AC169" s="68">
        <v>59677.745516055198</v>
      </c>
      <c r="AD169" s="68">
        <v>60449.904902895301</v>
      </c>
      <c r="AE169" s="68">
        <v>61213.175077715598</v>
      </c>
      <c r="AF169" s="68">
        <v>61967.235810714403</v>
      </c>
      <c r="AG169" s="68">
        <v>62710.491743892599</v>
      </c>
      <c r="AH169" s="68">
        <v>63440.374286377701</v>
      </c>
      <c r="AI169" s="68">
        <v>64157.506973420699</v>
      </c>
      <c r="AJ169" s="68">
        <v>64860.983145392398</v>
      </c>
      <c r="AK169" s="68">
        <v>65550.909797321801</v>
      </c>
      <c r="AL169" s="68">
        <v>65550.909797321801</v>
      </c>
      <c r="AM169" s="68">
        <v>65550.909797321801</v>
      </c>
      <c r="AN169" s="68">
        <v>65550.909797321801</v>
      </c>
      <c r="AO169" s="68">
        <v>65550.909797321801</v>
      </c>
      <c r="AP169" s="68">
        <v>65550.909797321801</v>
      </c>
      <c r="AQ169" s="68">
        <v>65550.909797321801</v>
      </c>
      <c r="AR169" s="68">
        <v>65550.909797321801</v>
      </c>
      <c r="AS169" s="68">
        <v>65550.909797321801</v>
      </c>
      <c r="AT169" s="68">
        <v>65550.909797321801</v>
      </c>
      <c r="AU169" s="68">
        <v>65550.909797321801</v>
      </c>
      <c r="AV169" s="68">
        <v>65550.909797321801</v>
      </c>
      <c r="AW169" s="68">
        <v>65550.909797321801</v>
      </c>
      <c r="AX169" s="68">
        <v>65550.909797321801</v>
      </c>
      <c r="AY169" s="68">
        <v>65550.909797321801</v>
      </c>
      <c r="AZ169" s="68">
        <v>65550.909797321801</v>
      </c>
      <c r="BA169" s="68">
        <v>65550.909797321801</v>
      </c>
      <c r="BB169" s="68">
        <v>65550.909797321801</v>
      </c>
      <c r="BC169" s="68">
        <v>65550.909797321801</v>
      </c>
      <c r="BD169" s="68">
        <v>65550.909797321801</v>
      </c>
      <c r="BE169" s="68">
        <v>65550.909797321801</v>
      </c>
    </row>
    <row r="170" spans="1:57" x14ac:dyDescent="0.25">
      <c r="A170" s="68" t="s">
        <v>47</v>
      </c>
      <c r="B170" s="68" t="s">
        <v>192</v>
      </c>
      <c r="C170" s="68" t="s">
        <v>69</v>
      </c>
      <c r="D170" s="68" t="s">
        <v>37</v>
      </c>
      <c r="E170" s="68">
        <v>41407.909305251596</v>
      </c>
      <c r="F170" s="68">
        <v>42032.538650857001</v>
      </c>
      <c r="G170" s="68">
        <v>40411.307813059502</v>
      </c>
      <c r="H170" s="68">
        <v>41437.180129034998</v>
      </c>
      <c r="I170" s="68">
        <v>42467.667324665803</v>
      </c>
      <c r="J170" s="68">
        <v>43501.406718403901</v>
      </c>
      <c r="K170" s="68">
        <v>44538.012671786601</v>
      </c>
      <c r="L170" s="68">
        <v>45576.449009682197</v>
      </c>
      <c r="M170" s="68">
        <v>46617.591945968197</v>
      </c>
      <c r="N170" s="68">
        <v>47662.030972776898</v>
      </c>
      <c r="O170" s="68">
        <v>48330.387611754501</v>
      </c>
      <c r="P170" s="68">
        <v>48991.779759283003</v>
      </c>
      <c r="Q170" s="68">
        <v>49646.3844114686</v>
      </c>
      <c r="R170" s="68">
        <v>50293.787122162801</v>
      </c>
      <c r="S170" s="68">
        <v>50932.960054431402</v>
      </c>
      <c r="T170" s="68">
        <v>51562.531945563198</v>
      </c>
      <c r="U170" s="68">
        <v>52181.973797491897</v>
      </c>
      <c r="V170" s="68">
        <v>52789.107795703902</v>
      </c>
      <c r="W170" s="68">
        <v>53382.114518928298</v>
      </c>
      <c r="X170" s="68">
        <v>53958.748245000897</v>
      </c>
      <c r="Y170" s="68">
        <v>54517.8515095115</v>
      </c>
      <c r="Z170" s="68">
        <v>55057.168307174499</v>
      </c>
      <c r="AA170" s="68">
        <v>55574.511103197401</v>
      </c>
      <c r="AB170" s="68">
        <v>56068.407768345598</v>
      </c>
      <c r="AC170" s="68">
        <v>56537.263836018297</v>
      </c>
      <c r="AD170" s="68">
        <v>56979.596762229899</v>
      </c>
      <c r="AE170" s="68">
        <v>57393.472952866097</v>
      </c>
      <c r="AF170" s="68">
        <v>57778.2506699101</v>
      </c>
      <c r="AG170" s="68">
        <v>58132.124162654502</v>
      </c>
      <c r="AH170" s="68">
        <v>58452.438298485598</v>
      </c>
      <c r="AI170" s="68">
        <v>58739.533824529302</v>
      </c>
      <c r="AJ170" s="68">
        <v>58992.3613903972</v>
      </c>
      <c r="AK170" s="68">
        <v>59210.825801724801</v>
      </c>
      <c r="AL170" s="68">
        <v>58788.153535351703</v>
      </c>
      <c r="AM170" s="68">
        <v>58351.846679740702</v>
      </c>
      <c r="AN170" s="68">
        <v>57901.905234891899</v>
      </c>
      <c r="AO170" s="68">
        <v>57438.329200805201</v>
      </c>
      <c r="AP170" s="68">
        <v>56961.118577480702</v>
      </c>
      <c r="AQ170" s="68">
        <v>56470.273364918401</v>
      </c>
      <c r="AR170" s="68">
        <v>55965.793563118197</v>
      </c>
      <c r="AS170" s="68">
        <v>55447.679172080097</v>
      </c>
      <c r="AT170" s="68">
        <v>54915.930191804298</v>
      </c>
      <c r="AU170" s="68">
        <v>54370.546622290502</v>
      </c>
      <c r="AV170" s="68">
        <v>53811.528463538998</v>
      </c>
      <c r="AW170" s="68">
        <v>53238.875715549599</v>
      </c>
      <c r="AX170" s="68">
        <v>52652.588378322303</v>
      </c>
      <c r="AY170" s="68">
        <v>52052.666451857302</v>
      </c>
      <c r="AZ170" s="68">
        <v>51439.109936154302</v>
      </c>
      <c r="BA170" s="68">
        <v>50811.918831213501</v>
      </c>
      <c r="BB170" s="68">
        <v>50171.093137034899</v>
      </c>
      <c r="BC170" s="68">
        <v>49516.632853618503</v>
      </c>
      <c r="BD170" s="68">
        <v>48848.537980964204</v>
      </c>
      <c r="BE170" s="68">
        <v>48166.808519072001</v>
      </c>
    </row>
    <row r="171" spans="1:57" x14ac:dyDescent="0.25">
      <c r="A171" s="68" t="s">
        <v>47</v>
      </c>
      <c r="B171" s="68" t="s">
        <v>73</v>
      </c>
      <c r="C171" s="68" t="s">
        <v>74</v>
      </c>
      <c r="D171" s="68" t="s">
        <v>127</v>
      </c>
      <c r="E171" s="68">
        <v>45678.792385000001</v>
      </c>
      <c r="F171" s="68">
        <v>45907.1863469249</v>
      </c>
      <c r="G171" s="68">
        <v>44689.182617166603</v>
      </c>
      <c r="H171" s="68">
        <v>46621.388546196897</v>
      </c>
      <c r="I171" s="68">
        <v>48606.2591317732</v>
      </c>
      <c r="J171" s="68">
        <v>50644.839340995903</v>
      </c>
      <c r="K171" s="68">
        <v>52738.191622787199</v>
      </c>
      <c r="L171" s="68">
        <v>54887.396171520602</v>
      </c>
      <c r="M171" s="68">
        <v>57093.551194359097</v>
      </c>
      <c r="N171" s="68">
        <v>59357.773182352801</v>
      </c>
      <c r="O171" s="68">
        <v>61200.337391554996</v>
      </c>
      <c r="P171" s="68">
        <v>63073.817107622999</v>
      </c>
      <c r="Q171" s="68">
        <v>64978.646384273197</v>
      </c>
      <c r="R171" s="68">
        <v>66915.264864745695</v>
      </c>
      <c r="S171" s="68">
        <v>68884.117850189199</v>
      </c>
      <c r="T171" s="68">
        <v>70885.656368854994</v>
      </c>
      <c r="U171" s="68">
        <v>72920.337246109193</v>
      </c>
      <c r="V171" s="68">
        <v>74765.884690592502</v>
      </c>
      <c r="W171" s="68">
        <v>76633.696702773595</v>
      </c>
      <c r="X171" s="68">
        <v>78523.994554775301</v>
      </c>
      <c r="Y171" s="68">
        <v>80437.001525566593</v>
      </c>
      <c r="Z171" s="68">
        <v>82372.942918215893</v>
      </c>
      <c r="AA171" s="68">
        <v>84332.046077287407</v>
      </c>
      <c r="AB171" s="68">
        <v>86314.540406383006</v>
      </c>
      <c r="AC171" s="68">
        <v>88320.657385828104</v>
      </c>
      <c r="AD171" s="68">
        <v>90350.630590505505</v>
      </c>
      <c r="AE171" s="68">
        <v>92404.695707836494</v>
      </c>
      <c r="AF171" s="68">
        <v>94483.090555911302</v>
      </c>
      <c r="AG171" s="68">
        <v>96586.055101769307</v>
      </c>
      <c r="AH171" s="68">
        <v>98713.831479832195</v>
      </c>
      <c r="AI171" s="68">
        <v>100866.664010487</v>
      </c>
      <c r="AJ171" s="68">
        <v>103044.79921883</v>
      </c>
      <c r="AK171" s="68">
        <v>105248.48585355299</v>
      </c>
      <c r="AL171" s="68">
        <v>105248.48585355299</v>
      </c>
      <c r="AM171" s="68">
        <v>105248.48585355299</v>
      </c>
      <c r="AN171" s="68">
        <v>105248.48585355299</v>
      </c>
      <c r="AO171" s="68">
        <v>105248.48585355299</v>
      </c>
      <c r="AP171" s="68">
        <v>105248.48585355299</v>
      </c>
      <c r="AQ171" s="68">
        <v>105248.48585355299</v>
      </c>
      <c r="AR171" s="68">
        <v>105248.48585355299</v>
      </c>
      <c r="AS171" s="68">
        <v>105248.48585355299</v>
      </c>
      <c r="AT171" s="68">
        <v>105248.48585355299</v>
      </c>
      <c r="AU171" s="68">
        <v>105248.48585355299</v>
      </c>
      <c r="AV171" s="68">
        <v>105248.48585355299</v>
      </c>
      <c r="AW171" s="68">
        <v>105248.48585355299</v>
      </c>
      <c r="AX171" s="68">
        <v>105248.48585355299</v>
      </c>
      <c r="AY171" s="68">
        <v>105248.48585355299</v>
      </c>
      <c r="AZ171" s="68">
        <v>105248.48585355299</v>
      </c>
      <c r="BA171" s="68">
        <v>105248.48585355299</v>
      </c>
      <c r="BB171" s="68">
        <v>105248.48585355299</v>
      </c>
      <c r="BC171" s="68">
        <v>105248.48585355299</v>
      </c>
      <c r="BD171" s="68">
        <v>105248.48585355299</v>
      </c>
      <c r="BE171" s="68">
        <v>105248.48585355299</v>
      </c>
    </row>
    <row r="172" spans="1:57" x14ac:dyDescent="0.25">
      <c r="A172" s="68" t="s">
        <v>47</v>
      </c>
      <c r="B172" s="68" t="s">
        <v>75</v>
      </c>
      <c r="C172" s="68" t="s">
        <v>74</v>
      </c>
      <c r="D172" s="68" t="s">
        <v>128</v>
      </c>
      <c r="E172" s="68">
        <v>10249.9391</v>
      </c>
      <c r="F172" s="68">
        <v>10301.1887954999</v>
      </c>
      <c r="G172" s="68">
        <v>10027.8789420263</v>
      </c>
      <c r="H172" s="68">
        <v>10461.449797715701</v>
      </c>
      <c r="I172" s="68">
        <v>10906.8381620153</v>
      </c>
      <c r="J172" s="68">
        <v>11364.2785168059</v>
      </c>
      <c r="K172" s="68">
        <v>11834.0092667425</v>
      </c>
      <c r="L172" s="68">
        <v>12316.272798411401</v>
      </c>
      <c r="M172" s="68">
        <v>12811.315540318001</v>
      </c>
      <c r="N172" s="68">
        <v>13319.388023719301</v>
      </c>
      <c r="O172" s="68">
        <v>13732.844026955499</v>
      </c>
      <c r="P172" s="68">
        <v>14153.237211454199</v>
      </c>
      <c r="Q172" s="68">
        <v>14580.664975240101</v>
      </c>
      <c r="R172" s="68">
        <v>15015.225970580599</v>
      </c>
      <c r="S172" s="68">
        <v>15457.0201193304</v>
      </c>
      <c r="T172" s="68">
        <v>15906.148628458101</v>
      </c>
      <c r="U172" s="68">
        <v>16362.714005756399</v>
      </c>
      <c r="V172" s="68">
        <v>16776.8394220476</v>
      </c>
      <c r="W172" s="68">
        <v>17195.960821180499</v>
      </c>
      <c r="X172" s="68">
        <v>17620.127854769598</v>
      </c>
      <c r="Y172" s="68">
        <v>18049.390624748699</v>
      </c>
      <c r="Z172" s="68">
        <v>18483.799687242699</v>
      </c>
      <c r="AA172" s="68">
        <v>18923.4060564709</v>
      </c>
      <c r="AB172" s="68">
        <v>19368.2612086837</v>
      </c>
      <c r="AC172" s="68">
        <v>19818.417086130699</v>
      </c>
      <c r="AD172" s="68">
        <v>20273.926101062701</v>
      </c>
      <c r="AE172" s="68">
        <v>20734.841139766599</v>
      </c>
      <c r="AF172" s="68">
        <v>21201.215566633298</v>
      </c>
      <c r="AG172" s="68">
        <v>21673.103228260399</v>
      </c>
      <c r="AH172" s="68">
        <v>22150.558457587402</v>
      </c>
      <c r="AI172" s="68">
        <v>22633.6360780668</v>
      </c>
      <c r="AJ172" s="68">
        <v>23122.391407868599</v>
      </c>
      <c r="AK172" s="68">
        <v>23616.8802641197</v>
      </c>
      <c r="AL172" s="68">
        <v>23616.8802641197</v>
      </c>
      <c r="AM172" s="68">
        <v>23616.8802641197</v>
      </c>
      <c r="AN172" s="68">
        <v>23616.8802641197</v>
      </c>
      <c r="AO172" s="68">
        <v>23616.8802641197</v>
      </c>
      <c r="AP172" s="68">
        <v>23616.8802641197</v>
      </c>
      <c r="AQ172" s="68">
        <v>23616.8802641197</v>
      </c>
      <c r="AR172" s="68">
        <v>23616.8802641197</v>
      </c>
      <c r="AS172" s="68">
        <v>23616.8802641197</v>
      </c>
      <c r="AT172" s="68">
        <v>23616.8802641197</v>
      </c>
      <c r="AU172" s="68">
        <v>23616.8802641197</v>
      </c>
      <c r="AV172" s="68">
        <v>23616.8802641197</v>
      </c>
      <c r="AW172" s="68">
        <v>23616.8802641197</v>
      </c>
      <c r="AX172" s="68">
        <v>23616.8802641197</v>
      </c>
      <c r="AY172" s="68">
        <v>23616.8802641197</v>
      </c>
      <c r="AZ172" s="68">
        <v>23616.8802641197</v>
      </c>
      <c r="BA172" s="68">
        <v>23616.8802641197</v>
      </c>
      <c r="BB172" s="68">
        <v>23616.8802641197</v>
      </c>
      <c r="BC172" s="68">
        <v>23616.8802641197</v>
      </c>
      <c r="BD172" s="68">
        <v>23616.8802641197</v>
      </c>
      <c r="BE172" s="68">
        <v>23616.8802641197</v>
      </c>
    </row>
    <row r="173" spans="1:57" x14ac:dyDescent="0.25">
      <c r="A173" s="68" t="s">
        <v>47</v>
      </c>
      <c r="B173" s="68" t="s">
        <v>76</v>
      </c>
      <c r="C173" s="68" t="s">
        <v>74</v>
      </c>
      <c r="D173" s="68" t="s">
        <v>129</v>
      </c>
      <c r="E173" s="68">
        <v>14796.97236</v>
      </c>
      <c r="F173" s="68">
        <v>14621.724765314801</v>
      </c>
      <c r="G173" s="68">
        <v>12897.4182881093</v>
      </c>
      <c r="H173" s="68">
        <v>13389.352448908799</v>
      </c>
      <c r="I173" s="68">
        <v>13850.5725056105</v>
      </c>
      <c r="J173" s="68">
        <v>14343.414615941299</v>
      </c>
      <c r="K173" s="68">
        <v>14860.4844204288</v>
      </c>
      <c r="L173" s="68">
        <v>15401.2878757132</v>
      </c>
      <c r="M173" s="68">
        <v>15965.5410559743</v>
      </c>
      <c r="N173" s="68">
        <v>16554.160849008102</v>
      </c>
      <c r="O173" s="68">
        <v>17033.5290139112</v>
      </c>
      <c r="P173" s="68">
        <v>17529.906578276299</v>
      </c>
      <c r="Q173" s="68">
        <v>18043.260319388501</v>
      </c>
      <c r="R173" s="68">
        <v>18573.716631993299</v>
      </c>
      <c r="S173" s="68">
        <v>19120.679251694</v>
      </c>
      <c r="T173" s="68">
        <v>19684.669562765099</v>
      </c>
      <c r="U173" s="68">
        <v>20266.3413370651</v>
      </c>
      <c r="V173" s="68">
        <v>20866.243932238602</v>
      </c>
      <c r="W173" s="68">
        <v>21484.6423212433</v>
      </c>
      <c r="X173" s="68">
        <v>22121.557200246902</v>
      </c>
      <c r="Y173" s="68">
        <v>22776.817956788</v>
      </c>
      <c r="Z173" s="68">
        <v>23450.053970717901</v>
      </c>
      <c r="AA173" s="68">
        <v>24140.790812637399</v>
      </c>
      <c r="AB173" s="68">
        <v>24848.645168157898</v>
      </c>
      <c r="AC173" s="68">
        <v>25573.111888212399</v>
      </c>
      <c r="AD173" s="68">
        <v>26313.477448382899</v>
      </c>
      <c r="AE173" s="68">
        <v>27069.059536013701</v>
      </c>
      <c r="AF173" s="68">
        <v>27839.426534653601</v>
      </c>
      <c r="AG173" s="68">
        <v>28624.5151644582</v>
      </c>
      <c r="AH173" s="68">
        <v>29424.601649781798</v>
      </c>
      <c r="AI173" s="68">
        <v>30240.330981526</v>
      </c>
      <c r="AJ173" s="68">
        <v>31072.586869829101</v>
      </c>
      <c r="AK173" s="68">
        <v>31922.3190660283</v>
      </c>
      <c r="AL173" s="68">
        <v>31922.3190660283</v>
      </c>
      <c r="AM173" s="68">
        <v>31922.3190660283</v>
      </c>
      <c r="AN173" s="68">
        <v>31922.3190660283</v>
      </c>
      <c r="AO173" s="68">
        <v>31922.3190660283</v>
      </c>
      <c r="AP173" s="68">
        <v>31922.3190660283</v>
      </c>
      <c r="AQ173" s="68">
        <v>31922.3190660283</v>
      </c>
      <c r="AR173" s="68">
        <v>31922.3190660283</v>
      </c>
      <c r="AS173" s="68">
        <v>31922.3190660283</v>
      </c>
      <c r="AT173" s="68">
        <v>31922.3190660283</v>
      </c>
      <c r="AU173" s="68">
        <v>31922.3190660283</v>
      </c>
      <c r="AV173" s="68">
        <v>31922.3190660283</v>
      </c>
      <c r="AW173" s="68">
        <v>31922.3190660283</v>
      </c>
      <c r="AX173" s="68">
        <v>31922.3190660283</v>
      </c>
      <c r="AY173" s="68">
        <v>31922.3190660283</v>
      </c>
      <c r="AZ173" s="68">
        <v>31922.3190660283</v>
      </c>
      <c r="BA173" s="68">
        <v>31922.3190660283</v>
      </c>
      <c r="BB173" s="68">
        <v>31922.3190660283</v>
      </c>
      <c r="BC173" s="68">
        <v>31922.3190660283</v>
      </c>
      <c r="BD173" s="68">
        <v>31922.3190660283</v>
      </c>
      <c r="BE173" s="68">
        <v>31922.3190660283</v>
      </c>
    </row>
    <row r="174" spans="1:57" x14ac:dyDescent="0.25">
      <c r="A174" s="68" t="s">
        <v>47</v>
      </c>
      <c r="B174" s="68" t="s">
        <v>77</v>
      </c>
      <c r="C174" s="68" t="s">
        <v>74</v>
      </c>
      <c r="D174" s="68" t="s">
        <v>130</v>
      </c>
      <c r="E174" s="68">
        <v>63243.6316899999</v>
      </c>
      <c r="F174" s="68">
        <v>63559.8498484499</v>
      </c>
      <c r="G174" s="68">
        <v>61873.487857252097</v>
      </c>
      <c r="H174" s="68">
        <v>64548.683801463398</v>
      </c>
      <c r="I174" s="68">
        <v>67296.795511783697</v>
      </c>
      <c r="J174" s="68">
        <v>70119.269775900597</v>
      </c>
      <c r="K174" s="68">
        <v>73017.577585598803</v>
      </c>
      <c r="L174" s="68">
        <v>75993.214501762195</v>
      </c>
      <c r="M174" s="68">
        <v>79047.701024511305</v>
      </c>
      <c r="N174" s="68">
        <v>82182.582968546601</v>
      </c>
      <c r="O174" s="68">
        <v>84733.667314861901</v>
      </c>
      <c r="P174" s="68">
        <v>87327.555089806701</v>
      </c>
      <c r="Q174" s="68">
        <v>89964.847253518907</v>
      </c>
      <c r="R174" s="68">
        <v>92646.152504996193</v>
      </c>
      <c r="S174" s="68">
        <v>95372.087376777898</v>
      </c>
      <c r="T174" s="68">
        <v>98143.2763307446</v>
      </c>
      <c r="U174" s="68">
        <v>100960.351855053</v>
      </c>
      <c r="V174" s="68">
        <v>103515.56657836599</v>
      </c>
      <c r="W174" s="68">
        <v>106101.60725056499</v>
      </c>
      <c r="X174" s="68">
        <v>108718.780229412</v>
      </c>
      <c r="Y174" s="68">
        <v>111367.394651208</v>
      </c>
      <c r="Z174" s="68">
        <v>114047.762454678</v>
      </c>
      <c r="AA174" s="68">
        <v>116760.19840505801</v>
      </c>
      <c r="AB174" s="68">
        <v>119505.02011838301</v>
      </c>
      <c r="AC174" s="68">
        <v>122282.54808597401</v>
      </c>
      <c r="AD174" s="68">
        <v>125093.105699124</v>
      </c>
      <c r="AE174" s="68">
        <v>127937.019274003</v>
      </c>
      <c r="AF174" s="68">
        <v>130814.61807675</v>
      </c>
      <c r="AG174" s="68">
        <v>133726.234348792</v>
      </c>
      <c r="AH174" s="68">
        <v>136672.203332356</v>
      </c>
      <c r="AI174" s="68">
        <v>139652.863296208</v>
      </c>
      <c r="AJ174" s="68">
        <v>142668.55556158899</v>
      </c>
      <c r="AK174" s="68">
        <v>145719.624528385</v>
      </c>
      <c r="AL174" s="68">
        <v>145719.624528385</v>
      </c>
      <c r="AM174" s="68">
        <v>145719.624528385</v>
      </c>
      <c r="AN174" s="68">
        <v>145719.624528385</v>
      </c>
      <c r="AO174" s="68">
        <v>145719.624528385</v>
      </c>
      <c r="AP174" s="68">
        <v>145719.624528385</v>
      </c>
      <c r="AQ174" s="68">
        <v>145719.624528385</v>
      </c>
      <c r="AR174" s="68">
        <v>145719.624528385</v>
      </c>
      <c r="AS174" s="68">
        <v>145719.624528385</v>
      </c>
      <c r="AT174" s="68">
        <v>145719.624528385</v>
      </c>
      <c r="AU174" s="68">
        <v>145719.624528385</v>
      </c>
      <c r="AV174" s="68">
        <v>145719.624528385</v>
      </c>
      <c r="AW174" s="68">
        <v>145719.624528385</v>
      </c>
      <c r="AX174" s="68">
        <v>145719.624528385</v>
      </c>
      <c r="AY174" s="68">
        <v>145719.624528385</v>
      </c>
      <c r="AZ174" s="68">
        <v>145719.624528385</v>
      </c>
      <c r="BA174" s="68">
        <v>145719.624528385</v>
      </c>
      <c r="BB174" s="68">
        <v>145719.624528385</v>
      </c>
      <c r="BC174" s="68">
        <v>145719.624528385</v>
      </c>
      <c r="BD174" s="68">
        <v>145719.624528385</v>
      </c>
      <c r="BE174" s="68">
        <v>145719.624528385</v>
      </c>
    </row>
    <row r="175" spans="1:57" x14ac:dyDescent="0.25">
      <c r="A175" s="68" t="s">
        <v>47</v>
      </c>
      <c r="B175" s="68" t="s">
        <v>78</v>
      </c>
      <c r="C175" s="68" t="s">
        <v>79</v>
      </c>
      <c r="D175" s="68" t="s">
        <v>131</v>
      </c>
      <c r="E175" s="68">
        <v>13758249.199999999</v>
      </c>
      <c r="F175" s="68">
        <v>13454704.5928714</v>
      </c>
      <c r="G175" s="68">
        <v>11722700.3073151</v>
      </c>
      <c r="H175" s="68">
        <v>12049094.5849392</v>
      </c>
      <c r="I175" s="68">
        <v>12341641.3399566</v>
      </c>
      <c r="J175" s="68">
        <v>12658220.602670999</v>
      </c>
      <c r="K175" s="68">
        <v>12991696.198117699</v>
      </c>
      <c r="L175" s="68">
        <v>13341365.4292343</v>
      </c>
      <c r="M175" s="68">
        <v>13706732.579374</v>
      </c>
      <c r="N175" s="68">
        <v>14088399.7881702</v>
      </c>
      <c r="O175" s="68">
        <v>14373397.114395401</v>
      </c>
      <c r="P175" s="68">
        <v>14669974.052746899</v>
      </c>
      <c r="Q175" s="68">
        <v>14977966.3388451</v>
      </c>
      <c r="R175" s="68">
        <v>15360225.1268765</v>
      </c>
      <c r="S175" s="68">
        <v>15754199.3493864</v>
      </c>
      <c r="T175" s="68">
        <v>16160239.6782852</v>
      </c>
      <c r="U175" s="68">
        <v>16578809.3120082</v>
      </c>
      <c r="V175" s="68">
        <v>17010274.7605763</v>
      </c>
      <c r="W175" s="68">
        <v>17422414.299215</v>
      </c>
      <c r="X175" s="68">
        <v>17847040.329599299</v>
      </c>
      <c r="Y175" s="68">
        <v>18283892.414009999</v>
      </c>
      <c r="Z175" s="68">
        <v>18732543.8594702</v>
      </c>
      <c r="AA175" s="68">
        <v>19192487.2072176</v>
      </c>
      <c r="AB175" s="68">
        <v>19663302.093299899</v>
      </c>
      <c r="AC175" s="68">
        <v>20144472.163150899</v>
      </c>
      <c r="AD175" s="68">
        <v>20635313.229502901</v>
      </c>
      <c r="AE175" s="68">
        <v>21135178.568293002</v>
      </c>
      <c r="AF175" s="68">
        <v>21643642.8649748</v>
      </c>
      <c r="AG175" s="68">
        <v>22160596.864246</v>
      </c>
      <c r="AH175" s="68">
        <v>22686217.664499599</v>
      </c>
      <c r="AI175" s="68">
        <v>23220988.1886972</v>
      </c>
      <c r="AJ175" s="68">
        <v>23765584.045412101</v>
      </c>
      <c r="AK175" s="68">
        <v>24320727.4773729</v>
      </c>
      <c r="AL175" s="68">
        <v>24320727.4773729</v>
      </c>
      <c r="AM175" s="68">
        <v>24320727.4773729</v>
      </c>
      <c r="AN175" s="68">
        <v>24320727.4773729</v>
      </c>
      <c r="AO175" s="68">
        <v>24320727.4773729</v>
      </c>
      <c r="AP175" s="68">
        <v>24320727.4773729</v>
      </c>
      <c r="AQ175" s="68">
        <v>24320727.4773729</v>
      </c>
      <c r="AR175" s="68">
        <v>24320727.4773729</v>
      </c>
      <c r="AS175" s="68">
        <v>24320727.4773729</v>
      </c>
      <c r="AT175" s="68">
        <v>24320727.4773729</v>
      </c>
      <c r="AU175" s="68">
        <v>24320727.4773729</v>
      </c>
      <c r="AV175" s="68">
        <v>24320727.4773729</v>
      </c>
      <c r="AW175" s="68">
        <v>24320727.4773729</v>
      </c>
      <c r="AX175" s="68">
        <v>24320727.4773729</v>
      </c>
      <c r="AY175" s="68">
        <v>24320727.4773729</v>
      </c>
      <c r="AZ175" s="68">
        <v>24320727.4773729</v>
      </c>
      <c r="BA175" s="68">
        <v>24320727.4773729</v>
      </c>
      <c r="BB175" s="68">
        <v>24320727.4773729</v>
      </c>
      <c r="BC175" s="68">
        <v>24320727.4773729</v>
      </c>
      <c r="BD175" s="68">
        <v>24320727.4773729</v>
      </c>
      <c r="BE175" s="68">
        <v>24320727.4773729</v>
      </c>
    </row>
    <row r="176" spans="1:57" x14ac:dyDescent="0.25">
      <c r="A176" s="68" t="s">
        <v>47</v>
      </c>
      <c r="B176" s="68" t="s">
        <v>80</v>
      </c>
      <c r="C176" s="68" t="s">
        <v>74</v>
      </c>
      <c r="D176" s="68" t="s">
        <v>132</v>
      </c>
      <c r="E176" s="68">
        <v>1975.106344</v>
      </c>
      <c r="F176" s="68">
        <v>1984.9818757199901</v>
      </c>
      <c r="G176" s="68">
        <v>1932.3165847161299</v>
      </c>
      <c r="H176" s="68">
        <v>2015.8632808760599</v>
      </c>
      <c r="I176" s="68">
        <v>2101.6871453195099</v>
      </c>
      <c r="J176" s="68">
        <v>2189.8333614027201</v>
      </c>
      <c r="K176" s="68">
        <v>2280.3478683788398</v>
      </c>
      <c r="L176" s="68">
        <v>2373.2773727969802</v>
      </c>
      <c r="M176" s="68">
        <v>2468.66936006166</v>
      </c>
      <c r="N176" s="68">
        <v>2566.5721061548102</v>
      </c>
      <c r="O176" s="68">
        <v>2646.2427819500399</v>
      </c>
      <c r="P176" s="68">
        <v>2727.2502140505499</v>
      </c>
      <c r="Q176" s="68">
        <v>2809.61317051487</v>
      </c>
      <c r="R176" s="68">
        <v>2893.35066108708</v>
      </c>
      <c r="S176" s="68">
        <v>2978.4819401536802</v>
      </c>
      <c r="T176" s="68">
        <v>3065.02650973551</v>
      </c>
      <c r="U176" s="68">
        <v>3153.0041225149498</v>
      </c>
      <c r="V176" s="68">
        <v>3232.80379048842</v>
      </c>
      <c r="W176" s="68">
        <v>3313.56615661152</v>
      </c>
      <c r="X176" s="68">
        <v>3395.3007884745998</v>
      </c>
      <c r="Y176" s="68">
        <v>3478.0173404420898</v>
      </c>
      <c r="Z176" s="68">
        <v>3561.7255543984902</v>
      </c>
      <c r="AA176" s="68">
        <v>3646.4352605006102</v>
      </c>
      <c r="AB176" s="68">
        <v>3732.1563779359799</v>
      </c>
      <c r="AC176" s="68">
        <v>3818.8989156876801</v>
      </c>
      <c r="AD176" s="68">
        <v>3906.6729733053999</v>
      </c>
      <c r="AE176" s="68">
        <v>3995.4887416828801</v>
      </c>
      <c r="AF176" s="68">
        <v>4085.3565038419702</v>
      </c>
      <c r="AG176" s="68">
        <v>4176.2866357229304</v>
      </c>
      <c r="AH176" s="68">
        <v>4268.2896069815497</v>
      </c>
      <c r="AI176" s="68">
        <v>4361.3759817926302</v>
      </c>
      <c r="AJ176" s="68">
        <v>4455.55641966032</v>
      </c>
      <c r="AK176" s="68">
        <v>4550.8416762350598</v>
      </c>
      <c r="AL176" s="68">
        <v>4550.8416762350598</v>
      </c>
      <c r="AM176" s="68">
        <v>4550.8416762350598</v>
      </c>
      <c r="AN176" s="68">
        <v>4550.8416762350598</v>
      </c>
      <c r="AO176" s="68">
        <v>4550.8416762350598</v>
      </c>
      <c r="AP176" s="68">
        <v>4550.8416762350598</v>
      </c>
      <c r="AQ176" s="68">
        <v>4550.8416762350598</v>
      </c>
      <c r="AR176" s="68">
        <v>4550.8416762350598</v>
      </c>
      <c r="AS176" s="68">
        <v>4550.8416762350598</v>
      </c>
      <c r="AT176" s="68">
        <v>4550.8416762350598</v>
      </c>
      <c r="AU176" s="68">
        <v>4550.8416762350598</v>
      </c>
      <c r="AV176" s="68">
        <v>4550.8416762350598</v>
      </c>
      <c r="AW176" s="68">
        <v>4550.8416762350598</v>
      </c>
      <c r="AX176" s="68">
        <v>4550.8416762350598</v>
      </c>
      <c r="AY176" s="68">
        <v>4550.8416762350598</v>
      </c>
      <c r="AZ176" s="68">
        <v>4550.8416762350598</v>
      </c>
      <c r="BA176" s="68">
        <v>4550.8416762350598</v>
      </c>
      <c r="BB176" s="68">
        <v>4550.8416762350598</v>
      </c>
      <c r="BC176" s="68">
        <v>4550.8416762350598</v>
      </c>
      <c r="BD176" s="68">
        <v>4550.8416762350598</v>
      </c>
      <c r="BE176" s="68">
        <v>4550.8416762350598</v>
      </c>
    </row>
    <row r="177" spans="1:57" x14ac:dyDescent="0.25">
      <c r="A177" s="68" t="s">
        <v>47</v>
      </c>
      <c r="B177" s="68" t="s">
        <v>81</v>
      </c>
      <c r="C177" s="68" t="s">
        <v>74</v>
      </c>
      <c r="D177" s="68" t="s">
        <v>133</v>
      </c>
      <c r="E177" s="68">
        <v>96135.530150000006</v>
      </c>
      <c r="F177" s="68">
        <v>96616.207800749995</v>
      </c>
      <c r="G177" s="68">
        <v>94052.798652406404</v>
      </c>
      <c r="H177" s="68">
        <v>98119.316869015296</v>
      </c>
      <c r="I177" s="68">
        <v>102296.673056876</v>
      </c>
      <c r="J177" s="68">
        <v>106587.06645246199</v>
      </c>
      <c r="K177" s="68">
        <v>110992.73308446301</v>
      </c>
      <c r="L177" s="68">
        <v>115515.94632862799</v>
      </c>
      <c r="M177" s="68">
        <v>120159.017470397</v>
      </c>
      <c r="N177" s="68">
        <v>124924.296275459</v>
      </c>
      <c r="O177" s="68">
        <v>128802.15463901</v>
      </c>
      <c r="P177" s="68">
        <v>132745.077740204</v>
      </c>
      <c r="Q177" s="68">
        <v>136753.979087958</v>
      </c>
      <c r="R177" s="68">
        <v>140829.78395489301</v>
      </c>
      <c r="S177" s="68">
        <v>144973.42952125799</v>
      </c>
      <c r="T177" s="68">
        <v>149185.86502055501</v>
      </c>
      <c r="U177" s="68">
        <v>153468.05188688601</v>
      </c>
      <c r="V177" s="68">
        <v>157352.188763732</v>
      </c>
      <c r="W177" s="68">
        <v>161283.183622312</v>
      </c>
      <c r="X177" s="68">
        <v>165261.50215166199</v>
      </c>
      <c r="Y177" s="68">
        <v>169287.614264426</v>
      </c>
      <c r="Z177" s="68">
        <v>173361.99413316301</v>
      </c>
      <c r="AA177" s="68">
        <v>177485.12022696401</v>
      </c>
      <c r="AB177" s="68">
        <v>181657.475348365</v>
      </c>
      <c r="AC177" s="68">
        <v>185879.546670574</v>
      </c>
      <c r="AD177" s="68">
        <v>190151.825775003</v>
      </c>
      <c r="AE177" s="68">
        <v>194474.80868910599</v>
      </c>
      <c r="AF177" s="68">
        <v>198848.995924544</v>
      </c>
      <c r="AG177" s="68">
        <v>203274.89251565299</v>
      </c>
      <c r="AH177" s="68">
        <v>207753.00805823601</v>
      </c>
      <c r="AI177" s="68">
        <v>212283.856748683</v>
      </c>
      <c r="AJ177" s="68">
        <v>216867.95742340101</v>
      </c>
      <c r="AK177" s="68">
        <v>221505.83359858399</v>
      </c>
      <c r="AL177" s="68">
        <v>221505.83359858399</v>
      </c>
      <c r="AM177" s="68">
        <v>221505.83359858399</v>
      </c>
      <c r="AN177" s="68">
        <v>221505.83359858399</v>
      </c>
      <c r="AO177" s="68">
        <v>221505.83359858399</v>
      </c>
      <c r="AP177" s="68">
        <v>221505.83359858399</v>
      </c>
      <c r="AQ177" s="68">
        <v>221505.83359858399</v>
      </c>
      <c r="AR177" s="68">
        <v>221505.83359858399</v>
      </c>
      <c r="AS177" s="68">
        <v>221505.83359858399</v>
      </c>
      <c r="AT177" s="68">
        <v>221505.83359858399</v>
      </c>
      <c r="AU177" s="68">
        <v>221505.83359858399</v>
      </c>
      <c r="AV177" s="68">
        <v>221505.83359858399</v>
      </c>
      <c r="AW177" s="68">
        <v>221505.83359858399</v>
      </c>
      <c r="AX177" s="68">
        <v>221505.83359858399</v>
      </c>
      <c r="AY177" s="68">
        <v>221505.83359858399</v>
      </c>
      <c r="AZ177" s="68">
        <v>221505.83359858399</v>
      </c>
      <c r="BA177" s="68">
        <v>221505.83359858399</v>
      </c>
      <c r="BB177" s="68">
        <v>221505.83359858399</v>
      </c>
      <c r="BC177" s="68">
        <v>221505.83359858399</v>
      </c>
      <c r="BD177" s="68">
        <v>221505.83359858399</v>
      </c>
      <c r="BE177" s="68">
        <v>221505.83359858399</v>
      </c>
    </row>
    <row r="178" spans="1:57" x14ac:dyDescent="0.25">
      <c r="A178" s="68" t="s">
        <v>47</v>
      </c>
      <c r="B178" s="68" t="s">
        <v>82</v>
      </c>
      <c r="C178" s="68" t="s">
        <v>74</v>
      </c>
      <c r="D178" s="68" t="s">
        <v>134</v>
      </c>
      <c r="E178" s="68">
        <v>9395.5817669999997</v>
      </c>
      <c r="F178" s="68">
        <v>9442.5596758349893</v>
      </c>
      <c r="G178" s="68">
        <v>9192.0308628356997</v>
      </c>
      <c r="H178" s="68">
        <v>9589.4625340557905</v>
      </c>
      <c r="I178" s="68">
        <v>9997.7266958250802</v>
      </c>
      <c r="J178" s="68">
        <v>10417.038285389501</v>
      </c>
      <c r="K178" s="68">
        <v>10847.615835797</v>
      </c>
      <c r="L178" s="68">
        <v>11289.6815301227</v>
      </c>
      <c r="M178" s="68">
        <v>11743.4612564572</v>
      </c>
      <c r="N178" s="68">
        <v>12209.1846636684</v>
      </c>
      <c r="O178" s="68">
        <v>12588.1781042697</v>
      </c>
      <c r="P178" s="68">
        <v>12973.530495216801</v>
      </c>
      <c r="Q178" s="68">
        <v>13365.3311161723</v>
      </c>
      <c r="R178" s="68">
        <v>13763.6703964975</v>
      </c>
      <c r="S178" s="68">
        <v>14168.6399293175</v>
      </c>
      <c r="T178" s="68">
        <v>14580.332485754299</v>
      </c>
      <c r="U178" s="68">
        <v>14998.842029326799</v>
      </c>
      <c r="V178" s="68">
        <v>15378.4490857782</v>
      </c>
      <c r="W178" s="68">
        <v>15762.635697760399</v>
      </c>
      <c r="X178" s="68">
        <v>16151.4473783051</v>
      </c>
      <c r="Y178" s="68">
        <v>16544.930053228301</v>
      </c>
      <c r="Z178" s="68">
        <v>16943.130064678899</v>
      </c>
      <c r="AA178" s="68">
        <v>17346.0941747172</v>
      </c>
      <c r="AB178" s="68">
        <v>17753.869568922801</v>
      </c>
      <c r="AC178" s="68">
        <v>18166.503860032801</v>
      </c>
      <c r="AD178" s="68">
        <v>18584.045091609401</v>
      </c>
      <c r="AE178" s="68">
        <v>19006.541741739002</v>
      </c>
      <c r="AF178" s="68">
        <v>19434.042726760799</v>
      </c>
      <c r="AG178" s="68">
        <v>19866.5974050277</v>
      </c>
      <c r="AH178" s="68">
        <v>20304.255580696699</v>
      </c>
      <c r="AI178" s="68">
        <v>20747.067507552099</v>
      </c>
      <c r="AJ178" s="68">
        <v>21195.083892860101</v>
      </c>
      <c r="AK178" s="68">
        <v>21648.355901254599</v>
      </c>
      <c r="AL178" s="68">
        <v>21648.355901254599</v>
      </c>
      <c r="AM178" s="68">
        <v>21648.355901254599</v>
      </c>
      <c r="AN178" s="68">
        <v>21648.355901254599</v>
      </c>
      <c r="AO178" s="68">
        <v>21648.355901254599</v>
      </c>
      <c r="AP178" s="68">
        <v>21648.355901254599</v>
      </c>
      <c r="AQ178" s="68">
        <v>21648.355901254599</v>
      </c>
      <c r="AR178" s="68">
        <v>21648.355901254599</v>
      </c>
      <c r="AS178" s="68">
        <v>21648.355901254599</v>
      </c>
      <c r="AT178" s="68">
        <v>21648.355901254599</v>
      </c>
      <c r="AU178" s="68">
        <v>21648.355901254599</v>
      </c>
      <c r="AV178" s="68">
        <v>21648.355901254599</v>
      </c>
      <c r="AW178" s="68">
        <v>21648.355901254599</v>
      </c>
      <c r="AX178" s="68">
        <v>21648.355901254599</v>
      </c>
      <c r="AY178" s="68">
        <v>21648.355901254599</v>
      </c>
      <c r="AZ178" s="68">
        <v>21648.355901254599</v>
      </c>
      <c r="BA178" s="68">
        <v>21648.355901254599</v>
      </c>
      <c r="BB178" s="68">
        <v>21648.355901254599</v>
      </c>
      <c r="BC178" s="68">
        <v>21648.355901254599</v>
      </c>
      <c r="BD178" s="68">
        <v>21648.355901254599</v>
      </c>
      <c r="BE178" s="68">
        <v>21648.355901254599</v>
      </c>
    </row>
    <row r="179" spans="1:57" x14ac:dyDescent="0.25">
      <c r="A179" s="68" t="s">
        <v>47</v>
      </c>
      <c r="B179" s="68" t="s">
        <v>83</v>
      </c>
      <c r="C179" s="68" t="s">
        <v>84</v>
      </c>
      <c r="D179" s="68" t="s">
        <v>135</v>
      </c>
      <c r="E179" s="68">
        <v>133.536244030994</v>
      </c>
      <c r="F179" s="68">
        <v>129.31561644728299</v>
      </c>
      <c r="G179" s="68">
        <v>120.11911599614901</v>
      </c>
      <c r="H179" s="68">
        <v>123.081589656064</v>
      </c>
      <c r="I179" s="68">
        <v>125.685630058336</v>
      </c>
      <c r="J179" s="68">
        <v>128.50317360323999</v>
      </c>
      <c r="K179" s="68">
        <v>131.46058018497101</v>
      </c>
      <c r="L179" s="68">
        <v>134.54812789667201</v>
      </c>
      <c r="M179" s="68">
        <v>137.75836813292199</v>
      </c>
      <c r="N179" s="68">
        <v>141.094433803953</v>
      </c>
      <c r="O179" s="68">
        <v>144.55339504941199</v>
      </c>
      <c r="P179" s="68">
        <v>148.13252827532199</v>
      </c>
      <c r="Q179" s="68">
        <v>151.83038038516301</v>
      </c>
      <c r="R179" s="68">
        <v>155.646882411679</v>
      </c>
      <c r="S179" s="68">
        <v>159.57595690211201</v>
      </c>
      <c r="T179" s="68">
        <v>163.62093525081801</v>
      </c>
      <c r="U179" s="68">
        <v>167.78621085274901</v>
      </c>
      <c r="V179" s="68">
        <v>172.075266269981</v>
      </c>
      <c r="W179" s="68">
        <v>176.48921362397201</v>
      </c>
      <c r="X179" s="68">
        <v>181.02716887869599</v>
      </c>
      <c r="Y179" s="68">
        <v>185.68672121989599</v>
      </c>
      <c r="Z179" s="68">
        <v>190.46389004786801</v>
      </c>
      <c r="AA179" s="68">
        <v>195.35393101586001</v>
      </c>
      <c r="AB179" s="68">
        <v>200.35291979470699</v>
      </c>
      <c r="AC179" s="68">
        <v>205.45602460017199</v>
      </c>
      <c r="AD179" s="68">
        <v>210.656827800988</v>
      </c>
      <c r="AE179" s="68">
        <v>215.949263100693</v>
      </c>
      <c r="AF179" s="68">
        <v>221.329352132434</v>
      </c>
      <c r="AG179" s="68">
        <v>226.79609887453901</v>
      </c>
      <c r="AH179" s="68">
        <v>232.35121040109399</v>
      </c>
      <c r="AI179" s="68">
        <v>237.99928179057599</v>
      </c>
      <c r="AJ179" s="68">
        <v>243.746728900937</v>
      </c>
      <c r="AK179" s="68">
        <v>249.600409819032</v>
      </c>
      <c r="AL179" s="68">
        <v>249.600409819032</v>
      </c>
      <c r="AM179" s="68">
        <v>249.600409819032</v>
      </c>
      <c r="AN179" s="68">
        <v>249.600409819032</v>
      </c>
      <c r="AO179" s="68">
        <v>249.600409819032</v>
      </c>
      <c r="AP179" s="68">
        <v>249.600409819032</v>
      </c>
      <c r="AQ179" s="68">
        <v>249.600409819032</v>
      </c>
      <c r="AR179" s="68">
        <v>249.600409819032</v>
      </c>
      <c r="AS179" s="68">
        <v>249.600409819032</v>
      </c>
      <c r="AT179" s="68">
        <v>249.600409819032</v>
      </c>
      <c r="AU179" s="68">
        <v>249.600409819032</v>
      </c>
      <c r="AV179" s="68">
        <v>249.600409819032</v>
      </c>
      <c r="AW179" s="68">
        <v>249.600409819032</v>
      </c>
      <c r="AX179" s="68">
        <v>249.600409819032</v>
      </c>
      <c r="AY179" s="68">
        <v>249.600409819032</v>
      </c>
      <c r="AZ179" s="68">
        <v>249.600409819032</v>
      </c>
      <c r="BA179" s="68">
        <v>249.600409819032</v>
      </c>
      <c r="BB179" s="68">
        <v>249.600409819032</v>
      </c>
      <c r="BC179" s="68">
        <v>249.600409819032</v>
      </c>
      <c r="BD179" s="68">
        <v>249.600409819032</v>
      </c>
      <c r="BE179" s="68">
        <v>249.600409819032</v>
      </c>
    </row>
    <row r="180" spans="1:57" x14ac:dyDescent="0.25">
      <c r="A180" s="68" t="s">
        <v>48</v>
      </c>
      <c r="B180" s="68" t="s">
        <v>68</v>
      </c>
      <c r="C180" s="68" t="s">
        <v>69</v>
      </c>
      <c r="D180" s="68" t="s">
        <v>124</v>
      </c>
      <c r="E180" s="68">
        <v>651.81899999999996</v>
      </c>
      <c r="F180" s="68">
        <v>667</v>
      </c>
      <c r="G180" s="68">
        <v>583.621857052059</v>
      </c>
      <c r="H180" s="68">
        <v>628.15238932968703</v>
      </c>
      <c r="I180" s="68">
        <v>642.39592410912201</v>
      </c>
      <c r="J180" s="68">
        <v>657.00680720505295</v>
      </c>
      <c r="K180" s="68">
        <v>672.082101176626</v>
      </c>
      <c r="L180" s="68">
        <v>686.62249660626401</v>
      </c>
      <c r="M180" s="68">
        <v>701.47985899942205</v>
      </c>
      <c r="N180" s="68">
        <v>716.06721376704002</v>
      </c>
      <c r="O180" s="68">
        <v>721.40685864492502</v>
      </c>
      <c r="P180" s="68">
        <v>727.25108974076102</v>
      </c>
      <c r="Q180" s="68">
        <v>732.33097400032295</v>
      </c>
      <c r="R180" s="68">
        <v>735.28471822236099</v>
      </c>
      <c r="S180" s="68">
        <v>737.79025968510905</v>
      </c>
      <c r="T180" s="68">
        <v>740.52299597009301</v>
      </c>
      <c r="U180" s="68">
        <v>743.20831278205003</v>
      </c>
      <c r="V180" s="68">
        <v>745.55741027071895</v>
      </c>
      <c r="W180" s="68">
        <v>748.77499884311703</v>
      </c>
      <c r="X180" s="68">
        <v>752.04312182942601</v>
      </c>
      <c r="Y180" s="68">
        <v>755.36123432857198</v>
      </c>
      <c r="Z180" s="68">
        <v>758.36633593191505</v>
      </c>
      <c r="AA180" s="68">
        <v>761.34981527895604</v>
      </c>
      <c r="AB180" s="68">
        <v>762.95428458576396</v>
      </c>
      <c r="AC180" s="68">
        <v>764.54928369420895</v>
      </c>
      <c r="AD180" s="68">
        <v>765.81516382284894</v>
      </c>
      <c r="AE180" s="68">
        <v>767.42107286432997</v>
      </c>
      <c r="AF180" s="68">
        <v>768.65450404540502</v>
      </c>
      <c r="AG180" s="68">
        <v>769.47805554520403</v>
      </c>
      <c r="AH180" s="68">
        <v>769.88429010422703</v>
      </c>
      <c r="AI180" s="68">
        <v>770.56688981176001</v>
      </c>
      <c r="AJ180" s="68">
        <v>770.80961309290706</v>
      </c>
      <c r="AK180" s="68">
        <v>771.29103472625195</v>
      </c>
      <c r="AL180" s="68">
        <v>771.29103472625195</v>
      </c>
      <c r="AM180" s="68">
        <v>771.29103472625195</v>
      </c>
      <c r="AN180" s="68">
        <v>771.29103472625195</v>
      </c>
      <c r="AO180" s="68">
        <v>771.29103472625195</v>
      </c>
      <c r="AP180" s="68">
        <v>771.29103472625195</v>
      </c>
      <c r="AQ180" s="68">
        <v>771.29103472625195</v>
      </c>
      <c r="AR180" s="68">
        <v>771.29103472625195</v>
      </c>
      <c r="AS180" s="68">
        <v>771.29103472625195</v>
      </c>
      <c r="AT180" s="68">
        <v>771.29103472625195</v>
      </c>
      <c r="AU180" s="68">
        <v>771.29103472625195</v>
      </c>
      <c r="AV180" s="68">
        <v>771.29103472625195</v>
      </c>
      <c r="AW180" s="68">
        <v>771.29103472625195</v>
      </c>
      <c r="AX180" s="68">
        <v>771.29103472625195</v>
      </c>
      <c r="AY180" s="68">
        <v>771.29103472625195</v>
      </c>
      <c r="AZ180" s="68">
        <v>771.29103472625195</v>
      </c>
      <c r="BA180" s="68">
        <v>771.29103472625195</v>
      </c>
      <c r="BB180" s="68">
        <v>771.29103472625195</v>
      </c>
      <c r="BC180" s="68">
        <v>771.29103472625195</v>
      </c>
      <c r="BD180" s="68">
        <v>771.29103472625195</v>
      </c>
      <c r="BE180" s="68">
        <v>771.29103472625195</v>
      </c>
    </row>
    <row r="181" spans="1:57" x14ac:dyDescent="0.25">
      <c r="A181" s="68" t="s">
        <v>48</v>
      </c>
      <c r="B181" s="68" t="s">
        <v>190</v>
      </c>
      <c r="C181" s="68" t="s">
        <v>69</v>
      </c>
      <c r="D181" s="68" t="s">
        <v>124</v>
      </c>
      <c r="E181" s="68">
        <v>651.81899999999996</v>
      </c>
      <c r="F181" s="68">
        <v>667</v>
      </c>
      <c r="G181" s="68">
        <v>583.621857052059</v>
      </c>
      <c r="H181" s="68">
        <v>628.01168319447697</v>
      </c>
      <c r="I181" s="68">
        <v>641.96423404812106</v>
      </c>
      <c r="J181" s="68">
        <v>656.12379005617004</v>
      </c>
      <c r="K181" s="68">
        <v>670.57663726999101</v>
      </c>
      <c r="L181" s="68">
        <v>684.315445017667</v>
      </c>
      <c r="M181" s="68">
        <v>698.18009774268899</v>
      </c>
      <c r="N181" s="68">
        <v>711.57604020229303</v>
      </c>
      <c r="O181" s="68">
        <v>715.589433736812</v>
      </c>
      <c r="P181" s="68">
        <v>719.920398756174</v>
      </c>
      <c r="Q181" s="68">
        <v>723.30865640063905</v>
      </c>
      <c r="R181" s="68">
        <v>724.41426894816198</v>
      </c>
      <c r="S181" s="68">
        <v>724.89958826789098</v>
      </c>
      <c r="T181" s="68">
        <v>725.42817522023802</v>
      </c>
      <c r="U181" s="68">
        <v>725.72805326541595</v>
      </c>
      <c r="V181" s="68">
        <v>725.51682708264195</v>
      </c>
      <c r="W181" s="68">
        <v>725.96431727836</v>
      </c>
      <c r="X181" s="68">
        <v>726.26909995808705</v>
      </c>
      <c r="Y181" s="68">
        <v>726.42787760885005</v>
      </c>
      <c r="Z181" s="68">
        <v>726.09026467465196</v>
      </c>
      <c r="AA181" s="68">
        <v>725.535919968234</v>
      </c>
      <c r="AB181" s="68">
        <v>723.47597808415696</v>
      </c>
      <c r="AC181" s="68">
        <v>721.22074668869095</v>
      </c>
      <c r="AD181" s="68">
        <v>718.46940713466495</v>
      </c>
      <c r="AE181" s="68">
        <v>715.850376767846</v>
      </c>
      <c r="AF181" s="68">
        <v>712.69645615089905</v>
      </c>
      <c r="AG181" s="68">
        <v>708.97861290601702</v>
      </c>
      <c r="AH181" s="68">
        <v>704.69664749252104</v>
      </c>
      <c r="AI181" s="68">
        <v>700.48845458471897</v>
      </c>
      <c r="AJ181" s="68">
        <v>695.70192439313405</v>
      </c>
      <c r="AK181" s="68">
        <v>690.95336054916504</v>
      </c>
      <c r="AL181" s="68">
        <v>685.59751560402594</v>
      </c>
      <c r="AM181" s="68">
        <v>680.06890146710805</v>
      </c>
      <c r="AN181" s="68">
        <v>674.36751813841101</v>
      </c>
      <c r="AO181" s="68">
        <v>668.49336561793598</v>
      </c>
      <c r="AP181" s="68">
        <v>662.44644390568203</v>
      </c>
      <c r="AQ181" s="68">
        <v>656.22675300164997</v>
      </c>
      <c r="AR181" s="68">
        <v>649.83429290583899</v>
      </c>
      <c r="AS181" s="68">
        <v>643.26906361824899</v>
      </c>
      <c r="AT181" s="68">
        <v>636.53106513888099</v>
      </c>
      <c r="AU181" s="68">
        <v>629.62029746773305</v>
      </c>
      <c r="AV181" s="68">
        <v>622.536760604807</v>
      </c>
      <c r="AW181" s="68">
        <v>615.28045455010295</v>
      </c>
      <c r="AX181" s="68">
        <v>607.85137930361998</v>
      </c>
      <c r="AY181" s="68">
        <v>600.24953486535799</v>
      </c>
      <c r="AZ181" s="68">
        <v>592.47492123531697</v>
      </c>
      <c r="BA181" s="68">
        <v>584.52753841349795</v>
      </c>
      <c r="BB181" s="68">
        <v>576.40738639990002</v>
      </c>
      <c r="BC181" s="68">
        <v>568.11446519452295</v>
      </c>
      <c r="BD181" s="68">
        <v>559.64877479736799</v>
      </c>
      <c r="BE181" s="68">
        <v>551.01031520843401</v>
      </c>
    </row>
    <row r="182" spans="1:57" x14ac:dyDescent="0.25">
      <c r="A182" s="68" t="s">
        <v>48</v>
      </c>
      <c r="B182" s="68" t="s">
        <v>70</v>
      </c>
      <c r="C182" s="68" t="s">
        <v>69</v>
      </c>
      <c r="D182" s="68" t="s">
        <v>125</v>
      </c>
      <c r="E182" s="68">
        <v>125.671961868558</v>
      </c>
      <c r="F182" s="68">
        <v>125.695416334954</v>
      </c>
      <c r="G182" s="68">
        <v>114.774916126184</v>
      </c>
      <c r="H182" s="68">
        <v>116.520965013039</v>
      </c>
      <c r="I182" s="68">
        <v>118.270677709792</v>
      </c>
      <c r="J182" s="68">
        <v>120.019501210098</v>
      </c>
      <c r="K182" s="68">
        <v>121.762764409963</v>
      </c>
      <c r="L182" s="68">
        <v>123.514007428555</v>
      </c>
      <c r="M182" s="68">
        <v>125.259454314038</v>
      </c>
      <c r="N182" s="68">
        <v>127.008184723905</v>
      </c>
      <c r="O182" s="68">
        <v>95.384635749936194</v>
      </c>
      <c r="P182" s="68">
        <v>92.955331824130795</v>
      </c>
      <c r="Q182" s="68">
        <v>90.522416602879105</v>
      </c>
      <c r="R182" s="68">
        <v>88.076217992796103</v>
      </c>
      <c r="S182" s="68">
        <v>85.623492166034495</v>
      </c>
      <c r="T182" s="68">
        <v>57.571229542028497</v>
      </c>
      <c r="U182" s="68">
        <v>55.070415526309098</v>
      </c>
      <c r="V182" s="68">
        <v>52.563963093599703</v>
      </c>
      <c r="W182" s="68">
        <v>50.048449210885202</v>
      </c>
      <c r="X182" s="68">
        <v>47.526122709435697</v>
      </c>
      <c r="Y182" s="68">
        <v>25.7127432805461</v>
      </c>
      <c r="Z182" s="68">
        <v>23.162041494335401</v>
      </c>
      <c r="AA182" s="68">
        <v>20.605998240476001</v>
      </c>
      <c r="AB182" s="68">
        <v>18.044909473155101</v>
      </c>
      <c r="AC182" s="68">
        <v>15.4790666557814</v>
      </c>
      <c r="AD182" s="68">
        <v>12.909189718074</v>
      </c>
      <c r="AE182" s="68">
        <v>10.3346090427605</v>
      </c>
      <c r="AF182" s="68">
        <v>10.3418441844528</v>
      </c>
      <c r="AG182" s="68">
        <v>10.349057349388399</v>
      </c>
      <c r="AH182" s="68">
        <v>10.356248685850799</v>
      </c>
      <c r="AI182" s="68">
        <v>10.3627364464674</v>
      </c>
      <c r="AJ182" s="68">
        <v>10.369206566163401</v>
      </c>
      <c r="AK182" s="68">
        <v>10.374980754586799</v>
      </c>
      <c r="AL182" s="68">
        <v>10.374980754586799</v>
      </c>
      <c r="AM182" s="68">
        <v>10.374980754586799</v>
      </c>
      <c r="AN182" s="68">
        <v>10.374980754586799</v>
      </c>
      <c r="AO182" s="68">
        <v>10.374980754586799</v>
      </c>
      <c r="AP182" s="68">
        <v>10.374980754586799</v>
      </c>
      <c r="AQ182" s="68">
        <v>10.374980754586799</v>
      </c>
      <c r="AR182" s="68">
        <v>10.374980754586799</v>
      </c>
      <c r="AS182" s="68">
        <v>10.374980754586799</v>
      </c>
      <c r="AT182" s="68">
        <v>10.374980754586799</v>
      </c>
      <c r="AU182" s="68">
        <v>10.374980754586799</v>
      </c>
      <c r="AV182" s="68">
        <v>10.374980754586799</v>
      </c>
      <c r="AW182" s="68">
        <v>10.374980754586799</v>
      </c>
      <c r="AX182" s="68">
        <v>10.374980754586799</v>
      </c>
      <c r="AY182" s="68">
        <v>10.374980754586799</v>
      </c>
      <c r="AZ182" s="68">
        <v>10.374980754586799</v>
      </c>
      <c r="BA182" s="68">
        <v>10.374980754586799</v>
      </c>
      <c r="BB182" s="68">
        <v>10.374980754586799</v>
      </c>
      <c r="BC182" s="68">
        <v>10.374980754586799</v>
      </c>
      <c r="BD182" s="68">
        <v>10.374980754586799</v>
      </c>
      <c r="BE182" s="68">
        <v>10.374980754586799</v>
      </c>
    </row>
    <row r="183" spans="1:57" x14ac:dyDescent="0.25">
      <c r="A183" s="68" t="s">
        <v>48</v>
      </c>
      <c r="B183" s="68" t="s">
        <v>191</v>
      </c>
      <c r="C183" s="68" t="s">
        <v>69</v>
      </c>
      <c r="D183" s="68" t="s">
        <v>125</v>
      </c>
      <c r="E183" s="68">
        <v>125.671961868558</v>
      </c>
      <c r="F183" s="68">
        <v>125.695416334954</v>
      </c>
      <c r="G183" s="68">
        <v>114.774916126184</v>
      </c>
      <c r="H183" s="68">
        <v>116.497660820036</v>
      </c>
      <c r="I183" s="68">
        <v>118.199715303166</v>
      </c>
      <c r="J183" s="68">
        <v>119.875477808646</v>
      </c>
      <c r="K183" s="68">
        <v>121.519238881143</v>
      </c>
      <c r="L183" s="68">
        <v>123.143465406269</v>
      </c>
      <c r="M183" s="68">
        <v>124.73336460591899</v>
      </c>
      <c r="N183" s="68">
        <v>126.296938889451</v>
      </c>
      <c r="O183" s="68">
        <v>94.697866372536595</v>
      </c>
      <c r="P183" s="68">
        <v>92.118733837713705</v>
      </c>
      <c r="Q183" s="68">
        <v>89.526670020247394</v>
      </c>
      <c r="R183" s="68">
        <v>86.913611915291199</v>
      </c>
      <c r="S183" s="68">
        <v>84.287765688244406</v>
      </c>
      <c r="T183" s="68">
        <v>56.523433164363603</v>
      </c>
      <c r="U183" s="68">
        <v>53.9139368002566</v>
      </c>
      <c r="V183" s="68">
        <v>51.302427979353297</v>
      </c>
      <c r="W183" s="68">
        <v>48.687131392349102</v>
      </c>
      <c r="X183" s="68">
        <v>46.071823354526899</v>
      </c>
      <c r="Y183" s="68">
        <v>24.833367460351401</v>
      </c>
      <c r="Z183" s="68">
        <v>22.281883917550601</v>
      </c>
      <c r="AA183" s="68">
        <v>19.740546314376001</v>
      </c>
      <c r="AB183" s="68">
        <v>17.2112346554953</v>
      </c>
      <c r="AC183" s="68">
        <v>14.6958258829989</v>
      </c>
      <c r="AD183" s="68">
        <v>12.1966024456363</v>
      </c>
      <c r="AE183" s="68">
        <v>9.7145325001948599</v>
      </c>
      <c r="AF183" s="68">
        <v>9.6696243124634194</v>
      </c>
      <c r="AG183" s="68">
        <v>9.6225535234614092</v>
      </c>
      <c r="AH183" s="68">
        <v>9.5733162852005194</v>
      </c>
      <c r="AI183" s="68">
        <v>9.5212822470143106</v>
      </c>
      <c r="AJ183" s="68">
        <v>9.4670855949071999</v>
      </c>
      <c r="AK183" s="68">
        <v>9.4101075444103106</v>
      </c>
      <c r="AL183" s="68">
        <v>9.3457826637318693</v>
      </c>
      <c r="AM183" s="68">
        <v>9.2793827869025094</v>
      </c>
      <c r="AN183" s="68">
        <v>9.2109079139222398</v>
      </c>
      <c r="AO183" s="68">
        <v>9.14035804479105</v>
      </c>
      <c r="AP183" s="68">
        <v>9.0677331795089398</v>
      </c>
      <c r="AQ183" s="68">
        <v>8.9930333180759092</v>
      </c>
      <c r="AR183" s="68">
        <v>8.9162584604919708</v>
      </c>
      <c r="AS183" s="68">
        <v>8.8374086067571103</v>
      </c>
      <c r="AT183" s="68">
        <v>8.7564837568713294</v>
      </c>
      <c r="AU183" s="68">
        <v>8.6734839108346407</v>
      </c>
      <c r="AV183" s="68">
        <v>8.5884090686470191</v>
      </c>
      <c r="AW183" s="68">
        <v>8.5012592303084897</v>
      </c>
      <c r="AX183" s="68">
        <v>8.4120343958190507</v>
      </c>
      <c r="AY183" s="68">
        <v>8.3207345651786806</v>
      </c>
      <c r="AZ183" s="68">
        <v>8.2273597383874009</v>
      </c>
      <c r="BA183" s="68">
        <v>8.1319099154452008</v>
      </c>
      <c r="BB183" s="68">
        <v>8.0343850963520804</v>
      </c>
      <c r="BC183" s="68">
        <v>7.9347852811080504</v>
      </c>
      <c r="BD183" s="68">
        <v>7.8331104697131</v>
      </c>
      <c r="BE183" s="68">
        <v>7.7293606621672302</v>
      </c>
    </row>
    <row r="184" spans="1:57" x14ac:dyDescent="0.25">
      <c r="A184" s="68" t="s">
        <v>48</v>
      </c>
      <c r="B184" s="68" t="s">
        <v>71</v>
      </c>
      <c r="C184" s="68" t="s">
        <v>69</v>
      </c>
      <c r="D184" s="68" t="s">
        <v>126</v>
      </c>
      <c r="E184" s="68">
        <v>345.40717999999998</v>
      </c>
      <c r="F184" s="68">
        <v>350.30821732710098</v>
      </c>
      <c r="G184" s="68">
        <v>291.84453099700301</v>
      </c>
      <c r="H184" s="68">
        <v>333.15095169129899</v>
      </c>
      <c r="I184" s="68">
        <v>342.17959815607298</v>
      </c>
      <c r="J184" s="68">
        <v>351.28808450380598</v>
      </c>
      <c r="K184" s="68">
        <v>360.402216574146</v>
      </c>
      <c r="L184" s="68">
        <v>0</v>
      </c>
      <c r="M184" s="68">
        <v>0</v>
      </c>
      <c r="N184" s="68">
        <v>0</v>
      </c>
      <c r="O184" s="68">
        <v>0</v>
      </c>
      <c r="P184" s="68">
        <v>0</v>
      </c>
      <c r="Q184" s="68">
        <v>0</v>
      </c>
      <c r="R184" s="68">
        <v>0</v>
      </c>
      <c r="S184" s="68">
        <v>0</v>
      </c>
      <c r="T184" s="68">
        <v>0</v>
      </c>
      <c r="U184" s="68">
        <v>0</v>
      </c>
      <c r="V184" s="68">
        <v>0</v>
      </c>
      <c r="W184" s="68">
        <v>0</v>
      </c>
      <c r="X184" s="68">
        <v>0</v>
      </c>
      <c r="Y184" s="68">
        <v>0</v>
      </c>
      <c r="Z184" s="68">
        <v>0</v>
      </c>
      <c r="AA184" s="68">
        <v>0</v>
      </c>
      <c r="AB184" s="68">
        <v>0</v>
      </c>
      <c r="AC184" s="68">
        <v>0</v>
      </c>
      <c r="AD184" s="68">
        <v>0</v>
      </c>
      <c r="AE184" s="68">
        <v>0</v>
      </c>
      <c r="AF184" s="68">
        <v>0</v>
      </c>
      <c r="AG184" s="68">
        <v>0</v>
      </c>
      <c r="AH184" s="68">
        <v>0</v>
      </c>
      <c r="AI184" s="68">
        <v>0</v>
      </c>
      <c r="AJ184" s="68">
        <v>0</v>
      </c>
      <c r="AK184" s="68">
        <v>0</v>
      </c>
      <c r="AL184" s="68">
        <v>0</v>
      </c>
      <c r="AM184" s="68">
        <v>0</v>
      </c>
      <c r="AN184" s="68">
        <v>0</v>
      </c>
      <c r="AO184" s="68">
        <v>0</v>
      </c>
      <c r="AP184" s="68">
        <v>0</v>
      </c>
      <c r="AQ184" s="68">
        <v>0</v>
      </c>
      <c r="AR184" s="68">
        <v>0</v>
      </c>
      <c r="AS184" s="68">
        <v>0</v>
      </c>
      <c r="AT184" s="68">
        <v>0</v>
      </c>
      <c r="AU184" s="68">
        <v>0</v>
      </c>
      <c r="AV184" s="68">
        <v>0</v>
      </c>
      <c r="AW184" s="68">
        <v>0</v>
      </c>
      <c r="AX184" s="68">
        <v>0</v>
      </c>
      <c r="AY184" s="68">
        <v>0</v>
      </c>
      <c r="AZ184" s="68">
        <v>0</v>
      </c>
      <c r="BA184" s="68">
        <v>0</v>
      </c>
      <c r="BB184" s="68">
        <v>0</v>
      </c>
      <c r="BC184" s="68">
        <v>0</v>
      </c>
      <c r="BD184" s="68">
        <v>0</v>
      </c>
      <c r="BE184" s="68">
        <v>0</v>
      </c>
    </row>
    <row r="185" spans="1:57" x14ac:dyDescent="0.25">
      <c r="A185" s="68" t="s">
        <v>48</v>
      </c>
      <c r="B185" s="68" t="s">
        <v>72</v>
      </c>
      <c r="C185" s="68" t="s">
        <v>69</v>
      </c>
      <c r="D185" s="68" t="s">
        <v>37</v>
      </c>
      <c r="E185" s="68">
        <v>650</v>
      </c>
      <c r="F185" s="68">
        <v>650</v>
      </c>
      <c r="G185" s="68">
        <v>534.10500000000002</v>
      </c>
      <c r="H185" s="68">
        <v>601.52857142857101</v>
      </c>
      <c r="I185" s="68">
        <v>609.607142857143</v>
      </c>
      <c r="J185" s="68">
        <v>617.68571428571397</v>
      </c>
      <c r="K185" s="68">
        <v>625.76428571428505</v>
      </c>
      <c r="L185" s="68">
        <v>633.84285714285704</v>
      </c>
      <c r="M185" s="68">
        <v>641.92142857142801</v>
      </c>
      <c r="N185" s="68">
        <v>650</v>
      </c>
      <c r="O185" s="68">
        <v>650</v>
      </c>
      <c r="P185" s="68">
        <v>650</v>
      </c>
      <c r="Q185" s="68">
        <v>650</v>
      </c>
      <c r="R185" s="68">
        <v>650</v>
      </c>
      <c r="S185" s="68">
        <v>650</v>
      </c>
      <c r="T185" s="68">
        <v>650</v>
      </c>
      <c r="U185" s="68">
        <v>650</v>
      </c>
      <c r="V185" s="68">
        <v>650</v>
      </c>
      <c r="W185" s="68">
        <v>650</v>
      </c>
      <c r="X185" s="68">
        <v>650</v>
      </c>
      <c r="Y185" s="68">
        <v>650</v>
      </c>
      <c r="Z185" s="68">
        <v>650</v>
      </c>
      <c r="AA185" s="68">
        <v>650</v>
      </c>
      <c r="AB185" s="68">
        <v>650</v>
      </c>
      <c r="AC185" s="68">
        <v>650</v>
      </c>
      <c r="AD185" s="68">
        <v>650</v>
      </c>
      <c r="AE185" s="68">
        <v>650</v>
      </c>
      <c r="AF185" s="68">
        <v>650</v>
      </c>
      <c r="AG185" s="68">
        <v>650</v>
      </c>
      <c r="AH185" s="68">
        <v>650</v>
      </c>
      <c r="AI185" s="68">
        <v>650</v>
      </c>
      <c r="AJ185" s="68">
        <v>650</v>
      </c>
      <c r="AK185" s="68">
        <v>650</v>
      </c>
      <c r="AL185" s="68">
        <v>650</v>
      </c>
      <c r="AM185" s="68">
        <v>650</v>
      </c>
      <c r="AN185" s="68">
        <v>650</v>
      </c>
      <c r="AO185" s="68">
        <v>650</v>
      </c>
      <c r="AP185" s="68">
        <v>650</v>
      </c>
      <c r="AQ185" s="68">
        <v>650</v>
      </c>
      <c r="AR185" s="68">
        <v>650</v>
      </c>
      <c r="AS185" s="68">
        <v>650</v>
      </c>
      <c r="AT185" s="68">
        <v>650</v>
      </c>
      <c r="AU185" s="68">
        <v>650</v>
      </c>
      <c r="AV185" s="68">
        <v>650</v>
      </c>
      <c r="AW185" s="68">
        <v>650</v>
      </c>
      <c r="AX185" s="68">
        <v>650</v>
      </c>
      <c r="AY185" s="68">
        <v>650</v>
      </c>
      <c r="AZ185" s="68">
        <v>650</v>
      </c>
      <c r="BA185" s="68">
        <v>650</v>
      </c>
      <c r="BB185" s="68">
        <v>650</v>
      </c>
      <c r="BC185" s="68">
        <v>650</v>
      </c>
      <c r="BD185" s="68">
        <v>650</v>
      </c>
      <c r="BE185" s="68">
        <v>650</v>
      </c>
    </row>
    <row r="186" spans="1:57" x14ac:dyDescent="0.25">
      <c r="A186" s="68" t="s">
        <v>48</v>
      </c>
      <c r="B186" s="68" t="s">
        <v>192</v>
      </c>
      <c r="C186" s="68" t="s">
        <v>69</v>
      </c>
      <c r="D186" s="68" t="s">
        <v>37</v>
      </c>
      <c r="E186" s="68">
        <v>650</v>
      </c>
      <c r="F186" s="68">
        <v>650</v>
      </c>
      <c r="G186" s="68">
        <v>534.10500000000002</v>
      </c>
      <c r="H186" s="68">
        <v>601.40345348571395</v>
      </c>
      <c r="I186" s="68">
        <v>609.22674800000004</v>
      </c>
      <c r="J186" s="68">
        <v>616.91484251428506</v>
      </c>
      <c r="K186" s="68">
        <v>624.46269600000005</v>
      </c>
      <c r="L186" s="68">
        <v>631.86526742857097</v>
      </c>
      <c r="M186" s="68">
        <v>639.11751577142797</v>
      </c>
      <c r="N186" s="68">
        <v>646.21439999999996</v>
      </c>
      <c r="O186" s="68">
        <v>645.13279999999997</v>
      </c>
      <c r="P186" s="68">
        <v>643.91600000000005</v>
      </c>
      <c r="Q186" s="68">
        <v>642.56399999999996</v>
      </c>
      <c r="R186" s="68">
        <v>641.07680000000005</v>
      </c>
      <c r="S186" s="68">
        <v>639.45439999999996</v>
      </c>
      <c r="T186" s="68">
        <v>637.69680000000005</v>
      </c>
      <c r="U186" s="68">
        <v>635.80399999999997</v>
      </c>
      <c r="V186" s="68">
        <v>633.77599999999995</v>
      </c>
      <c r="W186" s="68">
        <v>631.61279999999999</v>
      </c>
      <c r="X186" s="68">
        <v>629.31439999999998</v>
      </c>
      <c r="Y186" s="68">
        <v>626.88080000000002</v>
      </c>
      <c r="Z186" s="68">
        <v>624.31200000000001</v>
      </c>
      <c r="AA186" s="68">
        <v>621.60799999999995</v>
      </c>
      <c r="AB186" s="68">
        <v>618.76880000000006</v>
      </c>
      <c r="AC186" s="68">
        <v>615.7944</v>
      </c>
      <c r="AD186" s="68">
        <v>612.6848</v>
      </c>
      <c r="AE186" s="68">
        <v>609.44000000000005</v>
      </c>
      <c r="AF186" s="68">
        <v>606.05999999999995</v>
      </c>
      <c r="AG186" s="68">
        <v>602.54480000000001</v>
      </c>
      <c r="AH186" s="68">
        <v>598.89440000000002</v>
      </c>
      <c r="AI186" s="68">
        <v>595.10879999999997</v>
      </c>
      <c r="AJ186" s="68">
        <v>591.18799999999999</v>
      </c>
      <c r="AK186" s="68">
        <v>587.13199999999995</v>
      </c>
      <c r="AL186" s="68">
        <v>582.94079999999997</v>
      </c>
      <c r="AM186" s="68">
        <v>578.61440000000005</v>
      </c>
      <c r="AN186" s="68">
        <v>574.15279999999996</v>
      </c>
      <c r="AO186" s="68">
        <v>569.55600000000004</v>
      </c>
      <c r="AP186" s="68">
        <v>564.82399999999996</v>
      </c>
      <c r="AQ186" s="68">
        <v>559.95680000000004</v>
      </c>
      <c r="AR186" s="68">
        <v>554.95439999999996</v>
      </c>
      <c r="AS186" s="68">
        <v>549.81679999999994</v>
      </c>
      <c r="AT186" s="68">
        <v>544.54399999999998</v>
      </c>
      <c r="AU186" s="68">
        <v>539.13599999999997</v>
      </c>
      <c r="AV186" s="68">
        <v>533.59280000000001</v>
      </c>
      <c r="AW186" s="68">
        <v>527.9144</v>
      </c>
      <c r="AX186" s="68">
        <v>522.10080000000005</v>
      </c>
      <c r="AY186" s="68">
        <v>516.15200000000004</v>
      </c>
      <c r="AZ186" s="68">
        <v>510.06799999999998</v>
      </c>
      <c r="BA186" s="68">
        <v>503.84879999999998</v>
      </c>
      <c r="BB186" s="68">
        <v>497.49439999999998</v>
      </c>
      <c r="BC186" s="68">
        <v>491.00479999999999</v>
      </c>
      <c r="BD186" s="68">
        <v>484.38</v>
      </c>
      <c r="BE186" s="68">
        <v>477.62</v>
      </c>
    </row>
    <row r="187" spans="1:57" x14ac:dyDescent="0.25">
      <c r="A187" s="68" t="s">
        <v>48</v>
      </c>
      <c r="B187" s="68" t="s">
        <v>73</v>
      </c>
      <c r="C187" s="68" t="s">
        <v>74</v>
      </c>
      <c r="D187" s="68" t="s">
        <v>127</v>
      </c>
      <c r="E187" s="68">
        <v>880.71474679999994</v>
      </c>
      <c r="F187" s="68">
        <v>889.52189426799998</v>
      </c>
      <c r="G187" s="68">
        <v>820.25482436134996</v>
      </c>
      <c r="H187" s="68">
        <v>840.51941454739006</v>
      </c>
      <c r="I187" s="68">
        <v>861.49930412819697</v>
      </c>
      <c r="J187" s="68">
        <v>883.14262759476003</v>
      </c>
      <c r="K187" s="68">
        <v>905.39054786907298</v>
      </c>
      <c r="L187" s="68">
        <v>928.20959342772903</v>
      </c>
      <c r="M187" s="68">
        <v>951.56778653677998</v>
      </c>
      <c r="N187" s="68">
        <v>975.45167764526798</v>
      </c>
      <c r="O187" s="68">
        <v>987.60715223131797</v>
      </c>
      <c r="P187" s="68">
        <v>1000.03753168912</v>
      </c>
      <c r="Q187" s="68">
        <v>1012.7599414551401</v>
      </c>
      <c r="R187" s="68">
        <v>1025.77179045822</v>
      </c>
      <c r="S187" s="68">
        <v>1039.0443481196801</v>
      </c>
      <c r="T187" s="68">
        <v>1052.53688912856</v>
      </c>
      <c r="U187" s="68">
        <v>1066.20386527345</v>
      </c>
      <c r="V187" s="68">
        <v>1080.0011936216899</v>
      </c>
      <c r="W187" s="68">
        <v>1093.91842922705</v>
      </c>
      <c r="X187" s="68">
        <v>1107.9628803538999</v>
      </c>
      <c r="Y187" s="68">
        <v>1122.14981574649</v>
      </c>
      <c r="Z187" s="68">
        <v>1136.50687140028</v>
      </c>
      <c r="AA187" s="68">
        <v>1151.0604719893099</v>
      </c>
      <c r="AB187" s="68">
        <v>1165.81357795293</v>
      </c>
      <c r="AC187" s="68">
        <v>1180.7790363761701</v>
      </c>
      <c r="AD187" s="68">
        <v>1195.96039914058</v>
      </c>
      <c r="AE187" s="68">
        <v>1211.3796453550401</v>
      </c>
      <c r="AF187" s="68">
        <v>1227.05355491105</v>
      </c>
      <c r="AG187" s="68">
        <v>1242.9957761887699</v>
      </c>
      <c r="AH187" s="68">
        <v>1259.22036432351</v>
      </c>
      <c r="AI187" s="68">
        <v>1275.7475880739801</v>
      </c>
      <c r="AJ187" s="68">
        <v>1292.6115302036301</v>
      </c>
      <c r="AK187" s="68">
        <v>1309.8290734013101</v>
      </c>
      <c r="AL187" s="68">
        <v>1309.8290734013101</v>
      </c>
      <c r="AM187" s="68">
        <v>1309.8290734013101</v>
      </c>
      <c r="AN187" s="68">
        <v>1309.8290734013101</v>
      </c>
      <c r="AO187" s="68">
        <v>1309.8290734013101</v>
      </c>
      <c r="AP187" s="68">
        <v>1309.8290734013101</v>
      </c>
      <c r="AQ187" s="68">
        <v>1309.8290734013101</v>
      </c>
      <c r="AR187" s="68">
        <v>1309.8290734013101</v>
      </c>
      <c r="AS187" s="68">
        <v>1309.8290734013101</v>
      </c>
      <c r="AT187" s="68">
        <v>1309.8290734013101</v>
      </c>
      <c r="AU187" s="68">
        <v>1309.8290734013101</v>
      </c>
      <c r="AV187" s="68">
        <v>1309.8290734013101</v>
      </c>
      <c r="AW187" s="68">
        <v>1309.8290734013101</v>
      </c>
      <c r="AX187" s="68">
        <v>1309.8290734013101</v>
      </c>
      <c r="AY187" s="68">
        <v>1309.8290734013101</v>
      </c>
      <c r="AZ187" s="68">
        <v>1309.8290734013101</v>
      </c>
      <c r="BA187" s="68">
        <v>1309.8290734013101</v>
      </c>
      <c r="BB187" s="68">
        <v>1309.8290734013101</v>
      </c>
      <c r="BC187" s="68">
        <v>1309.8290734013101</v>
      </c>
      <c r="BD187" s="68">
        <v>1309.8290734013101</v>
      </c>
      <c r="BE187" s="68">
        <v>1309.8290734013101</v>
      </c>
    </row>
    <row r="188" spans="1:57" x14ac:dyDescent="0.25">
      <c r="A188" s="68" t="s">
        <v>48</v>
      </c>
      <c r="B188" s="68" t="s">
        <v>75</v>
      </c>
      <c r="C188" s="68" t="s">
        <v>74</v>
      </c>
      <c r="D188" s="68" t="s">
        <v>128</v>
      </c>
      <c r="E188" s="68">
        <v>1872.291318</v>
      </c>
      <c r="F188" s="68">
        <v>1891.01423118</v>
      </c>
      <c r="G188" s="68">
        <v>1743.76095299801</v>
      </c>
      <c r="H188" s="68">
        <v>1786.8409813568001</v>
      </c>
      <c r="I188" s="68">
        <v>1831.44164832356</v>
      </c>
      <c r="J188" s="68">
        <v>1877.45269420005</v>
      </c>
      <c r="K188" s="68">
        <v>1924.7490385890801</v>
      </c>
      <c r="L188" s="68">
        <v>1973.2595251453099</v>
      </c>
      <c r="M188" s="68">
        <v>2022.9161731362101</v>
      </c>
      <c r="N188" s="68">
        <v>2073.6903904692999</v>
      </c>
      <c r="O188" s="68">
        <v>2099.5314356162398</v>
      </c>
      <c r="P188" s="68">
        <v>2125.9568947366502</v>
      </c>
      <c r="Q188" s="68">
        <v>2153.0031744038201</v>
      </c>
      <c r="R188" s="68">
        <v>2180.6647663189201</v>
      </c>
      <c r="S188" s="68">
        <v>2208.8805928024699</v>
      </c>
      <c r="T188" s="68">
        <v>2237.5640768482099</v>
      </c>
      <c r="U188" s="68">
        <v>2266.61838855623</v>
      </c>
      <c r="V188" s="68">
        <v>2295.94981302922</v>
      </c>
      <c r="W188" s="68">
        <v>2325.5361455950601</v>
      </c>
      <c r="X188" s="68">
        <v>2355.3929227257099</v>
      </c>
      <c r="Y188" s="68">
        <v>2385.5526038950002</v>
      </c>
      <c r="Z188" s="68">
        <v>2416.0739398329902</v>
      </c>
      <c r="AA188" s="68">
        <v>2447.0131061493098</v>
      </c>
      <c r="AB188" s="68">
        <v>2478.3763963741799</v>
      </c>
      <c r="AC188" s="68">
        <v>2510.19112183159</v>
      </c>
      <c r="AD188" s="68">
        <v>2542.4648333851701</v>
      </c>
      <c r="AE188" s="68">
        <v>2575.2442559193501</v>
      </c>
      <c r="AF188" s="68">
        <v>2608.56506142132</v>
      </c>
      <c r="AG188" s="68">
        <v>2642.4562646700001</v>
      </c>
      <c r="AH188" s="68">
        <v>2676.94774515579</v>
      </c>
      <c r="AI188" s="68">
        <v>2712.0825917688198</v>
      </c>
      <c r="AJ188" s="68">
        <v>2747.9332602756299</v>
      </c>
      <c r="AK188" s="68">
        <v>2784.5356411979901</v>
      </c>
      <c r="AL188" s="68">
        <v>2784.5356411979901</v>
      </c>
      <c r="AM188" s="68">
        <v>2784.5356411979901</v>
      </c>
      <c r="AN188" s="68">
        <v>2784.5356411979901</v>
      </c>
      <c r="AO188" s="68">
        <v>2784.5356411979901</v>
      </c>
      <c r="AP188" s="68">
        <v>2784.5356411979901</v>
      </c>
      <c r="AQ188" s="68">
        <v>2784.5356411979901</v>
      </c>
      <c r="AR188" s="68">
        <v>2784.5356411979901</v>
      </c>
      <c r="AS188" s="68">
        <v>2784.5356411979901</v>
      </c>
      <c r="AT188" s="68">
        <v>2784.5356411979901</v>
      </c>
      <c r="AU188" s="68">
        <v>2784.5356411979901</v>
      </c>
      <c r="AV188" s="68">
        <v>2784.5356411979901</v>
      </c>
      <c r="AW188" s="68">
        <v>2784.5356411979901</v>
      </c>
      <c r="AX188" s="68">
        <v>2784.5356411979901</v>
      </c>
      <c r="AY188" s="68">
        <v>2784.5356411979901</v>
      </c>
      <c r="AZ188" s="68">
        <v>2784.5356411979901</v>
      </c>
      <c r="BA188" s="68">
        <v>2784.5356411979901</v>
      </c>
      <c r="BB188" s="68">
        <v>2784.5356411979901</v>
      </c>
      <c r="BC188" s="68">
        <v>2784.5356411979901</v>
      </c>
      <c r="BD188" s="68">
        <v>2784.5356411979901</v>
      </c>
      <c r="BE188" s="68">
        <v>2784.5356411979901</v>
      </c>
    </row>
    <row r="189" spans="1:57" x14ac:dyDescent="0.25">
      <c r="A189" s="68" t="s">
        <v>48</v>
      </c>
      <c r="B189" s="68" t="s">
        <v>76</v>
      </c>
      <c r="C189" s="68" t="s">
        <v>74</v>
      </c>
      <c r="D189" s="68" t="s">
        <v>129</v>
      </c>
      <c r="E189" s="68">
        <v>441.29352970000002</v>
      </c>
      <c r="F189" s="68">
        <v>447.23683432861799</v>
      </c>
      <c r="G189" s="68">
        <v>375.84963963831098</v>
      </c>
      <c r="H189" s="68">
        <v>400.255012959449</v>
      </c>
      <c r="I189" s="68">
        <v>414.05955369714297</v>
      </c>
      <c r="J189" s="68">
        <v>427.50965027773998</v>
      </c>
      <c r="K189" s="68">
        <v>440.91410612833698</v>
      </c>
      <c r="L189" s="68">
        <v>454.573187060451</v>
      </c>
      <c r="M189" s="68">
        <v>468.54192756166401</v>
      </c>
      <c r="N189" s="68">
        <v>482.85986921066399</v>
      </c>
      <c r="O189" s="68">
        <v>491.45640814580401</v>
      </c>
      <c r="P189" s="68">
        <v>500.26131425639602</v>
      </c>
      <c r="Q189" s="68">
        <v>509.29953137817</v>
      </c>
      <c r="R189" s="68">
        <v>518.58916199292503</v>
      </c>
      <c r="S189" s="68">
        <v>528.13929588502901</v>
      </c>
      <c r="T189" s="68">
        <v>537.96078037270502</v>
      </c>
      <c r="U189" s="68">
        <v>548.07135134429598</v>
      </c>
      <c r="V189" s="68">
        <v>558.49225246500498</v>
      </c>
      <c r="W189" s="68">
        <v>569.25568829254098</v>
      </c>
      <c r="X189" s="68">
        <v>580.32404076644696</v>
      </c>
      <c r="Y189" s="68">
        <v>591.71820134823395</v>
      </c>
      <c r="Z189" s="68">
        <v>603.46538927977997</v>
      </c>
      <c r="AA189" s="68">
        <v>615.59140508953897</v>
      </c>
      <c r="AB189" s="68">
        <v>628.11772583408401</v>
      </c>
      <c r="AC189" s="68">
        <v>641.12074284648997</v>
      </c>
      <c r="AD189" s="68">
        <v>654.59406620342997</v>
      </c>
      <c r="AE189" s="68">
        <v>668.52760634243202</v>
      </c>
      <c r="AF189" s="68">
        <v>682.916619243691</v>
      </c>
      <c r="AG189" s="68">
        <v>697.759166175784</v>
      </c>
      <c r="AH189" s="68">
        <v>712.965971432522</v>
      </c>
      <c r="AI189" s="68">
        <v>728.52855909687298</v>
      </c>
      <c r="AJ189" s="68">
        <v>744.44554568446995</v>
      </c>
      <c r="AK189" s="68">
        <v>760.71680973670504</v>
      </c>
      <c r="AL189" s="68">
        <v>760.71680973670504</v>
      </c>
      <c r="AM189" s="68">
        <v>760.71680973670504</v>
      </c>
      <c r="AN189" s="68">
        <v>760.71680973670504</v>
      </c>
      <c r="AO189" s="68">
        <v>760.71680973670504</v>
      </c>
      <c r="AP189" s="68">
        <v>760.71680973670504</v>
      </c>
      <c r="AQ189" s="68">
        <v>760.71680973670504</v>
      </c>
      <c r="AR189" s="68">
        <v>760.71680973670504</v>
      </c>
      <c r="AS189" s="68">
        <v>760.71680973670504</v>
      </c>
      <c r="AT189" s="68">
        <v>760.71680973670504</v>
      </c>
      <c r="AU189" s="68">
        <v>760.71680973670504</v>
      </c>
      <c r="AV189" s="68">
        <v>760.71680973670504</v>
      </c>
      <c r="AW189" s="68">
        <v>760.71680973670504</v>
      </c>
      <c r="AX189" s="68">
        <v>760.71680973670504</v>
      </c>
      <c r="AY189" s="68">
        <v>760.71680973670504</v>
      </c>
      <c r="AZ189" s="68">
        <v>760.71680973670504</v>
      </c>
      <c r="BA189" s="68">
        <v>760.71680973670504</v>
      </c>
      <c r="BB189" s="68">
        <v>760.71680973670504</v>
      </c>
      <c r="BC189" s="68">
        <v>760.71680973670504</v>
      </c>
      <c r="BD189" s="68">
        <v>760.71680973670504</v>
      </c>
      <c r="BE189" s="68">
        <v>760.71680973670504</v>
      </c>
    </row>
    <row r="190" spans="1:57" x14ac:dyDescent="0.25">
      <c r="A190" s="68" t="s">
        <v>48</v>
      </c>
      <c r="B190" s="68" t="s">
        <v>77</v>
      </c>
      <c r="C190" s="68" t="s">
        <v>74</v>
      </c>
      <c r="D190" s="68" t="s">
        <v>130</v>
      </c>
      <c r="E190" s="68">
        <v>9183.200691</v>
      </c>
      <c r="F190" s="68">
        <v>9275.0326979099991</v>
      </c>
      <c r="G190" s="68">
        <v>8552.7859017237406</v>
      </c>
      <c r="H190" s="68">
        <v>8764.0845080834406</v>
      </c>
      <c r="I190" s="68">
        <v>8982.8415315074108</v>
      </c>
      <c r="J190" s="68">
        <v>9208.51617103836</v>
      </c>
      <c r="K190" s="68">
        <v>9440.4949332638298</v>
      </c>
      <c r="L190" s="68">
        <v>9678.4288110643392</v>
      </c>
      <c r="M190" s="68">
        <v>9921.9843730427401</v>
      </c>
      <c r="N190" s="68">
        <v>10171.021380914</v>
      </c>
      <c r="O190" s="68">
        <v>10297.7663491613</v>
      </c>
      <c r="P190" s="68">
        <v>10427.3777467689</v>
      </c>
      <c r="Q190" s="68">
        <v>10560.0341404298</v>
      </c>
      <c r="R190" s="68">
        <v>10695.708513080501</v>
      </c>
      <c r="S190" s="68">
        <v>10834.1012913676</v>
      </c>
      <c r="T190" s="68">
        <v>10974.7878330274</v>
      </c>
      <c r="U190" s="68">
        <v>11117.2932074788</v>
      </c>
      <c r="V190" s="68">
        <v>11261.157762582299</v>
      </c>
      <c r="W190" s="68">
        <v>11406.272589025601</v>
      </c>
      <c r="X190" s="68">
        <v>11552.7138899819</v>
      </c>
      <c r="Y190" s="68">
        <v>11700.640872440001</v>
      </c>
      <c r="Z190" s="68">
        <v>11850.341696548599</v>
      </c>
      <c r="AA190" s="68">
        <v>12002.091892024901</v>
      </c>
      <c r="AB190" s="68">
        <v>12155.922327329499</v>
      </c>
      <c r="AC190" s="68">
        <v>12311.966958843699</v>
      </c>
      <c r="AD190" s="68">
        <v>12470.262821987701</v>
      </c>
      <c r="AE190" s="68">
        <v>12631.039092631399</v>
      </c>
      <c r="AF190" s="68">
        <v>12794.470734475</v>
      </c>
      <c r="AG190" s="68">
        <v>12960.700058993099</v>
      </c>
      <c r="AH190" s="68">
        <v>13129.8736188903</v>
      </c>
      <c r="AI190" s="68">
        <v>13302.202756238201</v>
      </c>
      <c r="AJ190" s="68">
        <v>13478.0428515478</v>
      </c>
      <c r="AK190" s="68">
        <v>13657.5699403865</v>
      </c>
      <c r="AL190" s="68">
        <v>13657.5699403865</v>
      </c>
      <c r="AM190" s="68">
        <v>13657.5699403865</v>
      </c>
      <c r="AN190" s="68">
        <v>13657.5699403865</v>
      </c>
      <c r="AO190" s="68">
        <v>13657.5699403865</v>
      </c>
      <c r="AP190" s="68">
        <v>13657.5699403865</v>
      </c>
      <c r="AQ190" s="68">
        <v>13657.5699403865</v>
      </c>
      <c r="AR190" s="68">
        <v>13657.5699403865</v>
      </c>
      <c r="AS190" s="68">
        <v>13657.5699403865</v>
      </c>
      <c r="AT190" s="68">
        <v>13657.5699403865</v>
      </c>
      <c r="AU190" s="68">
        <v>13657.5699403865</v>
      </c>
      <c r="AV190" s="68">
        <v>13657.5699403865</v>
      </c>
      <c r="AW190" s="68">
        <v>13657.5699403865</v>
      </c>
      <c r="AX190" s="68">
        <v>13657.5699403865</v>
      </c>
      <c r="AY190" s="68">
        <v>13657.5699403865</v>
      </c>
      <c r="AZ190" s="68">
        <v>13657.5699403865</v>
      </c>
      <c r="BA190" s="68">
        <v>13657.5699403865</v>
      </c>
      <c r="BB190" s="68">
        <v>13657.5699403865</v>
      </c>
      <c r="BC190" s="68">
        <v>13657.5699403865</v>
      </c>
      <c r="BD190" s="68">
        <v>13657.5699403865</v>
      </c>
      <c r="BE190" s="68">
        <v>13657.5699403865</v>
      </c>
    </row>
    <row r="191" spans="1:57" x14ac:dyDescent="0.25">
      <c r="A191" s="68" t="s">
        <v>48</v>
      </c>
      <c r="B191" s="68" t="s">
        <v>78</v>
      </c>
      <c r="C191" s="68" t="s">
        <v>79</v>
      </c>
      <c r="D191" s="68" t="s">
        <v>131</v>
      </c>
      <c r="E191" s="68">
        <v>2971829.54</v>
      </c>
      <c r="F191" s="68">
        <v>2998656.43370983</v>
      </c>
      <c r="G191" s="68">
        <v>2768229.6884311298</v>
      </c>
      <c r="H191" s="68">
        <v>2817142.4423804199</v>
      </c>
      <c r="I191" s="68">
        <v>2866983.3097504801</v>
      </c>
      <c r="J191" s="68">
        <v>2917448.5752687398</v>
      </c>
      <c r="K191" s="68">
        <v>2968687.8511084798</v>
      </c>
      <c r="L191" s="68">
        <v>3017783.49285613</v>
      </c>
      <c r="M191" s="68">
        <v>3067235.61086861</v>
      </c>
      <c r="N191" s="68">
        <v>3115290.3229981898</v>
      </c>
      <c r="O191" s="68">
        <v>3123168.0500420202</v>
      </c>
      <c r="P191" s="68">
        <v>3132063.0652295202</v>
      </c>
      <c r="Q191" s="68">
        <v>3138318.20063572</v>
      </c>
      <c r="R191" s="68">
        <v>3146880.4286242998</v>
      </c>
      <c r="S191" s="68">
        <v>3153869.6000159699</v>
      </c>
      <c r="T191" s="68">
        <v>3161247.9377676798</v>
      </c>
      <c r="U191" s="68">
        <v>3168197.7167992699</v>
      </c>
      <c r="V191" s="68">
        <v>3173976.6717546899</v>
      </c>
      <c r="W191" s="68">
        <v>3176040.6228471501</v>
      </c>
      <c r="X191" s="68">
        <v>3177912.4444914502</v>
      </c>
      <c r="Y191" s="68">
        <v>3179622.8341036099</v>
      </c>
      <c r="Z191" s="68">
        <v>3180177.4255890599</v>
      </c>
      <c r="AA191" s="68">
        <v>3180389.6278069802</v>
      </c>
      <c r="AB191" s="68">
        <v>3180201.68690868</v>
      </c>
      <c r="AC191" s="68">
        <v>3179717.49873906</v>
      </c>
      <c r="AD191" s="68">
        <v>3178094.3691073898</v>
      </c>
      <c r="AE191" s="68">
        <v>3177138.8162736902</v>
      </c>
      <c r="AF191" s="68">
        <v>3174883.2895523598</v>
      </c>
      <c r="AG191" s="68">
        <v>3171299.4932757402</v>
      </c>
      <c r="AH191" s="68">
        <v>3166380.64768526</v>
      </c>
      <c r="AI191" s="68">
        <v>3161942.3485903498</v>
      </c>
      <c r="AJ191" s="68">
        <v>3156046.39925974</v>
      </c>
      <c r="AK191" s="68">
        <v>3150516.8919559801</v>
      </c>
      <c r="AL191" s="68">
        <v>3150516.8919559801</v>
      </c>
      <c r="AM191" s="68">
        <v>3150516.8919559801</v>
      </c>
      <c r="AN191" s="68">
        <v>3150516.8919559801</v>
      </c>
      <c r="AO191" s="68">
        <v>3150516.8919559801</v>
      </c>
      <c r="AP191" s="68">
        <v>3150516.8919559801</v>
      </c>
      <c r="AQ191" s="68">
        <v>3150516.8919559801</v>
      </c>
      <c r="AR191" s="68">
        <v>3150516.8919559801</v>
      </c>
      <c r="AS191" s="68">
        <v>3150516.8919559801</v>
      </c>
      <c r="AT191" s="68">
        <v>3150516.8919559801</v>
      </c>
      <c r="AU191" s="68">
        <v>3150516.8919559801</v>
      </c>
      <c r="AV191" s="68">
        <v>3150516.8919559801</v>
      </c>
      <c r="AW191" s="68">
        <v>3150516.8919559801</v>
      </c>
      <c r="AX191" s="68">
        <v>3150516.8919559801</v>
      </c>
      <c r="AY191" s="68">
        <v>3150516.8919559801</v>
      </c>
      <c r="AZ191" s="68">
        <v>3150516.8919559801</v>
      </c>
      <c r="BA191" s="68">
        <v>3150516.8919559801</v>
      </c>
      <c r="BB191" s="68">
        <v>3150516.8919559801</v>
      </c>
      <c r="BC191" s="68">
        <v>3150516.8919559801</v>
      </c>
      <c r="BD191" s="68">
        <v>3150516.8919559801</v>
      </c>
      <c r="BE191" s="68">
        <v>3150516.8919559801</v>
      </c>
    </row>
    <row r="192" spans="1:57" x14ac:dyDescent="0.25">
      <c r="A192" s="68" t="s">
        <v>48</v>
      </c>
      <c r="B192" s="68" t="s">
        <v>80</v>
      </c>
      <c r="C192" s="68" t="s">
        <v>74</v>
      </c>
      <c r="D192" s="68" t="s">
        <v>132</v>
      </c>
      <c r="E192" s="68">
        <v>1011.4146</v>
      </c>
      <c r="F192" s="68">
        <v>1021.528746</v>
      </c>
      <c r="G192" s="68">
        <v>941.98230254897896</v>
      </c>
      <c r="H192" s="68">
        <v>965.25419898496796</v>
      </c>
      <c r="I192" s="68">
        <v>989.34754669546601</v>
      </c>
      <c r="J192" s="68">
        <v>1014.20278322482</v>
      </c>
      <c r="K192" s="68">
        <v>1039.75233995341</v>
      </c>
      <c r="L192" s="68">
        <v>1065.9577781159301</v>
      </c>
      <c r="M192" s="68">
        <v>1092.78237441792</v>
      </c>
      <c r="N192" s="68">
        <v>1120.2106833677899</v>
      </c>
      <c r="O192" s="68">
        <v>1134.1700550155599</v>
      </c>
      <c r="P192" s="68">
        <v>1148.44512797517</v>
      </c>
      <c r="Q192" s="68">
        <v>1163.0555691325201</v>
      </c>
      <c r="R192" s="68">
        <v>1177.9984028962699</v>
      </c>
      <c r="S192" s="68">
        <v>1193.24063501162</v>
      </c>
      <c r="T192" s="68">
        <v>1208.73549644895</v>
      </c>
      <c r="U192" s="68">
        <v>1224.4306795499699</v>
      </c>
      <c r="V192" s="68">
        <v>1240.2755593854799</v>
      </c>
      <c r="W192" s="68">
        <v>1256.25814095804</v>
      </c>
      <c r="X192" s="68">
        <v>1272.3868170932999</v>
      </c>
      <c r="Y192" s="68">
        <v>1288.6791224480901</v>
      </c>
      <c r="Z192" s="68">
        <v>1305.16679425557</v>
      </c>
      <c r="AA192" s="68">
        <v>1321.8801786649999</v>
      </c>
      <c r="AB192" s="68">
        <v>1338.8226754508901</v>
      </c>
      <c r="AC192" s="68">
        <v>1356.0090382317501</v>
      </c>
      <c r="AD192" s="68">
        <v>1373.4433459955401</v>
      </c>
      <c r="AE192" s="68">
        <v>1391.1508395954399</v>
      </c>
      <c r="AF192" s="68">
        <v>1409.1507890928599</v>
      </c>
      <c r="AG192" s="68">
        <v>1427.4588683152299</v>
      </c>
      <c r="AH192" s="68">
        <v>1446.0912182084001</v>
      </c>
      <c r="AI192" s="68">
        <v>1465.0711154559899</v>
      </c>
      <c r="AJ192" s="68">
        <v>1484.43770077257</v>
      </c>
      <c r="AK192" s="68">
        <v>1504.21036227227</v>
      </c>
      <c r="AL192" s="68">
        <v>1504.21036227227</v>
      </c>
      <c r="AM192" s="68">
        <v>1504.21036227227</v>
      </c>
      <c r="AN192" s="68">
        <v>1504.21036227227</v>
      </c>
      <c r="AO192" s="68">
        <v>1504.21036227227</v>
      </c>
      <c r="AP192" s="68">
        <v>1504.21036227227</v>
      </c>
      <c r="AQ192" s="68">
        <v>1504.21036227227</v>
      </c>
      <c r="AR192" s="68">
        <v>1504.21036227227</v>
      </c>
      <c r="AS192" s="68">
        <v>1504.21036227227</v>
      </c>
      <c r="AT192" s="68">
        <v>1504.21036227227</v>
      </c>
      <c r="AU192" s="68">
        <v>1504.21036227227</v>
      </c>
      <c r="AV192" s="68">
        <v>1504.21036227227</v>
      </c>
      <c r="AW192" s="68">
        <v>1504.21036227227</v>
      </c>
      <c r="AX192" s="68">
        <v>1504.21036227227</v>
      </c>
      <c r="AY192" s="68">
        <v>1504.21036227227</v>
      </c>
      <c r="AZ192" s="68">
        <v>1504.21036227227</v>
      </c>
      <c r="BA192" s="68">
        <v>1504.21036227227</v>
      </c>
      <c r="BB192" s="68">
        <v>1504.21036227227</v>
      </c>
      <c r="BC192" s="68">
        <v>1504.21036227227</v>
      </c>
      <c r="BD192" s="68">
        <v>1504.21036227227</v>
      </c>
      <c r="BE192" s="68">
        <v>1504.21036227227</v>
      </c>
    </row>
    <row r="193" spans="1:57" x14ac:dyDescent="0.25">
      <c r="A193" s="68" t="s">
        <v>48</v>
      </c>
      <c r="B193" s="68" t="s">
        <v>81</v>
      </c>
      <c r="C193" s="68" t="s">
        <v>74</v>
      </c>
      <c r="D193" s="68" t="s">
        <v>133</v>
      </c>
      <c r="E193" s="68">
        <v>12682.27951</v>
      </c>
      <c r="F193" s="68">
        <v>12809.102305099999</v>
      </c>
      <c r="G193" s="68">
        <v>11811.6575086018</v>
      </c>
      <c r="H193" s="68">
        <v>12103.4673117518</v>
      </c>
      <c r="I193" s="68">
        <v>12405.5774157548</v>
      </c>
      <c r="J193" s="68">
        <v>12717.240958037501</v>
      </c>
      <c r="K193" s="68">
        <v>13037.610685534601</v>
      </c>
      <c r="L193" s="68">
        <v>13366.204608797299</v>
      </c>
      <c r="M193" s="68">
        <v>13702.562248923001</v>
      </c>
      <c r="N193" s="68">
        <v>14046.489932574001</v>
      </c>
      <c r="O193" s="68">
        <v>14221.528589343499</v>
      </c>
      <c r="P193" s="68">
        <v>14400.5258722573</v>
      </c>
      <c r="Q193" s="68">
        <v>14583.7283873505</v>
      </c>
      <c r="R193" s="68">
        <v>14771.0988232363</v>
      </c>
      <c r="S193" s="68">
        <v>14962.2234600008</v>
      </c>
      <c r="T193" s="68">
        <v>15156.5158537599</v>
      </c>
      <c r="U193" s="68">
        <v>15353.320110933701</v>
      </c>
      <c r="V193" s="68">
        <v>15552.001437934799</v>
      </c>
      <c r="W193" s="68">
        <v>15752.409427689599</v>
      </c>
      <c r="X193" s="68">
        <v>15954.6493190988</v>
      </c>
      <c r="Y193" s="68">
        <v>16158.9409818567</v>
      </c>
      <c r="Z193" s="68">
        <v>16365.682373894801</v>
      </c>
      <c r="AA193" s="68">
        <v>16575.254010134198</v>
      </c>
      <c r="AB193" s="68">
        <v>16787.698520858001</v>
      </c>
      <c r="AC193" s="68">
        <v>17003.2009039037</v>
      </c>
      <c r="AD193" s="68">
        <v>17221.812306313401</v>
      </c>
      <c r="AE193" s="68">
        <v>17443.849226934799</v>
      </c>
      <c r="AF193" s="68">
        <v>17669.553295960701</v>
      </c>
      <c r="AG193" s="68">
        <v>17899.1210498662</v>
      </c>
      <c r="AH193" s="68">
        <v>18132.754882394798</v>
      </c>
      <c r="AI193" s="68">
        <v>18370.7466633765</v>
      </c>
      <c r="AJ193" s="68">
        <v>18613.587184107801</v>
      </c>
      <c r="AK193" s="68">
        <v>18861.519555062099</v>
      </c>
      <c r="AL193" s="68">
        <v>18861.519555062099</v>
      </c>
      <c r="AM193" s="68">
        <v>18861.519555062099</v>
      </c>
      <c r="AN193" s="68">
        <v>18861.519555062099</v>
      </c>
      <c r="AO193" s="68">
        <v>18861.519555062099</v>
      </c>
      <c r="AP193" s="68">
        <v>18861.519555062099</v>
      </c>
      <c r="AQ193" s="68">
        <v>18861.519555062099</v>
      </c>
      <c r="AR193" s="68">
        <v>18861.519555062099</v>
      </c>
      <c r="AS193" s="68">
        <v>18861.519555062099</v>
      </c>
      <c r="AT193" s="68">
        <v>18861.519555062099</v>
      </c>
      <c r="AU193" s="68">
        <v>18861.519555062099</v>
      </c>
      <c r="AV193" s="68">
        <v>18861.519555062099</v>
      </c>
      <c r="AW193" s="68">
        <v>18861.519555062099</v>
      </c>
      <c r="AX193" s="68">
        <v>18861.519555062099</v>
      </c>
      <c r="AY193" s="68">
        <v>18861.519555062099</v>
      </c>
      <c r="AZ193" s="68">
        <v>18861.519555062099</v>
      </c>
      <c r="BA193" s="68">
        <v>18861.519555062099</v>
      </c>
      <c r="BB193" s="68">
        <v>18861.519555062099</v>
      </c>
      <c r="BC193" s="68">
        <v>18861.519555062099</v>
      </c>
      <c r="BD193" s="68">
        <v>18861.519555062099</v>
      </c>
      <c r="BE193" s="68">
        <v>18861.519555062099</v>
      </c>
    </row>
    <row r="194" spans="1:57" x14ac:dyDescent="0.25">
      <c r="A194" s="68" t="s">
        <v>48</v>
      </c>
      <c r="B194" s="68" t="s">
        <v>82</v>
      </c>
      <c r="C194" s="68" t="s">
        <v>74</v>
      </c>
      <c r="D194" s="68" t="s">
        <v>134</v>
      </c>
      <c r="E194" s="68">
        <v>502.25864760000002</v>
      </c>
      <c r="F194" s="68">
        <v>507.28123407599998</v>
      </c>
      <c r="G194" s="68">
        <v>467.77924437850101</v>
      </c>
      <c r="H194" s="68">
        <v>479.33584167403899</v>
      </c>
      <c r="I194" s="68">
        <v>491.30036367839898</v>
      </c>
      <c r="J194" s="68">
        <v>503.64323225574799</v>
      </c>
      <c r="K194" s="68">
        <v>516.33089348713895</v>
      </c>
      <c r="L194" s="68">
        <v>529.34425905579405</v>
      </c>
      <c r="M194" s="68">
        <v>542.66509253105698</v>
      </c>
      <c r="N194" s="68">
        <v>556.28572383212395</v>
      </c>
      <c r="O194" s="68">
        <v>563.21781194431696</v>
      </c>
      <c r="P194" s="68">
        <v>570.30667425566003</v>
      </c>
      <c r="Q194" s="68">
        <v>577.56207715030996</v>
      </c>
      <c r="R194" s="68">
        <v>584.98254297855703</v>
      </c>
      <c r="S194" s="68">
        <v>592.55168711456702</v>
      </c>
      <c r="T194" s="68">
        <v>600.24628451336196</v>
      </c>
      <c r="U194" s="68">
        <v>608.04035970087602</v>
      </c>
      <c r="V194" s="68">
        <v>615.90877282993995</v>
      </c>
      <c r="W194" s="68">
        <v>623.84556730155896</v>
      </c>
      <c r="X194" s="68">
        <v>631.85491091126596</v>
      </c>
      <c r="Y194" s="68">
        <v>639.94551119900098</v>
      </c>
      <c r="Z194" s="68">
        <v>648.13312856590505</v>
      </c>
      <c r="AA194" s="68">
        <v>656.43283261436898</v>
      </c>
      <c r="AB194" s="68">
        <v>664.84631163934102</v>
      </c>
      <c r="AC194" s="68">
        <v>673.38089214419006</v>
      </c>
      <c r="AD194" s="68">
        <v>682.03859971463805</v>
      </c>
      <c r="AE194" s="68">
        <v>690.83196871274595</v>
      </c>
      <c r="AF194" s="68">
        <v>699.77056846347205</v>
      </c>
      <c r="AG194" s="68">
        <v>708.86218243698897</v>
      </c>
      <c r="AH194" s="68">
        <v>718.114826069934</v>
      </c>
      <c r="AI194" s="68">
        <v>727.54005833685699</v>
      </c>
      <c r="AJ194" s="68">
        <v>737.15731613572405</v>
      </c>
      <c r="AK194" s="68">
        <v>746.97622741532302</v>
      </c>
      <c r="AL194" s="68">
        <v>746.97622741532302</v>
      </c>
      <c r="AM194" s="68">
        <v>746.97622741532302</v>
      </c>
      <c r="AN194" s="68">
        <v>746.97622741532302</v>
      </c>
      <c r="AO194" s="68">
        <v>746.97622741532302</v>
      </c>
      <c r="AP194" s="68">
        <v>746.97622741532302</v>
      </c>
      <c r="AQ194" s="68">
        <v>746.97622741532302</v>
      </c>
      <c r="AR194" s="68">
        <v>746.97622741532302</v>
      </c>
      <c r="AS194" s="68">
        <v>746.97622741532302</v>
      </c>
      <c r="AT194" s="68">
        <v>746.97622741532302</v>
      </c>
      <c r="AU194" s="68">
        <v>746.97622741532302</v>
      </c>
      <c r="AV194" s="68">
        <v>746.97622741532302</v>
      </c>
      <c r="AW194" s="68">
        <v>746.97622741532302</v>
      </c>
      <c r="AX194" s="68">
        <v>746.97622741532302</v>
      </c>
      <c r="AY194" s="68">
        <v>746.97622741532302</v>
      </c>
      <c r="AZ194" s="68">
        <v>746.97622741532302</v>
      </c>
      <c r="BA194" s="68">
        <v>746.97622741532302</v>
      </c>
      <c r="BB194" s="68">
        <v>746.97622741532302</v>
      </c>
      <c r="BC194" s="68">
        <v>746.97622741532302</v>
      </c>
      <c r="BD194" s="68">
        <v>746.97622741532302</v>
      </c>
      <c r="BE194" s="68">
        <v>746.97622741532302</v>
      </c>
    </row>
    <row r="195" spans="1:57" x14ac:dyDescent="0.25">
      <c r="A195" s="68" t="s">
        <v>48</v>
      </c>
      <c r="B195" s="68" t="s">
        <v>83</v>
      </c>
      <c r="C195" s="68" t="s">
        <v>84</v>
      </c>
      <c r="D195" s="68" t="s">
        <v>135</v>
      </c>
      <c r="E195" s="68">
        <v>158.96466181459499</v>
      </c>
      <c r="F195" s="68">
        <v>161.10558468511999</v>
      </c>
      <c r="G195" s="68">
        <v>150.04931161338999</v>
      </c>
      <c r="H195" s="68">
        <v>154.02643995628</v>
      </c>
      <c r="I195" s="68">
        <v>155.34278113303901</v>
      </c>
      <c r="J195" s="68">
        <v>156.64180572683699</v>
      </c>
      <c r="K195" s="68">
        <v>157.780650703432</v>
      </c>
      <c r="L195" s="68">
        <v>158.918208898366</v>
      </c>
      <c r="M195" s="68">
        <v>160.03379961124301</v>
      </c>
      <c r="N195" s="68">
        <v>161.12938900564899</v>
      </c>
      <c r="O195" s="68">
        <v>162.21290871584799</v>
      </c>
      <c r="P195" s="68">
        <v>163.28968737701899</v>
      </c>
      <c r="Q195" s="68">
        <v>164.363781254537</v>
      </c>
      <c r="R195" s="68">
        <v>165.43996584962201</v>
      </c>
      <c r="S195" s="68">
        <v>166.5241059681</v>
      </c>
      <c r="T195" s="68">
        <v>167.624291402664</v>
      </c>
      <c r="U195" s="68">
        <v>168.75119017320799</v>
      </c>
      <c r="V195" s="68">
        <v>169.91588950502799</v>
      </c>
      <c r="W195" s="68">
        <v>171.127065299137</v>
      </c>
      <c r="X195" s="68">
        <v>172.36942998452301</v>
      </c>
      <c r="Y195" s="68">
        <v>173.64423760958601</v>
      </c>
      <c r="Z195" s="68">
        <v>174.952459531654</v>
      </c>
      <c r="AA195" s="68">
        <v>176.294582243728</v>
      </c>
      <c r="AB195" s="68">
        <v>177.67319548478</v>
      </c>
      <c r="AC195" s="68">
        <v>179.10447055364301</v>
      </c>
      <c r="AD195" s="68">
        <v>180.58214923383099</v>
      </c>
      <c r="AE195" s="68">
        <v>182.09633395469299</v>
      </c>
      <c r="AF195" s="68">
        <v>183.63958064893799</v>
      </c>
      <c r="AG195" s="68">
        <v>185.20580483799199</v>
      </c>
      <c r="AH195" s="68">
        <v>186.76608518285201</v>
      </c>
      <c r="AI195" s="68">
        <v>188.31278641986299</v>
      </c>
      <c r="AJ195" s="68">
        <v>189.83826976908301</v>
      </c>
      <c r="AK195" s="68">
        <v>191.33789420383101</v>
      </c>
      <c r="AL195" s="68">
        <v>0</v>
      </c>
      <c r="AM195" s="68">
        <v>0</v>
      </c>
      <c r="AN195" s="68">
        <v>0</v>
      </c>
      <c r="AO195" s="68">
        <v>0</v>
      </c>
      <c r="AP195" s="68">
        <v>0</v>
      </c>
      <c r="AQ195" s="68">
        <v>0</v>
      </c>
      <c r="AR195" s="68">
        <v>0</v>
      </c>
      <c r="AS195" s="68">
        <v>0</v>
      </c>
      <c r="AT195" s="68">
        <v>0</v>
      </c>
      <c r="AU195" s="68">
        <v>0</v>
      </c>
      <c r="AV195" s="68">
        <v>0</v>
      </c>
      <c r="AW195" s="68">
        <v>0</v>
      </c>
      <c r="AX195" s="68">
        <v>0</v>
      </c>
      <c r="AY195" s="68">
        <v>0</v>
      </c>
      <c r="AZ195" s="68">
        <v>0</v>
      </c>
      <c r="BA195" s="68">
        <v>0</v>
      </c>
      <c r="BB195" s="68">
        <v>0</v>
      </c>
      <c r="BC195" s="68">
        <v>0</v>
      </c>
      <c r="BD195" s="68">
        <v>0</v>
      </c>
      <c r="BE195" s="68">
        <v>0</v>
      </c>
    </row>
    <row r="196" spans="1:57" x14ac:dyDescent="0.25">
      <c r="A196" s="68" t="s">
        <v>49</v>
      </c>
      <c r="B196" s="68" t="s">
        <v>68</v>
      </c>
      <c r="C196" s="68" t="s">
        <v>69</v>
      </c>
      <c r="D196" s="68" t="s">
        <v>124</v>
      </c>
      <c r="E196" s="68">
        <v>0</v>
      </c>
      <c r="F196" s="68">
        <v>0</v>
      </c>
      <c r="G196" s="68">
        <v>0</v>
      </c>
      <c r="H196" s="68">
        <v>0</v>
      </c>
      <c r="I196" s="68">
        <v>0</v>
      </c>
      <c r="J196" s="68">
        <v>0</v>
      </c>
      <c r="K196" s="68">
        <v>0</v>
      </c>
      <c r="L196" s="68">
        <v>0</v>
      </c>
      <c r="M196" s="68">
        <v>0</v>
      </c>
      <c r="N196" s="68">
        <v>0</v>
      </c>
      <c r="O196" s="68">
        <v>0</v>
      </c>
      <c r="P196" s="68">
        <v>0</v>
      </c>
      <c r="Q196" s="68">
        <v>0</v>
      </c>
      <c r="R196" s="68">
        <v>0</v>
      </c>
      <c r="S196" s="68">
        <v>0</v>
      </c>
      <c r="T196" s="68">
        <v>0</v>
      </c>
      <c r="U196" s="68">
        <v>0</v>
      </c>
      <c r="V196" s="68">
        <v>0</v>
      </c>
      <c r="W196" s="68">
        <v>0</v>
      </c>
      <c r="X196" s="68">
        <v>0</v>
      </c>
      <c r="Y196" s="68">
        <v>0</v>
      </c>
      <c r="Z196" s="68">
        <v>0</v>
      </c>
      <c r="AA196" s="68">
        <v>0</v>
      </c>
      <c r="AB196" s="68">
        <v>0</v>
      </c>
      <c r="AC196" s="68">
        <v>0</v>
      </c>
      <c r="AD196" s="68">
        <v>0</v>
      </c>
      <c r="AE196" s="68">
        <v>0</v>
      </c>
      <c r="AF196" s="68">
        <v>0</v>
      </c>
      <c r="AG196" s="68">
        <v>0</v>
      </c>
      <c r="AH196" s="68">
        <v>0</v>
      </c>
      <c r="AI196" s="68">
        <v>0</v>
      </c>
      <c r="AJ196" s="68">
        <v>0</v>
      </c>
      <c r="AK196" s="68">
        <v>0</v>
      </c>
      <c r="AL196" s="68">
        <v>0</v>
      </c>
      <c r="AM196" s="68">
        <v>0</v>
      </c>
      <c r="AN196" s="68">
        <v>0</v>
      </c>
      <c r="AO196" s="68">
        <v>0</v>
      </c>
      <c r="AP196" s="68">
        <v>0</v>
      </c>
      <c r="AQ196" s="68">
        <v>0</v>
      </c>
      <c r="AR196" s="68">
        <v>0</v>
      </c>
      <c r="AS196" s="68">
        <v>0</v>
      </c>
      <c r="AT196" s="68">
        <v>0</v>
      </c>
      <c r="AU196" s="68">
        <v>0</v>
      </c>
      <c r="AV196" s="68">
        <v>0</v>
      </c>
      <c r="AW196" s="68">
        <v>0</v>
      </c>
      <c r="AX196" s="68">
        <v>0</v>
      </c>
      <c r="AY196" s="68">
        <v>0</v>
      </c>
      <c r="AZ196" s="68">
        <v>0</v>
      </c>
      <c r="BA196" s="68">
        <v>0</v>
      </c>
      <c r="BB196" s="68">
        <v>0</v>
      </c>
      <c r="BC196" s="68">
        <v>0</v>
      </c>
      <c r="BD196" s="68">
        <v>0</v>
      </c>
      <c r="BE196" s="68">
        <v>0</v>
      </c>
    </row>
    <row r="197" spans="1:57" x14ac:dyDescent="0.25">
      <c r="A197" s="68" t="s">
        <v>49</v>
      </c>
      <c r="B197" s="68" t="s">
        <v>190</v>
      </c>
      <c r="C197" s="68" t="s">
        <v>69</v>
      </c>
      <c r="D197" s="68" t="s">
        <v>124</v>
      </c>
      <c r="E197" s="68">
        <v>0</v>
      </c>
      <c r="F197" s="68">
        <v>0</v>
      </c>
      <c r="G197" s="68">
        <v>0</v>
      </c>
      <c r="H197" s="68">
        <v>0</v>
      </c>
      <c r="I197" s="68">
        <v>0</v>
      </c>
      <c r="J197" s="68">
        <v>0</v>
      </c>
      <c r="K197" s="68">
        <v>0</v>
      </c>
      <c r="L197" s="68">
        <v>0</v>
      </c>
      <c r="M197" s="68">
        <v>0</v>
      </c>
      <c r="N197" s="68">
        <v>0</v>
      </c>
      <c r="O197" s="68">
        <v>0</v>
      </c>
      <c r="P197" s="68">
        <v>0</v>
      </c>
      <c r="Q197" s="68">
        <v>0</v>
      </c>
      <c r="R197" s="68">
        <v>0</v>
      </c>
      <c r="S197" s="68">
        <v>0</v>
      </c>
      <c r="T197" s="68">
        <v>0</v>
      </c>
      <c r="U197" s="68">
        <v>0</v>
      </c>
      <c r="V197" s="68">
        <v>0</v>
      </c>
      <c r="W197" s="68">
        <v>0</v>
      </c>
      <c r="X197" s="68">
        <v>0</v>
      </c>
      <c r="Y197" s="68">
        <v>0</v>
      </c>
      <c r="Z197" s="68">
        <v>0</v>
      </c>
      <c r="AA197" s="68">
        <v>0</v>
      </c>
      <c r="AB197" s="68">
        <v>0</v>
      </c>
      <c r="AC197" s="68">
        <v>0</v>
      </c>
      <c r="AD197" s="68">
        <v>0</v>
      </c>
      <c r="AE197" s="68">
        <v>0</v>
      </c>
      <c r="AF197" s="68">
        <v>0</v>
      </c>
      <c r="AG197" s="68">
        <v>0</v>
      </c>
      <c r="AH197" s="68">
        <v>0</v>
      </c>
      <c r="AI197" s="68">
        <v>0</v>
      </c>
      <c r="AJ197" s="68">
        <v>0</v>
      </c>
      <c r="AK197" s="68">
        <v>0</v>
      </c>
      <c r="AL197" s="68">
        <v>0</v>
      </c>
      <c r="AM197" s="68">
        <v>0</v>
      </c>
      <c r="AN197" s="68">
        <v>0</v>
      </c>
      <c r="AO197" s="68">
        <v>0</v>
      </c>
      <c r="AP197" s="68">
        <v>0</v>
      </c>
      <c r="AQ197" s="68">
        <v>0</v>
      </c>
      <c r="AR197" s="68">
        <v>0</v>
      </c>
      <c r="AS197" s="68">
        <v>0</v>
      </c>
      <c r="AT197" s="68">
        <v>0</v>
      </c>
      <c r="AU197" s="68">
        <v>0</v>
      </c>
      <c r="AV197" s="68">
        <v>0</v>
      </c>
      <c r="AW197" s="68">
        <v>0</v>
      </c>
      <c r="AX197" s="68">
        <v>0</v>
      </c>
      <c r="AY197" s="68">
        <v>0</v>
      </c>
      <c r="AZ197" s="68">
        <v>0</v>
      </c>
      <c r="BA197" s="68">
        <v>0</v>
      </c>
      <c r="BB197" s="68">
        <v>0</v>
      </c>
      <c r="BC197" s="68">
        <v>0</v>
      </c>
      <c r="BD197" s="68">
        <v>0</v>
      </c>
      <c r="BE197" s="68">
        <v>0</v>
      </c>
    </row>
    <row r="198" spans="1:57" x14ac:dyDescent="0.25">
      <c r="A198" s="68" t="s">
        <v>49</v>
      </c>
      <c r="B198" s="68" t="s">
        <v>70</v>
      </c>
      <c r="C198" s="68" t="s">
        <v>69</v>
      </c>
      <c r="D198" s="68" t="s">
        <v>125</v>
      </c>
      <c r="E198" s="68">
        <v>0</v>
      </c>
      <c r="F198" s="68">
        <v>0</v>
      </c>
      <c r="G198" s="68">
        <v>0</v>
      </c>
      <c r="H198" s="68">
        <v>0</v>
      </c>
      <c r="I198" s="68">
        <v>0</v>
      </c>
      <c r="J198" s="68">
        <v>0</v>
      </c>
      <c r="K198" s="68">
        <v>0</v>
      </c>
      <c r="L198" s="68">
        <v>0</v>
      </c>
      <c r="M198" s="68">
        <v>0</v>
      </c>
      <c r="N198" s="68">
        <v>0</v>
      </c>
      <c r="O198" s="68">
        <v>0</v>
      </c>
      <c r="P198" s="68">
        <v>0</v>
      </c>
      <c r="Q198" s="68">
        <v>0</v>
      </c>
      <c r="R198" s="68">
        <v>0</v>
      </c>
      <c r="S198" s="68">
        <v>0</v>
      </c>
      <c r="T198" s="68">
        <v>0</v>
      </c>
      <c r="U198" s="68">
        <v>0</v>
      </c>
      <c r="V198" s="68">
        <v>0</v>
      </c>
      <c r="W198" s="68">
        <v>0</v>
      </c>
      <c r="X198" s="68">
        <v>0</v>
      </c>
      <c r="Y198" s="68">
        <v>0</v>
      </c>
      <c r="Z198" s="68">
        <v>0</v>
      </c>
      <c r="AA198" s="68">
        <v>0</v>
      </c>
      <c r="AB198" s="68">
        <v>0</v>
      </c>
      <c r="AC198" s="68">
        <v>0</v>
      </c>
      <c r="AD198" s="68">
        <v>0</v>
      </c>
      <c r="AE198" s="68">
        <v>0</v>
      </c>
      <c r="AF198" s="68">
        <v>0</v>
      </c>
      <c r="AG198" s="68">
        <v>0</v>
      </c>
      <c r="AH198" s="68">
        <v>0</v>
      </c>
      <c r="AI198" s="68">
        <v>0</v>
      </c>
      <c r="AJ198" s="68">
        <v>0</v>
      </c>
      <c r="AK198" s="68">
        <v>0</v>
      </c>
      <c r="AL198" s="68">
        <v>0</v>
      </c>
      <c r="AM198" s="68">
        <v>0</v>
      </c>
      <c r="AN198" s="68">
        <v>0</v>
      </c>
      <c r="AO198" s="68">
        <v>0</v>
      </c>
      <c r="AP198" s="68">
        <v>0</v>
      </c>
      <c r="AQ198" s="68">
        <v>0</v>
      </c>
      <c r="AR198" s="68">
        <v>0</v>
      </c>
      <c r="AS198" s="68">
        <v>0</v>
      </c>
      <c r="AT198" s="68">
        <v>0</v>
      </c>
      <c r="AU198" s="68">
        <v>0</v>
      </c>
      <c r="AV198" s="68">
        <v>0</v>
      </c>
      <c r="AW198" s="68">
        <v>0</v>
      </c>
      <c r="AX198" s="68">
        <v>0</v>
      </c>
      <c r="AY198" s="68">
        <v>0</v>
      </c>
      <c r="AZ198" s="68">
        <v>0</v>
      </c>
      <c r="BA198" s="68">
        <v>0</v>
      </c>
      <c r="BB198" s="68">
        <v>0</v>
      </c>
      <c r="BC198" s="68">
        <v>0</v>
      </c>
      <c r="BD198" s="68">
        <v>0</v>
      </c>
      <c r="BE198" s="68">
        <v>0</v>
      </c>
    </row>
    <row r="199" spans="1:57" x14ac:dyDescent="0.25">
      <c r="A199" s="68" t="s">
        <v>49</v>
      </c>
      <c r="B199" s="68" t="s">
        <v>191</v>
      </c>
      <c r="C199" s="68" t="s">
        <v>69</v>
      </c>
      <c r="D199" s="68" t="s">
        <v>125</v>
      </c>
      <c r="E199" s="68">
        <v>0</v>
      </c>
      <c r="F199" s="68">
        <v>0</v>
      </c>
      <c r="G199" s="68">
        <v>0</v>
      </c>
      <c r="H199" s="68">
        <v>0</v>
      </c>
      <c r="I199" s="68">
        <v>0</v>
      </c>
      <c r="J199" s="68">
        <v>0</v>
      </c>
      <c r="K199" s="68">
        <v>0</v>
      </c>
      <c r="L199" s="68">
        <v>0</v>
      </c>
      <c r="M199" s="68">
        <v>0</v>
      </c>
      <c r="N199" s="68">
        <v>0</v>
      </c>
      <c r="O199" s="68">
        <v>0</v>
      </c>
      <c r="P199" s="68">
        <v>0</v>
      </c>
      <c r="Q199" s="68">
        <v>0</v>
      </c>
      <c r="R199" s="68">
        <v>0</v>
      </c>
      <c r="S199" s="68">
        <v>0</v>
      </c>
      <c r="T199" s="68">
        <v>0</v>
      </c>
      <c r="U199" s="68">
        <v>0</v>
      </c>
      <c r="V199" s="68">
        <v>0</v>
      </c>
      <c r="W199" s="68">
        <v>0</v>
      </c>
      <c r="X199" s="68">
        <v>0</v>
      </c>
      <c r="Y199" s="68">
        <v>0</v>
      </c>
      <c r="Z199" s="68">
        <v>0</v>
      </c>
      <c r="AA199" s="68">
        <v>0</v>
      </c>
      <c r="AB199" s="68">
        <v>0</v>
      </c>
      <c r="AC199" s="68">
        <v>0</v>
      </c>
      <c r="AD199" s="68">
        <v>0</v>
      </c>
      <c r="AE199" s="68">
        <v>0</v>
      </c>
      <c r="AF199" s="68">
        <v>0</v>
      </c>
      <c r="AG199" s="68">
        <v>0</v>
      </c>
      <c r="AH199" s="68">
        <v>0</v>
      </c>
      <c r="AI199" s="68">
        <v>0</v>
      </c>
      <c r="AJ199" s="68">
        <v>0</v>
      </c>
      <c r="AK199" s="68">
        <v>0</v>
      </c>
      <c r="AL199" s="68">
        <v>0</v>
      </c>
      <c r="AM199" s="68">
        <v>0</v>
      </c>
      <c r="AN199" s="68">
        <v>0</v>
      </c>
      <c r="AO199" s="68">
        <v>0</v>
      </c>
      <c r="AP199" s="68">
        <v>0</v>
      </c>
      <c r="AQ199" s="68">
        <v>0</v>
      </c>
      <c r="AR199" s="68">
        <v>0</v>
      </c>
      <c r="AS199" s="68">
        <v>0</v>
      </c>
      <c r="AT199" s="68">
        <v>0</v>
      </c>
      <c r="AU199" s="68">
        <v>0</v>
      </c>
      <c r="AV199" s="68">
        <v>0</v>
      </c>
      <c r="AW199" s="68">
        <v>0</v>
      </c>
      <c r="AX199" s="68">
        <v>0</v>
      </c>
      <c r="AY199" s="68">
        <v>0</v>
      </c>
      <c r="AZ199" s="68">
        <v>0</v>
      </c>
      <c r="BA199" s="68">
        <v>0</v>
      </c>
      <c r="BB199" s="68">
        <v>0</v>
      </c>
      <c r="BC199" s="68">
        <v>0</v>
      </c>
      <c r="BD199" s="68">
        <v>0</v>
      </c>
      <c r="BE199" s="68">
        <v>0</v>
      </c>
    </row>
    <row r="200" spans="1:57" x14ac:dyDescent="0.25">
      <c r="A200" s="68" t="s">
        <v>49</v>
      </c>
      <c r="B200" s="68" t="s">
        <v>71</v>
      </c>
      <c r="C200" s="68" t="s">
        <v>69</v>
      </c>
      <c r="D200" s="68" t="s">
        <v>126</v>
      </c>
      <c r="E200" s="68">
        <v>0</v>
      </c>
      <c r="F200" s="68">
        <v>0</v>
      </c>
      <c r="G200" s="68">
        <v>0</v>
      </c>
      <c r="H200" s="68">
        <v>0</v>
      </c>
      <c r="I200" s="68">
        <v>0</v>
      </c>
      <c r="J200" s="68">
        <v>0</v>
      </c>
      <c r="K200" s="68">
        <v>0</v>
      </c>
      <c r="L200" s="68">
        <v>0</v>
      </c>
      <c r="M200" s="68">
        <v>0</v>
      </c>
      <c r="N200" s="68">
        <v>0</v>
      </c>
      <c r="O200" s="68">
        <v>0</v>
      </c>
      <c r="P200" s="68">
        <v>0</v>
      </c>
      <c r="Q200" s="68">
        <v>0</v>
      </c>
      <c r="R200" s="68">
        <v>0</v>
      </c>
      <c r="S200" s="68">
        <v>0</v>
      </c>
      <c r="T200" s="68">
        <v>0</v>
      </c>
      <c r="U200" s="68">
        <v>0</v>
      </c>
      <c r="V200" s="68">
        <v>0</v>
      </c>
      <c r="W200" s="68">
        <v>0</v>
      </c>
      <c r="X200" s="68">
        <v>0</v>
      </c>
      <c r="Y200" s="68">
        <v>0</v>
      </c>
      <c r="Z200" s="68">
        <v>0</v>
      </c>
      <c r="AA200" s="68">
        <v>0</v>
      </c>
      <c r="AB200" s="68">
        <v>0</v>
      </c>
      <c r="AC200" s="68">
        <v>0</v>
      </c>
      <c r="AD200" s="68">
        <v>0</v>
      </c>
      <c r="AE200" s="68">
        <v>0</v>
      </c>
      <c r="AF200" s="68">
        <v>0</v>
      </c>
      <c r="AG200" s="68">
        <v>0</v>
      </c>
      <c r="AH200" s="68">
        <v>0</v>
      </c>
      <c r="AI200" s="68">
        <v>0</v>
      </c>
      <c r="AJ200" s="68">
        <v>0</v>
      </c>
      <c r="AK200" s="68">
        <v>0</v>
      </c>
      <c r="AL200" s="68">
        <v>0</v>
      </c>
      <c r="AM200" s="68">
        <v>0</v>
      </c>
      <c r="AN200" s="68">
        <v>0</v>
      </c>
      <c r="AO200" s="68">
        <v>0</v>
      </c>
      <c r="AP200" s="68">
        <v>0</v>
      </c>
      <c r="AQ200" s="68">
        <v>0</v>
      </c>
      <c r="AR200" s="68">
        <v>0</v>
      </c>
      <c r="AS200" s="68">
        <v>0</v>
      </c>
      <c r="AT200" s="68">
        <v>0</v>
      </c>
      <c r="AU200" s="68">
        <v>0</v>
      </c>
      <c r="AV200" s="68">
        <v>0</v>
      </c>
      <c r="AW200" s="68">
        <v>0</v>
      </c>
      <c r="AX200" s="68">
        <v>0</v>
      </c>
      <c r="AY200" s="68">
        <v>0</v>
      </c>
      <c r="AZ200" s="68">
        <v>0</v>
      </c>
      <c r="BA200" s="68">
        <v>0</v>
      </c>
      <c r="BB200" s="68">
        <v>0</v>
      </c>
      <c r="BC200" s="68">
        <v>0</v>
      </c>
      <c r="BD200" s="68">
        <v>0</v>
      </c>
      <c r="BE200" s="68">
        <v>0</v>
      </c>
    </row>
    <row r="201" spans="1:57" x14ac:dyDescent="0.25">
      <c r="A201" s="68" t="s">
        <v>49</v>
      </c>
      <c r="B201" s="68" t="s">
        <v>72</v>
      </c>
      <c r="C201" s="68" t="s">
        <v>69</v>
      </c>
      <c r="D201" s="68" t="s">
        <v>37</v>
      </c>
      <c r="E201" s="68">
        <v>0</v>
      </c>
      <c r="F201" s="68">
        <v>0</v>
      </c>
      <c r="G201" s="68">
        <v>0</v>
      </c>
      <c r="H201" s="68">
        <v>0</v>
      </c>
      <c r="I201" s="68">
        <v>0</v>
      </c>
      <c r="J201" s="68">
        <v>0</v>
      </c>
      <c r="K201" s="68">
        <v>0</v>
      </c>
      <c r="L201" s="68">
        <v>0</v>
      </c>
      <c r="M201" s="68">
        <v>0</v>
      </c>
      <c r="N201" s="68">
        <v>0</v>
      </c>
      <c r="O201" s="68">
        <v>0</v>
      </c>
      <c r="P201" s="68">
        <v>0</v>
      </c>
      <c r="Q201" s="68">
        <v>0</v>
      </c>
      <c r="R201" s="68">
        <v>0</v>
      </c>
      <c r="S201" s="68">
        <v>0</v>
      </c>
      <c r="T201" s="68">
        <v>0</v>
      </c>
      <c r="U201" s="68">
        <v>0</v>
      </c>
      <c r="V201" s="68">
        <v>0</v>
      </c>
      <c r="W201" s="68">
        <v>0</v>
      </c>
      <c r="X201" s="68">
        <v>0</v>
      </c>
      <c r="Y201" s="68">
        <v>0</v>
      </c>
      <c r="Z201" s="68">
        <v>0</v>
      </c>
      <c r="AA201" s="68">
        <v>0</v>
      </c>
      <c r="AB201" s="68">
        <v>0</v>
      </c>
      <c r="AC201" s="68">
        <v>0</v>
      </c>
      <c r="AD201" s="68">
        <v>0</v>
      </c>
      <c r="AE201" s="68">
        <v>0</v>
      </c>
      <c r="AF201" s="68">
        <v>0</v>
      </c>
      <c r="AG201" s="68">
        <v>0</v>
      </c>
      <c r="AH201" s="68">
        <v>0</v>
      </c>
      <c r="AI201" s="68">
        <v>0</v>
      </c>
      <c r="AJ201" s="68">
        <v>0</v>
      </c>
      <c r="AK201" s="68">
        <v>0</v>
      </c>
      <c r="AL201" s="68">
        <v>0</v>
      </c>
      <c r="AM201" s="68">
        <v>0</v>
      </c>
      <c r="AN201" s="68">
        <v>0</v>
      </c>
      <c r="AO201" s="68">
        <v>0</v>
      </c>
      <c r="AP201" s="68">
        <v>0</v>
      </c>
      <c r="AQ201" s="68">
        <v>0</v>
      </c>
      <c r="AR201" s="68">
        <v>0</v>
      </c>
      <c r="AS201" s="68">
        <v>0</v>
      </c>
      <c r="AT201" s="68">
        <v>0</v>
      </c>
      <c r="AU201" s="68">
        <v>0</v>
      </c>
      <c r="AV201" s="68">
        <v>0</v>
      </c>
      <c r="AW201" s="68">
        <v>0</v>
      </c>
      <c r="AX201" s="68">
        <v>0</v>
      </c>
      <c r="AY201" s="68">
        <v>0</v>
      </c>
      <c r="AZ201" s="68">
        <v>0</v>
      </c>
      <c r="BA201" s="68">
        <v>0</v>
      </c>
      <c r="BB201" s="68">
        <v>0</v>
      </c>
      <c r="BC201" s="68">
        <v>0</v>
      </c>
      <c r="BD201" s="68">
        <v>0</v>
      </c>
      <c r="BE201" s="68">
        <v>0</v>
      </c>
    </row>
    <row r="202" spans="1:57" x14ac:dyDescent="0.25">
      <c r="A202" s="68" t="s">
        <v>49</v>
      </c>
      <c r="B202" s="68" t="s">
        <v>192</v>
      </c>
      <c r="C202" s="68" t="s">
        <v>69</v>
      </c>
      <c r="D202" s="68" t="s">
        <v>37</v>
      </c>
      <c r="E202" s="68">
        <v>0</v>
      </c>
      <c r="F202" s="68">
        <v>0</v>
      </c>
      <c r="G202" s="68">
        <v>0</v>
      </c>
      <c r="H202" s="68">
        <v>0</v>
      </c>
      <c r="I202" s="68">
        <v>0</v>
      </c>
      <c r="J202" s="68">
        <v>0</v>
      </c>
      <c r="K202" s="68">
        <v>0</v>
      </c>
      <c r="L202" s="68">
        <v>0</v>
      </c>
      <c r="M202" s="68">
        <v>0</v>
      </c>
      <c r="N202" s="68">
        <v>0</v>
      </c>
      <c r="O202" s="68">
        <v>0</v>
      </c>
      <c r="P202" s="68">
        <v>0</v>
      </c>
      <c r="Q202" s="68">
        <v>0</v>
      </c>
      <c r="R202" s="68">
        <v>0</v>
      </c>
      <c r="S202" s="68">
        <v>0</v>
      </c>
      <c r="T202" s="68">
        <v>0</v>
      </c>
      <c r="U202" s="68">
        <v>0</v>
      </c>
      <c r="V202" s="68">
        <v>0</v>
      </c>
      <c r="W202" s="68">
        <v>0</v>
      </c>
      <c r="X202" s="68">
        <v>0</v>
      </c>
      <c r="Y202" s="68">
        <v>0</v>
      </c>
      <c r="Z202" s="68">
        <v>0</v>
      </c>
      <c r="AA202" s="68">
        <v>0</v>
      </c>
      <c r="AB202" s="68">
        <v>0</v>
      </c>
      <c r="AC202" s="68">
        <v>0</v>
      </c>
      <c r="AD202" s="68">
        <v>0</v>
      </c>
      <c r="AE202" s="68">
        <v>0</v>
      </c>
      <c r="AF202" s="68">
        <v>0</v>
      </c>
      <c r="AG202" s="68">
        <v>0</v>
      </c>
      <c r="AH202" s="68">
        <v>0</v>
      </c>
      <c r="AI202" s="68">
        <v>0</v>
      </c>
      <c r="AJ202" s="68">
        <v>0</v>
      </c>
      <c r="AK202" s="68">
        <v>0</v>
      </c>
      <c r="AL202" s="68">
        <v>0</v>
      </c>
      <c r="AM202" s="68">
        <v>0</v>
      </c>
      <c r="AN202" s="68">
        <v>0</v>
      </c>
      <c r="AO202" s="68">
        <v>0</v>
      </c>
      <c r="AP202" s="68">
        <v>0</v>
      </c>
      <c r="AQ202" s="68">
        <v>0</v>
      </c>
      <c r="AR202" s="68">
        <v>0</v>
      </c>
      <c r="AS202" s="68">
        <v>0</v>
      </c>
      <c r="AT202" s="68">
        <v>0</v>
      </c>
      <c r="AU202" s="68">
        <v>0</v>
      </c>
      <c r="AV202" s="68">
        <v>0</v>
      </c>
      <c r="AW202" s="68">
        <v>0</v>
      </c>
      <c r="AX202" s="68">
        <v>0</v>
      </c>
      <c r="AY202" s="68">
        <v>0</v>
      </c>
      <c r="AZ202" s="68">
        <v>0</v>
      </c>
      <c r="BA202" s="68">
        <v>0</v>
      </c>
      <c r="BB202" s="68">
        <v>0</v>
      </c>
      <c r="BC202" s="68">
        <v>0</v>
      </c>
      <c r="BD202" s="68">
        <v>0</v>
      </c>
      <c r="BE202" s="68">
        <v>0</v>
      </c>
    </row>
    <row r="203" spans="1:57" x14ac:dyDescent="0.25">
      <c r="A203" s="68" t="s">
        <v>49</v>
      </c>
      <c r="B203" s="68" t="s">
        <v>73</v>
      </c>
      <c r="C203" s="68" t="s">
        <v>74</v>
      </c>
      <c r="D203" s="68" t="s">
        <v>127</v>
      </c>
      <c r="E203" s="68">
        <v>0</v>
      </c>
      <c r="F203" s="68">
        <v>0</v>
      </c>
      <c r="G203" s="68">
        <v>0</v>
      </c>
      <c r="H203" s="68">
        <v>0</v>
      </c>
      <c r="I203" s="68">
        <v>0</v>
      </c>
      <c r="J203" s="68">
        <v>0</v>
      </c>
      <c r="K203" s="68">
        <v>0</v>
      </c>
      <c r="L203" s="68">
        <v>0</v>
      </c>
      <c r="M203" s="68">
        <v>0</v>
      </c>
      <c r="N203" s="68">
        <v>0</v>
      </c>
      <c r="O203" s="68">
        <v>0</v>
      </c>
      <c r="P203" s="68">
        <v>0</v>
      </c>
      <c r="Q203" s="68">
        <v>0</v>
      </c>
      <c r="R203" s="68">
        <v>0</v>
      </c>
      <c r="S203" s="68">
        <v>0</v>
      </c>
      <c r="T203" s="68">
        <v>0</v>
      </c>
      <c r="U203" s="68">
        <v>0</v>
      </c>
      <c r="V203" s="68">
        <v>0</v>
      </c>
      <c r="W203" s="68">
        <v>0</v>
      </c>
      <c r="X203" s="68">
        <v>0</v>
      </c>
      <c r="Y203" s="68">
        <v>0</v>
      </c>
      <c r="Z203" s="68">
        <v>0</v>
      </c>
      <c r="AA203" s="68">
        <v>0</v>
      </c>
      <c r="AB203" s="68">
        <v>0</v>
      </c>
      <c r="AC203" s="68">
        <v>0</v>
      </c>
      <c r="AD203" s="68">
        <v>0</v>
      </c>
      <c r="AE203" s="68">
        <v>0</v>
      </c>
      <c r="AF203" s="68">
        <v>0</v>
      </c>
      <c r="AG203" s="68">
        <v>0</v>
      </c>
      <c r="AH203" s="68">
        <v>0</v>
      </c>
      <c r="AI203" s="68">
        <v>0</v>
      </c>
      <c r="AJ203" s="68">
        <v>0</v>
      </c>
      <c r="AK203" s="68">
        <v>0</v>
      </c>
      <c r="AL203" s="68">
        <v>0</v>
      </c>
      <c r="AM203" s="68">
        <v>0</v>
      </c>
      <c r="AN203" s="68">
        <v>0</v>
      </c>
      <c r="AO203" s="68">
        <v>0</v>
      </c>
      <c r="AP203" s="68">
        <v>0</v>
      </c>
      <c r="AQ203" s="68">
        <v>0</v>
      </c>
      <c r="AR203" s="68">
        <v>0</v>
      </c>
      <c r="AS203" s="68">
        <v>0</v>
      </c>
      <c r="AT203" s="68">
        <v>0</v>
      </c>
      <c r="AU203" s="68">
        <v>0</v>
      </c>
      <c r="AV203" s="68">
        <v>0</v>
      </c>
      <c r="AW203" s="68">
        <v>0</v>
      </c>
      <c r="AX203" s="68">
        <v>0</v>
      </c>
      <c r="AY203" s="68">
        <v>0</v>
      </c>
      <c r="AZ203" s="68">
        <v>0</v>
      </c>
      <c r="BA203" s="68">
        <v>0</v>
      </c>
      <c r="BB203" s="68">
        <v>0</v>
      </c>
      <c r="BC203" s="68">
        <v>0</v>
      </c>
      <c r="BD203" s="68">
        <v>0</v>
      </c>
      <c r="BE203" s="68">
        <v>0</v>
      </c>
    </row>
    <row r="204" spans="1:57" x14ac:dyDescent="0.25">
      <c r="A204" s="68" t="s">
        <v>49</v>
      </c>
      <c r="B204" s="68" t="s">
        <v>75</v>
      </c>
      <c r="C204" s="68" t="s">
        <v>74</v>
      </c>
      <c r="D204" s="68" t="s">
        <v>128</v>
      </c>
      <c r="E204" s="68">
        <v>0</v>
      </c>
      <c r="F204" s="68">
        <v>0</v>
      </c>
      <c r="G204" s="68">
        <v>0</v>
      </c>
      <c r="H204" s="68">
        <v>0</v>
      </c>
      <c r="I204" s="68">
        <v>0</v>
      </c>
      <c r="J204" s="68">
        <v>0</v>
      </c>
      <c r="K204" s="68">
        <v>0</v>
      </c>
      <c r="L204" s="68">
        <v>0</v>
      </c>
      <c r="M204" s="68">
        <v>0</v>
      </c>
      <c r="N204" s="68">
        <v>0</v>
      </c>
      <c r="O204" s="68">
        <v>0</v>
      </c>
      <c r="P204" s="68">
        <v>0</v>
      </c>
      <c r="Q204" s="68">
        <v>0</v>
      </c>
      <c r="R204" s="68">
        <v>0</v>
      </c>
      <c r="S204" s="68">
        <v>0</v>
      </c>
      <c r="T204" s="68">
        <v>0</v>
      </c>
      <c r="U204" s="68">
        <v>0</v>
      </c>
      <c r="V204" s="68">
        <v>0</v>
      </c>
      <c r="W204" s="68">
        <v>0</v>
      </c>
      <c r="X204" s="68">
        <v>0</v>
      </c>
      <c r="Y204" s="68">
        <v>0</v>
      </c>
      <c r="Z204" s="68">
        <v>0</v>
      </c>
      <c r="AA204" s="68">
        <v>0</v>
      </c>
      <c r="AB204" s="68">
        <v>0</v>
      </c>
      <c r="AC204" s="68">
        <v>0</v>
      </c>
      <c r="AD204" s="68">
        <v>0</v>
      </c>
      <c r="AE204" s="68">
        <v>0</v>
      </c>
      <c r="AF204" s="68">
        <v>0</v>
      </c>
      <c r="AG204" s="68">
        <v>0</v>
      </c>
      <c r="AH204" s="68">
        <v>0</v>
      </c>
      <c r="AI204" s="68">
        <v>0</v>
      </c>
      <c r="AJ204" s="68">
        <v>0</v>
      </c>
      <c r="AK204" s="68">
        <v>0</v>
      </c>
      <c r="AL204" s="68">
        <v>0</v>
      </c>
      <c r="AM204" s="68">
        <v>0</v>
      </c>
      <c r="AN204" s="68">
        <v>0</v>
      </c>
      <c r="AO204" s="68">
        <v>0</v>
      </c>
      <c r="AP204" s="68">
        <v>0</v>
      </c>
      <c r="AQ204" s="68">
        <v>0</v>
      </c>
      <c r="AR204" s="68">
        <v>0</v>
      </c>
      <c r="AS204" s="68">
        <v>0</v>
      </c>
      <c r="AT204" s="68">
        <v>0</v>
      </c>
      <c r="AU204" s="68">
        <v>0</v>
      </c>
      <c r="AV204" s="68">
        <v>0</v>
      </c>
      <c r="AW204" s="68">
        <v>0</v>
      </c>
      <c r="AX204" s="68">
        <v>0</v>
      </c>
      <c r="AY204" s="68">
        <v>0</v>
      </c>
      <c r="AZ204" s="68">
        <v>0</v>
      </c>
      <c r="BA204" s="68">
        <v>0</v>
      </c>
      <c r="BB204" s="68">
        <v>0</v>
      </c>
      <c r="BC204" s="68">
        <v>0</v>
      </c>
      <c r="BD204" s="68">
        <v>0</v>
      </c>
      <c r="BE204" s="68">
        <v>0</v>
      </c>
    </row>
    <row r="205" spans="1:57" x14ac:dyDescent="0.25">
      <c r="A205" s="68" t="s">
        <v>49</v>
      </c>
      <c r="B205" s="68" t="s">
        <v>76</v>
      </c>
      <c r="C205" s="68" t="s">
        <v>74</v>
      </c>
      <c r="D205" s="68" t="s">
        <v>129</v>
      </c>
      <c r="E205" s="68">
        <v>0</v>
      </c>
      <c r="F205" s="68">
        <v>0</v>
      </c>
      <c r="G205" s="68">
        <v>0</v>
      </c>
      <c r="H205" s="68">
        <v>0</v>
      </c>
      <c r="I205" s="68">
        <v>0</v>
      </c>
      <c r="J205" s="68">
        <v>0</v>
      </c>
      <c r="K205" s="68">
        <v>0</v>
      </c>
      <c r="L205" s="68">
        <v>0</v>
      </c>
      <c r="M205" s="68">
        <v>0</v>
      </c>
      <c r="N205" s="68">
        <v>0</v>
      </c>
      <c r="O205" s="68">
        <v>0</v>
      </c>
      <c r="P205" s="68">
        <v>0</v>
      </c>
      <c r="Q205" s="68">
        <v>0</v>
      </c>
      <c r="R205" s="68">
        <v>0</v>
      </c>
      <c r="S205" s="68">
        <v>0</v>
      </c>
      <c r="T205" s="68">
        <v>0</v>
      </c>
      <c r="U205" s="68">
        <v>0</v>
      </c>
      <c r="V205" s="68">
        <v>0</v>
      </c>
      <c r="W205" s="68">
        <v>0</v>
      </c>
      <c r="X205" s="68">
        <v>0</v>
      </c>
      <c r="Y205" s="68">
        <v>0</v>
      </c>
      <c r="Z205" s="68">
        <v>0</v>
      </c>
      <c r="AA205" s="68">
        <v>0</v>
      </c>
      <c r="AB205" s="68">
        <v>0</v>
      </c>
      <c r="AC205" s="68">
        <v>0</v>
      </c>
      <c r="AD205" s="68">
        <v>0</v>
      </c>
      <c r="AE205" s="68">
        <v>0</v>
      </c>
      <c r="AF205" s="68">
        <v>0</v>
      </c>
      <c r="AG205" s="68">
        <v>0</v>
      </c>
      <c r="AH205" s="68">
        <v>0</v>
      </c>
      <c r="AI205" s="68">
        <v>0</v>
      </c>
      <c r="AJ205" s="68">
        <v>0</v>
      </c>
      <c r="AK205" s="68">
        <v>0</v>
      </c>
      <c r="AL205" s="68">
        <v>0</v>
      </c>
      <c r="AM205" s="68">
        <v>0</v>
      </c>
      <c r="AN205" s="68">
        <v>0</v>
      </c>
      <c r="AO205" s="68">
        <v>0</v>
      </c>
      <c r="AP205" s="68">
        <v>0</v>
      </c>
      <c r="AQ205" s="68">
        <v>0</v>
      </c>
      <c r="AR205" s="68">
        <v>0</v>
      </c>
      <c r="AS205" s="68">
        <v>0</v>
      </c>
      <c r="AT205" s="68">
        <v>0</v>
      </c>
      <c r="AU205" s="68">
        <v>0</v>
      </c>
      <c r="AV205" s="68">
        <v>0</v>
      </c>
      <c r="AW205" s="68">
        <v>0</v>
      </c>
      <c r="AX205" s="68">
        <v>0</v>
      </c>
      <c r="AY205" s="68">
        <v>0</v>
      </c>
      <c r="AZ205" s="68">
        <v>0</v>
      </c>
      <c r="BA205" s="68">
        <v>0</v>
      </c>
      <c r="BB205" s="68">
        <v>0</v>
      </c>
      <c r="BC205" s="68">
        <v>0</v>
      </c>
      <c r="BD205" s="68">
        <v>0</v>
      </c>
      <c r="BE205" s="68">
        <v>0</v>
      </c>
    </row>
    <row r="206" spans="1:57" x14ac:dyDescent="0.25">
      <c r="A206" s="68" t="s">
        <v>49</v>
      </c>
      <c r="B206" s="68" t="s">
        <v>77</v>
      </c>
      <c r="C206" s="68" t="s">
        <v>74</v>
      </c>
      <c r="D206" s="68" t="s">
        <v>130</v>
      </c>
      <c r="E206" s="68">
        <v>0</v>
      </c>
      <c r="F206" s="68">
        <v>0</v>
      </c>
      <c r="G206" s="68">
        <v>0</v>
      </c>
      <c r="H206" s="68">
        <v>0</v>
      </c>
      <c r="I206" s="68">
        <v>0</v>
      </c>
      <c r="J206" s="68">
        <v>0</v>
      </c>
      <c r="K206" s="68">
        <v>0</v>
      </c>
      <c r="L206" s="68">
        <v>0</v>
      </c>
      <c r="M206" s="68">
        <v>0</v>
      </c>
      <c r="N206" s="68">
        <v>0</v>
      </c>
      <c r="O206" s="68">
        <v>0</v>
      </c>
      <c r="P206" s="68">
        <v>0</v>
      </c>
      <c r="Q206" s="68">
        <v>0</v>
      </c>
      <c r="R206" s="68">
        <v>0</v>
      </c>
      <c r="S206" s="68">
        <v>0</v>
      </c>
      <c r="T206" s="68">
        <v>0</v>
      </c>
      <c r="U206" s="68">
        <v>0</v>
      </c>
      <c r="V206" s="68">
        <v>0</v>
      </c>
      <c r="W206" s="68">
        <v>0</v>
      </c>
      <c r="X206" s="68">
        <v>0</v>
      </c>
      <c r="Y206" s="68">
        <v>0</v>
      </c>
      <c r="Z206" s="68">
        <v>0</v>
      </c>
      <c r="AA206" s="68">
        <v>0</v>
      </c>
      <c r="AB206" s="68">
        <v>0</v>
      </c>
      <c r="AC206" s="68">
        <v>0</v>
      </c>
      <c r="AD206" s="68">
        <v>0</v>
      </c>
      <c r="AE206" s="68">
        <v>0</v>
      </c>
      <c r="AF206" s="68">
        <v>0</v>
      </c>
      <c r="AG206" s="68">
        <v>0</v>
      </c>
      <c r="AH206" s="68">
        <v>0</v>
      </c>
      <c r="AI206" s="68">
        <v>0</v>
      </c>
      <c r="AJ206" s="68">
        <v>0</v>
      </c>
      <c r="AK206" s="68">
        <v>0</v>
      </c>
      <c r="AL206" s="68">
        <v>0</v>
      </c>
      <c r="AM206" s="68">
        <v>0</v>
      </c>
      <c r="AN206" s="68">
        <v>0</v>
      </c>
      <c r="AO206" s="68">
        <v>0</v>
      </c>
      <c r="AP206" s="68">
        <v>0</v>
      </c>
      <c r="AQ206" s="68">
        <v>0</v>
      </c>
      <c r="AR206" s="68">
        <v>0</v>
      </c>
      <c r="AS206" s="68">
        <v>0</v>
      </c>
      <c r="AT206" s="68">
        <v>0</v>
      </c>
      <c r="AU206" s="68">
        <v>0</v>
      </c>
      <c r="AV206" s="68">
        <v>0</v>
      </c>
      <c r="AW206" s="68">
        <v>0</v>
      </c>
      <c r="AX206" s="68">
        <v>0</v>
      </c>
      <c r="AY206" s="68">
        <v>0</v>
      </c>
      <c r="AZ206" s="68">
        <v>0</v>
      </c>
      <c r="BA206" s="68">
        <v>0</v>
      </c>
      <c r="BB206" s="68">
        <v>0</v>
      </c>
      <c r="BC206" s="68">
        <v>0</v>
      </c>
      <c r="BD206" s="68">
        <v>0</v>
      </c>
      <c r="BE206" s="68">
        <v>0</v>
      </c>
    </row>
    <row r="207" spans="1:57" x14ac:dyDescent="0.25">
      <c r="A207" s="68" t="s">
        <v>49</v>
      </c>
      <c r="B207" s="68" t="s">
        <v>78</v>
      </c>
      <c r="C207" s="68" t="s">
        <v>79</v>
      </c>
      <c r="D207" s="68" t="s">
        <v>131</v>
      </c>
      <c r="E207" s="68">
        <v>0</v>
      </c>
      <c r="F207" s="68">
        <v>0</v>
      </c>
      <c r="G207" s="68">
        <v>0</v>
      </c>
      <c r="H207" s="68">
        <v>0</v>
      </c>
      <c r="I207" s="68">
        <v>0</v>
      </c>
      <c r="J207" s="68">
        <v>0</v>
      </c>
      <c r="K207" s="68">
        <v>0</v>
      </c>
      <c r="L207" s="68">
        <v>0</v>
      </c>
      <c r="M207" s="68">
        <v>0</v>
      </c>
      <c r="N207" s="68">
        <v>0</v>
      </c>
      <c r="O207" s="68">
        <v>0</v>
      </c>
      <c r="P207" s="68">
        <v>0</v>
      </c>
      <c r="Q207" s="68">
        <v>0</v>
      </c>
      <c r="R207" s="68">
        <v>0</v>
      </c>
      <c r="S207" s="68">
        <v>0</v>
      </c>
      <c r="T207" s="68">
        <v>0</v>
      </c>
      <c r="U207" s="68">
        <v>0</v>
      </c>
      <c r="V207" s="68">
        <v>0</v>
      </c>
      <c r="W207" s="68">
        <v>0</v>
      </c>
      <c r="X207" s="68">
        <v>0</v>
      </c>
      <c r="Y207" s="68">
        <v>0</v>
      </c>
      <c r="Z207" s="68">
        <v>0</v>
      </c>
      <c r="AA207" s="68">
        <v>0</v>
      </c>
      <c r="AB207" s="68">
        <v>0</v>
      </c>
      <c r="AC207" s="68">
        <v>0</v>
      </c>
      <c r="AD207" s="68">
        <v>0</v>
      </c>
      <c r="AE207" s="68">
        <v>0</v>
      </c>
      <c r="AF207" s="68">
        <v>0</v>
      </c>
      <c r="AG207" s="68">
        <v>0</v>
      </c>
      <c r="AH207" s="68">
        <v>0</v>
      </c>
      <c r="AI207" s="68">
        <v>0</v>
      </c>
      <c r="AJ207" s="68">
        <v>0</v>
      </c>
      <c r="AK207" s="68">
        <v>0</v>
      </c>
      <c r="AL207" s="68">
        <v>0</v>
      </c>
      <c r="AM207" s="68">
        <v>0</v>
      </c>
      <c r="AN207" s="68">
        <v>0</v>
      </c>
      <c r="AO207" s="68">
        <v>0</v>
      </c>
      <c r="AP207" s="68">
        <v>0</v>
      </c>
      <c r="AQ207" s="68">
        <v>0</v>
      </c>
      <c r="AR207" s="68">
        <v>0</v>
      </c>
      <c r="AS207" s="68">
        <v>0</v>
      </c>
      <c r="AT207" s="68">
        <v>0</v>
      </c>
      <c r="AU207" s="68">
        <v>0</v>
      </c>
      <c r="AV207" s="68">
        <v>0</v>
      </c>
      <c r="AW207" s="68">
        <v>0</v>
      </c>
      <c r="AX207" s="68">
        <v>0</v>
      </c>
      <c r="AY207" s="68">
        <v>0</v>
      </c>
      <c r="AZ207" s="68">
        <v>0</v>
      </c>
      <c r="BA207" s="68">
        <v>0</v>
      </c>
      <c r="BB207" s="68">
        <v>0</v>
      </c>
      <c r="BC207" s="68">
        <v>0</v>
      </c>
      <c r="BD207" s="68">
        <v>0</v>
      </c>
      <c r="BE207" s="68">
        <v>0</v>
      </c>
    </row>
    <row r="208" spans="1:57" x14ac:dyDescent="0.25">
      <c r="A208" s="68" t="s">
        <v>49</v>
      </c>
      <c r="B208" s="68" t="s">
        <v>80</v>
      </c>
      <c r="C208" s="68" t="s">
        <v>74</v>
      </c>
      <c r="D208" s="68" t="s">
        <v>132</v>
      </c>
      <c r="E208" s="68">
        <v>0</v>
      </c>
      <c r="F208" s="68">
        <v>0</v>
      </c>
      <c r="G208" s="68">
        <v>0</v>
      </c>
      <c r="H208" s="68">
        <v>0</v>
      </c>
      <c r="I208" s="68">
        <v>0</v>
      </c>
      <c r="J208" s="68">
        <v>0</v>
      </c>
      <c r="K208" s="68">
        <v>0</v>
      </c>
      <c r="L208" s="68">
        <v>0</v>
      </c>
      <c r="M208" s="68">
        <v>0</v>
      </c>
      <c r="N208" s="68">
        <v>0</v>
      </c>
      <c r="O208" s="68">
        <v>0</v>
      </c>
      <c r="P208" s="68">
        <v>0</v>
      </c>
      <c r="Q208" s="68">
        <v>0</v>
      </c>
      <c r="R208" s="68">
        <v>0</v>
      </c>
      <c r="S208" s="68">
        <v>0</v>
      </c>
      <c r="T208" s="68">
        <v>0</v>
      </c>
      <c r="U208" s="68">
        <v>0</v>
      </c>
      <c r="V208" s="68">
        <v>0</v>
      </c>
      <c r="W208" s="68">
        <v>0</v>
      </c>
      <c r="X208" s="68">
        <v>0</v>
      </c>
      <c r="Y208" s="68">
        <v>0</v>
      </c>
      <c r="Z208" s="68">
        <v>0</v>
      </c>
      <c r="AA208" s="68">
        <v>0</v>
      </c>
      <c r="AB208" s="68">
        <v>0</v>
      </c>
      <c r="AC208" s="68">
        <v>0</v>
      </c>
      <c r="AD208" s="68">
        <v>0</v>
      </c>
      <c r="AE208" s="68">
        <v>0</v>
      </c>
      <c r="AF208" s="68">
        <v>0</v>
      </c>
      <c r="AG208" s="68">
        <v>0</v>
      </c>
      <c r="AH208" s="68">
        <v>0</v>
      </c>
      <c r="AI208" s="68">
        <v>0</v>
      </c>
      <c r="AJ208" s="68">
        <v>0</v>
      </c>
      <c r="AK208" s="68">
        <v>0</v>
      </c>
      <c r="AL208" s="68">
        <v>0</v>
      </c>
      <c r="AM208" s="68">
        <v>0</v>
      </c>
      <c r="AN208" s="68">
        <v>0</v>
      </c>
      <c r="AO208" s="68">
        <v>0</v>
      </c>
      <c r="AP208" s="68">
        <v>0</v>
      </c>
      <c r="AQ208" s="68">
        <v>0</v>
      </c>
      <c r="AR208" s="68">
        <v>0</v>
      </c>
      <c r="AS208" s="68">
        <v>0</v>
      </c>
      <c r="AT208" s="68">
        <v>0</v>
      </c>
      <c r="AU208" s="68">
        <v>0</v>
      </c>
      <c r="AV208" s="68">
        <v>0</v>
      </c>
      <c r="AW208" s="68">
        <v>0</v>
      </c>
      <c r="AX208" s="68">
        <v>0</v>
      </c>
      <c r="AY208" s="68">
        <v>0</v>
      </c>
      <c r="AZ208" s="68">
        <v>0</v>
      </c>
      <c r="BA208" s="68">
        <v>0</v>
      </c>
      <c r="BB208" s="68">
        <v>0</v>
      </c>
      <c r="BC208" s="68">
        <v>0</v>
      </c>
      <c r="BD208" s="68">
        <v>0</v>
      </c>
      <c r="BE208" s="68">
        <v>0</v>
      </c>
    </row>
    <row r="209" spans="1:57" x14ac:dyDescent="0.25">
      <c r="A209" s="68" t="s">
        <v>49</v>
      </c>
      <c r="B209" s="68" t="s">
        <v>81</v>
      </c>
      <c r="C209" s="68" t="s">
        <v>74</v>
      </c>
      <c r="D209" s="68" t="s">
        <v>133</v>
      </c>
      <c r="E209" s="68">
        <v>0</v>
      </c>
      <c r="F209" s="68">
        <v>0</v>
      </c>
      <c r="G209" s="68">
        <v>0</v>
      </c>
      <c r="H209" s="68">
        <v>0</v>
      </c>
      <c r="I209" s="68">
        <v>0</v>
      </c>
      <c r="J209" s="68">
        <v>0</v>
      </c>
      <c r="K209" s="68">
        <v>0</v>
      </c>
      <c r="L209" s="68">
        <v>0</v>
      </c>
      <c r="M209" s="68">
        <v>0</v>
      </c>
      <c r="N209" s="68">
        <v>0</v>
      </c>
      <c r="O209" s="68">
        <v>0</v>
      </c>
      <c r="P209" s="68">
        <v>0</v>
      </c>
      <c r="Q209" s="68">
        <v>0</v>
      </c>
      <c r="R209" s="68">
        <v>0</v>
      </c>
      <c r="S209" s="68">
        <v>0</v>
      </c>
      <c r="T209" s="68">
        <v>0</v>
      </c>
      <c r="U209" s="68">
        <v>0</v>
      </c>
      <c r="V209" s="68">
        <v>0</v>
      </c>
      <c r="W209" s="68">
        <v>0</v>
      </c>
      <c r="X209" s="68">
        <v>0</v>
      </c>
      <c r="Y209" s="68">
        <v>0</v>
      </c>
      <c r="Z209" s="68">
        <v>0</v>
      </c>
      <c r="AA209" s="68">
        <v>0</v>
      </c>
      <c r="AB209" s="68">
        <v>0</v>
      </c>
      <c r="AC209" s="68">
        <v>0</v>
      </c>
      <c r="AD209" s="68">
        <v>0</v>
      </c>
      <c r="AE209" s="68">
        <v>0</v>
      </c>
      <c r="AF209" s="68">
        <v>0</v>
      </c>
      <c r="AG209" s="68">
        <v>0</v>
      </c>
      <c r="AH209" s="68">
        <v>0</v>
      </c>
      <c r="AI209" s="68">
        <v>0</v>
      </c>
      <c r="AJ209" s="68">
        <v>0</v>
      </c>
      <c r="AK209" s="68">
        <v>0</v>
      </c>
      <c r="AL209" s="68">
        <v>0</v>
      </c>
      <c r="AM209" s="68">
        <v>0</v>
      </c>
      <c r="AN209" s="68">
        <v>0</v>
      </c>
      <c r="AO209" s="68">
        <v>0</v>
      </c>
      <c r="AP209" s="68">
        <v>0</v>
      </c>
      <c r="AQ209" s="68">
        <v>0</v>
      </c>
      <c r="AR209" s="68">
        <v>0</v>
      </c>
      <c r="AS209" s="68">
        <v>0</v>
      </c>
      <c r="AT209" s="68">
        <v>0</v>
      </c>
      <c r="AU209" s="68">
        <v>0</v>
      </c>
      <c r="AV209" s="68">
        <v>0</v>
      </c>
      <c r="AW209" s="68">
        <v>0</v>
      </c>
      <c r="AX209" s="68">
        <v>0</v>
      </c>
      <c r="AY209" s="68">
        <v>0</v>
      </c>
      <c r="AZ209" s="68">
        <v>0</v>
      </c>
      <c r="BA209" s="68">
        <v>0</v>
      </c>
      <c r="BB209" s="68">
        <v>0</v>
      </c>
      <c r="BC209" s="68">
        <v>0</v>
      </c>
      <c r="BD209" s="68">
        <v>0</v>
      </c>
      <c r="BE209" s="68">
        <v>0</v>
      </c>
    </row>
    <row r="210" spans="1:57" x14ac:dyDescent="0.25">
      <c r="A210" s="68" t="s">
        <v>49</v>
      </c>
      <c r="B210" s="68" t="s">
        <v>82</v>
      </c>
      <c r="C210" s="68" t="s">
        <v>74</v>
      </c>
      <c r="D210" s="68" t="s">
        <v>134</v>
      </c>
      <c r="E210" s="68">
        <v>0</v>
      </c>
      <c r="F210" s="68">
        <v>0</v>
      </c>
      <c r="G210" s="68">
        <v>0</v>
      </c>
      <c r="H210" s="68">
        <v>0</v>
      </c>
      <c r="I210" s="68">
        <v>0</v>
      </c>
      <c r="J210" s="68">
        <v>0</v>
      </c>
      <c r="K210" s="68">
        <v>0</v>
      </c>
      <c r="L210" s="68">
        <v>0</v>
      </c>
      <c r="M210" s="68">
        <v>0</v>
      </c>
      <c r="N210" s="68">
        <v>0</v>
      </c>
      <c r="O210" s="68">
        <v>0</v>
      </c>
      <c r="P210" s="68">
        <v>0</v>
      </c>
      <c r="Q210" s="68">
        <v>0</v>
      </c>
      <c r="R210" s="68">
        <v>0</v>
      </c>
      <c r="S210" s="68">
        <v>0</v>
      </c>
      <c r="T210" s="68">
        <v>0</v>
      </c>
      <c r="U210" s="68">
        <v>0</v>
      </c>
      <c r="V210" s="68">
        <v>0</v>
      </c>
      <c r="W210" s="68">
        <v>0</v>
      </c>
      <c r="X210" s="68">
        <v>0</v>
      </c>
      <c r="Y210" s="68">
        <v>0</v>
      </c>
      <c r="Z210" s="68">
        <v>0</v>
      </c>
      <c r="AA210" s="68">
        <v>0</v>
      </c>
      <c r="AB210" s="68">
        <v>0</v>
      </c>
      <c r="AC210" s="68">
        <v>0</v>
      </c>
      <c r="AD210" s="68">
        <v>0</v>
      </c>
      <c r="AE210" s="68">
        <v>0</v>
      </c>
      <c r="AF210" s="68">
        <v>0</v>
      </c>
      <c r="AG210" s="68">
        <v>0</v>
      </c>
      <c r="AH210" s="68">
        <v>0</v>
      </c>
      <c r="AI210" s="68">
        <v>0</v>
      </c>
      <c r="AJ210" s="68">
        <v>0</v>
      </c>
      <c r="AK210" s="68">
        <v>0</v>
      </c>
      <c r="AL210" s="68">
        <v>0</v>
      </c>
      <c r="AM210" s="68">
        <v>0</v>
      </c>
      <c r="AN210" s="68">
        <v>0</v>
      </c>
      <c r="AO210" s="68">
        <v>0</v>
      </c>
      <c r="AP210" s="68">
        <v>0</v>
      </c>
      <c r="AQ210" s="68">
        <v>0</v>
      </c>
      <c r="AR210" s="68">
        <v>0</v>
      </c>
      <c r="AS210" s="68">
        <v>0</v>
      </c>
      <c r="AT210" s="68">
        <v>0</v>
      </c>
      <c r="AU210" s="68">
        <v>0</v>
      </c>
      <c r="AV210" s="68">
        <v>0</v>
      </c>
      <c r="AW210" s="68">
        <v>0</v>
      </c>
      <c r="AX210" s="68">
        <v>0</v>
      </c>
      <c r="AY210" s="68">
        <v>0</v>
      </c>
      <c r="AZ210" s="68">
        <v>0</v>
      </c>
      <c r="BA210" s="68">
        <v>0</v>
      </c>
      <c r="BB210" s="68">
        <v>0</v>
      </c>
      <c r="BC210" s="68">
        <v>0</v>
      </c>
      <c r="BD210" s="68">
        <v>0</v>
      </c>
      <c r="BE210" s="68">
        <v>0</v>
      </c>
    </row>
    <row r="211" spans="1:57" x14ac:dyDescent="0.25">
      <c r="A211" s="68" t="s">
        <v>49</v>
      </c>
      <c r="B211" s="68" t="s">
        <v>83</v>
      </c>
      <c r="C211" s="68" t="s">
        <v>84</v>
      </c>
      <c r="D211" s="68" t="s">
        <v>135</v>
      </c>
      <c r="E211" s="68">
        <v>173.48239722744</v>
      </c>
      <c r="F211" s="68">
        <v>175.05961857197801</v>
      </c>
      <c r="G211" s="68">
        <v>168.697428380399</v>
      </c>
      <c r="H211" s="68">
        <v>169.002385374456</v>
      </c>
      <c r="I211" s="68">
        <v>174.001234788163</v>
      </c>
      <c r="J211" s="68">
        <v>179.800311923821</v>
      </c>
      <c r="K211" s="68">
        <v>186.32901128085601</v>
      </c>
      <c r="L211" s="68">
        <v>192.43130791490501</v>
      </c>
      <c r="M211" s="68">
        <v>199.192281640901</v>
      </c>
      <c r="N211" s="68">
        <v>206.035120873084</v>
      </c>
      <c r="O211" s="68">
        <v>212.94402160374599</v>
      </c>
      <c r="P211" s="68">
        <v>219.90453879259499</v>
      </c>
      <c r="Q211" s="68">
        <v>227.383222876796</v>
      </c>
      <c r="R211" s="68">
        <v>234.863999381203</v>
      </c>
      <c r="S211" s="68">
        <v>242.33709591003901</v>
      </c>
      <c r="T211" s="68">
        <v>249.79572184241101</v>
      </c>
      <c r="U211" s="68">
        <v>257.66954871975503</v>
      </c>
      <c r="V211" s="68">
        <v>265.498240046418</v>
      </c>
      <c r="W211" s="68">
        <v>273.69099770788802</v>
      </c>
      <c r="X211" s="68">
        <v>281.80800646752999</v>
      </c>
      <c r="Y211" s="68">
        <v>290.23816036383602</v>
      </c>
      <c r="Z211" s="68">
        <v>298.56114326252202</v>
      </c>
      <c r="AA211" s="68">
        <v>307.14922069324399</v>
      </c>
      <c r="AB211" s="68">
        <v>315.60502765595402</v>
      </c>
      <c r="AC211" s="68">
        <v>324.28754802997798</v>
      </c>
      <c r="AD211" s="68">
        <v>333.17100114226997</v>
      </c>
      <c r="AE211" s="68">
        <v>341.88723666295999</v>
      </c>
      <c r="AF211" s="68">
        <v>349.76460577883603</v>
      </c>
      <c r="AG211" s="68">
        <v>358.49148560963602</v>
      </c>
      <c r="AH211" s="68">
        <v>369.93167585978603</v>
      </c>
      <c r="AI211" s="68">
        <v>377.60552835338098</v>
      </c>
      <c r="AJ211" s="68">
        <v>387.902194814138</v>
      </c>
      <c r="AK211" s="68">
        <v>394.61970373779201</v>
      </c>
      <c r="AL211" s="68">
        <v>394.61970373779201</v>
      </c>
      <c r="AM211" s="68">
        <v>394.61970373779201</v>
      </c>
      <c r="AN211" s="68">
        <v>394.61970373779201</v>
      </c>
      <c r="AO211" s="68">
        <v>394.61970373779201</v>
      </c>
      <c r="AP211" s="68">
        <v>394.61970373779201</v>
      </c>
      <c r="AQ211" s="68">
        <v>394.61970373779201</v>
      </c>
      <c r="AR211" s="68">
        <v>394.61970373779201</v>
      </c>
      <c r="AS211" s="68">
        <v>394.61970373779201</v>
      </c>
      <c r="AT211" s="68">
        <v>394.61970373779201</v>
      </c>
      <c r="AU211" s="68">
        <v>394.61970373779201</v>
      </c>
      <c r="AV211" s="68">
        <v>394.61970373779201</v>
      </c>
      <c r="AW211" s="68">
        <v>394.61970373779201</v>
      </c>
      <c r="AX211" s="68">
        <v>394.61970373779201</v>
      </c>
      <c r="AY211" s="68">
        <v>394.61970373779201</v>
      </c>
      <c r="AZ211" s="68">
        <v>394.61970373779201</v>
      </c>
      <c r="BA211" s="68">
        <v>394.61970373779201</v>
      </c>
      <c r="BB211" s="68">
        <v>394.61970373779201</v>
      </c>
      <c r="BC211" s="68">
        <v>394.61970373779201</v>
      </c>
      <c r="BD211" s="68">
        <v>394.61970373779201</v>
      </c>
      <c r="BE211" s="68">
        <v>394.61970373779201</v>
      </c>
    </row>
    <row r="212" spans="1:57" x14ac:dyDescent="0.25">
      <c r="A212" s="68" t="s">
        <v>50</v>
      </c>
      <c r="B212" s="68" t="s">
        <v>68</v>
      </c>
      <c r="C212" s="68" t="s">
        <v>69</v>
      </c>
      <c r="D212" s="68" t="s">
        <v>124</v>
      </c>
      <c r="E212" s="68">
        <v>1216.54</v>
      </c>
      <c r="F212" s="68">
        <v>1228.7054000000001</v>
      </c>
      <c r="G212" s="68">
        <v>1006.44488019399</v>
      </c>
      <c r="H212" s="68">
        <v>1050.35119321651</v>
      </c>
      <c r="I212" s="68">
        <v>1095.03498801147</v>
      </c>
      <c r="J212" s="68">
        <v>1140.50742358299</v>
      </c>
      <c r="K212" s="68">
        <v>1186.7798043671501</v>
      </c>
      <c r="L212" s="68">
        <v>1233.86358202463</v>
      </c>
      <c r="M212" s="68">
        <v>1275.4249594466401</v>
      </c>
      <c r="N212" s="68">
        <v>1317.3711040533101</v>
      </c>
      <c r="O212" s="68">
        <v>1323.95795957358</v>
      </c>
      <c r="P212" s="68">
        <v>1330.5777493714399</v>
      </c>
      <c r="Q212" s="68">
        <v>1337.2306381183</v>
      </c>
      <c r="R212" s="68">
        <v>1341.24233003266</v>
      </c>
      <c r="S212" s="68">
        <v>1345.2660570227599</v>
      </c>
      <c r="T212" s="68">
        <v>1349.3018551938201</v>
      </c>
      <c r="U212" s="68">
        <v>1353.3497607593999</v>
      </c>
      <c r="V212" s="68">
        <v>1357.40981004168</v>
      </c>
      <c r="W212" s="68">
        <v>1361.4820394718099</v>
      </c>
      <c r="X212" s="68">
        <v>1365.5664855902201</v>
      </c>
      <c r="Y212" s="68">
        <v>1369.6631850469901</v>
      </c>
      <c r="Z212" s="68">
        <v>1373.77217460213</v>
      </c>
      <c r="AA212" s="68">
        <v>1379.26726330054</v>
      </c>
      <c r="AB212" s="68">
        <v>1380.6465305638401</v>
      </c>
      <c r="AC212" s="68">
        <v>1382.02717709441</v>
      </c>
      <c r="AD212" s="68">
        <v>1383.4092042714999</v>
      </c>
      <c r="AE212" s="68">
        <v>1384.7926134757699</v>
      </c>
      <c r="AF212" s="68">
        <v>1386.1774060892501</v>
      </c>
      <c r="AG212" s="68">
        <v>1387.56358349534</v>
      </c>
      <c r="AH212" s="68">
        <v>1388.95114707883</v>
      </c>
      <c r="AI212" s="68">
        <v>1390.34009822591</v>
      </c>
      <c r="AJ212" s="68">
        <v>1391.7304383241401</v>
      </c>
      <c r="AK212" s="68">
        <v>1393.12216876246</v>
      </c>
      <c r="AL212" s="68">
        <v>1393.12216876246</v>
      </c>
      <c r="AM212" s="68">
        <v>1393.12216876246</v>
      </c>
      <c r="AN212" s="68">
        <v>1393.12216876246</v>
      </c>
      <c r="AO212" s="68">
        <v>1393.12216876246</v>
      </c>
      <c r="AP212" s="68">
        <v>1393.12216876246</v>
      </c>
      <c r="AQ212" s="68">
        <v>1393.12216876246</v>
      </c>
      <c r="AR212" s="68">
        <v>1393.12216876246</v>
      </c>
      <c r="AS212" s="68">
        <v>1393.12216876246</v>
      </c>
      <c r="AT212" s="68">
        <v>1393.12216876246</v>
      </c>
      <c r="AU212" s="68">
        <v>1393.12216876246</v>
      </c>
      <c r="AV212" s="68">
        <v>1393.12216876246</v>
      </c>
      <c r="AW212" s="68">
        <v>1393.12216876246</v>
      </c>
      <c r="AX212" s="68">
        <v>1393.12216876246</v>
      </c>
      <c r="AY212" s="68">
        <v>1393.12216876246</v>
      </c>
      <c r="AZ212" s="68">
        <v>1393.12216876246</v>
      </c>
      <c r="BA212" s="68">
        <v>1393.12216876246</v>
      </c>
      <c r="BB212" s="68">
        <v>1393.12216876246</v>
      </c>
      <c r="BC212" s="68">
        <v>1393.12216876246</v>
      </c>
      <c r="BD212" s="68">
        <v>1393.12216876246</v>
      </c>
      <c r="BE212" s="68">
        <v>1393.12216876246</v>
      </c>
    </row>
    <row r="213" spans="1:57" x14ac:dyDescent="0.25">
      <c r="A213" s="68" t="s">
        <v>50</v>
      </c>
      <c r="B213" s="68" t="s">
        <v>190</v>
      </c>
      <c r="C213" s="68" t="s">
        <v>69</v>
      </c>
      <c r="D213" s="68" t="s">
        <v>124</v>
      </c>
      <c r="E213" s="68">
        <v>1216.54</v>
      </c>
      <c r="F213" s="68">
        <v>1228.7054000000001</v>
      </c>
      <c r="G213" s="68">
        <v>1006.44488019399</v>
      </c>
      <c r="H213" s="68">
        <v>1050.11591454923</v>
      </c>
      <c r="I213" s="68">
        <v>1094.2991244995201</v>
      </c>
      <c r="J213" s="68">
        <v>1138.9745816057</v>
      </c>
      <c r="K213" s="68">
        <v>1184.12141760537</v>
      </c>
      <c r="L213" s="68">
        <v>1229.7178003890299</v>
      </c>
      <c r="M213" s="68">
        <v>1269.4253604374001</v>
      </c>
      <c r="N213" s="68">
        <v>1309.1085524886901</v>
      </c>
      <c r="O213" s="68">
        <v>1313.2815625875801</v>
      </c>
      <c r="P213" s="68">
        <v>1317.1655256577801</v>
      </c>
      <c r="Q213" s="68">
        <v>1320.7559566566799</v>
      </c>
      <c r="R213" s="68">
        <v>1321.41340342545</v>
      </c>
      <c r="S213" s="68">
        <v>1321.7615684744501</v>
      </c>
      <c r="T213" s="68">
        <v>1321.7976861775501</v>
      </c>
      <c r="U213" s="68">
        <v>1321.51897438634</v>
      </c>
      <c r="V213" s="68">
        <v>1320.9226343477601</v>
      </c>
      <c r="W213" s="68">
        <v>1320.00585062134</v>
      </c>
      <c r="X213" s="68">
        <v>1318.7657909960701</v>
      </c>
      <c r="Y213" s="68">
        <v>1317.1996064069499</v>
      </c>
      <c r="Z213" s="68">
        <v>1315.30443085107</v>
      </c>
      <c r="AA213" s="68">
        <v>1314.3865312348801</v>
      </c>
      <c r="AB213" s="68">
        <v>1309.2063564863499</v>
      </c>
      <c r="AC213" s="68">
        <v>1303.70493291411</v>
      </c>
      <c r="AD213" s="68">
        <v>1297.8813136266201</v>
      </c>
      <c r="AE213" s="68">
        <v>1291.7345498502</v>
      </c>
      <c r="AF213" s="68">
        <v>1285.26369092595</v>
      </c>
      <c r="AG213" s="68">
        <v>1278.4677843065999</v>
      </c>
      <c r="AH213" s="68">
        <v>1271.34587555337</v>
      </c>
      <c r="AI213" s="68">
        <v>1263.89700833285</v>
      </c>
      <c r="AJ213" s="68">
        <v>1256.1202244138301</v>
      </c>
      <c r="AK213" s="68">
        <v>1248.0145636641601</v>
      </c>
      <c r="AL213" s="68">
        <v>1238.3407233242699</v>
      </c>
      <c r="AM213" s="68">
        <v>1228.35482361859</v>
      </c>
      <c r="AN213" s="68">
        <v>1218.0568645470901</v>
      </c>
      <c r="AO213" s="68">
        <v>1207.4468461097999</v>
      </c>
      <c r="AP213" s="68">
        <v>1196.5247683067</v>
      </c>
      <c r="AQ213" s="68">
        <v>1185.2906311377999</v>
      </c>
      <c r="AR213" s="68">
        <v>1173.7444346031</v>
      </c>
      <c r="AS213" s="68">
        <v>1161.8861787025901</v>
      </c>
      <c r="AT213" s="68">
        <v>1149.71586343628</v>
      </c>
      <c r="AU213" s="68">
        <v>1137.2334888041701</v>
      </c>
      <c r="AV213" s="68">
        <v>1124.4390548062599</v>
      </c>
      <c r="AW213" s="68">
        <v>1111.3325614425401</v>
      </c>
      <c r="AX213" s="68">
        <v>1097.9140087130199</v>
      </c>
      <c r="AY213" s="68">
        <v>1084.1833966177001</v>
      </c>
      <c r="AZ213" s="68">
        <v>1070.1407251565699</v>
      </c>
      <c r="BA213" s="68">
        <v>1055.7859943296401</v>
      </c>
      <c r="BB213" s="68">
        <v>1041.11920413691</v>
      </c>
      <c r="BC213" s="68">
        <v>1026.1403545783801</v>
      </c>
      <c r="BD213" s="68">
        <v>1010.84944565404</v>
      </c>
      <c r="BE213" s="68">
        <v>995.246477363905</v>
      </c>
    </row>
    <row r="214" spans="1:57" x14ac:dyDescent="0.25">
      <c r="A214" s="68" t="s">
        <v>50</v>
      </c>
      <c r="B214" s="68" t="s">
        <v>70</v>
      </c>
      <c r="C214" s="68" t="s">
        <v>69</v>
      </c>
      <c r="D214" s="68" t="s">
        <v>125</v>
      </c>
      <c r="E214" s="68">
        <v>0</v>
      </c>
      <c r="F214" s="68">
        <v>0</v>
      </c>
      <c r="G214" s="68">
        <v>0</v>
      </c>
      <c r="H214" s="68">
        <v>0</v>
      </c>
      <c r="I214" s="68">
        <v>0</v>
      </c>
      <c r="J214" s="68">
        <v>0</v>
      </c>
      <c r="K214" s="68">
        <v>0</v>
      </c>
      <c r="L214" s="68">
        <v>0</v>
      </c>
      <c r="M214" s="68">
        <v>0</v>
      </c>
      <c r="N214" s="68">
        <v>0</v>
      </c>
      <c r="O214" s="68">
        <v>0</v>
      </c>
      <c r="P214" s="68">
        <v>0</v>
      </c>
      <c r="Q214" s="68">
        <v>0</v>
      </c>
      <c r="R214" s="68">
        <v>0</v>
      </c>
      <c r="S214" s="68">
        <v>0</v>
      </c>
      <c r="T214" s="68">
        <v>0</v>
      </c>
      <c r="U214" s="68">
        <v>0</v>
      </c>
      <c r="V214" s="68">
        <v>0</v>
      </c>
      <c r="W214" s="68">
        <v>0</v>
      </c>
      <c r="X214" s="68">
        <v>0</v>
      </c>
      <c r="Y214" s="68">
        <v>0</v>
      </c>
      <c r="Z214" s="68">
        <v>0</v>
      </c>
      <c r="AA214" s="68">
        <v>0</v>
      </c>
      <c r="AB214" s="68">
        <v>0</v>
      </c>
      <c r="AC214" s="68">
        <v>0</v>
      </c>
      <c r="AD214" s="68">
        <v>0</v>
      </c>
      <c r="AE214" s="68">
        <v>0</v>
      </c>
      <c r="AF214" s="68">
        <v>0</v>
      </c>
      <c r="AG214" s="68">
        <v>0</v>
      </c>
      <c r="AH214" s="68">
        <v>0</v>
      </c>
      <c r="AI214" s="68">
        <v>0</v>
      </c>
      <c r="AJ214" s="68">
        <v>0</v>
      </c>
      <c r="AK214" s="68">
        <v>0</v>
      </c>
      <c r="AL214" s="68">
        <v>0</v>
      </c>
      <c r="AM214" s="68">
        <v>0</v>
      </c>
      <c r="AN214" s="68">
        <v>0</v>
      </c>
      <c r="AO214" s="68">
        <v>0</v>
      </c>
      <c r="AP214" s="68">
        <v>0</v>
      </c>
      <c r="AQ214" s="68">
        <v>0</v>
      </c>
      <c r="AR214" s="68">
        <v>0</v>
      </c>
      <c r="AS214" s="68">
        <v>0</v>
      </c>
      <c r="AT214" s="68">
        <v>0</v>
      </c>
      <c r="AU214" s="68">
        <v>0</v>
      </c>
      <c r="AV214" s="68">
        <v>0</v>
      </c>
      <c r="AW214" s="68">
        <v>0</v>
      </c>
      <c r="AX214" s="68">
        <v>0</v>
      </c>
      <c r="AY214" s="68">
        <v>0</v>
      </c>
      <c r="AZ214" s="68">
        <v>0</v>
      </c>
      <c r="BA214" s="68">
        <v>0</v>
      </c>
      <c r="BB214" s="68">
        <v>0</v>
      </c>
      <c r="BC214" s="68">
        <v>0</v>
      </c>
      <c r="BD214" s="68">
        <v>0</v>
      </c>
      <c r="BE214" s="68">
        <v>0</v>
      </c>
    </row>
    <row r="215" spans="1:57" x14ac:dyDescent="0.25">
      <c r="A215" s="68" t="s">
        <v>50</v>
      </c>
      <c r="B215" s="68" t="s">
        <v>191</v>
      </c>
      <c r="C215" s="68" t="s">
        <v>69</v>
      </c>
      <c r="D215" s="68" t="s">
        <v>125</v>
      </c>
      <c r="E215" s="68">
        <v>0</v>
      </c>
      <c r="F215" s="68">
        <v>0</v>
      </c>
      <c r="G215" s="68">
        <v>0</v>
      </c>
      <c r="H215" s="68">
        <v>0</v>
      </c>
      <c r="I215" s="68">
        <v>0</v>
      </c>
      <c r="J215" s="68">
        <v>0</v>
      </c>
      <c r="K215" s="68">
        <v>0</v>
      </c>
      <c r="L215" s="68">
        <v>0</v>
      </c>
      <c r="M215" s="68">
        <v>0</v>
      </c>
      <c r="N215" s="68">
        <v>0</v>
      </c>
      <c r="O215" s="68">
        <v>0</v>
      </c>
      <c r="P215" s="68">
        <v>0</v>
      </c>
      <c r="Q215" s="68">
        <v>0</v>
      </c>
      <c r="R215" s="68">
        <v>0</v>
      </c>
      <c r="S215" s="68">
        <v>0</v>
      </c>
      <c r="T215" s="68">
        <v>0</v>
      </c>
      <c r="U215" s="68">
        <v>0</v>
      </c>
      <c r="V215" s="68">
        <v>0</v>
      </c>
      <c r="W215" s="68">
        <v>0</v>
      </c>
      <c r="X215" s="68">
        <v>0</v>
      </c>
      <c r="Y215" s="68">
        <v>0</v>
      </c>
      <c r="Z215" s="68">
        <v>0</v>
      </c>
      <c r="AA215" s="68">
        <v>0</v>
      </c>
      <c r="AB215" s="68">
        <v>0</v>
      </c>
      <c r="AC215" s="68">
        <v>0</v>
      </c>
      <c r="AD215" s="68">
        <v>0</v>
      </c>
      <c r="AE215" s="68">
        <v>0</v>
      </c>
      <c r="AF215" s="68">
        <v>0</v>
      </c>
      <c r="AG215" s="68">
        <v>0</v>
      </c>
      <c r="AH215" s="68">
        <v>0</v>
      </c>
      <c r="AI215" s="68">
        <v>0</v>
      </c>
      <c r="AJ215" s="68">
        <v>0</v>
      </c>
      <c r="AK215" s="68">
        <v>0</v>
      </c>
      <c r="AL215" s="68">
        <v>0</v>
      </c>
      <c r="AM215" s="68">
        <v>0</v>
      </c>
      <c r="AN215" s="68">
        <v>0</v>
      </c>
      <c r="AO215" s="68">
        <v>0</v>
      </c>
      <c r="AP215" s="68">
        <v>0</v>
      </c>
      <c r="AQ215" s="68">
        <v>0</v>
      </c>
      <c r="AR215" s="68">
        <v>0</v>
      </c>
      <c r="AS215" s="68">
        <v>0</v>
      </c>
      <c r="AT215" s="68">
        <v>0</v>
      </c>
      <c r="AU215" s="68">
        <v>0</v>
      </c>
      <c r="AV215" s="68">
        <v>0</v>
      </c>
      <c r="AW215" s="68">
        <v>0</v>
      </c>
      <c r="AX215" s="68">
        <v>0</v>
      </c>
      <c r="AY215" s="68">
        <v>0</v>
      </c>
      <c r="AZ215" s="68">
        <v>0</v>
      </c>
      <c r="BA215" s="68">
        <v>0</v>
      </c>
      <c r="BB215" s="68">
        <v>0</v>
      </c>
      <c r="BC215" s="68">
        <v>0</v>
      </c>
      <c r="BD215" s="68">
        <v>0</v>
      </c>
      <c r="BE215" s="68">
        <v>0</v>
      </c>
    </row>
    <row r="216" spans="1:57" x14ac:dyDescent="0.25">
      <c r="A216" s="68" t="s">
        <v>50</v>
      </c>
      <c r="B216" s="68" t="s">
        <v>71</v>
      </c>
      <c r="C216" s="68" t="s">
        <v>69</v>
      </c>
      <c r="D216" s="68" t="s">
        <v>126</v>
      </c>
      <c r="E216" s="68">
        <v>0</v>
      </c>
      <c r="F216" s="68">
        <v>0</v>
      </c>
      <c r="G216" s="68">
        <v>0</v>
      </c>
      <c r="H216" s="68">
        <v>0</v>
      </c>
      <c r="I216" s="68">
        <v>0</v>
      </c>
      <c r="J216" s="68">
        <v>0</v>
      </c>
      <c r="K216" s="68">
        <v>0</v>
      </c>
      <c r="L216" s="68">
        <v>0</v>
      </c>
      <c r="M216" s="68">
        <v>0</v>
      </c>
      <c r="N216" s="68">
        <v>0</v>
      </c>
      <c r="O216" s="68">
        <v>0</v>
      </c>
      <c r="P216" s="68">
        <v>0</v>
      </c>
      <c r="Q216" s="68">
        <v>0</v>
      </c>
      <c r="R216" s="68">
        <v>0</v>
      </c>
      <c r="S216" s="68">
        <v>0</v>
      </c>
      <c r="T216" s="68">
        <v>0</v>
      </c>
      <c r="U216" s="68">
        <v>0</v>
      </c>
      <c r="V216" s="68">
        <v>0</v>
      </c>
      <c r="W216" s="68">
        <v>0</v>
      </c>
      <c r="X216" s="68">
        <v>0</v>
      </c>
      <c r="Y216" s="68">
        <v>0</v>
      </c>
      <c r="Z216" s="68">
        <v>0</v>
      </c>
      <c r="AA216" s="68">
        <v>0</v>
      </c>
      <c r="AB216" s="68">
        <v>0</v>
      </c>
      <c r="AC216" s="68">
        <v>0</v>
      </c>
      <c r="AD216" s="68">
        <v>0</v>
      </c>
      <c r="AE216" s="68">
        <v>0</v>
      </c>
      <c r="AF216" s="68">
        <v>0</v>
      </c>
      <c r="AG216" s="68">
        <v>0</v>
      </c>
      <c r="AH216" s="68">
        <v>0</v>
      </c>
      <c r="AI216" s="68">
        <v>0</v>
      </c>
      <c r="AJ216" s="68">
        <v>0</v>
      </c>
      <c r="AK216" s="68">
        <v>0</v>
      </c>
      <c r="AL216" s="68">
        <v>0</v>
      </c>
      <c r="AM216" s="68">
        <v>0</v>
      </c>
      <c r="AN216" s="68">
        <v>0</v>
      </c>
      <c r="AO216" s="68">
        <v>0</v>
      </c>
      <c r="AP216" s="68">
        <v>0</v>
      </c>
      <c r="AQ216" s="68">
        <v>0</v>
      </c>
      <c r="AR216" s="68">
        <v>0</v>
      </c>
      <c r="AS216" s="68">
        <v>0</v>
      </c>
      <c r="AT216" s="68">
        <v>0</v>
      </c>
      <c r="AU216" s="68">
        <v>0</v>
      </c>
      <c r="AV216" s="68">
        <v>0</v>
      </c>
      <c r="AW216" s="68">
        <v>0</v>
      </c>
      <c r="AX216" s="68">
        <v>0</v>
      </c>
      <c r="AY216" s="68">
        <v>0</v>
      </c>
      <c r="AZ216" s="68">
        <v>0</v>
      </c>
      <c r="BA216" s="68">
        <v>0</v>
      </c>
      <c r="BB216" s="68">
        <v>0</v>
      </c>
      <c r="BC216" s="68">
        <v>0</v>
      </c>
      <c r="BD216" s="68">
        <v>0</v>
      </c>
      <c r="BE216" s="68">
        <v>0</v>
      </c>
    </row>
    <row r="217" spans="1:57" x14ac:dyDescent="0.25">
      <c r="A217" s="68" t="s">
        <v>50</v>
      </c>
      <c r="B217" s="68" t="s">
        <v>72</v>
      </c>
      <c r="C217" s="68" t="s">
        <v>69</v>
      </c>
      <c r="D217" s="68" t="s">
        <v>37</v>
      </c>
      <c r="E217" s="68">
        <v>10200.118358751901</v>
      </c>
      <c r="F217" s="68">
        <v>10257.398482128299</v>
      </c>
      <c r="G217" s="68">
        <v>7833.2381738772201</v>
      </c>
      <c r="H217" s="68">
        <v>8431.9870446442801</v>
      </c>
      <c r="I217" s="68">
        <v>8954.0198948711095</v>
      </c>
      <c r="J217" s="68">
        <v>9523.17175636303</v>
      </c>
      <c r="K217" s="68">
        <v>10108.3947255937</v>
      </c>
      <c r="L217" s="68">
        <v>10702.820206329099</v>
      </c>
      <c r="M217" s="68">
        <v>11304.128564797</v>
      </c>
      <c r="N217" s="68">
        <v>11913.9496856679</v>
      </c>
      <c r="O217" s="68">
        <v>12229.862458416699</v>
      </c>
      <c r="P217" s="68">
        <v>12541.644448176399</v>
      </c>
      <c r="Q217" s="68">
        <v>12877.3439871061</v>
      </c>
      <c r="R217" s="68">
        <v>13185.4712428077</v>
      </c>
      <c r="S217" s="68">
        <v>13516.8152969246</v>
      </c>
      <c r="T217" s="68">
        <v>13845.9558426478</v>
      </c>
      <c r="U217" s="68">
        <v>14198.252507556101</v>
      </c>
      <c r="V217" s="68">
        <v>14548.6018086801</v>
      </c>
      <c r="W217" s="68">
        <v>14897.413572797101</v>
      </c>
      <c r="X217" s="68">
        <v>15244.989905803899</v>
      </c>
      <c r="Y217" s="68">
        <v>15615.7401474214</v>
      </c>
      <c r="Z217" s="68">
        <v>15960.5954364521</v>
      </c>
      <c r="AA217" s="68">
        <v>16328.172328685099</v>
      </c>
      <c r="AB217" s="68">
        <v>16718.213185236102</v>
      </c>
      <c r="AC217" s="68">
        <v>17106.774249866201</v>
      </c>
      <c r="AD217" s="68">
        <v>17517.876820722398</v>
      </c>
      <c r="AE217" s="68">
        <v>17904.262230904402</v>
      </c>
      <c r="AF217" s="68">
        <v>18313.624965698298</v>
      </c>
      <c r="AG217" s="68">
        <v>18722.485336396199</v>
      </c>
      <c r="AH217" s="68">
        <v>19154.396781145399</v>
      </c>
      <c r="AI217" s="68">
        <v>19586.181169208699</v>
      </c>
      <c r="AJ217" s="68">
        <v>20018.175111133001</v>
      </c>
      <c r="AK217" s="68">
        <v>20473.7441263004</v>
      </c>
      <c r="AL217" s="68">
        <v>20473.7441263004</v>
      </c>
      <c r="AM217" s="68">
        <v>20473.7441263004</v>
      </c>
      <c r="AN217" s="68">
        <v>20473.7441263004</v>
      </c>
      <c r="AO217" s="68">
        <v>20473.7441263004</v>
      </c>
      <c r="AP217" s="68">
        <v>20473.7441263004</v>
      </c>
      <c r="AQ217" s="68">
        <v>20473.7441263004</v>
      </c>
      <c r="AR217" s="68">
        <v>20473.7441263004</v>
      </c>
      <c r="AS217" s="68">
        <v>20473.7441263004</v>
      </c>
      <c r="AT217" s="68">
        <v>20473.7441263004</v>
      </c>
      <c r="AU217" s="68">
        <v>20473.7441263004</v>
      </c>
      <c r="AV217" s="68">
        <v>20473.7441263004</v>
      </c>
      <c r="AW217" s="68">
        <v>20473.7441263004</v>
      </c>
      <c r="AX217" s="68">
        <v>20473.7441263004</v>
      </c>
      <c r="AY217" s="68">
        <v>20473.7441263004</v>
      </c>
      <c r="AZ217" s="68">
        <v>20473.7441263004</v>
      </c>
      <c r="BA217" s="68">
        <v>20473.7441263004</v>
      </c>
      <c r="BB217" s="68">
        <v>20473.7441263004</v>
      </c>
      <c r="BC217" s="68">
        <v>20473.7441263004</v>
      </c>
      <c r="BD217" s="68">
        <v>20473.7441263004</v>
      </c>
      <c r="BE217" s="68">
        <v>20473.7441263004</v>
      </c>
    </row>
    <row r="218" spans="1:57" x14ac:dyDescent="0.25">
      <c r="A218" s="68" t="s">
        <v>50</v>
      </c>
      <c r="B218" s="68" t="s">
        <v>192</v>
      </c>
      <c r="C218" s="68" t="s">
        <v>69</v>
      </c>
      <c r="D218" s="68" t="s">
        <v>37</v>
      </c>
      <c r="E218" s="68">
        <v>10200.118358751901</v>
      </c>
      <c r="F218" s="68">
        <v>10257.398482128299</v>
      </c>
      <c r="G218" s="68">
        <v>7833.2381738772201</v>
      </c>
      <c r="H218" s="68">
        <v>8430.2331913389899</v>
      </c>
      <c r="I218" s="68">
        <v>8948.4325864567109</v>
      </c>
      <c r="J218" s="68">
        <v>9511.2868380110904</v>
      </c>
      <c r="K218" s="68">
        <v>10087.369264564401</v>
      </c>
      <c r="L218" s="68">
        <v>10669.4274072854</v>
      </c>
      <c r="M218" s="68">
        <v>11254.7521312259</v>
      </c>
      <c r="N218" s="68">
        <v>11844.5628426985</v>
      </c>
      <c r="O218" s="68">
        <v>12138.2852483281</v>
      </c>
      <c r="P218" s="68">
        <v>12424.2546561415</v>
      </c>
      <c r="Q218" s="68">
        <v>12730.0271718936</v>
      </c>
      <c r="R218" s="68">
        <v>13004.4610935865</v>
      </c>
      <c r="S218" s="68">
        <v>13297.5184855473</v>
      </c>
      <c r="T218" s="68">
        <v>13583.8795904582</v>
      </c>
      <c r="U218" s="68">
        <v>13888.162672791001</v>
      </c>
      <c r="V218" s="68">
        <v>14185.4687075354</v>
      </c>
      <c r="W218" s="68">
        <v>14475.9955376499</v>
      </c>
      <c r="X218" s="68">
        <v>14759.8333470416</v>
      </c>
      <c r="Y218" s="68">
        <v>15060.319501857901</v>
      </c>
      <c r="Z218" s="68">
        <v>15329.832704803501</v>
      </c>
      <c r="AA218" s="68">
        <v>15614.957761368099</v>
      </c>
      <c r="AB218" s="68">
        <v>15914.9364781119</v>
      </c>
      <c r="AC218" s="68">
        <v>16206.547361741201</v>
      </c>
      <c r="AD218" s="68">
        <v>16512.2105481984</v>
      </c>
      <c r="AE218" s="68">
        <v>16787.036267695999</v>
      </c>
      <c r="AF218" s="68">
        <v>17075.6239180171</v>
      </c>
      <c r="AG218" s="68">
        <v>17355.594126956599</v>
      </c>
      <c r="AH218" s="68">
        <v>17648.4014886246</v>
      </c>
      <c r="AI218" s="68">
        <v>17932.167341831399</v>
      </c>
      <c r="AJ218" s="68">
        <v>18206.930627077702</v>
      </c>
      <c r="AK218" s="68">
        <v>18493.5235944046</v>
      </c>
      <c r="AL218" s="68">
        <v>18361.508892278202</v>
      </c>
      <c r="AM218" s="68">
        <v>18225.235651373601</v>
      </c>
      <c r="AN218" s="68">
        <v>18084.703871690599</v>
      </c>
      <c r="AO218" s="68">
        <v>17939.913553229399</v>
      </c>
      <c r="AP218" s="68">
        <v>17790.86469599</v>
      </c>
      <c r="AQ218" s="68">
        <v>17637.557299972199</v>
      </c>
      <c r="AR218" s="68">
        <v>17479.9913651762</v>
      </c>
      <c r="AS218" s="68">
        <v>17318.166891601901</v>
      </c>
      <c r="AT218" s="68">
        <v>17152.0838792494</v>
      </c>
      <c r="AU218" s="68">
        <v>16981.742328118598</v>
      </c>
      <c r="AV218" s="68">
        <v>16807.142238209501</v>
      </c>
      <c r="AW218" s="68">
        <v>16628.283609522099</v>
      </c>
      <c r="AX218" s="68">
        <v>16445.166442056499</v>
      </c>
      <c r="AY218" s="68">
        <v>16257.790735812599</v>
      </c>
      <c r="AZ218" s="68">
        <v>16066.156490790399</v>
      </c>
      <c r="BA218" s="68">
        <v>15870.263706989999</v>
      </c>
      <c r="BB218" s="68">
        <v>15670.112384411301</v>
      </c>
      <c r="BC218" s="68">
        <v>15465.7025230543</v>
      </c>
      <c r="BD218" s="68">
        <v>15257.034122919</v>
      </c>
      <c r="BE218" s="68">
        <v>15044.107184005499</v>
      </c>
    </row>
    <row r="219" spans="1:57" x14ac:dyDescent="0.25">
      <c r="A219" s="68" t="s">
        <v>50</v>
      </c>
      <c r="B219" s="68" t="s">
        <v>73</v>
      </c>
      <c r="C219" s="68" t="s">
        <v>74</v>
      </c>
      <c r="D219" s="68" t="s">
        <v>127</v>
      </c>
      <c r="E219" s="68">
        <v>1038.3199519</v>
      </c>
      <c r="F219" s="68">
        <v>1048.7031514190001</v>
      </c>
      <c r="G219" s="68">
        <v>859.00323835881704</v>
      </c>
      <c r="H219" s="68">
        <v>896.47738703099299</v>
      </c>
      <c r="I219" s="68">
        <v>934.61511835277702</v>
      </c>
      <c r="J219" s="68">
        <v>973.42595656229298</v>
      </c>
      <c r="K219" s="68">
        <v>1012.91955002416</v>
      </c>
      <c r="L219" s="68">
        <v>1053.1056727596099</v>
      </c>
      <c r="M219" s="68">
        <v>1093.99422599477</v>
      </c>
      <c r="N219" s="68">
        <v>1135.59523972736</v>
      </c>
      <c r="O219" s="68">
        <v>1146.9511921246301</v>
      </c>
      <c r="P219" s="68">
        <v>1158.42070404588</v>
      </c>
      <c r="Q219" s="68">
        <v>1170.0049110863399</v>
      </c>
      <c r="R219" s="68">
        <v>1181.7049601972001</v>
      </c>
      <c r="S219" s="68">
        <v>1193.5220097991701</v>
      </c>
      <c r="T219" s="68">
        <v>1205.45722989716</v>
      </c>
      <c r="U219" s="68">
        <v>1217.51180219614</v>
      </c>
      <c r="V219" s="68">
        <v>1229.6869202181001</v>
      </c>
      <c r="W219" s="68">
        <v>1241.9837894202799</v>
      </c>
      <c r="X219" s="68">
        <v>1254.40362731448</v>
      </c>
      <c r="Y219" s="68">
        <v>1266.9476635876299</v>
      </c>
      <c r="Z219" s="68">
        <v>1279.6171402235</v>
      </c>
      <c r="AA219" s="68">
        <v>1292.4133116257401</v>
      </c>
      <c r="AB219" s="68">
        <v>1305.3374447419999</v>
      </c>
      <c r="AC219" s="68">
        <v>1318.39081918942</v>
      </c>
      <c r="AD219" s="68">
        <v>1331.5747273813099</v>
      </c>
      <c r="AE219" s="68">
        <v>1344.89047465512</v>
      </c>
      <c r="AF219" s="68">
        <v>1358.3393794016699</v>
      </c>
      <c r="AG219" s="68">
        <v>1371.9227731956901</v>
      </c>
      <c r="AH219" s="68">
        <v>1385.6420009276501</v>
      </c>
      <c r="AI219" s="68">
        <v>1399.49842093693</v>
      </c>
      <c r="AJ219" s="68">
        <v>1413.4934051462899</v>
      </c>
      <c r="AK219" s="68">
        <v>1427.6283391977599</v>
      </c>
      <c r="AL219" s="68">
        <v>1427.6283391977599</v>
      </c>
      <c r="AM219" s="68">
        <v>1427.6283391977599</v>
      </c>
      <c r="AN219" s="68">
        <v>1427.6283391977599</v>
      </c>
      <c r="AO219" s="68">
        <v>1427.6283391977599</v>
      </c>
      <c r="AP219" s="68">
        <v>1427.6283391977599</v>
      </c>
      <c r="AQ219" s="68">
        <v>1427.6283391977599</v>
      </c>
      <c r="AR219" s="68">
        <v>1427.6283391977599</v>
      </c>
      <c r="AS219" s="68">
        <v>1427.6283391977599</v>
      </c>
      <c r="AT219" s="68">
        <v>1427.6283391977599</v>
      </c>
      <c r="AU219" s="68">
        <v>1427.6283391977599</v>
      </c>
      <c r="AV219" s="68">
        <v>1427.6283391977599</v>
      </c>
      <c r="AW219" s="68">
        <v>1427.6283391977599</v>
      </c>
      <c r="AX219" s="68">
        <v>1427.6283391977599</v>
      </c>
      <c r="AY219" s="68">
        <v>1427.6283391977599</v>
      </c>
      <c r="AZ219" s="68">
        <v>1427.6283391977599</v>
      </c>
      <c r="BA219" s="68">
        <v>1427.6283391977599</v>
      </c>
      <c r="BB219" s="68">
        <v>1427.6283391977599</v>
      </c>
      <c r="BC219" s="68">
        <v>1427.6283391977599</v>
      </c>
      <c r="BD219" s="68">
        <v>1427.6283391977599</v>
      </c>
      <c r="BE219" s="68">
        <v>1427.6283391977599</v>
      </c>
    </row>
    <row r="220" spans="1:57" x14ac:dyDescent="0.25">
      <c r="A220" s="68" t="s">
        <v>50</v>
      </c>
      <c r="B220" s="68" t="s">
        <v>75</v>
      </c>
      <c r="C220" s="68" t="s">
        <v>74</v>
      </c>
      <c r="D220" s="68" t="s">
        <v>128</v>
      </c>
      <c r="E220" s="68">
        <v>1286.265079</v>
      </c>
      <c r="F220" s="68">
        <v>1299.1277297900001</v>
      </c>
      <c r="G220" s="68">
        <v>1064.1285147482799</v>
      </c>
      <c r="H220" s="68">
        <v>1110.55128521905</v>
      </c>
      <c r="I220" s="68">
        <v>1157.79609824776</v>
      </c>
      <c r="J220" s="68">
        <v>1205.87475240853</v>
      </c>
      <c r="K220" s="68">
        <v>1254.79920004268</v>
      </c>
      <c r="L220" s="68">
        <v>1304.5815491542701</v>
      </c>
      <c r="M220" s="68">
        <v>1355.2340653281001</v>
      </c>
      <c r="N220" s="68">
        <v>1406.7691736704801</v>
      </c>
      <c r="O220" s="68">
        <v>1420.8368654071901</v>
      </c>
      <c r="P220" s="68">
        <v>1435.0452340612601</v>
      </c>
      <c r="Q220" s="68">
        <v>1449.3956864018701</v>
      </c>
      <c r="R220" s="68">
        <v>1463.8896432658901</v>
      </c>
      <c r="S220" s="68">
        <v>1478.52853969855</v>
      </c>
      <c r="T220" s="68">
        <v>1493.3138250955301</v>
      </c>
      <c r="U220" s="68">
        <v>1508.24696334649</v>
      </c>
      <c r="V220" s="68">
        <v>1523.3294329799501</v>
      </c>
      <c r="W220" s="68">
        <v>1538.56272730975</v>
      </c>
      <c r="X220" s="68">
        <v>1553.94835458285</v>
      </c>
      <c r="Y220" s="68">
        <v>1569.4878381286801</v>
      </c>
      <c r="Z220" s="68">
        <v>1585.1827165099701</v>
      </c>
      <c r="AA220" s="68">
        <v>1601.0345436750699</v>
      </c>
      <c r="AB220" s="68">
        <v>1617.0448891118201</v>
      </c>
      <c r="AC220" s="68">
        <v>1633.2153380029299</v>
      </c>
      <c r="AD220" s="68">
        <v>1649.5474913829601</v>
      </c>
      <c r="AE220" s="68">
        <v>1666.0429662967899</v>
      </c>
      <c r="AF220" s="68">
        <v>1682.70339595976</v>
      </c>
      <c r="AG220" s="68">
        <v>1699.5304299193599</v>
      </c>
      <c r="AH220" s="68">
        <v>1716.52573421855</v>
      </c>
      <c r="AI220" s="68">
        <v>1733.69099156074</v>
      </c>
      <c r="AJ220" s="68">
        <v>1751.0279014763501</v>
      </c>
      <c r="AK220" s="68">
        <v>1768.5381804911101</v>
      </c>
      <c r="AL220" s="68">
        <v>1768.5381804911101</v>
      </c>
      <c r="AM220" s="68">
        <v>1768.5381804911101</v>
      </c>
      <c r="AN220" s="68">
        <v>1768.5381804911101</v>
      </c>
      <c r="AO220" s="68">
        <v>1768.5381804911101</v>
      </c>
      <c r="AP220" s="68">
        <v>1768.5381804911101</v>
      </c>
      <c r="AQ220" s="68">
        <v>1768.5381804911101</v>
      </c>
      <c r="AR220" s="68">
        <v>1768.5381804911101</v>
      </c>
      <c r="AS220" s="68">
        <v>1768.5381804911101</v>
      </c>
      <c r="AT220" s="68">
        <v>1768.5381804911101</v>
      </c>
      <c r="AU220" s="68">
        <v>1768.5381804911101</v>
      </c>
      <c r="AV220" s="68">
        <v>1768.5381804911101</v>
      </c>
      <c r="AW220" s="68">
        <v>1768.5381804911101</v>
      </c>
      <c r="AX220" s="68">
        <v>1768.5381804911101</v>
      </c>
      <c r="AY220" s="68">
        <v>1768.5381804911101</v>
      </c>
      <c r="AZ220" s="68">
        <v>1768.5381804911101</v>
      </c>
      <c r="BA220" s="68">
        <v>1768.5381804911101</v>
      </c>
      <c r="BB220" s="68">
        <v>1768.5381804911101</v>
      </c>
      <c r="BC220" s="68">
        <v>1768.5381804911101</v>
      </c>
      <c r="BD220" s="68">
        <v>1768.5381804911101</v>
      </c>
      <c r="BE220" s="68">
        <v>1768.5381804911101</v>
      </c>
    </row>
    <row r="221" spans="1:57" x14ac:dyDescent="0.25">
      <c r="A221" s="68" t="s">
        <v>50</v>
      </c>
      <c r="B221" s="68" t="s">
        <v>76</v>
      </c>
      <c r="C221" s="68" t="s">
        <v>74</v>
      </c>
      <c r="D221" s="68" t="s">
        <v>129</v>
      </c>
      <c r="E221" s="68">
        <v>17251.979380000001</v>
      </c>
      <c r="F221" s="68">
        <v>17348.860168302199</v>
      </c>
      <c r="G221" s="68">
        <v>13911.1921682091</v>
      </c>
      <c r="H221" s="68">
        <v>15687.5937769875</v>
      </c>
      <c r="I221" s="68">
        <v>17416.048062929101</v>
      </c>
      <c r="J221" s="68">
        <v>19328.430160656499</v>
      </c>
      <c r="K221" s="68">
        <v>21371.053162977802</v>
      </c>
      <c r="L221" s="68">
        <v>22627.780753765499</v>
      </c>
      <c r="M221" s="68">
        <v>23899.060046373899</v>
      </c>
      <c r="N221" s="68">
        <v>25188.336924436499</v>
      </c>
      <c r="O221" s="68">
        <v>25856.236115609299</v>
      </c>
      <c r="P221" s="68">
        <v>26515.402052367099</v>
      </c>
      <c r="Q221" s="68">
        <v>27225.134199558601</v>
      </c>
      <c r="R221" s="68">
        <v>27876.5733391371</v>
      </c>
      <c r="S221" s="68">
        <v>28577.097169873599</v>
      </c>
      <c r="T221" s="68">
        <v>29272.962368225199</v>
      </c>
      <c r="U221" s="68">
        <v>30017.783970396202</v>
      </c>
      <c r="V221" s="68">
        <v>30758.4884782027</v>
      </c>
      <c r="W221" s="68">
        <v>31495.942342755799</v>
      </c>
      <c r="X221" s="68">
        <v>32230.7842729064</v>
      </c>
      <c r="Y221" s="68">
        <v>33014.6202170779</v>
      </c>
      <c r="Z221" s="68">
        <v>33743.709347001801</v>
      </c>
      <c r="AA221" s="68">
        <v>34520.836231996102</v>
      </c>
      <c r="AB221" s="68">
        <v>35345.456174862004</v>
      </c>
      <c r="AC221" s="68">
        <v>36166.947558478802</v>
      </c>
      <c r="AD221" s="68">
        <v>37036.095938187398</v>
      </c>
      <c r="AE221" s="68">
        <v>37852.9875779145</v>
      </c>
      <c r="AF221" s="68">
        <v>38718.457616007901</v>
      </c>
      <c r="AG221" s="68">
        <v>39582.865561642902</v>
      </c>
      <c r="AH221" s="68">
        <v>40496.007825870503</v>
      </c>
      <c r="AI221" s="68">
        <v>41408.881468297601</v>
      </c>
      <c r="AJ221" s="68">
        <v>42322.198147114497</v>
      </c>
      <c r="AK221" s="68">
        <v>43285.356977655298</v>
      </c>
      <c r="AL221" s="68">
        <v>43285.356977655298</v>
      </c>
      <c r="AM221" s="68">
        <v>43285.356977655298</v>
      </c>
      <c r="AN221" s="68">
        <v>43285.356977655298</v>
      </c>
      <c r="AO221" s="68">
        <v>43285.356977655298</v>
      </c>
      <c r="AP221" s="68">
        <v>43285.356977655298</v>
      </c>
      <c r="AQ221" s="68">
        <v>43285.356977655298</v>
      </c>
      <c r="AR221" s="68">
        <v>43285.356977655298</v>
      </c>
      <c r="AS221" s="68">
        <v>43285.356977655298</v>
      </c>
      <c r="AT221" s="68">
        <v>43285.356977655298</v>
      </c>
      <c r="AU221" s="68">
        <v>43285.356977655298</v>
      </c>
      <c r="AV221" s="68">
        <v>43285.356977655298</v>
      </c>
      <c r="AW221" s="68">
        <v>43285.356977655298</v>
      </c>
      <c r="AX221" s="68">
        <v>43285.356977655298</v>
      </c>
      <c r="AY221" s="68">
        <v>43285.356977655298</v>
      </c>
      <c r="AZ221" s="68">
        <v>43285.356977655298</v>
      </c>
      <c r="BA221" s="68">
        <v>43285.356977655298</v>
      </c>
      <c r="BB221" s="68">
        <v>43285.356977655298</v>
      </c>
      <c r="BC221" s="68">
        <v>43285.356977655298</v>
      </c>
      <c r="BD221" s="68">
        <v>43285.356977655298</v>
      </c>
      <c r="BE221" s="68">
        <v>43285.356977655298</v>
      </c>
    </row>
    <row r="222" spans="1:57" x14ac:dyDescent="0.25">
      <c r="A222" s="68" t="s">
        <v>50</v>
      </c>
      <c r="B222" s="68" t="s">
        <v>77</v>
      </c>
      <c r="C222" s="68" t="s">
        <v>74</v>
      </c>
      <c r="D222" s="68" t="s">
        <v>130</v>
      </c>
      <c r="E222" s="68">
        <v>8952.0632339999993</v>
      </c>
      <c r="F222" s="68">
        <v>9041.5838663400009</v>
      </c>
      <c r="G222" s="68">
        <v>7406.0517607577503</v>
      </c>
      <c r="H222" s="68">
        <v>7729.14191032077</v>
      </c>
      <c r="I222" s="68">
        <v>8057.9532576989805</v>
      </c>
      <c r="J222" s="68">
        <v>8392.5679178337195</v>
      </c>
      <c r="K222" s="68">
        <v>8733.0690758453802</v>
      </c>
      <c r="L222" s="68">
        <v>9079.5410002254903</v>
      </c>
      <c r="M222" s="68">
        <v>9432.0690561856209</v>
      </c>
      <c r="N222" s="68">
        <v>9790.7397191649306</v>
      </c>
      <c r="O222" s="68">
        <v>9888.6471163565693</v>
      </c>
      <c r="P222" s="68">
        <v>9987.5335875201399</v>
      </c>
      <c r="Q222" s="68">
        <v>10087.4089233953</v>
      </c>
      <c r="R222" s="68">
        <v>10188.283012629299</v>
      </c>
      <c r="S222" s="68">
        <v>10290.165842755499</v>
      </c>
      <c r="T222" s="68">
        <v>10393.067501183101</v>
      </c>
      <c r="U222" s="68">
        <v>10496.9981761949</v>
      </c>
      <c r="V222" s="68">
        <v>10601.968157956901</v>
      </c>
      <c r="W222" s="68">
        <v>10707.987839536399</v>
      </c>
      <c r="X222" s="68">
        <v>10815.067717931801</v>
      </c>
      <c r="Y222" s="68">
        <v>10923.2183951111</v>
      </c>
      <c r="Z222" s="68">
        <v>11032.450579062201</v>
      </c>
      <c r="AA222" s="68">
        <v>11142.775084852899</v>
      </c>
      <c r="AB222" s="68">
        <v>11254.202835701401</v>
      </c>
      <c r="AC222" s="68">
        <v>11366.744864058401</v>
      </c>
      <c r="AD222" s="68">
        <v>11480.412312699</v>
      </c>
      <c r="AE222" s="68">
        <v>11595.216435826</v>
      </c>
      <c r="AF222" s="68">
        <v>11711.168600184201</v>
      </c>
      <c r="AG222" s="68">
        <v>11828.2802861861</v>
      </c>
      <c r="AH222" s="68">
        <v>11946.563089048001</v>
      </c>
      <c r="AI222" s="68">
        <v>12066.0287199384</v>
      </c>
      <c r="AJ222" s="68">
        <v>12186.6890071378</v>
      </c>
      <c r="AK222" s="68">
        <v>12308.5558972092</v>
      </c>
      <c r="AL222" s="68">
        <v>12308.5558972092</v>
      </c>
      <c r="AM222" s="68">
        <v>12308.5558972092</v>
      </c>
      <c r="AN222" s="68">
        <v>12308.5558972092</v>
      </c>
      <c r="AO222" s="68">
        <v>12308.5558972092</v>
      </c>
      <c r="AP222" s="68">
        <v>12308.5558972092</v>
      </c>
      <c r="AQ222" s="68">
        <v>12308.5558972092</v>
      </c>
      <c r="AR222" s="68">
        <v>12308.5558972092</v>
      </c>
      <c r="AS222" s="68">
        <v>12308.5558972092</v>
      </c>
      <c r="AT222" s="68">
        <v>12308.5558972092</v>
      </c>
      <c r="AU222" s="68">
        <v>12308.5558972092</v>
      </c>
      <c r="AV222" s="68">
        <v>12308.5558972092</v>
      </c>
      <c r="AW222" s="68">
        <v>12308.5558972092</v>
      </c>
      <c r="AX222" s="68">
        <v>12308.5558972092</v>
      </c>
      <c r="AY222" s="68">
        <v>12308.5558972092</v>
      </c>
      <c r="AZ222" s="68">
        <v>12308.5558972092</v>
      </c>
      <c r="BA222" s="68">
        <v>12308.5558972092</v>
      </c>
      <c r="BB222" s="68">
        <v>12308.5558972092</v>
      </c>
      <c r="BC222" s="68">
        <v>12308.5558972092</v>
      </c>
      <c r="BD222" s="68">
        <v>12308.5558972092</v>
      </c>
      <c r="BE222" s="68">
        <v>12308.5558972092</v>
      </c>
    </row>
    <row r="223" spans="1:57" x14ac:dyDescent="0.25">
      <c r="A223" s="68" t="s">
        <v>50</v>
      </c>
      <c r="B223" s="68" t="s">
        <v>78</v>
      </c>
      <c r="C223" s="68" t="s">
        <v>79</v>
      </c>
      <c r="D223" s="68" t="s">
        <v>131</v>
      </c>
      <c r="E223" s="68">
        <v>0</v>
      </c>
      <c r="F223" s="68">
        <v>0</v>
      </c>
      <c r="G223" s="68">
        <v>0</v>
      </c>
      <c r="H223" s="68">
        <v>0</v>
      </c>
      <c r="I223" s="68">
        <v>0</v>
      </c>
      <c r="J223" s="68">
        <v>0</v>
      </c>
      <c r="K223" s="68">
        <v>0</v>
      </c>
      <c r="L223" s="68">
        <v>0</v>
      </c>
      <c r="M223" s="68">
        <v>0</v>
      </c>
      <c r="N223" s="68">
        <v>0</v>
      </c>
      <c r="O223" s="68">
        <v>0</v>
      </c>
      <c r="P223" s="68">
        <v>0</v>
      </c>
      <c r="Q223" s="68">
        <v>0</v>
      </c>
      <c r="R223" s="68">
        <v>0</v>
      </c>
      <c r="S223" s="68">
        <v>0</v>
      </c>
      <c r="T223" s="68">
        <v>0</v>
      </c>
      <c r="U223" s="68">
        <v>0</v>
      </c>
      <c r="V223" s="68">
        <v>0</v>
      </c>
      <c r="W223" s="68">
        <v>0</v>
      </c>
      <c r="X223" s="68">
        <v>0</v>
      </c>
      <c r="Y223" s="68">
        <v>0</v>
      </c>
      <c r="Z223" s="68">
        <v>0</v>
      </c>
      <c r="AA223" s="68">
        <v>0</v>
      </c>
      <c r="AB223" s="68">
        <v>0</v>
      </c>
      <c r="AC223" s="68">
        <v>0</v>
      </c>
      <c r="AD223" s="68">
        <v>0</v>
      </c>
      <c r="AE223" s="68">
        <v>0</v>
      </c>
      <c r="AF223" s="68">
        <v>0</v>
      </c>
      <c r="AG223" s="68">
        <v>0</v>
      </c>
      <c r="AH223" s="68">
        <v>0</v>
      </c>
      <c r="AI223" s="68">
        <v>0</v>
      </c>
      <c r="AJ223" s="68">
        <v>0</v>
      </c>
      <c r="AK223" s="68">
        <v>0</v>
      </c>
      <c r="AL223" s="68">
        <v>0</v>
      </c>
      <c r="AM223" s="68">
        <v>0</v>
      </c>
      <c r="AN223" s="68">
        <v>0</v>
      </c>
      <c r="AO223" s="68">
        <v>0</v>
      </c>
      <c r="AP223" s="68">
        <v>0</v>
      </c>
      <c r="AQ223" s="68">
        <v>0</v>
      </c>
      <c r="AR223" s="68">
        <v>0</v>
      </c>
      <c r="AS223" s="68">
        <v>0</v>
      </c>
      <c r="AT223" s="68">
        <v>0</v>
      </c>
      <c r="AU223" s="68">
        <v>0</v>
      </c>
      <c r="AV223" s="68">
        <v>0</v>
      </c>
      <c r="AW223" s="68">
        <v>0</v>
      </c>
      <c r="AX223" s="68">
        <v>0</v>
      </c>
      <c r="AY223" s="68">
        <v>0</v>
      </c>
      <c r="AZ223" s="68">
        <v>0</v>
      </c>
      <c r="BA223" s="68">
        <v>0</v>
      </c>
      <c r="BB223" s="68">
        <v>0</v>
      </c>
      <c r="BC223" s="68">
        <v>0</v>
      </c>
      <c r="BD223" s="68">
        <v>0</v>
      </c>
      <c r="BE223" s="68">
        <v>0</v>
      </c>
    </row>
    <row r="224" spans="1:57" x14ac:dyDescent="0.25">
      <c r="A224" s="68" t="s">
        <v>50</v>
      </c>
      <c r="B224" s="68" t="s">
        <v>80</v>
      </c>
      <c r="C224" s="68" t="s">
        <v>74</v>
      </c>
      <c r="D224" s="68" t="s">
        <v>132</v>
      </c>
      <c r="E224" s="68">
        <v>627.01078889999997</v>
      </c>
      <c r="F224" s="68">
        <v>633.28089678899903</v>
      </c>
      <c r="G224" s="68">
        <v>518.72671536883695</v>
      </c>
      <c r="H224" s="68">
        <v>541.35624827851598</v>
      </c>
      <c r="I224" s="68">
        <v>564.38649917485202</v>
      </c>
      <c r="J224" s="68">
        <v>587.82321946428601</v>
      </c>
      <c r="K224" s="68">
        <v>611.67223550959102</v>
      </c>
      <c r="L224" s="68">
        <v>635.93944955385598</v>
      </c>
      <c r="M224" s="68">
        <v>660.63084065545604</v>
      </c>
      <c r="N224" s="68">
        <v>685.75246563413202</v>
      </c>
      <c r="O224" s="68">
        <v>692.60999029047298</v>
      </c>
      <c r="P224" s="68">
        <v>699.53609019337796</v>
      </c>
      <c r="Q224" s="68">
        <v>706.53145109531204</v>
      </c>
      <c r="R224" s="68">
        <v>713.59676560626497</v>
      </c>
      <c r="S224" s="68">
        <v>720.732733262328</v>
      </c>
      <c r="T224" s="68">
        <v>727.94006059495098</v>
      </c>
      <c r="U224" s="68">
        <v>735.21946120090001</v>
      </c>
      <c r="V224" s="68">
        <v>742.57165581290894</v>
      </c>
      <c r="W224" s="68">
        <v>749.99737237103898</v>
      </c>
      <c r="X224" s="68">
        <v>757.49734609474899</v>
      </c>
      <c r="Y224" s="68">
        <v>765.07231955569603</v>
      </c>
      <c r="Z224" s="68">
        <v>772.72304275125305</v>
      </c>
      <c r="AA224" s="68">
        <v>780.450273178766</v>
      </c>
      <c r="AB224" s="68">
        <v>788.25477591055403</v>
      </c>
      <c r="AC224" s="68">
        <v>796.13732366965905</v>
      </c>
      <c r="AD224" s="68">
        <v>804.09869690635503</v>
      </c>
      <c r="AE224" s="68">
        <v>812.139683875419</v>
      </c>
      <c r="AF224" s="68">
        <v>820.26108071417298</v>
      </c>
      <c r="AG224" s="68">
        <v>828.46369152131501</v>
      </c>
      <c r="AH224" s="68">
        <v>836.74832843652803</v>
      </c>
      <c r="AI224" s="68">
        <v>845.11581172089404</v>
      </c>
      <c r="AJ224" s="68">
        <v>853.56696983810195</v>
      </c>
      <c r="AK224" s="68">
        <v>862.10263953648405</v>
      </c>
      <c r="AL224" s="68">
        <v>862.10263953648405</v>
      </c>
      <c r="AM224" s="68">
        <v>862.10263953648405</v>
      </c>
      <c r="AN224" s="68">
        <v>862.10263953648405</v>
      </c>
      <c r="AO224" s="68">
        <v>862.10263953648405</v>
      </c>
      <c r="AP224" s="68">
        <v>862.10263953648405</v>
      </c>
      <c r="AQ224" s="68">
        <v>862.10263953648405</v>
      </c>
      <c r="AR224" s="68">
        <v>862.10263953648405</v>
      </c>
      <c r="AS224" s="68">
        <v>862.10263953648405</v>
      </c>
      <c r="AT224" s="68">
        <v>862.10263953648405</v>
      </c>
      <c r="AU224" s="68">
        <v>862.10263953648405</v>
      </c>
      <c r="AV224" s="68">
        <v>862.10263953648405</v>
      </c>
      <c r="AW224" s="68">
        <v>862.10263953648405</v>
      </c>
      <c r="AX224" s="68">
        <v>862.10263953648405</v>
      </c>
      <c r="AY224" s="68">
        <v>862.10263953648405</v>
      </c>
      <c r="AZ224" s="68">
        <v>862.10263953648405</v>
      </c>
      <c r="BA224" s="68">
        <v>862.10263953648405</v>
      </c>
      <c r="BB224" s="68">
        <v>862.10263953648405</v>
      </c>
      <c r="BC224" s="68">
        <v>862.10263953648405</v>
      </c>
      <c r="BD224" s="68">
        <v>862.10263953648405</v>
      </c>
      <c r="BE224" s="68">
        <v>862.10263953648405</v>
      </c>
    </row>
    <row r="225" spans="1:57" x14ac:dyDescent="0.25">
      <c r="A225" s="68" t="s">
        <v>50</v>
      </c>
      <c r="B225" s="68" t="s">
        <v>81</v>
      </c>
      <c r="C225" s="68" t="s">
        <v>74</v>
      </c>
      <c r="D225" s="68" t="s">
        <v>133</v>
      </c>
      <c r="E225" s="68">
        <v>18128.079600000001</v>
      </c>
      <c r="F225" s="68">
        <v>18309.360396</v>
      </c>
      <c r="G225" s="68">
        <v>14997.3801939675</v>
      </c>
      <c r="H225" s="68">
        <v>15651.6432164861</v>
      </c>
      <c r="I225" s="68">
        <v>16317.4917614357</v>
      </c>
      <c r="J225" s="68">
        <v>16995.0921129626</v>
      </c>
      <c r="K225" s="68">
        <v>17684.6127223439</v>
      </c>
      <c r="L225" s="68">
        <v>18386.224234701502</v>
      </c>
      <c r="M225" s="68">
        <v>19100.099516033999</v>
      </c>
      <c r="N225" s="68">
        <v>19826.4136805698</v>
      </c>
      <c r="O225" s="68">
        <v>20024.677817375399</v>
      </c>
      <c r="P225" s="68">
        <v>20224.924595549201</v>
      </c>
      <c r="Q225" s="68">
        <v>20427.1738415047</v>
      </c>
      <c r="R225" s="68">
        <v>20631.445579919699</v>
      </c>
      <c r="S225" s="68">
        <v>20837.7600357189</v>
      </c>
      <c r="T225" s="68">
        <v>21046.137636076099</v>
      </c>
      <c r="U225" s="68">
        <v>21256.599012436898</v>
      </c>
      <c r="V225" s="68">
        <v>21469.1650025612</v>
      </c>
      <c r="W225" s="68">
        <v>21683.856652586899</v>
      </c>
      <c r="X225" s="68">
        <v>21900.695219112698</v>
      </c>
      <c r="Y225" s="68">
        <v>22119.702171303899</v>
      </c>
      <c r="Z225" s="68">
        <v>22340.8991930169</v>
      </c>
      <c r="AA225" s="68">
        <v>22564.308184947098</v>
      </c>
      <c r="AB225" s="68">
        <v>22789.951266796499</v>
      </c>
      <c r="AC225" s="68">
        <v>23017.850779464501</v>
      </c>
      <c r="AD225" s="68">
        <v>23248.029287259102</v>
      </c>
      <c r="AE225" s="68">
        <v>23480.5095801317</v>
      </c>
      <c r="AF225" s="68">
        <v>23715.314675933099</v>
      </c>
      <c r="AG225" s="68">
        <v>23952.467822692401</v>
      </c>
      <c r="AH225" s="68">
        <v>24191.992500919299</v>
      </c>
      <c r="AI225" s="68">
        <v>24433.912425928502</v>
      </c>
      <c r="AJ225" s="68">
        <v>24678.251550187801</v>
      </c>
      <c r="AK225" s="68">
        <v>24925.034065689699</v>
      </c>
      <c r="AL225" s="68">
        <v>24925.034065689699</v>
      </c>
      <c r="AM225" s="68">
        <v>24925.034065689699</v>
      </c>
      <c r="AN225" s="68">
        <v>24925.034065689699</v>
      </c>
      <c r="AO225" s="68">
        <v>24925.034065689699</v>
      </c>
      <c r="AP225" s="68">
        <v>24925.034065689699</v>
      </c>
      <c r="AQ225" s="68">
        <v>24925.034065689699</v>
      </c>
      <c r="AR225" s="68">
        <v>24925.034065689699</v>
      </c>
      <c r="AS225" s="68">
        <v>24925.034065689699</v>
      </c>
      <c r="AT225" s="68">
        <v>24925.034065689699</v>
      </c>
      <c r="AU225" s="68">
        <v>24925.034065689699</v>
      </c>
      <c r="AV225" s="68">
        <v>24925.034065689699</v>
      </c>
      <c r="AW225" s="68">
        <v>24925.034065689699</v>
      </c>
      <c r="AX225" s="68">
        <v>24925.034065689699</v>
      </c>
      <c r="AY225" s="68">
        <v>24925.034065689699</v>
      </c>
      <c r="AZ225" s="68">
        <v>24925.034065689699</v>
      </c>
      <c r="BA225" s="68">
        <v>24925.034065689699</v>
      </c>
      <c r="BB225" s="68">
        <v>24925.034065689699</v>
      </c>
      <c r="BC225" s="68">
        <v>24925.034065689699</v>
      </c>
      <c r="BD225" s="68">
        <v>24925.034065689699</v>
      </c>
      <c r="BE225" s="68">
        <v>24925.034065689699</v>
      </c>
    </row>
    <row r="226" spans="1:57" x14ac:dyDescent="0.25">
      <c r="A226" s="68" t="s">
        <v>50</v>
      </c>
      <c r="B226" s="68" t="s">
        <v>82</v>
      </c>
      <c r="C226" s="68" t="s">
        <v>74</v>
      </c>
      <c r="D226" s="68" t="s">
        <v>134</v>
      </c>
      <c r="E226" s="68">
        <v>3486.4717209999999</v>
      </c>
      <c r="F226" s="68">
        <v>3521.3364382099999</v>
      </c>
      <c r="G226" s="68">
        <v>2884.3618899021899</v>
      </c>
      <c r="H226" s="68">
        <v>3010.1926219178999</v>
      </c>
      <c r="I226" s="68">
        <v>3138.2515323849302</v>
      </c>
      <c r="J226" s="68">
        <v>3268.5706017991101</v>
      </c>
      <c r="K226" s="68">
        <v>3401.1822274483402</v>
      </c>
      <c r="L226" s="68">
        <v>3536.1192285503698</v>
      </c>
      <c r="M226" s="68">
        <v>3673.4148514517001</v>
      </c>
      <c r="N226" s="68">
        <v>3813.1027748881902</v>
      </c>
      <c r="O226" s="68">
        <v>3851.2338026370699</v>
      </c>
      <c r="P226" s="68">
        <v>3889.7461406634402</v>
      </c>
      <c r="Q226" s="68">
        <v>3928.6436020700799</v>
      </c>
      <c r="R226" s="68">
        <v>3967.9300380907798</v>
      </c>
      <c r="S226" s="68">
        <v>4007.6093384716901</v>
      </c>
      <c r="T226" s="68">
        <v>4047.6854318564001</v>
      </c>
      <c r="U226" s="68">
        <v>4088.1622861749702</v>
      </c>
      <c r="V226" s="68">
        <v>4129.0439090367199</v>
      </c>
      <c r="W226" s="68">
        <v>4170.3343481270904</v>
      </c>
      <c r="X226" s="68">
        <v>4212.0376916083596</v>
      </c>
      <c r="Y226" s="68">
        <v>4254.1580685244398</v>
      </c>
      <c r="Z226" s="68">
        <v>4296.6996492096796</v>
      </c>
      <c r="AA226" s="68">
        <v>4339.66664570178</v>
      </c>
      <c r="AB226" s="68">
        <v>4383.0633121587998</v>
      </c>
      <c r="AC226" s="68">
        <v>4426.8939452803897</v>
      </c>
      <c r="AD226" s="68">
        <v>4471.1628847331904</v>
      </c>
      <c r="AE226" s="68">
        <v>4515.8745135805202</v>
      </c>
      <c r="AF226" s="68">
        <v>4561.0332587163302</v>
      </c>
      <c r="AG226" s="68">
        <v>4606.6435913034902</v>
      </c>
      <c r="AH226" s="68">
        <v>4652.7100272165299</v>
      </c>
      <c r="AI226" s="68">
        <v>4699.2371274887</v>
      </c>
      <c r="AJ226" s="68">
        <v>4746.2294987635796</v>
      </c>
      <c r="AK226" s="68">
        <v>4793.6917937512198</v>
      </c>
      <c r="AL226" s="68">
        <v>4793.6917937512198</v>
      </c>
      <c r="AM226" s="68">
        <v>4793.6917937512198</v>
      </c>
      <c r="AN226" s="68">
        <v>4793.6917937512198</v>
      </c>
      <c r="AO226" s="68">
        <v>4793.6917937512198</v>
      </c>
      <c r="AP226" s="68">
        <v>4793.6917937512198</v>
      </c>
      <c r="AQ226" s="68">
        <v>4793.6917937512198</v>
      </c>
      <c r="AR226" s="68">
        <v>4793.6917937512198</v>
      </c>
      <c r="AS226" s="68">
        <v>4793.6917937512198</v>
      </c>
      <c r="AT226" s="68">
        <v>4793.6917937512198</v>
      </c>
      <c r="AU226" s="68">
        <v>4793.6917937512198</v>
      </c>
      <c r="AV226" s="68">
        <v>4793.6917937512198</v>
      </c>
      <c r="AW226" s="68">
        <v>4793.6917937512198</v>
      </c>
      <c r="AX226" s="68">
        <v>4793.6917937512198</v>
      </c>
      <c r="AY226" s="68">
        <v>4793.6917937512198</v>
      </c>
      <c r="AZ226" s="68">
        <v>4793.6917937512198</v>
      </c>
      <c r="BA226" s="68">
        <v>4793.6917937512198</v>
      </c>
      <c r="BB226" s="68">
        <v>4793.6917937512198</v>
      </c>
      <c r="BC226" s="68">
        <v>4793.6917937512198</v>
      </c>
      <c r="BD226" s="68">
        <v>4793.6917937512198</v>
      </c>
      <c r="BE226" s="68">
        <v>4793.6917937512198</v>
      </c>
    </row>
    <row r="227" spans="1:57" x14ac:dyDescent="0.25">
      <c r="A227" s="68" t="s">
        <v>50</v>
      </c>
      <c r="B227" s="68" t="s">
        <v>83</v>
      </c>
      <c r="C227" s="68" t="s">
        <v>84</v>
      </c>
      <c r="D227" s="68" t="s">
        <v>135</v>
      </c>
      <c r="E227" s="68">
        <v>243.51085496047801</v>
      </c>
      <c r="F227" s="68">
        <v>239.980756151913</v>
      </c>
      <c r="G227" s="68">
        <v>224.821689672845</v>
      </c>
      <c r="H227" s="68">
        <v>233.00796155878601</v>
      </c>
      <c r="I227" s="68">
        <v>238.474735171227</v>
      </c>
      <c r="J227" s="68">
        <v>244.68148641300499</v>
      </c>
      <c r="K227" s="68">
        <v>250.77438091995799</v>
      </c>
      <c r="L227" s="68">
        <v>256.59241429390403</v>
      </c>
      <c r="M227" s="68">
        <v>262.10129742066499</v>
      </c>
      <c r="N227" s="68">
        <v>267.36018284909397</v>
      </c>
      <c r="O227" s="68">
        <v>272.98972308439397</v>
      </c>
      <c r="P227" s="68">
        <v>278.45213192019298</v>
      </c>
      <c r="Q227" s="68">
        <v>284.36827530903997</v>
      </c>
      <c r="R227" s="68">
        <v>289.598693021727</v>
      </c>
      <c r="S227" s="68">
        <v>295.26270060607999</v>
      </c>
      <c r="T227" s="68">
        <v>300.79973467236198</v>
      </c>
      <c r="U227" s="68">
        <v>306.758488415415</v>
      </c>
      <c r="V227" s="68">
        <v>312.59129612788797</v>
      </c>
      <c r="W227" s="68">
        <v>318.30761178037102</v>
      </c>
      <c r="X227" s="68">
        <v>323.91440489025399</v>
      </c>
      <c r="Y227" s="68">
        <v>329.92783601630799</v>
      </c>
      <c r="Z227" s="68">
        <v>335.30874165054303</v>
      </c>
      <c r="AA227" s="68">
        <v>341.08195423560898</v>
      </c>
      <c r="AB227" s="68">
        <v>347.23398605567502</v>
      </c>
      <c r="AC227" s="68">
        <v>353.26234376260697</v>
      </c>
      <c r="AD227" s="68">
        <v>359.66074020306201</v>
      </c>
      <c r="AE227" s="68">
        <v>365.45647341528002</v>
      </c>
      <c r="AF227" s="68">
        <v>371.62622712577598</v>
      </c>
      <c r="AG227" s="68">
        <v>377.688118118891</v>
      </c>
      <c r="AH227" s="68">
        <v>384.11465757537798</v>
      </c>
      <c r="AI227" s="68">
        <v>390.4355525826</v>
      </c>
      <c r="AJ227" s="68">
        <v>396.65751853347399</v>
      </c>
      <c r="AK227" s="68">
        <v>403.24067602919399</v>
      </c>
      <c r="AL227" s="68">
        <v>403.24067602919399</v>
      </c>
      <c r="AM227" s="68">
        <v>403.24067602919399</v>
      </c>
      <c r="AN227" s="68">
        <v>403.24067602919399</v>
      </c>
      <c r="AO227" s="68">
        <v>403.24067602919399</v>
      </c>
      <c r="AP227" s="68">
        <v>403.24067602919399</v>
      </c>
      <c r="AQ227" s="68">
        <v>403.24067602919399</v>
      </c>
      <c r="AR227" s="68">
        <v>403.24067602919399</v>
      </c>
      <c r="AS227" s="68">
        <v>403.24067602919399</v>
      </c>
      <c r="AT227" s="68">
        <v>403.24067602919399</v>
      </c>
      <c r="AU227" s="68">
        <v>403.24067602919399</v>
      </c>
      <c r="AV227" s="68">
        <v>403.24067602919399</v>
      </c>
      <c r="AW227" s="68">
        <v>403.24067602919399</v>
      </c>
      <c r="AX227" s="68">
        <v>403.24067602919399</v>
      </c>
      <c r="AY227" s="68">
        <v>403.24067602919399</v>
      </c>
      <c r="AZ227" s="68">
        <v>403.24067602919399</v>
      </c>
      <c r="BA227" s="68">
        <v>403.24067602919399</v>
      </c>
      <c r="BB227" s="68">
        <v>403.24067602919399</v>
      </c>
      <c r="BC227" s="68">
        <v>403.24067602919399</v>
      </c>
      <c r="BD227" s="68">
        <v>403.24067602919399</v>
      </c>
      <c r="BE227" s="68">
        <v>403.24067602919399</v>
      </c>
    </row>
    <row r="228" spans="1:57" x14ac:dyDescent="0.25">
      <c r="A228" s="68" t="s">
        <v>51</v>
      </c>
      <c r="B228" s="68" t="s">
        <v>68</v>
      </c>
      <c r="C228" s="68" t="s">
        <v>69</v>
      </c>
      <c r="D228" s="68" t="s">
        <v>124</v>
      </c>
      <c r="E228" s="68">
        <v>1474.817</v>
      </c>
      <c r="F228" s="68">
        <v>1474.817</v>
      </c>
      <c r="G228" s="68">
        <v>1209.73759929519</v>
      </c>
      <c r="H228" s="68">
        <v>1299.6109950612599</v>
      </c>
      <c r="I228" s="68">
        <v>1374.91375272552</v>
      </c>
      <c r="J228" s="68">
        <v>1450.9102083999301</v>
      </c>
      <c r="K228" s="68">
        <v>1529.5745116466801</v>
      </c>
      <c r="L228" s="68">
        <v>1608.7599538361501</v>
      </c>
      <c r="M228" s="68">
        <v>1688.3452759797899</v>
      </c>
      <c r="N228" s="68">
        <v>1770.2017839434</v>
      </c>
      <c r="O228" s="68">
        <v>1812.4721877557299</v>
      </c>
      <c r="P228" s="68">
        <v>1852.8116005361501</v>
      </c>
      <c r="Q228" s="68">
        <v>1889.3587922163699</v>
      </c>
      <c r="R228" s="68">
        <v>1925.8605286965201</v>
      </c>
      <c r="S228" s="68">
        <v>1976.15710927647</v>
      </c>
      <c r="T228" s="68">
        <v>2004.9544969794899</v>
      </c>
      <c r="U228" s="68">
        <v>2046.94224020302</v>
      </c>
      <c r="V228" s="68">
        <v>2068.7939276750799</v>
      </c>
      <c r="W228" s="68">
        <v>2103.20880868824</v>
      </c>
      <c r="X228" s="68">
        <v>2133.8100706443902</v>
      </c>
      <c r="Y228" s="68">
        <v>2160.7063510937501</v>
      </c>
      <c r="Z228" s="68">
        <v>2198.2581463626602</v>
      </c>
      <c r="AA228" s="68">
        <v>2217.58697272778</v>
      </c>
      <c r="AB228" s="68">
        <v>2246.94383480137</v>
      </c>
      <c r="AC228" s="68">
        <v>2272.1799341984802</v>
      </c>
      <c r="AD228" s="68">
        <v>2293.4008195571901</v>
      </c>
      <c r="AE228" s="68">
        <v>2310.7032696526599</v>
      </c>
      <c r="AF228" s="68">
        <v>2324.17786880314</v>
      </c>
      <c r="AG228" s="68">
        <v>2333.9042406727699</v>
      </c>
      <c r="AH228" s="68">
        <v>2351.15663663635</v>
      </c>
      <c r="AI228" s="68">
        <v>2364.1172738672399</v>
      </c>
      <c r="AJ228" s="68">
        <v>2362.3837356794602</v>
      </c>
      <c r="AK228" s="68">
        <v>2367.3780642413599</v>
      </c>
      <c r="AL228" s="68">
        <v>2367.3780642413599</v>
      </c>
      <c r="AM228" s="68">
        <v>2367.3780642413599</v>
      </c>
      <c r="AN228" s="68">
        <v>2367.3780642413599</v>
      </c>
      <c r="AO228" s="68">
        <v>2367.3780642413599</v>
      </c>
      <c r="AP228" s="68">
        <v>2367.3780642413599</v>
      </c>
      <c r="AQ228" s="68">
        <v>2367.3780642413599</v>
      </c>
      <c r="AR228" s="68">
        <v>2367.3780642413599</v>
      </c>
      <c r="AS228" s="68">
        <v>2367.3780642413599</v>
      </c>
      <c r="AT228" s="68">
        <v>2367.3780642413599</v>
      </c>
      <c r="AU228" s="68">
        <v>2367.3780642413599</v>
      </c>
      <c r="AV228" s="68">
        <v>2367.3780642413599</v>
      </c>
      <c r="AW228" s="68">
        <v>2367.3780642413599</v>
      </c>
      <c r="AX228" s="68">
        <v>2367.3780642413599</v>
      </c>
      <c r="AY228" s="68">
        <v>2367.3780642413599</v>
      </c>
      <c r="AZ228" s="68">
        <v>2367.3780642413599</v>
      </c>
      <c r="BA228" s="68">
        <v>2367.3780642413599</v>
      </c>
      <c r="BB228" s="68">
        <v>2367.3780642413599</v>
      </c>
      <c r="BC228" s="68">
        <v>2367.3780642413599</v>
      </c>
      <c r="BD228" s="68">
        <v>2367.3780642413599</v>
      </c>
      <c r="BE228" s="68">
        <v>2367.3780642413599</v>
      </c>
    </row>
    <row r="229" spans="1:57" x14ac:dyDescent="0.25">
      <c r="A229" s="68" t="s">
        <v>51</v>
      </c>
      <c r="B229" s="68" t="s">
        <v>190</v>
      </c>
      <c r="C229" s="68" t="s">
        <v>69</v>
      </c>
      <c r="D229" s="68" t="s">
        <v>124</v>
      </c>
      <c r="E229" s="68">
        <v>1474.817</v>
      </c>
      <c r="F229" s="68">
        <v>1474.817</v>
      </c>
      <c r="G229" s="68">
        <v>1209.73759929519</v>
      </c>
      <c r="H229" s="68">
        <v>1299.3198821983699</v>
      </c>
      <c r="I229" s="68">
        <v>1373.9898106836899</v>
      </c>
      <c r="J229" s="68">
        <v>1448.9601850798399</v>
      </c>
      <c r="K229" s="68">
        <v>1526.1482647405901</v>
      </c>
      <c r="L229" s="68">
        <v>1603.3545203912599</v>
      </c>
      <c r="M229" s="68">
        <v>1680.40329980158</v>
      </c>
      <c r="N229" s="68">
        <v>1759.0990783545101</v>
      </c>
      <c r="O229" s="68">
        <v>1797.85641203367</v>
      </c>
      <c r="P229" s="68">
        <v>1834.13525960274</v>
      </c>
      <c r="Q229" s="68">
        <v>1866.08189189626</v>
      </c>
      <c r="R229" s="68">
        <v>1897.3886066402699</v>
      </c>
      <c r="S229" s="68">
        <v>1941.62969226319</v>
      </c>
      <c r="T229" s="68">
        <v>1964.08550451306</v>
      </c>
      <c r="U229" s="68">
        <v>1998.79815871345</v>
      </c>
      <c r="V229" s="68">
        <v>2013.18474689918</v>
      </c>
      <c r="W229" s="68">
        <v>2039.1366555403599</v>
      </c>
      <c r="X229" s="68">
        <v>2060.6801319032702</v>
      </c>
      <c r="Y229" s="68">
        <v>2077.9426550214498</v>
      </c>
      <c r="Z229" s="68">
        <v>2104.7002796534598</v>
      </c>
      <c r="AA229" s="68">
        <v>2113.2716815306699</v>
      </c>
      <c r="AB229" s="68">
        <v>2130.6779730134099</v>
      </c>
      <c r="AC229" s="68">
        <v>2143.4109529675802</v>
      </c>
      <c r="AD229" s="68">
        <v>2151.6136072888899</v>
      </c>
      <c r="AE229" s="68">
        <v>2155.424009932</v>
      </c>
      <c r="AF229" s="68">
        <v>2154.97771995427</v>
      </c>
      <c r="AG229" s="68">
        <v>2150.4033536541101</v>
      </c>
      <c r="AH229" s="68">
        <v>2152.0795018990698</v>
      </c>
      <c r="AI229" s="68">
        <v>2149.1149925126601</v>
      </c>
      <c r="AJ229" s="68">
        <v>2132.19306447485</v>
      </c>
      <c r="AK229" s="68">
        <v>2120.7919650699801</v>
      </c>
      <c r="AL229" s="68">
        <v>2104.3528917918902</v>
      </c>
      <c r="AM229" s="68">
        <v>2087.3835258274098</v>
      </c>
      <c r="AN229" s="68">
        <v>2069.8838671765302</v>
      </c>
      <c r="AO229" s="68">
        <v>2051.85391583927</v>
      </c>
      <c r="AP229" s="68">
        <v>2033.29367181562</v>
      </c>
      <c r="AQ229" s="68">
        <v>2014.20313510558</v>
      </c>
      <c r="AR229" s="68">
        <v>1994.58230570915</v>
      </c>
      <c r="AS229" s="68">
        <v>1974.43118362632</v>
      </c>
      <c r="AT229" s="68">
        <v>1953.74976885711</v>
      </c>
      <c r="AU229" s="68">
        <v>1932.53806140151</v>
      </c>
      <c r="AV229" s="68">
        <v>1910.79606125952</v>
      </c>
      <c r="AW229" s="68">
        <v>1888.5237684311301</v>
      </c>
      <c r="AX229" s="68">
        <v>1865.72118291636</v>
      </c>
      <c r="AY229" s="68">
        <v>1842.3883047152001</v>
      </c>
      <c r="AZ229" s="68">
        <v>1818.52513382764</v>
      </c>
      <c r="BA229" s="68">
        <v>1794.1316702536999</v>
      </c>
      <c r="BB229" s="68">
        <v>1769.2079139933701</v>
      </c>
      <c r="BC229" s="68">
        <v>1743.7538650466399</v>
      </c>
      <c r="BD229" s="68">
        <v>1717.7695234135299</v>
      </c>
      <c r="BE229" s="68">
        <v>1691.25488909403</v>
      </c>
    </row>
    <row r="230" spans="1:57" x14ac:dyDescent="0.25">
      <c r="A230" s="68" t="s">
        <v>51</v>
      </c>
      <c r="B230" s="68" t="s">
        <v>70</v>
      </c>
      <c r="C230" s="68" t="s">
        <v>69</v>
      </c>
      <c r="D230" s="68" t="s">
        <v>125</v>
      </c>
      <c r="E230" s="68">
        <v>900.64</v>
      </c>
      <c r="F230" s="68">
        <v>900.64</v>
      </c>
      <c r="G230" s="68">
        <v>778.30606879999903</v>
      </c>
      <c r="H230" s="68">
        <v>822.93278080000005</v>
      </c>
      <c r="I230" s="68">
        <v>868.80237599999998</v>
      </c>
      <c r="J230" s="68">
        <v>915.91485439999997</v>
      </c>
      <c r="K230" s="68">
        <v>964.270216</v>
      </c>
      <c r="L230" s="68">
        <v>1013.8684608</v>
      </c>
      <c r="M230" s="68">
        <v>1064.7095887999999</v>
      </c>
      <c r="N230" s="68">
        <v>1116.7936</v>
      </c>
      <c r="O230" s="68">
        <v>1143.8127999999999</v>
      </c>
      <c r="P230" s="68">
        <v>1170.8320000000001</v>
      </c>
      <c r="Q230" s="68">
        <v>1197.8512000000001</v>
      </c>
      <c r="R230" s="68">
        <v>1224.8704</v>
      </c>
      <c r="S230" s="68">
        <v>1251.8896</v>
      </c>
      <c r="T230" s="68">
        <v>1278.9087999999999</v>
      </c>
      <c r="U230" s="68">
        <v>1305.9280000000001</v>
      </c>
      <c r="V230" s="68">
        <v>1332.9472000000001</v>
      </c>
      <c r="W230" s="68">
        <v>1359.9664</v>
      </c>
      <c r="X230" s="68">
        <v>1386.9856</v>
      </c>
      <c r="Y230" s="68">
        <v>1414.0047999999999</v>
      </c>
      <c r="Z230" s="68">
        <v>1441.0239999999999</v>
      </c>
      <c r="AA230" s="68">
        <v>1468.0432000000001</v>
      </c>
      <c r="AB230" s="68">
        <v>1495.0624</v>
      </c>
      <c r="AC230" s="68">
        <v>1522.0816</v>
      </c>
      <c r="AD230" s="68">
        <v>1549.1007999999999</v>
      </c>
      <c r="AE230" s="68">
        <v>1576.12</v>
      </c>
      <c r="AF230" s="68">
        <v>1603.1392000000001</v>
      </c>
      <c r="AG230" s="68">
        <v>1630.1584</v>
      </c>
      <c r="AH230" s="68">
        <v>1657.1776</v>
      </c>
      <c r="AI230" s="68">
        <v>1684.1967999999999</v>
      </c>
      <c r="AJ230" s="68">
        <v>1711.2159999999999</v>
      </c>
      <c r="AK230" s="68">
        <v>1738.2352000000001</v>
      </c>
      <c r="AL230" s="68">
        <v>1738.2352000000001</v>
      </c>
      <c r="AM230" s="68">
        <v>1738.2352000000001</v>
      </c>
      <c r="AN230" s="68">
        <v>1738.2352000000001</v>
      </c>
      <c r="AO230" s="68">
        <v>1738.2352000000001</v>
      </c>
      <c r="AP230" s="68">
        <v>1738.2352000000001</v>
      </c>
      <c r="AQ230" s="68">
        <v>1738.2352000000001</v>
      </c>
      <c r="AR230" s="68">
        <v>1738.2352000000001</v>
      </c>
      <c r="AS230" s="68">
        <v>1738.2352000000001</v>
      </c>
      <c r="AT230" s="68">
        <v>1738.2352000000001</v>
      </c>
      <c r="AU230" s="68">
        <v>1738.2352000000001</v>
      </c>
      <c r="AV230" s="68">
        <v>1738.2352000000001</v>
      </c>
      <c r="AW230" s="68">
        <v>1738.2352000000001</v>
      </c>
      <c r="AX230" s="68">
        <v>1738.2352000000001</v>
      </c>
      <c r="AY230" s="68">
        <v>1738.2352000000001</v>
      </c>
      <c r="AZ230" s="68">
        <v>1738.2352000000001</v>
      </c>
      <c r="BA230" s="68">
        <v>1738.2352000000001</v>
      </c>
      <c r="BB230" s="68">
        <v>1738.2352000000001</v>
      </c>
      <c r="BC230" s="68">
        <v>1738.2352000000001</v>
      </c>
      <c r="BD230" s="68">
        <v>1738.2352000000001</v>
      </c>
      <c r="BE230" s="68">
        <v>1738.2352000000001</v>
      </c>
    </row>
    <row r="231" spans="1:57" x14ac:dyDescent="0.25">
      <c r="A231" s="68" t="s">
        <v>51</v>
      </c>
      <c r="B231" s="68" t="s">
        <v>191</v>
      </c>
      <c r="C231" s="68" t="s">
        <v>69</v>
      </c>
      <c r="D231" s="68" t="s">
        <v>125</v>
      </c>
      <c r="E231" s="68">
        <v>900.64</v>
      </c>
      <c r="F231" s="68">
        <v>900.64</v>
      </c>
      <c r="G231" s="68">
        <v>778.30606879999903</v>
      </c>
      <c r="H231" s="68">
        <v>822.76819424383996</v>
      </c>
      <c r="I231" s="68">
        <v>868.28109457439996</v>
      </c>
      <c r="J231" s="68">
        <v>914.81575657472001</v>
      </c>
      <c r="K231" s="68">
        <v>962.34167556800003</v>
      </c>
      <c r="L231" s="68">
        <v>1010.8268554176</v>
      </c>
      <c r="M231" s="68">
        <v>1060.23780852704</v>
      </c>
      <c r="N231" s="68">
        <v>1110.53955584</v>
      </c>
      <c r="O231" s="68">
        <v>1135.5773478399999</v>
      </c>
      <c r="P231" s="68">
        <v>1160.2945119999999</v>
      </c>
      <c r="Q231" s="68">
        <v>1184.6748368000001</v>
      </c>
      <c r="R231" s="68">
        <v>1208.7021107200001</v>
      </c>
      <c r="S231" s="68">
        <v>1232.36012224</v>
      </c>
      <c r="T231" s="68">
        <v>1255.6326598400001</v>
      </c>
      <c r="U231" s="68">
        <v>1278.503512</v>
      </c>
      <c r="V231" s="68">
        <v>1300.9564671999999</v>
      </c>
      <c r="W231" s="68">
        <v>1322.97531392</v>
      </c>
      <c r="X231" s="68">
        <v>1344.5438406400001</v>
      </c>
      <c r="Y231" s="68">
        <v>1365.64583584</v>
      </c>
      <c r="Z231" s="68">
        <v>1386.2650880000001</v>
      </c>
      <c r="AA231" s="68">
        <v>1406.3853856000001</v>
      </c>
      <c r="AB231" s="68">
        <v>1425.99051712</v>
      </c>
      <c r="AC231" s="68">
        <v>1445.06427104</v>
      </c>
      <c r="AD231" s="68">
        <v>1463.5904358400001</v>
      </c>
      <c r="AE231" s="68">
        <v>1481.5527999999999</v>
      </c>
      <c r="AF231" s="68">
        <v>1498.935152</v>
      </c>
      <c r="AG231" s="68">
        <v>1515.72128032</v>
      </c>
      <c r="AH231" s="68">
        <v>1531.8949734400001</v>
      </c>
      <c r="AI231" s="68">
        <v>1547.4400198400001</v>
      </c>
      <c r="AJ231" s="68">
        <v>1562.3402080000001</v>
      </c>
      <c r="AK231" s="68">
        <v>1576.5793263999999</v>
      </c>
      <c r="AL231" s="68">
        <v>1565.80226816</v>
      </c>
      <c r="AM231" s="68">
        <v>1554.6775628800001</v>
      </c>
      <c r="AN231" s="68">
        <v>1543.2052105600001</v>
      </c>
      <c r="AO231" s="68">
        <v>1531.3852112</v>
      </c>
      <c r="AP231" s="68">
        <v>1519.2175648</v>
      </c>
      <c r="AQ231" s="68">
        <v>1506.7022713599999</v>
      </c>
      <c r="AR231" s="68">
        <v>1493.83933088</v>
      </c>
      <c r="AS231" s="68">
        <v>1480.62874336</v>
      </c>
      <c r="AT231" s="68">
        <v>1467.0705088</v>
      </c>
      <c r="AU231" s="68">
        <v>1453.1646272</v>
      </c>
      <c r="AV231" s="68">
        <v>1438.91109856</v>
      </c>
      <c r="AW231" s="68">
        <v>1424.3099228799999</v>
      </c>
      <c r="AX231" s="68">
        <v>1409.36110016</v>
      </c>
      <c r="AY231" s="68">
        <v>1394.0646303999999</v>
      </c>
      <c r="AZ231" s="68">
        <v>1378.4205136</v>
      </c>
      <c r="BA231" s="68">
        <v>1362.4287497600001</v>
      </c>
      <c r="BB231" s="68">
        <v>1346.08933888</v>
      </c>
      <c r="BC231" s="68">
        <v>1329.4022809600001</v>
      </c>
      <c r="BD231" s="68">
        <v>1312.3675760000001</v>
      </c>
      <c r="BE231" s="68">
        <v>1294.985224</v>
      </c>
    </row>
    <row r="232" spans="1:57" x14ac:dyDescent="0.25">
      <c r="A232" s="68" t="s">
        <v>51</v>
      </c>
      <c r="B232" s="68" t="s">
        <v>71</v>
      </c>
      <c r="C232" s="68" t="s">
        <v>69</v>
      </c>
      <c r="D232" s="68" t="s">
        <v>126</v>
      </c>
      <c r="E232" s="68">
        <v>0</v>
      </c>
      <c r="F232" s="68">
        <v>0</v>
      </c>
      <c r="G232" s="68">
        <v>0</v>
      </c>
      <c r="H232" s="68">
        <v>0</v>
      </c>
      <c r="I232" s="68">
        <v>0</v>
      </c>
      <c r="J232" s="68">
        <v>0</v>
      </c>
      <c r="K232" s="68">
        <v>0</v>
      </c>
      <c r="L232" s="68">
        <v>0</v>
      </c>
      <c r="M232" s="68">
        <v>0</v>
      </c>
      <c r="N232" s="68">
        <v>0</v>
      </c>
      <c r="O232" s="68">
        <v>0</v>
      </c>
      <c r="P232" s="68">
        <v>0</v>
      </c>
      <c r="Q232" s="68">
        <v>0</v>
      </c>
      <c r="R232" s="68">
        <v>0</v>
      </c>
      <c r="S232" s="68">
        <v>0</v>
      </c>
      <c r="T232" s="68">
        <v>0</v>
      </c>
      <c r="U232" s="68">
        <v>0</v>
      </c>
      <c r="V232" s="68">
        <v>0</v>
      </c>
      <c r="W232" s="68">
        <v>0</v>
      </c>
      <c r="X232" s="68">
        <v>0</v>
      </c>
      <c r="Y232" s="68">
        <v>0</v>
      </c>
      <c r="Z232" s="68">
        <v>0</v>
      </c>
      <c r="AA232" s="68">
        <v>0</v>
      </c>
      <c r="AB232" s="68">
        <v>0</v>
      </c>
      <c r="AC232" s="68">
        <v>0</v>
      </c>
      <c r="AD232" s="68">
        <v>0</v>
      </c>
      <c r="AE232" s="68">
        <v>0</v>
      </c>
      <c r="AF232" s="68">
        <v>0</v>
      </c>
      <c r="AG232" s="68">
        <v>0</v>
      </c>
      <c r="AH232" s="68">
        <v>0</v>
      </c>
      <c r="AI232" s="68">
        <v>0</v>
      </c>
      <c r="AJ232" s="68">
        <v>0</v>
      </c>
      <c r="AK232" s="68">
        <v>0</v>
      </c>
      <c r="AL232" s="68">
        <v>0</v>
      </c>
      <c r="AM232" s="68">
        <v>0</v>
      </c>
      <c r="AN232" s="68">
        <v>0</v>
      </c>
      <c r="AO232" s="68">
        <v>0</v>
      </c>
      <c r="AP232" s="68">
        <v>0</v>
      </c>
      <c r="AQ232" s="68">
        <v>0</v>
      </c>
      <c r="AR232" s="68">
        <v>0</v>
      </c>
      <c r="AS232" s="68">
        <v>0</v>
      </c>
      <c r="AT232" s="68">
        <v>0</v>
      </c>
      <c r="AU232" s="68">
        <v>0</v>
      </c>
      <c r="AV232" s="68">
        <v>0</v>
      </c>
      <c r="AW232" s="68">
        <v>0</v>
      </c>
      <c r="AX232" s="68">
        <v>0</v>
      </c>
      <c r="AY232" s="68">
        <v>0</v>
      </c>
      <c r="AZ232" s="68">
        <v>0</v>
      </c>
      <c r="BA232" s="68">
        <v>0</v>
      </c>
      <c r="BB232" s="68">
        <v>0</v>
      </c>
      <c r="BC232" s="68">
        <v>0</v>
      </c>
      <c r="BD232" s="68">
        <v>0</v>
      </c>
      <c r="BE232" s="68">
        <v>0</v>
      </c>
    </row>
    <row r="233" spans="1:57" x14ac:dyDescent="0.25">
      <c r="A233" s="68" t="s">
        <v>51</v>
      </c>
      <c r="B233" s="68" t="s">
        <v>72</v>
      </c>
      <c r="C233" s="68" t="s">
        <v>69</v>
      </c>
      <c r="D233" s="68" t="s">
        <v>37</v>
      </c>
      <c r="E233" s="68">
        <v>26641.1066399999</v>
      </c>
      <c r="F233" s="68">
        <v>27173.9287727999</v>
      </c>
      <c r="G233" s="68">
        <v>22666.3142553951</v>
      </c>
      <c r="H233" s="68">
        <v>24759.0124264078</v>
      </c>
      <c r="I233" s="68">
        <v>26630.4210993261</v>
      </c>
      <c r="J233" s="68">
        <v>28567.724154042298</v>
      </c>
      <c r="K233" s="68">
        <v>30611.559424397801</v>
      </c>
      <c r="L233" s="68">
        <v>32721.261402545199</v>
      </c>
      <c r="M233" s="68">
        <v>34895.157620059501</v>
      </c>
      <c r="N233" s="68">
        <v>37173.164914675901</v>
      </c>
      <c r="O233" s="68">
        <v>38664.741039914297</v>
      </c>
      <c r="P233" s="68">
        <v>40145.992874719203</v>
      </c>
      <c r="Q233" s="68">
        <v>41573.684782115903</v>
      </c>
      <c r="R233" s="68">
        <v>43027.231319018902</v>
      </c>
      <c r="S233" s="68">
        <v>44819.9005918494</v>
      </c>
      <c r="T233" s="68">
        <v>46152.552986470298</v>
      </c>
      <c r="U233" s="68">
        <v>47812.738607464998</v>
      </c>
      <c r="V233" s="68">
        <v>49023.089776882902</v>
      </c>
      <c r="W233" s="68">
        <v>50547.863888067601</v>
      </c>
      <c r="X233" s="68">
        <v>51999.238743489899</v>
      </c>
      <c r="Y233" s="68">
        <v>53374.419106581001</v>
      </c>
      <c r="Z233" s="68">
        <v>55027.319533088397</v>
      </c>
      <c r="AA233" s="68">
        <v>56233.922699187802</v>
      </c>
      <c r="AB233" s="68">
        <v>57699.550412149598</v>
      </c>
      <c r="AC233" s="68">
        <v>59063.242358932897</v>
      </c>
      <c r="AD233" s="68">
        <v>60320.751718599196</v>
      </c>
      <c r="AE233" s="68">
        <v>61467.484837996803</v>
      </c>
      <c r="AF233" s="68">
        <v>62498.547215081402</v>
      </c>
      <c r="AG233" s="68">
        <v>63408.5937451219</v>
      </c>
      <c r="AH233" s="68">
        <v>64499.203745889601</v>
      </c>
      <c r="AI233" s="68">
        <v>65443.684738011201</v>
      </c>
      <c r="AJ233" s="68">
        <v>65942.443624107604</v>
      </c>
      <c r="AK233" s="68">
        <v>66581.830196153896</v>
      </c>
      <c r="AL233" s="68">
        <v>66581.830196153896</v>
      </c>
      <c r="AM233" s="68">
        <v>66581.830196153896</v>
      </c>
      <c r="AN233" s="68">
        <v>66581.830196153896</v>
      </c>
      <c r="AO233" s="68">
        <v>66581.830196153896</v>
      </c>
      <c r="AP233" s="68">
        <v>66581.830196153896</v>
      </c>
      <c r="AQ233" s="68">
        <v>66581.830196153896</v>
      </c>
      <c r="AR233" s="68">
        <v>66581.830196153896</v>
      </c>
      <c r="AS233" s="68">
        <v>66581.830196153896</v>
      </c>
      <c r="AT233" s="68">
        <v>66581.830196153896</v>
      </c>
      <c r="AU233" s="68">
        <v>66581.830196153896</v>
      </c>
      <c r="AV233" s="68">
        <v>66581.830196153896</v>
      </c>
      <c r="AW233" s="68">
        <v>66581.830196153896</v>
      </c>
      <c r="AX233" s="68">
        <v>66581.830196153896</v>
      </c>
      <c r="AY233" s="68">
        <v>66581.830196153896</v>
      </c>
      <c r="AZ233" s="68">
        <v>66581.830196153896</v>
      </c>
      <c r="BA233" s="68">
        <v>66581.830196153896</v>
      </c>
      <c r="BB233" s="68">
        <v>66581.830196153896</v>
      </c>
      <c r="BC233" s="68">
        <v>66581.830196153896</v>
      </c>
      <c r="BD233" s="68">
        <v>66581.830196153896</v>
      </c>
      <c r="BE233" s="68">
        <v>66581.830196153896</v>
      </c>
    </row>
    <row r="234" spans="1:57" x14ac:dyDescent="0.25">
      <c r="A234" s="68" t="s">
        <v>51</v>
      </c>
      <c r="B234" s="68" t="s">
        <v>192</v>
      </c>
      <c r="C234" s="68" t="s">
        <v>69</v>
      </c>
      <c r="D234" s="68" t="s">
        <v>37</v>
      </c>
      <c r="E234" s="68">
        <v>26641.1066399999</v>
      </c>
      <c r="F234" s="68">
        <v>27173.9287727999</v>
      </c>
      <c r="G234" s="68">
        <v>22666.3142553951</v>
      </c>
      <c r="H234" s="68">
        <v>24753.862551823098</v>
      </c>
      <c r="I234" s="68">
        <v>26613.803716560102</v>
      </c>
      <c r="J234" s="68">
        <v>28532.071634298001</v>
      </c>
      <c r="K234" s="68">
        <v>30547.887380795</v>
      </c>
      <c r="L234" s="68">
        <v>32619.1710669692</v>
      </c>
      <c r="M234" s="68">
        <v>34742.735571575096</v>
      </c>
      <c r="N234" s="68">
        <v>36956.668402212803</v>
      </c>
      <c r="O234" s="68">
        <v>38375.2194590074</v>
      </c>
      <c r="P234" s="68">
        <v>39770.226381411798</v>
      </c>
      <c r="Q234" s="68">
        <v>41098.081828208502</v>
      </c>
      <c r="R234" s="68">
        <v>42436.553487471399</v>
      </c>
      <c r="S234" s="68">
        <v>44092.742524647198</v>
      </c>
      <c r="T234" s="68">
        <v>45278.977463542396</v>
      </c>
      <c r="U234" s="68">
        <v>46768.508396277997</v>
      </c>
      <c r="V234" s="68">
        <v>47799.473456051899</v>
      </c>
      <c r="W234" s="68">
        <v>49117.965914401997</v>
      </c>
      <c r="X234" s="68">
        <v>50344.414969717101</v>
      </c>
      <c r="Y234" s="68">
        <v>51475.997767798101</v>
      </c>
      <c r="Z234" s="68">
        <v>52852.6398651407</v>
      </c>
      <c r="AA234" s="68">
        <v>53777.624955687199</v>
      </c>
      <c r="AB234" s="68">
        <v>54927.202413946601</v>
      </c>
      <c r="AC234" s="68">
        <v>55955.098293036397</v>
      </c>
      <c r="AD234" s="68">
        <v>56857.858003937799</v>
      </c>
      <c r="AE234" s="68">
        <v>57631.913784105796</v>
      </c>
      <c r="AF234" s="68">
        <v>58273.645423341899</v>
      </c>
      <c r="AG234" s="68">
        <v>58779.259132978099</v>
      </c>
      <c r="AH234" s="68">
        <v>59428.018350572798</v>
      </c>
      <c r="AI234" s="68">
        <v>59917.096449255601</v>
      </c>
      <c r="AJ234" s="68">
        <v>59975.971324998303</v>
      </c>
      <c r="AK234" s="68">
        <v>60142.035579581898</v>
      </c>
      <c r="AL234" s="68">
        <v>59712.715938476998</v>
      </c>
      <c r="AM234" s="68">
        <v>59269.547276691497</v>
      </c>
      <c r="AN234" s="68">
        <v>58812.529594225001</v>
      </c>
      <c r="AO234" s="68">
        <v>58341.662891077802</v>
      </c>
      <c r="AP234" s="68">
        <v>57856.947167249898</v>
      </c>
      <c r="AQ234" s="68">
        <v>57358.382422741</v>
      </c>
      <c r="AR234" s="68">
        <v>56845.968657551399</v>
      </c>
      <c r="AS234" s="68">
        <v>56319.705871680999</v>
      </c>
      <c r="AT234" s="68">
        <v>55779.594065129801</v>
      </c>
      <c r="AU234" s="68">
        <v>55225.633237897797</v>
      </c>
      <c r="AV234" s="68">
        <v>54657.823389985002</v>
      </c>
      <c r="AW234" s="68">
        <v>54076.164521391402</v>
      </c>
      <c r="AX234" s="68">
        <v>53480.656632117098</v>
      </c>
      <c r="AY234" s="68">
        <v>52871.299722161799</v>
      </c>
      <c r="AZ234" s="68">
        <v>52248.093791525796</v>
      </c>
      <c r="BA234" s="68">
        <v>51611.038840209003</v>
      </c>
      <c r="BB234" s="68">
        <v>50960.134868211397</v>
      </c>
      <c r="BC234" s="68">
        <v>50295.381875532999</v>
      </c>
      <c r="BD234" s="68">
        <v>49616.779862173797</v>
      </c>
      <c r="BE234" s="68">
        <v>48924.328828133803</v>
      </c>
    </row>
    <row r="235" spans="1:57" x14ac:dyDescent="0.25">
      <c r="A235" s="68" t="s">
        <v>51</v>
      </c>
      <c r="B235" s="68" t="s">
        <v>73</v>
      </c>
      <c r="C235" s="68" t="s">
        <v>74</v>
      </c>
      <c r="D235" s="68" t="s">
        <v>127</v>
      </c>
      <c r="E235" s="68">
        <v>4903.4376499999998</v>
      </c>
      <c r="F235" s="68">
        <v>4952.4720264999996</v>
      </c>
      <c r="G235" s="68">
        <v>4259.6253995938696</v>
      </c>
      <c r="H235" s="68">
        <v>4485.4835598985901</v>
      </c>
      <c r="I235" s="68">
        <v>4718.9536713176103</v>
      </c>
      <c r="J235" s="68">
        <v>4960.2005945616402</v>
      </c>
      <c r="K235" s="68">
        <v>5209.3920784355796</v>
      </c>
      <c r="L235" s="68">
        <v>5466.6988046350098</v>
      </c>
      <c r="M235" s="68">
        <v>5732.2944331851504</v>
      </c>
      <c r="N235" s="68">
        <v>6006.3556485307299</v>
      </c>
      <c r="O235" s="68">
        <v>6147.6658907974897</v>
      </c>
      <c r="P235" s="68">
        <v>6291.2017023447497</v>
      </c>
      <c r="Q235" s="68">
        <v>6436.9934635338705</v>
      </c>
      <c r="R235" s="68">
        <v>6585.0719397765297</v>
      </c>
      <c r="S235" s="68">
        <v>6735.4682861976999</v>
      </c>
      <c r="T235" s="68">
        <v>6888.2140523533099</v>
      </c>
      <c r="U235" s="68">
        <v>7043.3411870034197</v>
      </c>
      <c r="V235" s="68">
        <v>7200.8820429412899</v>
      </c>
      <c r="W235" s="68">
        <v>7360.8693818792199</v>
      </c>
      <c r="X235" s="68">
        <v>7523.3363793916196</v>
      </c>
      <c r="Y235" s="68">
        <v>7688.3166299160703</v>
      </c>
      <c r="Z235" s="68">
        <v>7855.8441518130703</v>
      </c>
      <c r="AA235" s="68">
        <v>8025.9533924850202</v>
      </c>
      <c r="AB235" s="68">
        <v>8198.6792335552309</v>
      </c>
      <c r="AC235" s="68">
        <v>8374.0569961075998</v>
      </c>
      <c r="AD235" s="68">
        <v>8552.1224459876594</v>
      </c>
      <c r="AE235" s="68">
        <v>8732.9117991657095</v>
      </c>
      <c r="AF235" s="68">
        <v>8916.4617271627194</v>
      </c>
      <c r="AG235" s="68">
        <v>9102.8093625397505</v>
      </c>
      <c r="AH235" s="68">
        <v>9291.9923044516108</v>
      </c>
      <c r="AI235" s="68">
        <v>9484.0486242654497</v>
      </c>
      <c r="AJ235" s="68">
        <v>9679.0168712451195</v>
      </c>
      <c r="AK235" s="68">
        <v>9876.9360783019602</v>
      </c>
      <c r="AL235" s="68">
        <v>9876.9360783019602</v>
      </c>
      <c r="AM235" s="68">
        <v>9876.9360783019602</v>
      </c>
      <c r="AN235" s="68">
        <v>9876.9360783019602</v>
      </c>
      <c r="AO235" s="68">
        <v>9876.9360783019602</v>
      </c>
      <c r="AP235" s="68">
        <v>9876.9360783019602</v>
      </c>
      <c r="AQ235" s="68">
        <v>9876.9360783019602</v>
      </c>
      <c r="AR235" s="68">
        <v>9876.9360783019602</v>
      </c>
      <c r="AS235" s="68">
        <v>9876.9360783019602</v>
      </c>
      <c r="AT235" s="68">
        <v>9876.9360783019602</v>
      </c>
      <c r="AU235" s="68">
        <v>9876.9360783019602</v>
      </c>
      <c r="AV235" s="68">
        <v>9876.9360783019602</v>
      </c>
      <c r="AW235" s="68">
        <v>9876.9360783019602</v>
      </c>
      <c r="AX235" s="68">
        <v>9876.9360783019602</v>
      </c>
      <c r="AY235" s="68">
        <v>9876.9360783019602</v>
      </c>
      <c r="AZ235" s="68">
        <v>9876.9360783019602</v>
      </c>
      <c r="BA235" s="68">
        <v>9876.9360783019602</v>
      </c>
      <c r="BB235" s="68">
        <v>9876.9360783019602</v>
      </c>
      <c r="BC235" s="68">
        <v>9876.9360783019602</v>
      </c>
      <c r="BD235" s="68">
        <v>9876.9360783019602</v>
      </c>
      <c r="BE235" s="68">
        <v>9876.9360783019602</v>
      </c>
    </row>
    <row r="236" spans="1:57" x14ac:dyDescent="0.25">
      <c r="A236" s="68" t="s">
        <v>51</v>
      </c>
      <c r="B236" s="68" t="s">
        <v>75</v>
      </c>
      <c r="C236" s="68" t="s">
        <v>74</v>
      </c>
      <c r="D236" s="68" t="s">
        <v>128</v>
      </c>
      <c r="E236" s="68">
        <v>1341.4926250000001</v>
      </c>
      <c r="F236" s="68">
        <v>1354.9075512500001</v>
      </c>
      <c r="G236" s="68">
        <v>1165.35713650154</v>
      </c>
      <c r="H236" s="68">
        <v>1227.14787964372</v>
      </c>
      <c r="I236" s="68">
        <v>1291.0211161325201</v>
      </c>
      <c r="J236" s="68">
        <v>1357.0219489025301</v>
      </c>
      <c r="K236" s="68">
        <v>1425.1962710191101</v>
      </c>
      <c r="L236" s="68">
        <v>1495.59077793396</v>
      </c>
      <c r="M236" s="68">
        <v>1568.2529799163301</v>
      </c>
      <c r="N236" s="68">
        <v>1643.2312146624399</v>
      </c>
      <c r="O236" s="68">
        <v>1681.8911633288301</v>
      </c>
      <c r="P236" s="68">
        <v>1721.1599878470799</v>
      </c>
      <c r="Q236" s="68">
        <v>1761.04599973936</v>
      </c>
      <c r="R236" s="68">
        <v>1801.5576158706999</v>
      </c>
      <c r="S236" s="68">
        <v>1842.7033597247</v>
      </c>
      <c r="T236" s="68">
        <v>1884.4918626941901</v>
      </c>
      <c r="U236" s="68">
        <v>1926.9318653870901</v>
      </c>
      <c r="V236" s="68">
        <v>1970.0322189475901</v>
      </c>
      <c r="W236" s="68">
        <v>2013.80188639276</v>
      </c>
      <c r="X236" s="68">
        <v>2058.24994396493</v>
      </c>
      <c r="Y236" s="68">
        <v>2103.38558249991</v>
      </c>
      <c r="Z236" s="68">
        <v>2149.2181088111902</v>
      </c>
      <c r="AA236" s="68">
        <v>2195.75694709045</v>
      </c>
      <c r="AB236" s="68">
        <v>2243.0116403244101</v>
      </c>
      <c r="AC236" s="68">
        <v>2290.99185172835</v>
      </c>
      <c r="AD236" s="68">
        <v>2339.70736619632</v>
      </c>
      <c r="AE236" s="68">
        <v>2389.1680917684898</v>
      </c>
      <c r="AF236" s="68">
        <v>2439.3840611154801</v>
      </c>
      <c r="AG236" s="68">
        <v>2490.3654330402301</v>
      </c>
      <c r="AH236" s="68">
        <v>2542.1224939973599</v>
      </c>
      <c r="AI236" s="68">
        <v>2594.6656596303401</v>
      </c>
      <c r="AJ236" s="68">
        <v>2648.0054763265698</v>
      </c>
      <c r="AK236" s="68">
        <v>2702.1526227907698</v>
      </c>
      <c r="AL236" s="68">
        <v>2702.1526227907698</v>
      </c>
      <c r="AM236" s="68">
        <v>2702.1526227907698</v>
      </c>
      <c r="AN236" s="68">
        <v>2702.1526227907698</v>
      </c>
      <c r="AO236" s="68">
        <v>2702.1526227907698</v>
      </c>
      <c r="AP236" s="68">
        <v>2702.1526227907698</v>
      </c>
      <c r="AQ236" s="68">
        <v>2702.1526227907698</v>
      </c>
      <c r="AR236" s="68">
        <v>2702.1526227907698</v>
      </c>
      <c r="AS236" s="68">
        <v>2702.1526227907698</v>
      </c>
      <c r="AT236" s="68">
        <v>2702.1526227907698</v>
      </c>
      <c r="AU236" s="68">
        <v>2702.1526227907698</v>
      </c>
      <c r="AV236" s="68">
        <v>2702.1526227907698</v>
      </c>
      <c r="AW236" s="68">
        <v>2702.1526227907698</v>
      </c>
      <c r="AX236" s="68">
        <v>2702.1526227907698</v>
      </c>
      <c r="AY236" s="68">
        <v>2702.1526227907698</v>
      </c>
      <c r="AZ236" s="68">
        <v>2702.1526227907698</v>
      </c>
      <c r="BA236" s="68">
        <v>2702.1526227907698</v>
      </c>
      <c r="BB236" s="68">
        <v>2702.1526227907698</v>
      </c>
      <c r="BC236" s="68">
        <v>2702.1526227907698</v>
      </c>
      <c r="BD236" s="68">
        <v>2702.1526227907698</v>
      </c>
      <c r="BE236" s="68">
        <v>2702.1526227907698</v>
      </c>
    </row>
    <row r="237" spans="1:57" x14ac:dyDescent="0.25">
      <c r="A237" s="68" t="s">
        <v>51</v>
      </c>
      <c r="B237" s="68" t="s">
        <v>76</v>
      </c>
      <c r="C237" s="68" t="s">
        <v>74</v>
      </c>
      <c r="D237" s="68" t="s">
        <v>129</v>
      </c>
      <c r="E237" s="68">
        <v>5034.9205110000003</v>
      </c>
      <c r="F237" s="68">
        <v>5259.72026167082</v>
      </c>
      <c r="G237" s="68">
        <v>4347.2035497041497</v>
      </c>
      <c r="H237" s="68">
        <v>4706.5468376011504</v>
      </c>
      <c r="I237" s="68">
        <v>5018.9556995508301</v>
      </c>
      <c r="J237" s="68">
        <v>5339.6025133652702</v>
      </c>
      <c r="K237" s="68">
        <v>5676.1538101184897</v>
      </c>
      <c r="L237" s="68">
        <v>6021.12631319095</v>
      </c>
      <c r="M237" s="68">
        <v>6374.4388915903601</v>
      </c>
      <c r="N237" s="68">
        <v>6743.6103311598699</v>
      </c>
      <c r="O237" s="68">
        <v>6968.3281783960601</v>
      </c>
      <c r="P237" s="68">
        <v>7190.8226880462498</v>
      </c>
      <c r="Q237" s="68">
        <v>7403.8659691419298</v>
      </c>
      <c r="R237" s="68">
        <v>7622.1393420525201</v>
      </c>
      <c r="S237" s="68">
        <v>7901.2774311150597</v>
      </c>
      <c r="T237" s="68">
        <v>8100.7452805232597</v>
      </c>
      <c r="U237" s="68">
        <v>8359.8167777477101</v>
      </c>
      <c r="V237" s="68">
        <v>8543.0082244106998</v>
      </c>
      <c r="W237" s="68">
        <v>8784.4801679209195</v>
      </c>
      <c r="X237" s="68">
        <v>9017.2377314996102</v>
      </c>
      <c r="Y237" s="68">
        <v>9241.6251093597893</v>
      </c>
      <c r="Z237" s="68">
        <v>9519.7181131001907</v>
      </c>
      <c r="AA237" s="68">
        <v>9727.1253276303105</v>
      </c>
      <c r="AB237" s="68">
        <v>9986.8471132136892</v>
      </c>
      <c r="AC237" s="68">
        <v>10237.5004647354</v>
      </c>
      <c r="AD237" s="68">
        <v>10479.446710783801</v>
      </c>
      <c r="AE237" s="68">
        <v>10713.023139773601</v>
      </c>
      <c r="AF237" s="68">
        <v>10938.5540878586</v>
      </c>
      <c r="AG237" s="68">
        <v>11156.327915657899</v>
      </c>
      <c r="AH237" s="68">
        <v>11421.027382709601</v>
      </c>
      <c r="AI237" s="68">
        <v>11676.950157625601</v>
      </c>
      <c r="AJ237" s="68">
        <v>11871.728850310999</v>
      </c>
      <c r="AK237" s="68">
        <v>12112.024290047601</v>
      </c>
      <c r="AL237" s="68">
        <v>12112.024290047601</v>
      </c>
      <c r="AM237" s="68">
        <v>12112.024290047601</v>
      </c>
      <c r="AN237" s="68">
        <v>12112.024290047601</v>
      </c>
      <c r="AO237" s="68">
        <v>12112.024290047601</v>
      </c>
      <c r="AP237" s="68">
        <v>12112.024290047601</v>
      </c>
      <c r="AQ237" s="68">
        <v>12112.024290047601</v>
      </c>
      <c r="AR237" s="68">
        <v>12112.024290047601</v>
      </c>
      <c r="AS237" s="68">
        <v>12112.024290047601</v>
      </c>
      <c r="AT237" s="68">
        <v>12112.024290047601</v>
      </c>
      <c r="AU237" s="68">
        <v>12112.024290047601</v>
      </c>
      <c r="AV237" s="68">
        <v>12112.024290047601</v>
      </c>
      <c r="AW237" s="68">
        <v>12112.024290047601</v>
      </c>
      <c r="AX237" s="68">
        <v>12112.024290047601</v>
      </c>
      <c r="AY237" s="68">
        <v>12112.024290047601</v>
      </c>
      <c r="AZ237" s="68">
        <v>12112.024290047601</v>
      </c>
      <c r="BA237" s="68">
        <v>12112.024290047601</v>
      </c>
      <c r="BB237" s="68">
        <v>12112.024290047601</v>
      </c>
      <c r="BC237" s="68">
        <v>12112.024290047601</v>
      </c>
      <c r="BD237" s="68">
        <v>12112.024290047601</v>
      </c>
      <c r="BE237" s="68">
        <v>12112.024290047601</v>
      </c>
    </row>
    <row r="238" spans="1:57" x14ac:dyDescent="0.25">
      <c r="A238" s="68" t="s">
        <v>51</v>
      </c>
      <c r="B238" s="68" t="s">
        <v>77</v>
      </c>
      <c r="C238" s="68" t="s">
        <v>74</v>
      </c>
      <c r="D238" s="68" t="s">
        <v>130</v>
      </c>
      <c r="E238" s="68">
        <v>36020.940320000002</v>
      </c>
      <c r="F238" s="68">
        <v>36381.149723199997</v>
      </c>
      <c r="G238" s="68">
        <v>31291.457800901499</v>
      </c>
      <c r="H238" s="68">
        <v>32950.625081864397</v>
      </c>
      <c r="I238" s="68">
        <v>34665.710201775801</v>
      </c>
      <c r="J238" s="68">
        <v>36437.924237077503</v>
      </c>
      <c r="K238" s="68">
        <v>38268.499480320403</v>
      </c>
      <c r="L238" s="68">
        <v>40158.689769242403</v>
      </c>
      <c r="M238" s="68">
        <v>42109.7708205651</v>
      </c>
      <c r="N238" s="68">
        <v>44123.0405685734</v>
      </c>
      <c r="O238" s="68">
        <v>45161.1138890929</v>
      </c>
      <c r="P238" s="68">
        <v>46215.536371966002</v>
      </c>
      <c r="Q238" s="68">
        <v>47286.531193107599</v>
      </c>
      <c r="R238" s="68">
        <v>48374.3243570349</v>
      </c>
      <c r="S238" s="68">
        <v>49479.1447311214</v>
      </c>
      <c r="T238" s="68">
        <v>50601.224080254004</v>
      </c>
      <c r="U238" s="68">
        <v>51740.797101896103</v>
      </c>
      <c r="V238" s="68">
        <v>52898.101461562997</v>
      </c>
      <c r="W238" s="68">
        <v>54073.377828712997</v>
      </c>
      <c r="X238" s="68">
        <v>55266.869913059898</v>
      </c>
      <c r="Y238" s="68">
        <v>56478.824501310897</v>
      </c>
      <c r="Z238" s="68">
        <v>57709.491494335598</v>
      </c>
      <c r="AA238" s="68">
        <v>58959.123944770603</v>
      </c>
      <c r="AB238" s="68">
        <v>60227.9780950649</v>
      </c>
      <c r="AC238" s="68">
        <v>61516.313415970602</v>
      </c>
      <c r="AD238" s="68">
        <v>62824.392645484899</v>
      </c>
      <c r="AE238" s="68">
        <v>64152.481828247903</v>
      </c>
      <c r="AF238" s="68">
        <v>65500.850355401599</v>
      </c>
      <c r="AG238" s="68">
        <v>66869.771004915601</v>
      </c>
      <c r="AH238" s="68">
        <v>68259.5199823843</v>
      </c>
      <c r="AI238" s="68">
        <v>69670.376962301903</v>
      </c>
      <c r="AJ238" s="68">
        <v>71102.6251298196</v>
      </c>
      <c r="AK238" s="68">
        <v>72556.551222991402</v>
      </c>
      <c r="AL238" s="68">
        <v>72556.551222991402</v>
      </c>
      <c r="AM238" s="68">
        <v>72556.551222991402</v>
      </c>
      <c r="AN238" s="68">
        <v>72556.551222991402</v>
      </c>
      <c r="AO238" s="68">
        <v>72556.551222991402</v>
      </c>
      <c r="AP238" s="68">
        <v>72556.551222991402</v>
      </c>
      <c r="AQ238" s="68">
        <v>72556.551222991402</v>
      </c>
      <c r="AR238" s="68">
        <v>72556.551222991402</v>
      </c>
      <c r="AS238" s="68">
        <v>72556.551222991402</v>
      </c>
      <c r="AT238" s="68">
        <v>72556.551222991402</v>
      </c>
      <c r="AU238" s="68">
        <v>72556.551222991402</v>
      </c>
      <c r="AV238" s="68">
        <v>72556.551222991402</v>
      </c>
      <c r="AW238" s="68">
        <v>72556.551222991402</v>
      </c>
      <c r="AX238" s="68">
        <v>72556.551222991402</v>
      </c>
      <c r="AY238" s="68">
        <v>72556.551222991402</v>
      </c>
      <c r="AZ238" s="68">
        <v>72556.551222991402</v>
      </c>
      <c r="BA238" s="68">
        <v>72556.551222991402</v>
      </c>
      <c r="BB238" s="68">
        <v>72556.551222991402</v>
      </c>
      <c r="BC238" s="68">
        <v>72556.551222991402</v>
      </c>
      <c r="BD238" s="68">
        <v>72556.551222991402</v>
      </c>
      <c r="BE238" s="68">
        <v>72556.551222991402</v>
      </c>
    </row>
    <row r="239" spans="1:57" x14ac:dyDescent="0.25">
      <c r="A239" s="68" t="s">
        <v>51</v>
      </c>
      <c r="B239" s="68" t="s">
        <v>78</v>
      </c>
      <c r="C239" s="68" t="s">
        <v>79</v>
      </c>
      <c r="D239" s="68" t="s">
        <v>131</v>
      </c>
      <c r="E239" s="68">
        <v>1003539.98942742</v>
      </c>
      <c r="F239" s="68">
        <v>1016500.04612256</v>
      </c>
      <c r="G239" s="68">
        <v>882471.13608994801</v>
      </c>
      <c r="H239" s="68">
        <v>933454.865591935</v>
      </c>
      <c r="I239" s="68">
        <v>987471.74520633603</v>
      </c>
      <c r="J239" s="68">
        <v>1044050.4172239701</v>
      </c>
      <c r="K239" s="68">
        <v>1103028.6210125601</v>
      </c>
      <c r="L239" s="68">
        <v>1164121.2489038301</v>
      </c>
      <c r="M239" s="68">
        <v>1226081.75414866</v>
      </c>
      <c r="N239" s="68">
        <v>1289496.4158553199</v>
      </c>
      <c r="O239" s="68">
        <v>1323874.0722227099</v>
      </c>
      <c r="P239" s="68">
        <v>1357875.45713077</v>
      </c>
      <c r="Q239" s="68">
        <v>1391263.7553926399</v>
      </c>
      <c r="R239" s="68">
        <v>1426940.1737138899</v>
      </c>
      <c r="S239" s="68">
        <v>1461917.37340646</v>
      </c>
      <c r="T239" s="68">
        <v>1496197.9426957001</v>
      </c>
      <c r="U239" s="68">
        <v>1529660.33884132</v>
      </c>
      <c r="V239" s="68">
        <v>1562412.8154736401</v>
      </c>
      <c r="W239" s="68">
        <v>1597109.0038829299</v>
      </c>
      <c r="X239" s="68">
        <v>1631013.0739313299</v>
      </c>
      <c r="Y239" s="68">
        <v>1664121.96188236</v>
      </c>
      <c r="Z239" s="68">
        <v>1696492.69272578</v>
      </c>
      <c r="AA239" s="68">
        <v>1727944.8520923499</v>
      </c>
      <c r="AB239" s="68">
        <v>1762582.17500913</v>
      </c>
      <c r="AC239" s="68">
        <v>1796582.7386775999</v>
      </c>
      <c r="AD239" s="68">
        <v>1829985.6208430801</v>
      </c>
      <c r="AE239" s="68">
        <v>1862863.66231989</v>
      </c>
      <c r="AF239" s="68">
        <v>1895075.5745047999</v>
      </c>
      <c r="AG239" s="68">
        <v>1925576.9981281899</v>
      </c>
      <c r="AH239" s="68">
        <v>1955562.1597223501</v>
      </c>
      <c r="AI239" s="68">
        <v>1985048.3683325299</v>
      </c>
      <c r="AJ239" s="68">
        <v>2014064.0970250999</v>
      </c>
      <c r="AK239" s="68">
        <v>2042618.6773590499</v>
      </c>
      <c r="AL239" s="68">
        <v>2042618.6773590499</v>
      </c>
      <c r="AM239" s="68">
        <v>2042618.6773590499</v>
      </c>
      <c r="AN239" s="68">
        <v>2042618.6773590499</v>
      </c>
      <c r="AO239" s="68">
        <v>2042618.6773590499</v>
      </c>
      <c r="AP239" s="68">
        <v>2042618.6773590499</v>
      </c>
      <c r="AQ239" s="68">
        <v>2042618.6773590499</v>
      </c>
      <c r="AR239" s="68">
        <v>2042618.6773590499</v>
      </c>
      <c r="AS239" s="68">
        <v>2042618.6773590499</v>
      </c>
      <c r="AT239" s="68">
        <v>2042618.6773590499</v>
      </c>
      <c r="AU239" s="68">
        <v>2042618.6773590499</v>
      </c>
      <c r="AV239" s="68">
        <v>2042618.6773590499</v>
      </c>
      <c r="AW239" s="68">
        <v>2042618.6773590499</v>
      </c>
      <c r="AX239" s="68">
        <v>2042618.6773590499</v>
      </c>
      <c r="AY239" s="68">
        <v>2042618.6773590499</v>
      </c>
      <c r="AZ239" s="68">
        <v>2042618.6773590499</v>
      </c>
      <c r="BA239" s="68">
        <v>2042618.6773590499</v>
      </c>
      <c r="BB239" s="68">
        <v>2042618.6773590499</v>
      </c>
      <c r="BC239" s="68">
        <v>2042618.6773590499</v>
      </c>
      <c r="BD239" s="68">
        <v>2042618.6773590499</v>
      </c>
      <c r="BE239" s="68">
        <v>2042618.6773590499</v>
      </c>
    </row>
    <row r="240" spans="1:57" x14ac:dyDescent="0.25">
      <c r="A240" s="68" t="s">
        <v>51</v>
      </c>
      <c r="B240" s="68" t="s">
        <v>80</v>
      </c>
      <c r="C240" s="68" t="s">
        <v>74</v>
      </c>
      <c r="D240" s="68" t="s">
        <v>132</v>
      </c>
      <c r="E240" s="68">
        <v>1142.986326</v>
      </c>
      <c r="F240" s="68">
        <v>1154.41618926</v>
      </c>
      <c r="G240" s="68">
        <v>992.91434563628604</v>
      </c>
      <c r="H240" s="68">
        <v>1045.5616529480901</v>
      </c>
      <c r="I240" s="68">
        <v>1099.9832983179699</v>
      </c>
      <c r="J240" s="68">
        <v>1156.21771060982</v>
      </c>
      <c r="K240" s="68">
        <v>1214.30399189935</v>
      </c>
      <c r="L240" s="68">
        <v>1274.2819279160899</v>
      </c>
      <c r="M240" s="68">
        <v>1336.19199863519</v>
      </c>
      <c r="N240" s="68">
        <v>1400.0753890209</v>
      </c>
      <c r="O240" s="68">
        <v>1433.01466268224</v>
      </c>
      <c r="P240" s="68">
        <v>1466.4727142779</v>
      </c>
      <c r="Q240" s="68">
        <v>1500.45662543921</v>
      </c>
      <c r="R240" s="68">
        <v>1534.97356755232</v>
      </c>
      <c r="S240" s="68">
        <v>1570.03080284514</v>
      </c>
      <c r="T240" s="68">
        <v>1605.6356854870701</v>
      </c>
      <c r="U240" s="68">
        <v>1641.7956627015501</v>
      </c>
      <c r="V240" s="68">
        <v>1678.5182758917799</v>
      </c>
      <c r="W240" s="68">
        <v>1715.81116177953</v>
      </c>
      <c r="X240" s="68">
        <v>1753.68205355746</v>
      </c>
      <c r="Y240" s="68">
        <v>1792.13878205476</v>
      </c>
      <c r="Z240" s="68">
        <v>1831.18927691665</v>
      </c>
      <c r="AA240" s="68">
        <v>1870.84156779758</v>
      </c>
      <c r="AB240" s="68">
        <v>1911.1037855684301</v>
      </c>
      <c r="AC240" s="68">
        <v>1951.98416353792</v>
      </c>
      <c r="AD240" s="68">
        <v>1993.49103868825</v>
      </c>
      <c r="AE240" s="68">
        <v>2035.63285292522</v>
      </c>
      <c r="AF240" s="68">
        <v>2078.41815434307</v>
      </c>
      <c r="AG240" s="68">
        <v>2121.8555985039802</v>
      </c>
      <c r="AH240" s="68">
        <v>2165.95394973267</v>
      </c>
      <c r="AI240" s="68">
        <v>2210.7220824260899</v>
      </c>
      <c r="AJ240" s="68">
        <v>2256.1689823784</v>
      </c>
      <c r="AK240" s="68">
        <v>2302.3037481215201</v>
      </c>
      <c r="AL240" s="68">
        <v>2302.3037481215201</v>
      </c>
      <c r="AM240" s="68">
        <v>2302.3037481215201</v>
      </c>
      <c r="AN240" s="68">
        <v>2302.3037481215201</v>
      </c>
      <c r="AO240" s="68">
        <v>2302.3037481215201</v>
      </c>
      <c r="AP240" s="68">
        <v>2302.3037481215201</v>
      </c>
      <c r="AQ240" s="68">
        <v>2302.3037481215201</v>
      </c>
      <c r="AR240" s="68">
        <v>2302.3037481215201</v>
      </c>
      <c r="AS240" s="68">
        <v>2302.3037481215201</v>
      </c>
      <c r="AT240" s="68">
        <v>2302.3037481215201</v>
      </c>
      <c r="AU240" s="68">
        <v>2302.3037481215201</v>
      </c>
      <c r="AV240" s="68">
        <v>2302.3037481215201</v>
      </c>
      <c r="AW240" s="68">
        <v>2302.3037481215201</v>
      </c>
      <c r="AX240" s="68">
        <v>2302.3037481215201</v>
      </c>
      <c r="AY240" s="68">
        <v>2302.3037481215201</v>
      </c>
      <c r="AZ240" s="68">
        <v>2302.3037481215201</v>
      </c>
      <c r="BA240" s="68">
        <v>2302.3037481215201</v>
      </c>
      <c r="BB240" s="68">
        <v>2302.3037481215201</v>
      </c>
      <c r="BC240" s="68">
        <v>2302.3037481215201</v>
      </c>
      <c r="BD240" s="68">
        <v>2302.3037481215201</v>
      </c>
      <c r="BE240" s="68">
        <v>2302.3037481215201</v>
      </c>
    </row>
    <row r="241" spans="1:57" x14ac:dyDescent="0.25">
      <c r="A241" s="68" t="s">
        <v>51</v>
      </c>
      <c r="B241" s="68" t="s">
        <v>81</v>
      </c>
      <c r="C241" s="68" t="s">
        <v>74</v>
      </c>
      <c r="D241" s="68" t="s">
        <v>133</v>
      </c>
      <c r="E241" s="68">
        <v>12487.48625</v>
      </c>
      <c r="F241" s="68">
        <v>12612.361112500001</v>
      </c>
      <c r="G241" s="68">
        <v>10847.902513368101</v>
      </c>
      <c r="H241" s="68">
        <v>11423.090957184801</v>
      </c>
      <c r="I241" s="68">
        <v>12017.664604130399</v>
      </c>
      <c r="J241" s="68">
        <v>12632.0433016682</v>
      </c>
      <c r="K241" s="68">
        <v>13266.654252312799</v>
      </c>
      <c r="L241" s="68">
        <v>13921.9321277127</v>
      </c>
      <c r="M241" s="68">
        <v>14598.3191843687</v>
      </c>
      <c r="N241" s="68">
        <v>15296.2653810102</v>
      </c>
      <c r="O241" s="68">
        <v>15656.1373388581</v>
      </c>
      <c r="P241" s="68">
        <v>16021.677109324801</v>
      </c>
      <c r="Q241" s="68">
        <v>16392.962061466998</v>
      </c>
      <c r="R241" s="68">
        <v>16770.0705449411</v>
      </c>
      <c r="S241" s="68">
        <v>17153.081901878501</v>
      </c>
      <c r="T241" s="68">
        <v>17542.076478900199</v>
      </c>
      <c r="U241" s="68">
        <v>17937.135639272099</v>
      </c>
      <c r="V241" s="68">
        <v>18338.3417752036</v>
      </c>
      <c r="W241" s="68">
        <v>18745.778320289799</v>
      </c>
      <c r="X241" s="68">
        <v>19159.529762100199</v>
      </c>
      <c r="Y241" s="68">
        <v>19579.681654914701</v>
      </c>
      <c r="Z241" s="68">
        <v>20006.320632609299</v>
      </c>
      <c r="AA241" s="68">
        <v>20439.534421692399</v>
      </c>
      <c r="AB241" s="68">
        <v>20879.411854493799</v>
      </c>
      <c r="AC241" s="68">
        <v>21326.0428825091</v>
      </c>
      <c r="AD241" s="68">
        <v>21779.5185898993</v>
      </c>
      <c r="AE241" s="68">
        <v>22239.931207148999</v>
      </c>
      <c r="AF241" s="68">
        <v>22707.3741248847</v>
      </c>
      <c r="AG241" s="68">
        <v>23181.941907854402</v>
      </c>
      <c r="AH241" s="68">
        <v>23663.730309071001</v>
      </c>
      <c r="AI241" s="68">
        <v>24152.8362841212</v>
      </c>
      <c r="AJ241" s="68">
        <v>24649.358005641501</v>
      </c>
      <c r="AK241" s="68">
        <v>25153.394877963699</v>
      </c>
      <c r="AL241" s="68">
        <v>25153.394877963699</v>
      </c>
      <c r="AM241" s="68">
        <v>25153.394877963699</v>
      </c>
      <c r="AN241" s="68">
        <v>25153.394877963699</v>
      </c>
      <c r="AO241" s="68">
        <v>25153.394877963699</v>
      </c>
      <c r="AP241" s="68">
        <v>25153.394877963699</v>
      </c>
      <c r="AQ241" s="68">
        <v>25153.394877963699</v>
      </c>
      <c r="AR241" s="68">
        <v>25153.394877963699</v>
      </c>
      <c r="AS241" s="68">
        <v>25153.394877963699</v>
      </c>
      <c r="AT241" s="68">
        <v>25153.394877963699</v>
      </c>
      <c r="AU241" s="68">
        <v>25153.394877963699</v>
      </c>
      <c r="AV241" s="68">
        <v>25153.394877963699</v>
      </c>
      <c r="AW241" s="68">
        <v>25153.394877963699</v>
      </c>
      <c r="AX241" s="68">
        <v>25153.394877963699</v>
      </c>
      <c r="AY241" s="68">
        <v>25153.394877963699</v>
      </c>
      <c r="AZ241" s="68">
        <v>25153.394877963699</v>
      </c>
      <c r="BA241" s="68">
        <v>25153.394877963699</v>
      </c>
      <c r="BB241" s="68">
        <v>25153.394877963699</v>
      </c>
      <c r="BC241" s="68">
        <v>25153.394877963699</v>
      </c>
      <c r="BD241" s="68">
        <v>25153.394877963699</v>
      </c>
      <c r="BE241" s="68">
        <v>25153.394877963699</v>
      </c>
    </row>
    <row r="242" spans="1:57" x14ac:dyDescent="0.25">
      <c r="A242" s="68" t="s">
        <v>51</v>
      </c>
      <c r="B242" s="68" t="s">
        <v>82</v>
      </c>
      <c r="C242" s="68" t="s">
        <v>74</v>
      </c>
      <c r="D242" s="68" t="s">
        <v>134</v>
      </c>
      <c r="E242" s="68">
        <v>6223.1525920000004</v>
      </c>
      <c r="F242" s="68">
        <v>6285.3841179199999</v>
      </c>
      <c r="G242" s="68">
        <v>5406.0642223994901</v>
      </c>
      <c r="H242" s="68">
        <v>5692.7100199094702</v>
      </c>
      <c r="I242" s="68">
        <v>5989.0164548514404</v>
      </c>
      <c r="J242" s="68">
        <v>6295.19275867334</v>
      </c>
      <c r="K242" s="68">
        <v>6611.4518282210902</v>
      </c>
      <c r="L242" s="68">
        <v>6938.0102825917802</v>
      </c>
      <c r="M242" s="68">
        <v>7275.0885208019999</v>
      </c>
      <c r="N242" s="68">
        <v>7622.9107802824501</v>
      </c>
      <c r="O242" s="68">
        <v>7802.2533687292698</v>
      </c>
      <c r="P242" s="68">
        <v>7984.4205178669999</v>
      </c>
      <c r="Q242" s="68">
        <v>8169.4507846506103</v>
      </c>
      <c r="R242" s="68">
        <v>8357.3832147181092</v>
      </c>
      <c r="S242" s="68">
        <v>8548.2573483084907</v>
      </c>
      <c r="T242" s="68">
        <v>8742.1132262492101</v>
      </c>
      <c r="U242" s="68">
        <v>8938.9913960139093</v>
      </c>
      <c r="V242" s="68">
        <v>9138.9329178512908</v>
      </c>
      <c r="W242" s="68">
        <v>9341.9793709858095</v>
      </c>
      <c r="X242" s="68">
        <v>9548.1728598912396</v>
      </c>
      <c r="Y242" s="68">
        <v>9757.5560206376595</v>
      </c>
      <c r="Z242" s="68">
        <v>9970.1720273130395</v>
      </c>
      <c r="AA242" s="68">
        <v>10186.064598519801</v>
      </c>
      <c r="AB242" s="68">
        <v>10405.278003948</v>
      </c>
      <c r="AC242" s="68">
        <v>10627.857071025001</v>
      </c>
      <c r="AD242" s="68">
        <v>10853.847191643001</v>
      </c>
      <c r="AE242" s="68">
        <v>11083.2943289664</v>
      </c>
      <c r="AF242" s="68">
        <v>11316.245024317001</v>
      </c>
      <c r="AG242" s="68">
        <v>11552.746404141801</v>
      </c>
      <c r="AH242" s="68">
        <v>11792.846187060601</v>
      </c>
      <c r="AI242" s="68">
        <v>12036.5926909974</v>
      </c>
      <c r="AJ242" s="68">
        <v>12284.034840394201</v>
      </c>
      <c r="AK242" s="68">
        <v>12535.222173509799</v>
      </c>
      <c r="AL242" s="68">
        <v>12535.222173509799</v>
      </c>
      <c r="AM242" s="68">
        <v>12535.222173509799</v>
      </c>
      <c r="AN242" s="68">
        <v>12535.222173509799</v>
      </c>
      <c r="AO242" s="68">
        <v>12535.222173509799</v>
      </c>
      <c r="AP242" s="68">
        <v>12535.222173509799</v>
      </c>
      <c r="AQ242" s="68">
        <v>12535.222173509799</v>
      </c>
      <c r="AR242" s="68">
        <v>12535.222173509799</v>
      </c>
      <c r="AS242" s="68">
        <v>12535.222173509799</v>
      </c>
      <c r="AT242" s="68">
        <v>12535.222173509799</v>
      </c>
      <c r="AU242" s="68">
        <v>12535.222173509799</v>
      </c>
      <c r="AV242" s="68">
        <v>12535.222173509799</v>
      </c>
      <c r="AW242" s="68">
        <v>12535.222173509799</v>
      </c>
      <c r="AX242" s="68">
        <v>12535.222173509799</v>
      </c>
      <c r="AY242" s="68">
        <v>12535.222173509799</v>
      </c>
      <c r="AZ242" s="68">
        <v>12535.222173509799</v>
      </c>
      <c r="BA242" s="68">
        <v>12535.222173509799</v>
      </c>
      <c r="BB242" s="68">
        <v>12535.222173509799</v>
      </c>
      <c r="BC242" s="68">
        <v>12535.222173509799</v>
      </c>
      <c r="BD242" s="68">
        <v>12535.222173509799</v>
      </c>
      <c r="BE242" s="68">
        <v>12535.222173509799</v>
      </c>
    </row>
    <row r="243" spans="1:57" x14ac:dyDescent="0.25">
      <c r="A243" s="68" t="s">
        <v>51</v>
      </c>
      <c r="B243" s="68" t="s">
        <v>83</v>
      </c>
      <c r="C243" s="68" t="s">
        <v>84</v>
      </c>
      <c r="D243" s="68" t="s">
        <v>135</v>
      </c>
      <c r="E243" s="68">
        <v>197.891713231772</v>
      </c>
      <c r="F243" s="68">
        <v>202.59266266455401</v>
      </c>
      <c r="G243" s="68">
        <v>200.058544587879</v>
      </c>
      <c r="H243" s="68">
        <v>211.332170152842</v>
      </c>
      <c r="I243" s="68">
        <v>220.04708958146301</v>
      </c>
      <c r="J243" s="68">
        <v>228.74813870399399</v>
      </c>
      <c r="K243" s="68">
        <v>237.76180964972201</v>
      </c>
      <c r="L243" s="68">
        <v>246.765582712819</v>
      </c>
      <c r="M243" s="68">
        <v>255.76138682453501</v>
      </c>
      <c r="N243" s="68">
        <v>265.04978556963499</v>
      </c>
      <c r="O243" s="68">
        <v>274.61632827631098</v>
      </c>
      <c r="P243" s="68">
        <v>284.15466199859702</v>
      </c>
      <c r="Q243" s="68">
        <v>293.37911752612303</v>
      </c>
      <c r="R243" s="68">
        <v>302.871430548962</v>
      </c>
      <c r="S243" s="68">
        <v>314.85180287959901</v>
      </c>
      <c r="T243" s="68">
        <v>323.72655327831598</v>
      </c>
      <c r="U243" s="68">
        <v>335.05180850832198</v>
      </c>
      <c r="V243" s="68">
        <v>343.40423886205099</v>
      </c>
      <c r="W243" s="68">
        <v>354.16745955047099</v>
      </c>
      <c r="X243" s="68">
        <v>364.65519805242201</v>
      </c>
      <c r="Y243" s="68">
        <v>374.880179378425</v>
      </c>
      <c r="Z243" s="68">
        <v>387.36718274997997</v>
      </c>
      <c r="AA243" s="68">
        <v>397.06137745850901</v>
      </c>
      <c r="AB243" s="68">
        <v>408.97444188995598</v>
      </c>
      <c r="AC243" s="68">
        <v>420.60751637779998</v>
      </c>
      <c r="AD243" s="68">
        <v>431.97433258988798</v>
      </c>
      <c r="AE243" s="68">
        <v>443.08778533645398</v>
      </c>
      <c r="AF243" s="68">
        <v>453.96038308877399</v>
      </c>
      <c r="AG243" s="68">
        <v>464.60328697104802</v>
      </c>
      <c r="AH243" s="68">
        <v>477.301014486653</v>
      </c>
      <c r="AI243" s="68">
        <v>489.74109237837098</v>
      </c>
      <c r="AJ243" s="68">
        <v>499.71840892990201</v>
      </c>
      <c r="AK243" s="68">
        <v>511.71398631852702</v>
      </c>
      <c r="AL243" s="68">
        <v>511.71398631852702</v>
      </c>
      <c r="AM243" s="68">
        <v>511.71398631852702</v>
      </c>
      <c r="AN243" s="68">
        <v>511.71398631852702</v>
      </c>
      <c r="AO243" s="68">
        <v>511.71398631852702</v>
      </c>
      <c r="AP243" s="68">
        <v>511.71398631852702</v>
      </c>
      <c r="AQ243" s="68">
        <v>511.71398631852702</v>
      </c>
      <c r="AR243" s="68">
        <v>511.71398631852702</v>
      </c>
      <c r="AS243" s="68">
        <v>511.71398631852702</v>
      </c>
      <c r="AT243" s="68">
        <v>511.71398631852702</v>
      </c>
      <c r="AU243" s="68">
        <v>511.71398631852702</v>
      </c>
      <c r="AV243" s="68">
        <v>511.71398631852702</v>
      </c>
      <c r="AW243" s="68">
        <v>511.71398631852702</v>
      </c>
      <c r="AX243" s="68">
        <v>511.71398631852702</v>
      </c>
      <c r="AY243" s="68">
        <v>511.71398631852702</v>
      </c>
      <c r="AZ243" s="68">
        <v>511.71398631852702</v>
      </c>
      <c r="BA243" s="68">
        <v>511.71398631852702</v>
      </c>
      <c r="BB243" s="68">
        <v>511.71398631852702</v>
      </c>
      <c r="BC243" s="68">
        <v>511.71398631852702</v>
      </c>
      <c r="BD243" s="68">
        <v>511.71398631852702</v>
      </c>
      <c r="BE243" s="68">
        <v>511.71398631852702</v>
      </c>
    </row>
    <row r="244" spans="1:57" x14ac:dyDescent="0.25">
      <c r="A244" s="68" t="s">
        <v>52</v>
      </c>
      <c r="B244" s="68" t="s">
        <v>68</v>
      </c>
      <c r="C244" s="68" t="s">
        <v>69</v>
      </c>
      <c r="D244" s="68" t="s">
        <v>124</v>
      </c>
      <c r="E244" s="68">
        <v>72042</v>
      </c>
      <c r="F244" s="68">
        <v>72918.769787994301</v>
      </c>
      <c r="G244" s="68">
        <v>68331.725006559704</v>
      </c>
      <c r="H244" s="68">
        <v>69914.010263446107</v>
      </c>
      <c r="I244" s="68">
        <v>71417.665068239003</v>
      </c>
      <c r="J244" s="68">
        <v>72847.452081248295</v>
      </c>
      <c r="K244" s="68">
        <v>74211.547384768302</v>
      </c>
      <c r="L244" s="68">
        <v>75518.192572145694</v>
      </c>
      <c r="M244" s="68">
        <v>76886.151208901996</v>
      </c>
      <c r="N244" s="68">
        <v>78315.157285070294</v>
      </c>
      <c r="O244" s="68">
        <v>78959.721851626993</v>
      </c>
      <c r="P244" s="68">
        <v>79649.438466906795</v>
      </c>
      <c r="Q244" s="68">
        <v>80377.222047451607</v>
      </c>
      <c r="R244" s="68">
        <v>81113.127120949503</v>
      </c>
      <c r="S244" s="68">
        <v>81846.2586822585</v>
      </c>
      <c r="T244" s="68">
        <v>82561.758667658301</v>
      </c>
      <c r="U244" s="68">
        <v>83241.788233684303</v>
      </c>
      <c r="V244" s="68">
        <v>83864.368418002705</v>
      </c>
      <c r="W244" s="68">
        <v>84512.881165546598</v>
      </c>
      <c r="X244" s="68">
        <v>85154.239814963294</v>
      </c>
      <c r="Y244" s="68">
        <v>85757.134884386003</v>
      </c>
      <c r="Z244" s="68">
        <v>86293.549451670595</v>
      </c>
      <c r="AA244" s="68">
        <v>86742.911439408097</v>
      </c>
      <c r="AB244" s="68">
        <v>87181.853785566404</v>
      </c>
      <c r="AC244" s="68">
        <v>87593.361975112901</v>
      </c>
      <c r="AD244" s="68">
        <v>87965.1595132574</v>
      </c>
      <c r="AE244" s="68">
        <v>88295.547919160497</v>
      </c>
      <c r="AF244" s="68">
        <v>88590.285678910994</v>
      </c>
      <c r="AG244" s="68">
        <v>88711.517971892506</v>
      </c>
      <c r="AH244" s="68">
        <v>88692.764505796804</v>
      </c>
      <c r="AI244" s="68">
        <v>88566.591994334303</v>
      </c>
      <c r="AJ244" s="68">
        <v>88368.125961197598</v>
      </c>
      <c r="AK244" s="68">
        <v>88131.597616638901</v>
      </c>
      <c r="AL244" s="68">
        <v>88131.597616638901</v>
      </c>
      <c r="AM244" s="68">
        <v>88131.597616638901</v>
      </c>
      <c r="AN244" s="68">
        <v>88131.597616638901</v>
      </c>
      <c r="AO244" s="68">
        <v>88131.597616638901</v>
      </c>
      <c r="AP244" s="68">
        <v>88131.597616638901</v>
      </c>
      <c r="AQ244" s="68">
        <v>88131.597616638901</v>
      </c>
      <c r="AR244" s="68">
        <v>88131.597616638901</v>
      </c>
      <c r="AS244" s="68">
        <v>88131.597616638901</v>
      </c>
      <c r="AT244" s="68">
        <v>88131.597616638901</v>
      </c>
      <c r="AU244" s="68">
        <v>88131.597616638901</v>
      </c>
      <c r="AV244" s="68">
        <v>88131.597616638901</v>
      </c>
      <c r="AW244" s="68">
        <v>88131.597616638901</v>
      </c>
      <c r="AX244" s="68">
        <v>88131.597616638901</v>
      </c>
      <c r="AY244" s="68">
        <v>88131.597616638901</v>
      </c>
      <c r="AZ244" s="68">
        <v>88131.597616638901</v>
      </c>
      <c r="BA244" s="68">
        <v>88131.597616638901</v>
      </c>
      <c r="BB244" s="68">
        <v>88131.597616638901</v>
      </c>
      <c r="BC244" s="68">
        <v>88131.597616638901</v>
      </c>
      <c r="BD244" s="68">
        <v>88131.597616638901</v>
      </c>
      <c r="BE244" s="68">
        <v>88131.597616638901</v>
      </c>
    </row>
    <row r="245" spans="1:57" x14ac:dyDescent="0.25">
      <c r="A245" s="68" t="s">
        <v>52</v>
      </c>
      <c r="B245" s="68" t="s">
        <v>190</v>
      </c>
      <c r="C245" s="68" t="s">
        <v>69</v>
      </c>
      <c r="D245" s="68" t="s">
        <v>124</v>
      </c>
      <c r="E245" s="68">
        <v>72042</v>
      </c>
      <c r="F245" s="68">
        <v>72918.769787994301</v>
      </c>
      <c r="G245" s="68">
        <v>68331.725006559704</v>
      </c>
      <c r="H245" s="68">
        <v>69898.349525147103</v>
      </c>
      <c r="I245" s="68">
        <v>71369.672397313101</v>
      </c>
      <c r="J245" s="68">
        <v>72749.545105651094</v>
      </c>
      <c r="K245" s="68">
        <v>74045.313518626397</v>
      </c>
      <c r="L245" s="68">
        <v>75264.451445103303</v>
      </c>
      <c r="M245" s="68">
        <v>76524.478753615302</v>
      </c>
      <c r="N245" s="68">
        <v>77823.964618578306</v>
      </c>
      <c r="O245" s="68">
        <v>78322.990654615496</v>
      </c>
      <c r="P245" s="68">
        <v>78846.572127160398</v>
      </c>
      <c r="Q245" s="68">
        <v>79386.974671826902</v>
      </c>
      <c r="R245" s="68">
        <v>79913.950649593302</v>
      </c>
      <c r="S245" s="68">
        <v>80416.240850562099</v>
      </c>
      <c r="T245" s="68">
        <v>80878.8197789767</v>
      </c>
      <c r="U245" s="68">
        <v>81283.941374428003</v>
      </c>
      <c r="V245" s="68">
        <v>81610.0941949267</v>
      </c>
      <c r="W245" s="68">
        <v>81938.280753719402</v>
      </c>
      <c r="X245" s="68">
        <v>82235.833708024904</v>
      </c>
      <c r="Y245" s="68">
        <v>82472.293589774403</v>
      </c>
      <c r="Z245" s="68">
        <v>82620.895987007403</v>
      </c>
      <c r="AA245" s="68">
        <v>82662.524885298306</v>
      </c>
      <c r="AB245" s="68">
        <v>82670.715943286094</v>
      </c>
      <c r="AC245" s="68">
        <v>82629.270965259304</v>
      </c>
      <c r="AD245" s="68">
        <v>82526.801491509701</v>
      </c>
      <c r="AE245" s="68">
        <v>82362.087098992895</v>
      </c>
      <c r="AF245" s="68">
        <v>82140.912881486205</v>
      </c>
      <c r="AG245" s="68">
        <v>81736.663582870402</v>
      </c>
      <c r="AH245" s="68">
        <v>81182.970749561995</v>
      </c>
      <c r="AI245" s="68">
        <v>80511.991852001505</v>
      </c>
      <c r="AJ245" s="68">
        <v>79757.5357675384</v>
      </c>
      <c r="AK245" s="68">
        <v>78951.810408889694</v>
      </c>
      <c r="AL245" s="68">
        <v>78339.824595039798</v>
      </c>
      <c r="AM245" s="68">
        <v>77708.097303323695</v>
      </c>
      <c r="AN245" s="68">
        <v>77056.628533741503</v>
      </c>
      <c r="AO245" s="68">
        <v>76385.418286293207</v>
      </c>
      <c r="AP245" s="68">
        <v>75694.466560978704</v>
      </c>
      <c r="AQ245" s="68">
        <v>74983.7733577982</v>
      </c>
      <c r="AR245" s="68">
        <v>74253.338676751504</v>
      </c>
      <c r="AS245" s="68">
        <v>73503.162517838602</v>
      </c>
      <c r="AT245" s="68">
        <v>72733.244881059698</v>
      </c>
      <c r="AU245" s="68">
        <v>71943.585766414602</v>
      </c>
      <c r="AV245" s="68">
        <v>71134.185173903403</v>
      </c>
      <c r="AW245" s="68">
        <v>70305.043103526099</v>
      </c>
      <c r="AX245" s="68">
        <v>69456.159555282604</v>
      </c>
      <c r="AY245" s="68">
        <v>68587.534529173005</v>
      </c>
      <c r="AZ245" s="68">
        <v>67699.168025197301</v>
      </c>
      <c r="BA245" s="68">
        <v>66791.060043355406</v>
      </c>
      <c r="BB245" s="68">
        <v>65863.210583647495</v>
      </c>
      <c r="BC245" s="68">
        <v>64915.619646073399</v>
      </c>
      <c r="BD245" s="68">
        <v>63948.287230633097</v>
      </c>
      <c r="BE245" s="68">
        <v>62961.213337326801</v>
      </c>
    </row>
    <row r="246" spans="1:57" x14ac:dyDescent="0.25">
      <c r="A246" s="68" t="s">
        <v>52</v>
      </c>
      <c r="B246" s="68" t="s">
        <v>70</v>
      </c>
      <c r="C246" s="68" t="s">
        <v>69</v>
      </c>
      <c r="D246" s="68" t="s">
        <v>125</v>
      </c>
      <c r="E246" s="68">
        <v>23935.143810310801</v>
      </c>
      <c r="F246" s="68">
        <v>24400.9343952251</v>
      </c>
      <c r="G246" s="68">
        <v>23193.970837016499</v>
      </c>
      <c r="H246" s="68">
        <v>24119.8661292408</v>
      </c>
      <c r="I246" s="68">
        <v>25015.246000536699</v>
      </c>
      <c r="J246" s="68">
        <v>25873.3659380145</v>
      </c>
      <c r="K246" s="68">
        <v>26692.988251300401</v>
      </c>
      <c r="L246" s="68">
        <v>27472.557333156001</v>
      </c>
      <c r="M246" s="68">
        <v>28213.975471639998</v>
      </c>
      <c r="N246" s="68">
        <v>28914.747923536201</v>
      </c>
      <c r="O246" s="68">
        <v>29266.267805495299</v>
      </c>
      <c r="P246" s="68">
        <v>29582.669021207799</v>
      </c>
      <c r="Q246" s="68">
        <v>29870.327667717102</v>
      </c>
      <c r="R246" s="68">
        <v>30163.959452900199</v>
      </c>
      <c r="S246" s="68">
        <v>30431.2468606968</v>
      </c>
      <c r="T246" s="68">
        <v>30682.087129962601</v>
      </c>
      <c r="U246" s="68">
        <v>30930.932123356401</v>
      </c>
      <c r="V246" s="68">
        <v>31186.440680153799</v>
      </c>
      <c r="W246" s="68">
        <v>31454.468028596799</v>
      </c>
      <c r="X246" s="68">
        <v>31742.1730127806</v>
      </c>
      <c r="Y246" s="68">
        <v>32055.148949470498</v>
      </c>
      <c r="Z246" s="68">
        <v>32397.3474807272</v>
      </c>
      <c r="AA246" s="68">
        <v>32778.040422553902</v>
      </c>
      <c r="AB246" s="68">
        <v>33062.352274902099</v>
      </c>
      <c r="AC246" s="68">
        <v>33382.208135276203</v>
      </c>
      <c r="AD246" s="68">
        <v>33729.843596823397</v>
      </c>
      <c r="AE246" s="68">
        <v>34101.279345853902</v>
      </c>
      <c r="AF246" s="68">
        <v>34490.694375502302</v>
      </c>
      <c r="AG246" s="68">
        <v>34813.532954906499</v>
      </c>
      <c r="AH246" s="68">
        <v>35148.4507276925</v>
      </c>
      <c r="AI246" s="68">
        <v>35486.058878885102</v>
      </c>
      <c r="AJ246" s="68">
        <v>35820.072967691201</v>
      </c>
      <c r="AK246" s="68">
        <v>36143.116431342103</v>
      </c>
      <c r="AL246" s="68">
        <v>36143.116431342103</v>
      </c>
      <c r="AM246" s="68">
        <v>36143.116431342103</v>
      </c>
      <c r="AN246" s="68">
        <v>36143.116431342103</v>
      </c>
      <c r="AO246" s="68">
        <v>36143.116431342103</v>
      </c>
      <c r="AP246" s="68">
        <v>36143.116431342103</v>
      </c>
      <c r="AQ246" s="68">
        <v>36143.116431342103</v>
      </c>
      <c r="AR246" s="68">
        <v>36143.116431342103</v>
      </c>
      <c r="AS246" s="68">
        <v>36143.116431342103</v>
      </c>
      <c r="AT246" s="68">
        <v>36143.116431342103</v>
      </c>
      <c r="AU246" s="68">
        <v>36143.116431342103</v>
      </c>
      <c r="AV246" s="68">
        <v>36143.116431342103</v>
      </c>
      <c r="AW246" s="68">
        <v>36143.116431342103</v>
      </c>
      <c r="AX246" s="68">
        <v>36143.116431342103</v>
      </c>
      <c r="AY246" s="68">
        <v>36143.116431342103</v>
      </c>
      <c r="AZ246" s="68">
        <v>36143.116431342103</v>
      </c>
      <c r="BA246" s="68">
        <v>36143.116431342103</v>
      </c>
      <c r="BB246" s="68">
        <v>36143.116431342103</v>
      </c>
      <c r="BC246" s="68">
        <v>36143.116431342103</v>
      </c>
      <c r="BD246" s="68">
        <v>36143.116431342103</v>
      </c>
      <c r="BE246" s="68">
        <v>36143.116431342103</v>
      </c>
    </row>
    <row r="247" spans="1:57" x14ac:dyDescent="0.25">
      <c r="A247" s="68" t="s">
        <v>52</v>
      </c>
      <c r="B247" s="68" t="s">
        <v>191</v>
      </c>
      <c r="C247" s="68" t="s">
        <v>69</v>
      </c>
      <c r="D247" s="68" t="s">
        <v>125</v>
      </c>
      <c r="E247" s="68">
        <v>23935.143810310801</v>
      </c>
      <c r="F247" s="68">
        <v>24400.9343952251</v>
      </c>
      <c r="G247" s="68">
        <v>23193.970837016499</v>
      </c>
      <c r="H247" s="68">
        <v>24115.042156014901</v>
      </c>
      <c r="I247" s="68">
        <v>25000.236852936301</v>
      </c>
      <c r="J247" s="68">
        <v>25842.317898888901</v>
      </c>
      <c r="K247" s="68">
        <v>26639.602274797799</v>
      </c>
      <c r="L247" s="68">
        <v>27390.1396611565</v>
      </c>
      <c r="M247" s="68">
        <v>28095.476774659099</v>
      </c>
      <c r="N247" s="68">
        <v>28752.825335164402</v>
      </c>
      <c r="O247" s="68">
        <v>29055.5506772958</v>
      </c>
      <c r="P247" s="68">
        <v>29316.425000016901</v>
      </c>
      <c r="Q247" s="68">
        <v>29541.754063372198</v>
      </c>
      <c r="R247" s="68">
        <v>29765.795188121901</v>
      </c>
      <c r="S247" s="68">
        <v>29956.519409669902</v>
      </c>
      <c r="T247" s="68">
        <v>30123.673144197299</v>
      </c>
      <c r="U247" s="68">
        <v>30281.382548765901</v>
      </c>
      <c r="V247" s="68">
        <v>30437.966103830098</v>
      </c>
      <c r="W247" s="68">
        <v>30598.906498218999</v>
      </c>
      <c r="X247" s="68">
        <v>30770.8625185895</v>
      </c>
      <c r="Y247" s="68">
        <v>30958.862855398598</v>
      </c>
      <c r="Z247" s="68">
        <v>31166.248276459501</v>
      </c>
      <c r="AA247" s="68">
        <v>31401.362724806699</v>
      </c>
      <c r="AB247" s="68">
        <v>31534.871599801601</v>
      </c>
      <c r="AC247" s="68">
        <v>31693.068403631201</v>
      </c>
      <c r="AD247" s="68">
        <v>31867.9562302788</v>
      </c>
      <c r="AE247" s="68">
        <v>32055.202585102601</v>
      </c>
      <c r="AF247" s="68">
        <v>32248.799241094599</v>
      </c>
      <c r="AG247" s="68">
        <v>32369.622941472</v>
      </c>
      <c r="AH247" s="68">
        <v>32491.227852678901</v>
      </c>
      <c r="AI247" s="68">
        <v>32604.590897919599</v>
      </c>
      <c r="AJ247" s="68">
        <v>32703.726619501998</v>
      </c>
      <c r="AK247" s="68">
        <v>32781.806603227298</v>
      </c>
      <c r="AL247" s="68">
        <v>32557.719281352998</v>
      </c>
      <c r="AM247" s="68">
        <v>32326.403336192401</v>
      </c>
      <c r="AN247" s="68">
        <v>32087.8587677455</v>
      </c>
      <c r="AO247" s="68">
        <v>31842.0855760124</v>
      </c>
      <c r="AP247" s="68">
        <v>31589.083760992999</v>
      </c>
      <c r="AQ247" s="68">
        <v>31328.853322687301</v>
      </c>
      <c r="AR247" s="68">
        <v>31061.3942610954</v>
      </c>
      <c r="AS247" s="68">
        <v>30786.706576217199</v>
      </c>
      <c r="AT247" s="68">
        <v>30504.7902680527</v>
      </c>
      <c r="AU247" s="68">
        <v>30215.645336602</v>
      </c>
      <c r="AV247" s="68">
        <v>29919.271781865002</v>
      </c>
      <c r="AW247" s="68">
        <v>29615.669603841699</v>
      </c>
      <c r="AX247" s="68">
        <v>29304.838802532198</v>
      </c>
      <c r="AY247" s="68">
        <v>28986.779377936298</v>
      </c>
      <c r="AZ247" s="68">
        <v>28661.491330054301</v>
      </c>
      <c r="BA247" s="68">
        <v>28328.974658885902</v>
      </c>
      <c r="BB247" s="68">
        <v>27989.229364431299</v>
      </c>
      <c r="BC247" s="68">
        <v>27642.2554466904</v>
      </c>
      <c r="BD247" s="68">
        <v>27288.052905663299</v>
      </c>
      <c r="BE247" s="68">
        <v>26926.621741349802</v>
      </c>
    </row>
    <row r="248" spans="1:57" x14ac:dyDescent="0.25">
      <c r="A248" s="68" t="s">
        <v>52</v>
      </c>
      <c r="B248" s="68" t="s">
        <v>71</v>
      </c>
      <c r="C248" s="68" t="s">
        <v>69</v>
      </c>
      <c r="D248" s="68" t="s">
        <v>126</v>
      </c>
      <c r="E248" s="68">
        <v>3630</v>
      </c>
      <c r="F248" s="68">
        <v>3600</v>
      </c>
      <c r="G248" s="68">
        <v>3374.7337355397499</v>
      </c>
      <c r="H248" s="68">
        <v>3457.20838731498</v>
      </c>
      <c r="I248" s="68">
        <v>3539.4047112462899</v>
      </c>
      <c r="J248" s="68">
        <v>3621.6400124342599</v>
      </c>
      <c r="K248" s="68">
        <v>3704.1321157308198</v>
      </c>
      <c r="L248" s="68">
        <v>3786.9638505461098</v>
      </c>
      <c r="M248" s="68">
        <v>3870.1610153639399</v>
      </c>
      <c r="N248" s="68">
        <v>3953.5916296412402</v>
      </c>
      <c r="O248" s="68">
        <v>3994.3179908524298</v>
      </c>
      <c r="P248" s="68">
        <v>4034.0716074187799</v>
      </c>
      <c r="Q248" s="68">
        <v>4072.5751966927</v>
      </c>
      <c r="R248" s="68">
        <v>4113.1443054254496</v>
      </c>
      <c r="S248" s="68">
        <v>4151.7429518404997</v>
      </c>
      <c r="T248" s="68">
        <v>4188.0089453082801</v>
      </c>
      <c r="U248" s="68">
        <v>4221.56550568694</v>
      </c>
      <c r="V248" s="68">
        <v>4252.1693867878303</v>
      </c>
      <c r="W248" s="68">
        <v>4279.6092514849397</v>
      </c>
      <c r="X248" s="68">
        <v>4303.7708279652898</v>
      </c>
      <c r="Y248" s="68">
        <v>4324.6386079437198</v>
      </c>
      <c r="Z248" s="68">
        <v>4342.3227991493004</v>
      </c>
      <c r="AA248" s="68">
        <v>4357.1842918992197</v>
      </c>
      <c r="AB248" s="68">
        <v>4363.3483006704901</v>
      </c>
      <c r="AC248" s="68">
        <v>4367.7160962917596</v>
      </c>
      <c r="AD248" s="68">
        <v>4370.9019248638397</v>
      </c>
      <c r="AE248" s="68">
        <v>4373.7043363161001</v>
      </c>
      <c r="AF248" s="68">
        <v>4376.9750299423304</v>
      </c>
      <c r="AG248" s="68">
        <v>4381.5672763023304</v>
      </c>
      <c r="AH248" s="68">
        <v>4388.3960785138497</v>
      </c>
      <c r="AI248" s="68">
        <v>4398.14981159948</v>
      </c>
      <c r="AJ248" s="68">
        <v>4411.4180921126599</v>
      </c>
      <c r="AK248" s="68">
        <v>4428.5746069733996</v>
      </c>
      <c r="AL248" s="68">
        <v>4428.5746069733996</v>
      </c>
      <c r="AM248" s="68">
        <v>4428.5746069733996</v>
      </c>
      <c r="AN248" s="68">
        <v>4428.5746069733996</v>
      </c>
      <c r="AO248" s="68">
        <v>4428.5746069733996</v>
      </c>
      <c r="AP248" s="68">
        <v>4428.5746069733996</v>
      </c>
      <c r="AQ248" s="68">
        <v>4428.5746069733996</v>
      </c>
      <c r="AR248" s="68">
        <v>4428.5746069733996</v>
      </c>
      <c r="AS248" s="68">
        <v>4428.5746069733996</v>
      </c>
      <c r="AT248" s="68">
        <v>4428.5746069733996</v>
      </c>
      <c r="AU248" s="68">
        <v>4428.5746069733996</v>
      </c>
      <c r="AV248" s="68">
        <v>4428.5746069733996</v>
      </c>
      <c r="AW248" s="68">
        <v>4428.5746069733996</v>
      </c>
      <c r="AX248" s="68">
        <v>4428.5746069733996</v>
      </c>
      <c r="AY248" s="68">
        <v>4428.5746069733996</v>
      </c>
      <c r="AZ248" s="68">
        <v>4428.5746069733996</v>
      </c>
      <c r="BA248" s="68">
        <v>4428.5746069733996</v>
      </c>
      <c r="BB248" s="68">
        <v>4428.5746069733996</v>
      </c>
      <c r="BC248" s="68">
        <v>4428.5746069733996</v>
      </c>
      <c r="BD248" s="68">
        <v>4428.5746069733996</v>
      </c>
      <c r="BE248" s="68">
        <v>4428.5746069733996</v>
      </c>
    </row>
    <row r="249" spans="1:57" x14ac:dyDescent="0.25">
      <c r="A249" s="68" t="s">
        <v>52</v>
      </c>
      <c r="B249" s="68" t="s">
        <v>72</v>
      </c>
      <c r="C249" s="68" t="s">
        <v>69</v>
      </c>
      <c r="D249" s="68" t="s">
        <v>37</v>
      </c>
      <c r="E249" s="68">
        <v>57692.6</v>
      </c>
      <c r="F249" s="68">
        <v>58557.9889999999</v>
      </c>
      <c r="G249" s="68">
        <v>54978.631922374901</v>
      </c>
      <c r="H249" s="68">
        <v>56449.6818035412</v>
      </c>
      <c r="I249" s="68">
        <v>57952.492988959799</v>
      </c>
      <c r="J249" s="68">
        <v>59487.6873315353</v>
      </c>
      <c r="K249" s="68">
        <v>61055.898193465502</v>
      </c>
      <c r="L249" s="68">
        <v>62657.7706516041</v>
      </c>
      <c r="M249" s="68">
        <v>64293.961706393202</v>
      </c>
      <c r="N249" s="68">
        <v>65965.140494429404</v>
      </c>
      <c r="O249" s="68">
        <v>66954.617601845894</v>
      </c>
      <c r="P249" s="68">
        <v>67958.936865873504</v>
      </c>
      <c r="Q249" s="68">
        <v>68978.320918861602</v>
      </c>
      <c r="R249" s="68">
        <v>69806.060769888005</v>
      </c>
      <c r="S249" s="68">
        <v>70853.151681436299</v>
      </c>
      <c r="T249" s="68">
        <v>71915.948956657798</v>
      </c>
      <c r="U249" s="68">
        <v>72994.688191007706</v>
      </c>
      <c r="V249" s="68">
        <v>74089.608513872794</v>
      </c>
      <c r="W249" s="68">
        <v>75200.952641580894</v>
      </c>
      <c r="X249" s="68">
        <v>76328.966931204603</v>
      </c>
      <c r="Y249" s="68">
        <v>77473.901435172593</v>
      </c>
      <c r="Z249" s="68">
        <v>78636.009956700203</v>
      </c>
      <c r="AA249" s="68">
        <v>79815.550106050796</v>
      </c>
      <c r="AB249" s="68">
        <v>81012.7833576415</v>
      </c>
      <c r="AC249" s="68">
        <v>82227.975108006198</v>
      </c>
      <c r="AD249" s="68">
        <v>83461.394734626199</v>
      </c>
      <c r="AE249" s="68">
        <v>84713.315655645594</v>
      </c>
      <c r="AF249" s="68">
        <v>85984.015390480301</v>
      </c>
      <c r="AG249" s="68">
        <v>87273.775621337496</v>
      </c>
      <c r="AH249" s="68">
        <v>88582.882255657503</v>
      </c>
      <c r="AI249" s="68">
        <v>89911.625489492406</v>
      </c>
      <c r="AJ249" s="68">
        <v>91260.299871834693</v>
      </c>
      <c r="AK249" s="68">
        <v>92629.204369912302</v>
      </c>
      <c r="AL249" s="68">
        <v>92629.204369912302</v>
      </c>
      <c r="AM249" s="68">
        <v>92629.204369912302</v>
      </c>
      <c r="AN249" s="68">
        <v>92629.204369912302</v>
      </c>
      <c r="AO249" s="68">
        <v>92629.204369912302</v>
      </c>
      <c r="AP249" s="68">
        <v>92629.204369912302</v>
      </c>
      <c r="AQ249" s="68">
        <v>92629.204369912302</v>
      </c>
      <c r="AR249" s="68">
        <v>92629.204369912302</v>
      </c>
      <c r="AS249" s="68">
        <v>92629.204369912302</v>
      </c>
      <c r="AT249" s="68">
        <v>92629.204369912302</v>
      </c>
      <c r="AU249" s="68">
        <v>92629.204369912302</v>
      </c>
      <c r="AV249" s="68">
        <v>92629.204369912302</v>
      </c>
      <c r="AW249" s="68">
        <v>92629.204369912302</v>
      </c>
      <c r="AX249" s="68">
        <v>92629.204369912302</v>
      </c>
      <c r="AY249" s="68">
        <v>92629.204369912302</v>
      </c>
      <c r="AZ249" s="68">
        <v>92629.204369912302</v>
      </c>
      <c r="BA249" s="68">
        <v>92629.204369912302</v>
      </c>
      <c r="BB249" s="68">
        <v>92629.204369912302</v>
      </c>
      <c r="BC249" s="68">
        <v>92629.204369912302</v>
      </c>
      <c r="BD249" s="68">
        <v>92629.204369912302</v>
      </c>
      <c r="BE249" s="68">
        <v>92629.204369912302</v>
      </c>
    </row>
    <row r="250" spans="1:57" x14ac:dyDescent="0.25">
      <c r="A250" s="68" t="s">
        <v>52</v>
      </c>
      <c r="B250" s="68" t="s">
        <v>192</v>
      </c>
      <c r="C250" s="68" t="s">
        <v>69</v>
      </c>
      <c r="D250" s="68" t="s">
        <v>37</v>
      </c>
      <c r="E250" s="68">
        <v>57692.6</v>
      </c>
      <c r="F250" s="68">
        <v>58557.9889999999</v>
      </c>
      <c r="G250" s="68">
        <v>54978.631922374901</v>
      </c>
      <c r="H250" s="68">
        <v>56437.940269726103</v>
      </c>
      <c r="I250" s="68">
        <v>57916.330633334699</v>
      </c>
      <c r="J250" s="68">
        <v>59413.446697745603</v>
      </c>
      <c r="K250" s="68">
        <v>60928.901925223101</v>
      </c>
      <c r="L250" s="68">
        <v>62462.278407171099</v>
      </c>
      <c r="M250" s="68">
        <v>64013.1256816596</v>
      </c>
      <c r="N250" s="68">
        <v>65580.959516189905</v>
      </c>
      <c r="O250" s="68">
        <v>66453.261425243196</v>
      </c>
      <c r="P250" s="68">
        <v>67322.841216809</v>
      </c>
      <c r="Q250" s="68">
        <v>68189.208927549902</v>
      </c>
      <c r="R250" s="68">
        <v>68847.763167638899</v>
      </c>
      <c r="S250" s="68">
        <v>69703.630148556695</v>
      </c>
      <c r="T250" s="68">
        <v>70554.723874806194</v>
      </c>
      <c r="U250" s="68">
        <v>71400.484200916093</v>
      </c>
      <c r="V250" s="68">
        <v>72240.331885366497</v>
      </c>
      <c r="W250" s="68">
        <v>73073.668093255794</v>
      </c>
      <c r="X250" s="68">
        <v>73899.873887585898</v>
      </c>
      <c r="Y250" s="68">
        <v>74718.309708926405</v>
      </c>
      <c r="Z250" s="68">
        <v>75528.314843211396</v>
      </c>
      <c r="AA250" s="68">
        <v>76329.206877418503</v>
      </c>
      <c r="AB250" s="68">
        <v>77120.2811428735</v>
      </c>
      <c r="AC250" s="68">
        <v>77900.810145922398</v>
      </c>
      <c r="AD250" s="68">
        <v>78670.042985700798</v>
      </c>
      <c r="AE250" s="68">
        <v>79427.204758733307</v>
      </c>
      <c r="AF250" s="68">
        <v>80171.495950083801</v>
      </c>
      <c r="AG250" s="68">
        <v>80902.091810774902</v>
      </c>
      <c r="AH250" s="68">
        <v>81618.141721188702</v>
      </c>
      <c r="AI250" s="68">
        <v>82318.768540155696</v>
      </c>
      <c r="AJ250" s="68">
        <v>83003.067939431101</v>
      </c>
      <c r="AK250" s="68">
        <v>83670.107723254303</v>
      </c>
      <c r="AL250" s="68">
        <v>83072.834613477098</v>
      </c>
      <c r="AM250" s="68">
        <v>82456.294629191005</v>
      </c>
      <c r="AN250" s="68">
        <v>81820.487770395906</v>
      </c>
      <c r="AO250" s="68">
        <v>81165.414037091905</v>
      </c>
      <c r="AP250" s="68">
        <v>80491.073429278898</v>
      </c>
      <c r="AQ250" s="68">
        <v>79797.465946957003</v>
      </c>
      <c r="AR250" s="68">
        <v>79084.591590126205</v>
      </c>
      <c r="AS250" s="68">
        <v>78352.450358786402</v>
      </c>
      <c r="AT250" s="68">
        <v>77601.042252937696</v>
      </c>
      <c r="AU250" s="68">
        <v>76830.367272579999</v>
      </c>
      <c r="AV250" s="68">
        <v>76040.425417713399</v>
      </c>
      <c r="AW250" s="68">
        <v>75231.216688337794</v>
      </c>
      <c r="AX250" s="68">
        <v>74402.741084453301</v>
      </c>
      <c r="AY250" s="68">
        <v>73554.998606059904</v>
      </c>
      <c r="AZ250" s="68">
        <v>72687.989253157502</v>
      </c>
      <c r="BA250" s="68">
        <v>71801.713025746198</v>
      </c>
      <c r="BB250" s="68">
        <v>70896.169923825903</v>
      </c>
      <c r="BC250" s="68">
        <v>69971.359947396704</v>
      </c>
      <c r="BD250" s="68">
        <v>69027.283096458603</v>
      </c>
      <c r="BE250" s="68">
        <v>68063.939371011496</v>
      </c>
    </row>
    <row r="251" spans="1:57" x14ac:dyDescent="0.25">
      <c r="A251" s="68" t="s">
        <v>52</v>
      </c>
      <c r="B251" s="68" t="s">
        <v>73</v>
      </c>
      <c r="C251" s="68" t="s">
        <v>74</v>
      </c>
      <c r="D251" s="68" t="s">
        <v>127</v>
      </c>
      <c r="E251" s="68">
        <v>24097.713040999999</v>
      </c>
      <c r="F251" s="68">
        <v>24121.810754040998</v>
      </c>
      <c r="G251" s="68">
        <v>22334.987622435401</v>
      </c>
      <c r="H251" s="68">
        <v>22616.2877368152</v>
      </c>
      <c r="I251" s="68">
        <v>22898.128116436201</v>
      </c>
      <c r="J251" s="68">
        <v>23180.509560528699</v>
      </c>
      <c r="K251" s="68">
        <v>23463.4328693813</v>
      </c>
      <c r="L251" s="68">
        <v>23746.898844341998</v>
      </c>
      <c r="M251" s="68">
        <v>24030.908287819799</v>
      </c>
      <c r="N251" s="68">
        <v>24315.462003285698</v>
      </c>
      <c r="O251" s="68">
        <v>24339.777465288898</v>
      </c>
      <c r="P251" s="68">
        <v>24364.117242754201</v>
      </c>
      <c r="Q251" s="68">
        <v>24388.481359997</v>
      </c>
      <c r="R251" s="68">
        <v>24412.869841356998</v>
      </c>
      <c r="S251" s="68">
        <v>24437.282711198299</v>
      </c>
      <c r="T251" s="68">
        <v>24461.719993909501</v>
      </c>
      <c r="U251" s="68">
        <v>24486.181713903399</v>
      </c>
      <c r="V251" s="68">
        <v>24510.667895617298</v>
      </c>
      <c r="W251" s="68">
        <v>24535.178563512902</v>
      </c>
      <c r="X251" s="68">
        <v>24559.713742076499</v>
      </c>
      <c r="Y251" s="68">
        <v>24584.2734558185</v>
      </c>
      <c r="Z251" s="68">
        <v>24608.857729274299</v>
      </c>
      <c r="AA251" s="68">
        <v>24633.466587003601</v>
      </c>
      <c r="AB251" s="68">
        <v>24658.100053590599</v>
      </c>
      <c r="AC251" s="68">
        <v>24682.758153644201</v>
      </c>
      <c r="AD251" s="68">
        <v>24707.440911797799</v>
      </c>
      <c r="AE251" s="68">
        <v>24732.148352709599</v>
      </c>
      <c r="AF251" s="68">
        <v>24756.8805010623</v>
      </c>
      <c r="AG251" s="68">
        <v>24781.6373815634</v>
      </c>
      <c r="AH251" s="68">
        <v>24806.419018944998</v>
      </c>
      <c r="AI251" s="68">
        <v>24831.225437963902</v>
      </c>
      <c r="AJ251" s="68">
        <v>24856.056663401901</v>
      </c>
      <c r="AK251" s="68">
        <v>24880.912720065298</v>
      </c>
      <c r="AL251" s="68">
        <v>24880.912720065298</v>
      </c>
      <c r="AM251" s="68">
        <v>24880.912720065298</v>
      </c>
      <c r="AN251" s="68">
        <v>24880.912720065298</v>
      </c>
      <c r="AO251" s="68">
        <v>24880.912720065298</v>
      </c>
      <c r="AP251" s="68">
        <v>24880.912720065298</v>
      </c>
      <c r="AQ251" s="68">
        <v>24880.912720065298</v>
      </c>
      <c r="AR251" s="68">
        <v>24880.912720065298</v>
      </c>
      <c r="AS251" s="68">
        <v>24880.912720065298</v>
      </c>
      <c r="AT251" s="68">
        <v>24880.912720065298</v>
      </c>
      <c r="AU251" s="68">
        <v>24880.912720065298</v>
      </c>
      <c r="AV251" s="68">
        <v>24880.912720065298</v>
      </c>
      <c r="AW251" s="68">
        <v>24880.912720065298</v>
      </c>
      <c r="AX251" s="68">
        <v>24880.912720065298</v>
      </c>
      <c r="AY251" s="68">
        <v>24880.912720065298</v>
      </c>
      <c r="AZ251" s="68">
        <v>24880.912720065298</v>
      </c>
      <c r="BA251" s="68">
        <v>24880.912720065298</v>
      </c>
      <c r="BB251" s="68">
        <v>24880.912720065298</v>
      </c>
      <c r="BC251" s="68">
        <v>24880.912720065298</v>
      </c>
      <c r="BD251" s="68">
        <v>24880.912720065298</v>
      </c>
      <c r="BE251" s="68">
        <v>24880.912720065298</v>
      </c>
    </row>
    <row r="252" spans="1:57" x14ac:dyDescent="0.25">
      <c r="A252" s="68" t="s">
        <v>52</v>
      </c>
      <c r="B252" s="68" t="s">
        <v>75</v>
      </c>
      <c r="C252" s="68" t="s">
        <v>74</v>
      </c>
      <c r="D252" s="68" t="s">
        <v>128</v>
      </c>
      <c r="E252" s="68">
        <v>9809.0489679999991</v>
      </c>
      <c r="F252" s="68">
        <v>9818.8580169680008</v>
      </c>
      <c r="G252" s="68">
        <v>9091.5261093610898</v>
      </c>
      <c r="H252" s="68">
        <v>9206.0301949546702</v>
      </c>
      <c r="I252" s="68">
        <v>9320.7541971933206</v>
      </c>
      <c r="J252" s="68">
        <v>9435.6984414062499</v>
      </c>
      <c r="K252" s="68">
        <v>9550.8632533534092</v>
      </c>
      <c r="L252" s="68">
        <v>9666.2489592260208</v>
      </c>
      <c r="M252" s="68">
        <v>9781.85588564713</v>
      </c>
      <c r="N252" s="68">
        <v>9897.6843596721192</v>
      </c>
      <c r="O252" s="68">
        <v>9907.5820440317893</v>
      </c>
      <c r="P252" s="68">
        <v>9917.4896260758305</v>
      </c>
      <c r="Q252" s="68">
        <v>9927.4071157019007</v>
      </c>
      <c r="R252" s="68">
        <v>9937.3345228176004</v>
      </c>
      <c r="S252" s="68">
        <v>9947.2718573404109</v>
      </c>
      <c r="T252" s="68">
        <v>9957.2191291977597</v>
      </c>
      <c r="U252" s="68">
        <v>9967.1763483269606</v>
      </c>
      <c r="V252" s="68">
        <v>9977.1435246752699</v>
      </c>
      <c r="W252" s="68">
        <v>9987.1206681999502</v>
      </c>
      <c r="X252" s="68">
        <v>9997.1077888681593</v>
      </c>
      <c r="Y252" s="68">
        <v>10007.104896657</v>
      </c>
      <c r="Z252" s="68">
        <v>10017.1120015536</v>
      </c>
      <c r="AA252" s="68">
        <v>10027.1291135552</v>
      </c>
      <c r="AB252" s="68">
        <v>10037.1562426687</v>
      </c>
      <c r="AC252" s="68">
        <v>10047.1933989114</v>
      </c>
      <c r="AD252" s="68">
        <v>10057.2405923103</v>
      </c>
      <c r="AE252" s="68">
        <v>10067.297832902599</v>
      </c>
      <c r="AF252" s="68">
        <v>10077.365130735499</v>
      </c>
      <c r="AG252" s="68">
        <v>10087.4424958663</v>
      </c>
      <c r="AH252" s="68">
        <v>10097.5299383621</v>
      </c>
      <c r="AI252" s="68">
        <v>10107.627468300499</v>
      </c>
      <c r="AJ252" s="68">
        <v>10117.7350957688</v>
      </c>
      <c r="AK252" s="68">
        <v>10127.8528308646</v>
      </c>
      <c r="AL252" s="68">
        <v>10127.8528308646</v>
      </c>
      <c r="AM252" s="68">
        <v>10127.8528308646</v>
      </c>
      <c r="AN252" s="68">
        <v>10127.8528308646</v>
      </c>
      <c r="AO252" s="68">
        <v>10127.8528308646</v>
      </c>
      <c r="AP252" s="68">
        <v>10127.8528308646</v>
      </c>
      <c r="AQ252" s="68">
        <v>10127.8528308646</v>
      </c>
      <c r="AR252" s="68">
        <v>10127.8528308646</v>
      </c>
      <c r="AS252" s="68">
        <v>10127.8528308646</v>
      </c>
      <c r="AT252" s="68">
        <v>10127.8528308646</v>
      </c>
      <c r="AU252" s="68">
        <v>10127.8528308646</v>
      </c>
      <c r="AV252" s="68">
        <v>10127.8528308646</v>
      </c>
      <c r="AW252" s="68">
        <v>10127.8528308646</v>
      </c>
      <c r="AX252" s="68">
        <v>10127.8528308646</v>
      </c>
      <c r="AY252" s="68">
        <v>10127.8528308646</v>
      </c>
      <c r="AZ252" s="68">
        <v>10127.8528308646</v>
      </c>
      <c r="BA252" s="68">
        <v>10127.8528308646</v>
      </c>
      <c r="BB252" s="68">
        <v>10127.8528308646</v>
      </c>
      <c r="BC252" s="68">
        <v>10127.8528308646</v>
      </c>
      <c r="BD252" s="68">
        <v>10127.8528308646</v>
      </c>
      <c r="BE252" s="68">
        <v>10127.8528308646</v>
      </c>
    </row>
    <row r="253" spans="1:57" x14ac:dyDescent="0.25">
      <c r="A253" s="68" t="s">
        <v>52</v>
      </c>
      <c r="B253" s="68" t="s">
        <v>76</v>
      </c>
      <c r="C253" s="68" t="s">
        <v>74</v>
      </c>
      <c r="D253" s="68" t="s">
        <v>129</v>
      </c>
      <c r="E253" s="68">
        <v>17880.649410000002</v>
      </c>
      <c r="F253" s="68">
        <v>18095.934197885101</v>
      </c>
      <c r="G253" s="68">
        <v>15811.366506640699</v>
      </c>
      <c r="H253" s="68">
        <v>16556.863272377101</v>
      </c>
      <c r="I253" s="68">
        <v>17064.722879019198</v>
      </c>
      <c r="J253" s="68">
        <v>17511.3798341978</v>
      </c>
      <c r="K253" s="68">
        <v>18049.246446524801</v>
      </c>
      <c r="L253" s="68">
        <v>18521.017636855398</v>
      </c>
      <c r="M253" s="68">
        <v>19084.510892744402</v>
      </c>
      <c r="N253" s="68">
        <v>19580.212367010601</v>
      </c>
      <c r="O253" s="68">
        <v>19874.5456943385</v>
      </c>
      <c r="P253" s="68">
        <v>20255.9709667805</v>
      </c>
      <c r="Q253" s="68">
        <v>20560.402219036201</v>
      </c>
      <c r="R253" s="68">
        <v>20869.258533578999</v>
      </c>
      <c r="S253" s="68">
        <v>21264.733628948001</v>
      </c>
      <c r="T253" s="68">
        <v>21580.897801850599</v>
      </c>
      <c r="U253" s="68">
        <v>21899.401915022299</v>
      </c>
      <c r="V253" s="68">
        <v>22303.019955153799</v>
      </c>
      <c r="W253" s="68">
        <v>22624.460691902499</v>
      </c>
      <c r="X253" s="68">
        <v>22946.606189072201</v>
      </c>
      <c r="Y253" s="68">
        <v>23268.924291670301</v>
      </c>
      <c r="Z253" s="68">
        <v>23590.9120218848</v>
      </c>
      <c r="AA253" s="68">
        <v>23912.154420765699</v>
      </c>
      <c r="AB253" s="68">
        <v>24232.293358274899</v>
      </c>
      <c r="AC253" s="68">
        <v>24465.919377316499</v>
      </c>
      <c r="AD253" s="68">
        <v>24783.410976467501</v>
      </c>
      <c r="AE253" s="68">
        <v>25100.019547355299</v>
      </c>
      <c r="AF253" s="68">
        <v>25330.158706061098</v>
      </c>
      <c r="AG253" s="68">
        <v>25645.396531457201</v>
      </c>
      <c r="AH253" s="68">
        <v>25960.152284595599</v>
      </c>
      <c r="AI253" s="68">
        <v>26274.916972771</v>
      </c>
      <c r="AJ253" s="68">
        <v>26590.3436368535</v>
      </c>
      <c r="AK253" s="68">
        <v>26993.803502440798</v>
      </c>
      <c r="AL253" s="68">
        <v>26993.803502440798</v>
      </c>
      <c r="AM253" s="68">
        <v>26993.803502440798</v>
      </c>
      <c r="AN253" s="68">
        <v>26993.803502440798</v>
      </c>
      <c r="AO253" s="68">
        <v>26993.803502440798</v>
      </c>
      <c r="AP253" s="68">
        <v>26993.803502440798</v>
      </c>
      <c r="AQ253" s="68">
        <v>26993.803502440798</v>
      </c>
      <c r="AR253" s="68">
        <v>26993.803502440798</v>
      </c>
      <c r="AS253" s="68">
        <v>26993.803502440798</v>
      </c>
      <c r="AT253" s="68">
        <v>26993.803502440798</v>
      </c>
      <c r="AU253" s="68">
        <v>26993.803502440798</v>
      </c>
      <c r="AV253" s="68">
        <v>26993.803502440798</v>
      </c>
      <c r="AW253" s="68">
        <v>26993.803502440798</v>
      </c>
      <c r="AX253" s="68">
        <v>26993.803502440798</v>
      </c>
      <c r="AY253" s="68">
        <v>26993.803502440798</v>
      </c>
      <c r="AZ253" s="68">
        <v>26993.803502440798</v>
      </c>
      <c r="BA253" s="68">
        <v>26993.803502440798</v>
      </c>
      <c r="BB253" s="68">
        <v>26993.803502440798</v>
      </c>
      <c r="BC253" s="68">
        <v>26993.803502440798</v>
      </c>
      <c r="BD253" s="68">
        <v>26993.803502440798</v>
      </c>
      <c r="BE253" s="68">
        <v>26993.803502440798</v>
      </c>
    </row>
    <row r="254" spans="1:57" x14ac:dyDescent="0.25">
      <c r="A254" s="68" t="s">
        <v>52</v>
      </c>
      <c r="B254" s="68" t="s">
        <v>77</v>
      </c>
      <c r="C254" s="68" t="s">
        <v>74</v>
      </c>
      <c r="D254" s="68" t="s">
        <v>130</v>
      </c>
      <c r="E254" s="68">
        <v>41098.846640000003</v>
      </c>
      <c r="F254" s="68">
        <v>41139.945486639997</v>
      </c>
      <c r="G254" s="68">
        <v>38092.504024717098</v>
      </c>
      <c r="H254" s="68">
        <v>38572.263670001397</v>
      </c>
      <c r="I254" s="68">
        <v>39052.944742072199</v>
      </c>
      <c r="J254" s="68">
        <v>39534.548604023497</v>
      </c>
      <c r="K254" s="68">
        <v>40017.076620753898</v>
      </c>
      <c r="L254" s="68">
        <v>40500.530158969203</v>
      </c>
      <c r="M254" s="68">
        <v>40984.910587184298</v>
      </c>
      <c r="N254" s="68">
        <v>41470.2192757257</v>
      </c>
      <c r="O254" s="68">
        <v>41511.689495001403</v>
      </c>
      <c r="P254" s="68">
        <v>41553.2011844964</v>
      </c>
      <c r="Q254" s="68">
        <v>41594.754385680899</v>
      </c>
      <c r="R254" s="68">
        <v>41636.349140066603</v>
      </c>
      <c r="S254" s="68">
        <v>41677.9854892066</v>
      </c>
      <c r="T254" s="68">
        <v>41719.663474695801</v>
      </c>
      <c r="U254" s="68">
        <v>41761.383138170597</v>
      </c>
      <c r="V254" s="68">
        <v>41803.144521308699</v>
      </c>
      <c r="W254" s="68">
        <v>41844.947665829997</v>
      </c>
      <c r="X254" s="68">
        <v>41886.792613495898</v>
      </c>
      <c r="Y254" s="68">
        <v>41928.679406109302</v>
      </c>
      <c r="Z254" s="68">
        <v>41970.6080855154</v>
      </c>
      <c r="AA254" s="68">
        <v>42012.578693600997</v>
      </c>
      <c r="AB254" s="68">
        <v>42054.5912722945</v>
      </c>
      <c r="AC254" s="68">
        <v>42096.645863566802</v>
      </c>
      <c r="AD254" s="68">
        <v>42138.742509430398</v>
      </c>
      <c r="AE254" s="68">
        <v>42180.881251939798</v>
      </c>
      <c r="AF254" s="68">
        <v>42223.062133191699</v>
      </c>
      <c r="AG254" s="68">
        <v>42265.285195324897</v>
      </c>
      <c r="AH254" s="68">
        <v>42307.550480520302</v>
      </c>
      <c r="AI254" s="68">
        <v>42349.858031000796</v>
      </c>
      <c r="AJ254" s="68">
        <v>42392.207889031801</v>
      </c>
      <c r="AK254" s="68">
        <v>42434.600096920803</v>
      </c>
      <c r="AL254" s="68">
        <v>42434.600096920803</v>
      </c>
      <c r="AM254" s="68">
        <v>42434.600096920803</v>
      </c>
      <c r="AN254" s="68">
        <v>42434.600096920803</v>
      </c>
      <c r="AO254" s="68">
        <v>42434.600096920803</v>
      </c>
      <c r="AP254" s="68">
        <v>42434.600096920803</v>
      </c>
      <c r="AQ254" s="68">
        <v>42434.600096920803</v>
      </c>
      <c r="AR254" s="68">
        <v>42434.600096920803</v>
      </c>
      <c r="AS254" s="68">
        <v>42434.600096920803</v>
      </c>
      <c r="AT254" s="68">
        <v>42434.600096920803</v>
      </c>
      <c r="AU254" s="68">
        <v>42434.600096920803</v>
      </c>
      <c r="AV254" s="68">
        <v>42434.600096920803</v>
      </c>
      <c r="AW254" s="68">
        <v>42434.600096920803</v>
      </c>
      <c r="AX254" s="68">
        <v>42434.600096920803</v>
      </c>
      <c r="AY254" s="68">
        <v>42434.600096920803</v>
      </c>
      <c r="AZ254" s="68">
        <v>42434.600096920803</v>
      </c>
      <c r="BA254" s="68">
        <v>42434.600096920803</v>
      </c>
      <c r="BB254" s="68">
        <v>42434.600096920803</v>
      </c>
      <c r="BC254" s="68">
        <v>42434.600096920803</v>
      </c>
      <c r="BD254" s="68">
        <v>42434.600096920803</v>
      </c>
      <c r="BE254" s="68">
        <v>42434.600096920803</v>
      </c>
    </row>
    <row r="255" spans="1:57" x14ac:dyDescent="0.25">
      <c r="A255" s="68" t="s">
        <v>52</v>
      </c>
      <c r="B255" s="68" t="s">
        <v>78</v>
      </c>
      <c r="C255" s="68" t="s">
        <v>79</v>
      </c>
      <c r="D255" s="68" t="s">
        <v>131</v>
      </c>
      <c r="E255" s="68">
        <v>8970982.4730352592</v>
      </c>
      <c r="F255" s="68">
        <v>9042750.3328195401</v>
      </c>
      <c r="G255" s="68">
        <v>8452539.0613467395</v>
      </c>
      <c r="H255" s="68">
        <v>8640341.8662808407</v>
      </c>
      <c r="I255" s="68">
        <v>8831104.7062999792</v>
      </c>
      <c r="J255" s="68">
        <v>9024866.8918076195</v>
      </c>
      <c r="K255" s="68">
        <v>9221668.20448526</v>
      </c>
      <c r="L255" s="68">
        <v>9421548.9025709704</v>
      </c>
      <c r="M255" s="68">
        <v>9586357.0685507208</v>
      </c>
      <c r="N255" s="68">
        <v>9752845.1843397506</v>
      </c>
      <c r="O255" s="68">
        <v>9815856.2135209292</v>
      </c>
      <c r="P255" s="68">
        <v>9879215.2854126003</v>
      </c>
      <c r="Q255" s="68">
        <v>9942924.1761799902</v>
      </c>
      <c r="R255" s="68">
        <v>10016951.7868347</v>
      </c>
      <c r="S255" s="68">
        <v>10091471.1004916</v>
      </c>
      <c r="T255" s="68">
        <v>10166485.183490399</v>
      </c>
      <c r="U255" s="68">
        <v>10241997.120541699</v>
      </c>
      <c r="V255" s="68">
        <v>10318010.014833899</v>
      </c>
      <c r="W255" s="68">
        <v>10394526.988141101</v>
      </c>
      <c r="X255" s="68">
        <v>10471551.180930899</v>
      </c>
      <c r="Y255" s="68">
        <v>10549085.7524739</v>
      </c>
      <c r="Z255" s="68">
        <v>10627133.8809528</v>
      </c>
      <c r="AA255" s="68">
        <v>10705698.7635727</v>
      </c>
      <c r="AB255" s="68">
        <v>10784783.616671801</v>
      </c>
      <c r="AC255" s="68">
        <v>10864391.675832801</v>
      </c>
      <c r="AD255" s="68">
        <v>10944526.195994901</v>
      </c>
      <c r="AE255" s="68">
        <v>11025190.4515668</v>
      </c>
      <c r="AF255" s="68">
        <v>11106387.7365395</v>
      </c>
      <c r="AG255" s="68">
        <v>11188121.364600699</v>
      </c>
      <c r="AH255" s="68">
        <v>11270394.669249101</v>
      </c>
      <c r="AI255" s="68">
        <v>11353211.0039098</v>
      </c>
      <c r="AJ255" s="68">
        <v>11436573.7420504</v>
      </c>
      <c r="AK255" s="68">
        <v>11520486.277297299</v>
      </c>
      <c r="AL255" s="68">
        <v>11520486.277297299</v>
      </c>
      <c r="AM255" s="68">
        <v>11520486.277297299</v>
      </c>
      <c r="AN255" s="68">
        <v>11520486.277297299</v>
      </c>
      <c r="AO255" s="68">
        <v>11520486.277297299</v>
      </c>
      <c r="AP255" s="68">
        <v>11520486.277297299</v>
      </c>
      <c r="AQ255" s="68">
        <v>11520486.277297299</v>
      </c>
      <c r="AR255" s="68">
        <v>11520486.277297299</v>
      </c>
      <c r="AS255" s="68">
        <v>11520486.277297299</v>
      </c>
      <c r="AT255" s="68">
        <v>11520486.277297299</v>
      </c>
      <c r="AU255" s="68">
        <v>11520486.277297299</v>
      </c>
      <c r="AV255" s="68">
        <v>11520486.277297299</v>
      </c>
      <c r="AW255" s="68">
        <v>11520486.277297299</v>
      </c>
      <c r="AX255" s="68">
        <v>11520486.277297299</v>
      </c>
      <c r="AY255" s="68">
        <v>11520486.277297299</v>
      </c>
      <c r="AZ255" s="68">
        <v>11520486.277297299</v>
      </c>
      <c r="BA255" s="68">
        <v>11520486.277297299</v>
      </c>
      <c r="BB255" s="68">
        <v>11520486.277297299</v>
      </c>
      <c r="BC255" s="68">
        <v>11520486.277297299</v>
      </c>
      <c r="BD255" s="68">
        <v>11520486.277297299</v>
      </c>
      <c r="BE255" s="68">
        <v>11520486.277297299</v>
      </c>
    </row>
    <row r="256" spans="1:57" x14ac:dyDescent="0.25">
      <c r="A256" s="68" t="s">
        <v>52</v>
      </c>
      <c r="B256" s="68" t="s">
        <v>80</v>
      </c>
      <c r="C256" s="68" t="s">
        <v>74</v>
      </c>
      <c r="D256" s="68" t="s">
        <v>132</v>
      </c>
      <c r="E256" s="68">
        <v>3901.8309300000001</v>
      </c>
      <c r="F256" s="68">
        <v>3905.73276093</v>
      </c>
      <c r="G256" s="68">
        <v>3616.4156066641099</v>
      </c>
      <c r="H256" s="68">
        <v>3661.9628951156101</v>
      </c>
      <c r="I256" s="68">
        <v>3707.5976617284</v>
      </c>
      <c r="J256" s="68">
        <v>3753.3200359115199</v>
      </c>
      <c r="K256" s="68">
        <v>3799.1301472453501</v>
      </c>
      <c r="L256" s="68">
        <v>3845.0281254818201</v>
      </c>
      <c r="M256" s="68">
        <v>3891.0141005445998</v>
      </c>
      <c r="N256" s="68">
        <v>3937.0882025293899</v>
      </c>
      <c r="O256" s="68">
        <v>3941.02529073192</v>
      </c>
      <c r="P256" s="68">
        <v>3944.9663160226501</v>
      </c>
      <c r="Q256" s="68">
        <v>3948.9112823386699</v>
      </c>
      <c r="R256" s="68">
        <v>3952.8601936210098</v>
      </c>
      <c r="S256" s="68">
        <v>3956.8130538146302</v>
      </c>
      <c r="T256" s="68">
        <v>3960.7698668684502</v>
      </c>
      <c r="U256" s="68">
        <v>3964.7306367353199</v>
      </c>
      <c r="V256" s="68">
        <v>3968.69536737205</v>
      </c>
      <c r="W256" s="68">
        <v>3972.6640627394199</v>
      </c>
      <c r="X256" s="68">
        <v>3976.63672680216</v>
      </c>
      <c r="Y256" s="68">
        <v>3980.6133635289598</v>
      </c>
      <c r="Z256" s="68">
        <v>3984.59397689249</v>
      </c>
      <c r="AA256" s="68">
        <v>3988.5785708693802</v>
      </c>
      <c r="AB256" s="68">
        <v>3992.56714944025</v>
      </c>
      <c r="AC256" s="68">
        <v>3996.5597165896902</v>
      </c>
      <c r="AD256" s="68">
        <v>4000.5562763062799</v>
      </c>
      <c r="AE256" s="68">
        <v>4004.5568325825898</v>
      </c>
      <c r="AF256" s="68">
        <v>4008.5613894151702</v>
      </c>
      <c r="AG256" s="68">
        <v>4012.56995080458</v>
      </c>
      <c r="AH256" s="68">
        <v>4016.5825207553899</v>
      </c>
      <c r="AI256" s="68">
        <v>4020.5991032761399</v>
      </c>
      <c r="AJ256" s="68">
        <v>4024.6197023794198</v>
      </c>
      <c r="AK256" s="68">
        <v>4028.6443220818001</v>
      </c>
      <c r="AL256" s="68">
        <v>4028.6443220818001</v>
      </c>
      <c r="AM256" s="68">
        <v>4028.6443220818001</v>
      </c>
      <c r="AN256" s="68">
        <v>4028.6443220818001</v>
      </c>
      <c r="AO256" s="68">
        <v>4028.6443220818001</v>
      </c>
      <c r="AP256" s="68">
        <v>4028.6443220818001</v>
      </c>
      <c r="AQ256" s="68">
        <v>4028.6443220818001</v>
      </c>
      <c r="AR256" s="68">
        <v>4028.6443220818001</v>
      </c>
      <c r="AS256" s="68">
        <v>4028.6443220818001</v>
      </c>
      <c r="AT256" s="68">
        <v>4028.6443220818001</v>
      </c>
      <c r="AU256" s="68">
        <v>4028.6443220818001</v>
      </c>
      <c r="AV256" s="68">
        <v>4028.6443220818001</v>
      </c>
      <c r="AW256" s="68">
        <v>4028.6443220818001</v>
      </c>
      <c r="AX256" s="68">
        <v>4028.6443220818001</v>
      </c>
      <c r="AY256" s="68">
        <v>4028.6443220818001</v>
      </c>
      <c r="AZ256" s="68">
        <v>4028.6443220818001</v>
      </c>
      <c r="BA256" s="68">
        <v>4028.6443220818001</v>
      </c>
      <c r="BB256" s="68">
        <v>4028.6443220818001</v>
      </c>
      <c r="BC256" s="68">
        <v>4028.6443220818001</v>
      </c>
      <c r="BD256" s="68">
        <v>4028.6443220818001</v>
      </c>
      <c r="BE256" s="68">
        <v>4028.6443220818001</v>
      </c>
    </row>
    <row r="257" spans="1:57" x14ac:dyDescent="0.25">
      <c r="A257" s="68" t="s">
        <v>52</v>
      </c>
      <c r="B257" s="68" t="s">
        <v>81</v>
      </c>
      <c r="C257" s="68" t="s">
        <v>74</v>
      </c>
      <c r="D257" s="68" t="s">
        <v>133</v>
      </c>
      <c r="E257" s="68">
        <v>151470.6692</v>
      </c>
      <c r="F257" s="68">
        <v>151622.13986920001</v>
      </c>
      <c r="G257" s="68">
        <v>140390.72985838901</v>
      </c>
      <c r="H257" s="68">
        <v>142158.89418579399</v>
      </c>
      <c r="I257" s="68">
        <v>143930.454451125</v>
      </c>
      <c r="J257" s="68">
        <v>145705.41567809199</v>
      </c>
      <c r="K257" s="68">
        <v>147483.782897058</v>
      </c>
      <c r="L257" s="68">
        <v>149265.56114504699</v>
      </c>
      <c r="M257" s="68">
        <v>151050.75546574901</v>
      </c>
      <c r="N257" s="68">
        <v>152839.37090953099</v>
      </c>
      <c r="O257" s="68">
        <v>152992.21028044101</v>
      </c>
      <c r="P257" s="68">
        <v>153145.20249072101</v>
      </c>
      <c r="Q257" s="68">
        <v>153298.34769321201</v>
      </c>
      <c r="R257" s="68">
        <v>153451.64604090501</v>
      </c>
      <c r="S257" s="68">
        <v>153605.09768694601</v>
      </c>
      <c r="T257" s="68">
        <v>153758.702784633</v>
      </c>
      <c r="U257" s="68">
        <v>153912.46148741801</v>
      </c>
      <c r="V257" s="68">
        <v>154066.37394890501</v>
      </c>
      <c r="W257" s="68">
        <v>154220.440322854</v>
      </c>
      <c r="X257" s="68">
        <v>154374.660763177</v>
      </c>
      <c r="Y257" s="68">
        <v>154529.03542393999</v>
      </c>
      <c r="Z257" s="68">
        <v>154683.56445936399</v>
      </c>
      <c r="AA257" s="68">
        <v>154838.24802382299</v>
      </c>
      <c r="AB257" s="68">
        <v>154993.08627184699</v>
      </c>
      <c r="AC257" s="68">
        <v>155148.07935811899</v>
      </c>
      <c r="AD257" s="68">
        <v>155303.22743747701</v>
      </c>
      <c r="AE257" s="68">
        <v>155458.530664914</v>
      </c>
      <c r="AF257" s="68">
        <v>155613.98919557899</v>
      </c>
      <c r="AG257" s="68">
        <v>155769.60318477501</v>
      </c>
      <c r="AH257" s="68">
        <v>155925.372787959</v>
      </c>
      <c r="AI257" s="68">
        <v>156081.29816074701</v>
      </c>
      <c r="AJ257" s="68">
        <v>156237.37945890799</v>
      </c>
      <c r="AK257" s="68">
        <v>156393.61683836699</v>
      </c>
      <c r="AL257" s="68">
        <v>156393.61683836699</v>
      </c>
      <c r="AM257" s="68">
        <v>156393.61683836699</v>
      </c>
      <c r="AN257" s="68">
        <v>156393.61683836699</v>
      </c>
      <c r="AO257" s="68">
        <v>156393.61683836699</v>
      </c>
      <c r="AP257" s="68">
        <v>156393.61683836699</v>
      </c>
      <c r="AQ257" s="68">
        <v>156393.61683836699</v>
      </c>
      <c r="AR257" s="68">
        <v>156393.61683836699</v>
      </c>
      <c r="AS257" s="68">
        <v>156393.61683836699</v>
      </c>
      <c r="AT257" s="68">
        <v>156393.61683836699</v>
      </c>
      <c r="AU257" s="68">
        <v>156393.61683836699</v>
      </c>
      <c r="AV257" s="68">
        <v>156393.61683836699</v>
      </c>
      <c r="AW257" s="68">
        <v>156393.61683836699</v>
      </c>
      <c r="AX257" s="68">
        <v>156393.61683836699</v>
      </c>
      <c r="AY257" s="68">
        <v>156393.61683836699</v>
      </c>
      <c r="AZ257" s="68">
        <v>156393.61683836699</v>
      </c>
      <c r="BA257" s="68">
        <v>156393.61683836699</v>
      </c>
      <c r="BB257" s="68">
        <v>156393.61683836699</v>
      </c>
      <c r="BC257" s="68">
        <v>156393.61683836699</v>
      </c>
      <c r="BD257" s="68">
        <v>156393.61683836699</v>
      </c>
      <c r="BE257" s="68">
        <v>156393.61683836699</v>
      </c>
    </row>
    <row r="258" spans="1:57" x14ac:dyDescent="0.25">
      <c r="A258" s="68" t="s">
        <v>52</v>
      </c>
      <c r="B258" s="68" t="s">
        <v>82</v>
      </c>
      <c r="C258" s="68" t="s">
        <v>74</v>
      </c>
      <c r="D258" s="68" t="s">
        <v>134</v>
      </c>
      <c r="E258" s="68">
        <v>3819.0049800000002</v>
      </c>
      <c r="F258" s="68">
        <v>3822.8239849800002</v>
      </c>
      <c r="G258" s="68">
        <v>3539.6482982926</v>
      </c>
      <c r="H258" s="68">
        <v>3584.2287336170398</v>
      </c>
      <c r="I258" s="68">
        <v>3628.8947901638398</v>
      </c>
      <c r="J258" s="68">
        <v>3673.6465945949899</v>
      </c>
      <c r="K258" s="68">
        <v>3718.48427374021</v>
      </c>
      <c r="L258" s="68">
        <v>3763.4079545971299</v>
      </c>
      <c r="M258" s="68">
        <v>3808.4177643314902</v>
      </c>
      <c r="N258" s="68">
        <v>3853.5138302773698</v>
      </c>
      <c r="O258" s="68">
        <v>3857.3673441076398</v>
      </c>
      <c r="P258" s="68">
        <v>3861.22471145175</v>
      </c>
      <c r="Q258" s="68">
        <v>3865.0859361632001</v>
      </c>
      <c r="R258" s="68">
        <v>3868.9510220993602</v>
      </c>
      <c r="S258" s="68">
        <v>3872.81997312146</v>
      </c>
      <c r="T258" s="68">
        <v>3876.6927930945799</v>
      </c>
      <c r="U258" s="68">
        <v>3880.56948588768</v>
      </c>
      <c r="V258" s="68">
        <v>3884.4500553735602</v>
      </c>
      <c r="W258" s="68">
        <v>3888.3345054289398</v>
      </c>
      <c r="X258" s="68">
        <v>3892.2228399343699</v>
      </c>
      <c r="Y258" s="68">
        <v>3896.1150627743</v>
      </c>
      <c r="Z258" s="68">
        <v>3900.0111778370701</v>
      </c>
      <c r="AA258" s="68">
        <v>3903.9111890149102</v>
      </c>
      <c r="AB258" s="68">
        <v>3907.8151002039299</v>
      </c>
      <c r="AC258" s="68">
        <v>3911.7229153041299</v>
      </c>
      <c r="AD258" s="68">
        <v>3915.6346382194301</v>
      </c>
      <c r="AE258" s="68">
        <v>3919.5502728576498</v>
      </c>
      <c r="AF258" s="68">
        <v>3923.4698231305101</v>
      </c>
      <c r="AG258" s="68">
        <v>3927.39329295364</v>
      </c>
      <c r="AH258" s="68">
        <v>3931.32068624659</v>
      </c>
      <c r="AI258" s="68">
        <v>3935.2520069328398</v>
      </c>
      <c r="AJ258" s="68">
        <v>3939.1872589397699</v>
      </c>
      <c r="AK258" s="68">
        <v>3943.1264461987098</v>
      </c>
      <c r="AL258" s="68">
        <v>3943.1264461987098</v>
      </c>
      <c r="AM258" s="68">
        <v>3943.1264461987098</v>
      </c>
      <c r="AN258" s="68">
        <v>3943.1264461987098</v>
      </c>
      <c r="AO258" s="68">
        <v>3943.1264461987098</v>
      </c>
      <c r="AP258" s="68">
        <v>3943.1264461987098</v>
      </c>
      <c r="AQ258" s="68">
        <v>3943.1264461987098</v>
      </c>
      <c r="AR258" s="68">
        <v>3943.1264461987098</v>
      </c>
      <c r="AS258" s="68">
        <v>3943.1264461987098</v>
      </c>
      <c r="AT258" s="68">
        <v>3943.1264461987098</v>
      </c>
      <c r="AU258" s="68">
        <v>3943.1264461987098</v>
      </c>
      <c r="AV258" s="68">
        <v>3943.1264461987098</v>
      </c>
      <c r="AW258" s="68">
        <v>3943.1264461987098</v>
      </c>
      <c r="AX258" s="68">
        <v>3943.1264461987098</v>
      </c>
      <c r="AY258" s="68">
        <v>3943.1264461987098</v>
      </c>
      <c r="AZ258" s="68">
        <v>3943.1264461987098</v>
      </c>
      <c r="BA258" s="68">
        <v>3943.1264461987098</v>
      </c>
      <c r="BB258" s="68">
        <v>3943.1264461987098</v>
      </c>
      <c r="BC258" s="68">
        <v>3943.1264461987098</v>
      </c>
      <c r="BD258" s="68">
        <v>3943.1264461987098</v>
      </c>
      <c r="BE258" s="68">
        <v>3943.1264461987098</v>
      </c>
    </row>
    <row r="259" spans="1:57" x14ac:dyDescent="0.25">
      <c r="A259" s="68" t="s">
        <v>52</v>
      </c>
      <c r="B259" s="68" t="s">
        <v>83</v>
      </c>
      <c r="C259" s="68" t="s">
        <v>84</v>
      </c>
      <c r="D259" s="68" t="s">
        <v>135</v>
      </c>
      <c r="E259" s="68">
        <v>123.10756648325901</v>
      </c>
      <c r="F259" s="68">
        <v>124.58979376313501</v>
      </c>
      <c r="G259" s="68">
        <v>117.68717324036</v>
      </c>
      <c r="H259" s="68">
        <v>121.82495537214901</v>
      </c>
      <c r="I259" s="68">
        <v>124.140318689941</v>
      </c>
      <c r="J259" s="68">
        <v>125.96360000768701</v>
      </c>
      <c r="K259" s="68">
        <v>128.39534362293799</v>
      </c>
      <c r="L259" s="68">
        <v>130.30880808914799</v>
      </c>
      <c r="M259" s="68">
        <v>132.81916785864701</v>
      </c>
      <c r="N259" s="68">
        <v>134.80899045982099</v>
      </c>
      <c r="O259" s="68">
        <v>136.83546381833301</v>
      </c>
      <c r="P259" s="68">
        <v>139.46156178652501</v>
      </c>
      <c r="Q259" s="68">
        <v>141.55755896018999</v>
      </c>
      <c r="R259" s="68">
        <v>143.68402251330201</v>
      </c>
      <c r="S259" s="68">
        <v>146.40685295862099</v>
      </c>
      <c r="T259" s="68">
        <v>148.58363082852699</v>
      </c>
      <c r="U259" s="68">
        <v>150.77651909496399</v>
      </c>
      <c r="V259" s="68">
        <v>153.55541339404601</v>
      </c>
      <c r="W259" s="68">
        <v>155.76852019807501</v>
      </c>
      <c r="X259" s="68">
        <v>157.986479249826</v>
      </c>
      <c r="Y259" s="68">
        <v>160.20562668314901</v>
      </c>
      <c r="Z259" s="68">
        <v>162.42249951563201</v>
      </c>
      <c r="AA259" s="68">
        <v>164.634240771257</v>
      </c>
      <c r="AB259" s="68">
        <v>166.83838473882801</v>
      </c>
      <c r="AC259" s="68">
        <v>168.44689067235899</v>
      </c>
      <c r="AD259" s="68">
        <v>170.63280781966901</v>
      </c>
      <c r="AE259" s="68">
        <v>172.81264535218901</v>
      </c>
      <c r="AF259" s="68">
        <v>174.39714438973101</v>
      </c>
      <c r="AG259" s="68">
        <v>176.567544393563</v>
      </c>
      <c r="AH259" s="68">
        <v>178.73462534890001</v>
      </c>
      <c r="AI259" s="68">
        <v>180.901767821616</v>
      </c>
      <c r="AJ259" s="68">
        <v>183.07346797236099</v>
      </c>
      <c r="AK259" s="68">
        <v>185.85127324594001</v>
      </c>
      <c r="AL259" s="68">
        <v>185.85127324594001</v>
      </c>
      <c r="AM259" s="68">
        <v>185.85127324594001</v>
      </c>
      <c r="AN259" s="68">
        <v>185.85127324594001</v>
      </c>
      <c r="AO259" s="68">
        <v>185.85127324594001</v>
      </c>
      <c r="AP259" s="68">
        <v>185.85127324594001</v>
      </c>
      <c r="AQ259" s="68">
        <v>185.85127324594001</v>
      </c>
      <c r="AR259" s="68">
        <v>185.85127324594001</v>
      </c>
      <c r="AS259" s="68">
        <v>185.85127324594001</v>
      </c>
      <c r="AT259" s="68">
        <v>185.85127324594001</v>
      </c>
      <c r="AU259" s="68">
        <v>185.85127324594001</v>
      </c>
      <c r="AV259" s="68">
        <v>185.85127324594001</v>
      </c>
      <c r="AW259" s="68">
        <v>185.85127324594001</v>
      </c>
      <c r="AX259" s="68">
        <v>185.85127324594001</v>
      </c>
      <c r="AY259" s="68">
        <v>185.85127324594001</v>
      </c>
      <c r="AZ259" s="68">
        <v>185.85127324594001</v>
      </c>
      <c r="BA259" s="68">
        <v>185.85127324594001</v>
      </c>
      <c r="BB259" s="68">
        <v>185.85127324594001</v>
      </c>
      <c r="BC259" s="68">
        <v>185.85127324594001</v>
      </c>
      <c r="BD259" s="68">
        <v>185.85127324594001</v>
      </c>
      <c r="BE259" s="68">
        <v>185.85127324594001</v>
      </c>
    </row>
    <row r="260" spans="1:57" x14ac:dyDescent="0.25">
      <c r="A260" s="68" t="s">
        <v>53</v>
      </c>
      <c r="B260" s="68" t="s">
        <v>68</v>
      </c>
      <c r="C260" s="68" t="s">
        <v>69</v>
      </c>
      <c r="D260" s="68" t="s">
        <v>124</v>
      </c>
      <c r="E260" s="68">
        <v>618.18499999999995</v>
      </c>
      <c r="F260" s="68">
        <v>617.488733177791</v>
      </c>
      <c r="G260" s="68">
        <v>540.348918218216</v>
      </c>
      <c r="H260" s="68">
        <v>559.60779557998001</v>
      </c>
      <c r="I260" s="68">
        <v>582.70164771905297</v>
      </c>
      <c r="J260" s="68">
        <v>604.52386347967797</v>
      </c>
      <c r="K260" s="68">
        <v>628.08510680899599</v>
      </c>
      <c r="L260" s="68">
        <v>652.05648891919702</v>
      </c>
      <c r="M260" s="68">
        <v>677.92258892595999</v>
      </c>
      <c r="N260" s="68">
        <v>702.72632612035704</v>
      </c>
      <c r="O260" s="68">
        <v>720.59891082651495</v>
      </c>
      <c r="P260" s="68">
        <v>738.52298577213503</v>
      </c>
      <c r="Q260" s="68">
        <v>756.53307362217402</v>
      </c>
      <c r="R260" s="68">
        <v>774.657803977306</v>
      </c>
      <c r="S260" s="68">
        <v>792.92365146808697</v>
      </c>
      <c r="T260" s="68">
        <v>809.92156824602</v>
      </c>
      <c r="U260" s="68">
        <v>828.557408188963</v>
      </c>
      <c r="V260" s="68">
        <v>848.84239946535695</v>
      </c>
      <c r="W260" s="68">
        <v>869.36243912353495</v>
      </c>
      <c r="X260" s="68">
        <v>890.14007608384304</v>
      </c>
      <c r="Y260" s="68">
        <v>911.19152355585697</v>
      </c>
      <c r="Z260" s="68">
        <v>933.94049624055901</v>
      </c>
      <c r="AA260" s="68">
        <v>955.56604989499999</v>
      </c>
      <c r="AB260" s="68">
        <v>978.91099167127197</v>
      </c>
      <c r="AC260" s="68">
        <v>1001.16023075391</v>
      </c>
      <c r="AD260" s="68">
        <v>1025.1395855993401</v>
      </c>
      <c r="AE260" s="68">
        <v>1049.4295036799299</v>
      </c>
      <c r="AF260" s="68">
        <v>1072.6108955383399</v>
      </c>
      <c r="AG260" s="68">
        <v>1098.92612969533</v>
      </c>
      <c r="AH260" s="68">
        <v>1124.14011155807</v>
      </c>
      <c r="AI260" s="68">
        <v>1151.0671390458599</v>
      </c>
      <c r="AJ260" s="68">
        <v>1178.2920182077</v>
      </c>
      <c r="AK260" s="68">
        <v>1205.7998530659399</v>
      </c>
      <c r="AL260" s="68">
        <v>1205.7998530659399</v>
      </c>
      <c r="AM260" s="68">
        <v>1205.7998530659399</v>
      </c>
      <c r="AN260" s="68">
        <v>1205.7998530659399</v>
      </c>
      <c r="AO260" s="68">
        <v>1205.7998530659399</v>
      </c>
      <c r="AP260" s="68">
        <v>1205.7998530659399</v>
      </c>
      <c r="AQ260" s="68">
        <v>1205.7998530659399</v>
      </c>
      <c r="AR260" s="68">
        <v>1205.7998530659399</v>
      </c>
      <c r="AS260" s="68">
        <v>1205.7998530659399</v>
      </c>
      <c r="AT260" s="68">
        <v>1205.7998530659399</v>
      </c>
      <c r="AU260" s="68">
        <v>1205.7998530659399</v>
      </c>
      <c r="AV260" s="68">
        <v>1205.7998530659399</v>
      </c>
      <c r="AW260" s="68">
        <v>1205.7998530659399</v>
      </c>
      <c r="AX260" s="68">
        <v>1205.7998530659399</v>
      </c>
      <c r="AY260" s="68">
        <v>1205.7998530659399</v>
      </c>
      <c r="AZ260" s="68">
        <v>1205.7998530659399</v>
      </c>
      <c r="BA260" s="68">
        <v>1205.7998530659399</v>
      </c>
      <c r="BB260" s="68">
        <v>1205.7998530659399</v>
      </c>
      <c r="BC260" s="68">
        <v>1205.7998530659399</v>
      </c>
      <c r="BD260" s="68">
        <v>1205.7998530659399</v>
      </c>
      <c r="BE260" s="68">
        <v>1205.7998530659399</v>
      </c>
    </row>
    <row r="261" spans="1:57" x14ac:dyDescent="0.25">
      <c r="A261" s="68" t="s">
        <v>53</v>
      </c>
      <c r="B261" s="68" t="s">
        <v>190</v>
      </c>
      <c r="C261" s="68" t="s">
        <v>69</v>
      </c>
      <c r="D261" s="68" t="s">
        <v>124</v>
      </c>
      <c r="E261" s="68">
        <v>618.18499999999995</v>
      </c>
      <c r="F261" s="68">
        <v>617.488733177791</v>
      </c>
      <c r="G261" s="68">
        <v>540.348918218216</v>
      </c>
      <c r="H261" s="68">
        <v>559.48244343376996</v>
      </c>
      <c r="I261" s="68">
        <v>582.31007221178595</v>
      </c>
      <c r="J261" s="68">
        <v>603.71138340716197</v>
      </c>
      <c r="K261" s="68">
        <v>626.67819616974305</v>
      </c>
      <c r="L261" s="68">
        <v>649.86557911642899</v>
      </c>
      <c r="M261" s="68">
        <v>674.73364106765302</v>
      </c>
      <c r="N261" s="68">
        <v>698.31882660293002</v>
      </c>
      <c r="O261" s="68">
        <v>714.78800120960898</v>
      </c>
      <c r="P261" s="68">
        <v>731.07867407555204</v>
      </c>
      <c r="Q261" s="68">
        <v>747.21258615514796</v>
      </c>
      <c r="R261" s="68">
        <v>763.20526300330596</v>
      </c>
      <c r="S261" s="68">
        <v>779.06968942963704</v>
      </c>
      <c r="T261" s="68">
        <v>793.41212699889297</v>
      </c>
      <c r="U261" s="68">
        <v>809.06973794835801</v>
      </c>
      <c r="V261" s="68">
        <v>826.02551576772805</v>
      </c>
      <c r="W261" s="68">
        <v>842.87818177807503</v>
      </c>
      <c r="X261" s="68">
        <v>859.63319539629697</v>
      </c>
      <c r="Y261" s="68">
        <v>876.28924343757296</v>
      </c>
      <c r="Z261" s="68">
        <v>894.19198872056097</v>
      </c>
      <c r="AA261" s="68">
        <v>910.616222907939</v>
      </c>
      <c r="AB261" s="68">
        <v>928.25822131823304</v>
      </c>
      <c r="AC261" s="68">
        <v>944.42247815662802</v>
      </c>
      <c r="AD261" s="68">
        <v>961.76135585924806</v>
      </c>
      <c r="AE261" s="68">
        <v>978.90784103264002</v>
      </c>
      <c r="AF261" s="68">
        <v>994.52482234315301</v>
      </c>
      <c r="AG261" s="68">
        <v>1012.52416167416</v>
      </c>
      <c r="AH261" s="68">
        <v>1028.9569200322201</v>
      </c>
      <c r="AI261" s="68">
        <v>1046.38448915247</v>
      </c>
      <c r="AJ261" s="68">
        <v>1063.4792439535399</v>
      </c>
      <c r="AK261" s="68">
        <v>1080.2037403705899</v>
      </c>
      <c r="AL261" s="68">
        <v>1071.8306661909</v>
      </c>
      <c r="AM261" s="68">
        <v>1063.18749284412</v>
      </c>
      <c r="AN261" s="68">
        <v>1054.2742203302601</v>
      </c>
      <c r="AO261" s="68">
        <v>1045.0908486493099</v>
      </c>
      <c r="AP261" s="68">
        <v>1035.6373778012701</v>
      </c>
      <c r="AQ261" s="68">
        <v>1025.9138077861501</v>
      </c>
      <c r="AR261" s="68">
        <v>1015.92013860394</v>
      </c>
      <c r="AS261" s="68">
        <v>1005.65637025464</v>
      </c>
      <c r="AT261" s="68">
        <v>995.12250273826101</v>
      </c>
      <c r="AU261" s="68">
        <v>984.31853605479</v>
      </c>
      <c r="AV261" s="68">
        <v>973.24447020423304</v>
      </c>
      <c r="AW261" s="68">
        <v>961.90030518658796</v>
      </c>
      <c r="AX261" s="68">
        <v>950.28604100185703</v>
      </c>
      <c r="AY261" s="68">
        <v>938.40167765003901</v>
      </c>
      <c r="AZ261" s="68">
        <v>926.24721513113502</v>
      </c>
      <c r="BA261" s="68">
        <v>913.82265344514303</v>
      </c>
      <c r="BB261" s="68">
        <v>901.12799259206497</v>
      </c>
      <c r="BC261" s="68">
        <v>888.16323257190004</v>
      </c>
      <c r="BD261" s="68">
        <v>874.92837338464801</v>
      </c>
      <c r="BE261" s="68">
        <v>861.42341503031003</v>
      </c>
    </row>
    <row r="262" spans="1:57" x14ac:dyDescent="0.25">
      <c r="A262" s="68" t="s">
        <v>53</v>
      </c>
      <c r="B262" s="68" t="s">
        <v>70</v>
      </c>
      <c r="C262" s="68" t="s">
        <v>69</v>
      </c>
      <c r="D262" s="68" t="s">
        <v>125</v>
      </c>
      <c r="E262" s="68">
        <v>8373.2222220784097</v>
      </c>
      <c r="F262" s="68">
        <v>8500.8048259062598</v>
      </c>
      <c r="G262" s="68">
        <v>7874.8238716477499</v>
      </c>
      <c r="H262" s="68">
        <v>8062.6774438168204</v>
      </c>
      <c r="I262" s="68">
        <v>8243.2797390498599</v>
      </c>
      <c r="J262" s="68">
        <v>8414.8526783641701</v>
      </c>
      <c r="K262" s="68">
        <v>8583.9577870148405</v>
      </c>
      <c r="L262" s="68">
        <v>8754.6927914226708</v>
      </c>
      <c r="M262" s="68">
        <v>8924.8074272303402</v>
      </c>
      <c r="N262" s="68">
        <v>9094.9990494787107</v>
      </c>
      <c r="O262" s="68">
        <v>9155.6846028938398</v>
      </c>
      <c r="P262" s="68">
        <v>9210.5766774211897</v>
      </c>
      <c r="Q262" s="68">
        <v>9264.0502660804905</v>
      </c>
      <c r="R262" s="68">
        <v>9314.6422081514102</v>
      </c>
      <c r="S262" s="68">
        <v>9360.8869280567196</v>
      </c>
      <c r="T262" s="68">
        <v>9405.7041063806791</v>
      </c>
      <c r="U262" s="68">
        <v>9446.1656105399397</v>
      </c>
      <c r="V262" s="68">
        <v>9485.1935359756499</v>
      </c>
      <c r="W262" s="68">
        <v>9519.8573352475905</v>
      </c>
      <c r="X262" s="68">
        <v>9551.6165467907704</v>
      </c>
      <c r="Y262" s="68">
        <v>9579.0019727426406</v>
      </c>
      <c r="Z262" s="68">
        <v>9604.9405382581099</v>
      </c>
      <c r="AA262" s="68">
        <v>9626.4968661832008</v>
      </c>
      <c r="AB262" s="68">
        <v>9645.1329098098104</v>
      </c>
      <c r="AC262" s="68">
        <v>9660.8450468526098</v>
      </c>
      <c r="AD262" s="68">
        <v>9673.6296550262796</v>
      </c>
      <c r="AE262" s="68">
        <v>9682.0139141829495</v>
      </c>
      <c r="AF262" s="68">
        <v>9688.9319940481691</v>
      </c>
      <c r="AG262" s="68">
        <v>9692.9116781883095</v>
      </c>
      <c r="AH262" s="68">
        <v>9695.4203533232303</v>
      </c>
      <c r="AI262" s="68">
        <v>9693.5129828714307</v>
      </c>
      <c r="AJ262" s="68">
        <v>9688.6563498385804</v>
      </c>
      <c r="AK262" s="68">
        <v>9683.7924722350799</v>
      </c>
      <c r="AL262" s="68">
        <v>9683.7924722350799</v>
      </c>
      <c r="AM262" s="68">
        <v>9683.7924722350799</v>
      </c>
      <c r="AN262" s="68">
        <v>9683.7924722350799</v>
      </c>
      <c r="AO262" s="68">
        <v>9683.7924722350799</v>
      </c>
      <c r="AP262" s="68">
        <v>9683.7924722350799</v>
      </c>
      <c r="AQ262" s="68">
        <v>9683.7924722350799</v>
      </c>
      <c r="AR262" s="68">
        <v>9683.7924722350799</v>
      </c>
      <c r="AS262" s="68">
        <v>9683.7924722350799</v>
      </c>
      <c r="AT262" s="68">
        <v>9683.7924722350799</v>
      </c>
      <c r="AU262" s="68">
        <v>9683.7924722350799</v>
      </c>
      <c r="AV262" s="68">
        <v>9683.7924722350799</v>
      </c>
      <c r="AW262" s="68">
        <v>9683.7924722350799</v>
      </c>
      <c r="AX262" s="68">
        <v>9683.7924722350799</v>
      </c>
      <c r="AY262" s="68">
        <v>9683.7924722350799</v>
      </c>
      <c r="AZ262" s="68">
        <v>9683.7924722350799</v>
      </c>
      <c r="BA262" s="68">
        <v>9683.7924722350799</v>
      </c>
      <c r="BB262" s="68">
        <v>9683.7924722350799</v>
      </c>
      <c r="BC262" s="68">
        <v>9683.7924722350799</v>
      </c>
      <c r="BD262" s="68">
        <v>9683.7924722350799</v>
      </c>
      <c r="BE262" s="68">
        <v>9683.7924722350799</v>
      </c>
    </row>
    <row r="263" spans="1:57" x14ac:dyDescent="0.25">
      <c r="A263" s="68" t="s">
        <v>53</v>
      </c>
      <c r="B263" s="68" t="s">
        <v>191</v>
      </c>
      <c r="C263" s="68" t="s">
        <v>69</v>
      </c>
      <c r="D263" s="68" t="s">
        <v>125</v>
      </c>
      <c r="E263" s="68">
        <v>8373.2222220784097</v>
      </c>
      <c r="F263" s="68">
        <v>8500.8048259062598</v>
      </c>
      <c r="G263" s="68">
        <v>7874.8238716477499</v>
      </c>
      <c r="H263" s="68">
        <v>8061.0649083280596</v>
      </c>
      <c r="I263" s="68">
        <v>8238.3337712064294</v>
      </c>
      <c r="J263" s="68">
        <v>8404.7548551501295</v>
      </c>
      <c r="K263" s="68">
        <v>8566.7898714408093</v>
      </c>
      <c r="L263" s="68">
        <v>8728.4287130484008</v>
      </c>
      <c r="M263" s="68">
        <v>8887.3232360359707</v>
      </c>
      <c r="N263" s="68">
        <v>9044.0670548016296</v>
      </c>
      <c r="O263" s="68">
        <v>9089.7636737530102</v>
      </c>
      <c r="P263" s="68">
        <v>9127.6814873244002</v>
      </c>
      <c r="Q263" s="68">
        <v>9162.1457131536099</v>
      </c>
      <c r="R263" s="68">
        <v>9191.6889310038096</v>
      </c>
      <c r="S263" s="68">
        <v>9214.8570919790309</v>
      </c>
      <c r="T263" s="68">
        <v>9234.5202916445505</v>
      </c>
      <c r="U263" s="68">
        <v>9247.7961327186003</v>
      </c>
      <c r="V263" s="68">
        <v>9257.5488911122393</v>
      </c>
      <c r="W263" s="68">
        <v>9260.9172157288594</v>
      </c>
      <c r="X263" s="68">
        <v>9259.3370804589704</v>
      </c>
      <c r="Y263" s="68">
        <v>9251.4001052748408</v>
      </c>
      <c r="Z263" s="68">
        <v>9239.9527978043097</v>
      </c>
      <c r="AA263" s="68">
        <v>9222.1839978035096</v>
      </c>
      <c r="AB263" s="68">
        <v>9199.5277693765893</v>
      </c>
      <c r="AC263" s="68">
        <v>9172.0062874818705</v>
      </c>
      <c r="AD263" s="68">
        <v>9139.6452980688191</v>
      </c>
      <c r="AE263" s="68">
        <v>9101.0930793319694</v>
      </c>
      <c r="AF263" s="68">
        <v>9059.1514144350404</v>
      </c>
      <c r="AG263" s="68">
        <v>9012.4692783794908</v>
      </c>
      <c r="AH263" s="68">
        <v>8962.4465746119895</v>
      </c>
      <c r="AI263" s="68">
        <v>8906.3997286622707</v>
      </c>
      <c r="AJ263" s="68">
        <v>8845.7432474026209</v>
      </c>
      <c r="AK263" s="68">
        <v>8783.1997723172099</v>
      </c>
      <c r="AL263" s="68">
        <v>8723.1602589893591</v>
      </c>
      <c r="AM263" s="68">
        <v>8661.1839871670509</v>
      </c>
      <c r="AN263" s="68">
        <v>8597.2709568502996</v>
      </c>
      <c r="AO263" s="68">
        <v>8531.4211680390999</v>
      </c>
      <c r="AP263" s="68">
        <v>8463.6346207334609</v>
      </c>
      <c r="AQ263" s="68">
        <v>8393.9113149333607</v>
      </c>
      <c r="AR263" s="68">
        <v>8322.2512506388193</v>
      </c>
      <c r="AS263" s="68">
        <v>8248.6544278498404</v>
      </c>
      <c r="AT263" s="68">
        <v>8173.1208465664004</v>
      </c>
      <c r="AU263" s="68">
        <v>8095.65050678852</v>
      </c>
      <c r="AV263" s="68">
        <v>8016.2434085161904</v>
      </c>
      <c r="AW263" s="68">
        <v>7934.8995517494204</v>
      </c>
      <c r="AX263" s="68">
        <v>7851.6189364882002</v>
      </c>
      <c r="AY263" s="68">
        <v>7766.4015627325298</v>
      </c>
      <c r="AZ263" s="68">
        <v>7679.24743048241</v>
      </c>
      <c r="BA263" s="68">
        <v>7590.1565397378499</v>
      </c>
      <c r="BB263" s="68">
        <v>7499.1288904988396</v>
      </c>
      <c r="BC263" s="68">
        <v>7406.1644827653799</v>
      </c>
      <c r="BD263" s="68">
        <v>7311.26331653748</v>
      </c>
      <c r="BE263" s="68">
        <v>7214.4253918151298</v>
      </c>
    </row>
    <row r="264" spans="1:57" x14ac:dyDescent="0.25">
      <c r="A264" s="68" t="s">
        <v>53</v>
      </c>
      <c r="B264" s="68" t="s">
        <v>71</v>
      </c>
      <c r="C264" s="68" t="s">
        <v>69</v>
      </c>
      <c r="D264" s="68" t="s">
        <v>126</v>
      </c>
      <c r="E264" s="68">
        <v>0</v>
      </c>
      <c r="F264" s="68">
        <v>0</v>
      </c>
      <c r="G264" s="68">
        <v>0</v>
      </c>
      <c r="H264" s="68">
        <v>0</v>
      </c>
      <c r="I264" s="68">
        <v>0</v>
      </c>
      <c r="J264" s="68">
        <v>0</v>
      </c>
      <c r="K264" s="68">
        <v>0</v>
      </c>
      <c r="L264" s="68">
        <v>0</v>
      </c>
      <c r="M264" s="68">
        <v>0</v>
      </c>
      <c r="N264" s="68">
        <v>0</v>
      </c>
      <c r="O264" s="68">
        <v>0</v>
      </c>
      <c r="P264" s="68">
        <v>0</v>
      </c>
      <c r="Q264" s="68">
        <v>0</v>
      </c>
      <c r="R264" s="68">
        <v>0</v>
      </c>
      <c r="S264" s="68">
        <v>0</v>
      </c>
      <c r="T264" s="68">
        <v>0</v>
      </c>
      <c r="U264" s="68">
        <v>0</v>
      </c>
      <c r="V264" s="68">
        <v>0</v>
      </c>
      <c r="W264" s="68">
        <v>0</v>
      </c>
      <c r="X264" s="68">
        <v>0</v>
      </c>
      <c r="Y264" s="68">
        <v>0</v>
      </c>
      <c r="Z264" s="68">
        <v>0</v>
      </c>
      <c r="AA264" s="68">
        <v>0</v>
      </c>
      <c r="AB264" s="68">
        <v>0</v>
      </c>
      <c r="AC264" s="68">
        <v>0</v>
      </c>
      <c r="AD264" s="68">
        <v>0</v>
      </c>
      <c r="AE264" s="68">
        <v>0</v>
      </c>
      <c r="AF264" s="68">
        <v>0</v>
      </c>
      <c r="AG264" s="68">
        <v>0</v>
      </c>
      <c r="AH264" s="68">
        <v>0</v>
      </c>
      <c r="AI264" s="68">
        <v>0</v>
      </c>
      <c r="AJ264" s="68">
        <v>0</v>
      </c>
      <c r="AK264" s="68">
        <v>0</v>
      </c>
      <c r="AL264" s="68">
        <v>0</v>
      </c>
      <c r="AM264" s="68">
        <v>0</v>
      </c>
      <c r="AN264" s="68">
        <v>0</v>
      </c>
      <c r="AO264" s="68">
        <v>0</v>
      </c>
      <c r="AP264" s="68">
        <v>0</v>
      </c>
      <c r="AQ264" s="68">
        <v>0</v>
      </c>
      <c r="AR264" s="68">
        <v>0</v>
      </c>
      <c r="AS264" s="68">
        <v>0</v>
      </c>
      <c r="AT264" s="68">
        <v>0</v>
      </c>
      <c r="AU264" s="68">
        <v>0</v>
      </c>
      <c r="AV264" s="68">
        <v>0</v>
      </c>
      <c r="AW264" s="68">
        <v>0</v>
      </c>
      <c r="AX264" s="68">
        <v>0</v>
      </c>
      <c r="AY264" s="68">
        <v>0</v>
      </c>
      <c r="AZ264" s="68">
        <v>0</v>
      </c>
      <c r="BA264" s="68">
        <v>0</v>
      </c>
      <c r="BB264" s="68">
        <v>0</v>
      </c>
      <c r="BC264" s="68">
        <v>0</v>
      </c>
      <c r="BD264" s="68">
        <v>0</v>
      </c>
      <c r="BE264" s="68">
        <v>0</v>
      </c>
    </row>
    <row r="265" spans="1:57" x14ac:dyDescent="0.25">
      <c r="A265" s="68" t="s">
        <v>53</v>
      </c>
      <c r="B265" s="68" t="s">
        <v>72</v>
      </c>
      <c r="C265" s="68" t="s">
        <v>69</v>
      </c>
      <c r="D265" s="68" t="s">
        <v>37</v>
      </c>
      <c r="E265" s="68">
        <v>0</v>
      </c>
      <c r="F265" s="68">
        <v>0</v>
      </c>
      <c r="G265" s="68">
        <v>0</v>
      </c>
      <c r="H265" s="68">
        <v>0</v>
      </c>
      <c r="I265" s="68">
        <v>0</v>
      </c>
      <c r="J265" s="68">
        <v>0</v>
      </c>
      <c r="K265" s="68">
        <v>0</v>
      </c>
      <c r="L265" s="68">
        <v>0</v>
      </c>
      <c r="M265" s="68">
        <v>0</v>
      </c>
      <c r="N265" s="68">
        <v>0</v>
      </c>
      <c r="O265" s="68">
        <v>0</v>
      </c>
      <c r="P265" s="68">
        <v>0</v>
      </c>
      <c r="Q265" s="68">
        <v>0</v>
      </c>
      <c r="R265" s="68">
        <v>0</v>
      </c>
      <c r="S265" s="68">
        <v>0</v>
      </c>
      <c r="T265" s="68">
        <v>0</v>
      </c>
      <c r="U265" s="68">
        <v>0</v>
      </c>
      <c r="V265" s="68">
        <v>0</v>
      </c>
      <c r="W265" s="68">
        <v>0</v>
      </c>
      <c r="X265" s="68">
        <v>0</v>
      </c>
      <c r="Y265" s="68">
        <v>0</v>
      </c>
      <c r="Z265" s="68">
        <v>0</v>
      </c>
      <c r="AA265" s="68">
        <v>0</v>
      </c>
      <c r="AB265" s="68">
        <v>0</v>
      </c>
      <c r="AC265" s="68">
        <v>0</v>
      </c>
      <c r="AD265" s="68">
        <v>0</v>
      </c>
      <c r="AE265" s="68">
        <v>0</v>
      </c>
      <c r="AF265" s="68">
        <v>0</v>
      </c>
      <c r="AG265" s="68">
        <v>0</v>
      </c>
      <c r="AH265" s="68">
        <v>0</v>
      </c>
      <c r="AI265" s="68">
        <v>0</v>
      </c>
      <c r="AJ265" s="68">
        <v>0</v>
      </c>
      <c r="AK265" s="68">
        <v>0</v>
      </c>
      <c r="AL265" s="68">
        <v>0</v>
      </c>
      <c r="AM265" s="68">
        <v>0</v>
      </c>
      <c r="AN265" s="68">
        <v>0</v>
      </c>
      <c r="AO265" s="68">
        <v>0</v>
      </c>
      <c r="AP265" s="68">
        <v>0</v>
      </c>
      <c r="AQ265" s="68">
        <v>0</v>
      </c>
      <c r="AR265" s="68">
        <v>0</v>
      </c>
      <c r="AS265" s="68">
        <v>0</v>
      </c>
      <c r="AT265" s="68">
        <v>0</v>
      </c>
      <c r="AU265" s="68">
        <v>0</v>
      </c>
      <c r="AV265" s="68">
        <v>0</v>
      </c>
      <c r="AW265" s="68">
        <v>0</v>
      </c>
      <c r="AX265" s="68">
        <v>0</v>
      </c>
      <c r="AY265" s="68">
        <v>0</v>
      </c>
      <c r="AZ265" s="68">
        <v>0</v>
      </c>
      <c r="BA265" s="68">
        <v>0</v>
      </c>
      <c r="BB265" s="68">
        <v>0</v>
      </c>
      <c r="BC265" s="68">
        <v>0</v>
      </c>
      <c r="BD265" s="68">
        <v>0</v>
      </c>
      <c r="BE265" s="68">
        <v>0</v>
      </c>
    </row>
    <row r="266" spans="1:57" x14ac:dyDescent="0.25">
      <c r="A266" s="68" t="s">
        <v>53</v>
      </c>
      <c r="B266" s="68" t="s">
        <v>192</v>
      </c>
      <c r="C266" s="68" t="s">
        <v>69</v>
      </c>
      <c r="D266" s="68" t="s">
        <v>37</v>
      </c>
      <c r="E266" s="68">
        <v>0</v>
      </c>
      <c r="F266" s="68">
        <v>0</v>
      </c>
      <c r="G266" s="68">
        <v>0</v>
      </c>
      <c r="H266" s="68">
        <v>0</v>
      </c>
      <c r="I266" s="68">
        <v>0</v>
      </c>
      <c r="J266" s="68">
        <v>0</v>
      </c>
      <c r="K266" s="68">
        <v>0</v>
      </c>
      <c r="L266" s="68">
        <v>0</v>
      </c>
      <c r="M266" s="68">
        <v>0</v>
      </c>
      <c r="N266" s="68">
        <v>0</v>
      </c>
      <c r="O266" s="68">
        <v>0</v>
      </c>
      <c r="P266" s="68">
        <v>0</v>
      </c>
      <c r="Q266" s="68">
        <v>0</v>
      </c>
      <c r="R266" s="68">
        <v>0</v>
      </c>
      <c r="S266" s="68">
        <v>0</v>
      </c>
      <c r="T266" s="68">
        <v>0</v>
      </c>
      <c r="U266" s="68">
        <v>0</v>
      </c>
      <c r="V266" s="68">
        <v>0</v>
      </c>
      <c r="W266" s="68">
        <v>0</v>
      </c>
      <c r="X266" s="68">
        <v>0</v>
      </c>
      <c r="Y266" s="68">
        <v>0</v>
      </c>
      <c r="Z266" s="68">
        <v>0</v>
      </c>
      <c r="AA266" s="68">
        <v>0</v>
      </c>
      <c r="AB266" s="68">
        <v>0</v>
      </c>
      <c r="AC266" s="68">
        <v>0</v>
      </c>
      <c r="AD266" s="68">
        <v>0</v>
      </c>
      <c r="AE266" s="68">
        <v>0</v>
      </c>
      <c r="AF266" s="68">
        <v>0</v>
      </c>
      <c r="AG266" s="68">
        <v>0</v>
      </c>
      <c r="AH266" s="68">
        <v>0</v>
      </c>
      <c r="AI266" s="68">
        <v>0</v>
      </c>
      <c r="AJ266" s="68">
        <v>0</v>
      </c>
      <c r="AK266" s="68">
        <v>0</v>
      </c>
      <c r="AL266" s="68">
        <v>0</v>
      </c>
      <c r="AM266" s="68">
        <v>0</v>
      </c>
      <c r="AN266" s="68">
        <v>0</v>
      </c>
      <c r="AO266" s="68">
        <v>0</v>
      </c>
      <c r="AP266" s="68">
        <v>0</v>
      </c>
      <c r="AQ266" s="68">
        <v>0</v>
      </c>
      <c r="AR266" s="68">
        <v>0</v>
      </c>
      <c r="AS266" s="68">
        <v>0</v>
      </c>
      <c r="AT266" s="68">
        <v>0</v>
      </c>
      <c r="AU266" s="68">
        <v>0</v>
      </c>
      <c r="AV266" s="68">
        <v>0</v>
      </c>
      <c r="AW266" s="68">
        <v>0</v>
      </c>
      <c r="AX266" s="68">
        <v>0</v>
      </c>
      <c r="AY266" s="68">
        <v>0</v>
      </c>
      <c r="AZ266" s="68">
        <v>0</v>
      </c>
      <c r="BA266" s="68">
        <v>0</v>
      </c>
      <c r="BB266" s="68">
        <v>0</v>
      </c>
      <c r="BC266" s="68">
        <v>0</v>
      </c>
      <c r="BD266" s="68">
        <v>0</v>
      </c>
      <c r="BE266" s="68">
        <v>0</v>
      </c>
    </row>
    <row r="267" spans="1:57" x14ac:dyDescent="0.25">
      <c r="A267" s="68" t="s">
        <v>53</v>
      </c>
      <c r="B267" s="68" t="s">
        <v>73</v>
      </c>
      <c r="C267" s="68" t="s">
        <v>74</v>
      </c>
      <c r="D267" s="68" t="s">
        <v>127</v>
      </c>
      <c r="E267" s="68">
        <v>11753.6162394</v>
      </c>
      <c r="F267" s="68">
        <v>11871.152401793999</v>
      </c>
      <c r="G267" s="68">
        <v>10958.7356281921</v>
      </c>
      <c r="H267" s="68">
        <v>11217.100067416301</v>
      </c>
      <c r="I267" s="68">
        <v>11479.5359218622</v>
      </c>
      <c r="J267" s="68">
        <v>11746.0987833902</v>
      </c>
      <c r="K267" s="68">
        <v>12016.8449485566</v>
      </c>
      <c r="L267" s="68">
        <v>12291.831427147999</v>
      </c>
      <c r="M267" s="68">
        <v>12571.1159508164</v>
      </c>
      <c r="N267" s="68">
        <v>12854.756981815501</v>
      </c>
      <c r="O267" s="68">
        <v>12983.304551633601</v>
      </c>
      <c r="P267" s="68">
        <v>13113.13759715</v>
      </c>
      <c r="Q267" s="68">
        <v>13244.2689731215</v>
      </c>
      <c r="R267" s="68">
        <v>13376.7116628527</v>
      </c>
      <c r="S267" s="68">
        <v>13510.4787794812</v>
      </c>
      <c r="T267" s="68">
        <v>13645.583567276</v>
      </c>
      <c r="U267" s="68">
        <v>13782.0394029488</v>
      </c>
      <c r="V267" s="68">
        <v>13919.8597969783</v>
      </c>
      <c r="W267" s="68">
        <v>14059.058394948101</v>
      </c>
      <c r="X267" s="68">
        <v>14199.6489788975</v>
      </c>
      <c r="Y267" s="68">
        <v>14341.6454686865</v>
      </c>
      <c r="Z267" s="68">
        <v>14485.0619233734</v>
      </c>
      <c r="AA267" s="68">
        <v>14629.9125426071</v>
      </c>
      <c r="AB267" s="68">
        <v>14776.2116680332</v>
      </c>
      <c r="AC267" s="68">
        <v>14923.9737847135</v>
      </c>
      <c r="AD267" s="68">
        <v>15073.2135225606</v>
      </c>
      <c r="AE267" s="68">
        <v>15223.9456577863</v>
      </c>
      <c r="AF267" s="68">
        <v>15376.1851143641</v>
      </c>
      <c r="AG267" s="68">
        <v>15529.946965507799</v>
      </c>
      <c r="AH267" s="68">
        <v>15685.2464351628</v>
      </c>
      <c r="AI267" s="68">
        <v>15842.0988995145</v>
      </c>
      <c r="AJ267" s="68">
        <v>16000.5198885096</v>
      </c>
      <c r="AK267" s="68">
        <v>16160.525087394701</v>
      </c>
      <c r="AL267" s="68">
        <v>16160.525087394701</v>
      </c>
      <c r="AM267" s="68">
        <v>16160.525087394701</v>
      </c>
      <c r="AN267" s="68">
        <v>16160.525087394701</v>
      </c>
      <c r="AO267" s="68">
        <v>16160.525087394701</v>
      </c>
      <c r="AP267" s="68">
        <v>16160.525087394701</v>
      </c>
      <c r="AQ267" s="68">
        <v>16160.525087394701</v>
      </c>
      <c r="AR267" s="68">
        <v>16160.525087394701</v>
      </c>
      <c r="AS267" s="68">
        <v>16160.525087394701</v>
      </c>
      <c r="AT267" s="68">
        <v>16160.525087394701</v>
      </c>
      <c r="AU267" s="68">
        <v>16160.525087394701</v>
      </c>
      <c r="AV267" s="68">
        <v>16160.525087394701</v>
      </c>
      <c r="AW267" s="68">
        <v>16160.525087394701</v>
      </c>
      <c r="AX267" s="68">
        <v>16160.525087394701</v>
      </c>
      <c r="AY267" s="68">
        <v>16160.525087394701</v>
      </c>
      <c r="AZ267" s="68">
        <v>16160.525087394701</v>
      </c>
      <c r="BA267" s="68">
        <v>16160.525087394701</v>
      </c>
      <c r="BB267" s="68">
        <v>16160.525087394701</v>
      </c>
      <c r="BC267" s="68">
        <v>16160.525087394701</v>
      </c>
      <c r="BD267" s="68">
        <v>16160.525087394701</v>
      </c>
      <c r="BE267" s="68">
        <v>16160.525087394701</v>
      </c>
    </row>
    <row r="268" spans="1:57" x14ac:dyDescent="0.25">
      <c r="A268" s="68" t="s">
        <v>53</v>
      </c>
      <c r="B268" s="68" t="s">
        <v>75</v>
      </c>
      <c r="C268" s="68" t="s">
        <v>74</v>
      </c>
      <c r="D268" s="68" t="s">
        <v>128</v>
      </c>
      <c r="E268" s="68">
        <v>4298.675029</v>
      </c>
      <c r="F268" s="68">
        <v>4341.6617792899997</v>
      </c>
      <c r="G268" s="68">
        <v>4007.9616549337702</v>
      </c>
      <c r="H268" s="68">
        <v>4102.4538299931901</v>
      </c>
      <c r="I268" s="68">
        <v>4198.4350523883104</v>
      </c>
      <c r="J268" s="68">
        <v>4295.9256538483396</v>
      </c>
      <c r="K268" s="68">
        <v>4394.9462238323204</v>
      </c>
      <c r="L268" s="68">
        <v>4495.5176126506103</v>
      </c>
      <c r="M268" s="68">
        <v>4597.6609346228697</v>
      </c>
      <c r="N268" s="68">
        <v>4701.39757127332</v>
      </c>
      <c r="O268" s="68">
        <v>4748.4115469860499</v>
      </c>
      <c r="P268" s="68">
        <v>4795.8956624559096</v>
      </c>
      <c r="Q268" s="68">
        <v>4843.85461908047</v>
      </c>
      <c r="R268" s="68">
        <v>4892.2931652712696</v>
      </c>
      <c r="S268" s="68">
        <v>4941.2160969239903</v>
      </c>
      <c r="T268" s="68">
        <v>4990.6282578932296</v>
      </c>
      <c r="U268" s="68">
        <v>5040.5345404721502</v>
      </c>
      <c r="V268" s="68">
        <v>5090.93988587688</v>
      </c>
      <c r="W268" s="68">
        <v>5141.8492847356501</v>
      </c>
      <c r="X268" s="68">
        <v>5193.2677775829998</v>
      </c>
      <c r="Y268" s="68">
        <v>5245.2004553588304</v>
      </c>
      <c r="Z268" s="68">
        <v>5297.6524599124205</v>
      </c>
      <c r="AA268" s="68">
        <v>5350.6289845115398</v>
      </c>
      <c r="AB268" s="68">
        <v>5404.1352743566604</v>
      </c>
      <c r="AC268" s="68">
        <v>5458.1766271002298</v>
      </c>
      <c r="AD268" s="68">
        <v>5512.7583933712303</v>
      </c>
      <c r="AE268" s="68">
        <v>5567.8859773049398</v>
      </c>
      <c r="AF268" s="68">
        <v>5623.56483707799</v>
      </c>
      <c r="AG268" s="68">
        <v>5679.8004854487699</v>
      </c>
      <c r="AH268" s="68">
        <v>5736.5984903032604</v>
      </c>
      <c r="AI268" s="68">
        <v>5793.9644752062904</v>
      </c>
      <c r="AJ268" s="68">
        <v>5851.9041199583598</v>
      </c>
      <c r="AK268" s="68">
        <v>5910.4231611579398</v>
      </c>
      <c r="AL268" s="68">
        <v>5910.4231611579398</v>
      </c>
      <c r="AM268" s="68">
        <v>5910.4231611579398</v>
      </c>
      <c r="AN268" s="68">
        <v>5910.4231611579398</v>
      </c>
      <c r="AO268" s="68">
        <v>5910.4231611579398</v>
      </c>
      <c r="AP268" s="68">
        <v>5910.4231611579398</v>
      </c>
      <c r="AQ268" s="68">
        <v>5910.4231611579398</v>
      </c>
      <c r="AR268" s="68">
        <v>5910.4231611579398</v>
      </c>
      <c r="AS268" s="68">
        <v>5910.4231611579398</v>
      </c>
      <c r="AT268" s="68">
        <v>5910.4231611579398</v>
      </c>
      <c r="AU268" s="68">
        <v>5910.4231611579398</v>
      </c>
      <c r="AV268" s="68">
        <v>5910.4231611579398</v>
      </c>
      <c r="AW268" s="68">
        <v>5910.4231611579398</v>
      </c>
      <c r="AX268" s="68">
        <v>5910.4231611579398</v>
      </c>
      <c r="AY268" s="68">
        <v>5910.4231611579398</v>
      </c>
      <c r="AZ268" s="68">
        <v>5910.4231611579398</v>
      </c>
      <c r="BA268" s="68">
        <v>5910.4231611579398</v>
      </c>
      <c r="BB268" s="68">
        <v>5910.4231611579398</v>
      </c>
      <c r="BC268" s="68">
        <v>5910.4231611579398</v>
      </c>
      <c r="BD268" s="68">
        <v>5910.4231611579398</v>
      </c>
      <c r="BE268" s="68">
        <v>5910.4231611579398</v>
      </c>
    </row>
    <row r="269" spans="1:57" x14ac:dyDescent="0.25">
      <c r="A269" s="68" t="s">
        <v>53</v>
      </c>
      <c r="B269" s="68" t="s">
        <v>76</v>
      </c>
      <c r="C269" s="68" t="s">
        <v>74</v>
      </c>
      <c r="D269" s="68" t="s">
        <v>129</v>
      </c>
      <c r="E269" s="68">
        <v>0</v>
      </c>
      <c r="F269" s="68">
        <v>0</v>
      </c>
      <c r="G269" s="68">
        <v>0</v>
      </c>
      <c r="H269" s="68">
        <v>0</v>
      </c>
      <c r="I269" s="68">
        <v>0</v>
      </c>
      <c r="J269" s="68">
        <v>0</v>
      </c>
      <c r="K269" s="68">
        <v>0</v>
      </c>
      <c r="L269" s="68">
        <v>0</v>
      </c>
      <c r="M269" s="68">
        <v>0</v>
      </c>
      <c r="N269" s="68">
        <v>0</v>
      </c>
      <c r="O269" s="68">
        <v>0</v>
      </c>
      <c r="P269" s="68">
        <v>0</v>
      </c>
      <c r="Q269" s="68">
        <v>0</v>
      </c>
      <c r="R269" s="68">
        <v>0</v>
      </c>
      <c r="S269" s="68">
        <v>0</v>
      </c>
      <c r="T269" s="68">
        <v>0</v>
      </c>
      <c r="U269" s="68">
        <v>0</v>
      </c>
      <c r="V269" s="68">
        <v>0</v>
      </c>
      <c r="W269" s="68">
        <v>0</v>
      </c>
      <c r="X269" s="68">
        <v>0</v>
      </c>
      <c r="Y269" s="68">
        <v>0</v>
      </c>
      <c r="Z269" s="68">
        <v>0</v>
      </c>
      <c r="AA269" s="68">
        <v>0</v>
      </c>
      <c r="AB269" s="68">
        <v>0</v>
      </c>
      <c r="AC269" s="68">
        <v>0</v>
      </c>
      <c r="AD269" s="68">
        <v>0</v>
      </c>
      <c r="AE269" s="68">
        <v>0</v>
      </c>
      <c r="AF269" s="68">
        <v>0</v>
      </c>
      <c r="AG269" s="68">
        <v>0</v>
      </c>
      <c r="AH269" s="68">
        <v>0</v>
      </c>
      <c r="AI269" s="68">
        <v>0</v>
      </c>
      <c r="AJ269" s="68">
        <v>0</v>
      </c>
      <c r="AK269" s="68">
        <v>0</v>
      </c>
      <c r="AL269" s="68">
        <v>0</v>
      </c>
      <c r="AM269" s="68">
        <v>0</v>
      </c>
      <c r="AN269" s="68">
        <v>0</v>
      </c>
      <c r="AO269" s="68">
        <v>0</v>
      </c>
      <c r="AP269" s="68">
        <v>0</v>
      </c>
      <c r="AQ269" s="68">
        <v>0</v>
      </c>
      <c r="AR269" s="68">
        <v>0</v>
      </c>
      <c r="AS269" s="68">
        <v>0</v>
      </c>
      <c r="AT269" s="68">
        <v>0</v>
      </c>
      <c r="AU269" s="68">
        <v>0</v>
      </c>
      <c r="AV269" s="68">
        <v>0</v>
      </c>
      <c r="AW269" s="68">
        <v>0</v>
      </c>
      <c r="AX269" s="68">
        <v>0</v>
      </c>
      <c r="AY269" s="68">
        <v>0</v>
      </c>
      <c r="AZ269" s="68">
        <v>0</v>
      </c>
      <c r="BA269" s="68">
        <v>0</v>
      </c>
      <c r="BB269" s="68">
        <v>0</v>
      </c>
      <c r="BC269" s="68">
        <v>0</v>
      </c>
      <c r="BD269" s="68">
        <v>0</v>
      </c>
      <c r="BE269" s="68">
        <v>0</v>
      </c>
    </row>
    <row r="270" spans="1:57" x14ac:dyDescent="0.25">
      <c r="A270" s="68" t="s">
        <v>53</v>
      </c>
      <c r="B270" s="68" t="s">
        <v>77</v>
      </c>
      <c r="C270" s="68" t="s">
        <v>74</v>
      </c>
      <c r="D270" s="68" t="s">
        <v>130</v>
      </c>
      <c r="E270" s="68">
        <v>3959.675757</v>
      </c>
      <c r="F270" s="68">
        <v>3999.2725145700001</v>
      </c>
      <c r="G270" s="68">
        <v>3691.88842910015</v>
      </c>
      <c r="H270" s="68">
        <v>3778.9288246371002</v>
      </c>
      <c r="I270" s="68">
        <v>3867.3408392418901</v>
      </c>
      <c r="J270" s="68">
        <v>3957.14320125631</v>
      </c>
      <c r="K270" s="68">
        <v>4048.3548764271</v>
      </c>
      <c r="L270" s="68">
        <v>4140.9950707811704</v>
      </c>
      <c r="M270" s="68">
        <v>4235.0832335346904</v>
      </c>
      <c r="N270" s="68">
        <v>4330.6390600362001</v>
      </c>
      <c r="O270" s="68">
        <v>4373.9454506365601</v>
      </c>
      <c r="P270" s="68">
        <v>4417.6849051429199</v>
      </c>
      <c r="Q270" s="68">
        <v>4461.8617541943504</v>
      </c>
      <c r="R270" s="68">
        <v>4506.4803717362902</v>
      </c>
      <c r="S270" s="68">
        <v>4551.5451754536598</v>
      </c>
      <c r="T270" s="68">
        <v>4597.0606272081995</v>
      </c>
      <c r="U270" s="68">
        <v>4643.0312334802702</v>
      </c>
      <c r="V270" s="68">
        <v>4689.4615458150802</v>
      </c>
      <c r="W270" s="68">
        <v>4736.3561612732301</v>
      </c>
      <c r="X270" s="68">
        <v>4783.7197228859604</v>
      </c>
      <c r="Y270" s="68">
        <v>4831.5569201148201</v>
      </c>
      <c r="Z270" s="68">
        <v>4879.8724893159697</v>
      </c>
      <c r="AA270" s="68">
        <v>4928.6712142091301</v>
      </c>
      <c r="AB270" s="68">
        <v>4977.9579263512196</v>
      </c>
      <c r="AC270" s="68">
        <v>5027.7375056147303</v>
      </c>
      <c r="AD270" s="68">
        <v>5078.0148806708803</v>
      </c>
      <c r="AE270" s="68">
        <v>5128.7950294775901</v>
      </c>
      <c r="AF270" s="68">
        <v>5180.08297977237</v>
      </c>
      <c r="AG270" s="68">
        <v>5231.8838095700903</v>
      </c>
      <c r="AH270" s="68">
        <v>5284.2026476657902</v>
      </c>
      <c r="AI270" s="68">
        <v>5337.0446741424503</v>
      </c>
      <c r="AJ270" s="68">
        <v>5390.4151208838703</v>
      </c>
      <c r="AK270" s="68">
        <v>5444.31927209271</v>
      </c>
      <c r="AL270" s="68">
        <v>5444.31927209271</v>
      </c>
      <c r="AM270" s="68">
        <v>5444.31927209271</v>
      </c>
      <c r="AN270" s="68">
        <v>5444.31927209271</v>
      </c>
      <c r="AO270" s="68">
        <v>5444.31927209271</v>
      </c>
      <c r="AP270" s="68">
        <v>5444.31927209271</v>
      </c>
      <c r="AQ270" s="68">
        <v>5444.31927209271</v>
      </c>
      <c r="AR270" s="68">
        <v>5444.31927209271</v>
      </c>
      <c r="AS270" s="68">
        <v>5444.31927209271</v>
      </c>
      <c r="AT270" s="68">
        <v>5444.31927209271</v>
      </c>
      <c r="AU270" s="68">
        <v>5444.31927209271</v>
      </c>
      <c r="AV270" s="68">
        <v>5444.31927209271</v>
      </c>
      <c r="AW270" s="68">
        <v>5444.31927209271</v>
      </c>
      <c r="AX270" s="68">
        <v>5444.31927209271</v>
      </c>
      <c r="AY270" s="68">
        <v>5444.31927209271</v>
      </c>
      <c r="AZ270" s="68">
        <v>5444.31927209271</v>
      </c>
      <c r="BA270" s="68">
        <v>5444.31927209271</v>
      </c>
      <c r="BB270" s="68">
        <v>5444.31927209271</v>
      </c>
      <c r="BC270" s="68">
        <v>5444.31927209271</v>
      </c>
      <c r="BD270" s="68">
        <v>5444.31927209271</v>
      </c>
      <c r="BE270" s="68">
        <v>5444.31927209271</v>
      </c>
    </row>
    <row r="271" spans="1:57" x14ac:dyDescent="0.25">
      <c r="A271" s="68" t="s">
        <v>53</v>
      </c>
      <c r="B271" s="68" t="s">
        <v>78</v>
      </c>
      <c r="C271" s="68" t="s">
        <v>79</v>
      </c>
      <c r="D271" s="68" t="s">
        <v>131</v>
      </c>
      <c r="E271" s="68">
        <v>787000</v>
      </c>
      <c r="F271" s="68">
        <v>786113.59546239604</v>
      </c>
      <c r="G271" s="68">
        <v>681717.13524267997</v>
      </c>
      <c r="H271" s="68">
        <v>699602.75821842696</v>
      </c>
      <c r="I271" s="68">
        <v>721797.47072884801</v>
      </c>
      <c r="J271" s="68">
        <v>741902.36006761796</v>
      </c>
      <c r="K271" s="68">
        <v>763621.48062641302</v>
      </c>
      <c r="L271" s="68">
        <v>785294.62881389901</v>
      </c>
      <c r="M271" s="68">
        <v>808678.627923992</v>
      </c>
      <c r="N271" s="68">
        <v>830214.79672498896</v>
      </c>
      <c r="O271" s="68">
        <v>843073.39073579805</v>
      </c>
      <c r="P271" s="68">
        <v>855582.07772823703</v>
      </c>
      <c r="Q271" s="68">
        <v>867778.68692305102</v>
      </c>
      <c r="R271" s="68">
        <v>879692.77323662804</v>
      </c>
      <c r="S271" s="68">
        <v>891350.15699483897</v>
      </c>
      <c r="T271" s="68">
        <v>901178.17750221398</v>
      </c>
      <c r="U271" s="68">
        <v>912420.389384532</v>
      </c>
      <c r="V271" s="68">
        <v>925032.72795785405</v>
      </c>
      <c r="W271" s="68">
        <v>937433.67912990099</v>
      </c>
      <c r="X271" s="68">
        <v>949639.21967978997</v>
      </c>
      <c r="Y271" s="68">
        <v>961657.60633610096</v>
      </c>
      <c r="Z271" s="68">
        <v>974965.68154174299</v>
      </c>
      <c r="AA271" s="68">
        <v>986592.55774215295</v>
      </c>
      <c r="AB271" s="68">
        <v>999479.38927201903</v>
      </c>
      <c r="AC271" s="68">
        <v>1010725.08969231</v>
      </c>
      <c r="AD271" s="68">
        <v>1023187.7600256799</v>
      </c>
      <c r="AE271" s="68">
        <v>1035407.34574922</v>
      </c>
      <c r="AF271" s="68">
        <v>1045989.30334467</v>
      </c>
      <c r="AG271" s="68">
        <v>1059060.2038243499</v>
      </c>
      <c r="AH271" s="68">
        <v>1070479.3942129901</v>
      </c>
      <c r="AI271" s="68">
        <v>1082932.4402874501</v>
      </c>
      <c r="AJ271" s="68">
        <v>1095045.24920615</v>
      </c>
      <c r="AK271" s="68">
        <v>1106793.90995518</v>
      </c>
      <c r="AL271" s="68">
        <v>1106793.90995518</v>
      </c>
      <c r="AM271" s="68">
        <v>1106793.90995518</v>
      </c>
      <c r="AN271" s="68">
        <v>1106793.90995518</v>
      </c>
      <c r="AO271" s="68">
        <v>1106793.90995518</v>
      </c>
      <c r="AP271" s="68">
        <v>1106793.90995518</v>
      </c>
      <c r="AQ271" s="68">
        <v>1106793.90995518</v>
      </c>
      <c r="AR271" s="68">
        <v>1106793.90995518</v>
      </c>
      <c r="AS271" s="68">
        <v>1106793.90995518</v>
      </c>
      <c r="AT271" s="68">
        <v>1106793.90995518</v>
      </c>
      <c r="AU271" s="68">
        <v>1106793.90995518</v>
      </c>
      <c r="AV271" s="68">
        <v>1106793.90995518</v>
      </c>
      <c r="AW271" s="68">
        <v>1106793.90995518</v>
      </c>
      <c r="AX271" s="68">
        <v>1106793.90995518</v>
      </c>
      <c r="AY271" s="68">
        <v>1106793.90995518</v>
      </c>
      <c r="AZ271" s="68">
        <v>1106793.90995518</v>
      </c>
      <c r="BA271" s="68">
        <v>1106793.90995518</v>
      </c>
      <c r="BB271" s="68">
        <v>1106793.90995518</v>
      </c>
      <c r="BC271" s="68">
        <v>1106793.90995518</v>
      </c>
      <c r="BD271" s="68">
        <v>1106793.90995518</v>
      </c>
      <c r="BE271" s="68">
        <v>1106793.90995518</v>
      </c>
    </row>
    <row r="272" spans="1:57" x14ac:dyDescent="0.25">
      <c r="A272" s="68" t="s">
        <v>53</v>
      </c>
      <c r="B272" s="68" t="s">
        <v>80</v>
      </c>
      <c r="C272" s="68" t="s">
        <v>74</v>
      </c>
      <c r="D272" s="68" t="s">
        <v>132</v>
      </c>
      <c r="E272" s="68">
        <v>109.668012</v>
      </c>
      <c r="F272" s="68">
        <v>110.76469212000001</v>
      </c>
      <c r="G272" s="68">
        <v>102.251317883656</v>
      </c>
      <c r="H272" s="68">
        <v>104.662006972367</v>
      </c>
      <c r="I272" s="68">
        <v>107.110684711063</v>
      </c>
      <c r="J272" s="68">
        <v>109.597869803837</v>
      </c>
      <c r="K272" s="68">
        <v>112.124087529994</v>
      </c>
      <c r="L272" s="68">
        <v>114.68986982369501</v>
      </c>
      <c r="M272" s="68">
        <v>117.295755354516</v>
      </c>
      <c r="N272" s="68">
        <v>119.942289608971</v>
      </c>
      <c r="O272" s="68">
        <v>121.14171250506099</v>
      </c>
      <c r="P272" s="68">
        <v>122.35312963011199</v>
      </c>
      <c r="Q272" s="68">
        <v>123.576660926413</v>
      </c>
      <c r="R272" s="68">
        <v>124.812427535677</v>
      </c>
      <c r="S272" s="68">
        <v>126.060551811034</v>
      </c>
      <c r="T272" s="68">
        <v>127.321157329144</v>
      </c>
      <c r="U272" s="68">
        <v>128.59436890243501</v>
      </c>
      <c r="V272" s="68">
        <v>129.88031259146001</v>
      </c>
      <c r="W272" s="68">
        <v>131.179115717374</v>
      </c>
      <c r="X272" s="68">
        <v>132.49090687454799</v>
      </c>
      <c r="Y272" s="68">
        <v>133.81581594329401</v>
      </c>
      <c r="Z272" s="68">
        <v>135.15397410272701</v>
      </c>
      <c r="AA272" s="68">
        <v>136.50551384375399</v>
      </c>
      <c r="AB272" s="68">
        <v>137.870568982191</v>
      </c>
      <c r="AC272" s="68">
        <v>139.249274672013</v>
      </c>
      <c r="AD272" s="68">
        <v>140.641767418733</v>
      </c>
      <c r="AE272" s="68">
        <v>142.04818509292099</v>
      </c>
      <c r="AF272" s="68">
        <v>143.46866694385</v>
      </c>
      <c r="AG272" s="68">
        <v>144.903353613289</v>
      </c>
      <c r="AH272" s="68">
        <v>146.35238714942099</v>
      </c>
      <c r="AI272" s="68">
        <v>147.81591102091599</v>
      </c>
      <c r="AJ272" s="68">
        <v>149.29407013112501</v>
      </c>
      <c r="AK272" s="68">
        <v>150.78701083243601</v>
      </c>
      <c r="AL272" s="68">
        <v>150.78701083243601</v>
      </c>
      <c r="AM272" s="68">
        <v>150.78701083243601</v>
      </c>
      <c r="AN272" s="68">
        <v>150.78701083243601</v>
      </c>
      <c r="AO272" s="68">
        <v>150.78701083243601</v>
      </c>
      <c r="AP272" s="68">
        <v>150.78701083243601</v>
      </c>
      <c r="AQ272" s="68">
        <v>150.78701083243601</v>
      </c>
      <c r="AR272" s="68">
        <v>150.78701083243601</v>
      </c>
      <c r="AS272" s="68">
        <v>150.78701083243601</v>
      </c>
      <c r="AT272" s="68">
        <v>150.78701083243601</v>
      </c>
      <c r="AU272" s="68">
        <v>150.78701083243601</v>
      </c>
      <c r="AV272" s="68">
        <v>150.78701083243601</v>
      </c>
      <c r="AW272" s="68">
        <v>150.78701083243601</v>
      </c>
      <c r="AX272" s="68">
        <v>150.78701083243601</v>
      </c>
      <c r="AY272" s="68">
        <v>150.78701083243601</v>
      </c>
      <c r="AZ272" s="68">
        <v>150.78701083243601</v>
      </c>
      <c r="BA272" s="68">
        <v>150.78701083243601</v>
      </c>
      <c r="BB272" s="68">
        <v>150.78701083243601</v>
      </c>
      <c r="BC272" s="68">
        <v>150.78701083243601</v>
      </c>
      <c r="BD272" s="68">
        <v>150.78701083243601</v>
      </c>
      <c r="BE272" s="68">
        <v>150.78701083243601</v>
      </c>
    </row>
    <row r="273" spans="1:57" x14ac:dyDescent="0.25">
      <c r="A273" s="68" t="s">
        <v>53</v>
      </c>
      <c r="B273" s="68" t="s">
        <v>81</v>
      </c>
      <c r="C273" s="68" t="s">
        <v>74</v>
      </c>
      <c r="D273" s="68" t="s">
        <v>133</v>
      </c>
      <c r="E273" s="68">
        <v>18553.60137</v>
      </c>
      <c r="F273" s="68">
        <v>18739.137383699999</v>
      </c>
      <c r="G273" s="68">
        <v>17298.847284388801</v>
      </c>
      <c r="H273" s="68">
        <v>17706.686941215499</v>
      </c>
      <c r="I273" s="68">
        <v>18120.9535064503</v>
      </c>
      <c r="J273" s="68">
        <v>18541.734734295602</v>
      </c>
      <c r="K273" s="68">
        <v>18969.119491347301</v>
      </c>
      <c r="L273" s="68">
        <v>19403.197770066501</v>
      </c>
      <c r="M273" s="68">
        <v>19844.060702411</v>
      </c>
      <c r="N273" s="68">
        <v>20291.8005736253</v>
      </c>
      <c r="O273" s="68">
        <v>20494.718579361601</v>
      </c>
      <c r="P273" s="68">
        <v>20699.665765155201</v>
      </c>
      <c r="Q273" s="68">
        <v>20906.662422806799</v>
      </c>
      <c r="R273" s="68">
        <v>21115.729047034802</v>
      </c>
      <c r="S273" s="68">
        <v>21326.886337505199</v>
      </c>
      <c r="T273" s="68">
        <v>21540.155200880199</v>
      </c>
      <c r="U273" s="68">
        <v>21755.556752888999</v>
      </c>
      <c r="V273" s="68">
        <v>21973.112320417898</v>
      </c>
      <c r="W273" s="68">
        <v>22192.8434436221</v>
      </c>
      <c r="X273" s="68">
        <v>22414.771878058302</v>
      </c>
      <c r="Y273" s="68">
        <v>22638.919596838899</v>
      </c>
      <c r="Z273" s="68">
        <v>22865.3087928073</v>
      </c>
      <c r="AA273" s="68">
        <v>23093.961880735402</v>
      </c>
      <c r="AB273" s="68">
        <v>23324.901499542699</v>
      </c>
      <c r="AC273" s="68">
        <v>23558.150514538102</v>
      </c>
      <c r="AD273" s="68">
        <v>23793.732019683499</v>
      </c>
      <c r="AE273" s="68">
        <v>24031.669339880398</v>
      </c>
      <c r="AF273" s="68">
        <v>24271.986033279201</v>
      </c>
      <c r="AG273" s="68">
        <v>24514.705893612001</v>
      </c>
      <c r="AH273" s="68">
        <v>24759.852952548099</v>
      </c>
      <c r="AI273" s="68">
        <v>25007.4514820736</v>
      </c>
      <c r="AJ273" s="68">
        <v>25257.525996894299</v>
      </c>
      <c r="AK273" s="68">
        <v>25510.1012568632</v>
      </c>
      <c r="AL273" s="68">
        <v>25510.1012568632</v>
      </c>
      <c r="AM273" s="68">
        <v>25510.1012568632</v>
      </c>
      <c r="AN273" s="68">
        <v>25510.1012568632</v>
      </c>
      <c r="AO273" s="68">
        <v>25510.1012568632</v>
      </c>
      <c r="AP273" s="68">
        <v>25510.1012568632</v>
      </c>
      <c r="AQ273" s="68">
        <v>25510.1012568632</v>
      </c>
      <c r="AR273" s="68">
        <v>25510.1012568632</v>
      </c>
      <c r="AS273" s="68">
        <v>25510.1012568632</v>
      </c>
      <c r="AT273" s="68">
        <v>25510.1012568632</v>
      </c>
      <c r="AU273" s="68">
        <v>25510.1012568632</v>
      </c>
      <c r="AV273" s="68">
        <v>25510.1012568632</v>
      </c>
      <c r="AW273" s="68">
        <v>25510.1012568632</v>
      </c>
      <c r="AX273" s="68">
        <v>25510.1012568632</v>
      </c>
      <c r="AY273" s="68">
        <v>25510.1012568632</v>
      </c>
      <c r="AZ273" s="68">
        <v>25510.1012568632</v>
      </c>
      <c r="BA273" s="68">
        <v>25510.1012568632</v>
      </c>
      <c r="BB273" s="68">
        <v>25510.1012568632</v>
      </c>
      <c r="BC273" s="68">
        <v>25510.1012568632</v>
      </c>
      <c r="BD273" s="68">
        <v>25510.1012568632</v>
      </c>
      <c r="BE273" s="68">
        <v>25510.1012568632</v>
      </c>
    </row>
    <row r="274" spans="1:57" x14ac:dyDescent="0.25">
      <c r="A274" s="68" t="s">
        <v>53</v>
      </c>
      <c r="B274" s="68" t="s">
        <v>82</v>
      </c>
      <c r="C274" s="68" t="s">
        <v>74</v>
      </c>
      <c r="D274" s="68" t="s">
        <v>134</v>
      </c>
      <c r="E274" s="68">
        <v>318.73382720000001</v>
      </c>
      <c r="F274" s="68">
        <v>321.92116547199998</v>
      </c>
      <c r="G274" s="68">
        <v>297.17830469382199</v>
      </c>
      <c r="H274" s="68">
        <v>304.18461533464898</v>
      </c>
      <c r="I274" s="68">
        <v>311.30133435782398</v>
      </c>
      <c r="J274" s="68">
        <v>318.52996929992901</v>
      </c>
      <c r="K274" s="68">
        <v>325.872046807441</v>
      </c>
      <c r="L274" s="68">
        <v>333.32911286817199</v>
      </c>
      <c r="M274" s="68">
        <v>340.90273304543803</v>
      </c>
      <c r="N274" s="68">
        <v>348.59449271496197</v>
      </c>
      <c r="O274" s="68">
        <v>352.08043764211101</v>
      </c>
      <c r="P274" s="68">
        <v>355.60124201853199</v>
      </c>
      <c r="Q274" s="68">
        <v>359.15725443871798</v>
      </c>
      <c r="R274" s="68">
        <v>362.748826983105</v>
      </c>
      <c r="S274" s="68">
        <v>366.37631525293602</v>
      </c>
      <c r="T274" s="68">
        <v>370.04007840546501</v>
      </c>
      <c r="U274" s="68">
        <v>373.74047918951999</v>
      </c>
      <c r="V274" s="68">
        <v>377.477883981415</v>
      </c>
      <c r="W274" s="68">
        <v>381.25266282122902</v>
      </c>
      <c r="X274" s="68">
        <v>385.06518944944202</v>
      </c>
      <c r="Y274" s="68">
        <v>388.91584134393599</v>
      </c>
      <c r="Z274" s="68">
        <v>392.80499975737501</v>
      </c>
      <c r="AA274" s="68">
        <v>396.73304975494898</v>
      </c>
      <c r="AB274" s="68">
        <v>400.70038025249897</v>
      </c>
      <c r="AC274" s="68">
        <v>404.707384055023</v>
      </c>
      <c r="AD274" s="68">
        <v>408.75445789557398</v>
      </c>
      <c r="AE274" s="68">
        <v>412.84200247452901</v>
      </c>
      <c r="AF274" s="68">
        <v>416.970422499275</v>
      </c>
      <c r="AG274" s="68">
        <v>421.14012672426799</v>
      </c>
      <c r="AH274" s="68">
        <v>425.35152799151001</v>
      </c>
      <c r="AI274" s="68">
        <v>429.60504327142502</v>
      </c>
      <c r="AJ274" s="68">
        <v>433.90109370414001</v>
      </c>
      <c r="AK274" s="68">
        <v>438.24010464118101</v>
      </c>
      <c r="AL274" s="68">
        <v>438.24010464118101</v>
      </c>
      <c r="AM274" s="68">
        <v>438.24010464118101</v>
      </c>
      <c r="AN274" s="68">
        <v>438.24010464118101</v>
      </c>
      <c r="AO274" s="68">
        <v>438.24010464118101</v>
      </c>
      <c r="AP274" s="68">
        <v>438.24010464118101</v>
      </c>
      <c r="AQ274" s="68">
        <v>438.24010464118101</v>
      </c>
      <c r="AR274" s="68">
        <v>438.24010464118101</v>
      </c>
      <c r="AS274" s="68">
        <v>438.24010464118101</v>
      </c>
      <c r="AT274" s="68">
        <v>438.24010464118101</v>
      </c>
      <c r="AU274" s="68">
        <v>438.24010464118101</v>
      </c>
      <c r="AV274" s="68">
        <v>438.24010464118101</v>
      </c>
      <c r="AW274" s="68">
        <v>438.24010464118101</v>
      </c>
      <c r="AX274" s="68">
        <v>438.24010464118101</v>
      </c>
      <c r="AY274" s="68">
        <v>438.24010464118101</v>
      </c>
      <c r="AZ274" s="68">
        <v>438.24010464118101</v>
      </c>
      <c r="BA274" s="68">
        <v>438.24010464118101</v>
      </c>
      <c r="BB274" s="68">
        <v>438.24010464118101</v>
      </c>
      <c r="BC274" s="68">
        <v>438.24010464118101</v>
      </c>
      <c r="BD274" s="68">
        <v>438.24010464118101</v>
      </c>
      <c r="BE274" s="68">
        <v>438.24010464118101</v>
      </c>
    </row>
    <row r="275" spans="1:57" x14ac:dyDescent="0.25">
      <c r="A275" s="68" t="s">
        <v>53</v>
      </c>
      <c r="B275" s="68" t="s">
        <v>83</v>
      </c>
      <c r="C275" s="68" t="s">
        <v>84</v>
      </c>
      <c r="D275" s="68" t="s">
        <v>135</v>
      </c>
      <c r="E275" s="68">
        <v>249.89532598060799</v>
      </c>
      <c r="F275" s="68">
        <v>249.61386683083001</v>
      </c>
      <c r="G275" s="68">
        <v>236.593579844597</v>
      </c>
      <c r="H275" s="68">
        <v>239.33407514889799</v>
      </c>
      <c r="I275" s="68">
        <v>243.43909295820899</v>
      </c>
      <c r="J275" s="68">
        <v>246.72268309598101</v>
      </c>
      <c r="K275" s="68">
        <v>250.43271564706899</v>
      </c>
      <c r="L275" s="68">
        <v>254.01377725803999</v>
      </c>
      <c r="M275" s="68">
        <v>258.03070493416999</v>
      </c>
      <c r="N275" s="68">
        <v>261.34471459793099</v>
      </c>
      <c r="O275" s="68">
        <v>265.078597421903</v>
      </c>
      <c r="P275" s="68">
        <v>268.68671683449099</v>
      </c>
      <c r="Q275" s="68">
        <v>272.18086875717302</v>
      </c>
      <c r="R275" s="68">
        <v>275.570194544564</v>
      </c>
      <c r="S275" s="68">
        <v>278.86261474215001</v>
      </c>
      <c r="T275" s="68">
        <v>281.56656714638098</v>
      </c>
      <c r="U275" s="68">
        <v>284.69589212141102</v>
      </c>
      <c r="V275" s="68">
        <v>288.234538886042</v>
      </c>
      <c r="W275" s="68">
        <v>291.68804872272898</v>
      </c>
      <c r="X275" s="68">
        <v>295.06104560079598</v>
      </c>
      <c r="Y275" s="68">
        <v>298.35571435072598</v>
      </c>
      <c r="Z275" s="68">
        <v>302.02915276757</v>
      </c>
      <c r="AA275" s="68">
        <v>305.15990639091098</v>
      </c>
      <c r="AB275" s="68">
        <v>308.657957518155</v>
      </c>
      <c r="AC275" s="68">
        <v>311.62621531056902</v>
      </c>
      <c r="AD275" s="68">
        <v>314.946123083575</v>
      </c>
      <c r="AE275" s="68">
        <v>318.16631904174898</v>
      </c>
      <c r="AF275" s="68">
        <v>320.85853352842798</v>
      </c>
      <c r="AG275" s="68">
        <v>324.28811357189301</v>
      </c>
      <c r="AH275" s="68">
        <v>327.18441717364601</v>
      </c>
      <c r="AI275" s="68">
        <v>330.36853294010098</v>
      </c>
      <c r="AJ275" s="68">
        <v>333.41923144892598</v>
      </c>
      <c r="AK275" s="68">
        <v>336.32874571690598</v>
      </c>
      <c r="AL275" s="68">
        <v>336.32874571690598</v>
      </c>
      <c r="AM275" s="68">
        <v>336.32874571690598</v>
      </c>
      <c r="AN275" s="68">
        <v>336.32874571690598</v>
      </c>
      <c r="AO275" s="68">
        <v>336.32874571690598</v>
      </c>
      <c r="AP275" s="68">
        <v>336.32874571690598</v>
      </c>
      <c r="AQ275" s="68">
        <v>336.32874571690598</v>
      </c>
      <c r="AR275" s="68">
        <v>336.32874571690598</v>
      </c>
      <c r="AS275" s="68">
        <v>336.32874571690598</v>
      </c>
      <c r="AT275" s="68">
        <v>336.32874571690598</v>
      </c>
      <c r="AU275" s="68">
        <v>336.32874571690598</v>
      </c>
      <c r="AV275" s="68">
        <v>336.32874571690598</v>
      </c>
      <c r="AW275" s="68">
        <v>336.32874571690598</v>
      </c>
      <c r="AX275" s="68">
        <v>336.32874571690598</v>
      </c>
      <c r="AY275" s="68">
        <v>336.32874571690598</v>
      </c>
      <c r="AZ275" s="68">
        <v>336.32874571690598</v>
      </c>
      <c r="BA275" s="68">
        <v>336.32874571690598</v>
      </c>
      <c r="BB275" s="68">
        <v>336.32874571690598</v>
      </c>
      <c r="BC275" s="68">
        <v>336.32874571690598</v>
      </c>
      <c r="BD275" s="68">
        <v>336.32874571690598</v>
      </c>
      <c r="BE275" s="68">
        <v>336.32874571690598</v>
      </c>
    </row>
    <row r="276" spans="1:57" x14ac:dyDescent="0.25">
      <c r="A276" s="68" t="s">
        <v>54</v>
      </c>
      <c r="B276" s="68" t="s">
        <v>68</v>
      </c>
      <c r="C276" s="68" t="s">
        <v>69</v>
      </c>
      <c r="D276" s="68" t="s">
        <v>124</v>
      </c>
      <c r="E276" s="68">
        <v>23240.460999999999</v>
      </c>
      <c r="F276" s="68">
        <v>23093.5008487913</v>
      </c>
      <c r="G276" s="68">
        <v>22463.103879105602</v>
      </c>
      <c r="H276" s="68">
        <v>22445.460658823398</v>
      </c>
      <c r="I276" s="68">
        <v>22424.323235475302</v>
      </c>
      <c r="J276" s="68">
        <v>22394.255885690302</v>
      </c>
      <c r="K276" s="68">
        <v>22361.291823175499</v>
      </c>
      <c r="L276" s="68">
        <v>22325.1294279908</v>
      </c>
      <c r="M276" s="68">
        <v>22282.655429535502</v>
      </c>
      <c r="N276" s="68">
        <v>22236.390381948899</v>
      </c>
      <c r="O276" s="68">
        <v>22118.040951946299</v>
      </c>
      <c r="P276" s="68">
        <v>21995.039391527302</v>
      </c>
      <c r="Q276" s="68">
        <v>21866.4878127302</v>
      </c>
      <c r="R276" s="68">
        <v>21760.875249799101</v>
      </c>
      <c r="S276" s="68">
        <v>21655.421373212099</v>
      </c>
      <c r="T276" s="68">
        <v>21543.0490721729</v>
      </c>
      <c r="U276" s="68">
        <v>21425.055427449901</v>
      </c>
      <c r="V276" s="68">
        <v>21299.197102929302</v>
      </c>
      <c r="W276" s="68">
        <v>21275.481374988802</v>
      </c>
      <c r="X276" s="68">
        <v>21248.6691231982</v>
      </c>
      <c r="Y276" s="68">
        <v>21213.498216013901</v>
      </c>
      <c r="Z276" s="68">
        <v>21173.4813314897</v>
      </c>
      <c r="AA276" s="68">
        <v>21128.5681607181</v>
      </c>
      <c r="AB276" s="68">
        <v>21076.8875418645</v>
      </c>
      <c r="AC276" s="68">
        <v>21022.437429678201</v>
      </c>
      <c r="AD276" s="68">
        <v>20963.4160064596</v>
      </c>
      <c r="AE276" s="68">
        <v>20901.758747011401</v>
      </c>
      <c r="AF276" s="68">
        <v>20837.929501362501</v>
      </c>
      <c r="AG276" s="68">
        <v>20773.17838727</v>
      </c>
      <c r="AH276" s="68">
        <v>20706.9848273508</v>
      </c>
      <c r="AI276" s="68">
        <v>20640.806961354701</v>
      </c>
      <c r="AJ276" s="68">
        <v>20574.6582325216</v>
      </c>
      <c r="AK276" s="68">
        <v>20507.506051433898</v>
      </c>
      <c r="AL276" s="68">
        <v>20507.506051433898</v>
      </c>
      <c r="AM276" s="68">
        <v>20507.506051433898</v>
      </c>
      <c r="AN276" s="68">
        <v>20507.506051433898</v>
      </c>
      <c r="AO276" s="68">
        <v>20507.506051433898</v>
      </c>
      <c r="AP276" s="68">
        <v>20507.506051433898</v>
      </c>
      <c r="AQ276" s="68">
        <v>20507.506051433898</v>
      </c>
      <c r="AR276" s="68">
        <v>20507.506051433898</v>
      </c>
      <c r="AS276" s="68">
        <v>20507.506051433898</v>
      </c>
      <c r="AT276" s="68">
        <v>20507.506051433898</v>
      </c>
      <c r="AU276" s="68">
        <v>20507.506051433898</v>
      </c>
      <c r="AV276" s="68">
        <v>20507.506051433898</v>
      </c>
      <c r="AW276" s="68">
        <v>20507.506051433898</v>
      </c>
      <c r="AX276" s="68">
        <v>20507.506051433898</v>
      </c>
      <c r="AY276" s="68">
        <v>20507.506051433898</v>
      </c>
      <c r="AZ276" s="68">
        <v>20507.506051433898</v>
      </c>
      <c r="BA276" s="68">
        <v>20507.506051433898</v>
      </c>
      <c r="BB276" s="68">
        <v>20507.506051433898</v>
      </c>
      <c r="BC276" s="68">
        <v>20507.506051433898</v>
      </c>
      <c r="BD276" s="68">
        <v>20507.506051433898</v>
      </c>
      <c r="BE276" s="68">
        <v>20507.506051433898</v>
      </c>
    </row>
    <row r="277" spans="1:57" x14ac:dyDescent="0.25">
      <c r="A277" s="68" t="s">
        <v>54</v>
      </c>
      <c r="B277" s="68" t="s">
        <v>190</v>
      </c>
      <c r="C277" s="68" t="s">
        <v>69</v>
      </c>
      <c r="D277" s="68" t="s">
        <v>124</v>
      </c>
      <c r="E277" s="68">
        <v>23240.460999999999</v>
      </c>
      <c r="F277" s="68">
        <v>23093.5008487913</v>
      </c>
      <c r="G277" s="68">
        <v>22463.103879105602</v>
      </c>
      <c r="H277" s="68">
        <v>22440.432875635801</v>
      </c>
      <c r="I277" s="68">
        <v>22409.254090261002</v>
      </c>
      <c r="J277" s="68">
        <v>22364.1580057799</v>
      </c>
      <c r="K277" s="68">
        <v>22311.202529491598</v>
      </c>
      <c r="L277" s="68">
        <v>22250.116993112799</v>
      </c>
      <c r="M277" s="68">
        <v>22177.837818395001</v>
      </c>
      <c r="N277" s="68">
        <v>22096.9237414733</v>
      </c>
      <c r="O277" s="68">
        <v>21939.681069709801</v>
      </c>
      <c r="P277" s="68">
        <v>21773.329394460699</v>
      </c>
      <c r="Q277" s="68">
        <v>21597.092682877399</v>
      </c>
      <c r="R277" s="68">
        <v>21439.162470105999</v>
      </c>
      <c r="S277" s="68">
        <v>21277.057850979301</v>
      </c>
      <c r="T277" s="68">
        <v>21103.9155598857</v>
      </c>
      <c r="U277" s="68">
        <v>20921.1381237963</v>
      </c>
      <c r="V277" s="68">
        <v>20726.6746848025</v>
      </c>
      <c r="W277" s="68">
        <v>20627.345110381098</v>
      </c>
      <c r="X277" s="68">
        <v>20520.434735007999</v>
      </c>
      <c r="Y277" s="68">
        <v>20400.936380347699</v>
      </c>
      <c r="Z277" s="68">
        <v>20272.3379660215</v>
      </c>
      <c r="AA277" s="68">
        <v>20134.680314437901</v>
      </c>
      <c r="AB277" s="68">
        <v>19986.285072898201</v>
      </c>
      <c r="AC277" s="68">
        <v>19831.0538556635</v>
      </c>
      <c r="AD277" s="68">
        <v>19667.373775276199</v>
      </c>
      <c r="AE277" s="68">
        <v>19497.1605592122</v>
      </c>
      <c r="AF277" s="68">
        <v>19320.9282336633</v>
      </c>
      <c r="AG277" s="68">
        <v>19139.908009749299</v>
      </c>
      <c r="AH277" s="68">
        <v>18953.683008049298</v>
      </c>
      <c r="AI277" s="68">
        <v>18763.649413061299</v>
      </c>
      <c r="AJ277" s="68">
        <v>18569.863534344699</v>
      </c>
      <c r="AK277" s="68">
        <v>18371.444221116501</v>
      </c>
      <c r="AL277" s="68">
        <v>18229.0400990954</v>
      </c>
      <c r="AM277" s="68">
        <v>18082.0422957187</v>
      </c>
      <c r="AN277" s="68">
        <v>17930.450810986498</v>
      </c>
      <c r="AO277" s="68">
        <v>17774.265644898798</v>
      </c>
      <c r="AP277" s="68">
        <v>17613.486797455502</v>
      </c>
      <c r="AQ277" s="68">
        <v>17448.114268656798</v>
      </c>
      <c r="AR277" s="68">
        <v>17278.148058502498</v>
      </c>
      <c r="AS277" s="68">
        <v>17103.5881669927</v>
      </c>
      <c r="AT277" s="68">
        <v>16924.4345941274</v>
      </c>
      <c r="AU277" s="68">
        <v>16740.687339906501</v>
      </c>
      <c r="AV277" s="68">
        <v>16552.346404330099</v>
      </c>
      <c r="AW277" s="68">
        <v>16359.4117873983</v>
      </c>
      <c r="AX277" s="68">
        <v>16161.8834891108</v>
      </c>
      <c r="AY277" s="68">
        <v>15959.7615094679</v>
      </c>
      <c r="AZ277" s="68">
        <v>15753.045848469499</v>
      </c>
      <c r="BA277" s="68">
        <v>15541.7365061155</v>
      </c>
      <c r="BB277" s="68">
        <v>15325.833482406</v>
      </c>
      <c r="BC277" s="68">
        <v>15105.336777340999</v>
      </c>
      <c r="BD277" s="68">
        <v>14880.2463909204</v>
      </c>
      <c r="BE277" s="68">
        <v>14650.562323144401</v>
      </c>
    </row>
    <row r="278" spans="1:57" x14ac:dyDescent="0.25">
      <c r="A278" s="68" t="s">
        <v>54</v>
      </c>
      <c r="B278" s="68" t="s">
        <v>70</v>
      </c>
      <c r="C278" s="68" t="s">
        <v>69</v>
      </c>
      <c r="D278" s="68" t="s">
        <v>125</v>
      </c>
      <c r="E278" s="68">
        <v>11320.975844426301</v>
      </c>
      <c r="F278" s="68">
        <v>11283.903070586801</v>
      </c>
      <c r="G278" s="68">
        <v>11000.601336825201</v>
      </c>
      <c r="H278" s="68">
        <v>11032.415534784301</v>
      </c>
      <c r="I278" s="68">
        <v>11054.6697292307</v>
      </c>
      <c r="J278" s="68">
        <v>11041.7430885295</v>
      </c>
      <c r="K278" s="68">
        <v>11014.015196987601</v>
      </c>
      <c r="L278" s="68">
        <v>10971.940839180201</v>
      </c>
      <c r="M278" s="68">
        <v>10959.363858079299</v>
      </c>
      <c r="N278" s="68">
        <v>10935.488959144899</v>
      </c>
      <c r="O278" s="68">
        <v>10852.3198632719</v>
      </c>
      <c r="P278" s="68">
        <v>10750.916620841999</v>
      </c>
      <c r="Q278" s="68">
        <v>10626.8326296579</v>
      </c>
      <c r="R278" s="68">
        <v>10553.6161535011</v>
      </c>
      <c r="S278" s="68">
        <v>10481.7264231891</v>
      </c>
      <c r="T278" s="68">
        <v>10384.8744774067</v>
      </c>
      <c r="U278" s="68">
        <v>10272.2913473565</v>
      </c>
      <c r="V278" s="68">
        <v>10140.5092488557</v>
      </c>
      <c r="W278" s="68">
        <v>10002.7737770033</v>
      </c>
      <c r="X278" s="68">
        <v>9866.2047438350091</v>
      </c>
      <c r="Y278" s="68">
        <v>9709.2733347834001</v>
      </c>
      <c r="Z278" s="68">
        <v>9541.3543230354608</v>
      </c>
      <c r="AA278" s="68">
        <v>9362.3596045473096</v>
      </c>
      <c r="AB278" s="68">
        <v>9171.6604109904802</v>
      </c>
      <c r="AC278" s="68">
        <v>8976.4663166394203</v>
      </c>
      <c r="AD278" s="68">
        <v>8769.7508376214791</v>
      </c>
      <c r="AE278" s="68">
        <v>8557.0599213047408</v>
      </c>
      <c r="AF278" s="68">
        <v>8337.4072391463706</v>
      </c>
      <c r="AG278" s="68">
        <v>8190.86628833344</v>
      </c>
      <c r="AH278" s="68">
        <v>8038.6290525340401</v>
      </c>
      <c r="AI278" s="68">
        <v>7884.0087584176699</v>
      </c>
      <c r="AJ278" s="68">
        <v>7727.3952474611497</v>
      </c>
      <c r="AK278" s="68">
        <v>7565.1170266591598</v>
      </c>
      <c r="AL278" s="68">
        <v>7565.1170266591598</v>
      </c>
      <c r="AM278" s="68">
        <v>7565.1170266591598</v>
      </c>
      <c r="AN278" s="68">
        <v>7565.1170266591598</v>
      </c>
      <c r="AO278" s="68">
        <v>7565.1170266591598</v>
      </c>
      <c r="AP278" s="68">
        <v>7565.1170266591598</v>
      </c>
      <c r="AQ278" s="68">
        <v>7565.1170266591598</v>
      </c>
      <c r="AR278" s="68">
        <v>7565.1170266591598</v>
      </c>
      <c r="AS278" s="68">
        <v>7565.1170266591598</v>
      </c>
      <c r="AT278" s="68">
        <v>7565.1170266591598</v>
      </c>
      <c r="AU278" s="68">
        <v>7565.1170266591598</v>
      </c>
      <c r="AV278" s="68">
        <v>7565.1170266591598</v>
      </c>
      <c r="AW278" s="68">
        <v>7565.1170266591598</v>
      </c>
      <c r="AX278" s="68">
        <v>7565.1170266591598</v>
      </c>
      <c r="AY278" s="68">
        <v>7565.1170266591598</v>
      </c>
      <c r="AZ278" s="68">
        <v>7565.1170266591598</v>
      </c>
      <c r="BA278" s="68">
        <v>7565.1170266591598</v>
      </c>
      <c r="BB278" s="68">
        <v>7565.1170266591598</v>
      </c>
      <c r="BC278" s="68">
        <v>7565.1170266591598</v>
      </c>
      <c r="BD278" s="68">
        <v>7565.1170266591598</v>
      </c>
      <c r="BE278" s="68">
        <v>7565.1170266591598</v>
      </c>
    </row>
    <row r="279" spans="1:57" x14ac:dyDescent="0.25">
      <c r="A279" s="68" t="s">
        <v>54</v>
      </c>
      <c r="B279" s="68" t="s">
        <v>191</v>
      </c>
      <c r="C279" s="68" t="s">
        <v>69</v>
      </c>
      <c r="D279" s="68" t="s">
        <v>125</v>
      </c>
      <c r="E279" s="68">
        <v>11320.975844426301</v>
      </c>
      <c r="F279" s="68">
        <v>11283.903070586801</v>
      </c>
      <c r="G279" s="68">
        <v>11000.601336825201</v>
      </c>
      <c r="H279" s="68">
        <v>11030.209051677301</v>
      </c>
      <c r="I279" s="68">
        <v>11048.036927393099</v>
      </c>
      <c r="J279" s="68">
        <v>11028.492996823299</v>
      </c>
      <c r="K279" s="68">
        <v>10991.987166593601</v>
      </c>
      <c r="L279" s="68">
        <v>10939.025016662699</v>
      </c>
      <c r="M279" s="68">
        <v>10913.334529875399</v>
      </c>
      <c r="N279" s="68">
        <v>10874.250220973699</v>
      </c>
      <c r="O279" s="68">
        <v>10774.1831602563</v>
      </c>
      <c r="P279" s="68">
        <v>10654.1583712544</v>
      </c>
      <c r="Q279" s="68">
        <v>10509.9374707317</v>
      </c>
      <c r="R279" s="68">
        <v>10414.3084202749</v>
      </c>
      <c r="S279" s="68">
        <v>10318.2114909873</v>
      </c>
      <c r="T279" s="68">
        <v>10195.8697619179</v>
      </c>
      <c r="U279" s="68">
        <v>10056.573229062</v>
      </c>
      <c r="V279" s="68">
        <v>9897.1370268832507</v>
      </c>
      <c r="W279" s="68">
        <v>9730.6983302688695</v>
      </c>
      <c r="X279" s="68">
        <v>9564.2988786736605</v>
      </c>
      <c r="Y279" s="68">
        <v>9377.2161867338109</v>
      </c>
      <c r="Z279" s="68">
        <v>9178.7828587601107</v>
      </c>
      <c r="AA279" s="68">
        <v>8969.1405011563293</v>
      </c>
      <c r="AB279" s="68">
        <v>8747.92970000272</v>
      </c>
      <c r="AC279" s="68">
        <v>8522.2571210174592</v>
      </c>
      <c r="AD279" s="68">
        <v>8285.6605913847798</v>
      </c>
      <c r="AE279" s="68">
        <v>8043.6363260264598</v>
      </c>
      <c r="AF279" s="68">
        <v>7795.4757686018502</v>
      </c>
      <c r="AG279" s="68">
        <v>7615.8674748924304</v>
      </c>
      <c r="AH279" s="68">
        <v>7430.9086961624698</v>
      </c>
      <c r="AI279" s="68">
        <v>7243.8272472341496</v>
      </c>
      <c r="AJ279" s="68">
        <v>7055.1118609320301</v>
      </c>
      <c r="AK279" s="68">
        <v>6861.5611431798598</v>
      </c>
      <c r="AL279" s="68">
        <v>6814.6574176145696</v>
      </c>
      <c r="AM279" s="68">
        <v>6766.2406686439599</v>
      </c>
      <c r="AN279" s="68">
        <v>6716.3108962680099</v>
      </c>
      <c r="AO279" s="68">
        <v>6664.8681004867203</v>
      </c>
      <c r="AP279" s="68">
        <v>6611.9122813001104</v>
      </c>
      <c r="AQ279" s="68">
        <v>6557.4434387081601</v>
      </c>
      <c r="AR279" s="68">
        <v>6501.4615727108803</v>
      </c>
      <c r="AS279" s="68">
        <v>6443.9666833082701</v>
      </c>
      <c r="AT279" s="68">
        <v>6384.9587705003296</v>
      </c>
      <c r="AU279" s="68">
        <v>6324.4378342870596</v>
      </c>
      <c r="AV279" s="68">
        <v>6262.40387466845</v>
      </c>
      <c r="AW279" s="68">
        <v>6198.8568916445201</v>
      </c>
      <c r="AX279" s="68">
        <v>6133.7968852152499</v>
      </c>
      <c r="AY279" s="68">
        <v>6067.2238553806501</v>
      </c>
      <c r="AZ279" s="68">
        <v>5999.1378021407199</v>
      </c>
      <c r="BA279" s="68">
        <v>5929.5387254954503</v>
      </c>
      <c r="BB279" s="68">
        <v>5858.4266254448503</v>
      </c>
      <c r="BC279" s="68">
        <v>5785.8015019889299</v>
      </c>
      <c r="BD279" s="68">
        <v>5711.66335512767</v>
      </c>
      <c r="BE279" s="68">
        <v>5636.0121848610697</v>
      </c>
    </row>
    <row r="280" spans="1:57" x14ac:dyDescent="0.25">
      <c r="A280" s="68" t="s">
        <v>54</v>
      </c>
      <c r="B280" s="68" t="s">
        <v>71</v>
      </c>
      <c r="C280" s="68" t="s">
        <v>69</v>
      </c>
      <c r="D280" s="68" t="s">
        <v>126</v>
      </c>
      <c r="E280" s="68">
        <v>51.506</v>
      </c>
      <c r="F280" s="68">
        <v>52.7911507202598</v>
      </c>
      <c r="G280" s="68">
        <v>49.525878079056099</v>
      </c>
      <c r="H280" s="68">
        <v>51.333954020987697</v>
      </c>
      <c r="I280" s="68">
        <v>52.648588177862401</v>
      </c>
      <c r="J280" s="68">
        <v>53.904063900432199</v>
      </c>
      <c r="K280" s="68">
        <v>55.198536273570099</v>
      </c>
      <c r="L280" s="68">
        <v>56.534912526237399</v>
      </c>
      <c r="M280" s="68">
        <v>57.817726617881398</v>
      </c>
      <c r="N280" s="68">
        <v>59.131932024920701</v>
      </c>
      <c r="O280" s="68">
        <v>60.204256647717003</v>
      </c>
      <c r="P280" s="68">
        <v>61.247740609475201</v>
      </c>
      <c r="Q280" s="68">
        <v>62.230434202268697</v>
      </c>
      <c r="R280" s="68">
        <v>63.197124375267698</v>
      </c>
      <c r="S280" s="68">
        <v>64.239233726400897</v>
      </c>
      <c r="T280" s="68">
        <v>65.185280477229497</v>
      </c>
      <c r="U280" s="68">
        <v>66.089164996400598</v>
      </c>
      <c r="V280" s="68">
        <v>66.925535479578201</v>
      </c>
      <c r="W280" s="68">
        <v>67.784817091446001</v>
      </c>
      <c r="X280" s="68">
        <v>68.724424025803899</v>
      </c>
      <c r="Y280" s="68">
        <v>69.583430124045805</v>
      </c>
      <c r="Z280" s="68">
        <v>70.423143602299007</v>
      </c>
      <c r="AA280" s="68">
        <v>71.240943731350001</v>
      </c>
      <c r="AB280" s="68">
        <v>72.027679556351899</v>
      </c>
      <c r="AC280" s="68">
        <v>72.840048763191206</v>
      </c>
      <c r="AD280" s="68">
        <v>73.612834465559501</v>
      </c>
      <c r="AE280" s="68">
        <v>74.386345577520501</v>
      </c>
      <c r="AF280" s="68">
        <v>75.146681593266806</v>
      </c>
      <c r="AG280" s="68">
        <v>75.945303664993105</v>
      </c>
      <c r="AH280" s="68">
        <v>76.731651093165098</v>
      </c>
      <c r="AI280" s="68">
        <v>77.534656270229405</v>
      </c>
      <c r="AJ280" s="68">
        <v>78.357191422771805</v>
      </c>
      <c r="AK280" s="68">
        <v>79.155766481946799</v>
      </c>
      <c r="AL280" s="68">
        <v>79.155766481946799</v>
      </c>
      <c r="AM280" s="68">
        <v>79.155766481946799</v>
      </c>
      <c r="AN280" s="68">
        <v>79.155766481946799</v>
      </c>
      <c r="AO280" s="68">
        <v>79.155766481946799</v>
      </c>
      <c r="AP280" s="68">
        <v>79.155766481946799</v>
      </c>
      <c r="AQ280" s="68">
        <v>79.155766481946799</v>
      </c>
      <c r="AR280" s="68">
        <v>79.155766481946799</v>
      </c>
      <c r="AS280" s="68">
        <v>79.155766481946799</v>
      </c>
      <c r="AT280" s="68">
        <v>79.155766481946799</v>
      </c>
      <c r="AU280" s="68">
        <v>79.155766481946799</v>
      </c>
      <c r="AV280" s="68">
        <v>79.155766481946799</v>
      </c>
      <c r="AW280" s="68">
        <v>79.155766481946799</v>
      </c>
      <c r="AX280" s="68">
        <v>79.155766481946799</v>
      </c>
      <c r="AY280" s="68">
        <v>79.155766481946799</v>
      </c>
      <c r="AZ280" s="68">
        <v>79.155766481946799</v>
      </c>
      <c r="BA280" s="68">
        <v>79.155766481946799</v>
      </c>
      <c r="BB280" s="68">
        <v>79.155766481946799</v>
      </c>
      <c r="BC280" s="68">
        <v>79.155766481946799</v>
      </c>
      <c r="BD280" s="68">
        <v>79.155766481946799</v>
      </c>
      <c r="BE280" s="68">
        <v>79.155766481946799</v>
      </c>
    </row>
    <row r="281" spans="1:57" x14ac:dyDescent="0.25">
      <c r="A281" s="68" t="s">
        <v>54</v>
      </c>
      <c r="B281" s="68" t="s">
        <v>72</v>
      </c>
      <c r="C281" s="68" t="s">
        <v>69</v>
      </c>
      <c r="D281" s="68" t="s">
        <v>37</v>
      </c>
      <c r="E281" s="68">
        <v>11829.155362885</v>
      </c>
      <c r="F281" s="68">
        <v>11707.5747933483</v>
      </c>
      <c r="G281" s="68">
        <v>11363.303717947299</v>
      </c>
      <c r="H281" s="68">
        <v>11317.492176306099</v>
      </c>
      <c r="I281" s="68">
        <v>11287.599762776499</v>
      </c>
      <c r="J281" s="68">
        <v>11233.361820612299</v>
      </c>
      <c r="K281" s="68">
        <v>11189.5806588879</v>
      </c>
      <c r="L281" s="68">
        <v>11158.546843490099</v>
      </c>
      <c r="M281" s="68">
        <v>11117.8709483072</v>
      </c>
      <c r="N281" s="68">
        <v>11092.589538084399</v>
      </c>
      <c r="O281" s="68">
        <v>11029.875767661901</v>
      </c>
      <c r="P281" s="68">
        <v>10975.200544444</v>
      </c>
      <c r="Q281" s="68">
        <v>10924.0900727221</v>
      </c>
      <c r="R281" s="68">
        <v>10838.4356443788</v>
      </c>
      <c r="S281" s="68">
        <v>10781.308725331801</v>
      </c>
      <c r="T281" s="68">
        <v>10723.873930132901</v>
      </c>
      <c r="U281" s="68">
        <v>10676.0082312085</v>
      </c>
      <c r="V281" s="68">
        <v>10634.5369539327</v>
      </c>
      <c r="W281" s="68">
        <v>10611.272586131799</v>
      </c>
      <c r="X281" s="68">
        <v>10610.603371617601</v>
      </c>
      <c r="Y281" s="68">
        <v>10613.1589980314</v>
      </c>
      <c r="Z281" s="68">
        <v>10626.0813334584</v>
      </c>
      <c r="AA281" s="68">
        <v>10648.5853713085</v>
      </c>
      <c r="AB281" s="68">
        <v>10607.7667164453</v>
      </c>
      <c r="AC281" s="68">
        <v>10579.817647195099</v>
      </c>
      <c r="AD281" s="68">
        <v>10559.1140027936</v>
      </c>
      <c r="AE281" s="68">
        <v>10548.446336625801</v>
      </c>
      <c r="AF281" s="68">
        <v>10546.5111907433</v>
      </c>
      <c r="AG281" s="68">
        <v>10508.964453341599</v>
      </c>
      <c r="AH281" s="68">
        <v>10479.265786756399</v>
      </c>
      <c r="AI281" s="68">
        <v>10458.548405723401</v>
      </c>
      <c r="AJ281" s="68">
        <v>10446.135266290101</v>
      </c>
      <c r="AK281" s="68">
        <v>10439.5620199227</v>
      </c>
      <c r="AL281" s="68">
        <v>10439.5620199227</v>
      </c>
      <c r="AM281" s="68">
        <v>10439.5620199227</v>
      </c>
      <c r="AN281" s="68">
        <v>10439.5620199227</v>
      </c>
      <c r="AO281" s="68">
        <v>10439.5620199227</v>
      </c>
      <c r="AP281" s="68">
        <v>10439.5620199227</v>
      </c>
      <c r="AQ281" s="68">
        <v>10439.5620199227</v>
      </c>
      <c r="AR281" s="68">
        <v>10439.5620199227</v>
      </c>
      <c r="AS281" s="68">
        <v>10439.5620199227</v>
      </c>
      <c r="AT281" s="68">
        <v>10439.5620199227</v>
      </c>
      <c r="AU281" s="68">
        <v>10439.5620199227</v>
      </c>
      <c r="AV281" s="68">
        <v>10439.5620199227</v>
      </c>
      <c r="AW281" s="68">
        <v>10439.5620199227</v>
      </c>
      <c r="AX281" s="68">
        <v>10439.5620199227</v>
      </c>
      <c r="AY281" s="68">
        <v>10439.5620199227</v>
      </c>
      <c r="AZ281" s="68">
        <v>10439.5620199227</v>
      </c>
      <c r="BA281" s="68">
        <v>10439.5620199227</v>
      </c>
      <c r="BB281" s="68">
        <v>10439.5620199227</v>
      </c>
      <c r="BC281" s="68">
        <v>10439.5620199227</v>
      </c>
      <c r="BD281" s="68">
        <v>10439.5620199227</v>
      </c>
      <c r="BE281" s="68">
        <v>10439.5620199227</v>
      </c>
    </row>
    <row r="282" spans="1:57" x14ac:dyDescent="0.25">
      <c r="A282" s="68" t="s">
        <v>54</v>
      </c>
      <c r="B282" s="68" t="s">
        <v>192</v>
      </c>
      <c r="C282" s="68" t="s">
        <v>69</v>
      </c>
      <c r="D282" s="68" t="s">
        <v>37</v>
      </c>
      <c r="E282" s="68">
        <v>11829.155362885</v>
      </c>
      <c r="F282" s="68">
        <v>11707.5747933483</v>
      </c>
      <c r="G282" s="68">
        <v>11363.303717947299</v>
      </c>
      <c r="H282" s="68">
        <v>11315.1381379335</v>
      </c>
      <c r="I282" s="68">
        <v>11280.5563005246</v>
      </c>
      <c r="J282" s="68">
        <v>11219.3425850602</v>
      </c>
      <c r="K282" s="68">
        <v>11166.306331117399</v>
      </c>
      <c r="L282" s="68">
        <v>11123.732177338399</v>
      </c>
      <c r="M282" s="68">
        <v>11069.308088005</v>
      </c>
      <c r="N282" s="68">
        <v>11027.986296614599</v>
      </c>
      <c r="O282" s="68">
        <v>10947.284057913599</v>
      </c>
      <c r="P282" s="68">
        <v>10872.472667348</v>
      </c>
      <c r="Q282" s="68">
        <v>10799.1184822901</v>
      </c>
      <c r="R282" s="68">
        <v>10689.6455998528</v>
      </c>
      <c r="S282" s="68">
        <v>10606.392772572</v>
      </c>
      <c r="T282" s="68">
        <v>10520.8924443834</v>
      </c>
      <c r="U282" s="68">
        <v>10442.8442114389</v>
      </c>
      <c r="V282" s="68">
        <v>10369.0989115625</v>
      </c>
      <c r="W282" s="68">
        <v>10311.100907215299</v>
      </c>
      <c r="X282" s="68">
        <v>10272.9315299192</v>
      </c>
      <c r="Y282" s="68">
        <v>10235.6701587894</v>
      </c>
      <c r="Z282" s="68">
        <v>10206.1385991602</v>
      </c>
      <c r="AA282" s="68">
        <v>10183.4551622897</v>
      </c>
      <c r="AB282" s="68">
        <v>10098.0847412536</v>
      </c>
      <c r="AC282" s="68">
        <v>10023.0653233291</v>
      </c>
      <c r="AD282" s="68">
        <v>9952.9363861212696</v>
      </c>
      <c r="AE282" s="68">
        <v>9890.2232852204106</v>
      </c>
      <c r="AF282" s="68">
        <v>9833.5670342490903</v>
      </c>
      <c r="AG282" s="68">
        <v>9741.7259765320505</v>
      </c>
      <c r="AH282" s="68">
        <v>9655.3439935385304</v>
      </c>
      <c r="AI282" s="68">
        <v>9575.3449099569207</v>
      </c>
      <c r="AJ282" s="68">
        <v>9500.9689473961898</v>
      </c>
      <c r="AK282" s="68">
        <v>9429.8475813557907</v>
      </c>
      <c r="AL282" s="68">
        <v>9362.5332854513308</v>
      </c>
      <c r="AM282" s="68">
        <v>9293.0475606467207</v>
      </c>
      <c r="AN282" s="68">
        <v>9221.3904069419696</v>
      </c>
      <c r="AO282" s="68">
        <v>9147.5618243370809</v>
      </c>
      <c r="AP282" s="68">
        <v>9071.5618128320402</v>
      </c>
      <c r="AQ282" s="68">
        <v>8993.3903724268603</v>
      </c>
      <c r="AR282" s="68">
        <v>8913.0475031215392</v>
      </c>
      <c r="AS282" s="68">
        <v>8830.5332049160697</v>
      </c>
      <c r="AT282" s="68">
        <v>8745.8474778104501</v>
      </c>
      <c r="AU282" s="68">
        <v>8658.9903218047002</v>
      </c>
      <c r="AV282" s="68">
        <v>8569.9617368988002</v>
      </c>
      <c r="AW282" s="68">
        <v>8478.7617230927499</v>
      </c>
      <c r="AX282" s="68">
        <v>8385.3902803865603</v>
      </c>
      <c r="AY282" s="68">
        <v>8289.8474087802297</v>
      </c>
      <c r="AZ282" s="68">
        <v>8192.1331082737506</v>
      </c>
      <c r="BA282" s="68">
        <v>8092.2473788671296</v>
      </c>
      <c r="BB282" s="68">
        <v>7990.1902205603701</v>
      </c>
      <c r="BC282" s="68">
        <v>7885.9616333534595</v>
      </c>
      <c r="BD282" s="68">
        <v>7779.5616172464097</v>
      </c>
      <c r="BE282" s="68">
        <v>7670.9901722392096</v>
      </c>
    </row>
    <row r="283" spans="1:57" x14ac:dyDescent="0.25">
      <c r="A283" s="68" t="s">
        <v>54</v>
      </c>
      <c r="B283" s="68" t="s">
        <v>73</v>
      </c>
      <c r="C283" s="68" t="s">
        <v>74</v>
      </c>
      <c r="D283" s="68" t="s">
        <v>127</v>
      </c>
      <c r="E283" s="68">
        <v>8920.2374839999993</v>
      </c>
      <c r="F283" s="68">
        <v>9009.4398588399999</v>
      </c>
      <c r="G283" s="68">
        <v>8952.9862582125097</v>
      </c>
      <c r="H283" s="68">
        <v>9115.3510678746607</v>
      </c>
      <c r="I283" s="68">
        <v>9280.3463481511099</v>
      </c>
      <c r="J283" s="68">
        <v>9448.0112567036394</v>
      </c>
      <c r="K283" s="68">
        <v>9618.38549914754</v>
      </c>
      <c r="L283" s="68">
        <v>9791.5093363733104</v>
      </c>
      <c r="M283" s="68">
        <v>9967.42359196295</v>
      </c>
      <c r="N283" s="68">
        <v>10146.1696597017</v>
      </c>
      <c r="O283" s="68">
        <v>10296.898814742401</v>
      </c>
      <c r="P283" s="68">
        <v>10449.627935918001</v>
      </c>
      <c r="Q283" s="68">
        <v>10604.381949635699</v>
      </c>
      <c r="R283" s="68">
        <v>10707.912882414101</v>
      </c>
      <c r="S283" s="68">
        <v>10812.2140149716</v>
      </c>
      <c r="T283" s="68">
        <v>10917.2904610326</v>
      </c>
      <c r="U283" s="68">
        <v>11023.147366203801</v>
      </c>
      <c r="V283" s="68">
        <v>11129.789908165199</v>
      </c>
      <c r="W283" s="68">
        <v>11237.223296862099</v>
      </c>
      <c r="X283" s="68">
        <v>11345.4527746982</v>
      </c>
      <c r="Y283" s="68">
        <v>11454.4836167303</v>
      </c>
      <c r="Z283" s="68">
        <v>11564.3211308633</v>
      </c>
      <c r="AA283" s="68">
        <v>11674.970658047199</v>
      </c>
      <c r="AB283" s="68">
        <v>11786.437572474801</v>
      </c>
      <c r="AC283" s="68">
        <v>11898.7272817801</v>
      </c>
      <c r="AD283" s="68">
        <v>12011.845227239201</v>
      </c>
      <c r="AE283" s="68">
        <v>12125.796883970799</v>
      </c>
      <c r="AF283" s="68">
        <v>12240.587761139001</v>
      </c>
      <c r="AG283" s="68">
        <v>12356.2234021569</v>
      </c>
      <c r="AH283" s="68">
        <v>12472.709384890901</v>
      </c>
      <c r="AI283" s="68">
        <v>12590.0513218671</v>
      </c>
      <c r="AJ283" s="68">
        <v>12708.254860478501</v>
      </c>
      <c r="AK283" s="68">
        <v>12827.325683192999</v>
      </c>
      <c r="AL283" s="68">
        <v>12827.325683192999</v>
      </c>
      <c r="AM283" s="68">
        <v>12827.325683192999</v>
      </c>
      <c r="AN283" s="68">
        <v>12827.325683192999</v>
      </c>
      <c r="AO283" s="68">
        <v>12827.325683192999</v>
      </c>
      <c r="AP283" s="68">
        <v>12827.325683192999</v>
      </c>
      <c r="AQ283" s="68">
        <v>12827.325683192999</v>
      </c>
      <c r="AR283" s="68">
        <v>12827.325683192999</v>
      </c>
      <c r="AS283" s="68">
        <v>12827.325683192999</v>
      </c>
      <c r="AT283" s="68">
        <v>12827.325683192999</v>
      </c>
      <c r="AU283" s="68">
        <v>12827.325683192999</v>
      </c>
      <c r="AV283" s="68">
        <v>12827.325683192999</v>
      </c>
      <c r="AW283" s="68">
        <v>12827.325683192999</v>
      </c>
      <c r="AX283" s="68">
        <v>12827.325683192999</v>
      </c>
      <c r="AY283" s="68">
        <v>12827.325683192999</v>
      </c>
      <c r="AZ283" s="68">
        <v>12827.325683192999</v>
      </c>
      <c r="BA283" s="68">
        <v>12827.325683192999</v>
      </c>
      <c r="BB283" s="68">
        <v>12827.325683192999</v>
      </c>
      <c r="BC283" s="68">
        <v>12827.325683192999</v>
      </c>
      <c r="BD283" s="68">
        <v>12827.325683192999</v>
      </c>
      <c r="BE283" s="68">
        <v>12827.325683192999</v>
      </c>
    </row>
    <row r="284" spans="1:57" x14ac:dyDescent="0.25">
      <c r="A284" s="68" t="s">
        <v>54</v>
      </c>
      <c r="B284" s="68" t="s">
        <v>75</v>
      </c>
      <c r="C284" s="68" t="s">
        <v>74</v>
      </c>
      <c r="D284" s="68" t="s">
        <v>128</v>
      </c>
      <c r="E284" s="68">
        <v>9150.5992160000005</v>
      </c>
      <c r="F284" s="68">
        <v>9242.1052081599992</v>
      </c>
      <c r="G284" s="68">
        <v>9184.1937148204106</v>
      </c>
      <c r="H284" s="68">
        <v>9350.75153378715</v>
      </c>
      <c r="I284" s="68">
        <v>9520.0077542688796</v>
      </c>
      <c r="J284" s="68">
        <v>9692.00254515909</v>
      </c>
      <c r="K284" s="68">
        <v>9866.7766374554103</v>
      </c>
      <c r="L284" s="68">
        <v>10044.371331770501</v>
      </c>
      <c r="M284" s="68">
        <v>10224.8285059398</v>
      </c>
      <c r="N284" s="68">
        <v>10408.190622727299</v>
      </c>
      <c r="O284" s="68">
        <v>10562.812300728299</v>
      </c>
      <c r="P284" s="68">
        <v>10719.4855932272</v>
      </c>
      <c r="Q284" s="68">
        <v>10878.2360703459</v>
      </c>
      <c r="R284" s="68">
        <v>10984.4406499901</v>
      </c>
      <c r="S284" s="68">
        <v>11091.4353195289</v>
      </c>
      <c r="T284" s="68">
        <v>11199.2253247468</v>
      </c>
      <c r="U284" s="68">
        <v>11307.815944133999</v>
      </c>
      <c r="V284" s="68">
        <v>11417.2124890819</v>
      </c>
      <c r="W284" s="68">
        <v>11527.420304080701</v>
      </c>
      <c r="X284" s="68">
        <v>11638.4447669172</v>
      </c>
      <c r="Y284" s="68">
        <v>11750.2912888745</v>
      </c>
      <c r="Z284" s="68">
        <v>11862.9653149322</v>
      </c>
      <c r="AA284" s="68">
        <v>11976.472323968201</v>
      </c>
      <c r="AB284" s="68">
        <v>12090.817828961801</v>
      </c>
      <c r="AC284" s="68">
        <v>12206.0073771972</v>
      </c>
      <c r="AD284" s="68">
        <v>12322.0465504692</v>
      </c>
      <c r="AE284" s="68">
        <v>12438.940965289499</v>
      </c>
      <c r="AF284" s="68">
        <v>12556.6962730942</v>
      </c>
      <c r="AG284" s="68">
        <v>12675.3181604529</v>
      </c>
      <c r="AH284" s="68">
        <v>12794.8123492783</v>
      </c>
      <c r="AI284" s="68">
        <v>12915.1845970379</v>
      </c>
      <c r="AJ284" s="68">
        <v>13036.4406969664</v>
      </c>
      <c r="AK284" s="68">
        <v>13158.5864782793</v>
      </c>
      <c r="AL284" s="68">
        <v>13158.5864782793</v>
      </c>
      <c r="AM284" s="68">
        <v>13158.5864782793</v>
      </c>
      <c r="AN284" s="68">
        <v>13158.5864782793</v>
      </c>
      <c r="AO284" s="68">
        <v>13158.5864782793</v>
      </c>
      <c r="AP284" s="68">
        <v>13158.5864782793</v>
      </c>
      <c r="AQ284" s="68">
        <v>13158.5864782793</v>
      </c>
      <c r="AR284" s="68">
        <v>13158.5864782793</v>
      </c>
      <c r="AS284" s="68">
        <v>13158.5864782793</v>
      </c>
      <c r="AT284" s="68">
        <v>13158.5864782793</v>
      </c>
      <c r="AU284" s="68">
        <v>13158.5864782793</v>
      </c>
      <c r="AV284" s="68">
        <v>13158.5864782793</v>
      </c>
      <c r="AW284" s="68">
        <v>13158.5864782793</v>
      </c>
      <c r="AX284" s="68">
        <v>13158.5864782793</v>
      </c>
      <c r="AY284" s="68">
        <v>13158.5864782793</v>
      </c>
      <c r="AZ284" s="68">
        <v>13158.5864782793</v>
      </c>
      <c r="BA284" s="68">
        <v>13158.5864782793</v>
      </c>
      <c r="BB284" s="68">
        <v>13158.5864782793</v>
      </c>
      <c r="BC284" s="68">
        <v>13158.5864782793</v>
      </c>
      <c r="BD284" s="68">
        <v>13158.5864782793</v>
      </c>
      <c r="BE284" s="68">
        <v>13158.5864782793</v>
      </c>
    </row>
    <row r="285" spans="1:57" x14ac:dyDescent="0.25">
      <c r="A285" s="68" t="s">
        <v>54</v>
      </c>
      <c r="B285" s="68" t="s">
        <v>76</v>
      </c>
      <c r="C285" s="68" t="s">
        <v>74</v>
      </c>
      <c r="D285" s="68" t="s">
        <v>129</v>
      </c>
      <c r="E285" s="68">
        <v>684.79305479999903</v>
      </c>
      <c r="F285" s="68">
        <v>701.87965223729202</v>
      </c>
      <c r="G285" s="68">
        <v>658.46653480000805</v>
      </c>
      <c r="H285" s="68">
        <v>682.50563408136804</v>
      </c>
      <c r="I285" s="68">
        <v>699.98422570623904</v>
      </c>
      <c r="J285" s="68">
        <v>716.67628207415396</v>
      </c>
      <c r="K285" s="68">
        <v>733.88681464813203</v>
      </c>
      <c r="L285" s="68">
        <v>751.65447621040096</v>
      </c>
      <c r="M285" s="68">
        <v>768.71000722731901</v>
      </c>
      <c r="N285" s="68">
        <v>786.182898450111</v>
      </c>
      <c r="O285" s="68">
        <v>800.43988703749801</v>
      </c>
      <c r="P285" s="68">
        <v>814.31342739798401</v>
      </c>
      <c r="Q285" s="68">
        <v>827.37873527165698</v>
      </c>
      <c r="R285" s="68">
        <v>840.23127122112101</v>
      </c>
      <c r="S285" s="68">
        <v>854.08653557863602</v>
      </c>
      <c r="T285" s="68">
        <v>866.66460889987195</v>
      </c>
      <c r="U285" s="68">
        <v>878.68211833701696</v>
      </c>
      <c r="V285" s="68">
        <v>889.80200142092497</v>
      </c>
      <c r="W285" s="68">
        <v>901.22649720635502</v>
      </c>
      <c r="X285" s="68">
        <v>913.71895056888002</v>
      </c>
      <c r="Y285" s="68">
        <v>925.13978328947496</v>
      </c>
      <c r="Z285" s="68">
        <v>936.30411284194804</v>
      </c>
      <c r="AA285" s="68">
        <v>947.17709557383705</v>
      </c>
      <c r="AB285" s="68">
        <v>957.63706584766203</v>
      </c>
      <c r="AC285" s="68">
        <v>968.43784227714502</v>
      </c>
      <c r="AD285" s="68">
        <v>978.71234004110704</v>
      </c>
      <c r="AE285" s="68">
        <v>988.99648241833404</v>
      </c>
      <c r="AF285" s="68">
        <v>999.10545657469197</v>
      </c>
      <c r="AG285" s="68">
        <v>1009.72345929531</v>
      </c>
      <c r="AH285" s="68">
        <v>1020.17826567654</v>
      </c>
      <c r="AI285" s="68">
        <v>1030.85454355139</v>
      </c>
      <c r="AJ285" s="68">
        <v>1041.79048033138</v>
      </c>
      <c r="AK285" s="68">
        <v>1052.4078580011601</v>
      </c>
      <c r="AL285" s="68">
        <v>1052.4078580011601</v>
      </c>
      <c r="AM285" s="68">
        <v>1052.4078580011601</v>
      </c>
      <c r="AN285" s="68">
        <v>1052.4078580011601</v>
      </c>
      <c r="AO285" s="68">
        <v>1052.4078580011601</v>
      </c>
      <c r="AP285" s="68">
        <v>1052.4078580011601</v>
      </c>
      <c r="AQ285" s="68">
        <v>1052.4078580011601</v>
      </c>
      <c r="AR285" s="68">
        <v>1052.4078580011601</v>
      </c>
      <c r="AS285" s="68">
        <v>1052.4078580011601</v>
      </c>
      <c r="AT285" s="68">
        <v>1052.4078580011601</v>
      </c>
      <c r="AU285" s="68">
        <v>1052.4078580011601</v>
      </c>
      <c r="AV285" s="68">
        <v>1052.4078580011601</v>
      </c>
      <c r="AW285" s="68">
        <v>1052.4078580011601</v>
      </c>
      <c r="AX285" s="68">
        <v>1052.4078580011601</v>
      </c>
      <c r="AY285" s="68">
        <v>1052.4078580011601</v>
      </c>
      <c r="AZ285" s="68">
        <v>1052.4078580011601</v>
      </c>
      <c r="BA285" s="68">
        <v>1052.4078580011601</v>
      </c>
      <c r="BB285" s="68">
        <v>1052.4078580011601</v>
      </c>
      <c r="BC285" s="68">
        <v>1052.4078580011601</v>
      </c>
      <c r="BD285" s="68">
        <v>1052.4078580011601</v>
      </c>
      <c r="BE285" s="68">
        <v>1052.4078580011601</v>
      </c>
    </row>
    <row r="286" spans="1:57" x14ac:dyDescent="0.25">
      <c r="A286" s="68" t="s">
        <v>54</v>
      </c>
      <c r="B286" s="68" t="s">
        <v>77</v>
      </c>
      <c r="C286" s="68" t="s">
        <v>74</v>
      </c>
      <c r="D286" s="68" t="s">
        <v>130</v>
      </c>
      <c r="E286" s="68">
        <v>8187.0406279999997</v>
      </c>
      <c r="F286" s="68">
        <v>8268.9110342799995</v>
      </c>
      <c r="G286" s="68">
        <v>8217.0976242936504</v>
      </c>
      <c r="H286" s="68">
        <v>8366.1168959941806</v>
      </c>
      <c r="I286" s="68">
        <v>8517.5504273855204</v>
      </c>
      <c r="J286" s="68">
        <v>8671.4341575745002</v>
      </c>
      <c r="K286" s="68">
        <v>8827.8045285825392</v>
      </c>
      <c r="L286" s="68">
        <v>8986.6984920655705</v>
      </c>
      <c r="M286" s="68">
        <v>9148.1535161207103</v>
      </c>
      <c r="N286" s="68">
        <v>9312.2075921806008</v>
      </c>
      <c r="O286" s="68">
        <v>9450.5475991990497</v>
      </c>
      <c r="P286" s="68">
        <v>9590.7231855986502</v>
      </c>
      <c r="Q286" s="68">
        <v>9732.7572289663294</v>
      </c>
      <c r="R286" s="68">
        <v>9827.7784606803998</v>
      </c>
      <c r="S286" s="68">
        <v>9923.5065857808895</v>
      </c>
      <c r="T286" s="68">
        <v>10019.9462976708</v>
      </c>
      <c r="U286" s="68">
        <v>10117.102319015101</v>
      </c>
      <c r="V286" s="68">
        <v>10214.9794019153</v>
      </c>
      <c r="W286" s="68">
        <v>10313.582328086601</v>
      </c>
      <c r="X286" s="68">
        <v>10412.9159090345</v>
      </c>
      <c r="Y286" s="68">
        <v>10512.9849862337</v>
      </c>
      <c r="Z286" s="68">
        <v>10613.7944313072</v>
      </c>
      <c r="AA286" s="68">
        <v>10715.3491462067</v>
      </c>
      <c r="AB286" s="68">
        <v>10817.654063394501</v>
      </c>
      <c r="AC286" s="68">
        <v>10920.714146025501</v>
      </c>
      <c r="AD286" s="68">
        <v>11024.5343881312</v>
      </c>
      <c r="AE286" s="68">
        <v>11129.1198148043</v>
      </c>
      <c r="AF286" s="68">
        <v>11234.4754823845</v>
      </c>
      <c r="AG286" s="68">
        <v>11340.606478645001</v>
      </c>
      <c r="AH286" s="68">
        <v>11447.5179229812</v>
      </c>
      <c r="AI286" s="68">
        <v>11555.2149665987</v>
      </c>
      <c r="AJ286" s="68">
        <v>11663.7027927043</v>
      </c>
      <c r="AK286" s="68">
        <v>11772.9866166968</v>
      </c>
      <c r="AL286" s="68">
        <v>11772.9866166968</v>
      </c>
      <c r="AM286" s="68">
        <v>11772.9866166968</v>
      </c>
      <c r="AN286" s="68">
        <v>11772.9866166968</v>
      </c>
      <c r="AO286" s="68">
        <v>11772.9866166968</v>
      </c>
      <c r="AP286" s="68">
        <v>11772.9866166968</v>
      </c>
      <c r="AQ286" s="68">
        <v>11772.9866166968</v>
      </c>
      <c r="AR286" s="68">
        <v>11772.9866166968</v>
      </c>
      <c r="AS286" s="68">
        <v>11772.9866166968</v>
      </c>
      <c r="AT286" s="68">
        <v>11772.9866166968</v>
      </c>
      <c r="AU286" s="68">
        <v>11772.9866166968</v>
      </c>
      <c r="AV286" s="68">
        <v>11772.9866166968</v>
      </c>
      <c r="AW286" s="68">
        <v>11772.9866166968</v>
      </c>
      <c r="AX286" s="68">
        <v>11772.9866166968</v>
      </c>
      <c r="AY286" s="68">
        <v>11772.9866166968</v>
      </c>
      <c r="AZ286" s="68">
        <v>11772.9866166968</v>
      </c>
      <c r="BA286" s="68">
        <v>11772.9866166968</v>
      </c>
      <c r="BB286" s="68">
        <v>11772.9866166968</v>
      </c>
      <c r="BC286" s="68">
        <v>11772.9866166968</v>
      </c>
      <c r="BD286" s="68">
        <v>11772.9866166968</v>
      </c>
      <c r="BE286" s="68">
        <v>11772.9866166968</v>
      </c>
    </row>
    <row r="287" spans="1:57" x14ac:dyDescent="0.25">
      <c r="A287" s="68" t="s">
        <v>54</v>
      </c>
      <c r="B287" s="68" t="s">
        <v>78</v>
      </c>
      <c r="C287" s="68" t="s">
        <v>79</v>
      </c>
      <c r="D287" s="68" t="s">
        <v>131</v>
      </c>
      <c r="E287" s="68">
        <v>3876608.5557347299</v>
      </c>
      <c r="F287" s="68">
        <v>3804716.1443154998</v>
      </c>
      <c r="G287" s="68">
        <v>3653387.1993176001</v>
      </c>
      <c r="H287" s="68">
        <v>3654671.2089740001</v>
      </c>
      <c r="I287" s="68">
        <v>3655117.6148315002</v>
      </c>
      <c r="J287" s="68">
        <v>3655758.3944430701</v>
      </c>
      <c r="K287" s="68">
        <v>3656051.7112015099</v>
      </c>
      <c r="L287" s="68">
        <v>3655804.6333130598</v>
      </c>
      <c r="M287" s="68">
        <v>3655722.92058144</v>
      </c>
      <c r="N287" s="68">
        <v>3654908.7210916202</v>
      </c>
      <c r="O287" s="68">
        <v>3643284.01247379</v>
      </c>
      <c r="P287" s="68">
        <v>3631244.7711733798</v>
      </c>
      <c r="Q287" s="68">
        <v>3618950.8704239102</v>
      </c>
      <c r="R287" s="68">
        <v>3617709.1559150899</v>
      </c>
      <c r="S287" s="68">
        <v>3615474.8519157199</v>
      </c>
      <c r="T287" s="68">
        <v>3612978.2390586301</v>
      </c>
      <c r="U287" s="68">
        <v>3609739.9211553</v>
      </c>
      <c r="V287" s="68">
        <v>3605553.05792112</v>
      </c>
      <c r="W287" s="68">
        <v>3604907.05007549</v>
      </c>
      <c r="X287" s="68">
        <v>3602596.3103036401</v>
      </c>
      <c r="Y287" s="68">
        <v>3599362.1224415898</v>
      </c>
      <c r="Z287" s="68">
        <v>3595206.8881001598</v>
      </c>
      <c r="AA287" s="68">
        <v>3590132.8814662802</v>
      </c>
      <c r="AB287" s="68">
        <v>3592938.6357112201</v>
      </c>
      <c r="AC287" s="68">
        <v>3594685.9413018199</v>
      </c>
      <c r="AD287" s="68">
        <v>3595619.1120259501</v>
      </c>
      <c r="AE287" s="68">
        <v>3595695.4381760499</v>
      </c>
      <c r="AF287" s="68">
        <v>3595111.06182541</v>
      </c>
      <c r="AG287" s="68">
        <v>3593646.9006624199</v>
      </c>
      <c r="AH287" s="68">
        <v>3591651.2680681702</v>
      </c>
      <c r="AI287" s="68">
        <v>3589158.77195556</v>
      </c>
      <c r="AJ287" s="68">
        <v>3586146.59728684</v>
      </c>
      <c r="AK287" s="68">
        <v>3582750.0571802398</v>
      </c>
      <c r="AL287" s="68">
        <v>3582750.0571802398</v>
      </c>
      <c r="AM287" s="68">
        <v>3582750.0571802398</v>
      </c>
      <c r="AN287" s="68">
        <v>3582750.0571802398</v>
      </c>
      <c r="AO287" s="68">
        <v>3582750.0571802398</v>
      </c>
      <c r="AP287" s="68">
        <v>3582750.0571802398</v>
      </c>
      <c r="AQ287" s="68">
        <v>3582750.0571802398</v>
      </c>
      <c r="AR287" s="68">
        <v>3582750.0571802398</v>
      </c>
      <c r="AS287" s="68">
        <v>3582750.0571802398</v>
      </c>
      <c r="AT287" s="68">
        <v>3582750.0571802398</v>
      </c>
      <c r="AU287" s="68">
        <v>3582750.0571802398</v>
      </c>
      <c r="AV287" s="68">
        <v>3582750.0571802398</v>
      </c>
      <c r="AW287" s="68">
        <v>3582750.0571802398</v>
      </c>
      <c r="AX287" s="68">
        <v>3582750.0571802398</v>
      </c>
      <c r="AY287" s="68">
        <v>3582750.0571802398</v>
      </c>
      <c r="AZ287" s="68">
        <v>3582750.0571802398</v>
      </c>
      <c r="BA287" s="68">
        <v>3582750.0571802398</v>
      </c>
      <c r="BB287" s="68">
        <v>3582750.0571802398</v>
      </c>
      <c r="BC287" s="68">
        <v>3582750.0571802398</v>
      </c>
      <c r="BD287" s="68">
        <v>3582750.0571802398</v>
      </c>
      <c r="BE287" s="68">
        <v>3582750.0571802398</v>
      </c>
    </row>
    <row r="288" spans="1:57" x14ac:dyDescent="0.25">
      <c r="A288" s="68" t="s">
        <v>54</v>
      </c>
      <c r="B288" s="68" t="s">
        <v>80</v>
      </c>
      <c r="C288" s="68" t="s">
        <v>74</v>
      </c>
      <c r="D288" s="68" t="s">
        <v>132</v>
      </c>
      <c r="E288" s="68">
        <v>372.24777160000002</v>
      </c>
      <c r="F288" s="68">
        <v>375.97024931599998</v>
      </c>
      <c r="G288" s="68">
        <v>373.61440093527301</v>
      </c>
      <c r="H288" s="68">
        <v>380.389998411394</v>
      </c>
      <c r="I288" s="68">
        <v>387.27536727265903</v>
      </c>
      <c r="J288" s="68">
        <v>394.27214159578102</v>
      </c>
      <c r="K288" s="68">
        <v>401.38197832395502</v>
      </c>
      <c r="L288" s="68">
        <v>408.60655757240397</v>
      </c>
      <c r="M288" s="68">
        <v>415.94758293785702</v>
      </c>
      <c r="N288" s="68">
        <v>423.406781812031</v>
      </c>
      <c r="O288" s="68">
        <v>429.69681525337302</v>
      </c>
      <c r="P288" s="68">
        <v>436.070308685361</v>
      </c>
      <c r="Q288" s="68">
        <v>442.52830230446301</v>
      </c>
      <c r="R288" s="68">
        <v>446.84872080089502</v>
      </c>
      <c r="S288" s="68">
        <v>451.20128027473402</v>
      </c>
      <c r="T288" s="68">
        <v>455.586194125291</v>
      </c>
      <c r="U288" s="68">
        <v>460.003677082347</v>
      </c>
      <c r="V288" s="68">
        <v>464.45394521411998</v>
      </c>
      <c r="W288" s="68">
        <v>468.93721593528397</v>
      </c>
      <c r="X288" s="68">
        <v>473.45370801502997</v>
      </c>
      <c r="Y288" s="68">
        <v>478.00364158517402</v>
      </c>
      <c r="Z288" s="68">
        <v>482.58723814831899</v>
      </c>
      <c r="AA288" s="68">
        <v>487.204720586056</v>
      </c>
      <c r="AB288" s="68">
        <v>491.85631316721702</v>
      </c>
      <c r="AC288" s="68">
        <v>496.54224155617499</v>
      </c>
      <c r="AD288" s="68">
        <v>501.26273282119303</v>
      </c>
      <c r="AE288" s="68">
        <v>506.01801544282301</v>
      </c>
      <c r="AF288" s="68">
        <v>510.80831932234798</v>
      </c>
      <c r="AG288" s="68">
        <v>515.63387579028301</v>
      </c>
      <c r="AH288" s="68">
        <v>520.49491761491299</v>
      </c>
      <c r="AI288" s="68">
        <v>525.39167901089604</v>
      </c>
      <c r="AJ288" s="68">
        <v>530.32439564789695</v>
      </c>
      <c r="AK288" s="68">
        <v>535.29330465929399</v>
      </c>
      <c r="AL288" s="68">
        <v>535.29330465929399</v>
      </c>
      <c r="AM288" s="68">
        <v>535.29330465929399</v>
      </c>
      <c r="AN288" s="68">
        <v>535.29330465929399</v>
      </c>
      <c r="AO288" s="68">
        <v>535.29330465929399</v>
      </c>
      <c r="AP288" s="68">
        <v>535.29330465929399</v>
      </c>
      <c r="AQ288" s="68">
        <v>535.29330465929399</v>
      </c>
      <c r="AR288" s="68">
        <v>535.29330465929399</v>
      </c>
      <c r="AS288" s="68">
        <v>535.29330465929399</v>
      </c>
      <c r="AT288" s="68">
        <v>535.29330465929399</v>
      </c>
      <c r="AU288" s="68">
        <v>535.29330465929399</v>
      </c>
      <c r="AV288" s="68">
        <v>535.29330465929399</v>
      </c>
      <c r="AW288" s="68">
        <v>535.29330465929399</v>
      </c>
      <c r="AX288" s="68">
        <v>535.29330465929399</v>
      </c>
      <c r="AY288" s="68">
        <v>535.29330465929399</v>
      </c>
      <c r="AZ288" s="68">
        <v>535.29330465929399</v>
      </c>
      <c r="BA288" s="68">
        <v>535.29330465929399</v>
      </c>
      <c r="BB288" s="68">
        <v>535.29330465929399</v>
      </c>
      <c r="BC288" s="68">
        <v>535.29330465929399</v>
      </c>
      <c r="BD288" s="68">
        <v>535.29330465929399</v>
      </c>
      <c r="BE288" s="68">
        <v>535.29330465929399</v>
      </c>
    </row>
    <row r="289" spans="1:57" x14ac:dyDescent="0.25">
      <c r="A289" s="68" t="s">
        <v>54</v>
      </c>
      <c r="B289" s="68" t="s">
        <v>81</v>
      </c>
      <c r="C289" s="68" t="s">
        <v>74</v>
      </c>
      <c r="D289" s="68" t="s">
        <v>133</v>
      </c>
      <c r="E289" s="68">
        <v>14067.52425</v>
      </c>
      <c r="F289" s="68">
        <v>14208.1994925</v>
      </c>
      <c r="G289" s="68">
        <v>14119.17020407</v>
      </c>
      <c r="H289" s="68">
        <v>14375.2251467064</v>
      </c>
      <c r="I289" s="68">
        <v>14635.428432839501</v>
      </c>
      <c r="J289" s="68">
        <v>14899.841815461599</v>
      </c>
      <c r="K289" s="68">
        <v>15168.5279117067</v>
      </c>
      <c r="L289" s="68">
        <v>15441.550214397001</v>
      </c>
      <c r="M289" s="68">
        <v>15718.973103738999</v>
      </c>
      <c r="N289" s="68">
        <v>16000.861859169299</v>
      </c>
      <c r="O289" s="68">
        <v>16238.5669704425</v>
      </c>
      <c r="P289" s="68">
        <v>16479.426097755299</v>
      </c>
      <c r="Q289" s="68">
        <v>16723.478550917302</v>
      </c>
      <c r="R289" s="68">
        <v>16886.750426817202</v>
      </c>
      <c r="S289" s="68">
        <v>17051.236934512399</v>
      </c>
      <c r="T289" s="68">
        <v>17216.946138523799</v>
      </c>
      <c r="U289" s="68">
        <v>17383.8861536521</v>
      </c>
      <c r="V289" s="68">
        <v>17552.065145278098</v>
      </c>
      <c r="W289" s="68">
        <v>17721.4913296665</v>
      </c>
      <c r="X289" s="68">
        <v>17892.172974270201</v>
      </c>
      <c r="Y289" s="68">
        <v>18064.118398036699</v>
      </c>
      <c r="Z289" s="68">
        <v>18237.3359717165</v>
      </c>
      <c r="AA289" s="68">
        <v>18411.834118173199</v>
      </c>
      <c r="AB289" s="68">
        <v>18587.621312695101</v>
      </c>
      <c r="AC289" s="68">
        <v>18764.706083309298</v>
      </c>
      <c r="AD289" s="68">
        <v>18943.097011096801</v>
      </c>
      <c r="AE289" s="68">
        <v>19122.802730510099</v>
      </c>
      <c r="AF289" s="68">
        <v>19303.831929692202</v>
      </c>
      <c r="AG289" s="68">
        <v>19486.193350797999</v>
      </c>
      <c r="AH289" s="68">
        <v>19669.895790316499</v>
      </c>
      <c r="AI289" s="68">
        <v>19854.948099396399</v>
      </c>
      <c r="AJ289" s="68">
        <v>20041.359184172401</v>
      </c>
      <c r="AK289" s="68">
        <v>20229.138006093701</v>
      </c>
      <c r="AL289" s="68">
        <v>20229.138006093701</v>
      </c>
      <c r="AM289" s="68">
        <v>20229.138006093701</v>
      </c>
      <c r="AN289" s="68">
        <v>20229.138006093701</v>
      </c>
      <c r="AO289" s="68">
        <v>20229.138006093701</v>
      </c>
      <c r="AP289" s="68">
        <v>20229.138006093701</v>
      </c>
      <c r="AQ289" s="68">
        <v>20229.138006093701</v>
      </c>
      <c r="AR289" s="68">
        <v>20229.138006093701</v>
      </c>
      <c r="AS289" s="68">
        <v>20229.138006093701</v>
      </c>
      <c r="AT289" s="68">
        <v>20229.138006093701</v>
      </c>
      <c r="AU289" s="68">
        <v>20229.138006093701</v>
      </c>
      <c r="AV289" s="68">
        <v>20229.138006093701</v>
      </c>
      <c r="AW289" s="68">
        <v>20229.138006093701</v>
      </c>
      <c r="AX289" s="68">
        <v>20229.138006093701</v>
      </c>
      <c r="AY289" s="68">
        <v>20229.138006093701</v>
      </c>
      <c r="AZ289" s="68">
        <v>20229.138006093701</v>
      </c>
      <c r="BA289" s="68">
        <v>20229.138006093701</v>
      </c>
      <c r="BB289" s="68">
        <v>20229.138006093701</v>
      </c>
      <c r="BC289" s="68">
        <v>20229.138006093701</v>
      </c>
      <c r="BD289" s="68">
        <v>20229.138006093701</v>
      </c>
      <c r="BE289" s="68">
        <v>20229.138006093701</v>
      </c>
    </row>
    <row r="290" spans="1:57" x14ac:dyDescent="0.25">
      <c r="A290" s="68" t="s">
        <v>54</v>
      </c>
      <c r="B290" s="68" t="s">
        <v>82</v>
      </c>
      <c r="C290" s="68" t="s">
        <v>74</v>
      </c>
      <c r="D290" s="68" t="s">
        <v>134</v>
      </c>
      <c r="E290" s="68">
        <v>4908.6331449999998</v>
      </c>
      <c r="F290" s="68">
        <v>4957.71947645</v>
      </c>
      <c r="G290" s="68">
        <v>4926.6541583245898</v>
      </c>
      <c r="H290" s="68">
        <v>5016.0003542883996</v>
      </c>
      <c r="I290" s="68">
        <v>5106.7940470556896</v>
      </c>
      <c r="J290" s="68">
        <v>5199.0567843259196</v>
      </c>
      <c r="K290" s="68">
        <v>5292.8104153267104</v>
      </c>
      <c r="L290" s="68">
        <v>5388.0770948428499</v>
      </c>
      <c r="M290" s="68">
        <v>5484.8792872972699</v>
      </c>
      <c r="N290" s="68">
        <v>5583.2397708846802</v>
      </c>
      <c r="O290" s="68">
        <v>5666.1830924810001</v>
      </c>
      <c r="P290" s="68">
        <v>5750.2269565321503</v>
      </c>
      <c r="Q290" s="68">
        <v>5835.3850795550798</v>
      </c>
      <c r="R290" s="68">
        <v>5892.3561376777498</v>
      </c>
      <c r="S290" s="68">
        <v>5949.7510217546496</v>
      </c>
      <c r="T290" s="68">
        <v>6007.5725457688904</v>
      </c>
      <c r="U290" s="68">
        <v>6065.8235412477297</v>
      </c>
      <c r="V290" s="68">
        <v>6124.5068573676999</v>
      </c>
      <c r="W290" s="68">
        <v>6183.6253610603499</v>
      </c>
      <c r="X290" s="68">
        <v>6243.1819371184802</v>
      </c>
      <c r="Y290" s="68">
        <v>6303.1794883031798</v>
      </c>
      <c r="Z290" s="68">
        <v>6363.6209354512903</v>
      </c>
      <c r="AA290" s="68">
        <v>6424.5092175836699</v>
      </c>
      <c r="AB290" s="68">
        <v>6485.8472920139902</v>
      </c>
      <c r="AC290" s="68">
        <v>6547.6381344581796</v>
      </c>
      <c r="AD290" s="68">
        <v>6609.8847391445097</v>
      </c>
      <c r="AE290" s="68">
        <v>6672.5901189243395</v>
      </c>
      <c r="AF290" s="68">
        <v>6735.7573053834903</v>
      </c>
      <c r="AG290" s="68">
        <v>6799.3893489542497</v>
      </c>
      <c r="AH290" s="68">
        <v>6863.48931902809</v>
      </c>
      <c r="AI290" s="68">
        <v>6928.0603040689502</v>
      </c>
      <c r="AJ290" s="68">
        <v>6993.1054117272297</v>
      </c>
      <c r="AK290" s="68">
        <v>7058.6277689545104</v>
      </c>
      <c r="AL290" s="68">
        <v>7058.6277689545104</v>
      </c>
      <c r="AM290" s="68">
        <v>7058.6277689545104</v>
      </c>
      <c r="AN290" s="68">
        <v>7058.6277689545104</v>
      </c>
      <c r="AO290" s="68">
        <v>7058.6277689545104</v>
      </c>
      <c r="AP290" s="68">
        <v>7058.6277689545104</v>
      </c>
      <c r="AQ290" s="68">
        <v>7058.6277689545104</v>
      </c>
      <c r="AR290" s="68">
        <v>7058.6277689545104</v>
      </c>
      <c r="AS290" s="68">
        <v>7058.6277689545104</v>
      </c>
      <c r="AT290" s="68">
        <v>7058.6277689545104</v>
      </c>
      <c r="AU290" s="68">
        <v>7058.6277689545104</v>
      </c>
      <c r="AV290" s="68">
        <v>7058.6277689545104</v>
      </c>
      <c r="AW290" s="68">
        <v>7058.6277689545104</v>
      </c>
      <c r="AX290" s="68">
        <v>7058.6277689545104</v>
      </c>
      <c r="AY290" s="68">
        <v>7058.6277689545104</v>
      </c>
      <c r="AZ290" s="68">
        <v>7058.6277689545104</v>
      </c>
      <c r="BA290" s="68">
        <v>7058.6277689545104</v>
      </c>
      <c r="BB290" s="68">
        <v>7058.6277689545104</v>
      </c>
      <c r="BC290" s="68">
        <v>7058.6277689545104</v>
      </c>
      <c r="BD290" s="68">
        <v>7058.6277689545104</v>
      </c>
      <c r="BE290" s="68">
        <v>7058.6277689545104</v>
      </c>
    </row>
    <row r="291" spans="1:57" x14ac:dyDescent="0.25">
      <c r="A291" s="68" t="s">
        <v>54</v>
      </c>
      <c r="B291" s="68" t="s">
        <v>83</v>
      </c>
      <c r="C291" s="68" t="s">
        <v>84</v>
      </c>
      <c r="D291" s="68" t="s">
        <v>135</v>
      </c>
      <c r="E291" s="68">
        <v>477.33600778431497</v>
      </c>
      <c r="F291" s="68">
        <v>489.24624570242099</v>
      </c>
      <c r="G291" s="68">
        <v>468.83050891756</v>
      </c>
      <c r="H291" s="68">
        <v>484.46187148903698</v>
      </c>
      <c r="I291" s="68">
        <v>495.355366341457</v>
      </c>
      <c r="J291" s="68">
        <v>505.62779183273</v>
      </c>
      <c r="K291" s="68">
        <v>516.20270980673001</v>
      </c>
      <c r="L291" s="68">
        <v>527.10448701039502</v>
      </c>
      <c r="M291" s="68">
        <v>537.442771426626</v>
      </c>
      <c r="N291" s="68">
        <v>548.00994768277803</v>
      </c>
      <c r="O291" s="68">
        <v>557.94780258307003</v>
      </c>
      <c r="P291" s="68">
        <v>567.61837433184905</v>
      </c>
      <c r="Q291" s="68">
        <v>576.72556643488997</v>
      </c>
      <c r="R291" s="68">
        <v>585.68444555467602</v>
      </c>
      <c r="S291" s="68">
        <v>595.34227798865697</v>
      </c>
      <c r="T291" s="68">
        <v>604.109842529057</v>
      </c>
      <c r="U291" s="68">
        <v>612.486665188149</v>
      </c>
      <c r="V291" s="68">
        <v>620.23779607520396</v>
      </c>
      <c r="W291" s="68">
        <v>628.20125769465506</v>
      </c>
      <c r="X291" s="68">
        <v>636.90914071668794</v>
      </c>
      <c r="Y291" s="68">
        <v>644.87004899139799</v>
      </c>
      <c r="Z291" s="68">
        <v>652.65216135485105</v>
      </c>
      <c r="AA291" s="68">
        <v>660.23118998776204</v>
      </c>
      <c r="AB291" s="68">
        <v>667.52232767827002</v>
      </c>
      <c r="AC291" s="68">
        <v>675.05102480170399</v>
      </c>
      <c r="AD291" s="68">
        <v>682.212878605946</v>
      </c>
      <c r="AE291" s="68">
        <v>689.38145520207604</v>
      </c>
      <c r="AF291" s="68">
        <v>696.42793053176501</v>
      </c>
      <c r="AG291" s="68">
        <v>703.82922497214599</v>
      </c>
      <c r="AH291" s="68">
        <v>711.11676316371802</v>
      </c>
      <c r="AI291" s="68">
        <v>718.55867838621703</v>
      </c>
      <c r="AJ291" s="68">
        <v>726.18158923110502</v>
      </c>
      <c r="AK291" s="68">
        <v>733.58244797887698</v>
      </c>
      <c r="AL291" s="68">
        <v>733.58244797887698</v>
      </c>
      <c r="AM291" s="68">
        <v>733.58244797887698</v>
      </c>
      <c r="AN291" s="68">
        <v>733.58244797887698</v>
      </c>
      <c r="AO291" s="68">
        <v>733.58244797887698</v>
      </c>
      <c r="AP291" s="68">
        <v>733.58244797887698</v>
      </c>
      <c r="AQ291" s="68">
        <v>733.58244797887698</v>
      </c>
      <c r="AR291" s="68">
        <v>733.58244797887698</v>
      </c>
      <c r="AS291" s="68">
        <v>733.58244797887698</v>
      </c>
      <c r="AT291" s="68">
        <v>733.58244797887698</v>
      </c>
      <c r="AU291" s="68">
        <v>733.58244797887698</v>
      </c>
      <c r="AV291" s="68">
        <v>733.58244797887698</v>
      </c>
      <c r="AW291" s="68">
        <v>733.58244797887698</v>
      </c>
      <c r="AX291" s="68">
        <v>733.58244797887698</v>
      </c>
      <c r="AY291" s="68">
        <v>733.58244797887698</v>
      </c>
      <c r="AZ291" s="68">
        <v>733.58244797887698</v>
      </c>
      <c r="BA291" s="68">
        <v>733.58244797887698</v>
      </c>
      <c r="BB291" s="68">
        <v>733.58244797887698</v>
      </c>
      <c r="BC291" s="68">
        <v>733.58244797887698</v>
      </c>
      <c r="BD291" s="68">
        <v>733.58244797887698</v>
      </c>
      <c r="BE291" s="68">
        <v>733.58244797887698</v>
      </c>
    </row>
    <row r="292" spans="1:57" x14ac:dyDescent="0.25">
      <c r="A292" s="68" t="s">
        <v>55</v>
      </c>
      <c r="B292" s="68" t="s">
        <v>68</v>
      </c>
      <c r="C292" s="68" t="s">
        <v>69</v>
      </c>
      <c r="D292" s="68" t="s">
        <v>124</v>
      </c>
      <c r="E292" s="68">
        <v>6402.5379999999996</v>
      </c>
      <c r="F292" s="68">
        <v>6499.3330470689798</v>
      </c>
      <c r="G292" s="68">
        <v>4148.9346101411802</v>
      </c>
      <c r="H292" s="68">
        <v>4885.1360933955002</v>
      </c>
      <c r="I292" s="68">
        <v>6300.2086965955104</v>
      </c>
      <c r="J292" s="68">
        <v>6510.2445662045402</v>
      </c>
      <c r="K292" s="68">
        <v>6737.5251649249803</v>
      </c>
      <c r="L292" s="68">
        <v>6984.1769060510996</v>
      </c>
      <c r="M292" s="68">
        <v>7252.3120037783401</v>
      </c>
      <c r="N292" s="68">
        <v>7542.6061403652902</v>
      </c>
      <c r="O292" s="68">
        <v>7732.9101787386298</v>
      </c>
      <c r="P292" s="68">
        <v>7941.1448743678602</v>
      </c>
      <c r="Q292" s="68">
        <v>8058.09367714159</v>
      </c>
      <c r="R292" s="68">
        <v>8171.5983362689003</v>
      </c>
      <c r="S292" s="68">
        <v>8303.14761625949</v>
      </c>
      <c r="T292" s="68">
        <v>8453.5484549497596</v>
      </c>
      <c r="U292" s="68">
        <v>8623.4465676088294</v>
      </c>
      <c r="V292" s="68">
        <v>8813.8512558151306</v>
      </c>
      <c r="W292" s="68">
        <v>8916.3522779774903</v>
      </c>
      <c r="X292" s="68">
        <v>9040.8277138744797</v>
      </c>
      <c r="Y292" s="68">
        <v>9188.7019569120803</v>
      </c>
      <c r="Z292" s="68">
        <v>9360.0932249940906</v>
      </c>
      <c r="AA292" s="68">
        <v>9556.5844817644593</v>
      </c>
      <c r="AB292" s="68">
        <v>9635.6114054607497</v>
      </c>
      <c r="AC292" s="68">
        <v>9739.8667849636604</v>
      </c>
      <c r="AD292" s="68">
        <v>9872.4504016923802</v>
      </c>
      <c r="AE292" s="68">
        <v>10034.514171054299</v>
      </c>
      <c r="AF292" s="68">
        <v>10226.960889349</v>
      </c>
      <c r="AG292" s="68">
        <v>10307.2484317176</v>
      </c>
      <c r="AH292" s="68">
        <v>10420.979880694</v>
      </c>
      <c r="AI292" s="68">
        <v>10571.1243829424</v>
      </c>
      <c r="AJ292" s="68">
        <v>10758.699994688899</v>
      </c>
      <c r="AK292" s="68">
        <v>10986.8581344863</v>
      </c>
      <c r="AL292" s="68">
        <v>10986.8581344863</v>
      </c>
      <c r="AM292" s="68">
        <v>10986.8581344863</v>
      </c>
      <c r="AN292" s="68">
        <v>10986.8581344863</v>
      </c>
      <c r="AO292" s="68">
        <v>10986.8581344863</v>
      </c>
      <c r="AP292" s="68">
        <v>10986.8581344863</v>
      </c>
      <c r="AQ292" s="68">
        <v>10986.8581344863</v>
      </c>
      <c r="AR292" s="68">
        <v>10986.8581344863</v>
      </c>
      <c r="AS292" s="68">
        <v>10986.8581344863</v>
      </c>
      <c r="AT292" s="68">
        <v>10986.8581344863</v>
      </c>
      <c r="AU292" s="68">
        <v>10986.8581344863</v>
      </c>
      <c r="AV292" s="68">
        <v>10986.8581344863</v>
      </c>
      <c r="AW292" s="68">
        <v>10986.8581344863</v>
      </c>
      <c r="AX292" s="68">
        <v>10986.8581344863</v>
      </c>
      <c r="AY292" s="68">
        <v>10986.8581344863</v>
      </c>
      <c r="AZ292" s="68">
        <v>10986.8581344863</v>
      </c>
      <c r="BA292" s="68">
        <v>10986.8581344863</v>
      </c>
      <c r="BB292" s="68">
        <v>10986.8581344863</v>
      </c>
      <c r="BC292" s="68">
        <v>10986.8581344863</v>
      </c>
      <c r="BD292" s="68">
        <v>10986.8581344863</v>
      </c>
      <c r="BE292" s="68">
        <v>10986.8581344863</v>
      </c>
    </row>
    <row r="293" spans="1:57" x14ac:dyDescent="0.25">
      <c r="A293" s="68" t="s">
        <v>55</v>
      </c>
      <c r="B293" s="68" t="s">
        <v>190</v>
      </c>
      <c r="C293" s="68" t="s">
        <v>69</v>
      </c>
      <c r="D293" s="68" t="s">
        <v>124</v>
      </c>
      <c r="E293" s="68">
        <v>6402.5379999999996</v>
      </c>
      <c r="F293" s="68">
        <v>6499.3330470689798</v>
      </c>
      <c r="G293" s="68">
        <v>4148.9346101411802</v>
      </c>
      <c r="H293" s="68">
        <v>4884.0418229105799</v>
      </c>
      <c r="I293" s="68">
        <v>6295.9749563513997</v>
      </c>
      <c r="J293" s="68">
        <v>6501.4947975075602</v>
      </c>
      <c r="K293" s="68">
        <v>6722.4331085555496</v>
      </c>
      <c r="L293" s="68">
        <v>6960.7100716467703</v>
      </c>
      <c r="M293" s="68">
        <v>7218.1971281125698</v>
      </c>
      <c r="N293" s="68">
        <v>7495.2989146529198</v>
      </c>
      <c r="O293" s="68">
        <v>7670.5519910572802</v>
      </c>
      <c r="P293" s="68">
        <v>7861.0981340342296</v>
      </c>
      <c r="Q293" s="68">
        <v>7958.8179630392096</v>
      </c>
      <c r="R293" s="68">
        <v>8050.7894264654997</v>
      </c>
      <c r="S293" s="68">
        <v>8158.0750211082104</v>
      </c>
      <c r="T293" s="68">
        <v>8281.2313232440702</v>
      </c>
      <c r="U293" s="68">
        <v>8420.6231043386706</v>
      </c>
      <c r="V293" s="68">
        <v>8576.9349340588196</v>
      </c>
      <c r="W293" s="68">
        <v>8644.7245221811809</v>
      </c>
      <c r="X293" s="68">
        <v>8730.9804664645799</v>
      </c>
      <c r="Y293" s="68">
        <v>8836.7379171545199</v>
      </c>
      <c r="Z293" s="68">
        <v>8961.7276573383297</v>
      </c>
      <c r="AA293" s="68">
        <v>9107.04274774226</v>
      </c>
      <c r="AB293" s="68">
        <v>9137.0263288965798</v>
      </c>
      <c r="AC293" s="68">
        <v>9187.8890545261893</v>
      </c>
      <c r="AD293" s="68">
        <v>9262.0960280581403</v>
      </c>
      <c r="AE293" s="68">
        <v>9360.1948187595099</v>
      </c>
      <c r="AF293" s="68">
        <v>9482.4381366043908</v>
      </c>
      <c r="AG293" s="68">
        <v>9496.8513310223098</v>
      </c>
      <c r="AH293" s="68">
        <v>9538.6146722359299</v>
      </c>
      <c r="AI293" s="68">
        <v>9609.7440470600905</v>
      </c>
      <c r="AJ293" s="68">
        <v>9710.3722672064905</v>
      </c>
      <c r="AK293" s="68">
        <v>9842.4669911982292</v>
      </c>
      <c r="AL293" s="68">
        <v>9766.1742483123599</v>
      </c>
      <c r="AM293" s="68">
        <v>9687.4204492043591</v>
      </c>
      <c r="AN293" s="68">
        <v>9606.2055938742396</v>
      </c>
      <c r="AO293" s="68">
        <v>9522.5296823219905</v>
      </c>
      <c r="AP293" s="68">
        <v>9436.3927145476191</v>
      </c>
      <c r="AQ293" s="68">
        <v>9347.7946905511199</v>
      </c>
      <c r="AR293" s="68">
        <v>9256.7356103325001</v>
      </c>
      <c r="AS293" s="68">
        <v>9163.2154738917507</v>
      </c>
      <c r="AT293" s="68">
        <v>9067.2342812288807</v>
      </c>
      <c r="AU293" s="68">
        <v>8968.7920323438793</v>
      </c>
      <c r="AV293" s="68">
        <v>8867.8887272367592</v>
      </c>
      <c r="AW293" s="68">
        <v>8764.5243659075095</v>
      </c>
      <c r="AX293" s="68">
        <v>8658.6989483561392</v>
      </c>
      <c r="AY293" s="68">
        <v>8550.4124745826502</v>
      </c>
      <c r="AZ293" s="68">
        <v>8439.6649445870207</v>
      </c>
      <c r="BA293" s="68">
        <v>8326.4563583692798</v>
      </c>
      <c r="BB293" s="68">
        <v>8210.7867159294092</v>
      </c>
      <c r="BC293" s="68">
        <v>8092.6560172674099</v>
      </c>
      <c r="BD293" s="68">
        <v>7972.06426238329</v>
      </c>
      <c r="BE293" s="68">
        <v>7849.0114512770397</v>
      </c>
    </row>
    <row r="294" spans="1:57" x14ac:dyDescent="0.25">
      <c r="A294" s="68" t="s">
        <v>55</v>
      </c>
      <c r="B294" s="68" t="s">
        <v>70</v>
      </c>
      <c r="C294" s="68" t="s">
        <v>69</v>
      </c>
      <c r="D294" s="68" t="s">
        <v>125</v>
      </c>
      <c r="E294" s="68">
        <v>12012.944094876901</v>
      </c>
      <c r="F294" s="68">
        <v>12255.180691985301</v>
      </c>
      <c r="G294" s="68">
        <v>11212.996773180101</v>
      </c>
      <c r="H294" s="68">
        <v>11739.735798244499</v>
      </c>
      <c r="I294" s="68">
        <v>12282.2027093572</v>
      </c>
      <c r="J294" s="68">
        <v>12840.7325758856</v>
      </c>
      <c r="K294" s="68">
        <v>13409.872594614601</v>
      </c>
      <c r="L294" s="68">
        <v>13989.8825329882</v>
      </c>
      <c r="M294" s="68">
        <v>14578.2282404494</v>
      </c>
      <c r="N294" s="68">
        <v>15167.649910943001</v>
      </c>
      <c r="O294" s="68">
        <v>15505.6917225736</v>
      </c>
      <c r="P294" s="68">
        <v>15822.5583421991</v>
      </c>
      <c r="Q294" s="68">
        <v>16113.9447053321</v>
      </c>
      <c r="R294" s="68">
        <v>16568.442876321002</v>
      </c>
      <c r="S294" s="68">
        <v>17009.855298254301</v>
      </c>
      <c r="T294" s="68">
        <v>17435.1274938692</v>
      </c>
      <c r="U294" s="68">
        <v>17839.562943163</v>
      </c>
      <c r="V294" s="68">
        <v>18219.7158286864</v>
      </c>
      <c r="W294" s="68">
        <v>18586.8872170988</v>
      </c>
      <c r="X294" s="68">
        <v>18921.714921828901</v>
      </c>
      <c r="Y294" s="68">
        <v>19221.419872248</v>
      </c>
      <c r="Z294" s="68">
        <v>19478.678557110401</v>
      </c>
      <c r="AA294" s="68">
        <v>19689.394119379001</v>
      </c>
      <c r="AB294" s="68">
        <v>20134.658084571602</v>
      </c>
      <c r="AC294" s="68">
        <v>20553.757960791099</v>
      </c>
      <c r="AD294" s="68">
        <v>20947.158960491201</v>
      </c>
      <c r="AE294" s="68">
        <v>21310.047265468202</v>
      </c>
      <c r="AF294" s="68">
        <v>21637.487894690999</v>
      </c>
      <c r="AG294" s="68">
        <v>21927.186913813701</v>
      </c>
      <c r="AH294" s="68">
        <v>22175.063739478799</v>
      </c>
      <c r="AI294" s="68">
        <v>22379.075254105799</v>
      </c>
      <c r="AJ294" s="68">
        <v>22532.858010215401</v>
      </c>
      <c r="AK294" s="68">
        <v>22633.9578356817</v>
      </c>
      <c r="AL294" s="68">
        <v>22633.9578356817</v>
      </c>
      <c r="AM294" s="68">
        <v>22633.9578356817</v>
      </c>
      <c r="AN294" s="68">
        <v>22633.9578356817</v>
      </c>
      <c r="AO294" s="68">
        <v>22633.9578356817</v>
      </c>
      <c r="AP294" s="68">
        <v>22633.9578356817</v>
      </c>
      <c r="AQ294" s="68">
        <v>22633.9578356817</v>
      </c>
      <c r="AR294" s="68">
        <v>22633.9578356817</v>
      </c>
      <c r="AS294" s="68">
        <v>22633.9578356817</v>
      </c>
      <c r="AT294" s="68">
        <v>22633.9578356817</v>
      </c>
      <c r="AU294" s="68">
        <v>22633.9578356817</v>
      </c>
      <c r="AV294" s="68">
        <v>22633.9578356817</v>
      </c>
      <c r="AW294" s="68">
        <v>22633.9578356817</v>
      </c>
      <c r="AX294" s="68">
        <v>22633.9578356817</v>
      </c>
      <c r="AY294" s="68">
        <v>22633.9578356817</v>
      </c>
      <c r="AZ294" s="68">
        <v>22633.9578356817</v>
      </c>
      <c r="BA294" s="68">
        <v>22633.9578356817</v>
      </c>
      <c r="BB294" s="68">
        <v>22633.9578356817</v>
      </c>
      <c r="BC294" s="68">
        <v>22633.9578356817</v>
      </c>
      <c r="BD294" s="68">
        <v>22633.9578356817</v>
      </c>
      <c r="BE294" s="68">
        <v>22633.9578356817</v>
      </c>
    </row>
    <row r="295" spans="1:57" x14ac:dyDescent="0.25">
      <c r="A295" s="68" t="s">
        <v>55</v>
      </c>
      <c r="B295" s="68" t="s">
        <v>191</v>
      </c>
      <c r="C295" s="68" t="s">
        <v>69</v>
      </c>
      <c r="D295" s="68" t="s">
        <v>125</v>
      </c>
      <c r="E295" s="68">
        <v>12012.944094876901</v>
      </c>
      <c r="F295" s="68">
        <v>12255.180691985301</v>
      </c>
      <c r="G295" s="68">
        <v>11212.996773180101</v>
      </c>
      <c r="H295" s="68">
        <v>11737.387851084901</v>
      </c>
      <c r="I295" s="68">
        <v>12274.8333877316</v>
      </c>
      <c r="J295" s="68">
        <v>12825.323696794499</v>
      </c>
      <c r="K295" s="68">
        <v>13383.052849425399</v>
      </c>
      <c r="L295" s="68">
        <v>13947.9128853893</v>
      </c>
      <c r="M295" s="68">
        <v>14516.999681839499</v>
      </c>
      <c r="N295" s="68">
        <v>15082.711071441699</v>
      </c>
      <c r="O295" s="68">
        <v>15394.050742171001</v>
      </c>
      <c r="P295" s="68">
        <v>15680.155317119301</v>
      </c>
      <c r="Q295" s="68">
        <v>15936.691313573499</v>
      </c>
      <c r="R295" s="68">
        <v>16349.7394303535</v>
      </c>
      <c r="S295" s="68">
        <v>16744.501555601601</v>
      </c>
      <c r="T295" s="68">
        <v>17117.8081734808</v>
      </c>
      <c r="U295" s="68">
        <v>17464.9321213566</v>
      </c>
      <c r="V295" s="68">
        <v>17782.4426487979</v>
      </c>
      <c r="W295" s="68">
        <v>18081.323884793801</v>
      </c>
      <c r="X295" s="68">
        <v>18342.710445220899</v>
      </c>
      <c r="Y295" s="68">
        <v>18564.0473126172</v>
      </c>
      <c r="Z295" s="68">
        <v>18738.4887719402</v>
      </c>
      <c r="AA295" s="68">
        <v>18862.439566365101</v>
      </c>
      <c r="AB295" s="68">
        <v>19204.436881064401</v>
      </c>
      <c r="AC295" s="68">
        <v>19513.737807975001</v>
      </c>
      <c r="AD295" s="68">
        <v>19790.8757858721</v>
      </c>
      <c r="AE295" s="68">
        <v>20031.444429540101</v>
      </c>
      <c r="AF295" s="68">
        <v>20231.051181536099</v>
      </c>
      <c r="AG295" s="68">
        <v>20387.898392464002</v>
      </c>
      <c r="AH295" s="68">
        <v>20498.628920774201</v>
      </c>
      <c r="AI295" s="68">
        <v>20561.894343472399</v>
      </c>
      <c r="AJ295" s="68">
        <v>20572.4993633267</v>
      </c>
      <c r="AK295" s="68">
        <v>20528.999756963301</v>
      </c>
      <c r="AL295" s="68">
        <v>20388.669218382001</v>
      </c>
      <c r="AM295" s="68">
        <v>20243.8118882337</v>
      </c>
      <c r="AN295" s="68">
        <v>20094.427766518202</v>
      </c>
      <c r="AO295" s="68">
        <v>19940.516853235498</v>
      </c>
      <c r="AP295" s="68">
        <v>19782.079148385801</v>
      </c>
      <c r="AQ295" s="68">
        <v>19619.114651968899</v>
      </c>
      <c r="AR295" s="68">
        <v>19451.6233639848</v>
      </c>
      <c r="AS295" s="68">
        <v>19279.605284433601</v>
      </c>
      <c r="AT295" s="68">
        <v>19103.060413315299</v>
      </c>
      <c r="AU295" s="68">
        <v>18921.988750629898</v>
      </c>
      <c r="AV295" s="68">
        <v>18736.3902963773</v>
      </c>
      <c r="AW295" s="68">
        <v>18546.265050557598</v>
      </c>
      <c r="AX295" s="68">
        <v>18351.6130131707</v>
      </c>
      <c r="AY295" s="68">
        <v>18152.434184216701</v>
      </c>
      <c r="AZ295" s="68">
        <v>17948.728563695498</v>
      </c>
      <c r="BA295" s="68">
        <v>17740.496151607302</v>
      </c>
      <c r="BB295" s="68">
        <v>17527.7369479519</v>
      </c>
      <c r="BC295" s="68">
        <v>17310.450952729301</v>
      </c>
      <c r="BD295" s="68">
        <v>17088.638165939599</v>
      </c>
      <c r="BE295" s="68">
        <v>16862.298587582802</v>
      </c>
    </row>
    <row r="296" spans="1:57" x14ac:dyDescent="0.25">
      <c r="A296" s="68" t="s">
        <v>55</v>
      </c>
      <c r="B296" s="68" t="s">
        <v>71</v>
      </c>
      <c r="C296" s="68" t="s">
        <v>69</v>
      </c>
      <c r="D296" s="68" t="s">
        <v>126</v>
      </c>
      <c r="E296" s="68">
        <v>95.436717999999999</v>
      </c>
      <c r="F296" s="68">
        <v>97.450509697401401</v>
      </c>
      <c r="G296" s="68">
        <v>79.811583123454895</v>
      </c>
      <c r="H296" s="68">
        <v>125</v>
      </c>
      <c r="I296" s="68">
        <v>150</v>
      </c>
      <c r="J296" s="68">
        <v>190</v>
      </c>
      <c r="K296" s="68">
        <v>190</v>
      </c>
      <c r="L296" s="68">
        <v>190</v>
      </c>
      <c r="M296" s="68">
        <v>190</v>
      </c>
      <c r="N296" s="68">
        <v>190</v>
      </c>
      <c r="O296" s="68">
        <v>190</v>
      </c>
      <c r="P296" s="68">
        <v>190</v>
      </c>
      <c r="Q296" s="68">
        <v>190</v>
      </c>
      <c r="R296" s="68">
        <v>190</v>
      </c>
      <c r="S296" s="68">
        <v>190</v>
      </c>
      <c r="T296" s="68">
        <v>190</v>
      </c>
      <c r="U296" s="68">
        <v>190</v>
      </c>
      <c r="V296" s="68">
        <v>190</v>
      </c>
      <c r="W296" s="68">
        <v>190</v>
      </c>
      <c r="X296" s="68">
        <v>190</v>
      </c>
      <c r="Y296" s="68">
        <v>190</v>
      </c>
      <c r="Z296" s="68">
        <v>190</v>
      </c>
      <c r="AA296" s="68">
        <v>190</v>
      </c>
      <c r="AB296" s="68">
        <v>190</v>
      </c>
      <c r="AC296" s="68">
        <v>190</v>
      </c>
      <c r="AD296" s="68">
        <v>190</v>
      </c>
      <c r="AE296" s="68">
        <v>190</v>
      </c>
      <c r="AF296" s="68">
        <v>190</v>
      </c>
      <c r="AG296" s="68">
        <v>190</v>
      </c>
      <c r="AH296" s="68">
        <v>194.62639428924101</v>
      </c>
      <c r="AI296" s="68">
        <v>199.98361025655501</v>
      </c>
      <c r="AJ296" s="68">
        <v>204.32557364779001</v>
      </c>
      <c r="AK296" s="68">
        <v>209.55904983141201</v>
      </c>
      <c r="AL296" s="68">
        <v>209.55904983141201</v>
      </c>
      <c r="AM296" s="68">
        <v>209.55904983141201</v>
      </c>
      <c r="AN296" s="68">
        <v>209.55904983141201</v>
      </c>
      <c r="AO296" s="68">
        <v>209.55904983141201</v>
      </c>
      <c r="AP296" s="68">
        <v>209.55904983141201</v>
      </c>
      <c r="AQ296" s="68">
        <v>209.55904983141201</v>
      </c>
      <c r="AR296" s="68">
        <v>209.55904983141201</v>
      </c>
      <c r="AS296" s="68">
        <v>209.55904983141201</v>
      </c>
      <c r="AT296" s="68">
        <v>209.55904983141201</v>
      </c>
      <c r="AU296" s="68">
        <v>209.55904983141201</v>
      </c>
      <c r="AV296" s="68">
        <v>209.55904983141201</v>
      </c>
      <c r="AW296" s="68">
        <v>209.55904983141201</v>
      </c>
      <c r="AX296" s="68">
        <v>209.55904983141201</v>
      </c>
      <c r="AY296" s="68">
        <v>209.55904983141201</v>
      </c>
      <c r="AZ296" s="68">
        <v>209.55904983141201</v>
      </c>
      <c r="BA296" s="68">
        <v>209.55904983141201</v>
      </c>
      <c r="BB296" s="68">
        <v>209.55904983141201</v>
      </c>
      <c r="BC296" s="68">
        <v>209.55904983141201</v>
      </c>
      <c r="BD296" s="68">
        <v>209.55904983141201</v>
      </c>
      <c r="BE296" s="68">
        <v>209.55904983141201</v>
      </c>
    </row>
    <row r="297" spans="1:57" x14ac:dyDescent="0.25">
      <c r="A297" s="68" t="s">
        <v>55</v>
      </c>
      <c r="B297" s="68" t="s">
        <v>72</v>
      </c>
      <c r="C297" s="68" t="s">
        <v>69</v>
      </c>
      <c r="D297" s="68" t="s">
        <v>37</v>
      </c>
      <c r="E297" s="68">
        <v>36084.819987301104</v>
      </c>
      <c r="F297" s="68">
        <v>36403.879606496397</v>
      </c>
      <c r="G297" s="68">
        <v>32972.619279762999</v>
      </c>
      <c r="H297" s="68">
        <v>34068.715633508902</v>
      </c>
      <c r="I297" s="68">
        <v>35221.824166914303</v>
      </c>
      <c r="J297" s="68">
        <v>36438.525265751399</v>
      </c>
      <c r="K297" s="68">
        <v>37708.081725469798</v>
      </c>
      <c r="L297" s="68">
        <v>39039.801997640803</v>
      </c>
      <c r="M297" s="68">
        <v>40435.771750023297</v>
      </c>
      <c r="N297" s="68">
        <v>41883.593960489998</v>
      </c>
      <c r="O297" s="68">
        <v>42698.390294664598</v>
      </c>
      <c r="P297" s="68">
        <v>43526.165715830597</v>
      </c>
      <c r="Q297" s="68">
        <v>44364.266524020299</v>
      </c>
      <c r="R297" s="68">
        <v>45197.861745549002</v>
      </c>
      <c r="S297" s="68">
        <v>46033.049017320503</v>
      </c>
      <c r="T297" s="68">
        <v>46868.353154106</v>
      </c>
      <c r="U297" s="68">
        <v>47698.036723707097</v>
      </c>
      <c r="V297" s="68">
        <v>48521.287712669902</v>
      </c>
      <c r="W297" s="68">
        <v>49388.710017882098</v>
      </c>
      <c r="X297" s="68">
        <v>50250.737836898901</v>
      </c>
      <c r="Y297" s="68">
        <v>51108.428933574003</v>
      </c>
      <c r="Z297" s="68">
        <v>51952.722216644703</v>
      </c>
      <c r="AA297" s="68">
        <v>52784.317266989201</v>
      </c>
      <c r="AB297" s="68">
        <v>53754.642411282803</v>
      </c>
      <c r="AC297" s="68">
        <v>54704.681045317098</v>
      </c>
      <c r="AD297" s="68">
        <v>55648.1354878126</v>
      </c>
      <c r="AE297" s="68">
        <v>56580.941385532897</v>
      </c>
      <c r="AF297" s="68">
        <v>57497.866851604696</v>
      </c>
      <c r="AG297" s="68">
        <v>58404.341417384901</v>
      </c>
      <c r="AH297" s="68">
        <v>59300.717197571401</v>
      </c>
      <c r="AI297" s="68">
        <v>60195.008371163</v>
      </c>
      <c r="AJ297" s="68">
        <v>61081.2734064244</v>
      </c>
      <c r="AK297" s="68">
        <v>61968.460753296698</v>
      </c>
      <c r="AL297" s="68">
        <v>61968.460753296698</v>
      </c>
      <c r="AM297" s="68">
        <v>61968.460753296698</v>
      </c>
      <c r="AN297" s="68">
        <v>61968.460753296698</v>
      </c>
      <c r="AO297" s="68">
        <v>61968.460753296698</v>
      </c>
      <c r="AP297" s="68">
        <v>61968.460753296698</v>
      </c>
      <c r="AQ297" s="68">
        <v>61968.460753296698</v>
      </c>
      <c r="AR297" s="68">
        <v>61968.460753296698</v>
      </c>
      <c r="AS297" s="68">
        <v>61968.460753296698</v>
      </c>
      <c r="AT297" s="68">
        <v>61968.460753296698</v>
      </c>
      <c r="AU297" s="68">
        <v>61968.460753296698</v>
      </c>
      <c r="AV297" s="68">
        <v>61968.460753296698</v>
      </c>
      <c r="AW297" s="68">
        <v>61968.460753296698</v>
      </c>
      <c r="AX297" s="68">
        <v>61968.460753296698</v>
      </c>
      <c r="AY297" s="68">
        <v>61968.460753296698</v>
      </c>
      <c r="AZ297" s="68">
        <v>61968.460753296698</v>
      </c>
      <c r="BA297" s="68">
        <v>61968.460753296698</v>
      </c>
      <c r="BB297" s="68">
        <v>61968.460753296698</v>
      </c>
      <c r="BC297" s="68">
        <v>61968.460753296698</v>
      </c>
      <c r="BD297" s="68">
        <v>61968.460753296698</v>
      </c>
      <c r="BE297" s="68">
        <v>61968.460753296698</v>
      </c>
    </row>
    <row r="298" spans="1:57" x14ac:dyDescent="0.25">
      <c r="A298" s="68" t="s">
        <v>55</v>
      </c>
      <c r="B298" s="68" t="s">
        <v>192</v>
      </c>
      <c r="C298" s="68" t="s">
        <v>69</v>
      </c>
      <c r="D298" s="68" t="s">
        <v>37</v>
      </c>
      <c r="E298" s="68">
        <v>36084.819987301104</v>
      </c>
      <c r="F298" s="68">
        <v>36403.879606496397</v>
      </c>
      <c r="G298" s="68">
        <v>32972.619279762999</v>
      </c>
      <c r="H298" s="68">
        <v>34061.629340657099</v>
      </c>
      <c r="I298" s="68">
        <v>35199.845748634099</v>
      </c>
      <c r="J298" s="68">
        <v>36393.049986219798</v>
      </c>
      <c r="K298" s="68">
        <v>37629.648915480902</v>
      </c>
      <c r="L298" s="68">
        <v>38917.997815408198</v>
      </c>
      <c r="M298" s="68">
        <v>40259.148299019202</v>
      </c>
      <c r="N298" s="68">
        <v>41639.663909264098</v>
      </c>
      <c r="O298" s="68">
        <v>42378.664748138101</v>
      </c>
      <c r="P298" s="68">
        <v>43118.760804730497</v>
      </c>
      <c r="Q298" s="68">
        <v>43856.739314985498</v>
      </c>
      <c r="R298" s="68">
        <v>44577.385499506097</v>
      </c>
      <c r="S298" s="68">
        <v>45286.2088300635</v>
      </c>
      <c r="T298" s="68">
        <v>45981.2289656051</v>
      </c>
      <c r="U298" s="68">
        <v>46656.3116016614</v>
      </c>
      <c r="V298" s="68">
        <v>47310.196371361701</v>
      </c>
      <c r="W298" s="68">
        <v>47991.602188896199</v>
      </c>
      <c r="X298" s="68">
        <v>48651.558355977402</v>
      </c>
      <c r="Y298" s="68">
        <v>49290.604333264702</v>
      </c>
      <c r="Z298" s="68">
        <v>49899.550634642903</v>
      </c>
      <c r="AA298" s="68">
        <v>50478.698288767097</v>
      </c>
      <c r="AB298" s="68">
        <v>51171.8393527054</v>
      </c>
      <c r="AC298" s="68">
        <v>51825.901909988301</v>
      </c>
      <c r="AD298" s="68">
        <v>52453.487325728303</v>
      </c>
      <c r="AE298" s="68">
        <v>53050.290643075597</v>
      </c>
      <c r="AF298" s="68">
        <v>53611.011052436297</v>
      </c>
      <c r="AG298" s="68">
        <v>54140.3572591845</v>
      </c>
      <c r="AH298" s="68">
        <v>54638.257608629501</v>
      </c>
      <c r="AI298" s="68">
        <v>55111.660304235003</v>
      </c>
      <c r="AJ298" s="68">
        <v>55554.639788611101</v>
      </c>
      <c r="AK298" s="68">
        <v>55974.871229237797</v>
      </c>
      <c r="AL298" s="68">
        <v>55575.298594300599</v>
      </c>
      <c r="AM298" s="68">
        <v>55162.836519526601</v>
      </c>
      <c r="AN298" s="68">
        <v>54737.485004916001</v>
      </c>
      <c r="AO298" s="68">
        <v>54299.244050468697</v>
      </c>
      <c r="AP298" s="68">
        <v>53848.113656184702</v>
      </c>
      <c r="AQ298" s="68">
        <v>53384.093822064002</v>
      </c>
      <c r="AR298" s="68">
        <v>52907.184548106598</v>
      </c>
      <c r="AS298" s="68">
        <v>52417.385834312598</v>
      </c>
      <c r="AT298" s="68">
        <v>51914.697680681798</v>
      </c>
      <c r="AU298" s="68">
        <v>51399.120087214404</v>
      </c>
      <c r="AV298" s="68">
        <v>50870.653053910297</v>
      </c>
      <c r="AW298" s="68">
        <v>50329.2965807695</v>
      </c>
      <c r="AX298" s="68">
        <v>49775.050667791998</v>
      </c>
      <c r="AY298" s="68">
        <v>49207.915314977799</v>
      </c>
      <c r="AZ298" s="68">
        <v>48627.890522326998</v>
      </c>
      <c r="BA298" s="68">
        <v>48034.976289839396</v>
      </c>
      <c r="BB298" s="68">
        <v>47429.1726175152</v>
      </c>
      <c r="BC298" s="68">
        <v>46810.479505354298</v>
      </c>
      <c r="BD298" s="68">
        <v>46178.8969533567</v>
      </c>
      <c r="BE298" s="68">
        <v>45534.424961522403</v>
      </c>
    </row>
    <row r="299" spans="1:57" x14ac:dyDescent="0.25">
      <c r="A299" s="68" t="s">
        <v>55</v>
      </c>
      <c r="B299" s="68" t="s">
        <v>73</v>
      </c>
      <c r="C299" s="68" t="s">
        <v>74</v>
      </c>
      <c r="D299" s="68" t="s">
        <v>127</v>
      </c>
      <c r="E299" s="68">
        <v>11588.143212999999</v>
      </c>
      <c r="F299" s="68">
        <v>12012.1047626418</v>
      </c>
      <c r="G299" s="68">
        <v>11111.469138041601</v>
      </c>
      <c r="H299" s="68">
        <v>11684.7184910707</v>
      </c>
      <c r="I299" s="68">
        <v>12280.3466741214</v>
      </c>
      <c r="J299" s="68">
        <v>12903.143703147</v>
      </c>
      <c r="K299" s="68">
        <v>13551.5296841938</v>
      </c>
      <c r="L299" s="68">
        <v>14227.725235091</v>
      </c>
      <c r="M299" s="68">
        <v>14932.6034159349</v>
      </c>
      <c r="N299" s="68">
        <v>15662.4541811002</v>
      </c>
      <c r="O299" s="68">
        <v>16157.486542945</v>
      </c>
      <c r="P299" s="68">
        <v>16656.407957862299</v>
      </c>
      <c r="Q299" s="68">
        <v>17157.404187757798</v>
      </c>
      <c r="R299" s="68">
        <v>17661.993274723001</v>
      </c>
      <c r="S299" s="68">
        <v>18164.521967959001</v>
      </c>
      <c r="T299" s="68">
        <v>18662.937740896399</v>
      </c>
      <c r="U299" s="68">
        <v>19154.317051808201</v>
      </c>
      <c r="V299" s="68">
        <v>19636.909793400999</v>
      </c>
      <c r="W299" s="68">
        <v>20125.1489688082</v>
      </c>
      <c r="X299" s="68">
        <v>20603.601973540801</v>
      </c>
      <c r="Y299" s="68">
        <v>21070.354568944102</v>
      </c>
      <c r="Z299" s="68">
        <v>21520.431132033202</v>
      </c>
      <c r="AA299" s="68">
        <v>21952.434118568301</v>
      </c>
      <c r="AB299" s="68">
        <v>22524.026515948</v>
      </c>
      <c r="AC299" s="68">
        <v>23084.453968258102</v>
      </c>
      <c r="AD299" s="68">
        <v>23636.875288771898</v>
      </c>
      <c r="AE299" s="68">
        <v>24179.132653992201</v>
      </c>
      <c r="AF299" s="68">
        <v>24708.168646487298</v>
      </c>
      <c r="AG299" s="68">
        <v>25224.2455519984</v>
      </c>
      <c r="AH299" s="68">
        <v>25726.258833551401</v>
      </c>
      <c r="AI299" s="68">
        <v>26215.7580782105</v>
      </c>
      <c r="AJ299" s="68">
        <v>26689.4171281536</v>
      </c>
      <c r="AK299" s="68">
        <v>27148.824538594701</v>
      </c>
      <c r="AL299" s="68">
        <v>27148.824538594701</v>
      </c>
      <c r="AM299" s="68">
        <v>27148.824538594701</v>
      </c>
      <c r="AN299" s="68">
        <v>27148.824538594701</v>
      </c>
      <c r="AO299" s="68">
        <v>27148.824538594701</v>
      </c>
      <c r="AP299" s="68">
        <v>27148.824538594701</v>
      </c>
      <c r="AQ299" s="68">
        <v>27148.824538594701</v>
      </c>
      <c r="AR299" s="68">
        <v>27148.824538594701</v>
      </c>
      <c r="AS299" s="68">
        <v>27148.824538594701</v>
      </c>
      <c r="AT299" s="68">
        <v>27148.824538594701</v>
      </c>
      <c r="AU299" s="68">
        <v>27148.824538594701</v>
      </c>
      <c r="AV299" s="68">
        <v>27148.824538594701</v>
      </c>
      <c r="AW299" s="68">
        <v>27148.824538594701</v>
      </c>
      <c r="AX299" s="68">
        <v>27148.824538594701</v>
      </c>
      <c r="AY299" s="68">
        <v>27148.824538594701</v>
      </c>
      <c r="AZ299" s="68">
        <v>27148.824538594701</v>
      </c>
      <c r="BA299" s="68">
        <v>27148.824538594701</v>
      </c>
      <c r="BB299" s="68">
        <v>27148.824538594701</v>
      </c>
      <c r="BC299" s="68">
        <v>27148.824538594701</v>
      </c>
      <c r="BD299" s="68">
        <v>27148.824538594701</v>
      </c>
      <c r="BE299" s="68">
        <v>27148.824538594701</v>
      </c>
    </row>
    <row r="300" spans="1:57" x14ac:dyDescent="0.25">
      <c r="A300" s="68" t="s">
        <v>55</v>
      </c>
      <c r="B300" s="68" t="s">
        <v>75</v>
      </c>
      <c r="C300" s="68" t="s">
        <v>74</v>
      </c>
      <c r="D300" s="68" t="s">
        <v>128</v>
      </c>
      <c r="E300" s="68">
        <v>4407.445127</v>
      </c>
      <c r="F300" s="68">
        <v>4568.6950556259999</v>
      </c>
      <c r="G300" s="68">
        <v>4226.1464676526302</v>
      </c>
      <c r="H300" s="68">
        <v>4444.1766577463804</v>
      </c>
      <c r="I300" s="68">
        <v>4670.7184327863497</v>
      </c>
      <c r="J300" s="68">
        <v>4907.5936318786198</v>
      </c>
      <c r="K300" s="68">
        <v>5154.2013566928599</v>
      </c>
      <c r="L300" s="68">
        <v>5411.3861990718797</v>
      </c>
      <c r="M300" s="68">
        <v>5679.48021950165</v>
      </c>
      <c r="N300" s="68">
        <v>5957.0723357914003</v>
      </c>
      <c r="O300" s="68">
        <v>6145.3534029836201</v>
      </c>
      <c r="P300" s="68">
        <v>6335.1136362249999</v>
      </c>
      <c r="Q300" s="68">
        <v>6525.6630065176596</v>
      </c>
      <c r="R300" s="68">
        <v>6717.5788873972697</v>
      </c>
      <c r="S300" s="68">
        <v>6908.7111162168103</v>
      </c>
      <c r="T300" s="68">
        <v>7098.2790331190299</v>
      </c>
      <c r="U300" s="68">
        <v>7285.1706955345398</v>
      </c>
      <c r="V300" s="68">
        <v>7468.7204660338302</v>
      </c>
      <c r="W300" s="68">
        <v>7654.4178064019397</v>
      </c>
      <c r="X300" s="68">
        <v>7836.3930655479799</v>
      </c>
      <c r="Y300" s="68">
        <v>8013.9181801683199</v>
      </c>
      <c r="Z300" s="68">
        <v>8185.1007172066002</v>
      </c>
      <c r="AA300" s="68">
        <v>8349.4091333916203</v>
      </c>
      <c r="AB300" s="68">
        <v>8566.8091154384092</v>
      </c>
      <c r="AC300" s="68">
        <v>8779.9626119321292</v>
      </c>
      <c r="AD300" s="68">
        <v>8990.0710488401201</v>
      </c>
      <c r="AE300" s="68">
        <v>9196.3137175740703</v>
      </c>
      <c r="AF300" s="68">
        <v>9397.5277571549996</v>
      </c>
      <c r="AG300" s="68">
        <v>9593.8129255847998</v>
      </c>
      <c r="AH300" s="68">
        <v>9784.7491222472509</v>
      </c>
      <c r="AI300" s="68">
        <v>9970.9257185221904</v>
      </c>
      <c r="AJ300" s="68">
        <v>10151.077640461501</v>
      </c>
      <c r="AK300" s="68">
        <v>10325.809080627499</v>
      </c>
      <c r="AL300" s="68">
        <v>10325.809080627499</v>
      </c>
      <c r="AM300" s="68">
        <v>10325.809080627499</v>
      </c>
      <c r="AN300" s="68">
        <v>10325.809080627499</v>
      </c>
      <c r="AO300" s="68">
        <v>10325.809080627499</v>
      </c>
      <c r="AP300" s="68">
        <v>10325.809080627499</v>
      </c>
      <c r="AQ300" s="68">
        <v>10325.809080627499</v>
      </c>
      <c r="AR300" s="68">
        <v>10325.809080627499</v>
      </c>
      <c r="AS300" s="68">
        <v>10325.809080627499</v>
      </c>
      <c r="AT300" s="68">
        <v>10325.809080627499</v>
      </c>
      <c r="AU300" s="68">
        <v>10325.809080627499</v>
      </c>
      <c r="AV300" s="68">
        <v>10325.809080627499</v>
      </c>
      <c r="AW300" s="68">
        <v>10325.809080627499</v>
      </c>
      <c r="AX300" s="68">
        <v>10325.809080627499</v>
      </c>
      <c r="AY300" s="68">
        <v>10325.809080627499</v>
      </c>
      <c r="AZ300" s="68">
        <v>10325.809080627499</v>
      </c>
      <c r="BA300" s="68">
        <v>10325.809080627499</v>
      </c>
      <c r="BB300" s="68">
        <v>10325.809080627499</v>
      </c>
      <c r="BC300" s="68">
        <v>10325.809080627499</v>
      </c>
      <c r="BD300" s="68">
        <v>10325.809080627499</v>
      </c>
      <c r="BE300" s="68">
        <v>10325.809080627499</v>
      </c>
    </row>
    <row r="301" spans="1:57" x14ac:dyDescent="0.25">
      <c r="A301" s="68" t="s">
        <v>55</v>
      </c>
      <c r="B301" s="68" t="s">
        <v>76</v>
      </c>
      <c r="C301" s="68" t="s">
        <v>74</v>
      </c>
      <c r="D301" s="68" t="s">
        <v>129</v>
      </c>
      <c r="E301" s="68">
        <v>938.07615629999896</v>
      </c>
      <c r="F301" s="68">
        <v>957.87031953900805</v>
      </c>
      <c r="G301" s="68">
        <v>783.70039755519997</v>
      </c>
      <c r="H301" s="68">
        <v>836.130611462616</v>
      </c>
      <c r="I301" s="68">
        <v>872.05354098519604</v>
      </c>
      <c r="J301" s="68">
        <v>909.35749138046003</v>
      </c>
      <c r="K301" s="68">
        <v>949.13433113949804</v>
      </c>
      <c r="L301" s="68">
        <v>991.40229110180701</v>
      </c>
      <c r="M301" s="68">
        <v>1036.1889400725099</v>
      </c>
      <c r="N301" s="68">
        <v>1082.4163688147901</v>
      </c>
      <c r="O301" s="68">
        <v>1107.90492838161</v>
      </c>
      <c r="P301" s="68">
        <v>1150.24149543366</v>
      </c>
      <c r="Q301" s="68">
        <v>1180.97059659865</v>
      </c>
      <c r="R301" s="68">
        <v>1211.07988854205</v>
      </c>
      <c r="S301" s="68">
        <v>1251.1022409057</v>
      </c>
      <c r="T301" s="68">
        <v>1279.92126070579</v>
      </c>
      <c r="U301" s="68">
        <v>1318.4799022376601</v>
      </c>
      <c r="V301" s="68">
        <v>1356.2890262528499</v>
      </c>
      <c r="W301" s="68">
        <v>1393.36795595126</v>
      </c>
      <c r="X301" s="68">
        <v>1429.73777966235</v>
      </c>
      <c r="Y301" s="68">
        <v>1465.42741934008</v>
      </c>
      <c r="Z301" s="68">
        <v>1510.2744234137299</v>
      </c>
      <c r="AA301" s="68">
        <v>1544.5995273717599</v>
      </c>
      <c r="AB301" s="68">
        <v>1587.9469718323601</v>
      </c>
      <c r="AC301" s="68">
        <v>1630.5253584332299</v>
      </c>
      <c r="AD301" s="68">
        <v>1672.3512555171401</v>
      </c>
      <c r="AE301" s="68">
        <v>1713.43588971653</v>
      </c>
      <c r="AF301" s="68">
        <v>1753.78773779822</v>
      </c>
      <c r="AG301" s="68">
        <v>1793.41289447036</v>
      </c>
      <c r="AH301" s="68">
        <v>1841.4300960564799</v>
      </c>
      <c r="AI301" s="68">
        <v>1888.5605615818799</v>
      </c>
      <c r="AJ301" s="68">
        <v>1925.8413545221799</v>
      </c>
      <c r="AK301" s="68">
        <v>1971.2551827012301</v>
      </c>
      <c r="AL301" s="68">
        <v>1971.2551827012301</v>
      </c>
      <c r="AM301" s="68">
        <v>1971.2551827012301</v>
      </c>
      <c r="AN301" s="68">
        <v>1971.2551827012301</v>
      </c>
      <c r="AO301" s="68">
        <v>1971.2551827012301</v>
      </c>
      <c r="AP301" s="68">
        <v>1971.2551827012301</v>
      </c>
      <c r="AQ301" s="68">
        <v>1971.2551827012301</v>
      </c>
      <c r="AR301" s="68">
        <v>1971.2551827012301</v>
      </c>
      <c r="AS301" s="68">
        <v>1971.2551827012301</v>
      </c>
      <c r="AT301" s="68">
        <v>1971.2551827012301</v>
      </c>
      <c r="AU301" s="68">
        <v>1971.2551827012301</v>
      </c>
      <c r="AV301" s="68">
        <v>1971.2551827012301</v>
      </c>
      <c r="AW301" s="68">
        <v>1971.2551827012301</v>
      </c>
      <c r="AX301" s="68">
        <v>1971.2551827012301</v>
      </c>
      <c r="AY301" s="68">
        <v>1971.2551827012301</v>
      </c>
      <c r="AZ301" s="68">
        <v>1971.2551827012301</v>
      </c>
      <c r="BA301" s="68">
        <v>1971.2551827012301</v>
      </c>
      <c r="BB301" s="68">
        <v>1971.2551827012301</v>
      </c>
      <c r="BC301" s="68">
        <v>1971.2551827012301</v>
      </c>
      <c r="BD301" s="68">
        <v>1971.2551827012301</v>
      </c>
      <c r="BE301" s="68">
        <v>1971.2551827012301</v>
      </c>
    </row>
    <row r="302" spans="1:57" x14ac:dyDescent="0.25">
      <c r="A302" s="68" t="s">
        <v>55</v>
      </c>
      <c r="B302" s="68" t="s">
        <v>77</v>
      </c>
      <c r="C302" s="68" t="s">
        <v>74</v>
      </c>
      <c r="D302" s="68" t="s">
        <v>130</v>
      </c>
      <c r="E302" s="68">
        <v>28726.059389999999</v>
      </c>
      <c r="F302" s="68">
        <v>29777.0254015715</v>
      </c>
      <c r="G302" s="68">
        <v>27544.423338802</v>
      </c>
      <c r="H302" s="68">
        <v>28965.4616067723</v>
      </c>
      <c r="I302" s="68">
        <v>30441.9751643089</v>
      </c>
      <c r="J302" s="68">
        <v>31985.838069250902</v>
      </c>
      <c r="K302" s="68">
        <v>33593.133893684397</v>
      </c>
      <c r="L302" s="68">
        <v>35269.367367614497</v>
      </c>
      <c r="M302" s="68">
        <v>37016.702735624203</v>
      </c>
      <c r="N302" s="68">
        <v>38825.943098002303</v>
      </c>
      <c r="O302" s="68">
        <v>40053.087841119697</v>
      </c>
      <c r="P302" s="68">
        <v>41289.873228771801</v>
      </c>
      <c r="Q302" s="68">
        <v>42531.8019130842</v>
      </c>
      <c r="R302" s="68">
        <v>43782.636996261797</v>
      </c>
      <c r="S302" s="68">
        <v>45028.364531876199</v>
      </c>
      <c r="T302" s="68">
        <v>46263.896474409601</v>
      </c>
      <c r="U302" s="68">
        <v>47481.9856029968</v>
      </c>
      <c r="V302" s="68">
        <v>48678.293544775399</v>
      </c>
      <c r="W302" s="68">
        <v>49888.598534235498</v>
      </c>
      <c r="X302" s="68">
        <v>51074.644406869702</v>
      </c>
      <c r="Y302" s="68">
        <v>52231.685921592099</v>
      </c>
      <c r="Z302" s="68">
        <v>53347.388915911601</v>
      </c>
      <c r="AA302" s="68">
        <v>54418.288991942798</v>
      </c>
      <c r="AB302" s="68">
        <v>55835.219802357999</v>
      </c>
      <c r="AC302" s="68">
        <v>57224.473626972896</v>
      </c>
      <c r="AD302" s="68">
        <v>58593.880905576298</v>
      </c>
      <c r="AE302" s="68">
        <v>59938.0925701776</v>
      </c>
      <c r="AF302" s="68">
        <v>61249.529532987399</v>
      </c>
      <c r="AG302" s="68">
        <v>62528.841978909702</v>
      </c>
      <c r="AH302" s="68">
        <v>63773.291851110298</v>
      </c>
      <c r="AI302" s="68">
        <v>64986.720449202003</v>
      </c>
      <c r="AJ302" s="68">
        <v>66160.882499944593</v>
      </c>
      <c r="AK302" s="68">
        <v>67299.715901807795</v>
      </c>
      <c r="AL302" s="68">
        <v>67299.715901807795</v>
      </c>
      <c r="AM302" s="68">
        <v>67299.715901807795</v>
      </c>
      <c r="AN302" s="68">
        <v>67299.715901807795</v>
      </c>
      <c r="AO302" s="68">
        <v>67299.715901807795</v>
      </c>
      <c r="AP302" s="68">
        <v>67299.715901807795</v>
      </c>
      <c r="AQ302" s="68">
        <v>67299.715901807795</v>
      </c>
      <c r="AR302" s="68">
        <v>67299.715901807795</v>
      </c>
      <c r="AS302" s="68">
        <v>67299.715901807795</v>
      </c>
      <c r="AT302" s="68">
        <v>67299.715901807795</v>
      </c>
      <c r="AU302" s="68">
        <v>67299.715901807795</v>
      </c>
      <c r="AV302" s="68">
        <v>67299.715901807795</v>
      </c>
      <c r="AW302" s="68">
        <v>67299.715901807795</v>
      </c>
      <c r="AX302" s="68">
        <v>67299.715901807795</v>
      </c>
      <c r="AY302" s="68">
        <v>67299.715901807795</v>
      </c>
      <c r="AZ302" s="68">
        <v>67299.715901807795</v>
      </c>
      <c r="BA302" s="68">
        <v>67299.715901807795</v>
      </c>
      <c r="BB302" s="68">
        <v>67299.715901807795</v>
      </c>
      <c r="BC302" s="68">
        <v>67299.715901807795</v>
      </c>
      <c r="BD302" s="68">
        <v>67299.715901807795</v>
      </c>
      <c r="BE302" s="68">
        <v>67299.715901807795</v>
      </c>
    </row>
    <row r="303" spans="1:57" x14ac:dyDescent="0.25">
      <c r="A303" s="68" t="s">
        <v>55</v>
      </c>
      <c r="B303" s="68" t="s">
        <v>78</v>
      </c>
      <c r="C303" s="68" t="s">
        <v>79</v>
      </c>
      <c r="D303" s="68" t="s">
        <v>131</v>
      </c>
      <c r="E303" s="68">
        <v>5262012.67021784</v>
      </c>
      <c r="F303" s="68">
        <v>5367252.92362219</v>
      </c>
      <c r="G303" s="68">
        <v>4910057.4381810399</v>
      </c>
      <c r="H303" s="68">
        <v>5148977.6534764199</v>
      </c>
      <c r="I303" s="68">
        <v>5397313.3013653299</v>
      </c>
      <c r="J303" s="68">
        <v>5627659.4237888101</v>
      </c>
      <c r="K303" s="68">
        <v>5865579.2708534598</v>
      </c>
      <c r="L303" s="68">
        <v>6111276.3924678601</v>
      </c>
      <c r="M303" s="68">
        <v>6333604.6848029196</v>
      </c>
      <c r="N303" s="68">
        <v>6561712.6264940202</v>
      </c>
      <c r="O303" s="68">
        <v>6688693.91713636</v>
      </c>
      <c r="P303" s="68">
        <v>6817558.6623288896</v>
      </c>
      <c r="Q303" s="68">
        <v>6948331.8330335701</v>
      </c>
      <c r="R303" s="68">
        <v>7045984.0642005196</v>
      </c>
      <c r="S303" s="68">
        <v>7144439.1093833297</v>
      </c>
      <c r="T303" s="68">
        <v>7243702.5554163503</v>
      </c>
      <c r="U303" s="68">
        <v>7343780.0249319701</v>
      </c>
      <c r="V303" s="68">
        <v>7429861.8986155204</v>
      </c>
      <c r="W303" s="68">
        <v>7516394.1695209499</v>
      </c>
      <c r="X303" s="68">
        <v>7603378.7652947204</v>
      </c>
      <c r="Y303" s="68">
        <v>7690817.6210956099</v>
      </c>
      <c r="Z303" s="68">
        <v>7778712.6796224099</v>
      </c>
      <c r="AA303" s="68">
        <v>7867065.89114179</v>
      </c>
      <c r="AB303" s="68">
        <v>7955879.2135161599</v>
      </c>
      <c r="AC303" s="68">
        <v>8045154.6122317696</v>
      </c>
      <c r="AD303" s="68">
        <v>8134894.06042674</v>
      </c>
      <c r="AE303" s="68">
        <v>8225099.5389193799</v>
      </c>
      <c r="AF303" s="68">
        <v>8315773.0362364203</v>
      </c>
      <c r="AG303" s="68">
        <v>8406916.5486415196</v>
      </c>
      <c r="AH303" s="68">
        <v>8498532.0801637191</v>
      </c>
      <c r="AI303" s="68">
        <v>8590621.6426261291</v>
      </c>
      <c r="AJ303" s="68">
        <v>8683187.2556745708</v>
      </c>
      <c r="AK303" s="68">
        <v>8776230.9468065295</v>
      </c>
      <c r="AL303" s="68">
        <v>8776230.9468065295</v>
      </c>
      <c r="AM303" s="68">
        <v>8776230.9468065295</v>
      </c>
      <c r="AN303" s="68">
        <v>8776230.9468065295</v>
      </c>
      <c r="AO303" s="68">
        <v>8776230.9468065295</v>
      </c>
      <c r="AP303" s="68">
        <v>8776230.9468065295</v>
      </c>
      <c r="AQ303" s="68">
        <v>8776230.9468065295</v>
      </c>
      <c r="AR303" s="68">
        <v>8776230.9468065295</v>
      </c>
      <c r="AS303" s="68">
        <v>8776230.9468065295</v>
      </c>
      <c r="AT303" s="68">
        <v>8776230.9468065295</v>
      </c>
      <c r="AU303" s="68">
        <v>8776230.9468065295</v>
      </c>
      <c r="AV303" s="68">
        <v>8776230.9468065295</v>
      </c>
      <c r="AW303" s="68">
        <v>8776230.9468065295</v>
      </c>
      <c r="AX303" s="68">
        <v>8776230.9468065295</v>
      </c>
      <c r="AY303" s="68">
        <v>8776230.9468065295</v>
      </c>
      <c r="AZ303" s="68">
        <v>8776230.9468065295</v>
      </c>
      <c r="BA303" s="68">
        <v>8776230.9468065295</v>
      </c>
      <c r="BB303" s="68">
        <v>8776230.9468065295</v>
      </c>
      <c r="BC303" s="68">
        <v>8776230.9468065295</v>
      </c>
      <c r="BD303" s="68">
        <v>8776230.9468065295</v>
      </c>
      <c r="BE303" s="68">
        <v>8776230.9468065295</v>
      </c>
    </row>
    <row r="304" spans="1:57" x14ac:dyDescent="0.25">
      <c r="A304" s="68" t="s">
        <v>55</v>
      </c>
      <c r="B304" s="68" t="s">
        <v>80</v>
      </c>
      <c r="C304" s="68" t="s">
        <v>74</v>
      </c>
      <c r="D304" s="68" t="s">
        <v>132</v>
      </c>
      <c r="E304" s="68">
        <v>1254.261205</v>
      </c>
      <c r="F304" s="68">
        <v>1300.1493610534001</v>
      </c>
      <c r="G304" s="68">
        <v>1202.66762450483</v>
      </c>
      <c r="H304" s="68">
        <v>1264.7141846033501</v>
      </c>
      <c r="I304" s="68">
        <v>1329.1829531431599</v>
      </c>
      <c r="J304" s="68">
        <v>1396.5923851580999</v>
      </c>
      <c r="K304" s="68">
        <v>1466.7714783005199</v>
      </c>
      <c r="L304" s="68">
        <v>1539.9605846909601</v>
      </c>
      <c r="M304" s="68">
        <v>1616.25420138459</v>
      </c>
      <c r="N304" s="68">
        <v>1695.25076566242</v>
      </c>
      <c r="O304" s="68">
        <v>1748.8313846855699</v>
      </c>
      <c r="P304" s="68">
        <v>1802.83294158491</v>
      </c>
      <c r="Q304" s="68">
        <v>1857.0590694001301</v>
      </c>
      <c r="R304" s="68">
        <v>1911.6740758436799</v>
      </c>
      <c r="S304" s="68">
        <v>1966.06607227829</v>
      </c>
      <c r="T304" s="68">
        <v>2020.0129002096401</v>
      </c>
      <c r="U304" s="68">
        <v>2073.1981254254201</v>
      </c>
      <c r="V304" s="68">
        <v>2125.4323222651301</v>
      </c>
      <c r="W304" s="68">
        <v>2178.2776698948901</v>
      </c>
      <c r="X304" s="68">
        <v>2230.0637956978999</v>
      </c>
      <c r="Y304" s="68">
        <v>2280.5835089933498</v>
      </c>
      <c r="Z304" s="68">
        <v>2329.29826527365</v>
      </c>
      <c r="AA304" s="68">
        <v>2376.0567991039102</v>
      </c>
      <c r="AB304" s="68">
        <v>2437.9240159589899</v>
      </c>
      <c r="AC304" s="68">
        <v>2498.5827771366198</v>
      </c>
      <c r="AD304" s="68">
        <v>2558.3749818409901</v>
      </c>
      <c r="AE304" s="68">
        <v>2617.0670745964899</v>
      </c>
      <c r="AF304" s="68">
        <v>2674.3281309399199</v>
      </c>
      <c r="AG304" s="68">
        <v>2730.18653978776</v>
      </c>
      <c r="AH304" s="68">
        <v>2784.5227498149402</v>
      </c>
      <c r="AI304" s="68">
        <v>2837.5044830544798</v>
      </c>
      <c r="AJ304" s="68">
        <v>2888.7717274974202</v>
      </c>
      <c r="AK304" s="68">
        <v>2938.49642295678</v>
      </c>
      <c r="AL304" s="68">
        <v>2938.49642295678</v>
      </c>
      <c r="AM304" s="68">
        <v>2938.49642295678</v>
      </c>
      <c r="AN304" s="68">
        <v>2938.49642295678</v>
      </c>
      <c r="AO304" s="68">
        <v>2938.49642295678</v>
      </c>
      <c r="AP304" s="68">
        <v>2938.49642295678</v>
      </c>
      <c r="AQ304" s="68">
        <v>2938.49642295678</v>
      </c>
      <c r="AR304" s="68">
        <v>2938.49642295678</v>
      </c>
      <c r="AS304" s="68">
        <v>2938.49642295678</v>
      </c>
      <c r="AT304" s="68">
        <v>2938.49642295678</v>
      </c>
      <c r="AU304" s="68">
        <v>2938.49642295678</v>
      </c>
      <c r="AV304" s="68">
        <v>2938.49642295678</v>
      </c>
      <c r="AW304" s="68">
        <v>2938.49642295678</v>
      </c>
      <c r="AX304" s="68">
        <v>2938.49642295678</v>
      </c>
      <c r="AY304" s="68">
        <v>2938.49642295678</v>
      </c>
      <c r="AZ304" s="68">
        <v>2938.49642295678</v>
      </c>
      <c r="BA304" s="68">
        <v>2938.49642295678</v>
      </c>
      <c r="BB304" s="68">
        <v>2938.49642295678</v>
      </c>
      <c r="BC304" s="68">
        <v>2938.49642295678</v>
      </c>
      <c r="BD304" s="68">
        <v>2938.49642295678</v>
      </c>
      <c r="BE304" s="68">
        <v>2938.49642295678</v>
      </c>
    </row>
    <row r="305" spans="1:57" x14ac:dyDescent="0.25">
      <c r="A305" s="68" t="s">
        <v>55</v>
      </c>
      <c r="B305" s="68" t="s">
        <v>81</v>
      </c>
      <c r="C305" s="68" t="s">
        <v>74</v>
      </c>
      <c r="D305" s="68" t="s">
        <v>133</v>
      </c>
      <c r="E305" s="68">
        <v>8905.076024</v>
      </c>
      <c r="F305" s="68">
        <v>9230.8754002605292</v>
      </c>
      <c r="G305" s="68">
        <v>8538.7689463129009</v>
      </c>
      <c r="H305" s="68">
        <v>8979.2906913070492</v>
      </c>
      <c r="I305" s="68">
        <v>9437.0097714572494</v>
      </c>
      <c r="J305" s="68">
        <v>9915.6071437069204</v>
      </c>
      <c r="K305" s="68">
        <v>10413.8687157281</v>
      </c>
      <c r="L305" s="68">
        <v>10933.500953365199</v>
      </c>
      <c r="M305" s="68">
        <v>11475.174772259001</v>
      </c>
      <c r="N305" s="68">
        <v>12036.039134263199</v>
      </c>
      <c r="O305" s="68">
        <v>12416.453902663899</v>
      </c>
      <c r="P305" s="68">
        <v>12799.8572700693</v>
      </c>
      <c r="Q305" s="68">
        <v>13184.855059012099</v>
      </c>
      <c r="R305" s="68">
        <v>13572.613830863</v>
      </c>
      <c r="S305" s="68">
        <v>13958.789263393701</v>
      </c>
      <c r="T305" s="68">
        <v>14341.804062916501</v>
      </c>
      <c r="U305" s="68">
        <v>14719.4115915653</v>
      </c>
      <c r="V305" s="68">
        <v>15090.2669541133</v>
      </c>
      <c r="W305" s="68">
        <v>15465.461400279501</v>
      </c>
      <c r="X305" s="68">
        <v>15833.1355222454</v>
      </c>
      <c r="Y305" s="68">
        <v>16191.8182956687</v>
      </c>
      <c r="Z305" s="68">
        <v>16537.686131201899</v>
      </c>
      <c r="AA305" s="68">
        <v>16869.665065788598</v>
      </c>
      <c r="AB305" s="68">
        <v>17308.913499282</v>
      </c>
      <c r="AC305" s="68">
        <v>17739.582069477001</v>
      </c>
      <c r="AD305" s="68">
        <v>18164.098212057601</v>
      </c>
      <c r="AE305" s="68">
        <v>18580.803716391001</v>
      </c>
      <c r="AF305" s="68">
        <v>18987.349065892398</v>
      </c>
      <c r="AG305" s="68">
        <v>19383.9358178279</v>
      </c>
      <c r="AH305" s="68">
        <v>19769.715174806501</v>
      </c>
      <c r="AI305" s="68">
        <v>20145.877939389</v>
      </c>
      <c r="AJ305" s="68">
        <v>20509.868077555901</v>
      </c>
      <c r="AK305" s="68">
        <v>20862.906337505799</v>
      </c>
      <c r="AL305" s="68">
        <v>20862.906337505799</v>
      </c>
      <c r="AM305" s="68">
        <v>20862.906337505799</v>
      </c>
      <c r="AN305" s="68">
        <v>20862.906337505799</v>
      </c>
      <c r="AO305" s="68">
        <v>20862.906337505799</v>
      </c>
      <c r="AP305" s="68">
        <v>20862.906337505799</v>
      </c>
      <c r="AQ305" s="68">
        <v>20862.906337505799</v>
      </c>
      <c r="AR305" s="68">
        <v>20862.906337505799</v>
      </c>
      <c r="AS305" s="68">
        <v>20862.906337505799</v>
      </c>
      <c r="AT305" s="68">
        <v>20862.906337505799</v>
      </c>
      <c r="AU305" s="68">
        <v>20862.906337505799</v>
      </c>
      <c r="AV305" s="68">
        <v>20862.906337505799</v>
      </c>
      <c r="AW305" s="68">
        <v>20862.906337505799</v>
      </c>
      <c r="AX305" s="68">
        <v>20862.906337505799</v>
      </c>
      <c r="AY305" s="68">
        <v>20862.906337505799</v>
      </c>
      <c r="AZ305" s="68">
        <v>20862.906337505799</v>
      </c>
      <c r="BA305" s="68">
        <v>20862.906337505799</v>
      </c>
      <c r="BB305" s="68">
        <v>20862.906337505799</v>
      </c>
      <c r="BC305" s="68">
        <v>20862.906337505799</v>
      </c>
      <c r="BD305" s="68">
        <v>20862.906337505799</v>
      </c>
      <c r="BE305" s="68">
        <v>20862.906337505799</v>
      </c>
    </row>
    <row r="306" spans="1:57" x14ac:dyDescent="0.25">
      <c r="A306" s="68" t="s">
        <v>55</v>
      </c>
      <c r="B306" s="68" t="s">
        <v>82</v>
      </c>
      <c r="C306" s="68" t="s">
        <v>74</v>
      </c>
      <c r="D306" s="68" t="s">
        <v>134</v>
      </c>
      <c r="E306" s="68">
        <v>14264.823259999999</v>
      </c>
      <c r="F306" s="68">
        <v>14786.713304290301</v>
      </c>
      <c r="G306" s="68">
        <v>13678.0449205438</v>
      </c>
      <c r="H306" s="68">
        <v>14383.7059185625</v>
      </c>
      <c r="I306" s="68">
        <v>15116.9149067256</v>
      </c>
      <c r="J306" s="68">
        <v>15883.5683198399</v>
      </c>
      <c r="K306" s="68">
        <v>16681.721333130001</v>
      </c>
      <c r="L306" s="68">
        <v>17514.1074924524</v>
      </c>
      <c r="M306" s="68">
        <v>18381.801521146201</v>
      </c>
      <c r="N306" s="68">
        <v>19280.236411006699</v>
      </c>
      <c r="O306" s="68">
        <v>19889.613514818699</v>
      </c>
      <c r="P306" s="68">
        <v>20503.7779822064</v>
      </c>
      <c r="Q306" s="68">
        <v>21120.496514418501</v>
      </c>
      <c r="R306" s="68">
        <v>21741.637797554198</v>
      </c>
      <c r="S306" s="68">
        <v>22360.242768197699</v>
      </c>
      <c r="T306" s="68">
        <v>22973.784798207598</v>
      </c>
      <c r="U306" s="68">
        <v>23578.665053390501</v>
      </c>
      <c r="V306" s="68">
        <v>24172.729179009701</v>
      </c>
      <c r="W306" s="68">
        <v>24773.7439764433</v>
      </c>
      <c r="X306" s="68">
        <v>25362.7121506603</v>
      </c>
      <c r="Y306" s="68">
        <v>25937.277303782001</v>
      </c>
      <c r="Z306" s="68">
        <v>26491.3145216456</v>
      </c>
      <c r="AA306" s="68">
        <v>27023.103449124599</v>
      </c>
      <c r="AB306" s="68">
        <v>27726.7247606247</v>
      </c>
      <c r="AC306" s="68">
        <v>28416.602199167799</v>
      </c>
      <c r="AD306" s="68">
        <v>29096.6242145451</v>
      </c>
      <c r="AE306" s="68">
        <v>29764.134559742099</v>
      </c>
      <c r="AF306" s="68">
        <v>30415.369601664501</v>
      </c>
      <c r="AG306" s="68">
        <v>31050.652209962402</v>
      </c>
      <c r="AH306" s="68">
        <v>31668.6227168761</v>
      </c>
      <c r="AI306" s="68">
        <v>32271.1886398733</v>
      </c>
      <c r="AJ306" s="68">
        <v>32854.255530637798</v>
      </c>
      <c r="AK306" s="68">
        <v>33419.778875820899</v>
      </c>
      <c r="AL306" s="68">
        <v>33419.778875820899</v>
      </c>
      <c r="AM306" s="68">
        <v>33419.778875820899</v>
      </c>
      <c r="AN306" s="68">
        <v>33419.778875820899</v>
      </c>
      <c r="AO306" s="68">
        <v>33419.778875820899</v>
      </c>
      <c r="AP306" s="68">
        <v>33419.778875820899</v>
      </c>
      <c r="AQ306" s="68">
        <v>33419.778875820899</v>
      </c>
      <c r="AR306" s="68">
        <v>33419.778875820899</v>
      </c>
      <c r="AS306" s="68">
        <v>33419.778875820899</v>
      </c>
      <c r="AT306" s="68">
        <v>33419.778875820899</v>
      </c>
      <c r="AU306" s="68">
        <v>33419.778875820899</v>
      </c>
      <c r="AV306" s="68">
        <v>33419.778875820899</v>
      </c>
      <c r="AW306" s="68">
        <v>33419.778875820899</v>
      </c>
      <c r="AX306" s="68">
        <v>33419.778875820899</v>
      </c>
      <c r="AY306" s="68">
        <v>33419.778875820899</v>
      </c>
      <c r="AZ306" s="68">
        <v>33419.778875820899</v>
      </c>
      <c r="BA306" s="68">
        <v>33419.778875820899</v>
      </c>
      <c r="BB306" s="68">
        <v>33419.778875820899</v>
      </c>
      <c r="BC306" s="68">
        <v>33419.778875820899</v>
      </c>
      <c r="BD306" s="68">
        <v>33419.778875820899</v>
      </c>
      <c r="BE306" s="68">
        <v>33419.778875820899</v>
      </c>
    </row>
    <row r="307" spans="1:57" x14ac:dyDescent="0.25">
      <c r="A307" s="68" t="s">
        <v>55</v>
      </c>
      <c r="B307" s="68" t="s">
        <v>83</v>
      </c>
      <c r="C307" s="68" t="s">
        <v>84</v>
      </c>
      <c r="D307" s="68" t="s">
        <v>135</v>
      </c>
      <c r="E307" s="68">
        <v>254.07881452772801</v>
      </c>
      <c r="F307" s="68">
        <v>254.25128072256001</v>
      </c>
      <c r="G307" s="68">
        <v>236.14084804252499</v>
      </c>
      <c r="H307" s="68">
        <v>249.493819797687</v>
      </c>
      <c r="I307" s="68">
        <v>257.79405760408201</v>
      </c>
      <c r="J307" s="68">
        <v>266.43065296271999</v>
      </c>
      <c r="K307" s="68">
        <v>275.720603379816</v>
      </c>
      <c r="L307" s="68">
        <v>285.66196659064099</v>
      </c>
      <c r="M307" s="68">
        <v>296.25684192307602</v>
      </c>
      <c r="N307" s="68">
        <v>307.19483885237997</v>
      </c>
      <c r="O307" s="68">
        <v>317.22436088612199</v>
      </c>
      <c r="P307" s="68">
        <v>332.31359720512802</v>
      </c>
      <c r="Q307" s="68">
        <v>344.30628017811898</v>
      </c>
      <c r="R307" s="68">
        <v>356.35131799321903</v>
      </c>
      <c r="S307" s="68">
        <v>371.57995786271903</v>
      </c>
      <c r="T307" s="68">
        <v>383.75328610304598</v>
      </c>
      <c r="U307" s="68">
        <v>399.12465011177699</v>
      </c>
      <c r="V307" s="68">
        <v>414.58315884064501</v>
      </c>
      <c r="W307" s="68">
        <v>430.13939478793202</v>
      </c>
      <c r="X307" s="68">
        <v>445.80495599389201</v>
      </c>
      <c r="Y307" s="68">
        <v>461.59442433912398</v>
      </c>
      <c r="Z307" s="68">
        <v>480.64462648276202</v>
      </c>
      <c r="AA307" s="68">
        <v>496.73184350775</v>
      </c>
      <c r="AB307" s="68">
        <v>516.11632777546004</v>
      </c>
      <c r="AC307" s="68">
        <v>535.69064925644602</v>
      </c>
      <c r="AD307" s="68">
        <v>555.469449154014</v>
      </c>
      <c r="AE307" s="68">
        <v>575.46630762740097</v>
      </c>
      <c r="AF307" s="68">
        <v>595.69457200147895</v>
      </c>
      <c r="AG307" s="68">
        <v>616.16747739037703</v>
      </c>
      <c r="AH307" s="68">
        <v>640.066457608777</v>
      </c>
      <c r="AI307" s="68">
        <v>664.25349107063596</v>
      </c>
      <c r="AJ307" s="68">
        <v>685.55239547016004</v>
      </c>
      <c r="AK307" s="68">
        <v>710.34085830712195</v>
      </c>
      <c r="AL307" s="68">
        <v>710.34085830712195</v>
      </c>
      <c r="AM307" s="68">
        <v>710.34085830712195</v>
      </c>
      <c r="AN307" s="68">
        <v>710.34085830712195</v>
      </c>
      <c r="AO307" s="68">
        <v>710.34085830712195</v>
      </c>
      <c r="AP307" s="68">
        <v>710.34085830712195</v>
      </c>
      <c r="AQ307" s="68">
        <v>710.34085830712195</v>
      </c>
      <c r="AR307" s="68">
        <v>710.34085830712195</v>
      </c>
      <c r="AS307" s="68">
        <v>710.34085830712195</v>
      </c>
      <c r="AT307" s="68">
        <v>710.34085830712195</v>
      </c>
      <c r="AU307" s="68">
        <v>710.34085830712195</v>
      </c>
      <c r="AV307" s="68">
        <v>710.34085830712195</v>
      </c>
      <c r="AW307" s="68">
        <v>710.34085830712195</v>
      </c>
      <c r="AX307" s="68">
        <v>710.34085830712195</v>
      </c>
      <c r="AY307" s="68">
        <v>710.34085830712195</v>
      </c>
      <c r="AZ307" s="68">
        <v>710.34085830712195</v>
      </c>
      <c r="BA307" s="68">
        <v>710.34085830712195</v>
      </c>
      <c r="BB307" s="68">
        <v>710.34085830712195</v>
      </c>
      <c r="BC307" s="68">
        <v>710.34085830712195</v>
      </c>
      <c r="BD307" s="68">
        <v>710.34085830712195</v>
      </c>
      <c r="BE307" s="68">
        <v>710.34085830712195</v>
      </c>
    </row>
    <row r="308" spans="1:57" x14ac:dyDescent="0.25">
      <c r="A308" s="68" t="s">
        <v>56</v>
      </c>
      <c r="B308" s="68" t="s">
        <v>68</v>
      </c>
      <c r="C308" s="68" t="s">
        <v>69</v>
      </c>
      <c r="D308" s="68" t="s">
        <v>124</v>
      </c>
      <c r="E308" s="68">
        <v>86607.385999999999</v>
      </c>
      <c r="F308" s="68">
        <v>86021.387915286701</v>
      </c>
      <c r="G308" s="68">
        <v>76281.770748187002</v>
      </c>
      <c r="H308" s="68">
        <v>80967.241476211799</v>
      </c>
      <c r="I308" s="68">
        <v>81590.976974011093</v>
      </c>
      <c r="J308" s="68">
        <v>82175.860045551293</v>
      </c>
      <c r="K308" s="68">
        <v>82728.525928210307</v>
      </c>
      <c r="L308" s="68">
        <v>83254.421001245006</v>
      </c>
      <c r="M308" s="68">
        <v>83759.611019933698</v>
      </c>
      <c r="N308" s="68">
        <v>84250.099651239798</v>
      </c>
      <c r="O308" s="68">
        <v>84020.139116646402</v>
      </c>
      <c r="P308" s="68">
        <v>83761.986930757295</v>
      </c>
      <c r="Q308" s="68">
        <v>83451.674802519105</v>
      </c>
      <c r="R308" s="68">
        <v>83090.029334130202</v>
      </c>
      <c r="S308" s="68">
        <v>82678.500379222503</v>
      </c>
      <c r="T308" s="68">
        <v>82218.562156702101</v>
      </c>
      <c r="U308" s="68">
        <v>81710.128550425594</v>
      </c>
      <c r="V308" s="68">
        <v>81153.793953212298</v>
      </c>
      <c r="W308" s="68">
        <v>80864.008517800001</v>
      </c>
      <c r="X308" s="68">
        <v>80533.125119007105</v>
      </c>
      <c r="Y308" s="68">
        <v>80163.610160115204</v>
      </c>
      <c r="Z308" s="68">
        <v>79757.746494750696</v>
      </c>
      <c r="AA308" s="68">
        <v>79317.706965310805</v>
      </c>
      <c r="AB308" s="68">
        <v>79007.958125166493</v>
      </c>
      <c r="AC308" s="68">
        <v>78674.152282699593</v>
      </c>
      <c r="AD308" s="68">
        <v>78320.234226933302</v>
      </c>
      <c r="AE308" s="68">
        <v>77948.746426375204</v>
      </c>
      <c r="AF308" s="68">
        <v>77562.119608973706</v>
      </c>
      <c r="AG308" s="68">
        <v>77162.574664358894</v>
      </c>
      <c r="AH308" s="68">
        <v>76752.995815051501</v>
      </c>
      <c r="AI308" s="68">
        <v>76335.158967237803</v>
      </c>
      <c r="AJ308" s="68">
        <v>75910.072015879807</v>
      </c>
      <c r="AK308" s="68">
        <v>75478.297472493403</v>
      </c>
      <c r="AL308" s="68">
        <v>75478.297472493403</v>
      </c>
      <c r="AM308" s="68">
        <v>75478.297472493403</v>
      </c>
      <c r="AN308" s="68">
        <v>75478.297472493403</v>
      </c>
      <c r="AO308" s="68">
        <v>75478.297472493403</v>
      </c>
      <c r="AP308" s="68">
        <v>75478.297472493403</v>
      </c>
      <c r="AQ308" s="68">
        <v>75478.297472493403</v>
      </c>
      <c r="AR308" s="68">
        <v>75478.297472493403</v>
      </c>
      <c r="AS308" s="68">
        <v>75478.297472493403</v>
      </c>
      <c r="AT308" s="68">
        <v>75478.297472493403</v>
      </c>
      <c r="AU308" s="68">
        <v>75478.297472493403</v>
      </c>
      <c r="AV308" s="68">
        <v>75478.297472493403</v>
      </c>
      <c r="AW308" s="68">
        <v>75478.297472493403</v>
      </c>
      <c r="AX308" s="68">
        <v>75478.297472493403</v>
      </c>
      <c r="AY308" s="68">
        <v>75478.297472493403</v>
      </c>
      <c r="AZ308" s="68">
        <v>75478.297472493403</v>
      </c>
      <c r="BA308" s="68">
        <v>75478.297472493403</v>
      </c>
      <c r="BB308" s="68">
        <v>75478.297472493403</v>
      </c>
      <c r="BC308" s="68">
        <v>75478.297472493403</v>
      </c>
      <c r="BD308" s="68">
        <v>75478.297472493403</v>
      </c>
      <c r="BE308" s="68">
        <v>75478.297472493403</v>
      </c>
    </row>
    <row r="309" spans="1:57" x14ac:dyDescent="0.25">
      <c r="A309" s="68" t="s">
        <v>56</v>
      </c>
      <c r="B309" s="68" t="s">
        <v>190</v>
      </c>
      <c r="C309" s="68" t="s">
        <v>69</v>
      </c>
      <c r="D309" s="68" t="s">
        <v>124</v>
      </c>
      <c r="E309" s="68">
        <v>86607.385999999999</v>
      </c>
      <c r="F309" s="68">
        <v>86021.387915286701</v>
      </c>
      <c r="G309" s="68">
        <v>76281.770748187002</v>
      </c>
      <c r="H309" s="68">
        <v>80949.104814121194</v>
      </c>
      <c r="I309" s="68">
        <v>81536.147837484605</v>
      </c>
      <c r="J309" s="68">
        <v>82065.415689650006</v>
      </c>
      <c r="K309" s="68">
        <v>82543.214030131101</v>
      </c>
      <c r="L309" s="68">
        <v>82974.686146680804</v>
      </c>
      <c r="M309" s="68">
        <v>83365.605809695902</v>
      </c>
      <c r="N309" s="68">
        <v>83721.683026227198</v>
      </c>
      <c r="O309" s="68">
        <v>83342.6007148098</v>
      </c>
      <c r="P309" s="68">
        <v>82917.666102495205</v>
      </c>
      <c r="Q309" s="68">
        <v>82423.550168952104</v>
      </c>
      <c r="R309" s="68">
        <v>81861.626340454401</v>
      </c>
      <c r="S309" s="68">
        <v>81233.941620596699</v>
      </c>
      <c r="T309" s="68">
        <v>80542.618985699897</v>
      </c>
      <c r="U309" s="68">
        <v>79788.306326919599</v>
      </c>
      <c r="V309" s="68">
        <v>78972.379971749906</v>
      </c>
      <c r="W309" s="68">
        <v>78400.567362313697</v>
      </c>
      <c r="X309" s="68">
        <v>77773.093854928404</v>
      </c>
      <c r="Y309" s="68">
        <v>77093.023236542198</v>
      </c>
      <c r="Z309" s="68">
        <v>76363.256803933997</v>
      </c>
      <c r="AA309" s="68">
        <v>75586.602029662507</v>
      </c>
      <c r="AB309" s="68">
        <v>74919.770339937895</v>
      </c>
      <c r="AC309" s="68">
        <v>74215.530724534401</v>
      </c>
      <c r="AD309" s="68">
        <v>73478.164066087396</v>
      </c>
      <c r="AE309" s="68">
        <v>72710.590666522694</v>
      </c>
      <c r="AF309" s="68">
        <v>71915.597301440401</v>
      </c>
      <c r="AG309" s="68">
        <v>71095.744393948306</v>
      </c>
      <c r="AH309" s="68">
        <v>70254.166153399405</v>
      </c>
      <c r="AI309" s="68">
        <v>69392.934270121201</v>
      </c>
      <c r="AJ309" s="68">
        <v>68513.394598652405</v>
      </c>
      <c r="AK309" s="68">
        <v>67616.478007758502</v>
      </c>
      <c r="AL309" s="68">
        <v>67092.356710109496</v>
      </c>
      <c r="AM309" s="68">
        <v>66551.328273826599</v>
      </c>
      <c r="AN309" s="68">
        <v>65993.39269891</v>
      </c>
      <c r="AO309" s="68">
        <v>65418.549985359503</v>
      </c>
      <c r="AP309" s="68">
        <v>64826.8001331751</v>
      </c>
      <c r="AQ309" s="68">
        <v>64218.143142356901</v>
      </c>
      <c r="AR309" s="68">
        <v>63592.579012904898</v>
      </c>
      <c r="AS309" s="68">
        <v>62950.107744818997</v>
      </c>
      <c r="AT309" s="68">
        <v>62290.7293380993</v>
      </c>
      <c r="AU309" s="68">
        <v>61614.443792745798</v>
      </c>
      <c r="AV309" s="68">
        <v>60921.251108758399</v>
      </c>
      <c r="AW309" s="68">
        <v>60211.151286137203</v>
      </c>
      <c r="AX309" s="68">
        <v>59484.144324882203</v>
      </c>
      <c r="AY309" s="68">
        <v>58740.230224993298</v>
      </c>
      <c r="AZ309" s="68">
        <v>57979.408986470502</v>
      </c>
      <c r="BA309" s="68">
        <v>57201.680609313997</v>
      </c>
      <c r="BB309" s="68">
        <v>56407.045093523499</v>
      </c>
      <c r="BC309" s="68">
        <v>55595.502439099298</v>
      </c>
      <c r="BD309" s="68">
        <v>54767.0526460412</v>
      </c>
      <c r="BE309" s="68">
        <v>53921.695714349298</v>
      </c>
    </row>
    <row r="310" spans="1:57" x14ac:dyDescent="0.25">
      <c r="A310" s="68" t="s">
        <v>56</v>
      </c>
      <c r="B310" s="68" t="s">
        <v>70</v>
      </c>
      <c r="C310" s="68" t="s">
        <v>69</v>
      </c>
      <c r="D310" s="68" t="s">
        <v>125</v>
      </c>
      <c r="E310" s="68">
        <v>70823.560958265996</v>
      </c>
      <c r="F310" s="68">
        <v>72061.845485773607</v>
      </c>
      <c r="G310" s="68">
        <v>65464.734462198103</v>
      </c>
      <c r="H310" s="68">
        <v>70594.713106362702</v>
      </c>
      <c r="I310" s="68">
        <v>72266.824458178395</v>
      </c>
      <c r="J310" s="68">
        <v>73932.561626527196</v>
      </c>
      <c r="K310" s="68">
        <v>75596.778573487405</v>
      </c>
      <c r="L310" s="68">
        <v>77263.686453989998</v>
      </c>
      <c r="M310" s="68">
        <v>78938.336530767701</v>
      </c>
      <c r="N310" s="68">
        <v>80626.118248954299</v>
      </c>
      <c r="O310" s="68">
        <v>81640.981833755897</v>
      </c>
      <c r="P310" s="68">
        <v>82634.283298850394</v>
      </c>
      <c r="Q310" s="68">
        <v>83579.9056780502</v>
      </c>
      <c r="R310" s="68">
        <v>84451.582445183099</v>
      </c>
      <c r="S310" s="68">
        <v>85271.520895219102</v>
      </c>
      <c r="T310" s="68">
        <v>86038.905783054201</v>
      </c>
      <c r="U310" s="68">
        <v>86751.464981962898</v>
      </c>
      <c r="V310" s="68">
        <v>87407.387917387401</v>
      </c>
      <c r="W310" s="68">
        <v>88005.526693676497</v>
      </c>
      <c r="X310" s="68">
        <v>88546.373561178596</v>
      </c>
      <c r="Y310" s="68">
        <v>89030.781255296199</v>
      </c>
      <c r="Z310" s="68">
        <v>89459.431424276903</v>
      </c>
      <c r="AA310" s="68">
        <v>89833.089411408204</v>
      </c>
      <c r="AB310" s="68">
        <v>90037.242426922894</v>
      </c>
      <c r="AC310" s="68">
        <v>90194.598158982204</v>
      </c>
      <c r="AD310" s="68">
        <v>90308.922237877399</v>
      </c>
      <c r="AE310" s="68">
        <v>90382.508999096201</v>
      </c>
      <c r="AF310" s="68">
        <v>90417.371999364404</v>
      </c>
      <c r="AG310" s="68">
        <v>90616.566976376896</v>
      </c>
      <c r="AH310" s="68">
        <v>90778.083771223595</v>
      </c>
      <c r="AI310" s="68">
        <v>90903.347921919398</v>
      </c>
      <c r="AJ310" s="68">
        <v>90992.827001004698</v>
      </c>
      <c r="AK310" s="68">
        <v>91046.395624349403</v>
      </c>
      <c r="AL310" s="68">
        <v>91046.395624349403</v>
      </c>
      <c r="AM310" s="68">
        <v>91046.395624349403</v>
      </c>
      <c r="AN310" s="68">
        <v>91046.395624349403</v>
      </c>
      <c r="AO310" s="68">
        <v>91046.395624349403</v>
      </c>
      <c r="AP310" s="68">
        <v>91046.395624349403</v>
      </c>
      <c r="AQ310" s="68">
        <v>91046.395624349403</v>
      </c>
      <c r="AR310" s="68">
        <v>91046.395624349403</v>
      </c>
      <c r="AS310" s="68">
        <v>91046.395624349403</v>
      </c>
      <c r="AT310" s="68">
        <v>91046.395624349403</v>
      </c>
      <c r="AU310" s="68">
        <v>91046.395624349403</v>
      </c>
      <c r="AV310" s="68">
        <v>91046.395624349403</v>
      </c>
      <c r="AW310" s="68">
        <v>91046.395624349403</v>
      </c>
      <c r="AX310" s="68">
        <v>91046.395624349403</v>
      </c>
      <c r="AY310" s="68">
        <v>91046.395624349403</v>
      </c>
      <c r="AZ310" s="68">
        <v>91046.395624349403</v>
      </c>
      <c r="BA310" s="68">
        <v>91046.395624349403</v>
      </c>
      <c r="BB310" s="68">
        <v>91046.395624349403</v>
      </c>
      <c r="BC310" s="68">
        <v>91046.395624349403</v>
      </c>
      <c r="BD310" s="68">
        <v>91046.395624349403</v>
      </c>
      <c r="BE310" s="68">
        <v>91046.395624349403</v>
      </c>
    </row>
    <row r="311" spans="1:57" x14ac:dyDescent="0.25">
      <c r="A311" s="68" t="s">
        <v>56</v>
      </c>
      <c r="B311" s="68" t="s">
        <v>191</v>
      </c>
      <c r="C311" s="68" t="s">
        <v>69</v>
      </c>
      <c r="D311" s="68" t="s">
        <v>125</v>
      </c>
      <c r="E311" s="68">
        <v>70823.560958265996</v>
      </c>
      <c r="F311" s="68">
        <v>72061.845485773607</v>
      </c>
      <c r="G311" s="68">
        <v>65464.734462198103</v>
      </c>
      <c r="H311" s="68">
        <v>70580.594163741407</v>
      </c>
      <c r="I311" s="68">
        <v>72223.464363503503</v>
      </c>
      <c r="J311" s="68">
        <v>73843.842552575399</v>
      </c>
      <c r="K311" s="68">
        <v>75445.585016340396</v>
      </c>
      <c r="L311" s="68">
        <v>77031.895394627994</v>
      </c>
      <c r="M311" s="68">
        <v>78606.795517338498</v>
      </c>
      <c r="N311" s="68">
        <v>80174.611986760196</v>
      </c>
      <c r="O311" s="68">
        <v>81053.166764552894</v>
      </c>
      <c r="P311" s="68">
        <v>81890.574749160704</v>
      </c>
      <c r="Q311" s="68">
        <v>82660.526715591594</v>
      </c>
      <c r="R311" s="68">
        <v>83336.821556906696</v>
      </c>
      <c r="S311" s="68">
        <v>83941.285169253693</v>
      </c>
      <c r="T311" s="68">
        <v>84472.997697802595</v>
      </c>
      <c r="U311" s="68">
        <v>84929.684217341695</v>
      </c>
      <c r="V311" s="68">
        <v>85309.610607370094</v>
      </c>
      <c r="W311" s="68">
        <v>85611.776367608501</v>
      </c>
      <c r="X311" s="68">
        <v>85836.854530206503</v>
      </c>
      <c r="Y311" s="68">
        <v>85985.9285363651</v>
      </c>
      <c r="Z311" s="68">
        <v>86059.973030154302</v>
      </c>
      <c r="AA311" s="68">
        <v>86060.099656128994</v>
      </c>
      <c r="AB311" s="68">
        <v>85877.521826798999</v>
      </c>
      <c r="AC311" s="68">
        <v>85630.751492137701</v>
      </c>
      <c r="AD311" s="68">
        <v>85323.869730346501</v>
      </c>
      <c r="AE311" s="68">
        <v>84959.558459150401</v>
      </c>
      <c r="AF311" s="68">
        <v>84540.242819405699</v>
      </c>
      <c r="AG311" s="68">
        <v>84255.283974635197</v>
      </c>
      <c r="AH311" s="68">
        <v>83915.2606381191</v>
      </c>
      <c r="AI311" s="68">
        <v>83521.996070659501</v>
      </c>
      <c r="AJ311" s="68">
        <v>83076.451051917305</v>
      </c>
      <c r="AK311" s="68">
        <v>82579.080831284897</v>
      </c>
      <c r="AL311" s="68">
        <v>82014.593178413896</v>
      </c>
      <c r="AM311" s="68">
        <v>81431.896246418095</v>
      </c>
      <c r="AN311" s="68">
        <v>80830.990035297393</v>
      </c>
      <c r="AO311" s="68">
        <v>80211.874545051804</v>
      </c>
      <c r="AP311" s="68">
        <v>79574.5497756814</v>
      </c>
      <c r="AQ311" s="68">
        <v>78919.015727185993</v>
      </c>
      <c r="AR311" s="68">
        <v>78245.272399565903</v>
      </c>
      <c r="AS311" s="68">
        <v>77553.319792820796</v>
      </c>
      <c r="AT311" s="68">
        <v>76843.157906950903</v>
      </c>
      <c r="AU311" s="68">
        <v>76114.786741956093</v>
      </c>
      <c r="AV311" s="68">
        <v>75368.206297836397</v>
      </c>
      <c r="AW311" s="68">
        <v>74603.416574591902</v>
      </c>
      <c r="AX311" s="68">
        <v>73820.417572222505</v>
      </c>
      <c r="AY311" s="68">
        <v>73019.209290728206</v>
      </c>
      <c r="AZ311" s="68">
        <v>72199.791730109006</v>
      </c>
      <c r="BA311" s="68">
        <v>71362.164890365006</v>
      </c>
      <c r="BB311" s="68">
        <v>70506.328771496104</v>
      </c>
      <c r="BC311" s="68">
        <v>69632.283373502403</v>
      </c>
      <c r="BD311" s="68">
        <v>68740.028696383801</v>
      </c>
      <c r="BE311" s="68">
        <v>67829.564740140297</v>
      </c>
    </row>
    <row r="312" spans="1:57" x14ac:dyDescent="0.25">
      <c r="A312" s="68" t="s">
        <v>56</v>
      </c>
      <c r="B312" s="68" t="s">
        <v>71</v>
      </c>
      <c r="C312" s="68" t="s">
        <v>69</v>
      </c>
      <c r="D312" s="68" t="s">
        <v>126</v>
      </c>
      <c r="E312" s="68">
        <v>891</v>
      </c>
      <c r="F312" s="68">
        <v>1100</v>
      </c>
      <c r="G312" s="68">
        <v>993.17845</v>
      </c>
      <c r="H312" s="68">
        <v>1065.36329428571</v>
      </c>
      <c r="I312" s="68">
        <v>1085.56928935714</v>
      </c>
      <c r="J312" s="68">
        <v>1106.07286800057</v>
      </c>
      <c r="K312" s="68">
        <v>1126.87796128793</v>
      </c>
      <c r="L312" s="68">
        <v>1147.98854915424</v>
      </c>
      <c r="M312" s="68">
        <v>1169.40866098174</v>
      </c>
      <c r="N312" s="68">
        <v>1191.14237619088</v>
      </c>
      <c r="O312" s="68">
        <v>1203.0537999527901</v>
      </c>
      <c r="P312" s="68">
        <v>1215.0843379523201</v>
      </c>
      <c r="Q312" s="68">
        <v>1227.2351813318401</v>
      </c>
      <c r="R312" s="68">
        <v>1239.5075331451601</v>
      </c>
      <c r="S312" s="68">
        <v>1251.9026084766101</v>
      </c>
      <c r="T312" s="68">
        <v>1264.42163456138</v>
      </c>
      <c r="U312" s="68">
        <v>1277.0658509069899</v>
      </c>
      <c r="V312" s="68">
        <v>1289.8365094160599</v>
      </c>
      <c r="W312" s="68">
        <v>1302.7348745102199</v>
      </c>
      <c r="X312" s="68">
        <v>1315.7622232553299</v>
      </c>
      <c r="Y312" s="68">
        <v>1328.9198454878799</v>
      </c>
      <c r="Z312" s="68">
        <v>1342.20904394276</v>
      </c>
      <c r="AA312" s="68">
        <v>1355.6311343821901</v>
      </c>
      <c r="AB312" s="68">
        <v>1369.1874457260101</v>
      </c>
      <c r="AC312" s="68">
        <v>1382.87932018327</v>
      </c>
      <c r="AD312" s="68">
        <v>1396.7081133851</v>
      </c>
      <c r="AE312" s="68">
        <v>1410.6751945189501</v>
      </c>
      <c r="AF312" s="68">
        <v>1424.78194646414</v>
      </c>
      <c r="AG312" s="68">
        <v>1439.0297659287801</v>
      </c>
      <c r="AH312" s="68">
        <v>1453.42006358807</v>
      </c>
      <c r="AI312" s="68">
        <v>1467.9542642239501</v>
      </c>
      <c r="AJ312" s="68">
        <v>1482.6338068661901</v>
      </c>
      <c r="AK312" s="68">
        <v>1497.46014493485</v>
      </c>
      <c r="AL312" s="68">
        <v>1497.46014493485</v>
      </c>
      <c r="AM312" s="68">
        <v>1497.46014493485</v>
      </c>
      <c r="AN312" s="68">
        <v>1497.46014493485</v>
      </c>
      <c r="AO312" s="68">
        <v>1497.46014493485</v>
      </c>
      <c r="AP312" s="68">
        <v>1497.46014493485</v>
      </c>
      <c r="AQ312" s="68">
        <v>1497.46014493485</v>
      </c>
      <c r="AR312" s="68">
        <v>1497.46014493485</v>
      </c>
      <c r="AS312" s="68">
        <v>1497.46014493485</v>
      </c>
      <c r="AT312" s="68">
        <v>1497.46014493485</v>
      </c>
      <c r="AU312" s="68">
        <v>1497.46014493485</v>
      </c>
      <c r="AV312" s="68">
        <v>1497.46014493485</v>
      </c>
      <c r="AW312" s="68">
        <v>1497.46014493485</v>
      </c>
      <c r="AX312" s="68">
        <v>1497.46014493485</v>
      </c>
      <c r="AY312" s="68">
        <v>1497.46014493485</v>
      </c>
      <c r="AZ312" s="68">
        <v>1497.46014493485</v>
      </c>
      <c r="BA312" s="68">
        <v>1497.46014493485</v>
      </c>
      <c r="BB312" s="68">
        <v>1497.46014493485</v>
      </c>
      <c r="BC312" s="68">
        <v>1497.46014493485</v>
      </c>
      <c r="BD312" s="68">
        <v>1497.46014493485</v>
      </c>
      <c r="BE312" s="68">
        <v>1497.46014493485</v>
      </c>
    </row>
    <row r="313" spans="1:57" x14ac:dyDescent="0.25">
      <c r="A313" s="68" t="s">
        <v>56</v>
      </c>
      <c r="B313" s="68" t="s">
        <v>72</v>
      </c>
      <c r="C313" s="68" t="s">
        <v>69</v>
      </c>
      <c r="D313" s="68" t="s">
        <v>37</v>
      </c>
      <c r="E313" s="68">
        <v>88500</v>
      </c>
      <c r="F313" s="68">
        <v>89749.916535919707</v>
      </c>
      <c r="G313" s="68">
        <v>81281.191301929895</v>
      </c>
      <c r="H313" s="68">
        <v>88252.823279583507</v>
      </c>
      <c r="I313" s="68">
        <v>90961.336969843498</v>
      </c>
      <c r="J313" s="68">
        <v>93692.619338217104</v>
      </c>
      <c r="K313" s="68">
        <v>96452.943758289504</v>
      </c>
      <c r="L313" s="68">
        <v>99247.501306386897</v>
      </c>
      <c r="M313" s="68">
        <v>102082.096034962</v>
      </c>
      <c r="N313" s="68">
        <v>104962.558532485</v>
      </c>
      <c r="O313" s="68">
        <v>106988.958716806</v>
      </c>
      <c r="P313" s="68">
        <v>109008.72132523201</v>
      </c>
      <c r="Q313" s="68">
        <v>110996.72422377901</v>
      </c>
      <c r="R313" s="68">
        <v>112522.646468926</v>
      </c>
      <c r="S313" s="68">
        <v>114010.938898361</v>
      </c>
      <c r="T313" s="68">
        <v>115461.786339235</v>
      </c>
      <c r="U313" s="68">
        <v>116874.216633779</v>
      </c>
      <c r="V313" s="68">
        <v>118247.534196799</v>
      </c>
      <c r="W313" s="68">
        <v>119581.80569048801</v>
      </c>
      <c r="X313" s="68">
        <v>120878.417847851</v>
      </c>
      <c r="Y313" s="68">
        <v>122139.25964607501</v>
      </c>
      <c r="Z313" s="68">
        <v>123365.866979535</v>
      </c>
      <c r="AA313" s="68">
        <v>124560.066492528</v>
      </c>
      <c r="AB313" s="68">
        <v>125725.123633797</v>
      </c>
      <c r="AC313" s="68">
        <v>126865.581049117</v>
      </c>
      <c r="AD313" s="68">
        <v>127985.610280345</v>
      </c>
      <c r="AE313" s="68">
        <v>129088.588712365</v>
      </c>
      <c r="AF313" s="68">
        <v>130177.108817396</v>
      </c>
      <c r="AG313" s="68">
        <v>131253.90045739501</v>
      </c>
      <c r="AH313" s="68">
        <v>132321.76910758601</v>
      </c>
      <c r="AI313" s="68">
        <v>133382.71725249401</v>
      </c>
      <c r="AJ313" s="68">
        <v>134438.001190095</v>
      </c>
      <c r="AK313" s="68">
        <v>135488.16294837801</v>
      </c>
      <c r="AL313" s="68">
        <v>135488.16294837801</v>
      </c>
      <c r="AM313" s="68">
        <v>135488.16294837801</v>
      </c>
      <c r="AN313" s="68">
        <v>135488.16294837801</v>
      </c>
      <c r="AO313" s="68">
        <v>135488.16294837801</v>
      </c>
      <c r="AP313" s="68">
        <v>135488.16294837801</v>
      </c>
      <c r="AQ313" s="68">
        <v>135488.16294837801</v>
      </c>
      <c r="AR313" s="68">
        <v>135488.16294837801</v>
      </c>
      <c r="AS313" s="68">
        <v>135488.16294837801</v>
      </c>
      <c r="AT313" s="68">
        <v>135488.16294837801</v>
      </c>
      <c r="AU313" s="68">
        <v>135488.16294837801</v>
      </c>
      <c r="AV313" s="68">
        <v>135488.16294837801</v>
      </c>
      <c r="AW313" s="68">
        <v>135488.16294837801</v>
      </c>
      <c r="AX313" s="68">
        <v>135488.16294837801</v>
      </c>
      <c r="AY313" s="68">
        <v>135488.16294837801</v>
      </c>
      <c r="AZ313" s="68">
        <v>135488.16294837801</v>
      </c>
      <c r="BA313" s="68">
        <v>135488.16294837801</v>
      </c>
      <c r="BB313" s="68">
        <v>135488.16294837801</v>
      </c>
      <c r="BC313" s="68">
        <v>135488.16294837801</v>
      </c>
      <c r="BD313" s="68">
        <v>135488.16294837801</v>
      </c>
      <c r="BE313" s="68">
        <v>135488.16294837801</v>
      </c>
    </row>
    <row r="314" spans="1:57" x14ac:dyDescent="0.25">
      <c r="A314" s="68" t="s">
        <v>56</v>
      </c>
      <c r="B314" s="68" t="s">
        <v>192</v>
      </c>
      <c r="C314" s="68" t="s">
        <v>69</v>
      </c>
      <c r="D314" s="68" t="s">
        <v>37</v>
      </c>
      <c r="E314" s="68">
        <v>88500</v>
      </c>
      <c r="F314" s="68">
        <v>89749.916535919707</v>
      </c>
      <c r="G314" s="68">
        <v>81281.191301929895</v>
      </c>
      <c r="H314" s="68">
        <v>88234.466692341302</v>
      </c>
      <c r="I314" s="68">
        <v>90904.577095574306</v>
      </c>
      <c r="J314" s="68">
        <v>93575.690949283002</v>
      </c>
      <c r="K314" s="68">
        <v>96252.321635272296</v>
      </c>
      <c r="L314" s="68">
        <v>98937.849102310996</v>
      </c>
      <c r="M314" s="68">
        <v>101636.201439481</v>
      </c>
      <c r="N314" s="68">
        <v>104351.256591592</v>
      </c>
      <c r="O314" s="68">
        <v>106187.82539393401</v>
      </c>
      <c r="P314" s="68">
        <v>107988.399693627</v>
      </c>
      <c r="Q314" s="68">
        <v>109726.921698659</v>
      </c>
      <c r="R314" s="68">
        <v>110977.935578201</v>
      </c>
      <c r="S314" s="68">
        <v>112161.225425674</v>
      </c>
      <c r="T314" s="68">
        <v>113276.325647406</v>
      </c>
      <c r="U314" s="68">
        <v>114321.683742497</v>
      </c>
      <c r="V314" s="68">
        <v>115296.075743247</v>
      </c>
      <c r="W314" s="68">
        <v>116199.075571116</v>
      </c>
      <c r="X314" s="68">
        <v>117031.583078261</v>
      </c>
      <c r="Y314" s="68">
        <v>117795.010458983</v>
      </c>
      <c r="Z314" s="68">
        <v>118490.447916504</v>
      </c>
      <c r="AA314" s="68">
        <v>119119.28278813401</v>
      </c>
      <c r="AB314" s="68">
        <v>119684.28289344101</v>
      </c>
      <c r="AC314" s="68">
        <v>120189.40671198801</v>
      </c>
      <c r="AD314" s="68">
        <v>120638.212365371</v>
      </c>
      <c r="AE314" s="68">
        <v>121033.460776714</v>
      </c>
      <c r="AF314" s="68">
        <v>121377.13626134</v>
      </c>
      <c r="AG314" s="68">
        <v>121671.315692802</v>
      </c>
      <c r="AH314" s="68">
        <v>121918.102333271</v>
      </c>
      <c r="AI314" s="68">
        <v>122118.813545955</v>
      </c>
      <c r="AJ314" s="68">
        <v>122274.050842415</v>
      </c>
      <c r="AK314" s="68">
        <v>122383.74782801099</v>
      </c>
      <c r="AL314" s="68">
        <v>121510.12015331999</v>
      </c>
      <c r="AM314" s="68">
        <v>120608.310940736</v>
      </c>
      <c r="AN314" s="68">
        <v>119678.320190258</v>
      </c>
      <c r="AO314" s="68">
        <v>118720.147901887</v>
      </c>
      <c r="AP314" s="68">
        <v>117733.79407562299</v>
      </c>
      <c r="AQ314" s="68">
        <v>116719.25871146499</v>
      </c>
      <c r="AR314" s="68">
        <v>115676.54180941499</v>
      </c>
      <c r="AS314" s="68">
        <v>114605.643369471</v>
      </c>
      <c r="AT314" s="68">
        <v>113506.563391633</v>
      </c>
      <c r="AU314" s="68">
        <v>112379.30187590299</v>
      </c>
      <c r="AV314" s="68">
        <v>111223.858822279</v>
      </c>
      <c r="AW314" s="68">
        <v>110040.234230762</v>
      </c>
      <c r="AX314" s="68">
        <v>108828.42810135199</v>
      </c>
      <c r="AY314" s="68">
        <v>107588.440434048</v>
      </c>
      <c r="AZ314" s="68">
        <v>106320.27122885099</v>
      </c>
      <c r="BA314" s="68">
        <v>105023.920485761</v>
      </c>
      <c r="BB314" s="68">
        <v>103699.38820477801</v>
      </c>
      <c r="BC314" s="68">
        <v>102346.674385901</v>
      </c>
      <c r="BD314" s="68">
        <v>100965.77902913099</v>
      </c>
      <c r="BE314" s="68">
        <v>99556.702134468695</v>
      </c>
    </row>
    <row r="315" spans="1:57" x14ac:dyDescent="0.25">
      <c r="A315" s="68" t="s">
        <v>56</v>
      </c>
      <c r="B315" s="68" t="s">
        <v>73</v>
      </c>
      <c r="C315" s="68" t="s">
        <v>74</v>
      </c>
      <c r="D315" s="68" t="s">
        <v>127</v>
      </c>
      <c r="E315" s="68">
        <v>296163.98540000001</v>
      </c>
      <c r="F315" s="68">
        <v>299125.62525400001</v>
      </c>
      <c r="G315" s="68">
        <v>285713.44542514201</v>
      </c>
      <c r="H315" s="68">
        <v>292603.85103739402</v>
      </c>
      <c r="I315" s="68">
        <v>299629.46938366198</v>
      </c>
      <c r="J315" s="68">
        <v>306792.57543772599</v>
      </c>
      <c r="K315" s="68">
        <v>314095.47874916799</v>
      </c>
      <c r="L315" s="68">
        <v>321540.52393336297</v>
      </c>
      <c r="M315" s="68">
        <v>329130.09116807597</v>
      </c>
      <c r="N315" s="68">
        <v>336866.59669674502</v>
      </c>
      <c r="O315" s="68">
        <v>341871.00911882601</v>
      </c>
      <c r="P315" s="68">
        <v>346941.82312967902</v>
      </c>
      <c r="Q315" s="68">
        <v>352079.86631983798</v>
      </c>
      <c r="R315" s="68">
        <v>357285.97619148699</v>
      </c>
      <c r="S315" s="68">
        <v>362561.00027393701</v>
      </c>
      <c r="T315" s="68">
        <v>367905.79624041601</v>
      </c>
      <c r="U315" s="68">
        <v>373321.23202619801</v>
      </c>
      <c r="V315" s="68">
        <v>378808.185948072</v>
      </c>
      <c r="W315" s="68">
        <v>384367.54682518</v>
      </c>
      <c r="X315" s="68">
        <v>390000.21410123497</v>
      </c>
      <c r="Y315" s="68">
        <v>395707.09796812898</v>
      </c>
      <c r="Z315" s="68">
        <v>401489.11949095101</v>
      </c>
      <c r="AA315" s="68">
        <v>407347.21073443303</v>
      </c>
      <c r="AB315" s="68">
        <v>413282.31489083503</v>
      </c>
      <c r="AC315" s="68">
        <v>419295.386409292</v>
      </c>
      <c r="AD315" s="68">
        <v>425387.39112662902</v>
      </c>
      <c r="AE315" s="68">
        <v>431559.30639967101</v>
      </c>
      <c r="AF315" s="68">
        <v>437812.12123906199</v>
      </c>
      <c r="AG315" s="68">
        <v>444146.83644460101</v>
      </c>
      <c r="AH315" s="68">
        <v>450564.464742126</v>
      </c>
      <c r="AI315" s="68">
        <v>457066.03092195798</v>
      </c>
      <c r="AJ315" s="68">
        <v>463652.57197891199</v>
      </c>
      <c r="AK315" s="68">
        <v>470325.13725391199</v>
      </c>
      <c r="AL315" s="68">
        <v>470325.13725391199</v>
      </c>
      <c r="AM315" s="68">
        <v>470325.13725391199</v>
      </c>
      <c r="AN315" s="68">
        <v>470325.13725391199</v>
      </c>
      <c r="AO315" s="68">
        <v>470325.13725391199</v>
      </c>
      <c r="AP315" s="68">
        <v>470325.13725391199</v>
      </c>
      <c r="AQ315" s="68">
        <v>470325.13725391199</v>
      </c>
      <c r="AR315" s="68">
        <v>470325.13725391199</v>
      </c>
      <c r="AS315" s="68">
        <v>470325.13725391199</v>
      </c>
      <c r="AT315" s="68">
        <v>470325.13725391199</v>
      </c>
      <c r="AU315" s="68">
        <v>470325.13725391199</v>
      </c>
      <c r="AV315" s="68">
        <v>470325.13725391199</v>
      </c>
      <c r="AW315" s="68">
        <v>470325.13725391199</v>
      </c>
      <c r="AX315" s="68">
        <v>470325.13725391199</v>
      </c>
      <c r="AY315" s="68">
        <v>470325.13725391199</v>
      </c>
      <c r="AZ315" s="68">
        <v>470325.13725391199</v>
      </c>
      <c r="BA315" s="68">
        <v>470325.13725391199</v>
      </c>
      <c r="BB315" s="68">
        <v>470325.13725391199</v>
      </c>
      <c r="BC315" s="68">
        <v>470325.13725391199</v>
      </c>
      <c r="BD315" s="68">
        <v>470325.13725391199</v>
      </c>
      <c r="BE315" s="68">
        <v>470325.13725391199</v>
      </c>
    </row>
    <row r="316" spans="1:57" x14ac:dyDescent="0.25">
      <c r="A316" s="68" t="s">
        <v>56</v>
      </c>
      <c r="B316" s="68" t="s">
        <v>75</v>
      </c>
      <c r="C316" s="68" t="s">
        <v>74</v>
      </c>
      <c r="D316" s="68" t="s">
        <v>128</v>
      </c>
      <c r="E316" s="68">
        <v>160401.35079999999</v>
      </c>
      <c r="F316" s="68">
        <v>162005.36430799999</v>
      </c>
      <c r="G316" s="68">
        <v>154741.37588342599</v>
      </c>
      <c r="H316" s="68">
        <v>158473.194815672</v>
      </c>
      <c r="I316" s="68">
        <v>162278.244479035</v>
      </c>
      <c r="J316" s="68">
        <v>166157.75699114401</v>
      </c>
      <c r="K316" s="68">
        <v>170112.98319575901</v>
      </c>
      <c r="L316" s="68">
        <v>174145.19292814401</v>
      </c>
      <c r="M316" s="68">
        <v>178255.67528403</v>
      </c>
      <c r="N316" s="68">
        <v>182445.738892183</v>
      </c>
      <c r="O316" s="68">
        <v>185156.11068630201</v>
      </c>
      <c r="P316" s="68">
        <v>187902.44534241501</v>
      </c>
      <c r="Q316" s="68">
        <v>190685.19108058099</v>
      </c>
      <c r="R316" s="68">
        <v>193504.80148897599</v>
      </c>
      <c r="S316" s="68">
        <v>196361.73558643099</v>
      </c>
      <c r="T316" s="68">
        <v>199256.45788568701</v>
      </c>
      <c r="U316" s="68">
        <v>202189.43845736899</v>
      </c>
      <c r="V316" s="68">
        <v>205161.15299469599</v>
      </c>
      <c r="W316" s="68">
        <v>208172.08287892301</v>
      </c>
      <c r="X316" s="68">
        <v>211222.715245536</v>
      </c>
      <c r="Y316" s="68">
        <v>214313.543051193</v>
      </c>
      <c r="Z316" s="68">
        <v>217445.065141439</v>
      </c>
      <c r="AA316" s="68">
        <v>220617.786319184</v>
      </c>
      <c r="AB316" s="68">
        <v>223832.217413971</v>
      </c>
      <c r="AC316" s="68">
        <v>227088.87535202099</v>
      </c>
      <c r="AD316" s="68">
        <v>230388.28322709</v>
      </c>
      <c r="AE316" s="68">
        <v>233730.970372126</v>
      </c>
      <c r="AF316" s="68">
        <v>237117.47243174</v>
      </c>
      <c r="AG316" s="68">
        <v>240548.331435509</v>
      </c>
      <c r="AH316" s="68">
        <v>244024.09587210999</v>
      </c>
      <c r="AI316" s="68">
        <v>247545.32076430001</v>
      </c>
      <c r="AJ316" s="68">
        <v>251112.56774474599</v>
      </c>
      <c r="AK316" s="68">
        <v>254726.40513272499</v>
      </c>
      <c r="AL316" s="68">
        <v>254726.40513272499</v>
      </c>
      <c r="AM316" s="68">
        <v>254726.40513272499</v>
      </c>
      <c r="AN316" s="68">
        <v>254726.40513272499</v>
      </c>
      <c r="AO316" s="68">
        <v>254726.40513272499</v>
      </c>
      <c r="AP316" s="68">
        <v>254726.40513272499</v>
      </c>
      <c r="AQ316" s="68">
        <v>254726.40513272499</v>
      </c>
      <c r="AR316" s="68">
        <v>254726.40513272499</v>
      </c>
      <c r="AS316" s="68">
        <v>254726.40513272499</v>
      </c>
      <c r="AT316" s="68">
        <v>254726.40513272499</v>
      </c>
      <c r="AU316" s="68">
        <v>254726.40513272499</v>
      </c>
      <c r="AV316" s="68">
        <v>254726.40513272499</v>
      </c>
      <c r="AW316" s="68">
        <v>254726.40513272499</v>
      </c>
      <c r="AX316" s="68">
        <v>254726.40513272499</v>
      </c>
      <c r="AY316" s="68">
        <v>254726.40513272499</v>
      </c>
      <c r="AZ316" s="68">
        <v>254726.40513272499</v>
      </c>
      <c r="BA316" s="68">
        <v>254726.40513272499</v>
      </c>
      <c r="BB316" s="68">
        <v>254726.40513272499</v>
      </c>
      <c r="BC316" s="68">
        <v>254726.40513272499</v>
      </c>
      <c r="BD316" s="68">
        <v>254726.40513272499</v>
      </c>
      <c r="BE316" s="68">
        <v>254726.40513272499</v>
      </c>
    </row>
    <row r="317" spans="1:57" x14ac:dyDescent="0.25">
      <c r="A317" s="68" t="s">
        <v>56</v>
      </c>
      <c r="B317" s="68" t="s">
        <v>76</v>
      </c>
      <c r="C317" s="68" t="s">
        <v>74</v>
      </c>
      <c r="D317" s="68" t="s">
        <v>129</v>
      </c>
      <c r="E317" s="68">
        <v>50554.310319999997</v>
      </c>
      <c r="F317" s="68">
        <v>51407.658513323702</v>
      </c>
      <c r="G317" s="68">
        <v>44932.050233499001</v>
      </c>
      <c r="H317" s="68">
        <v>46865.722904446498</v>
      </c>
      <c r="I317" s="68">
        <v>47460.727987818602</v>
      </c>
      <c r="J317" s="68">
        <v>48106.530809075499</v>
      </c>
      <c r="K317" s="68">
        <v>48799.821293814799</v>
      </c>
      <c r="L317" s="68">
        <v>49528.865800562198</v>
      </c>
      <c r="M317" s="68">
        <v>50285.238771463497</v>
      </c>
      <c r="N317" s="68">
        <v>51062.933685572898</v>
      </c>
      <c r="O317" s="68">
        <v>51423.837219310597</v>
      </c>
      <c r="P317" s="68">
        <v>51791.5113054428</v>
      </c>
      <c r="Q317" s="68">
        <v>52163.738850375899</v>
      </c>
      <c r="R317" s="68">
        <v>52539.540398745397</v>
      </c>
      <c r="S317" s="68">
        <v>52920.394726659601</v>
      </c>
      <c r="T317" s="68">
        <v>53310.164670507198</v>
      </c>
      <c r="U317" s="68">
        <v>53713.5214657506</v>
      </c>
      <c r="V317" s="68">
        <v>54134.2473797274</v>
      </c>
      <c r="W317" s="68">
        <v>54574.587140172698</v>
      </c>
      <c r="X317" s="68">
        <v>55035.761245098103</v>
      </c>
      <c r="Y317" s="68">
        <v>55518.5240657104</v>
      </c>
      <c r="Z317" s="68">
        <v>56022.573402301299</v>
      </c>
      <c r="AA317" s="68">
        <v>56547.337533049496</v>
      </c>
      <c r="AB317" s="68">
        <v>57092.644110151698</v>
      </c>
      <c r="AC317" s="68">
        <v>57658.554384695497</v>
      </c>
      <c r="AD317" s="68">
        <v>58244.044406774003</v>
      </c>
      <c r="AE317" s="68">
        <v>58847.299498608503</v>
      </c>
      <c r="AF317" s="68">
        <v>59466.244810484597</v>
      </c>
      <c r="AG317" s="68">
        <v>60099.362655450699</v>
      </c>
      <c r="AH317" s="68">
        <v>60745.4409888304</v>
      </c>
      <c r="AI317" s="68">
        <v>61402.634852152602</v>
      </c>
      <c r="AJ317" s="68">
        <v>62068.689673129396</v>
      </c>
      <c r="AK317" s="68">
        <v>62741.464174283203</v>
      </c>
      <c r="AL317" s="68">
        <v>62741.464174283203</v>
      </c>
      <c r="AM317" s="68">
        <v>62741.464174283203</v>
      </c>
      <c r="AN317" s="68">
        <v>62741.464174283203</v>
      </c>
      <c r="AO317" s="68">
        <v>62741.464174283203</v>
      </c>
      <c r="AP317" s="68">
        <v>62741.464174283203</v>
      </c>
      <c r="AQ317" s="68">
        <v>62741.464174283203</v>
      </c>
      <c r="AR317" s="68">
        <v>62741.464174283203</v>
      </c>
      <c r="AS317" s="68">
        <v>62741.464174283203</v>
      </c>
      <c r="AT317" s="68">
        <v>62741.464174283203</v>
      </c>
      <c r="AU317" s="68">
        <v>62741.464174283203</v>
      </c>
      <c r="AV317" s="68">
        <v>62741.464174283203</v>
      </c>
      <c r="AW317" s="68">
        <v>62741.464174283203</v>
      </c>
      <c r="AX317" s="68">
        <v>62741.464174283203</v>
      </c>
      <c r="AY317" s="68">
        <v>62741.464174283203</v>
      </c>
      <c r="AZ317" s="68">
        <v>62741.464174283203</v>
      </c>
      <c r="BA317" s="68">
        <v>62741.464174283203</v>
      </c>
      <c r="BB317" s="68">
        <v>62741.464174283203</v>
      </c>
      <c r="BC317" s="68">
        <v>62741.464174283203</v>
      </c>
      <c r="BD317" s="68">
        <v>62741.464174283203</v>
      </c>
      <c r="BE317" s="68">
        <v>62741.464174283203</v>
      </c>
    </row>
    <row r="318" spans="1:57" x14ac:dyDescent="0.25">
      <c r="A318" s="68" t="s">
        <v>56</v>
      </c>
      <c r="B318" s="68" t="s">
        <v>77</v>
      </c>
      <c r="C318" s="68" t="s">
        <v>74</v>
      </c>
      <c r="D318" s="68" t="s">
        <v>130</v>
      </c>
      <c r="E318" s="68">
        <v>254686.37160000001</v>
      </c>
      <c r="F318" s="68">
        <v>257233.23531600001</v>
      </c>
      <c r="G318" s="68">
        <v>245699.424372562</v>
      </c>
      <c r="H318" s="68">
        <v>251624.832223442</v>
      </c>
      <c r="I318" s="68">
        <v>257666.51633449399</v>
      </c>
      <c r="J318" s="68">
        <v>263826.43307059503</v>
      </c>
      <c r="K318" s="68">
        <v>270106.56853009301</v>
      </c>
      <c r="L318" s="68">
        <v>276508.93896618701</v>
      </c>
      <c r="M318" s="68">
        <v>283035.59121396998</v>
      </c>
      <c r="N318" s="68">
        <v>289688.603123229</v>
      </c>
      <c r="O318" s="68">
        <v>293992.15016001201</v>
      </c>
      <c r="P318" s="68">
        <v>298352.79927721701</v>
      </c>
      <c r="Q318" s="68">
        <v>302771.26216175198</v>
      </c>
      <c r="R318" s="68">
        <v>307248.25902404898</v>
      </c>
      <c r="S318" s="68">
        <v>311784.51869737601</v>
      </c>
      <c r="T318" s="68">
        <v>316380.77873826597</v>
      </c>
      <c r="U318" s="68">
        <v>321037.78552810499</v>
      </c>
      <c r="V318" s="68">
        <v>325756.294375867</v>
      </c>
      <c r="W318" s="68">
        <v>330537.06962203101</v>
      </c>
      <c r="X318" s="68">
        <v>335380.88474368199</v>
      </c>
      <c r="Y318" s="68">
        <v>340288.52246080199</v>
      </c>
      <c r="Z318" s="68">
        <v>345260.77484379098</v>
      </c>
      <c r="AA318" s="68">
        <v>350298.44342219399</v>
      </c>
      <c r="AB318" s="68">
        <v>355402.33929467999</v>
      </c>
      <c r="AC318" s="68">
        <v>360573.283240274</v>
      </c>
      <c r="AD318" s="68">
        <v>365812.10583085002</v>
      </c>
      <c r="AE318" s="68">
        <v>371119.64754491299</v>
      </c>
      <c r="AF318" s="68">
        <v>376496.75888267503</v>
      </c>
      <c r="AG318" s="68">
        <v>381944.300482438</v>
      </c>
      <c r="AH318" s="68">
        <v>387463.14323830698</v>
      </c>
      <c r="AI318" s="68">
        <v>393054.16841924598</v>
      </c>
      <c r="AJ318" s="68">
        <v>398718.26778947999</v>
      </c>
      <c r="AK318" s="68">
        <v>404456.34373027598</v>
      </c>
      <c r="AL318" s="68">
        <v>404456.34373027598</v>
      </c>
      <c r="AM318" s="68">
        <v>404456.34373027598</v>
      </c>
      <c r="AN318" s="68">
        <v>404456.34373027598</v>
      </c>
      <c r="AO318" s="68">
        <v>404456.34373027598</v>
      </c>
      <c r="AP318" s="68">
        <v>404456.34373027598</v>
      </c>
      <c r="AQ318" s="68">
        <v>404456.34373027598</v>
      </c>
      <c r="AR318" s="68">
        <v>404456.34373027598</v>
      </c>
      <c r="AS318" s="68">
        <v>404456.34373027598</v>
      </c>
      <c r="AT318" s="68">
        <v>404456.34373027598</v>
      </c>
      <c r="AU318" s="68">
        <v>404456.34373027598</v>
      </c>
      <c r="AV318" s="68">
        <v>404456.34373027598</v>
      </c>
      <c r="AW318" s="68">
        <v>404456.34373027598</v>
      </c>
      <c r="AX318" s="68">
        <v>404456.34373027598</v>
      </c>
      <c r="AY318" s="68">
        <v>404456.34373027598</v>
      </c>
      <c r="AZ318" s="68">
        <v>404456.34373027598</v>
      </c>
      <c r="BA318" s="68">
        <v>404456.34373027598</v>
      </c>
      <c r="BB318" s="68">
        <v>404456.34373027598</v>
      </c>
      <c r="BC318" s="68">
        <v>404456.34373027598</v>
      </c>
      <c r="BD318" s="68">
        <v>404456.34373027598</v>
      </c>
      <c r="BE318" s="68">
        <v>404456.34373027598</v>
      </c>
    </row>
    <row r="319" spans="1:57" x14ac:dyDescent="0.25">
      <c r="A319" s="68" t="s">
        <v>56</v>
      </c>
      <c r="B319" s="68" t="s">
        <v>78</v>
      </c>
      <c r="C319" s="68" t="s">
        <v>79</v>
      </c>
      <c r="D319" s="68" t="s">
        <v>131</v>
      </c>
      <c r="E319" s="68">
        <v>72970374.941741094</v>
      </c>
      <c r="F319" s="68">
        <v>73202365.704649895</v>
      </c>
      <c r="G319" s="68">
        <v>65555229.196521401</v>
      </c>
      <c r="H319" s="68">
        <v>69879320.057350397</v>
      </c>
      <c r="I319" s="68">
        <v>70713894.325437903</v>
      </c>
      <c r="J319" s="68">
        <v>71519195.535098106</v>
      </c>
      <c r="K319" s="68">
        <v>72303709.674840793</v>
      </c>
      <c r="L319" s="68">
        <v>73074292.865646303</v>
      </c>
      <c r="M319" s="68">
        <v>73838201.700812206</v>
      </c>
      <c r="N319" s="68">
        <v>74602415.693418205</v>
      </c>
      <c r="O319" s="68">
        <v>74740322.987128094</v>
      </c>
      <c r="P319" s="68">
        <v>74858961.331148207</v>
      </c>
      <c r="Q319" s="68">
        <v>74933069.129548594</v>
      </c>
      <c r="R319" s="68">
        <v>75128844.832863703</v>
      </c>
      <c r="S319" s="68">
        <v>75284667.6391287</v>
      </c>
      <c r="T319" s="68">
        <v>75402310.427832097</v>
      </c>
      <c r="U319" s="68">
        <v>75481798.317817301</v>
      </c>
      <c r="V319" s="68">
        <v>75523946.652760699</v>
      </c>
      <c r="W319" s="68">
        <v>75643371.494652703</v>
      </c>
      <c r="X319" s="68">
        <v>75730700.896220401</v>
      </c>
      <c r="Y319" s="68">
        <v>75788692.913228393</v>
      </c>
      <c r="Z319" s="68">
        <v>75819923.873836502</v>
      </c>
      <c r="AA319" s="68">
        <v>75826806.864171997</v>
      </c>
      <c r="AB319" s="68">
        <v>75929715.890154704</v>
      </c>
      <c r="AC319" s="68">
        <v>76018511.052541703</v>
      </c>
      <c r="AD319" s="68">
        <v>76097312.284553707</v>
      </c>
      <c r="AE319" s="68">
        <v>76168799.353269294</v>
      </c>
      <c r="AF319" s="68">
        <v>76235541.497920707</v>
      </c>
      <c r="AG319" s="68">
        <v>76299917.672003597</v>
      </c>
      <c r="AH319" s="68">
        <v>76364924.507701904</v>
      </c>
      <c r="AI319" s="68">
        <v>76432481.656741902</v>
      </c>
      <c r="AJ319" s="68">
        <v>76503734.882622495</v>
      </c>
      <c r="AK319" s="68">
        <v>76579375.857475802</v>
      </c>
      <c r="AL319" s="68">
        <v>76579375.857475802</v>
      </c>
      <c r="AM319" s="68">
        <v>76579375.857475802</v>
      </c>
      <c r="AN319" s="68">
        <v>76579375.857475802</v>
      </c>
      <c r="AO319" s="68">
        <v>76579375.857475802</v>
      </c>
      <c r="AP319" s="68">
        <v>76579375.857475802</v>
      </c>
      <c r="AQ319" s="68">
        <v>76579375.857475802</v>
      </c>
      <c r="AR319" s="68">
        <v>76579375.857475802</v>
      </c>
      <c r="AS319" s="68">
        <v>76579375.857475802</v>
      </c>
      <c r="AT319" s="68">
        <v>76579375.857475802</v>
      </c>
      <c r="AU319" s="68">
        <v>76579375.857475802</v>
      </c>
      <c r="AV319" s="68">
        <v>76579375.857475802</v>
      </c>
      <c r="AW319" s="68">
        <v>76579375.857475802</v>
      </c>
      <c r="AX319" s="68">
        <v>76579375.857475802</v>
      </c>
      <c r="AY319" s="68">
        <v>76579375.857475802</v>
      </c>
      <c r="AZ319" s="68">
        <v>76579375.857475802</v>
      </c>
      <c r="BA319" s="68">
        <v>76579375.857475802</v>
      </c>
      <c r="BB319" s="68">
        <v>76579375.857475802</v>
      </c>
      <c r="BC319" s="68">
        <v>76579375.857475802</v>
      </c>
      <c r="BD319" s="68">
        <v>76579375.857475802</v>
      </c>
      <c r="BE319" s="68">
        <v>76579375.857475802</v>
      </c>
    </row>
    <row r="320" spans="1:57" x14ac:dyDescent="0.25">
      <c r="A320" s="68" t="s">
        <v>56</v>
      </c>
      <c r="B320" s="68" t="s">
        <v>80</v>
      </c>
      <c r="C320" s="68" t="s">
        <v>74</v>
      </c>
      <c r="D320" s="68" t="s">
        <v>132</v>
      </c>
      <c r="E320" s="68">
        <v>25450.226770000001</v>
      </c>
      <c r="F320" s="68">
        <v>25704.729037699999</v>
      </c>
      <c r="G320" s="68">
        <v>24552.181682343999</v>
      </c>
      <c r="H320" s="68">
        <v>25144.294140353599</v>
      </c>
      <c r="I320" s="68">
        <v>25748.025819175</v>
      </c>
      <c r="J320" s="68">
        <v>26363.5722138768</v>
      </c>
      <c r="K320" s="68">
        <v>26991.131790726002</v>
      </c>
      <c r="L320" s="68">
        <v>27630.906029294401</v>
      </c>
      <c r="M320" s="68">
        <v>28283.099465132698</v>
      </c>
      <c r="N320" s="68">
        <v>28947.919733019298</v>
      </c>
      <c r="O320" s="68">
        <v>29377.9633482838</v>
      </c>
      <c r="P320" s="68">
        <v>29813.7130438803</v>
      </c>
      <c r="Q320" s="68">
        <v>30255.239937054001</v>
      </c>
      <c r="R320" s="68">
        <v>30702.615996786801</v>
      </c>
      <c r="S320" s="68">
        <v>31155.914053720498</v>
      </c>
      <c r="T320" s="68">
        <v>31615.2078101931</v>
      </c>
      <c r="U320" s="68">
        <v>32080.571850389901</v>
      </c>
      <c r="V320" s="68">
        <v>32552.081650609602</v>
      </c>
      <c r="W320" s="68">
        <v>33029.813589648598</v>
      </c>
      <c r="X320" s="68">
        <v>33513.844959303402</v>
      </c>
      <c r="Y320" s="68">
        <v>34004.2539749922</v>
      </c>
      <c r="Z320" s="68">
        <v>34501.119786499003</v>
      </c>
      <c r="AA320" s="68">
        <v>35004.522488838396</v>
      </c>
      <c r="AB320" s="68">
        <v>35514.543133245897</v>
      </c>
      <c r="AC320" s="68">
        <v>36031.263738292699</v>
      </c>
      <c r="AD320" s="68">
        <v>36554.767301127002</v>
      </c>
      <c r="AE320" s="68">
        <v>37085.137808844302</v>
      </c>
      <c r="AF320" s="68">
        <v>37622.460249985699</v>
      </c>
      <c r="AG320" s="68">
        <v>38166.820626169203</v>
      </c>
      <c r="AH320" s="68">
        <v>38718.3059638513</v>
      </c>
      <c r="AI320" s="68">
        <v>39277.0043262244</v>
      </c>
      <c r="AJ320" s="68">
        <v>39843.004825248601</v>
      </c>
      <c r="AK320" s="68">
        <v>40416.397633820598</v>
      </c>
      <c r="AL320" s="68">
        <v>40416.397633820598</v>
      </c>
      <c r="AM320" s="68">
        <v>40416.397633820598</v>
      </c>
      <c r="AN320" s="68">
        <v>40416.397633820598</v>
      </c>
      <c r="AO320" s="68">
        <v>40416.397633820598</v>
      </c>
      <c r="AP320" s="68">
        <v>40416.397633820598</v>
      </c>
      <c r="AQ320" s="68">
        <v>40416.397633820598</v>
      </c>
      <c r="AR320" s="68">
        <v>40416.397633820598</v>
      </c>
      <c r="AS320" s="68">
        <v>40416.397633820598</v>
      </c>
      <c r="AT320" s="68">
        <v>40416.397633820598</v>
      </c>
      <c r="AU320" s="68">
        <v>40416.397633820598</v>
      </c>
      <c r="AV320" s="68">
        <v>40416.397633820598</v>
      </c>
      <c r="AW320" s="68">
        <v>40416.397633820598</v>
      </c>
      <c r="AX320" s="68">
        <v>40416.397633820598</v>
      </c>
      <c r="AY320" s="68">
        <v>40416.397633820598</v>
      </c>
      <c r="AZ320" s="68">
        <v>40416.397633820598</v>
      </c>
      <c r="BA320" s="68">
        <v>40416.397633820598</v>
      </c>
      <c r="BB320" s="68">
        <v>40416.397633820598</v>
      </c>
      <c r="BC320" s="68">
        <v>40416.397633820598</v>
      </c>
      <c r="BD320" s="68">
        <v>40416.397633820598</v>
      </c>
      <c r="BE320" s="68">
        <v>40416.397633820598</v>
      </c>
    </row>
    <row r="321" spans="1:57" x14ac:dyDescent="0.25">
      <c r="A321" s="68" t="s">
        <v>56</v>
      </c>
      <c r="B321" s="68" t="s">
        <v>81</v>
      </c>
      <c r="C321" s="68" t="s">
        <v>74</v>
      </c>
      <c r="D321" s="68" t="s">
        <v>133</v>
      </c>
      <c r="E321" s="68">
        <v>646203.06779999996</v>
      </c>
      <c r="F321" s="68">
        <v>652665.09847799898</v>
      </c>
      <c r="G321" s="68">
        <v>623400.93342569796</v>
      </c>
      <c r="H321" s="68">
        <v>638435.17615784495</v>
      </c>
      <c r="I321" s="68">
        <v>653764.44086374203</v>
      </c>
      <c r="J321" s="68">
        <v>669393.69133071299</v>
      </c>
      <c r="K321" s="68">
        <v>685327.966787357</v>
      </c>
      <c r="L321" s="68">
        <v>701572.38297266304</v>
      </c>
      <c r="M321" s="68">
        <v>718132.13321954606</v>
      </c>
      <c r="N321" s="68">
        <v>735012.48955296504</v>
      </c>
      <c r="O321" s="68">
        <v>745931.66547949705</v>
      </c>
      <c r="P321" s="68">
        <v>756995.72367560398</v>
      </c>
      <c r="Q321" s="68">
        <v>768206.46986908501</v>
      </c>
      <c r="R321" s="68">
        <v>779565.73141406896</v>
      </c>
      <c r="S321" s="68">
        <v>791075.35754296603</v>
      </c>
      <c r="T321" s="68">
        <v>802737.21962129802</v>
      </c>
      <c r="U321" s="68">
        <v>814553.21140544396</v>
      </c>
      <c r="V321" s="68">
        <v>826525.24930330995</v>
      </c>
      <c r="W321" s="68">
        <v>838655.27263799205</v>
      </c>
      <c r="X321" s="68">
        <v>850945.24391443899</v>
      </c>
      <c r="Y321" s="68">
        <v>863397.14908914897</v>
      </c>
      <c r="Z321" s="68">
        <v>876012.99784296402</v>
      </c>
      <c r="AA321" s="68">
        <v>888794.82385694503</v>
      </c>
      <c r="AB321" s="68">
        <v>901744.68509142101</v>
      </c>
      <c r="AC321" s="68">
        <v>914864.66406820295</v>
      </c>
      <c r="AD321" s="68">
        <v>928156.868156009</v>
      </c>
      <c r="AE321" s="68">
        <v>941623.42985916603</v>
      </c>
      <c r="AF321" s="68">
        <v>955266.50710956904</v>
      </c>
      <c r="AG321" s="68">
        <v>969088.28356199502</v>
      </c>
      <c r="AH321" s="68">
        <v>983090.96889275895</v>
      </c>
      <c r="AI321" s="68">
        <v>997276.79910178203</v>
      </c>
      <c r="AJ321" s="68">
        <v>1011648.03681809</v>
      </c>
      <c r="AK321" s="68">
        <v>1026206.97160882</v>
      </c>
      <c r="AL321" s="68">
        <v>1026206.97160882</v>
      </c>
      <c r="AM321" s="68">
        <v>1026206.97160882</v>
      </c>
      <c r="AN321" s="68">
        <v>1026206.97160882</v>
      </c>
      <c r="AO321" s="68">
        <v>1026206.97160882</v>
      </c>
      <c r="AP321" s="68">
        <v>1026206.97160882</v>
      </c>
      <c r="AQ321" s="68">
        <v>1026206.97160882</v>
      </c>
      <c r="AR321" s="68">
        <v>1026206.97160882</v>
      </c>
      <c r="AS321" s="68">
        <v>1026206.97160882</v>
      </c>
      <c r="AT321" s="68">
        <v>1026206.97160882</v>
      </c>
      <c r="AU321" s="68">
        <v>1026206.97160882</v>
      </c>
      <c r="AV321" s="68">
        <v>1026206.97160882</v>
      </c>
      <c r="AW321" s="68">
        <v>1026206.97160882</v>
      </c>
      <c r="AX321" s="68">
        <v>1026206.97160882</v>
      </c>
      <c r="AY321" s="68">
        <v>1026206.97160882</v>
      </c>
      <c r="AZ321" s="68">
        <v>1026206.97160882</v>
      </c>
      <c r="BA321" s="68">
        <v>1026206.97160882</v>
      </c>
      <c r="BB321" s="68">
        <v>1026206.97160882</v>
      </c>
      <c r="BC321" s="68">
        <v>1026206.97160882</v>
      </c>
      <c r="BD321" s="68">
        <v>1026206.97160882</v>
      </c>
      <c r="BE321" s="68">
        <v>1026206.97160882</v>
      </c>
    </row>
    <row r="322" spans="1:57" x14ac:dyDescent="0.25">
      <c r="A322" s="68" t="s">
        <v>56</v>
      </c>
      <c r="B322" s="68" t="s">
        <v>82</v>
      </c>
      <c r="C322" s="68" t="s">
        <v>74</v>
      </c>
      <c r="D322" s="68" t="s">
        <v>134</v>
      </c>
      <c r="E322" s="68">
        <v>24677.276519999999</v>
      </c>
      <c r="F322" s="68">
        <v>24924.049285199999</v>
      </c>
      <c r="G322" s="68">
        <v>23806.506009552599</v>
      </c>
      <c r="H322" s="68">
        <v>24380.635387231199</v>
      </c>
      <c r="I322" s="68">
        <v>24966.031097721301</v>
      </c>
      <c r="J322" s="68">
        <v>25562.882698700101</v>
      </c>
      <c r="K322" s="68">
        <v>26171.382628804298</v>
      </c>
      <c r="L322" s="68">
        <v>26791.726248458599</v>
      </c>
      <c r="M322" s="68">
        <v>27424.111881253099</v>
      </c>
      <c r="N322" s="68">
        <v>28068.740855878899</v>
      </c>
      <c r="O322" s="68">
        <v>28485.723592632101</v>
      </c>
      <c r="P322" s="68">
        <v>28908.239110034701</v>
      </c>
      <c r="Q322" s="68">
        <v>29336.3563654262</v>
      </c>
      <c r="R322" s="68">
        <v>29770.145142014499</v>
      </c>
      <c r="S322" s="68">
        <v>30209.676058498</v>
      </c>
      <c r="T322" s="68">
        <v>30655.020578797001</v>
      </c>
      <c r="U322" s="68">
        <v>31106.2510218961</v>
      </c>
      <c r="V322" s="68">
        <v>31563.4405717993</v>
      </c>
      <c r="W322" s="68">
        <v>32026.6632875984</v>
      </c>
      <c r="X322" s="68">
        <v>32495.994113656299</v>
      </c>
      <c r="Y322" s="68">
        <v>32971.508889906603</v>
      </c>
      <c r="Z322" s="68">
        <v>33453.284362270497</v>
      </c>
      <c r="AA322" s="68">
        <v>33941.398193192697</v>
      </c>
      <c r="AB322" s="68">
        <v>34435.928972297101</v>
      </c>
      <c r="AC322" s="68">
        <v>34936.956227164403</v>
      </c>
      <c r="AD322" s="68">
        <v>35444.560434231702</v>
      </c>
      <c r="AE322" s="68">
        <v>35958.823029817599</v>
      </c>
      <c r="AF322" s="68">
        <v>36479.826421271799</v>
      </c>
      <c r="AG322" s="68">
        <v>37007.653998252201</v>
      </c>
      <c r="AH322" s="68">
        <v>37542.390144129997</v>
      </c>
      <c r="AI322" s="68">
        <v>38084.1202475256</v>
      </c>
      <c r="AJ322" s="68">
        <v>38632.930713974602</v>
      </c>
      <c r="AK322" s="68">
        <v>39188.9089777279</v>
      </c>
      <c r="AL322" s="68">
        <v>39188.9089777279</v>
      </c>
      <c r="AM322" s="68">
        <v>39188.9089777279</v>
      </c>
      <c r="AN322" s="68">
        <v>39188.9089777279</v>
      </c>
      <c r="AO322" s="68">
        <v>39188.9089777279</v>
      </c>
      <c r="AP322" s="68">
        <v>39188.9089777279</v>
      </c>
      <c r="AQ322" s="68">
        <v>39188.9089777279</v>
      </c>
      <c r="AR322" s="68">
        <v>39188.9089777279</v>
      </c>
      <c r="AS322" s="68">
        <v>39188.9089777279</v>
      </c>
      <c r="AT322" s="68">
        <v>39188.9089777279</v>
      </c>
      <c r="AU322" s="68">
        <v>39188.9089777279</v>
      </c>
      <c r="AV322" s="68">
        <v>39188.9089777279</v>
      </c>
      <c r="AW322" s="68">
        <v>39188.9089777279</v>
      </c>
      <c r="AX322" s="68">
        <v>39188.9089777279</v>
      </c>
      <c r="AY322" s="68">
        <v>39188.9089777279</v>
      </c>
      <c r="AZ322" s="68">
        <v>39188.9089777279</v>
      </c>
      <c r="BA322" s="68">
        <v>39188.9089777279</v>
      </c>
      <c r="BB322" s="68">
        <v>39188.9089777279</v>
      </c>
      <c r="BC322" s="68">
        <v>39188.9089777279</v>
      </c>
      <c r="BD322" s="68">
        <v>39188.9089777279</v>
      </c>
      <c r="BE322" s="68">
        <v>39188.9089777279</v>
      </c>
    </row>
    <row r="323" spans="1:57" x14ac:dyDescent="0.25">
      <c r="A323" s="68" t="s">
        <v>56</v>
      </c>
      <c r="B323" s="68" t="s">
        <v>83</v>
      </c>
      <c r="C323" s="68" t="s">
        <v>84</v>
      </c>
      <c r="D323" s="68" t="s">
        <v>135</v>
      </c>
      <c r="E323" s="68">
        <v>152.90655884055701</v>
      </c>
      <c r="F323" s="68">
        <v>155.48759564845801</v>
      </c>
      <c r="G323" s="68">
        <v>145.148133750234</v>
      </c>
      <c r="H323" s="68">
        <v>150.80847681882699</v>
      </c>
      <c r="I323" s="68">
        <v>152.14768454831199</v>
      </c>
      <c r="J323" s="68">
        <v>153.652747029008</v>
      </c>
      <c r="K323" s="68">
        <v>155.31171284222401</v>
      </c>
      <c r="L323" s="68">
        <v>157.08616779873</v>
      </c>
      <c r="M323" s="68">
        <v>158.94875244533301</v>
      </c>
      <c r="N323" s="68">
        <v>160.88014686462401</v>
      </c>
      <c r="O323" s="68">
        <v>162.865476188457</v>
      </c>
      <c r="P323" s="68">
        <v>164.89325972799401</v>
      </c>
      <c r="Q323" s="68">
        <v>166.957075252875</v>
      </c>
      <c r="R323" s="68">
        <v>169.05434618782601</v>
      </c>
      <c r="S323" s="68">
        <v>171.19039289341401</v>
      </c>
      <c r="T323" s="68">
        <v>173.378403725422</v>
      </c>
      <c r="U323" s="68">
        <v>175.634495527008</v>
      </c>
      <c r="V323" s="68">
        <v>177.97221292830801</v>
      </c>
      <c r="W323" s="68">
        <v>180.400314166632</v>
      </c>
      <c r="X323" s="68">
        <v>182.92434569873501</v>
      </c>
      <c r="Y323" s="68">
        <v>185.548418712943</v>
      </c>
      <c r="Z323" s="68">
        <v>188.27318497485999</v>
      </c>
      <c r="AA323" s="68">
        <v>191.098399980561</v>
      </c>
      <c r="AB323" s="68">
        <v>194.02517097501001</v>
      </c>
      <c r="AC323" s="68">
        <v>197.05542857952</v>
      </c>
      <c r="AD323" s="68">
        <v>200.18741740821201</v>
      </c>
      <c r="AE323" s="68">
        <v>203.41660865451101</v>
      </c>
      <c r="AF323" s="68">
        <v>206.73746490020201</v>
      </c>
      <c r="AG323" s="68">
        <v>210.146268895898</v>
      </c>
      <c r="AH323" s="68">
        <v>213.64029188127199</v>
      </c>
      <c r="AI323" s="68">
        <v>217.21450230515401</v>
      </c>
      <c r="AJ323" s="68">
        <v>220.86229267648599</v>
      </c>
      <c r="AK323" s="68">
        <v>224.57730464224699</v>
      </c>
      <c r="AL323" s="68">
        <v>224.57730464224699</v>
      </c>
      <c r="AM323" s="68">
        <v>224.57730464224699</v>
      </c>
      <c r="AN323" s="68">
        <v>224.57730464224699</v>
      </c>
      <c r="AO323" s="68">
        <v>224.57730464224699</v>
      </c>
      <c r="AP323" s="68">
        <v>224.57730464224699</v>
      </c>
      <c r="AQ323" s="68">
        <v>224.57730464224699</v>
      </c>
      <c r="AR323" s="68">
        <v>224.57730464224699</v>
      </c>
      <c r="AS323" s="68">
        <v>224.57730464224699</v>
      </c>
      <c r="AT323" s="68">
        <v>224.57730464224699</v>
      </c>
      <c r="AU323" s="68">
        <v>224.57730464224699</v>
      </c>
      <c r="AV323" s="68">
        <v>224.57730464224699</v>
      </c>
      <c r="AW323" s="68">
        <v>224.57730464224699</v>
      </c>
      <c r="AX323" s="68">
        <v>224.57730464224699</v>
      </c>
      <c r="AY323" s="68">
        <v>224.57730464224699</v>
      </c>
      <c r="AZ323" s="68">
        <v>224.57730464224699</v>
      </c>
      <c r="BA323" s="68">
        <v>224.57730464224699</v>
      </c>
      <c r="BB323" s="68">
        <v>224.57730464224699</v>
      </c>
      <c r="BC323" s="68">
        <v>224.57730464224699</v>
      </c>
      <c r="BD323" s="68">
        <v>224.57730464224699</v>
      </c>
      <c r="BE323" s="68">
        <v>224.57730464224699</v>
      </c>
    </row>
    <row r="324" spans="1:57" x14ac:dyDescent="0.25">
      <c r="A324" s="68" t="s">
        <v>57</v>
      </c>
      <c r="B324" s="68" t="s">
        <v>68</v>
      </c>
      <c r="C324" s="68" t="s">
        <v>69</v>
      </c>
      <c r="D324" s="68" t="s">
        <v>124</v>
      </c>
      <c r="E324" s="68">
        <v>15471</v>
      </c>
      <c r="F324" s="68">
        <v>16323.143467203399</v>
      </c>
      <c r="G324" s="68">
        <v>14628.3055801965</v>
      </c>
      <c r="H324" s="68">
        <v>16488.3553755711</v>
      </c>
      <c r="I324" s="68">
        <v>18585.4267633298</v>
      </c>
      <c r="J324" s="68">
        <v>19120.997272861499</v>
      </c>
      <c r="K324" s="68">
        <v>19670.556432069101</v>
      </c>
      <c r="L324" s="68">
        <v>20234.4495587358</v>
      </c>
      <c r="M324" s="68">
        <v>20813.0301878965</v>
      </c>
      <c r="N324" s="68">
        <v>21406.660262400001</v>
      </c>
      <c r="O324" s="68">
        <v>21834.793467648</v>
      </c>
      <c r="P324" s="68">
        <v>22271.489337000901</v>
      </c>
      <c r="Q324" s="68">
        <v>22494.204230371</v>
      </c>
      <c r="R324" s="68">
        <v>22719.146272674701</v>
      </c>
      <c r="S324" s="68">
        <v>22946.337735401401</v>
      </c>
      <c r="T324" s="68">
        <v>23175.801112755398</v>
      </c>
      <c r="U324" s="68">
        <v>23407.559123882998</v>
      </c>
      <c r="V324" s="68">
        <v>23641.6347151218</v>
      </c>
      <c r="W324" s="68">
        <v>23878.051062273</v>
      </c>
      <c r="X324" s="68">
        <v>24116.8315728958</v>
      </c>
      <c r="Y324" s="68">
        <v>24357.999888624701</v>
      </c>
      <c r="Z324" s="68">
        <v>24601.579887511001</v>
      </c>
      <c r="AA324" s="68">
        <v>24847.595686386099</v>
      </c>
      <c r="AB324" s="68">
        <v>24971.833664818001</v>
      </c>
      <c r="AC324" s="68">
        <v>25096.6928331421</v>
      </c>
      <c r="AD324" s="68">
        <v>25222.1762973078</v>
      </c>
      <c r="AE324" s="68">
        <v>25348.2871787943</v>
      </c>
      <c r="AF324" s="68">
        <v>25398.983753151901</v>
      </c>
      <c r="AG324" s="68">
        <v>25449.7817206582</v>
      </c>
      <c r="AH324" s="68">
        <v>25500.681284099599</v>
      </c>
      <c r="AI324" s="68">
        <v>25526.181965383599</v>
      </c>
      <c r="AJ324" s="68">
        <v>25551.708147349</v>
      </c>
      <c r="AK324" s="68">
        <v>25577.259855496399</v>
      </c>
      <c r="AL324" s="68">
        <v>25577.259855496399</v>
      </c>
      <c r="AM324" s="68">
        <v>25577.259855496399</v>
      </c>
      <c r="AN324" s="68">
        <v>25577.259855496399</v>
      </c>
      <c r="AO324" s="68">
        <v>25577.259855496399</v>
      </c>
      <c r="AP324" s="68">
        <v>25577.259855496399</v>
      </c>
      <c r="AQ324" s="68">
        <v>25577.259855496399</v>
      </c>
      <c r="AR324" s="68">
        <v>25577.259855496399</v>
      </c>
      <c r="AS324" s="68">
        <v>25577.259855496399</v>
      </c>
      <c r="AT324" s="68">
        <v>25577.259855496399</v>
      </c>
      <c r="AU324" s="68">
        <v>25577.259855496399</v>
      </c>
      <c r="AV324" s="68">
        <v>25577.259855496399</v>
      </c>
      <c r="AW324" s="68">
        <v>25577.259855496399</v>
      </c>
      <c r="AX324" s="68">
        <v>25577.259855496399</v>
      </c>
      <c r="AY324" s="68">
        <v>25577.259855496399</v>
      </c>
      <c r="AZ324" s="68">
        <v>25577.259855496399</v>
      </c>
      <c r="BA324" s="68">
        <v>25577.259855496399</v>
      </c>
      <c r="BB324" s="68">
        <v>25577.259855496399</v>
      </c>
      <c r="BC324" s="68">
        <v>25577.259855496399</v>
      </c>
      <c r="BD324" s="68">
        <v>25577.259855496399</v>
      </c>
      <c r="BE324" s="68">
        <v>25577.259855496399</v>
      </c>
    </row>
    <row r="325" spans="1:57" x14ac:dyDescent="0.25">
      <c r="A325" s="68" t="s">
        <v>57</v>
      </c>
      <c r="B325" s="68" t="s">
        <v>190</v>
      </c>
      <c r="C325" s="68" t="s">
        <v>69</v>
      </c>
      <c r="D325" s="68" t="s">
        <v>124</v>
      </c>
      <c r="E325" s="68">
        <v>15471</v>
      </c>
      <c r="F325" s="68">
        <v>16323.143467203399</v>
      </c>
      <c r="G325" s="68">
        <v>14628.3055801965</v>
      </c>
      <c r="H325" s="68">
        <v>16484.661983966998</v>
      </c>
      <c r="I325" s="68">
        <v>18572.937356544899</v>
      </c>
      <c r="J325" s="68">
        <v>19095.298652526799</v>
      </c>
      <c r="K325" s="68">
        <v>19626.494385661299</v>
      </c>
      <c r="L325" s="68">
        <v>20166.461808218501</v>
      </c>
      <c r="M325" s="68">
        <v>20715.125693892602</v>
      </c>
      <c r="N325" s="68">
        <v>21272.3976892342</v>
      </c>
      <c r="O325" s="68">
        <v>21658.717693124901</v>
      </c>
      <c r="P325" s="68">
        <v>22046.992724484</v>
      </c>
      <c r="Q325" s="68">
        <v>22217.0756342528</v>
      </c>
      <c r="R325" s="68">
        <v>22383.266414179401</v>
      </c>
      <c r="S325" s="68">
        <v>22545.419322488498</v>
      </c>
      <c r="T325" s="68">
        <v>22703.385582873001</v>
      </c>
      <c r="U325" s="68">
        <v>22857.0133332892</v>
      </c>
      <c r="V325" s="68">
        <v>23006.147573979299</v>
      </c>
      <c r="W325" s="68">
        <v>23150.630114711901</v>
      </c>
      <c r="X325" s="68">
        <v>23290.299521229499</v>
      </c>
      <c r="Y325" s="68">
        <v>23424.991060890799</v>
      </c>
      <c r="Z325" s="68">
        <v>23554.536647498498</v>
      </c>
      <c r="AA325" s="68">
        <v>23678.764785298499</v>
      </c>
      <c r="AB325" s="68">
        <v>23679.6911036657</v>
      </c>
      <c r="AC325" s="68">
        <v>23674.413056902202</v>
      </c>
      <c r="AD325" s="68">
        <v>23662.840469903</v>
      </c>
      <c r="AE325" s="68">
        <v>23644.882280379301</v>
      </c>
      <c r="AF325" s="68">
        <v>23549.9377359225</v>
      </c>
      <c r="AG325" s="68">
        <v>23448.818082653201</v>
      </c>
      <c r="AH325" s="68">
        <v>23341.487598412299</v>
      </c>
      <c r="AI325" s="68">
        <v>23204.728872723801</v>
      </c>
      <c r="AJ325" s="68">
        <v>23061.949705471299</v>
      </c>
      <c r="AK325" s="68">
        <v>22913.132468947901</v>
      </c>
      <c r="AL325" s="68">
        <v>22735.5239765113</v>
      </c>
      <c r="AM325" s="68">
        <v>22552.186177867101</v>
      </c>
      <c r="AN325" s="68">
        <v>22363.119073015299</v>
      </c>
      <c r="AO325" s="68">
        <v>22168.322661955801</v>
      </c>
      <c r="AP325" s="68">
        <v>21967.7969446887</v>
      </c>
      <c r="AQ325" s="68">
        <v>21761.541921214</v>
      </c>
      <c r="AR325" s="68">
        <v>21549.5575915316</v>
      </c>
      <c r="AS325" s="68">
        <v>21331.843955641601</v>
      </c>
      <c r="AT325" s="68">
        <v>21108.401013544</v>
      </c>
      <c r="AU325" s="68">
        <v>20879.2287652388</v>
      </c>
      <c r="AV325" s="68">
        <v>20644.3272107259</v>
      </c>
      <c r="AW325" s="68">
        <v>20403.696350005401</v>
      </c>
      <c r="AX325" s="68">
        <v>20157.336183077299</v>
      </c>
      <c r="AY325" s="68">
        <v>19905.246709941501</v>
      </c>
      <c r="AZ325" s="68">
        <v>19647.4279305981</v>
      </c>
      <c r="BA325" s="68">
        <v>19383.879845046999</v>
      </c>
      <c r="BB325" s="68">
        <v>19114.6024532884</v>
      </c>
      <c r="BC325" s="68">
        <v>18839.595755322101</v>
      </c>
      <c r="BD325" s="68">
        <v>18558.8597511482</v>
      </c>
      <c r="BE325" s="68">
        <v>18272.394440766599</v>
      </c>
    </row>
    <row r="326" spans="1:57" x14ac:dyDescent="0.25">
      <c r="A326" s="68" t="s">
        <v>57</v>
      </c>
      <c r="B326" s="68" t="s">
        <v>70</v>
      </c>
      <c r="C326" s="68" t="s">
        <v>69</v>
      </c>
      <c r="D326" s="68" t="s">
        <v>125</v>
      </c>
      <c r="E326" s="68">
        <v>1316.3793103448199</v>
      </c>
      <c r="F326" s="68">
        <v>1386.7413793103401</v>
      </c>
      <c r="G326" s="68">
        <v>1170.08306555172</v>
      </c>
      <c r="H326" s="68">
        <v>1328.6936830279799</v>
      </c>
      <c r="I326" s="68">
        <v>1504.6116863294101</v>
      </c>
      <c r="J326" s="68">
        <v>1699.5921575576899</v>
      </c>
      <c r="K326" s="68">
        <v>1824.3407545354301</v>
      </c>
      <c r="L326" s="68">
        <v>1941.7547282077601</v>
      </c>
      <c r="M326" s="68">
        <v>2067.0522790980299</v>
      </c>
      <c r="N326" s="68">
        <v>2200.76103188147</v>
      </c>
      <c r="O326" s="68">
        <v>2324.1860041391901</v>
      </c>
      <c r="P326" s="68">
        <v>2455.0164747323702</v>
      </c>
      <c r="Q326" s="68">
        <v>2547.47000728488</v>
      </c>
      <c r="R326" s="68">
        <v>2619.5837626758398</v>
      </c>
      <c r="S326" s="68">
        <v>2693.8609307285301</v>
      </c>
      <c r="T326" s="68">
        <v>2770.3664138228</v>
      </c>
      <c r="U326" s="68">
        <v>2849.1670614098998</v>
      </c>
      <c r="V326" s="68">
        <v>2889.7493949172599</v>
      </c>
      <c r="W326" s="68">
        <v>2930.94046342722</v>
      </c>
      <c r="X326" s="68">
        <v>2972.7493979648398</v>
      </c>
      <c r="Y326" s="68">
        <v>3015.1854665205201</v>
      </c>
      <c r="Z326" s="68">
        <v>3058.2580761045301</v>
      </c>
      <c r="AA326" s="68">
        <v>3101.9767748323102</v>
      </c>
      <c r="AB326" s="68">
        <v>3146.3512540410002</v>
      </c>
      <c r="AC326" s="68">
        <v>3191.3913504378202</v>
      </c>
      <c r="AD326" s="68">
        <v>3237.1070482805899</v>
      </c>
      <c r="AE326" s="68">
        <v>3283.50848159101</v>
      </c>
      <c r="AF326" s="68">
        <v>3330.6059364010798</v>
      </c>
      <c r="AG326" s="68">
        <v>3378.4098530332999</v>
      </c>
      <c r="AH326" s="68">
        <v>3426.9308284150102</v>
      </c>
      <c r="AI326" s="68">
        <v>3476.1796184274399</v>
      </c>
      <c r="AJ326" s="68">
        <v>3526.1671402900602</v>
      </c>
      <c r="AK326" s="68">
        <v>3576.9044749806098</v>
      </c>
      <c r="AL326" s="68">
        <v>3576.9044749806098</v>
      </c>
      <c r="AM326" s="68">
        <v>3576.9044749806098</v>
      </c>
      <c r="AN326" s="68">
        <v>3576.9044749806098</v>
      </c>
      <c r="AO326" s="68">
        <v>3576.9044749806098</v>
      </c>
      <c r="AP326" s="68">
        <v>3576.9044749806098</v>
      </c>
      <c r="AQ326" s="68">
        <v>3576.9044749806098</v>
      </c>
      <c r="AR326" s="68">
        <v>3576.9044749806098</v>
      </c>
      <c r="AS326" s="68">
        <v>3576.9044749806098</v>
      </c>
      <c r="AT326" s="68">
        <v>3576.9044749806098</v>
      </c>
      <c r="AU326" s="68">
        <v>3576.9044749806098</v>
      </c>
      <c r="AV326" s="68">
        <v>3576.9044749806098</v>
      </c>
      <c r="AW326" s="68">
        <v>3576.9044749806098</v>
      </c>
      <c r="AX326" s="68">
        <v>3576.9044749806098</v>
      </c>
      <c r="AY326" s="68">
        <v>3576.9044749806098</v>
      </c>
      <c r="AZ326" s="68">
        <v>3576.9044749806098</v>
      </c>
      <c r="BA326" s="68">
        <v>3576.9044749806098</v>
      </c>
      <c r="BB326" s="68">
        <v>3576.9044749806098</v>
      </c>
      <c r="BC326" s="68">
        <v>3576.9044749806098</v>
      </c>
      <c r="BD326" s="68">
        <v>3576.9044749806098</v>
      </c>
      <c r="BE326" s="68">
        <v>3576.9044749806098</v>
      </c>
    </row>
    <row r="327" spans="1:57" x14ac:dyDescent="0.25">
      <c r="A327" s="68" t="s">
        <v>57</v>
      </c>
      <c r="B327" s="68" t="s">
        <v>191</v>
      </c>
      <c r="C327" s="68" t="s">
        <v>69</v>
      </c>
      <c r="D327" s="68" t="s">
        <v>125</v>
      </c>
      <c r="E327" s="68">
        <v>1316.3793103448199</v>
      </c>
      <c r="F327" s="68">
        <v>1386.7413793103401</v>
      </c>
      <c r="G327" s="68">
        <v>1170.08306555172</v>
      </c>
      <c r="H327" s="68">
        <v>1328.4279442913701</v>
      </c>
      <c r="I327" s="68">
        <v>1503.70891931761</v>
      </c>
      <c r="J327" s="68">
        <v>1697.5526469686199</v>
      </c>
      <c r="K327" s="68">
        <v>1820.69207302636</v>
      </c>
      <c r="L327" s="68">
        <v>1935.9294640231301</v>
      </c>
      <c r="M327" s="68">
        <v>2058.37065952582</v>
      </c>
      <c r="N327" s="68">
        <v>2188.43677010294</v>
      </c>
      <c r="O327" s="68">
        <v>2307.4518649093902</v>
      </c>
      <c r="P327" s="68">
        <v>2432.9213264597802</v>
      </c>
      <c r="Q327" s="68">
        <v>2519.4478372047502</v>
      </c>
      <c r="R327" s="68">
        <v>2585.0052570085199</v>
      </c>
      <c r="S327" s="68">
        <v>2651.83670020917</v>
      </c>
      <c r="T327" s="68">
        <v>2719.94574509123</v>
      </c>
      <c r="U327" s="68">
        <v>2789.3345531202899</v>
      </c>
      <c r="V327" s="68">
        <v>2820.3954094392402</v>
      </c>
      <c r="W327" s="68">
        <v>2851.2188828220001</v>
      </c>
      <c r="X327" s="68">
        <v>2881.78326638711</v>
      </c>
      <c r="Y327" s="68">
        <v>2912.0661235655198</v>
      </c>
      <c r="Z327" s="68">
        <v>2942.0442692125598</v>
      </c>
      <c r="AA327" s="68">
        <v>2971.6937502893502</v>
      </c>
      <c r="AB327" s="68">
        <v>3000.9898261042999</v>
      </c>
      <c r="AC327" s="68">
        <v>3029.9069481056599</v>
      </c>
      <c r="AD327" s="68">
        <v>3058.4187392155</v>
      </c>
      <c r="AE327" s="68">
        <v>3086.4979726955498</v>
      </c>
      <c r="AF327" s="68">
        <v>3114.11655053501</v>
      </c>
      <c r="AG327" s="68">
        <v>3141.24548135036</v>
      </c>
      <c r="AH327" s="68">
        <v>3167.8548577868301</v>
      </c>
      <c r="AI327" s="68">
        <v>3193.9138334111299</v>
      </c>
      <c r="AJ327" s="68">
        <v>3219.3905990848202</v>
      </c>
      <c r="AK327" s="68">
        <v>3244.25235880742</v>
      </c>
      <c r="AL327" s="68">
        <v>3222.0755510625399</v>
      </c>
      <c r="AM327" s="68">
        <v>3199.1833624226601</v>
      </c>
      <c r="AN327" s="68">
        <v>3175.5757928877902</v>
      </c>
      <c r="AO327" s="68">
        <v>3151.25284245792</v>
      </c>
      <c r="AP327" s="68">
        <v>3126.2145111330601</v>
      </c>
      <c r="AQ327" s="68">
        <v>3100.4607989132001</v>
      </c>
      <c r="AR327" s="68">
        <v>3073.9917057983398</v>
      </c>
      <c r="AS327" s="68">
        <v>3046.8072317884898</v>
      </c>
      <c r="AT327" s="68">
        <v>3018.9073768836402</v>
      </c>
      <c r="AU327" s="68">
        <v>2990.2921410837898</v>
      </c>
      <c r="AV327" s="68">
        <v>2960.9615243889498</v>
      </c>
      <c r="AW327" s="68">
        <v>2930.91552679911</v>
      </c>
      <c r="AX327" s="68">
        <v>2900.1541483142801</v>
      </c>
      <c r="AY327" s="68">
        <v>2868.6773889344499</v>
      </c>
      <c r="AZ327" s="68">
        <v>2836.4852486596301</v>
      </c>
      <c r="BA327" s="68">
        <v>2803.5777274898001</v>
      </c>
      <c r="BB327" s="68">
        <v>2769.9548254249898</v>
      </c>
      <c r="BC327" s="68">
        <v>2735.6165424651699</v>
      </c>
      <c r="BD327" s="68">
        <v>2700.5628786103598</v>
      </c>
      <c r="BE327" s="68">
        <v>2664.79383386056</v>
      </c>
    </row>
    <row r="328" spans="1:57" x14ac:dyDescent="0.25">
      <c r="A328" s="68" t="s">
        <v>57</v>
      </c>
      <c r="B328" s="68" t="s">
        <v>71</v>
      </c>
      <c r="C328" s="68" t="s">
        <v>69</v>
      </c>
      <c r="D328" s="68" t="s">
        <v>126</v>
      </c>
      <c r="E328" s="68">
        <v>0</v>
      </c>
      <c r="F328" s="68">
        <v>0</v>
      </c>
      <c r="G328" s="68">
        <v>0</v>
      </c>
      <c r="H328" s="68">
        <v>0</v>
      </c>
      <c r="I328" s="68">
        <v>0</v>
      </c>
      <c r="J328" s="68">
        <v>0</v>
      </c>
      <c r="K328" s="68">
        <v>0</v>
      </c>
      <c r="L328" s="68">
        <v>0</v>
      </c>
      <c r="M328" s="68">
        <v>0</v>
      </c>
      <c r="N328" s="68">
        <v>0</v>
      </c>
      <c r="O328" s="68">
        <v>0</v>
      </c>
      <c r="P328" s="68">
        <v>0</v>
      </c>
      <c r="Q328" s="68">
        <v>0</v>
      </c>
      <c r="R328" s="68">
        <v>0</v>
      </c>
      <c r="S328" s="68">
        <v>0</v>
      </c>
      <c r="T328" s="68">
        <v>0</v>
      </c>
      <c r="U328" s="68">
        <v>0</v>
      </c>
      <c r="V328" s="68">
        <v>0</v>
      </c>
      <c r="W328" s="68">
        <v>0</v>
      </c>
      <c r="X328" s="68">
        <v>0</v>
      </c>
      <c r="Y328" s="68">
        <v>0</v>
      </c>
      <c r="Z328" s="68">
        <v>0</v>
      </c>
      <c r="AA328" s="68">
        <v>0</v>
      </c>
      <c r="AB328" s="68">
        <v>0</v>
      </c>
      <c r="AC328" s="68">
        <v>0</v>
      </c>
      <c r="AD328" s="68">
        <v>0</v>
      </c>
      <c r="AE328" s="68">
        <v>0</v>
      </c>
      <c r="AF328" s="68">
        <v>0</v>
      </c>
      <c r="AG328" s="68">
        <v>0</v>
      </c>
      <c r="AH328" s="68">
        <v>0</v>
      </c>
      <c r="AI328" s="68">
        <v>0</v>
      </c>
      <c r="AJ328" s="68">
        <v>0</v>
      </c>
      <c r="AK328" s="68">
        <v>0</v>
      </c>
      <c r="AL328" s="68">
        <v>0</v>
      </c>
      <c r="AM328" s="68">
        <v>0</v>
      </c>
      <c r="AN328" s="68">
        <v>0</v>
      </c>
      <c r="AO328" s="68">
        <v>0</v>
      </c>
      <c r="AP328" s="68">
        <v>0</v>
      </c>
      <c r="AQ328" s="68">
        <v>0</v>
      </c>
      <c r="AR328" s="68">
        <v>0</v>
      </c>
      <c r="AS328" s="68">
        <v>0</v>
      </c>
      <c r="AT328" s="68">
        <v>0</v>
      </c>
      <c r="AU328" s="68">
        <v>0</v>
      </c>
      <c r="AV328" s="68">
        <v>0</v>
      </c>
      <c r="AW328" s="68">
        <v>0</v>
      </c>
      <c r="AX328" s="68">
        <v>0</v>
      </c>
      <c r="AY328" s="68">
        <v>0</v>
      </c>
      <c r="AZ328" s="68">
        <v>0</v>
      </c>
      <c r="BA328" s="68">
        <v>0</v>
      </c>
      <c r="BB328" s="68">
        <v>0</v>
      </c>
      <c r="BC328" s="68">
        <v>0</v>
      </c>
      <c r="BD328" s="68">
        <v>0</v>
      </c>
      <c r="BE328" s="68">
        <v>0</v>
      </c>
    </row>
    <row r="329" spans="1:57" x14ac:dyDescent="0.25">
      <c r="A329" s="68" t="s">
        <v>57</v>
      </c>
      <c r="B329" s="68" t="s">
        <v>72</v>
      </c>
      <c r="C329" s="68" t="s">
        <v>69</v>
      </c>
      <c r="D329" s="68" t="s">
        <v>37</v>
      </c>
      <c r="E329" s="68">
        <v>80000</v>
      </c>
      <c r="F329" s="68">
        <v>86400</v>
      </c>
      <c r="G329" s="68">
        <v>79109.913599999898</v>
      </c>
      <c r="H329" s="68">
        <v>87608.983844571398</v>
      </c>
      <c r="I329" s="68">
        <v>96745.028461714202</v>
      </c>
      <c r="J329" s="68">
        <v>101484.525593746</v>
      </c>
      <c r="K329" s="68">
        <v>106448.39045080201</v>
      </c>
      <c r="L329" s="68">
        <v>111646.989255472</v>
      </c>
      <c r="M329" s="68">
        <v>117091.158539795</v>
      </c>
      <c r="N329" s="68">
        <v>122792.226184054</v>
      </c>
      <c r="O329" s="68">
        <v>127703.915231416</v>
      </c>
      <c r="P329" s="68">
        <v>132812.07184067299</v>
      </c>
      <c r="Q329" s="68">
        <v>138124.5547143</v>
      </c>
      <c r="R329" s="68">
        <v>139505.80026144299</v>
      </c>
      <c r="S329" s="68">
        <v>140900.85826405801</v>
      </c>
      <c r="T329" s="68">
        <v>142309.86684669799</v>
      </c>
      <c r="U329" s="68">
        <v>143732.96551516501</v>
      </c>
      <c r="V329" s="68">
        <v>145170.295170317</v>
      </c>
      <c r="W329" s="68">
        <v>146621.99812202001</v>
      </c>
      <c r="X329" s="68">
        <v>148088.21810324001</v>
      </c>
      <c r="Y329" s="68">
        <v>149569.10028427301</v>
      </c>
      <c r="Z329" s="68">
        <v>151064.79128711499</v>
      </c>
      <c r="AA329" s="68">
        <v>152575.43919998599</v>
      </c>
      <c r="AB329" s="68">
        <v>154101.193591986</v>
      </c>
      <c r="AC329" s="68">
        <v>155642.20552790599</v>
      </c>
      <c r="AD329" s="68">
        <v>157198.62758318501</v>
      </c>
      <c r="AE329" s="68">
        <v>158770.613859017</v>
      </c>
      <c r="AF329" s="68">
        <v>160358.319997607</v>
      </c>
      <c r="AG329" s="68">
        <v>161961.90319758299</v>
      </c>
      <c r="AH329" s="68">
        <v>163581.52222955899</v>
      </c>
      <c r="AI329" s="68">
        <v>165217.33745185501</v>
      </c>
      <c r="AJ329" s="68">
        <v>166869.51082637301</v>
      </c>
      <c r="AK329" s="68">
        <v>168538.20593463699</v>
      </c>
      <c r="AL329" s="68">
        <v>168538.20593463699</v>
      </c>
      <c r="AM329" s="68">
        <v>168538.20593463699</v>
      </c>
      <c r="AN329" s="68">
        <v>168538.20593463699</v>
      </c>
      <c r="AO329" s="68">
        <v>168538.20593463699</v>
      </c>
      <c r="AP329" s="68">
        <v>168538.20593463699</v>
      </c>
      <c r="AQ329" s="68">
        <v>168538.20593463699</v>
      </c>
      <c r="AR329" s="68">
        <v>168538.20593463699</v>
      </c>
      <c r="AS329" s="68">
        <v>168538.20593463699</v>
      </c>
      <c r="AT329" s="68">
        <v>168538.20593463699</v>
      </c>
      <c r="AU329" s="68">
        <v>168538.20593463699</v>
      </c>
      <c r="AV329" s="68">
        <v>168538.20593463699</v>
      </c>
      <c r="AW329" s="68">
        <v>168538.20593463699</v>
      </c>
      <c r="AX329" s="68">
        <v>168538.20593463699</v>
      </c>
      <c r="AY329" s="68">
        <v>168538.20593463699</v>
      </c>
      <c r="AZ329" s="68">
        <v>168538.20593463699</v>
      </c>
      <c r="BA329" s="68">
        <v>168538.20593463699</v>
      </c>
      <c r="BB329" s="68">
        <v>168538.20593463699</v>
      </c>
      <c r="BC329" s="68">
        <v>168538.20593463699</v>
      </c>
      <c r="BD329" s="68">
        <v>168538.20593463699</v>
      </c>
      <c r="BE329" s="68">
        <v>168538.20593463699</v>
      </c>
    </row>
    <row r="330" spans="1:57" x14ac:dyDescent="0.25">
      <c r="A330" s="68" t="s">
        <v>57</v>
      </c>
      <c r="B330" s="68" t="s">
        <v>192</v>
      </c>
      <c r="C330" s="68" t="s">
        <v>69</v>
      </c>
      <c r="D330" s="68" t="s">
        <v>37</v>
      </c>
      <c r="E330" s="68">
        <v>80000</v>
      </c>
      <c r="F330" s="68">
        <v>86400</v>
      </c>
      <c r="G330" s="68">
        <v>79109.913599999898</v>
      </c>
      <c r="H330" s="68">
        <v>87590.761175931693</v>
      </c>
      <c r="I330" s="68">
        <v>96684.659563954105</v>
      </c>
      <c r="J330" s="68">
        <v>101357.87290580499</v>
      </c>
      <c r="K330" s="68">
        <v>106226.977798664</v>
      </c>
      <c r="L330" s="68">
        <v>111298.650648995</v>
      </c>
      <c r="M330" s="68">
        <v>116579.704359293</v>
      </c>
      <c r="N330" s="68">
        <v>122077.084258758</v>
      </c>
      <c r="O330" s="68">
        <v>126747.668314164</v>
      </c>
      <c r="P330" s="68">
        <v>131568.95084824401</v>
      </c>
      <c r="Q330" s="68">
        <v>136544.40980836799</v>
      </c>
      <c r="R330" s="68">
        <v>137590.66463545401</v>
      </c>
      <c r="S330" s="68">
        <v>138614.88273958099</v>
      </c>
      <c r="T330" s="68">
        <v>139616.22568702401</v>
      </c>
      <c r="U330" s="68">
        <v>140593.83754831401</v>
      </c>
      <c r="V330" s="68">
        <v>141546.84460286601</v>
      </c>
      <c r="W330" s="68">
        <v>142474.35503914399</v>
      </c>
      <c r="X330" s="68">
        <v>143375.45865032301</v>
      </c>
      <c r="Y330" s="68">
        <v>144249.226525362</v>
      </c>
      <c r="Z330" s="68">
        <v>145094.710735448</v>
      </c>
      <c r="AA330" s="68">
        <v>145910.94401573099</v>
      </c>
      <c r="AB330" s="68">
        <v>146696.93944227899</v>
      </c>
      <c r="AC330" s="68">
        <v>147451.69010420601</v>
      </c>
      <c r="AD330" s="68">
        <v>148174.16877089001</v>
      </c>
      <c r="AE330" s="68">
        <v>148863.32755421399</v>
      </c>
      <c r="AF330" s="68">
        <v>149518.09756576901</v>
      </c>
      <c r="AG330" s="68">
        <v>150137.38856893399</v>
      </c>
      <c r="AH330" s="68">
        <v>150720.08862578199</v>
      </c>
      <c r="AI330" s="68">
        <v>151265.06373872099</v>
      </c>
      <c r="AJ330" s="68">
        <v>151771.15748680299</v>
      </c>
      <c r="AK330" s="68">
        <v>152237.190656639</v>
      </c>
      <c r="AL330" s="68">
        <v>151150.456304772</v>
      </c>
      <c r="AM330" s="68">
        <v>150028.666006071</v>
      </c>
      <c r="AN330" s="68">
        <v>148871.81976053599</v>
      </c>
      <c r="AO330" s="68">
        <v>147679.91756816601</v>
      </c>
      <c r="AP330" s="68">
        <v>146452.959428962</v>
      </c>
      <c r="AQ330" s="68">
        <v>145190.94534292401</v>
      </c>
      <c r="AR330" s="68">
        <v>143893.87531005099</v>
      </c>
      <c r="AS330" s="68">
        <v>142561.74933034301</v>
      </c>
      <c r="AT330" s="68">
        <v>141194.56740380201</v>
      </c>
      <c r="AU330" s="68">
        <v>139792.32953042499</v>
      </c>
      <c r="AV330" s="68">
        <v>138355.03571021499</v>
      </c>
      <c r="AW330" s="68">
        <v>136882.68594317001</v>
      </c>
      <c r="AX330" s="68">
        <v>135375.28022928999</v>
      </c>
      <c r="AY330" s="68">
        <v>133832.818568577</v>
      </c>
      <c r="AZ330" s="68">
        <v>132255.300961028</v>
      </c>
      <c r="BA330" s="68">
        <v>130642.72740664599</v>
      </c>
      <c r="BB330" s="68">
        <v>128995.09790542899</v>
      </c>
      <c r="BC330" s="68">
        <v>127312.412457377</v>
      </c>
      <c r="BD330" s="68">
        <v>125594.671062491</v>
      </c>
      <c r="BE330" s="68">
        <v>123841.87372077099</v>
      </c>
    </row>
    <row r="331" spans="1:57" x14ac:dyDescent="0.25">
      <c r="A331" s="68" t="s">
        <v>57</v>
      </c>
      <c r="B331" s="68" t="s">
        <v>73</v>
      </c>
      <c r="C331" s="68" t="s">
        <v>74</v>
      </c>
      <c r="D331" s="68" t="s">
        <v>127</v>
      </c>
      <c r="E331" s="68">
        <v>3969.0847509999999</v>
      </c>
      <c r="F331" s="68">
        <v>4008.7755985099998</v>
      </c>
      <c r="G331" s="68">
        <v>3814.0292799343802</v>
      </c>
      <c r="H331" s="68">
        <v>3905.2906599447001</v>
      </c>
      <c r="I331" s="68">
        <v>3998.4317247673398</v>
      </c>
      <c r="J331" s="68">
        <v>4093.48833113618</v>
      </c>
      <c r="K331" s="68">
        <v>4190.4969885580103</v>
      </c>
      <c r="L331" s="68">
        <v>4289.4948708279799</v>
      </c>
      <c r="M331" s="68">
        <v>4390.5198277436302</v>
      </c>
      <c r="N331" s="68">
        <v>4493.6103970208196</v>
      </c>
      <c r="O331" s="68">
        <v>4561.0145529761303</v>
      </c>
      <c r="P331" s="68">
        <v>4629.4297712707703</v>
      </c>
      <c r="Q331" s="68">
        <v>4698.87121783983</v>
      </c>
      <c r="R331" s="68">
        <v>4769.3542861074302</v>
      </c>
      <c r="S331" s="68">
        <v>4840.8946003990404</v>
      </c>
      <c r="T331" s="68">
        <v>4913.5080194050197</v>
      </c>
      <c r="U331" s="68">
        <v>4987.2106396960999</v>
      </c>
      <c r="V331" s="68">
        <v>5062.0187992915398</v>
      </c>
      <c r="W331" s="68">
        <v>5137.9490812809199</v>
      </c>
      <c r="X331" s="68">
        <v>5215.0183175001202</v>
      </c>
      <c r="Y331" s="68">
        <v>5293.24359226263</v>
      </c>
      <c r="Z331" s="68">
        <v>5372.64224614657</v>
      </c>
      <c r="AA331" s="68">
        <v>5453.2318798387696</v>
      </c>
      <c r="AB331" s="68">
        <v>5535.0303580363397</v>
      </c>
      <c r="AC331" s="68">
        <v>5618.0558134068897</v>
      </c>
      <c r="AD331" s="68">
        <v>5702.3266506079999</v>
      </c>
      <c r="AE331" s="68">
        <v>5787.8615503671099</v>
      </c>
      <c r="AF331" s="68">
        <v>5874.6794736226202</v>
      </c>
      <c r="AG331" s="68">
        <v>5962.7996657269596</v>
      </c>
      <c r="AH331" s="68">
        <v>6052.2416607128598</v>
      </c>
      <c r="AI331" s="68">
        <v>6143.0252856235602</v>
      </c>
      <c r="AJ331" s="68">
        <v>6235.1706649079097</v>
      </c>
      <c r="AK331" s="68">
        <v>6328.6982248815302</v>
      </c>
      <c r="AL331" s="68">
        <v>6328.6982248815302</v>
      </c>
      <c r="AM331" s="68">
        <v>6328.6982248815302</v>
      </c>
      <c r="AN331" s="68">
        <v>6328.6982248815302</v>
      </c>
      <c r="AO331" s="68">
        <v>6328.6982248815302</v>
      </c>
      <c r="AP331" s="68">
        <v>6328.6982248815302</v>
      </c>
      <c r="AQ331" s="68">
        <v>6328.6982248815302</v>
      </c>
      <c r="AR331" s="68">
        <v>6328.6982248815302</v>
      </c>
      <c r="AS331" s="68">
        <v>6328.6982248815302</v>
      </c>
      <c r="AT331" s="68">
        <v>6328.6982248815302</v>
      </c>
      <c r="AU331" s="68">
        <v>6328.6982248815302</v>
      </c>
      <c r="AV331" s="68">
        <v>6328.6982248815302</v>
      </c>
      <c r="AW331" s="68">
        <v>6328.6982248815302</v>
      </c>
      <c r="AX331" s="68">
        <v>6328.6982248815302</v>
      </c>
      <c r="AY331" s="68">
        <v>6328.6982248815302</v>
      </c>
      <c r="AZ331" s="68">
        <v>6328.6982248815302</v>
      </c>
      <c r="BA331" s="68">
        <v>6328.6982248815302</v>
      </c>
      <c r="BB331" s="68">
        <v>6328.6982248815302</v>
      </c>
      <c r="BC331" s="68">
        <v>6328.6982248815302</v>
      </c>
      <c r="BD331" s="68">
        <v>6328.6982248815302</v>
      </c>
      <c r="BE331" s="68">
        <v>6328.6982248815302</v>
      </c>
    </row>
    <row r="332" spans="1:57" x14ac:dyDescent="0.25">
      <c r="A332" s="68" t="s">
        <v>57</v>
      </c>
      <c r="B332" s="68" t="s">
        <v>75</v>
      </c>
      <c r="C332" s="68" t="s">
        <v>74</v>
      </c>
      <c r="D332" s="68" t="s">
        <v>128</v>
      </c>
      <c r="E332" s="68">
        <v>1658.442368</v>
      </c>
      <c r="F332" s="68">
        <v>1675.0267916800001</v>
      </c>
      <c r="G332" s="68">
        <v>1593.65399014018</v>
      </c>
      <c r="H332" s="68">
        <v>1631.7866450634899</v>
      </c>
      <c r="I332" s="68">
        <v>1670.7047074867201</v>
      </c>
      <c r="J332" s="68">
        <v>1710.42315978751</v>
      </c>
      <c r="K332" s="68">
        <v>1750.95725709814</v>
      </c>
      <c r="L332" s="68">
        <v>1792.3225321171301</v>
      </c>
      <c r="M332" s="68">
        <v>1834.53480000384</v>
      </c>
      <c r="N332" s="68">
        <v>1877.6101633574301</v>
      </c>
      <c r="O332" s="68">
        <v>1905.7743158077899</v>
      </c>
      <c r="P332" s="68">
        <v>1934.3609305449099</v>
      </c>
      <c r="Q332" s="68">
        <v>1963.37634450309</v>
      </c>
      <c r="R332" s="68">
        <v>1992.8269896706299</v>
      </c>
      <c r="S332" s="68">
        <v>2022.7193945156901</v>
      </c>
      <c r="T332" s="68">
        <v>2053.06018543343</v>
      </c>
      <c r="U332" s="68">
        <v>2083.85608821493</v>
      </c>
      <c r="V332" s="68">
        <v>2115.1139295381499</v>
      </c>
      <c r="W332" s="68">
        <v>2146.8406384812201</v>
      </c>
      <c r="X332" s="68">
        <v>2179.04324805844</v>
      </c>
      <c r="Y332" s="68">
        <v>2211.7288967793202</v>
      </c>
      <c r="Z332" s="68">
        <v>2244.9048302310098</v>
      </c>
      <c r="AA332" s="68">
        <v>2278.5784026844699</v>
      </c>
      <c r="AB332" s="68">
        <v>2312.75707872474</v>
      </c>
      <c r="AC332" s="68">
        <v>2347.4484349056102</v>
      </c>
      <c r="AD332" s="68">
        <v>2382.6601614291999</v>
      </c>
      <c r="AE332" s="68">
        <v>2418.40006385063</v>
      </c>
      <c r="AF332" s="68">
        <v>2454.67606480839</v>
      </c>
      <c r="AG332" s="68">
        <v>2491.4962057805201</v>
      </c>
      <c r="AH332" s="68">
        <v>2528.8686488672301</v>
      </c>
      <c r="AI332" s="68">
        <v>2566.8016786002399</v>
      </c>
      <c r="AJ332" s="68">
        <v>2605.3037037792401</v>
      </c>
      <c r="AK332" s="68">
        <v>2644.3832593359298</v>
      </c>
      <c r="AL332" s="68">
        <v>2644.3832593359298</v>
      </c>
      <c r="AM332" s="68">
        <v>2644.3832593359298</v>
      </c>
      <c r="AN332" s="68">
        <v>2644.3832593359298</v>
      </c>
      <c r="AO332" s="68">
        <v>2644.3832593359298</v>
      </c>
      <c r="AP332" s="68">
        <v>2644.3832593359298</v>
      </c>
      <c r="AQ332" s="68">
        <v>2644.3832593359298</v>
      </c>
      <c r="AR332" s="68">
        <v>2644.3832593359298</v>
      </c>
      <c r="AS332" s="68">
        <v>2644.3832593359298</v>
      </c>
      <c r="AT332" s="68">
        <v>2644.3832593359298</v>
      </c>
      <c r="AU332" s="68">
        <v>2644.3832593359298</v>
      </c>
      <c r="AV332" s="68">
        <v>2644.3832593359298</v>
      </c>
      <c r="AW332" s="68">
        <v>2644.3832593359298</v>
      </c>
      <c r="AX332" s="68">
        <v>2644.3832593359298</v>
      </c>
      <c r="AY332" s="68">
        <v>2644.3832593359298</v>
      </c>
      <c r="AZ332" s="68">
        <v>2644.3832593359298</v>
      </c>
      <c r="BA332" s="68">
        <v>2644.3832593359298</v>
      </c>
      <c r="BB332" s="68">
        <v>2644.3832593359298</v>
      </c>
      <c r="BC332" s="68">
        <v>2644.3832593359298</v>
      </c>
      <c r="BD332" s="68">
        <v>2644.3832593359298</v>
      </c>
      <c r="BE332" s="68">
        <v>2644.3832593359298</v>
      </c>
    </row>
    <row r="333" spans="1:57" x14ac:dyDescent="0.25">
      <c r="A333" s="68" t="s">
        <v>57</v>
      </c>
      <c r="B333" s="68" t="s">
        <v>76</v>
      </c>
      <c r="C333" s="68" t="s">
        <v>74</v>
      </c>
      <c r="D333" s="68" t="s">
        <v>129</v>
      </c>
      <c r="E333" s="68">
        <v>2778.162918</v>
      </c>
      <c r="F333" s="68">
        <v>2944.40172380067</v>
      </c>
      <c r="G333" s="68">
        <v>2773.4650496395302</v>
      </c>
      <c r="H333" s="68">
        <v>2915.5194047570199</v>
      </c>
      <c r="I333" s="68">
        <v>3007.9437977102498</v>
      </c>
      <c r="J333" s="68">
        <v>3096.3980253734298</v>
      </c>
      <c r="K333" s="68">
        <v>3193.1957456811901</v>
      </c>
      <c r="L333" s="68">
        <v>3291.3033773147599</v>
      </c>
      <c r="M333" s="68">
        <v>3390.347309108</v>
      </c>
      <c r="N333" s="68">
        <v>3496.0900299170798</v>
      </c>
      <c r="O333" s="68">
        <v>3572.6151914730299</v>
      </c>
      <c r="P333" s="68">
        <v>3653.8667127927401</v>
      </c>
      <c r="Q333" s="68">
        <v>3733.8081702361701</v>
      </c>
      <c r="R333" s="68">
        <v>3817.5919342678499</v>
      </c>
      <c r="S333" s="68">
        <v>3899.2387155523002</v>
      </c>
      <c r="T333" s="68">
        <v>3978.3694946062801</v>
      </c>
      <c r="U333" s="68">
        <v>4064.4033527581901</v>
      </c>
      <c r="V333" s="68">
        <v>4141.6914281421996</v>
      </c>
      <c r="W333" s="68">
        <v>4219.6748129099897</v>
      </c>
      <c r="X333" s="68">
        <v>4293.1404171794902</v>
      </c>
      <c r="Y333" s="68">
        <v>4366.1290399810696</v>
      </c>
      <c r="Z333" s="68">
        <v>4416.4259881991402</v>
      </c>
      <c r="AA333" s="68">
        <v>4495.1157976125696</v>
      </c>
      <c r="AB333" s="68">
        <v>4562.5256093350899</v>
      </c>
      <c r="AC333" s="68">
        <v>4618.7484179818002</v>
      </c>
      <c r="AD333" s="68">
        <v>4663.8891568684703</v>
      </c>
      <c r="AE333" s="68">
        <v>4698.0711281098202</v>
      </c>
      <c r="AF333" s="68">
        <v>4721.4073142523703</v>
      </c>
      <c r="AG333" s="68">
        <v>4733.9614112079598</v>
      </c>
      <c r="AH333" s="68">
        <v>4735.7972569856402</v>
      </c>
      <c r="AI333" s="68">
        <v>4758.9674675428796</v>
      </c>
      <c r="AJ333" s="68">
        <v>4738.5469549701502</v>
      </c>
      <c r="AK333" s="68">
        <v>4737.3561033973401</v>
      </c>
      <c r="AL333" s="68">
        <v>4737.3561033973401</v>
      </c>
      <c r="AM333" s="68">
        <v>4737.3561033973401</v>
      </c>
      <c r="AN333" s="68">
        <v>4737.3561033973401</v>
      </c>
      <c r="AO333" s="68">
        <v>4737.3561033973401</v>
      </c>
      <c r="AP333" s="68">
        <v>4737.3561033973401</v>
      </c>
      <c r="AQ333" s="68">
        <v>4737.3561033973401</v>
      </c>
      <c r="AR333" s="68">
        <v>4737.3561033973401</v>
      </c>
      <c r="AS333" s="68">
        <v>4737.3561033973401</v>
      </c>
      <c r="AT333" s="68">
        <v>4737.3561033973401</v>
      </c>
      <c r="AU333" s="68">
        <v>4737.3561033973401</v>
      </c>
      <c r="AV333" s="68">
        <v>4737.3561033973401</v>
      </c>
      <c r="AW333" s="68">
        <v>4737.3561033973401</v>
      </c>
      <c r="AX333" s="68">
        <v>4737.3561033973401</v>
      </c>
      <c r="AY333" s="68">
        <v>4737.3561033973401</v>
      </c>
      <c r="AZ333" s="68">
        <v>4737.3561033973401</v>
      </c>
      <c r="BA333" s="68">
        <v>4737.3561033973401</v>
      </c>
      <c r="BB333" s="68">
        <v>4737.3561033973401</v>
      </c>
      <c r="BC333" s="68">
        <v>4737.3561033973401</v>
      </c>
      <c r="BD333" s="68">
        <v>4737.3561033973401</v>
      </c>
      <c r="BE333" s="68">
        <v>4737.3561033973401</v>
      </c>
    </row>
    <row r="334" spans="1:57" x14ac:dyDescent="0.25">
      <c r="A334" s="68" t="s">
        <v>57</v>
      </c>
      <c r="B334" s="68" t="s">
        <v>77</v>
      </c>
      <c r="C334" s="68" t="s">
        <v>74</v>
      </c>
      <c r="D334" s="68" t="s">
        <v>130</v>
      </c>
      <c r="E334" s="68">
        <v>11262.757019999999</v>
      </c>
      <c r="F334" s="68">
        <v>11375.384590199999</v>
      </c>
      <c r="G334" s="68">
        <v>10822.768406808</v>
      </c>
      <c r="H334" s="68">
        <v>11081.7335871578</v>
      </c>
      <c r="I334" s="68">
        <v>11346.032600026499</v>
      </c>
      <c r="J334" s="68">
        <v>11615.767193224099</v>
      </c>
      <c r="K334" s="68">
        <v>11891.0409668827</v>
      </c>
      <c r="L334" s="68">
        <v>12171.959406132501</v>
      </c>
      <c r="M334" s="68">
        <v>12458.6299143423</v>
      </c>
      <c r="N334" s="68">
        <v>12751.1618469321</v>
      </c>
      <c r="O334" s="68">
        <v>12942.429274636001</v>
      </c>
      <c r="P334" s="68">
        <v>13136.565713755601</v>
      </c>
      <c r="Q334" s="68">
        <v>13333.614199461899</v>
      </c>
      <c r="R334" s="68">
        <v>13533.618412453799</v>
      </c>
      <c r="S334" s="68">
        <v>13736.6226886407</v>
      </c>
      <c r="T334" s="68">
        <v>13942.672028970301</v>
      </c>
      <c r="U334" s="68">
        <v>14151.8121094048</v>
      </c>
      <c r="V334" s="68">
        <v>14364.089291045901</v>
      </c>
      <c r="W334" s="68">
        <v>14579.550630411601</v>
      </c>
      <c r="X334" s="68">
        <v>14798.243889867699</v>
      </c>
      <c r="Y334" s="68">
        <v>15020.2175482158</v>
      </c>
      <c r="Z334" s="68">
        <v>15245.520811439001</v>
      </c>
      <c r="AA334" s="68">
        <v>15474.2036236106</v>
      </c>
      <c r="AB334" s="68">
        <v>15706.3166779647</v>
      </c>
      <c r="AC334" s="68">
        <v>15941.911428134201</v>
      </c>
      <c r="AD334" s="68">
        <v>16181.040099556199</v>
      </c>
      <c r="AE334" s="68">
        <v>16423.755701049598</v>
      </c>
      <c r="AF334" s="68">
        <v>16670.112036565301</v>
      </c>
      <c r="AG334" s="68">
        <v>16920.163717113799</v>
      </c>
      <c r="AH334" s="68">
        <v>17173.9661728705</v>
      </c>
      <c r="AI334" s="68">
        <v>17431.575665463599</v>
      </c>
      <c r="AJ334" s="68">
        <v>17693.049300445498</v>
      </c>
      <c r="AK334" s="68">
        <v>17958.445039952199</v>
      </c>
      <c r="AL334" s="68">
        <v>17958.445039952199</v>
      </c>
      <c r="AM334" s="68">
        <v>17958.445039952199</v>
      </c>
      <c r="AN334" s="68">
        <v>17958.445039952199</v>
      </c>
      <c r="AO334" s="68">
        <v>17958.445039952199</v>
      </c>
      <c r="AP334" s="68">
        <v>17958.445039952199</v>
      </c>
      <c r="AQ334" s="68">
        <v>17958.445039952199</v>
      </c>
      <c r="AR334" s="68">
        <v>17958.445039952199</v>
      </c>
      <c r="AS334" s="68">
        <v>17958.445039952199</v>
      </c>
      <c r="AT334" s="68">
        <v>17958.445039952199</v>
      </c>
      <c r="AU334" s="68">
        <v>17958.445039952199</v>
      </c>
      <c r="AV334" s="68">
        <v>17958.445039952199</v>
      </c>
      <c r="AW334" s="68">
        <v>17958.445039952199</v>
      </c>
      <c r="AX334" s="68">
        <v>17958.445039952199</v>
      </c>
      <c r="AY334" s="68">
        <v>17958.445039952199</v>
      </c>
      <c r="AZ334" s="68">
        <v>17958.445039952199</v>
      </c>
      <c r="BA334" s="68">
        <v>17958.445039952199</v>
      </c>
      <c r="BB334" s="68">
        <v>17958.445039952199</v>
      </c>
      <c r="BC334" s="68">
        <v>17958.445039952199</v>
      </c>
      <c r="BD334" s="68">
        <v>17958.445039952199</v>
      </c>
      <c r="BE334" s="68">
        <v>17958.445039952199</v>
      </c>
    </row>
    <row r="335" spans="1:57" x14ac:dyDescent="0.25">
      <c r="A335" s="68" t="s">
        <v>57</v>
      </c>
      <c r="B335" s="68" t="s">
        <v>78</v>
      </c>
      <c r="C335" s="68" t="s">
        <v>79</v>
      </c>
      <c r="D335" s="68" t="s">
        <v>131</v>
      </c>
      <c r="E335" s="68">
        <v>1750885.071</v>
      </c>
      <c r="F335" s="68">
        <v>1759639.4963549899</v>
      </c>
      <c r="G335" s="68">
        <v>1665868.3075942399</v>
      </c>
      <c r="H335" s="68">
        <v>1693965.24567392</v>
      </c>
      <c r="I335" s="68">
        <v>1722405.11919118</v>
      </c>
      <c r="J335" s="68">
        <v>1751191.6169090001</v>
      </c>
      <c r="K335" s="68">
        <v>1780328.4646626799</v>
      </c>
      <c r="L335" s="68">
        <v>1809819.4257169301</v>
      </c>
      <c r="M335" s="68">
        <v>1839668.3011263199</v>
      </c>
      <c r="N335" s="68">
        <v>1869878.93009901</v>
      </c>
      <c r="O335" s="68">
        <v>1884837.9615398</v>
      </c>
      <c r="P335" s="68">
        <v>1899916.6652321201</v>
      </c>
      <c r="Q335" s="68">
        <v>1915115.9985539699</v>
      </c>
      <c r="R335" s="68">
        <v>1926606.6945453</v>
      </c>
      <c r="S335" s="68">
        <v>1938166.3347125701</v>
      </c>
      <c r="T335" s="68">
        <v>1949795.3327208499</v>
      </c>
      <c r="U335" s="68">
        <v>1961494.1047171699</v>
      </c>
      <c r="V335" s="68">
        <v>1973263.0693454701</v>
      </c>
      <c r="W335" s="68">
        <v>1985102.64776155</v>
      </c>
      <c r="X335" s="68">
        <v>1997013.26364812</v>
      </c>
      <c r="Y335" s="68">
        <v>2008995.34323001</v>
      </c>
      <c r="Z335" s="68">
        <v>2021049.31528939</v>
      </c>
      <c r="AA335" s="68">
        <v>2033175.6111811199</v>
      </c>
      <c r="AB335" s="68">
        <v>2045374.6648482101</v>
      </c>
      <c r="AC335" s="68">
        <v>2057646.9128373</v>
      </c>
      <c r="AD335" s="68">
        <v>2069992.79431432</v>
      </c>
      <c r="AE335" s="68">
        <v>2082412.7510802101</v>
      </c>
      <c r="AF335" s="68">
        <v>2094907.2275866901</v>
      </c>
      <c r="AG335" s="68">
        <v>2107476.6709522102</v>
      </c>
      <c r="AH335" s="68">
        <v>2120121.5309779202</v>
      </c>
      <c r="AI335" s="68">
        <v>2132842.2601637901</v>
      </c>
      <c r="AJ335" s="68">
        <v>2145639.3137247702</v>
      </c>
      <c r="AK335" s="68">
        <v>2158513.1496071201</v>
      </c>
      <c r="AL335" s="68">
        <v>2158513.1496071201</v>
      </c>
      <c r="AM335" s="68">
        <v>2158513.1496071201</v>
      </c>
      <c r="AN335" s="68">
        <v>2158513.1496071201</v>
      </c>
      <c r="AO335" s="68">
        <v>2158513.1496071201</v>
      </c>
      <c r="AP335" s="68">
        <v>2158513.1496071201</v>
      </c>
      <c r="AQ335" s="68">
        <v>2158513.1496071201</v>
      </c>
      <c r="AR335" s="68">
        <v>2158513.1496071201</v>
      </c>
      <c r="AS335" s="68">
        <v>2158513.1496071201</v>
      </c>
      <c r="AT335" s="68">
        <v>2158513.1496071201</v>
      </c>
      <c r="AU335" s="68">
        <v>2158513.1496071201</v>
      </c>
      <c r="AV335" s="68">
        <v>2158513.1496071201</v>
      </c>
      <c r="AW335" s="68">
        <v>2158513.1496071201</v>
      </c>
      <c r="AX335" s="68">
        <v>2158513.1496071201</v>
      </c>
      <c r="AY335" s="68">
        <v>2158513.1496071201</v>
      </c>
      <c r="AZ335" s="68">
        <v>2158513.1496071201</v>
      </c>
      <c r="BA335" s="68">
        <v>2158513.1496071201</v>
      </c>
      <c r="BB335" s="68">
        <v>2158513.1496071201</v>
      </c>
      <c r="BC335" s="68">
        <v>2158513.1496071201</v>
      </c>
      <c r="BD335" s="68">
        <v>2158513.1496071201</v>
      </c>
      <c r="BE335" s="68">
        <v>2158513.1496071201</v>
      </c>
    </row>
    <row r="336" spans="1:57" x14ac:dyDescent="0.25">
      <c r="A336" s="68" t="s">
        <v>57</v>
      </c>
      <c r="B336" s="68" t="s">
        <v>80</v>
      </c>
      <c r="C336" s="68" t="s">
        <v>74</v>
      </c>
      <c r="D336" s="68" t="s">
        <v>132</v>
      </c>
      <c r="E336" s="68">
        <v>885.81064759999902</v>
      </c>
      <c r="F336" s="68">
        <v>894.668754075999</v>
      </c>
      <c r="G336" s="68">
        <v>851.20574600298698</v>
      </c>
      <c r="H336" s="68">
        <v>871.57323805702902</v>
      </c>
      <c r="I336" s="68">
        <v>892.36023357984095</v>
      </c>
      <c r="J336" s="68">
        <v>913.57473498977504</v>
      </c>
      <c r="K336" s="68">
        <v>935.22489038945196</v>
      </c>
      <c r="L336" s="68">
        <v>957.31899613574501</v>
      </c>
      <c r="M336" s="68">
        <v>979.86549945409104</v>
      </c>
      <c r="N336" s="68">
        <v>1002.87300109785</v>
      </c>
      <c r="O336" s="68">
        <v>1017.91609611432</v>
      </c>
      <c r="P336" s="68">
        <v>1033.1848375560301</v>
      </c>
      <c r="Q336" s="68">
        <v>1048.6826101193701</v>
      </c>
      <c r="R336" s="68">
        <v>1064.41284927116</v>
      </c>
      <c r="S336" s="68">
        <v>1080.37904201023</v>
      </c>
      <c r="T336" s="68">
        <v>1096.5847276403899</v>
      </c>
      <c r="U336" s="68">
        <v>1113.03349855499</v>
      </c>
      <c r="V336" s="68">
        <v>1129.7290010333199</v>
      </c>
      <c r="W336" s="68">
        <v>1146.67493604882</v>
      </c>
      <c r="X336" s="68">
        <v>1163.8750600895501</v>
      </c>
      <c r="Y336" s="68">
        <v>1181.3331859908899</v>
      </c>
      <c r="Z336" s="68">
        <v>1199.05318378075</v>
      </c>
      <c r="AA336" s="68">
        <v>1217.0389815374699</v>
      </c>
      <c r="AB336" s="68">
        <v>1235.29456626053</v>
      </c>
      <c r="AC336" s="68">
        <v>1253.8239847544301</v>
      </c>
      <c r="AD336" s="68">
        <v>1272.6313445257499</v>
      </c>
      <c r="AE336" s="68">
        <v>1291.72081469364</v>
      </c>
      <c r="AF336" s="68">
        <v>1311.0966269140399</v>
      </c>
      <c r="AG336" s="68">
        <v>1330.7630763177499</v>
      </c>
      <c r="AH336" s="68">
        <v>1350.7245224625201</v>
      </c>
      <c r="AI336" s="68">
        <v>1370.9853902994601</v>
      </c>
      <c r="AJ336" s="68">
        <v>1391.55017115395</v>
      </c>
      <c r="AK336" s="68">
        <v>1412.42342372126</v>
      </c>
      <c r="AL336" s="68">
        <v>1412.42342372126</v>
      </c>
      <c r="AM336" s="68">
        <v>1412.42342372126</v>
      </c>
      <c r="AN336" s="68">
        <v>1412.42342372126</v>
      </c>
      <c r="AO336" s="68">
        <v>1412.42342372126</v>
      </c>
      <c r="AP336" s="68">
        <v>1412.42342372126</v>
      </c>
      <c r="AQ336" s="68">
        <v>1412.42342372126</v>
      </c>
      <c r="AR336" s="68">
        <v>1412.42342372126</v>
      </c>
      <c r="AS336" s="68">
        <v>1412.42342372126</v>
      </c>
      <c r="AT336" s="68">
        <v>1412.42342372126</v>
      </c>
      <c r="AU336" s="68">
        <v>1412.42342372126</v>
      </c>
      <c r="AV336" s="68">
        <v>1412.42342372126</v>
      </c>
      <c r="AW336" s="68">
        <v>1412.42342372126</v>
      </c>
      <c r="AX336" s="68">
        <v>1412.42342372126</v>
      </c>
      <c r="AY336" s="68">
        <v>1412.42342372126</v>
      </c>
      <c r="AZ336" s="68">
        <v>1412.42342372126</v>
      </c>
      <c r="BA336" s="68">
        <v>1412.42342372126</v>
      </c>
      <c r="BB336" s="68">
        <v>1412.42342372126</v>
      </c>
      <c r="BC336" s="68">
        <v>1412.42342372126</v>
      </c>
      <c r="BD336" s="68">
        <v>1412.42342372126</v>
      </c>
      <c r="BE336" s="68">
        <v>1412.42342372126</v>
      </c>
    </row>
    <row r="337" spans="1:57" x14ac:dyDescent="0.25">
      <c r="A337" s="68" t="s">
        <v>57</v>
      </c>
      <c r="B337" s="68" t="s">
        <v>81</v>
      </c>
      <c r="C337" s="68" t="s">
        <v>74</v>
      </c>
      <c r="D337" s="68" t="s">
        <v>133</v>
      </c>
      <c r="E337" s="68">
        <v>12151.60853</v>
      </c>
      <c r="F337" s="68">
        <v>12273.124615299999</v>
      </c>
      <c r="G337" s="68">
        <v>11676.8962214887</v>
      </c>
      <c r="H337" s="68">
        <v>11956.298812605801</v>
      </c>
      <c r="I337" s="68">
        <v>12241.456179806701</v>
      </c>
      <c r="J337" s="68">
        <v>12532.4781007907</v>
      </c>
      <c r="K337" s="68">
        <v>12829.4763517638</v>
      </c>
      <c r="L337" s="68">
        <v>13132.564742693399</v>
      </c>
      <c r="M337" s="68">
        <v>13441.859153171699</v>
      </c>
      <c r="N337" s="68">
        <v>13757.4775688973</v>
      </c>
      <c r="O337" s="68">
        <v>13963.839732430701</v>
      </c>
      <c r="P337" s="68">
        <v>14173.2973284172</v>
      </c>
      <c r="Q337" s="68">
        <v>14385.8967883434</v>
      </c>
      <c r="R337" s="68">
        <v>14601.685240168599</v>
      </c>
      <c r="S337" s="68">
        <v>14820.7105187711</v>
      </c>
      <c r="T337" s="68">
        <v>15043.0211765527</v>
      </c>
      <c r="U337" s="68">
        <v>15268.666494200999</v>
      </c>
      <c r="V337" s="68">
        <v>15497.696491614</v>
      </c>
      <c r="W337" s="68">
        <v>15730.1619389882</v>
      </c>
      <c r="X337" s="68">
        <v>15966.114368073</v>
      </c>
      <c r="Y337" s="68">
        <v>16205.606083594101</v>
      </c>
      <c r="Z337" s="68">
        <v>16448.690174848001</v>
      </c>
      <c r="AA337" s="68">
        <v>16695.4205274708</v>
      </c>
      <c r="AB337" s="68">
        <v>16945.8518353828</v>
      </c>
      <c r="AC337" s="68">
        <v>17200.039612913501</v>
      </c>
      <c r="AD337" s="68">
        <v>17458.0402071073</v>
      </c>
      <c r="AE337" s="68">
        <v>17719.9108102139</v>
      </c>
      <c r="AF337" s="68">
        <v>17985.7094723671</v>
      </c>
      <c r="AG337" s="68">
        <v>18255.495114452599</v>
      </c>
      <c r="AH337" s="68">
        <v>18529.327541169401</v>
      </c>
      <c r="AI337" s="68">
        <v>18807.267454286899</v>
      </c>
      <c r="AJ337" s="68">
        <v>19089.376466101199</v>
      </c>
      <c r="AK337" s="68">
        <v>19375.717113092702</v>
      </c>
      <c r="AL337" s="68">
        <v>19375.717113092702</v>
      </c>
      <c r="AM337" s="68">
        <v>19375.717113092702</v>
      </c>
      <c r="AN337" s="68">
        <v>19375.717113092702</v>
      </c>
      <c r="AO337" s="68">
        <v>19375.717113092702</v>
      </c>
      <c r="AP337" s="68">
        <v>19375.717113092702</v>
      </c>
      <c r="AQ337" s="68">
        <v>19375.717113092702</v>
      </c>
      <c r="AR337" s="68">
        <v>19375.717113092702</v>
      </c>
      <c r="AS337" s="68">
        <v>19375.717113092702</v>
      </c>
      <c r="AT337" s="68">
        <v>19375.717113092702</v>
      </c>
      <c r="AU337" s="68">
        <v>19375.717113092702</v>
      </c>
      <c r="AV337" s="68">
        <v>19375.717113092702</v>
      </c>
      <c r="AW337" s="68">
        <v>19375.717113092702</v>
      </c>
      <c r="AX337" s="68">
        <v>19375.717113092702</v>
      </c>
      <c r="AY337" s="68">
        <v>19375.717113092702</v>
      </c>
      <c r="AZ337" s="68">
        <v>19375.717113092702</v>
      </c>
      <c r="BA337" s="68">
        <v>19375.717113092702</v>
      </c>
      <c r="BB337" s="68">
        <v>19375.717113092702</v>
      </c>
      <c r="BC337" s="68">
        <v>19375.717113092702</v>
      </c>
      <c r="BD337" s="68">
        <v>19375.717113092702</v>
      </c>
      <c r="BE337" s="68">
        <v>19375.717113092702</v>
      </c>
    </row>
    <row r="338" spans="1:57" x14ac:dyDescent="0.25">
      <c r="A338" s="68" t="s">
        <v>57</v>
      </c>
      <c r="B338" s="68" t="s">
        <v>82</v>
      </c>
      <c r="C338" s="68" t="s">
        <v>74</v>
      </c>
      <c r="D338" s="68" t="s">
        <v>134</v>
      </c>
      <c r="E338" s="68">
        <v>19066.848429999998</v>
      </c>
      <c r="F338" s="68">
        <v>19257.516914299998</v>
      </c>
      <c r="G338" s="68">
        <v>18321.986742603302</v>
      </c>
      <c r="H338" s="68">
        <v>18760.391818164098</v>
      </c>
      <c r="I338" s="68">
        <v>19207.8265989746</v>
      </c>
      <c r="J338" s="68">
        <v>19664.463335050401</v>
      </c>
      <c r="K338" s="68">
        <v>20130.4774122237</v>
      </c>
      <c r="L338" s="68">
        <v>20606.047407461701</v>
      </c>
      <c r="M338" s="68">
        <v>21091.355145139201</v>
      </c>
      <c r="N338" s="68">
        <v>21586.585754280299</v>
      </c>
      <c r="O338" s="68">
        <v>21910.384540594499</v>
      </c>
      <c r="P338" s="68">
        <v>22239.040308703501</v>
      </c>
      <c r="Q338" s="68">
        <v>22572.625913333999</v>
      </c>
      <c r="R338" s="68">
        <v>22911.215302034001</v>
      </c>
      <c r="S338" s="68">
        <v>23254.883531564501</v>
      </c>
      <c r="T338" s="68">
        <v>23603.706784538001</v>
      </c>
      <c r="U338" s="68">
        <v>23957.762386306102</v>
      </c>
      <c r="V338" s="68">
        <v>24317.128822100702</v>
      </c>
      <c r="W338" s="68">
        <v>24681.885754432202</v>
      </c>
      <c r="X338" s="68">
        <v>25052.114040748598</v>
      </c>
      <c r="Y338" s="68">
        <v>25427.895751359902</v>
      </c>
      <c r="Z338" s="68">
        <v>25809.314187630302</v>
      </c>
      <c r="AA338" s="68">
        <v>26196.4539004447</v>
      </c>
      <c r="AB338" s="68">
        <v>26589.400708951402</v>
      </c>
      <c r="AC338" s="68">
        <v>26988.2417195856</v>
      </c>
      <c r="AD338" s="68">
        <v>27393.0653453794</v>
      </c>
      <c r="AE338" s="68">
        <v>27803.9613255601</v>
      </c>
      <c r="AF338" s="68">
        <v>28221.0207454435</v>
      </c>
      <c r="AG338" s="68">
        <v>28644.336056625201</v>
      </c>
      <c r="AH338" s="68">
        <v>29074.0010974746</v>
      </c>
      <c r="AI338" s="68">
        <v>29510.111113936699</v>
      </c>
      <c r="AJ338" s="68">
        <v>29952.762780645699</v>
      </c>
      <c r="AK338" s="68">
        <v>30402.0542223554</v>
      </c>
      <c r="AL338" s="68">
        <v>30402.0542223554</v>
      </c>
      <c r="AM338" s="68">
        <v>30402.0542223554</v>
      </c>
      <c r="AN338" s="68">
        <v>30402.0542223554</v>
      </c>
      <c r="AO338" s="68">
        <v>30402.0542223554</v>
      </c>
      <c r="AP338" s="68">
        <v>30402.0542223554</v>
      </c>
      <c r="AQ338" s="68">
        <v>30402.0542223554</v>
      </c>
      <c r="AR338" s="68">
        <v>30402.0542223554</v>
      </c>
      <c r="AS338" s="68">
        <v>30402.0542223554</v>
      </c>
      <c r="AT338" s="68">
        <v>30402.0542223554</v>
      </c>
      <c r="AU338" s="68">
        <v>30402.0542223554</v>
      </c>
      <c r="AV338" s="68">
        <v>30402.0542223554</v>
      </c>
      <c r="AW338" s="68">
        <v>30402.0542223554</v>
      </c>
      <c r="AX338" s="68">
        <v>30402.0542223554</v>
      </c>
      <c r="AY338" s="68">
        <v>30402.0542223554</v>
      </c>
      <c r="AZ338" s="68">
        <v>30402.0542223554</v>
      </c>
      <c r="BA338" s="68">
        <v>30402.0542223554</v>
      </c>
      <c r="BB338" s="68">
        <v>30402.0542223554</v>
      </c>
      <c r="BC338" s="68">
        <v>30402.0542223554</v>
      </c>
      <c r="BD338" s="68">
        <v>30402.0542223554</v>
      </c>
      <c r="BE338" s="68">
        <v>30402.0542223554</v>
      </c>
    </row>
    <row r="339" spans="1:57" x14ac:dyDescent="0.25">
      <c r="A339" s="68" t="s">
        <v>57</v>
      </c>
      <c r="B339" s="68" t="s">
        <v>83</v>
      </c>
      <c r="C339" s="68" t="s">
        <v>84</v>
      </c>
      <c r="D339" s="68" t="s">
        <v>135</v>
      </c>
      <c r="E339" s="68">
        <v>453.365846958448</v>
      </c>
      <c r="F339" s="68">
        <v>470.88432042446198</v>
      </c>
      <c r="G339" s="68">
        <v>474.35344642124898</v>
      </c>
      <c r="H339" s="68">
        <v>498.07729635693499</v>
      </c>
      <c r="I339" s="68">
        <v>513.42937719570796</v>
      </c>
      <c r="J339" s="68">
        <v>528.23900634677705</v>
      </c>
      <c r="K339" s="68">
        <v>544.62611736894303</v>
      </c>
      <c r="L339" s="68">
        <v>561.41107569502503</v>
      </c>
      <c r="M339" s="68">
        <v>578.55277125783005</v>
      </c>
      <c r="N339" s="68">
        <v>597.05969745130801</v>
      </c>
      <c r="O339" s="68">
        <v>615.881881947637</v>
      </c>
      <c r="P339" s="68">
        <v>636.02255190461597</v>
      </c>
      <c r="Q339" s="68">
        <v>656.47745166798404</v>
      </c>
      <c r="R339" s="68">
        <v>678.19089492750402</v>
      </c>
      <c r="S339" s="68">
        <v>700.15041741046798</v>
      </c>
      <c r="T339" s="68">
        <v>722.31817220400296</v>
      </c>
      <c r="U339" s="68">
        <v>746.45556326478004</v>
      </c>
      <c r="V339" s="68">
        <v>769.75086495878895</v>
      </c>
      <c r="W339" s="68">
        <v>793.97854010500805</v>
      </c>
      <c r="X339" s="68">
        <v>818.21153780043699</v>
      </c>
      <c r="Y339" s="68">
        <v>843.26384198649305</v>
      </c>
      <c r="Z339" s="68">
        <v>864.85498558621396</v>
      </c>
      <c r="AA339" s="68">
        <v>893.02202407075902</v>
      </c>
      <c r="AB339" s="68">
        <v>920.09968523795806</v>
      </c>
      <c r="AC339" s="68">
        <v>946.10372246509201</v>
      </c>
      <c r="AD339" s="68">
        <v>971.05322951685002</v>
      </c>
      <c r="AE339" s="68">
        <v>994.97234876854202</v>
      </c>
      <c r="AF339" s="68">
        <v>1017.8846218515</v>
      </c>
      <c r="AG339" s="68">
        <v>1039.8044905956201</v>
      </c>
      <c r="AH339" s="68">
        <v>1060.74759561723</v>
      </c>
      <c r="AI339" s="68">
        <v>1088.0445610557999</v>
      </c>
      <c r="AJ339" s="68">
        <v>1107.01009685433</v>
      </c>
      <c r="AK339" s="68">
        <v>1132.1678713169599</v>
      </c>
      <c r="AL339" s="68">
        <v>1132.1678713169599</v>
      </c>
      <c r="AM339" s="68">
        <v>1132.1678713169599</v>
      </c>
      <c r="AN339" s="68">
        <v>1132.1678713169599</v>
      </c>
      <c r="AO339" s="68">
        <v>1132.1678713169599</v>
      </c>
      <c r="AP339" s="68">
        <v>1132.1678713169599</v>
      </c>
      <c r="AQ339" s="68">
        <v>1132.1678713169599</v>
      </c>
      <c r="AR339" s="68">
        <v>1132.1678713169599</v>
      </c>
      <c r="AS339" s="68">
        <v>1132.1678713169599</v>
      </c>
      <c r="AT339" s="68">
        <v>1132.1678713169599</v>
      </c>
      <c r="AU339" s="68">
        <v>1132.1678713169599</v>
      </c>
      <c r="AV339" s="68">
        <v>1132.1678713169599</v>
      </c>
      <c r="AW339" s="68">
        <v>1132.1678713169599</v>
      </c>
      <c r="AX339" s="68">
        <v>1132.1678713169599</v>
      </c>
      <c r="AY339" s="68">
        <v>1132.1678713169599</v>
      </c>
      <c r="AZ339" s="68">
        <v>1132.1678713169599</v>
      </c>
      <c r="BA339" s="68">
        <v>1132.1678713169599</v>
      </c>
      <c r="BB339" s="68">
        <v>1132.1678713169599</v>
      </c>
      <c r="BC339" s="68">
        <v>1132.1678713169599</v>
      </c>
      <c r="BD339" s="68">
        <v>1132.1678713169599</v>
      </c>
      <c r="BE339" s="68">
        <v>1132.1678713169599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1816D-2BCB-4DE7-8622-0D054E427120}">
  <dimension ref="A1:AK66"/>
  <sheetViews>
    <sheetView workbookViewId="0">
      <selection activeCell="D4" sqref="D4"/>
    </sheetView>
  </sheetViews>
  <sheetFormatPr defaultRowHeight="15" x14ac:dyDescent="0.25"/>
  <sheetData>
    <row r="1" spans="1:37" x14ac:dyDescent="0.25">
      <c r="A1" t="s">
        <v>85</v>
      </c>
    </row>
    <row r="3" spans="1:37" x14ac:dyDescent="0.25">
      <c r="A3" t="s">
        <v>0</v>
      </c>
      <c r="B3" t="s">
        <v>66</v>
      </c>
      <c r="C3" t="s">
        <v>86</v>
      </c>
      <c r="D3">
        <v>2017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</row>
    <row r="4" spans="1:37" x14ac:dyDescent="0.25">
      <c r="A4" t="s">
        <v>4</v>
      </c>
      <c r="B4" t="s">
        <v>87</v>
      </c>
      <c r="C4" t="s">
        <v>88</v>
      </c>
      <c r="D4">
        <v>0.98839207048458155</v>
      </c>
      <c r="E4">
        <v>0.98559471365638773</v>
      </c>
      <c r="F4">
        <v>0.98279735682819391</v>
      </c>
      <c r="G4">
        <v>0.98</v>
      </c>
      <c r="H4">
        <v>0.97899999999999998</v>
      </c>
      <c r="I4">
        <v>0.97799999999999998</v>
      </c>
      <c r="J4">
        <v>0.97699999999999998</v>
      </c>
      <c r="K4">
        <v>0.97599999999999998</v>
      </c>
      <c r="L4">
        <v>0.97499999999999998</v>
      </c>
      <c r="M4">
        <v>0.97399999999999998</v>
      </c>
      <c r="N4">
        <v>0.97299999999999998</v>
      </c>
      <c r="O4">
        <v>0.97199999999999998</v>
      </c>
      <c r="P4">
        <v>0.97099999999999997</v>
      </c>
      <c r="Q4">
        <v>0.97</v>
      </c>
      <c r="R4">
        <v>0.96899999999999997</v>
      </c>
      <c r="S4">
        <v>0.96799999999999997</v>
      </c>
      <c r="T4">
        <v>0.96699999999999997</v>
      </c>
      <c r="U4">
        <v>0.96599999999999997</v>
      </c>
      <c r="V4">
        <v>0.96499999999999997</v>
      </c>
      <c r="W4">
        <v>0.96399999999999997</v>
      </c>
      <c r="X4">
        <v>0.96299999999999997</v>
      </c>
      <c r="Y4">
        <v>0.96199999999999997</v>
      </c>
      <c r="Z4">
        <v>0.96099999999999997</v>
      </c>
      <c r="AA4">
        <v>0.96</v>
      </c>
      <c r="AB4">
        <v>0.96</v>
      </c>
      <c r="AC4">
        <v>0.96</v>
      </c>
      <c r="AD4">
        <v>0.96</v>
      </c>
      <c r="AE4">
        <v>0.96</v>
      </c>
      <c r="AF4">
        <v>0.96</v>
      </c>
      <c r="AG4">
        <v>0.96</v>
      </c>
      <c r="AH4">
        <v>0.96</v>
      </c>
      <c r="AI4">
        <v>0.96</v>
      </c>
      <c r="AJ4">
        <v>0.96</v>
      </c>
      <c r="AK4">
        <v>0.96</v>
      </c>
    </row>
    <row r="5" spans="1:37" x14ac:dyDescent="0.25">
      <c r="A5" t="s">
        <v>38</v>
      </c>
      <c r="B5" t="s">
        <v>87</v>
      </c>
      <c r="C5" t="s">
        <v>88</v>
      </c>
    </row>
    <row r="6" spans="1:37" x14ac:dyDescent="0.25">
      <c r="A6" t="s">
        <v>39</v>
      </c>
      <c r="B6" t="s">
        <v>87</v>
      </c>
      <c r="C6" t="s">
        <v>88</v>
      </c>
      <c r="D6">
        <v>0.86285530849276992</v>
      </c>
      <c r="E6">
        <v>0.86035530849276998</v>
      </c>
      <c r="F6">
        <v>0.85785530849277003</v>
      </c>
      <c r="G6">
        <v>0.85535530849276997</v>
      </c>
      <c r="H6">
        <v>0.85235530849276997</v>
      </c>
      <c r="I6">
        <v>0.84935530849276997</v>
      </c>
      <c r="J6">
        <v>0.84635530849276996</v>
      </c>
      <c r="K6">
        <v>0.84335530849276996</v>
      </c>
      <c r="L6">
        <v>0.84035530849276996</v>
      </c>
      <c r="M6">
        <v>0.83735530849276996</v>
      </c>
      <c r="N6">
        <v>0.83435530849276995</v>
      </c>
      <c r="O6">
        <v>0.83135530849276995</v>
      </c>
      <c r="P6">
        <v>0.82835530849276995</v>
      </c>
      <c r="Q6">
        <v>0.82535530849276995</v>
      </c>
      <c r="R6">
        <v>0.82235530849276994</v>
      </c>
      <c r="S6">
        <v>0.81935530849276994</v>
      </c>
      <c r="T6">
        <v>0.81635530849276994</v>
      </c>
      <c r="U6">
        <v>0.81335530849276994</v>
      </c>
      <c r="V6">
        <v>0.81035530849276993</v>
      </c>
      <c r="W6">
        <v>0.80735530849276993</v>
      </c>
      <c r="X6">
        <v>0.80435530849276993</v>
      </c>
      <c r="Y6">
        <v>0.80135530849276992</v>
      </c>
      <c r="Z6">
        <v>0.79835530849276992</v>
      </c>
      <c r="AA6">
        <v>0.79535530849276992</v>
      </c>
      <c r="AB6">
        <v>0.79235530849276992</v>
      </c>
      <c r="AC6">
        <v>0.78935530849276991</v>
      </c>
      <c r="AD6">
        <v>0.78635530849276991</v>
      </c>
      <c r="AE6">
        <v>0.78335530849276991</v>
      </c>
      <c r="AF6">
        <v>0.78035530849276991</v>
      </c>
      <c r="AG6">
        <v>0.7773553084927699</v>
      </c>
      <c r="AH6">
        <v>0.7743553084927699</v>
      </c>
      <c r="AI6">
        <v>0.7713553084927699</v>
      </c>
      <c r="AJ6">
        <v>0.7683553084927699</v>
      </c>
      <c r="AK6">
        <v>0.76535530849277</v>
      </c>
    </row>
    <row r="7" spans="1:37" x14ac:dyDescent="0.25">
      <c r="A7" t="s">
        <v>40</v>
      </c>
      <c r="B7" t="s">
        <v>87</v>
      </c>
      <c r="C7" t="s">
        <v>88</v>
      </c>
      <c r="D7">
        <v>0.76750000000000007</v>
      </c>
      <c r="E7">
        <v>0.76500000000000012</v>
      </c>
      <c r="F7">
        <v>0.76250000000000018</v>
      </c>
      <c r="G7">
        <v>0.76</v>
      </c>
      <c r="H7">
        <v>0.75700000000000001</v>
      </c>
      <c r="I7">
        <v>0.754</v>
      </c>
      <c r="J7">
        <v>0.751</v>
      </c>
      <c r="K7">
        <v>0.748</v>
      </c>
      <c r="L7">
        <v>0.745</v>
      </c>
      <c r="M7">
        <v>0.74199999999999999</v>
      </c>
      <c r="N7">
        <v>0.73899999999999999</v>
      </c>
      <c r="O7">
        <v>0.73599999999999999</v>
      </c>
      <c r="P7">
        <v>0.73299999999999998</v>
      </c>
      <c r="Q7">
        <v>0.73</v>
      </c>
      <c r="R7">
        <v>0.72699999999999998</v>
      </c>
      <c r="S7">
        <v>0.72399999999999998</v>
      </c>
      <c r="T7">
        <v>0.72099999999999997</v>
      </c>
      <c r="U7">
        <v>0.71799999999999997</v>
      </c>
      <c r="V7">
        <v>0.71499999999999997</v>
      </c>
      <c r="W7">
        <v>0.71199999999999997</v>
      </c>
      <c r="X7">
        <v>0.70899999999999996</v>
      </c>
      <c r="Y7">
        <v>0.70599999999999996</v>
      </c>
      <c r="Z7">
        <v>0.70299999999999996</v>
      </c>
      <c r="AA7">
        <v>0.7</v>
      </c>
      <c r="AB7">
        <v>0.69699999999999995</v>
      </c>
      <c r="AC7">
        <v>0.69399999999999995</v>
      </c>
      <c r="AD7">
        <v>0.69099999999999995</v>
      </c>
      <c r="AE7">
        <v>0.68799999999999994</v>
      </c>
      <c r="AF7">
        <v>0.68499999999999994</v>
      </c>
      <c r="AG7">
        <v>0.68199999999999994</v>
      </c>
      <c r="AH7">
        <v>0.67899999999999994</v>
      </c>
      <c r="AI7">
        <v>0.67599999999999993</v>
      </c>
      <c r="AJ7">
        <v>0.67299999999999993</v>
      </c>
      <c r="AK7">
        <v>0.67</v>
      </c>
    </row>
    <row r="8" spans="1:37" x14ac:dyDescent="0.25">
      <c r="A8" t="s">
        <v>41</v>
      </c>
      <c r="B8" t="s">
        <v>87</v>
      </c>
      <c r="C8" t="s">
        <v>88</v>
      </c>
      <c r="D8">
        <v>0.62749999999999995</v>
      </c>
      <c r="E8">
        <v>0.625</v>
      </c>
      <c r="F8">
        <v>0.62250000000000005</v>
      </c>
      <c r="G8">
        <v>0.62</v>
      </c>
      <c r="H8">
        <v>0.61799999999999999</v>
      </c>
      <c r="I8">
        <v>0.61599999999999999</v>
      </c>
      <c r="J8">
        <v>0.61399999999999999</v>
      </c>
      <c r="K8">
        <v>0.61199999999999999</v>
      </c>
      <c r="L8">
        <v>0.61</v>
      </c>
      <c r="M8">
        <v>0.60799999999999998</v>
      </c>
      <c r="N8">
        <v>0.60599999999999998</v>
      </c>
      <c r="O8">
        <v>0.60399999999999998</v>
      </c>
      <c r="P8">
        <v>0.60199999999999998</v>
      </c>
      <c r="Q8">
        <v>0.6</v>
      </c>
      <c r="R8">
        <v>0.59850000000000003</v>
      </c>
      <c r="S8">
        <v>0.59699999999999998</v>
      </c>
      <c r="T8">
        <v>0.59549999999999992</v>
      </c>
      <c r="U8">
        <v>0.59399999999999986</v>
      </c>
      <c r="V8">
        <v>0.5924999999999998</v>
      </c>
      <c r="W8">
        <v>0.59099999999999975</v>
      </c>
      <c r="X8">
        <v>0.58949999999999969</v>
      </c>
      <c r="Y8">
        <v>0.58799999999999963</v>
      </c>
      <c r="Z8">
        <v>0.58649999999999958</v>
      </c>
      <c r="AA8">
        <v>0.58499999999999996</v>
      </c>
      <c r="AB8">
        <v>0.58349999999999991</v>
      </c>
      <c r="AC8">
        <v>0.58199999999999985</v>
      </c>
      <c r="AD8">
        <v>0.58049999999999979</v>
      </c>
      <c r="AE8">
        <v>0.57899999999999974</v>
      </c>
      <c r="AF8">
        <v>0.57749999999999968</v>
      </c>
      <c r="AG8">
        <v>0.57599999999999962</v>
      </c>
      <c r="AH8">
        <v>0.57449999999999957</v>
      </c>
      <c r="AI8">
        <v>0.57299999999999951</v>
      </c>
      <c r="AJ8">
        <v>0.57149999999999945</v>
      </c>
      <c r="AK8">
        <v>0.56999999999999995</v>
      </c>
    </row>
    <row r="9" spans="1:37" x14ac:dyDescent="0.25">
      <c r="A9" t="s">
        <v>42</v>
      </c>
      <c r="B9" t="s">
        <v>87</v>
      </c>
      <c r="C9" t="s">
        <v>88</v>
      </c>
    </row>
    <row r="10" spans="1:37" x14ac:dyDescent="0.25">
      <c r="A10" t="s">
        <v>43</v>
      </c>
      <c r="B10" t="s">
        <v>87</v>
      </c>
      <c r="C10" t="s">
        <v>88</v>
      </c>
      <c r="D10">
        <v>0.7975000000000001</v>
      </c>
      <c r="E10">
        <v>0.79500000000000015</v>
      </c>
      <c r="F10">
        <v>0.7925000000000002</v>
      </c>
      <c r="G10">
        <v>0.79</v>
      </c>
      <c r="H10">
        <v>0.78700000000000003</v>
      </c>
      <c r="I10">
        <v>0.78400000000000003</v>
      </c>
      <c r="J10">
        <v>0.78100000000000003</v>
      </c>
      <c r="K10">
        <v>0.77800000000000002</v>
      </c>
      <c r="L10">
        <v>0.77500000000000002</v>
      </c>
      <c r="M10">
        <v>0.77200000000000002</v>
      </c>
      <c r="N10">
        <v>0.76900000000000002</v>
      </c>
      <c r="O10">
        <v>0.76600000000000001</v>
      </c>
      <c r="P10">
        <v>0.76300000000000001</v>
      </c>
      <c r="Q10">
        <v>0.76</v>
      </c>
      <c r="R10">
        <v>0.75700000000000001</v>
      </c>
      <c r="S10">
        <v>0.754</v>
      </c>
      <c r="T10">
        <v>0.751</v>
      </c>
      <c r="U10">
        <v>0.748</v>
      </c>
      <c r="V10">
        <v>0.745</v>
      </c>
      <c r="W10">
        <v>0.74199999999999999</v>
      </c>
      <c r="X10">
        <v>0.73899999999999999</v>
      </c>
      <c r="Y10">
        <v>0.73599999999999999</v>
      </c>
      <c r="Z10">
        <v>0.73299999999999998</v>
      </c>
      <c r="AA10">
        <v>0.73</v>
      </c>
      <c r="AB10">
        <v>0.72699999999999998</v>
      </c>
      <c r="AC10">
        <v>0.72399999999999998</v>
      </c>
      <c r="AD10">
        <v>0.72099999999999997</v>
      </c>
      <c r="AE10">
        <v>0.71799999999999997</v>
      </c>
      <c r="AF10">
        <v>0.71499999999999997</v>
      </c>
      <c r="AG10">
        <v>0.71199999999999997</v>
      </c>
      <c r="AH10">
        <v>0.70899999999999996</v>
      </c>
      <c r="AI10">
        <v>0.70599999999999996</v>
      </c>
      <c r="AJ10">
        <v>0.70299999999999996</v>
      </c>
      <c r="AK10">
        <v>0.7</v>
      </c>
    </row>
    <row r="11" spans="1:37" x14ac:dyDescent="0.25">
      <c r="A11" t="s">
        <v>44</v>
      </c>
      <c r="B11" t="s">
        <v>87</v>
      </c>
      <c r="C11" t="s">
        <v>88</v>
      </c>
      <c r="D11">
        <v>0.82250000000000001</v>
      </c>
      <c r="E11">
        <v>0.82000000000000006</v>
      </c>
      <c r="F11">
        <v>0.81750000000000012</v>
      </c>
      <c r="G11">
        <v>0.81499999999999995</v>
      </c>
      <c r="H11">
        <v>0.81199999999999994</v>
      </c>
      <c r="I11">
        <v>0.80899999999999994</v>
      </c>
      <c r="J11">
        <v>0.80599999999999994</v>
      </c>
      <c r="K11">
        <v>0.80299999999999994</v>
      </c>
      <c r="L11">
        <v>0.79999999999999993</v>
      </c>
      <c r="M11">
        <v>0.79699999999999993</v>
      </c>
      <c r="N11">
        <v>0.79399999999999993</v>
      </c>
      <c r="O11">
        <v>0.79099999999999993</v>
      </c>
      <c r="P11">
        <v>0.78799999999999992</v>
      </c>
      <c r="Q11">
        <v>0.78500000000000003</v>
      </c>
      <c r="R11">
        <v>0.78200000000000003</v>
      </c>
      <c r="S11">
        <v>0.77900000000000003</v>
      </c>
      <c r="T11">
        <v>0.77600000000000002</v>
      </c>
      <c r="U11">
        <v>0.77300000000000002</v>
      </c>
      <c r="V11">
        <v>0.77</v>
      </c>
      <c r="W11">
        <v>0.76700000000000002</v>
      </c>
      <c r="X11">
        <v>0.76400000000000001</v>
      </c>
      <c r="Y11">
        <v>0.76100000000000001</v>
      </c>
      <c r="Z11">
        <v>0.75800000000000001</v>
      </c>
      <c r="AA11">
        <v>0.755</v>
      </c>
      <c r="AB11">
        <v>0.752</v>
      </c>
      <c r="AC11">
        <v>0.749</v>
      </c>
      <c r="AD11">
        <v>0.746</v>
      </c>
      <c r="AE11">
        <v>0.74299999999999999</v>
      </c>
      <c r="AF11">
        <v>0.74</v>
      </c>
      <c r="AG11">
        <v>0.73699999999999999</v>
      </c>
      <c r="AH11">
        <v>0.73399999999999999</v>
      </c>
      <c r="AI11">
        <v>0.73099999999999998</v>
      </c>
      <c r="AJ11">
        <v>0.72799999999999998</v>
      </c>
      <c r="AK11">
        <v>0.72499999999999998</v>
      </c>
    </row>
    <row r="12" spans="1:37" x14ac:dyDescent="0.25">
      <c r="A12" t="s">
        <v>45</v>
      </c>
      <c r="B12" t="s">
        <v>87</v>
      </c>
      <c r="C12" t="s">
        <v>88</v>
      </c>
      <c r="D12">
        <v>0.92749999999999999</v>
      </c>
      <c r="E12">
        <v>0.92500000000000004</v>
      </c>
      <c r="F12">
        <v>0.9225000000000001</v>
      </c>
      <c r="G12">
        <v>0.92</v>
      </c>
      <c r="H12">
        <v>0.91700000000000004</v>
      </c>
      <c r="I12">
        <v>0.91400000000000003</v>
      </c>
      <c r="J12">
        <v>0.91100000000000003</v>
      </c>
      <c r="K12">
        <v>0.90800000000000003</v>
      </c>
      <c r="L12">
        <v>0.90500000000000003</v>
      </c>
      <c r="M12">
        <v>0.90200000000000002</v>
      </c>
      <c r="N12">
        <v>0.89900000000000002</v>
      </c>
      <c r="O12">
        <v>0.89600000000000002</v>
      </c>
      <c r="P12">
        <v>0.89300000000000002</v>
      </c>
      <c r="Q12">
        <v>0.89</v>
      </c>
      <c r="R12">
        <v>0.88700000000000001</v>
      </c>
      <c r="S12">
        <v>0.88400000000000001</v>
      </c>
      <c r="T12">
        <v>0.88100000000000001</v>
      </c>
      <c r="U12">
        <v>0.878</v>
      </c>
      <c r="V12">
        <v>0.875</v>
      </c>
      <c r="W12">
        <v>0.872</v>
      </c>
      <c r="X12">
        <v>0.86899999999999999</v>
      </c>
      <c r="Y12">
        <v>0.86599999999999999</v>
      </c>
      <c r="Z12">
        <v>0.86299999999999999</v>
      </c>
      <c r="AA12">
        <v>0.86</v>
      </c>
      <c r="AB12">
        <v>0.85699999999999998</v>
      </c>
      <c r="AC12">
        <v>0.85399999999999998</v>
      </c>
      <c r="AD12">
        <v>0.85099999999999998</v>
      </c>
      <c r="AE12">
        <v>0.84799999999999998</v>
      </c>
      <c r="AF12">
        <v>0.84499999999999997</v>
      </c>
      <c r="AG12">
        <v>0.84199999999999997</v>
      </c>
      <c r="AH12">
        <v>0.83899999999999997</v>
      </c>
      <c r="AI12">
        <v>0.83599999999999997</v>
      </c>
      <c r="AJ12">
        <v>0.83299999999999996</v>
      </c>
      <c r="AK12">
        <v>0.83</v>
      </c>
    </row>
    <row r="13" spans="1:37" x14ac:dyDescent="0.25">
      <c r="A13" t="s">
        <v>46</v>
      </c>
      <c r="B13" t="s">
        <v>87</v>
      </c>
      <c r="C13" t="s">
        <v>88</v>
      </c>
      <c r="D13">
        <v>0.72599999999999998</v>
      </c>
      <c r="E13">
        <v>0.72350000000000003</v>
      </c>
      <c r="F13">
        <v>0.72100000000000009</v>
      </c>
      <c r="G13">
        <v>0.71849999999999992</v>
      </c>
      <c r="H13">
        <v>0.71549999999999991</v>
      </c>
      <c r="I13">
        <v>0.71249999999999991</v>
      </c>
      <c r="J13">
        <v>0.70949999999999991</v>
      </c>
      <c r="K13">
        <v>0.70649999999999991</v>
      </c>
      <c r="L13">
        <v>0.7034999999999999</v>
      </c>
      <c r="M13">
        <v>0.7004999999999999</v>
      </c>
      <c r="N13">
        <v>0.6974999999999999</v>
      </c>
      <c r="O13">
        <v>0.6944999999999999</v>
      </c>
      <c r="P13">
        <v>0.69149999999999989</v>
      </c>
      <c r="Q13">
        <v>0.68849999999999989</v>
      </c>
      <c r="R13">
        <v>0.68549999999999989</v>
      </c>
      <c r="S13">
        <v>0.68249999999999988</v>
      </c>
      <c r="T13">
        <v>0.67949999999999988</v>
      </c>
      <c r="U13">
        <v>0.67649999999999988</v>
      </c>
      <c r="V13">
        <v>0.67349999999999988</v>
      </c>
      <c r="W13">
        <v>0.67049999999999987</v>
      </c>
      <c r="X13">
        <v>0.66749999999999987</v>
      </c>
      <c r="Y13">
        <v>0.66449999999999987</v>
      </c>
      <c r="Z13">
        <v>0.66149999999999987</v>
      </c>
      <c r="AA13">
        <v>0.65849999999999997</v>
      </c>
      <c r="AB13">
        <v>0.65549999999999997</v>
      </c>
      <c r="AC13">
        <v>0.65249999999999997</v>
      </c>
      <c r="AD13">
        <v>0.64949999999999997</v>
      </c>
      <c r="AE13">
        <v>0.64649999999999996</v>
      </c>
      <c r="AF13">
        <v>0.64349999999999996</v>
      </c>
      <c r="AG13">
        <v>0.64049999999999996</v>
      </c>
      <c r="AH13">
        <v>0.63749999999999996</v>
      </c>
      <c r="AI13">
        <v>0.63449999999999995</v>
      </c>
      <c r="AJ13">
        <v>0.63149999999999995</v>
      </c>
      <c r="AK13">
        <v>0.62849999999999995</v>
      </c>
    </row>
    <row r="14" spans="1:37" x14ac:dyDescent="0.25">
      <c r="A14" t="s">
        <v>47</v>
      </c>
      <c r="B14" t="s">
        <v>87</v>
      </c>
      <c r="C14" t="s">
        <v>88</v>
      </c>
      <c r="D14">
        <v>0.77750000000000008</v>
      </c>
      <c r="E14">
        <v>0.77500000000000013</v>
      </c>
      <c r="F14">
        <v>0.77250000000000019</v>
      </c>
      <c r="G14">
        <v>0.77</v>
      </c>
      <c r="H14">
        <v>0.76700000000000002</v>
      </c>
      <c r="I14">
        <v>0.76400000000000001</v>
      </c>
      <c r="J14">
        <v>0.76100000000000001</v>
      </c>
      <c r="K14">
        <v>0.75800000000000001</v>
      </c>
      <c r="L14">
        <v>0.755</v>
      </c>
      <c r="M14">
        <v>0.752</v>
      </c>
      <c r="N14">
        <v>0.749</v>
      </c>
      <c r="O14">
        <v>0.746</v>
      </c>
      <c r="P14">
        <v>0.74299999999999999</v>
      </c>
      <c r="Q14">
        <v>0.74</v>
      </c>
      <c r="R14">
        <v>0.73699999999999999</v>
      </c>
      <c r="S14">
        <v>0.73399999999999999</v>
      </c>
      <c r="T14">
        <v>0.73099999999999998</v>
      </c>
      <c r="U14">
        <v>0.72799999999999998</v>
      </c>
      <c r="V14">
        <v>0.72499999999999998</v>
      </c>
      <c r="W14">
        <v>0.72199999999999998</v>
      </c>
      <c r="X14">
        <v>0.71899999999999997</v>
      </c>
      <c r="Y14">
        <v>0.71599999999999997</v>
      </c>
      <c r="Z14">
        <v>0.71299999999999997</v>
      </c>
      <c r="AA14">
        <v>0.71</v>
      </c>
      <c r="AB14">
        <v>0.70699999999999996</v>
      </c>
      <c r="AC14">
        <v>0.70399999999999996</v>
      </c>
      <c r="AD14">
        <v>0.70099999999999996</v>
      </c>
      <c r="AE14">
        <v>0.69799999999999995</v>
      </c>
      <c r="AF14">
        <v>0.69499999999999995</v>
      </c>
      <c r="AG14">
        <v>0.69199999999999995</v>
      </c>
      <c r="AH14">
        <v>0.68899999999999995</v>
      </c>
      <c r="AI14">
        <v>0.68599999999999994</v>
      </c>
      <c r="AJ14">
        <v>0.68299999999999994</v>
      </c>
      <c r="AK14">
        <v>0.68</v>
      </c>
    </row>
    <row r="15" spans="1:37" x14ac:dyDescent="0.25">
      <c r="A15" t="s">
        <v>48</v>
      </c>
      <c r="B15" t="s">
        <v>87</v>
      </c>
      <c r="C15" t="s">
        <v>88</v>
      </c>
      <c r="D15">
        <v>0.9225000000000001</v>
      </c>
      <c r="E15">
        <v>0.92000000000000015</v>
      </c>
      <c r="F15">
        <v>0.9175000000000002</v>
      </c>
      <c r="G15">
        <v>0.91500000000000004</v>
      </c>
      <c r="H15">
        <v>0.91200000000000003</v>
      </c>
      <c r="I15">
        <v>0.90900000000000003</v>
      </c>
      <c r="J15">
        <v>0.90600000000000003</v>
      </c>
      <c r="K15">
        <v>0.90300000000000002</v>
      </c>
      <c r="L15">
        <v>0.9</v>
      </c>
      <c r="M15">
        <v>0.89700000000000002</v>
      </c>
      <c r="N15">
        <v>0.89400000000000002</v>
      </c>
      <c r="O15">
        <v>0.89100000000000001</v>
      </c>
      <c r="P15">
        <v>0.88800000000000001</v>
      </c>
      <c r="Q15">
        <v>0.88500000000000001</v>
      </c>
      <c r="R15">
        <v>0.88200000000000001</v>
      </c>
      <c r="S15">
        <v>0.879</v>
      </c>
      <c r="T15">
        <v>0.876</v>
      </c>
      <c r="U15">
        <v>0.873</v>
      </c>
      <c r="V15">
        <v>0.87</v>
      </c>
      <c r="W15">
        <v>0.86699999999999999</v>
      </c>
      <c r="X15">
        <v>0.86399999999999999</v>
      </c>
      <c r="Y15">
        <v>0.86099999999999999</v>
      </c>
      <c r="Z15">
        <v>0.85799999999999998</v>
      </c>
      <c r="AA15">
        <v>0.85499999999999998</v>
      </c>
      <c r="AB15">
        <v>0.85199999999999998</v>
      </c>
      <c r="AC15">
        <v>0.84899999999999998</v>
      </c>
      <c r="AD15">
        <v>0.84599999999999997</v>
      </c>
      <c r="AE15">
        <v>0.84299999999999997</v>
      </c>
      <c r="AF15">
        <v>0.84</v>
      </c>
      <c r="AG15">
        <v>0.83699999999999997</v>
      </c>
      <c r="AH15">
        <v>0.83399999999999996</v>
      </c>
      <c r="AI15">
        <v>0.83099999999999996</v>
      </c>
      <c r="AJ15">
        <v>0.82799999999999996</v>
      </c>
      <c r="AK15">
        <v>0.82499999999999996</v>
      </c>
    </row>
    <row r="16" spans="1:37" x14ac:dyDescent="0.25">
      <c r="A16" t="s">
        <v>49</v>
      </c>
      <c r="B16" t="s">
        <v>87</v>
      </c>
      <c r="C16" t="s">
        <v>88</v>
      </c>
    </row>
    <row r="17" spans="1:37" x14ac:dyDescent="0.25">
      <c r="A17" t="s">
        <v>50</v>
      </c>
      <c r="B17" t="s">
        <v>87</v>
      </c>
      <c r="C17" t="s">
        <v>88</v>
      </c>
    </row>
    <row r="18" spans="1:37" x14ac:dyDescent="0.25">
      <c r="A18" t="s">
        <v>51</v>
      </c>
      <c r="B18" t="s">
        <v>87</v>
      </c>
      <c r="C18" t="s">
        <v>88</v>
      </c>
      <c r="D18">
        <v>0.78</v>
      </c>
      <c r="E18">
        <v>0.78</v>
      </c>
      <c r="F18">
        <v>0.78</v>
      </c>
      <c r="G18">
        <v>0.78</v>
      </c>
      <c r="H18">
        <v>0.78</v>
      </c>
      <c r="I18">
        <v>0.78</v>
      </c>
      <c r="J18">
        <v>0.78</v>
      </c>
      <c r="K18">
        <v>0.78</v>
      </c>
      <c r="L18">
        <v>0.78</v>
      </c>
      <c r="M18">
        <v>0.78</v>
      </c>
      <c r="N18">
        <v>0.78</v>
      </c>
      <c r="O18">
        <v>0.78</v>
      </c>
      <c r="P18">
        <v>0.78</v>
      </c>
      <c r="Q18">
        <v>0.78</v>
      </c>
      <c r="R18">
        <v>0.78</v>
      </c>
      <c r="S18">
        <v>0.78</v>
      </c>
      <c r="T18">
        <v>0.78</v>
      </c>
      <c r="U18">
        <v>0.78</v>
      </c>
      <c r="V18">
        <v>0.78</v>
      </c>
      <c r="W18">
        <v>0.78</v>
      </c>
      <c r="X18">
        <v>0.78</v>
      </c>
      <c r="Y18">
        <v>0.78</v>
      </c>
      <c r="Z18">
        <v>0.78</v>
      </c>
      <c r="AA18">
        <v>0.78</v>
      </c>
      <c r="AB18">
        <v>0.78</v>
      </c>
      <c r="AC18">
        <v>0.78</v>
      </c>
      <c r="AD18">
        <v>0.78</v>
      </c>
      <c r="AE18">
        <v>0.78</v>
      </c>
      <c r="AF18">
        <v>0.78</v>
      </c>
      <c r="AG18">
        <v>0.78</v>
      </c>
      <c r="AH18">
        <v>0.78</v>
      </c>
      <c r="AI18">
        <v>0.78</v>
      </c>
      <c r="AJ18">
        <v>0.78</v>
      </c>
      <c r="AK18">
        <v>0.78</v>
      </c>
    </row>
    <row r="19" spans="1:37" x14ac:dyDescent="0.25">
      <c r="A19" t="s">
        <v>52</v>
      </c>
      <c r="B19" t="s">
        <v>87</v>
      </c>
      <c r="C19" t="s">
        <v>88</v>
      </c>
      <c r="D19">
        <v>0.7975000000000001</v>
      </c>
      <c r="E19">
        <v>0.79500000000000015</v>
      </c>
      <c r="F19">
        <v>0.7925000000000002</v>
      </c>
      <c r="G19">
        <v>0.79</v>
      </c>
      <c r="H19">
        <v>0.78700000000000003</v>
      </c>
      <c r="I19">
        <v>0.78400000000000003</v>
      </c>
      <c r="J19">
        <v>0.78100000000000003</v>
      </c>
      <c r="K19">
        <v>0.77800000000000002</v>
      </c>
      <c r="L19">
        <v>0.77500000000000002</v>
      </c>
      <c r="M19">
        <v>0.77200000000000002</v>
      </c>
      <c r="N19">
        <v>0.76900000000000002</v>
      </c>
      <c r="O19">
        <v>0.76600000000000001</v>
      </c>
      <c r="P19">
        <v>0.76300000000000001</v>
      </c>
      <c r="Q19">
        <v>0.76</v>
      </c>
      <c r="R19">
        <v>0.75700000000000001</v>
      </c>
      <c r="S19">
        <v>0.754</v>
      </c>
      <c r="T19">
        <v>0.751</v>
      </c>
      <c r="U19">
        <v>0.748</v>
      </c>
      <c r="V19">
        <v>0.745</v>
      </c>
      <c r="W19">
        <v>0.74199999999999999</v>
      </c>
      <c r="X19">
        <v>0.73899999999999999</v>
      </c>
      <c r="Y19">
        <v>0.73599999999999999</v>
      </c>
      <c r="Z19">
        <v>0.73299999999999998</v>
      </c>
      <c r="AA19">
        <v>0.73</v>
      </c>
      <c r="AB19">
        <v>0.72699999999999998</v>
      </c>
      <c r="AC19">
        <v>0.72399999999999998</v>
      </c>
      <c r="AD19">
        <v>0.72099999999999997</v>
      </c>
      <c r="AE19">
        <v>0.71799999999999997</v>
      </c>
      <c r="AF19">
        <v>0.71499999999999997</v>
      </c>
      <c r="AG19">
        <v>0.71199999999999997</v>
      </c>
      <c r="AH19">
        <v>0.70899999999999996</v>
      </c>
      <c r="AI19">
        <v>0.70599999999999996</v>
      </c>
      <c r="AJ19">
        <v>0.70299999999999996</v>
      </c>
      <c r="AK19">
        <v>0.7</v>
      </c>
    </row>
    <row r="20" spans="1:37" x14ac:dyDescent="0.25">
      <c r="A20" t="s">
        <v>53</v>
      </c>
      <c r="B20" t="s">
        <v>87</v>
      </c>
      <c r="C20" t="s">
        <v>88</v>
      </c>
    </row>
    <row r="21" spans="1:37" x14ac:dyDescent="0.25">
      <c r="A21" t="s">
        <v>54</v>
      </c>
      <c r="B21" t="s">
        <v>87</v>
      </c>
      <c r="C21" t="s">
        <v>88</v>
      </c>
      <c r="D21">
        <v>0.94750000000000001</v>
      </c>
      <c r="E21">
        <v>0.94500000000000006</v>
      </c>
      <c r="F21">
        <v>0.94250000000000012</v>
      </c>
      <c r="G21">
        <v>0.94</v>
      </c>
      <c r="H21">
        <v>0.93699999999999994</v>
      </c>
      <c r="I21">
        <v>0.93399999999999994</v>
      </c>
      <c r="J21">
        <v>0.93099999999999994</v>
      </c>
      <c r="K21">
        <v>0.92799999999999994</v>
      </c>
      <c r="L21">
        <v>0.92499999999999993</v>
      </c>
      <c r="M21">
        <v>0.92199999999999993</v>
      </c>
      <c r="N21">
        <v>0.91899999999999993</v>
      </c>
      <c r="O21">
        <v>0.91599999999999993</v>
      </c>
      <c r="P21">
        <v>0.91299999999999992</v>
      </c>
      <c r="Q21">
        <v>0.91</v>
      </c>
      <c r="R21">
        <v>0.90700000000000003</v>
      </c>
      <c r="S21">
        <v>0.90400000000000003</v>
      </c>
      <c r="T21">
        <v>0.90100000000000002</v>
      </c>
      <c r="U21">
        <v>0.89800000000000002</v>
      </c>
      <c r="V21">
        <v>0.89500000000000002</v>
      </c>
      <c r="W21">
        <v>0.89200000000000002</v>
      </c>
      <c r="X21">
        <v>0.88900000000000001</v>
      </c>
      <c r="Y21">
        <v>0.88600000000000001</v>
      </c>
      <c r="Z21">
        <v>0.88300000000000001</v>
      </c>
      <c r="AA21">
        <v>0.88</v>
      </c>
      <c r="AB21">
        <v>0.877</v>
      </c>
      <c r="AC21">
        <v>0.874</v>
      </c>
      <c r="AD21">
        <v>0.871</v>
      </c>
      <c r="AE21">
        <v>0.86799999999999999</v>
      </c>
      <c r="AF21">
        <v>0.86499999999999999</v>
      </c>
      <c r="AG21">
        <v>0.86199999999999999</v>
      </c>
      <c r="AH21">
        <v>0.85899999999999999</v>
      </c>
      <c r="AI21">
        <v>0.85599999999999998</v>
      </c>
      <c r="AJ21">
        <v>0.85299999999999998</v>
      </c>
      <c r="AK21">
        <v>0.85</v>
      </c>
    </row>
    <row r="22" spans="1:37" x14ac:dyDescent="0.25">
      <c r="A22" t="s">
        <v>55</v>
      </c>
      <c r="B22" t="s">
        <v>87</v>
      </c>
      <c r="C22" t="s">
        <v>88</v>
      </c>
      <c r="D22">
        <v>0.83749999999999991</v>
      </c>
      <c r="E22">
        <v>0.83499999999999996</v>
      </c>
      <c r="F22">
        <v>0.83250000000000002</v>
      </c>
      <c r="G22">
        <v>0.83</v>
      </c>
      <c r="H22">
        <v>0.82699999999999996</v>
      </c>
      <c r="I22">
        <v>0.82399999999999995</v>
      </c>
      <c r="J22">
        <v>0.82099999999999995</v>
      </c>
      <c r="K22">
        <v>0.81799999999999995</v>
      </c>
      <c r="L22">
        <v>0.81499999999999995</v>
      </c>
      <c r="M22">
        <v>0.81199999999999994</v>
      </c>
      <c r="N22">
        <v>0.80899999999999994</v>
      </c>
      <c r="O22">
        <v>0.80599999999999994</v>
      </c>
      <c r="P22">
        <v>0.80299999999999994</v>
      </c>
      <c r="Q22">
        <v>0.8</v>
      </c>
      <c r="R22">
        <v>0.79700000000000004</v>
      </c>
      <c r="S22">
        <v>0.79400000000000004</v>
      </c>
      <c r="T22">
        <v>0.79100000000000004</v>
      </c>
      <c r="U22">
        <v>0.78800000000000003</v>
      </c>
      <c r="V22">
        <v>0.78500000000000003</v>
      </c>
      <c r="W22">
        <v>0.78200000000000003</v>
      </c>
      <c r="X22">
        <v>0.77900000000000003</v>
      </c>
      <c r="Y22">
        <v>0.77600000000000002</v>
      </c>
      <c r="Z22">
        <v>0.77300000000000002</v>
      </c>
      <c r="AA22">
        <v>0.77</v>
      </c>
      <c r="AB22">
        <v>0.76700000000000002</v>
      </c>
      <c r="AC22">
        <v>0.76400000000000001</v>
      </c>
      <c r="AD22">
        <v>0.76100000000000001</v>
      </c>
      <c r="AE22">
        <v>0.75800000000000001</v>
      </c>
      <c r="AF22">
        <v>0.755</v>
      </c>
      <c r="AG22">
        <v>0.752</v>
      </c>
      <c r="AH22">
        <v>0.749</v>
      </c>
      <c r="AI22">
        <v>0.746</v>
      </c>
      <c r="AJ22">
        <v>0.74299999999999999</v>
      </c>
      <c r="AK22">
        <v>0.74</v>
      </c>
    </row>
    <row r="23" spans="1:37" x14ac:dyDescent="0.25">
      <c r="A23" t="s">
        <v>56</v>
      </c>
      <c r="B23" t="s">
        <v>87</v>
      </c>
      <c r="C23" t="s">
        <v>88</v>
      </c>
      <c r="D23">
        <v>0.89511197219099004</v>
      </c>
      <c r="E23">
        <v>0.89261197219099009</v>
      </c>
      <c r="F23">
        <v>0.89011197219099014</v>
      </c>
      <c r="G23">
        <v>0.88761197219099008</v>
      </c>
      <c r="H23">
        <v>0.88461197219099008</v>
      </c>
      <c r="I23">
        <v>0.88161197219099008</v>
      </c>
      <c r="J23">
        <v>0.87861197219099008</v>
      </c>
      <c r="K23">
        <v>0.87561197219099007</v>
      </c>
      <c r="L23">
        <v>0.87261197219099007</v>
      </c>
      <c r="M23">
        <v>0.86961197219099007</v>
      </c>
      <c r="N23">
        <v>0.86661197219099007</v>
      </c>
      <c r="O23">
        <v>0.86361197219099006</v>
      </c>
      <c r="P23">
        <v>0.86061197219099006</v>
      </c>
      <c r="Q23">
        <v>0.85761197219099006</v>
      </c>
      <c r="R23">
        <v>0.85461197219099005</v>
      </c>
      <c r="S23">
        <v>0.85161197219099005</v>
      </c>
      <c r="T23">
        <v>0.84861197219099005</v>
      </c>
      <c r="U23">
        <v>0.84561197219099005</v>
      </c>
      <c r="V23">
        <v>0.84261197219099004</v>
      </c>
      <c r="W23">
        <v>0.83961197219099004</v>
      </c>
      <c r="X23">
        <v>0.83661197219099004</v>
      </c>
      <c r="Y23">
        <v>0.83361197219099004</v>
      </c>
      <c r="Z23">
        <v>0.83061197219099003</v>
      </c>
      <c r="AA23">
        <v>0.82761197219099003</v>
      </c>
      <c r="AB23">
        <v>0.82461197219099003</v>
      </c>
      <c r="AC23">
        <v>0.82161197219099003</v>
      </c>
      <c r="AD23">
        <v>0.81861197219099002</v>
      </c>
      <c r="AE23">
        <v>0.81561197219099002</v>
      </c>
      <c r="AF23">
        <v>0.81261197219099002</v>
      </c>
      <c r="AG23">
        <v>0.80961197219099001</v>
      </c>
      <c r="AH23">
        <v>0.80661197219099001</v>
      </c>
      <c r="AI23">
        <v>0.80361197219099001</v>
      </c>
      <c r="AJ23">
        <v>0.80061197219099001</v>
      </c>
      <c r="AK23">
        <v>0.79761197219099</v>
      </c>
    </row>
    <row r="24" spans="1:37" x14ac:dyDescent="0.25">
      <c r="A24" t="s">
        <v>57</v>
      </c>
      <c r="B24" t="s">
        <v>87</v>
      </c>
      <c r="C24" t="s">
        <v>88</v>
      </c>
      <c r="D24">
        <v>0.94750000000000001</v>
      </c>
      <c r="E24">
        <v>0.94500000000000006</v>
      </c>
      <c r="F24">
        <v>0.94250000000000012</v>
      </c>
      <c r="G24">
        <v>0.94</v>
      </c>
      <c r="H24">
        <v>0.93699999999999994</v>
      </c>
      <c r="I24">
        <v>0.93399999999999994</v>
      </c>
      <c r="J24">
        <v>0.93099999999999994</v>
      </c>
      <c r="K24">
        <v>0.92799999999999994</v>
      </c>
      <c r="L24">
        <v>0.92499999999999993</v>
      </c>
      <c r="M24">
        <v>0.92199999999999993</v>
      </c>
      <c r="N24">
        <v>0.91899999999999993</v>
      </c>
      <c r="O24">
        <v>0.91599999999999993</v>
      </c>
      <c r="P24">
        <v>0.91299999999999992</v>
      </c>
      <c r="Q24">
        <v>0.91</v>
      </c>
      <c r="R24">
        <v>0.90700000000000003</v>
      </c>
      <c r="S24">
        <v>0.90400000000000003</v>
      </c>
      <c r="T24">
        <v>0.90100000000000002</v>
      </c>
      <c r="U24">
        <v>0.89800000000000002</v>
      </c>
      <c r="V24">
        <v>0.89500000000000002</v>
      </c>
      <c r="W24">
        <v>0.89200000000000002</v>
      </c>
      <c r="X24">
        <v>0.88900000000000001</v>
      </c>
      <c r="Y24">
        <v>0.88600000000000001</v>
      </c>
      <c r="Z24">
        <v>0.88300000000000001</v>
      </c>
      <c r="AA24">
        <v>0.88</v>
      </c>
      <c r="AB24">
        <v>0.877</v>
      </c>
      <c r="AC24">
        <v>0.874</v>
      </c>
      <c r="AD24">
        <v>0.871</v>
      </c>
      <c r="AE24">
        <v>0.86799999999999999</v>
      </c>
      <c r="AF24">
        <v>0.86499999999999999</v>
      </c>
      <c r="AG24">
        <v>0.86199999999999999</v>
      </c>
      <c r="AH24">
        <v>0.85899999999999999</v>
      </c>
      <c r="AI24">
        <v>0.85599999999999998</v>
      </c>
      <c r="AJ24">
        <v>0.85299999999999998</v>
      </c>
      <c r="AK24">
        <v>0.85</v>
      </c>
    </row>
    <row r="25" spans="1:37" x14ac:dyDescent="0.25">
      <c r="A25" t="s">
        <v>4</v>
      </c>
      <c r="B25" t="s">
        <v>87</v>
      </c>
      <c r="C25" t="s">
        <v>89</v>
      </c>
      <c r="D25">
        <v>0.99118942731277537</v>
      </c>
      <c r="E25">
        <v>0.99118942731277537</v>
      </c>
      <c r="F25">
        <v>0.99118942731277537</v>
      </c>
      <c r="G25">
        <v>0.99118942731277537</v>
      </c>
      <c r="H25">
        <v>0.99118942731277537</v>
      </c>
      <c r="I25">
        <v>0.99118942731277537</v>
      </c>
      <c r="J25">
        <v>0.99118942731277537</v>
      </c>
      <c r="K25">
        <v>0.99118942731277537</v>
      </c>
      <c r="L25">
        <v>0.99118942731277537</v>
      </c>
      <c r="M25">
        <v>0.99118942731277537</v>
      </c>
      <c r="N25">
        <v>0.99118942731277537</v>
      </c>
      <c r="O25">
        <v>0.99118942731277537</v>
      </c>
      <c r="P25">
        <v>0.99118942731277537</v>
      </c>
      <c r="Q25">
        <v>0.99118942731277537</v>
      </c>
      <c r="R25">
        <v>0.99118942731277537</v>
      </c>
      <c r="S25">
        <v>0.99118942731277537</v>
      </c>
      <c r="T25">
        <v>0.99118942731277537</v>
      </c>
      <c r="U25">
        <v>0.99118942731277537</v>
      </c>
      <c r="V25">
        <v>0.99118942731277537</v>
      </c>
      <c r="W25">
        <v>0.99118942731277537</v>
      </c>
      <c r="X25">
        <v>0.99118942731277537</v>
      </c>
      <c r="Y25">
        <v>0.99118942731277537</v>
      </c>
      <c r="Z25">
        <v>0.99118942731277537</v>
      </c>
      <c r="AA25">
        <v>0.99118942731277537</v>
      </c>
      <c r="AB25">
        <v>0.99118942731277537</v>
      </c>
      <c r="AC25">
        <v>0.99118942731277537</v>
      </c>
      <c r="AD25">
        <v>0.99118942731277537</v>
      </c>
      <c r="AE25">
        <v>0.99118942731277537</v>
      </c>
      <c r="AF25">
        <v>0.99118942731277537</v>
      </c>
      <c r="AG25">
        <v>0.99118942731277537</v>
      </c>
      <c r="AH25">
        <v>0.99118942731277537</v>
      </c>
      <c r="AI25">
        <v>0.99118942731277537</v>
      </c>
      <c r="AJ25">
        <v>0.99118942731277537</v>
      </c>
      <c r="AK25">
        <v>0.99118942731277537</v>
      </c>
    </row>
    <row r="26" spans="1:37" x14ac:dyDescent="0.25">
      <c r="A26" t="s">
        <v>38</v>
      </c>
      <c r="B26" t="s">
        <v>87</v>
      </c>
      <c r="C26" t="s">
        <v>89</v>
      </c>
    </row>
    <row r="27" spans="1:37" x14ac:dyDescent="0.25">
      <c r="A27" t="s">
        <v>39</v>
      </c>
      <c r="B27" t="s">
        <v>87</v>
      </c>
      <c r="C27" t="s">
        <v>89</v>
      </c>
      <c r="D27">
        <v>0.86535530849276998</v>
      </c>
      <c r="E27">
        <v>0.86535530849276998</v>
      </c>
      <c r="F27">
        <v>0.86535530849276998</v>
      </c>
      <c r="G27">
        <v>0.86535530849276998</v>
      </c>
      <c r="H27">
        <v>0.86535530849276998</v>
      </c>
      <c r="I27">
        <v>0.86535530849276998</v>
      </c>
      <c r="J27">
        <v>0.86535530849276998</v>
      </c>
      <c r="K27">
        <v>0.86535530849276998</v>
      </c>
      <c r="L27">
        <v>0.86535530849276998</v>
      </c>
      <c r="M27">
        <v>0.86535530849276998</v>
      </c>
      <c r="N27">
        <v>0.86535530849276998</v>
      </c>
      <c r="O27">
        <v>0.86535530849276998</v>
      </c>
      <c r="P27">
        <v>0.86535530849276998</v>
      </c>
      <c r="Q27">
        <v>0.86535530849276998</v>
      </c>
      <c r="R27">
        <v>0.86535530849276998</v>
      </c>
      <c r="S27">
        <v>0.86535530849276998</v>
      </c>
      <c r="T27">
        <v>0.86535530849276998</v>
      </c>
      <c r="U27">
        <v>0.86535530849276998</v>
      </c>
      <c r="V27">
        <v>0.86535530849276998</v>
      </c>
      <c r="W27">
        <v>0.86535530849276998</v>
      </c>
      <c r="X27">
        <v>0.86535530849276998</v>
      </c>
      <c r="Y27">
        <v>0.86535530849276998</v>
      </c>
      <c r="Z27">
        <v>0.86535530849276998</v>
      </c>
      <c r="AA27">
        <v>0.86535530849276998</v>
      </c>
      <c r="AB27">
        <v>0.86535530849276998</v>
      </c>
      <c r="AC27">
        <v>0.86535530849276998</v>
      </c>
      <c r="AD27">
        <v>0.86535530849276998</v>
      </c>
      <c r="AE27">
        <v>0.86535530849276998</v>
      </c>
      <c r="AF27">
        <v>0.86535530849276998</v>
      </c>
      <c r="AG27">
        <v>0.86535530849276998</v>
      </c>
      <c r="AH27">
        <v>0.86535530849276998</v>
      </c>
      <c r="AI27">
        <v>0.86535530849276998</v>
      </c>
      <c r="AJ27">
        <v>0.86535530849276998</v>
      </c>
      <c r="AK27">
        <v>0.86535530849276998</v>
      </c>
    </row>
    <row r="28" spans="1:37" x14ac:dyDescent="0.25">
      <c r="A28" t="s">
        <v>40</v>
      </c>
      <c r="B28" t="s">
        <v>87</v>
      </c>
      <c r="C28" t="s">
        <v>89</v>
      </c>
      <c r="D28">
        <v>0.77</v>
      </c>
      <c r="E28">
        <v>0.77</v>
      </c>
      <c r="F28">
        <v>0.77</v>
      </c>
      <c r="G28">
        <v>0.77</v>
      </c>
      <c r="H28">
        <v>0.77</v>
      </c>
      <c r="I28">
        <v>0.77</v>
      </c>
      <c r="J28">
        <v>0.77</v>
      </c>
      <c r="K28">
        <v>0.77</v>
      </c>
      <c r="L28">
        <v>0.77</v>
      </c>
      <c r="M28">
        <v>0.77</v>
      </c>
      <c r="N28">
        <v>0.77</v>
      </c>
      <c r="O28">
        <v>0.77</v>
      </c>
      <c r="P28">
        <v>0.77</v>
      </c>
      <c r="Q28">
        <v>0.77</v>
      </c>
      <c r="R28">
        <v>0.77</v>
      </c>
      <c r="S28">
        <v>0.77</v>
      </c>
      <c r="T28">
        <v>0.77</v>
      </c>
      <c r="U28">
        <v>0.77</v>
      </c>
      <c r="V28">
        <v>0.77</v>
      </c>
      <c r="W28">
        <v>0.77</v>
      </c>
      <c r="X28">
        <v>0.77</v>
      </c>
      <c r="Y28">
        <v>0.77</v>
      </c>
      <c r="Z28">
        <v>0.77</v>
      </c>
      <c r="AA28">
        <v>0.77</v>
      </c>
      <c r="AB28">
        <v>0.77</v>
      </c>
      <c r="AC28">
        <v>0.77</v>
      </c>
      <c r="AD28">
        <v>0.77</v>
      </c>
      <c r="AE28">
        <v>0.77</v>
      </c>
      <c r="AF28">
        <v>0.77</v>
      </c>
      <c r="AG28">
        <v>0.77</v>
      </c>
      <c r="AH28">
        <v>0.77</v>
      </c>
      <c r="AI28">
        <v>0.77</v>
      </c>
      <c r="AJ28">
        <v>0.77</v>
      </c>
      <c r="AK28">
        <v>0.77</v>
      </c>
    </row>
    <row r="29" spans="1:37" x14ac:dyDescent="0.25">
      <c r="A29" t="s">
        <v>41</v>
      </c>
      <c r="B29" t="s">
        <v>87</v>
      </c>
      <c r="C29" t="s">
        <v>89</v>
      </c>
      <c r="D29">
        <v>0.63</v>
      </c>
      <c r="E29">
        <v>0.63</v>
      </c>
      <c r="F29">
        <v>0.63</v>
      </c>
      <c r="G29">
        <v>0.63</v>
      </c>
      <c r="H29">
        <v>0.63</v>
      </c>
      <c r="I29">
        <v>0.63</v>
      </c>
      <c r="J29">
        <v>0.63</v>
      </c>
      <c r="K29">
        <v>0.63</v>
      </c>
      <c r="L29">
        <v>0.63</v>
      </c>
      <c r="M29">
        <v>0.63</v>
      </c>
      <c r="N29">
        <v>0.63</v>
      </c>
      <c r="O29">
        <v>0.63</v>
      </c>
      <c r="P29">
        <v>0.63</v>
      </c>
      <c r="Q29">
        <v>0.63</v>
      </c>
      <c r="R29">
        <v>0.63</v>
      </c>
      <c r="S29">
        <v>0.63</v>
      </c>
      <c r="T29">
        <v>0.63</v>
      </c>
      <c r="U29">
        <v>0.63</v>
      </c>
      <c r="V29">
        <v>0.63</v>
      </c>
      <c r="W29">
        <v>0.63</v>
      </c>
      <c r="X29">
        <v>0.63</v>
      </c>
      <c r="Y29">
        <v>0.63</v>
      </c>
      <c r="Z29">
        <v>0.63</v>
      </c>
      <c r="AA29">
        <v>0.63</v>
      </c>
      <c r="AB29">
        <v>0.63</v>
      </c>
      <c r="AC29">
        <v>0.63</v>
      </c>
      <c r="AD29">
        <v>0.63</v>
      </c>
      <c r="AE29">
        <v>0.63</v>
      </c>
      <c r="AF29">
        <v>0.63</v>
      </c>
      <c r="AG29">
        <v>0.63</v>
      </c>
      <c r="AH29">
        <v>0.63</v>
      </c>
      <c r="AI29">
        <v>0.63</v>
      </c>
      <c r="AJ29">
        <v>0.63</v>
      </c>
      <c r="AK29">
        <v>0.63</v>
      </c>
    </row>
    <row r="30" spans="1:37" x14ac:dyDescent="0.25">
      <c r="A30" t="s">
        <v>42</v>
      </c>
      <c r="B30" t="s">
        <v>87</v>
      </c>
      <c r="C30" t="s">
        <v>89</v>
      </c>
    </row>
    <row r="31" spans="1:37" x14ac:dyDescent="0.25">
      <c r="A31" t="s">
        <v>43</v>
      </c>
      <c r="B31" t="s">
        <v>87</v>
      </c>
      <c r="C31" t="s">
        <v>89</v>
      </c>
      <c r="D31">
        <v>0.8</v>
      </c>
      <c r="E31">
        <v>0.8</v>
      </c>
      <c r="F31">
        <v>0.8</v>
      </c>
      <c r="G31">
        <v>0.8</v>
      </c>
      <c r="H31">
        <v>0.8</v>
      </c>
      <c r="I31">
        <v>0.8</v>
      </c>
      <c r="J31">
        <v>0.8</v>
      </c>
      <c r="K31">
        <v>0.8</v>
      </c>
      <c r="L31">
        <v>0.8</v>
      </c>
      <c r="M31">
        <v>0.8</v>
      </c>
      <c r="N31">
        <v>0.8</v>
      </c>
      <c r="O31">
        <v>0.8</v>
      </c>
      <c r="P31">
        <v>0.8</v>
      </c>
      <c r="Q31">
        <v>0.8</v>
      </c>
      <c r="R31">
        <v>0.8</v>
      </c>
      <c r="S31">
        <v>0.8</v>
      </c>
      <c r="T31">
        <v>0.8</v>
      </c>
      <c r="U31">
        <v>0.8</v>
      </c>
      <c r="V31">
        <v>0.8</v>
      </c>
      <c r="W31">
        <v>0.8</v>
      </c>
      <c r="X31">
        <v>0.8</v>
      </c>
      <c r="Y31">
        <v>0.8</v>
      </c>
      <c r="Z31">
        <v>0.8</v>
      </c>
      <c r="AA31">
        <v>0.8</v>
      </c>
      <c r="AB31">
        <v>0.8</v>
      </c>
      <c r="AC31">
        <v>0.8</v>
      </c>
      <c r="AD31">
        <v>0.8</v>
      </c>
      <c r="AE31">
        <v>0.8</v>
      </c>
      <c r="AF31">
        <v>0.8</v>
      </c>
      <c r="AG31">
        <v>0.8</v>
      </c>
      <c r="AH31">
        <v>0.8</v>
      </c>
      <c r="AI31">
        <v>0.8</v>
      </c>
      <c r="AJ31">
        <v>0.8</v>
      </c>
      <c r="AK31">
        <v>0.8</v>
      </c>
    </row>
    <row r="32" spans="1:37" x14ac:dyDescent="0.25">
      <c r="A32" t="s">
        <v>44</v>
      </c>
      <c r="B32" t="s">
        <v>87</v>
      </c>
      <c r="C32" t="s">
        <v>89</v>
      </c>
      <c r="D32">
        <v>0.82499999999999996</v>
      </c>
      <c r="E32">
        <v>0.82499999999999996</v>
      </c>
      <c r="F32">
        <v>0.82499999999999996</v>
      </c>
      <c r="G32">
        <v>0.82499999999999996</v>
      </c>
      <c r="H32">
        <v>0.82499999999999996</v>
      </c>
      <c r="I32">
        <v>0.82499999999999996</v>
      </c>
      <c r="J32">
        <v>0.82499999999999996</v>
      </c>
      <c r="K32">
        <v>0.82499999999999996</v>
      </c>
      <c r="L32">
        <v>0.82499999999999996</v>
      </c>
      <c r="M32">
        <v>0.82499999999999996</v>
      </c>
      <c r="N32">
        <v>0.82499999999999996</v>
      </c>
      <c r="O32">
        <v>0.82499999999999996</v>
      </c>
      <c r="P32">
        <v>0.82499999999999996</v>
      </c>
      <c r="Q32">
        <v>0.82499999999999996</v>
      </c>
      <c r="R32">
        <v>0.82499999999999996</v>
      </c>
      <c r="S32">
        <v>0.82499999999999996</v>
      </c>
      <c r="T32">
        <v>0.82499999999999996</v>
      </c>
      <c r="U32">
        <v>0.82499999999999996</v>
      </c>
      <c r="V32">
        <v>0.82499999999999996</v>
      </c>
      <c r="W32">
        <v>0.82499999999999996</v>
      </c>
      <c r="X32">
        <v>0.82499999999999996</v>
      </c>
      <c r="Y32">
        <v>0.82499999999999996</v>
      </c>
      <c r="Z32">
        <v>0.82499999999999996</v>
      </c>
      <c r="AA32">
        <v>0.82499999999999996</v>
      </c>
      <c r="AB32">
        <v>0.82499999999999996</v>
      </c>
      <c r="AC32">
        <v>0.82499999999999996</v>
      </c>
      <c r="AD32">
        <v>0.82499999999999996</v>
      </c>
      <c r="AE32">
        <v>0.82499999999999996</v>
      </c>
      <c r="AF32">
        <v>0.82499999999999996</v>
      </c>
      <c r="AG32">
        <v>0.82499999999999996</v>
      </c>
      <c r="AH32">
        <v>0.82499999999999996</v>
      </c>
      <c r="AI32">
        <v>0.82499999999999996</v>
      </c>
      <c r="AJ32">
        <v>0.82499999999999996</v>
      </c>
      <c r="AK32">
        <v>0.82499999999999996</v>
      </c>
    </row>
    <row r="33" spans="1:37" x14ac:dyDescent="0.25">
      <c r="A33" t="s">
        <v>45</v>
      </c>
      <c r="B33" t="s">
        <v>87</v>
      </c>
      <c r="C33" t="s">
        <v>89</v>
      </c>
      <c r="D33">
        <v>0.93</v>
      </c>
      <c r="E33">
        <v>0.93</v>
      </c>
      <c r="F33">
        <v>0.93</v>
      </c>
      <c r="G33">
        <v>0.93</v>
      </c>
      <c r="H33">
        <v>0.93</v>
      </c>
      <c r="I33">
        <v>0.93</v>
      </c>
      <c r="J33">
        <v>0.93</v>
      </c>
      <c r="K33">
        <v>0.93</v>
      </c>
      <c r="L33">
        <v>0.93</v>
      </c>
      <c r="M33">
        <v>0.93</v>
      </c>
      <c r="N33">
        <v>0.93</v>
      </c>
      <c r="O33">
        <v>0.93</v>
      </c>
      <c r="P33">
        <v>0.93</v>
      </c>
      <c r="Q33">
        <v>0.93</v>
      </c>
      <c r="R33">
        <v>0.93</v>
      </c>
      <c r="S33">
        <v>0.93</v>
      </c>
      <c r="T33">
        <v>0.93</v>
      </c>
      <c r="U33">
        <v>0.93</v>
      </c>
      <c r="V33">
        <v>0.93</v>
      </c>
      <c r="W33">
        <v>0.93</v>
      </c>
      <c r="X33">
        <v>0.93</v>
      </c>
      <c r="Y33">
        <v>0.93</v>
      </c>
      <c r="Z33">
        <v>0.93</v>
      </c>
      <c r="AA33">
        <v>0.93</v>
      </c>
      <c r="AB33">
        <v>0.93</v>
      </c>
      <c r="AC33">
        <v>0.93</v>
      </c>
      <c r="AD33">
        <v>0.93</v>
      </c>
      <c r="AE33">
        <v>0.93</v>
      </c>
      <c r="AF33">
        <v>0.93</v>
      </c>
      <c r="AG33">
        <v>0.93</v>
      </c>
      <c r="AH33">
        <v>0.93</v>
      </c>
      <c r="AI33">
        <v>0.93</v>
      </c>
      <c r="AJ33">
        <v>0.93</v>
      </c>
      <c r="AK33">
        <v>0.93</v>
      </c>
    </row>
    <row r="34" spans="1:37" x14ac:dyDescent="0.25">
      <c r="A34" t="s">
        <v>46</v>
      </c>
      <c r="B34" t="s">
        <v>87</v>
      </c>
      <c r="C34" t="s">
        <v>89</v>
      </c>
      <c r="D34">
        <v>0.72849999999999993</v>
      </c>
      <c r="E34">
        <v>0.72849999999999993</v>
      </c>
      <c r="F34">
        <v>0.72849999999999993</v>
      </c>
      <c r="G34">
        <v>0.72849999999999993</v>
      </c>
      <c r="H34">
        <v>0.72849999999999993</v>
      </c>
      <c r="I34">
        <v>0.72849999999999993</v>
      </c>
      <c r="J34">
        <v>0.72849999999999993</v>
      </c>
      <c r="K34">
        <v>0.72849999999999993</v>
      </c>
      <c r="L34">
        <v>0.72849999999999993</v>
      </c>
      <c r="M34">
        <v>0.72849999999999993</v>
      </c>
      <c r="N34">
        <v>0.72849999999999993</v>
      </c>
      <c r="O34">
        <v>0.72849999999999993</v>
      </c>
      <c r="P34">
        <v>0.72849999999999993</v>
      </c>
      <c r="Q34">
        <v>0.72849999999999993</v>
      </c>
      <c r="R34">
        <v>0.72849999999999993</v>
      </c>
      <c r="S34">
        <v>0.72849999999999993</v>
      </c>
      <c r="T34">
        <v>0.72849999999999993</v>
      </c>
      <c r="U34">
        <v>0.72849999999999993</v>
      </c>
      <c r="V34">
        <v>0.72849999999999993</v>
      </c>
      <c r="W34">
        <v>0.72849999999999993</v>
      </c>
      <c r="X34">
        <v>0.72849999999999993</v>
      </c>
      <c r="Y34">
        <v>0.72849999999999993</v>
      </c>
      <c r="Z34">
        <v>0.72849999999999993</v>
      </c>
      <c r="AA34">
        <v>0.72849999999999993</v>
      </c>
      <c r="AB34">
        <v>0.72849999999999993</v>
      </c>
      <c r="AC34">
        <v>0.72849999999999993</v>
      </c>
      <c r="AD34">
        <v>0.72849999999999993</v>
      </c>
      <c r="AE34">
        <v>0.72849999999999993</v>
      </c>
      <c r="AF34">
        <v>0.72849999999999993</v>
      </c>
      <c r="AG34">
        <v>0.72849999999999993</v>
      </c>
      <c r="AH34">
        <v>0.72849999999999993</v>
      </c>
      <c r="AI34">
        <v>0.72849999999999993</v>
      </c>
      <c r="AJ34">
        <v>0.72849999999999993</v>
      </c>
      <c r="AK34">
        <v>0.72849999999999993</v>
      </c>
    </row>
    <row r="35" spans="1:37" x14ac:dyDescent="0.25">
      <c r="A35" t="s">
        <v>47</v>
      </c>
      <c r="B35" t="s">
        <v>87</v>
      </c>
      <c r="C35" t="s">
        <v>89</v>
      </c>
      <c r="D35">
        <v>0.78</v>
      </c>
      <c r="E35">
        <v>0.78</v>
      </c>
      <c r="F35">
        <v>0.78</v>
      </c>
      <c r="G35">
        <v>0.78</v>
      </c>
      <c r="H35">
        <v>0.78</v>
      </c>
      <c r="I35">
        <v>0.78</v>
      </c>
      <c r="J35">
        <v>0.78</v>
      </c>
      <c r="K35">
        <v>0.78</v>
      </c>
      <c r="L35">
        <v>0.78</v>
      </c>
      <c r="M35">
        <v>0.78</v>
      </c>
      <c r="N35">
        <v>0.78</v>
      </c>
      <c r="O35">
        <v>0.78</v>
      </c>
      <c r="P35">
        <v>0.78</v>
      </c>
      <c r="Q35">
        <v>0.78</v>
      </c>
      <c r="R35">
        <v>0.78</v>
      </c>
      <c r="S35">
        <v>0.78</v>
      </c>
      <c r="T35">
        <v>0.78</v>
      </c>
      <c r="U35">
        <v>0.78</v>
      </c>
      <c r="V35">
        <v>0.78</v>
      </c>
      <c r="W35">
        <v>0.78</v>
      </c>
      <c r="X35">
        <v>0.78</v>
      </c>
      <c r="Y35">
        <v>0.78</v>
      </c>
      <c r="Z35">
        <v>0.78</v>
      </c>
      <c r="AA35">
        <v>0.78</v>
      </c>
      <c r="AB35">
        <v>0.78</v>
      </c>
      <c r="AC35">
        <v>0.78</v>
      </c>
      <c r="AD35">
        <v>0.78</v>
      </c>
      <c r="AE35">
        <v>0.78</v>
      </c>
      <c r="AF35">
        <v>0.78</v>
      </c>
      <c r="AG35">
        <v>0.78</v>
      </c>
      <c r="AH35">
        <v>0.78</v>
      </c>
      <c r="AI35">
        <v>0.78</v>
      </c>
      <c r="AJ35">
        <v>0.78</v>
      </c>
      <c r="AK35">
        <v>0.78</v>
      </c>
    </row>
    <row r="36" spans="1:37" x14ac:dyDescent="0.25">
      <c r="A36" t="s">
        <v>48</v>
      </c>
      <c r="B36" t="s">
        <v>87</v>
      </c>
      <c r="C36" t="s">
        <v>89</v>
      </c>
      <c r="D36">
        <v>0.92500000000000004</v>
      </c>
      <c r="E36">
        <v>0.92500000000000004</v>
      </c>
      <c r="F36">
        <v>0.92500000000000004</v>
      </c>
      <c r="G36">
        <v>0.92500000000000004</v>
      </c>
      <c r="H36">
        <v>0.92500000000000004</v>
      </c>
      <c r="I36">
        <v>0.92500000000000004</v>
      </c>
      <c r="J36">
        <v>0.92500000000000004</v>
      </c>
      <c r="K36">
        <v>0.92500000000000004</v>
      </c>
      <c r="L36">
        <v>0.92500000000000004</v>
      </c>
      <c r="M36">
        <v>0.92500000000000004</v>
      </c>
      <c r="N36">
        <v>0.92500000000000004</v>
      </c>
      <c r="O36">
        <v>0.92500000000000004</v>
      </c>
      <c r="P36">
        <v>0.92500000000000004</v>
      </c>
      <c r="Q36">
        <v>0.92500000000000004</v>
      </c>
      <c r="R36">
        <v>0.92500000000000004</v>
      </c>
      <c r="S36">
        <v>0.92500000000000004</v>
      </c>
      <c r="T36">
        <v>0.92500000000000004</v>
      </c>
      <c r="U36">
        <v>0.92500000000000004</v>
      </c>
      <c r="V36">
        <v>0.92500000000000004</v>
      </c>
      <c r="W36">
        <v>0.92500000000000004</v>
      </c>
      <c r="X36">
        <v>0.92500000000000004</v>
      </c>
      <c r="Y36">
        <v>0.92500000000000004</v>
      </c>
      <c r="Z36">
        <v>0.92500000000000004</v>
      </c>
      <c r="AA36">
        <v>0.92500000000000004</v>
      </c>
      <c r="AB36">
        <v>0.92500000000000004</v>
      </c>
      <c r="AC36">
        <v>0.92500000000000004</v>
      </c>
      <c r="AD36">
        <v>0.92500000000000004</v>
      </c>
      <c r="AE36">
        <v>0.92500000000000004</v>
      </c>
      <c r="AF36">
        <v>0.92500000000000004</v>
      </c>
      <c r="AG36">
        <v>0.92500000000000004</v>
      </c>
      <c r="AH36">
        <v>0.92500000000000004</v>
      </c>
      <c r="AI36">
        <v>0.92500000000000004</v>
      </c>
      <c r="AJ36">
        <v>0.92500000000000004</v>
      </c>
      <c r="AK36">
        <v>0.92500000000000004</v>
      </c>
    </row>
    <row r="37" spans="1:37" x14ac:dyDescent="0.25">
      <c r="A37" t="s">
        <v>49</v>
      </c>
      <c r="B37" t="s">
        <v>87</v>
      </c>
      <c r="C37" t="s">
        <v>89</v>
      </c>
    </row>
    <row r="38" spans="1:37" x14ac:dyDescent="0.25">
      <c r="A38" t="s">
        <v>50</v>
      </c>
      <c r="B38" t="s">
        <v>87</v>
      </c>
      <c r="C38" t="s">
        <v>89</v>
      </c>
    </row>
    <row r="39" spans="1:37" x14ac:dyDescent="0.25">
      <c r="A39" t="s">
        <v>51</v>
      </c>
      <c r="B39" t="s">
        <v>87</v>
      </c>
      <c r="C39" t="s">
        <v>89</v>
      </c>
      <c r="D39">
        <v>0.78</v>
      </c>
      <c r="E39">
        <v>0.78</v>
      </c>
      <c r="F39">
        <v>0.78</v>
      </c>
      <c r="G39">
        <v>0.78</v>
      </c>
      <c r="H39">
        <v>0.78</v>
      </c>
      <c r="I39">
        <v>0.78</v>
      </c>
      <c r="J39">
        <v>0.78</v>
      </c>
      <c r="K39">
        <v>0.78</v>
      </c>
      <c r="L39">
        <v>0.78</v>
      </c>
      <c r="M39">
        <v>0.78</v>
      </c>
      <c r="N39">
        <v>0.78</v>
      </c>
      <c r="O39">
        <v>0.78</v>
      </c>
      <c r="P39">
        <v>0.78</v>
      </c>
      <c r="Q39">
        <v>0.78</v>
      </c>
      <c r="R39">
        <v>0.78</v>
      </c>
      <c r="S39">
        <v>0.78</v>
      </c>
      <c r="T39">
        <v>0.78</v>
      </c>
      <c r="U39">
        <v>0.78</v>
      </c>
      <c r="V39">
        <v>0.78</v>
      </c>
      <c r="W39">
        <v>0.78</v>
      </c>
      <c r="X39">
        <v>0.78</v>
      </c>
      <c r="Y39">
        <v>0.78</v>
      </c>
      <c r="Z39">
        <v>0.78</v>
      </c>
      <c r="AA39">
        <v>0.78</v>
      </c>
      <c r="AB39">
        <v>0.78</v>
      </c>
      <c r="AC39">
        <v>0.78</v>
      </c>
      <c r="AD39">
        <v>0.78</v>
      </c>
      <c r="AE39">
        <v>0.78</v>
      </c>
      <c r="AF39">
        <v>0.78</v>
      </c>
      <c r="AG39">
        <v>0.78</v>
      </c>
      <c r="AH39">
        <v>0.78</v>
      </c>
      <c r="AI39">
        <v>0.78</v>
      </c>
      <c r="AJ39">
        <v>0.78</v>
      </c>
      <c r="AK39">
        <v>0.78</v>
      </c>
    </row>
    <row r="40" spans="1:37" x14ac:dyDescent="0.25">
      <c r="A40" t="s">
        <v>52</v>
      </c>
      <c r="B40" t="s">
        <v>87</v>
      </c>
      <c r="C40" t="s">
        <v>89</v>
      </c>
      <c r="D40">
        <v>0.8</v>
      </c>
      <c r="E40">
        <v>0.8</v>
      </c>
      <c r="F40">
        <v>0.8</v>
      </c>
      <c r="G40">
        <v>0.8</v>
      </c>
      <c r="H40">
        <v>0.8</v>
      </c>
      <c r="I40">
        <v>0.8</v>
      </c>
      <c r="J40">
        <v>0.8</v>
      </c>
      <c r="K40">
        <v>0.8</v>
      </c>
      <c r="L40">
        <v>0.8</v>
      </c>
      <c r="M40">
        <v>0.8</v>
      </c>
      <c r="N40">
        <v>0.8</v>
      </c>
      <c r="O40">
        <v>0.8</v>
      </c>
      <c r="P40">
        <v>0.8</v>
      </c>
      <c r="Q40">
        <v>0.8</v>
      </c>
      <c r="R40">
        <v>0.8</v>
      </c>
      <c r="S40">
        <v>0.8</v>
      </c>
      <c r="T40">
        <v>0.8</v>
      </c>
      <c r="U40">
        <v>0.8</v>
      </c>
      <c r="V40">
        <v>0.8</v>
      </c>
      <c r="W40">
        <v>0.8</v>
      </c>
      <c r="X40">
        <v>0.8</v>
      </c>
      <c r="Y40">
        <v>0.8</v>
      </c>
      <c r="Z40">
        <v>0.8</v>
      </c>
      <c r="AA40">
        <v>0.8</v>
      </c>
      <c r="AB40">
        <v>0.8</v>
      </c>
      <c r="AC40">
        <v>0.8</v>
      </c>
      <c r="AD40">
        <v>0.8</v>
      </c>
      <c r="AE40">
        <v>0.8</v>
      </c>
      <c r="AF40">
        <v>0.8</v>
      </c>
      <c r="AG40">
        <v>0.8</v>
      </c>
      <c r="AH40">
        <v>0.8</v>
      </c>
      <c r="AI40">
        <v>0.8</v>
      </c>
      <c r="AJ40">
        <v>0.8</v>
      </c>
      <c r="AK40">
        <v>0.8</v>
      </c>
    </row>
    <row r="41" spans="1:37" x14ac:dyDescent="0.25">
      <c r="A41" t="s">
        <v>53</v>
      </c>
      <c r="B41" t="s">
        <v>87</v>
      </c>
      <c r="C41" t="s">
        <v>89</v>
      </c>
    </row>
    <row r="42" spans="1:37" x14ac:dyDescent="0.25">
      <c r="A42" t="s">
        <v>54</v>
      </c>
      <c r="B42" t="s">
        <v>87</v>
      </c>
      <c r="C42" t="s">
        <v>89</v>
      </c>
      <c r="D42">
        <v>0.95</v>
      </c>
      <c r="E42">
        <v>0.95</v>
      </c>
      <c r="F42">
        <v>0.95</v>
      </c>
      <c r="G42">
        <v>0.95</v>
      </c>
      <c r="H42">
        <v>0.95</v>
      </c>
      <c r="I42">
        <v>0.95</v>
      </c>
      <c r="J42">
        <v>0.95</v>
      </c>
      <c r="K42">
        <v>0.95</v>
      </c>
      <c r="L42">
        <v>0.95</v>
      </c>
      <c r="M42">
        <v>0.95</v>
      </c>
      <c r="N42">
        <v>0.95</v>
      </c>
      <c r="O42">
        <v>0.95</v>
      </c>
      <c r="P42">
        <v>0.95</v>
      </c>
      <c r="Q42">
        <v>0.95</v>
      </c>
      <c r="R42">
        <v>0.95</v>
      </c>
      <c r="S42">
        <v>0.95</v>
      </c>
      <c r="T42">
        <v>0.95</v>
      </c>
      <c r="U42">
        <v>0.95</v>
      </c>
      <c r="V42">
        <v>0.95</v>
      </c>
      <c r="W42">
        <v>0.95</v>
      </c>
      <c r="X42">
        <v>0.95</v>
      </c>
      <c r="Y42">
        <v>0.95</v>
      </c>
      <c r="Z42">
        <v>0.95</v>
      </c>
      <c r="AA42">
        <v>0.95</v>
      </c>
      <c r="AB42">
        <v>0.95</v>
      </c>
      <c r="AC42">
        <v>0.95</v>
      </c>
      <c r="AD42">
        <v>0.95</v>
      </c>
      <c r="AE42">
        <v>0.95</v>
      </c>
      <c r="AF42">
        <v>0.95</v>
      </c>
      <c r="AG42">
        <v>0.95</v>
      </c>
      <c r="AH42">
        <v>0.95</v>
      </c>
      <c r="AI42">
        <v>0.95</v>
      </c>
      <c r="AJ42">
        <v>0.95</v>
      </c>
      <c r="AK42">
        <v>0.95</v>
      </c>
    </row>
    <row r="43" spans="1:37" x14ac:dyDescent="0.25">
      <c r="A43" t="s">
        <v>55</v>
      </c>
      <c r="B43" t="s">
        <v>87</v>
      </c>
      <c r="C43" t="s">
        <v>89</v>
      </c>
      <c r="D43">
        <v>0.84</v>
      </c>
      <c r="E43">
        <v>0.84</v>
      </c>
      <c r="F43">
        <v>0.84</v>
      </c>
      <c r="G43">
        <v>0.84</v>
      </c>
      <c r="H43">
        <v>0.84</v>
      </c>
      <c r="I43">
        <v>0.84</v>
      </c>
      <c r="J43">
        <v>0.84</v>
      </c>
      <c r="K43">
        <v>0.84</v>
      </c>
      <c r="L43">
        <v>0.84</v>
      </c>
      <c r="M43">
        <v>0.84</v>
      </c>
      <c r="N43">
        <v>0.84</v>
      </c>
      <c r="O43">
        <v>0.84</v>
      </c>
      <c r="P43">
        <v>0.84</v>
      </c>
      <c r="Q43">
        <v>0.84</v>
      </c>
      <c r="R43">
        <v>0.84</v>
      </c>
      <c r="S43">
        <v>0.84</v>
      </c>
      <c r="T43">
        <v>0.84</v>
      </c>
      <c r="U43">
        <v>0.84</v>
      </c>
      <c r="V43">
        <v>0.84</v>
      </c>
      <c r="W43">
        <v>0.84</v>
      </c>
      <c r="X43">
        <v>0.84</v>
      </c>
      <c r="Y43">
        <v>0.84</v>
      </c>
      <c r="Z43">
        <v>0.84</v>
      </c>
      <c r="AA43">
        <v>0.84</v>
      </c>
      <c r="AB43">
        <v>0.84</v>
      </c>
      <c r="AC43">
        <v>0.84</v>
      </c>
      <c r="AD43">
        <v>0.84</v>
      </c>
      <c r="AE43">
        <v>0.84</v>
      </c>
      <c r="AF43">
        <v>0.84</v>
      </c>
      <c r="AG43">
        <v>0.84</v>
      </c>
      <c r="AH43">
        <v>0.84</v>
      </c>
      <c r="AI43">
        <v>0.84</v>
      </c>
      <c r="AJ43">
        <v>0.84</v>
      </c>
      <c r="AK43">
        <v>0.84</v>
      </c>
    </row>
    <row r="44" spans="1:37" x14ac:dyDescent="0.25">
      <c r="A44" t="s">
        <v>56</v>
      </c>
      <c r="B44" t="s">
        <v>87</v>
      </c>
      <c r="C44" t="s">
        <v>89</v>
      </c>
      <c r="D44">
        <v>0.89761197219098998</v>
      </c>
      <c r="E44">
        <v>0.89761197219098998</v>
      </c>
      <c r="F44">
        <v>0.89761197219098998</v>
      </c>
      <c r="G44">
        <v>0.89761197219098998</v>
      </c>
      <c r="H44">
        <v>0.89761197219098998</v>
      </c>
      <c r="I44">
        <v>0.89761197219098998</v>
      </c>
      <c r="J44">
        <v>0.89761197219098998</v>
      </c>
      <c r="K44">
        <v>0.89761197219098998</v>
      </c>
      <c r="L44">
        <v>0.89761197219098998</v>
      </c>
      <c r="M44">
        <v>0.89761197219098998</v>
      </c>
      <c r="N44">
        <v>0.89761197219098998</v>
      </c>
      <c r="O44">
        <v>0.89761197219098998</v>
      </c>
      <c r="P44">
        <v>0.89761197219098998</v>
      </c>
      <c r="Q44">
        <v>0.89761197219098998</v>
      </c>
      <c r="R44">
        <v>0.89761197219098998</v>
      </c>
      <c r="S44">
        <v>0.89761197219098998</v>
      </c>
      <c r="T44">
        <v>0.89761197219098998</v>
      </c>
      <c r="U44">
        <v>0.89761197219098998</v>
      </c>
      <c r="V44">
        <v>0.89761197219098998</v>
      </c>
      <c r="W44">
        <v>0.89761197219098998</v>
      </c>
      <c r="X44">
        <v>0.89761197219098998</v>
      </c>
      <c r="Y44">
        <v>0.89761197219098998</v>
      </c>
      <c r="Z44">
        <v>0.89761197219098998</v>
      </c>
      <c r="AA44">
        <v>0.89761197219098998</v>
      </c>
      <c r="AB44">
        <v>0.89761197219098998</v>
      </c>
      <c r="AC44">
        <v>0.89761197219098998</v>
      </c>
      <c r="AD44">
        <v>0.89761197219098998</v>
      </c>
      <c r="AE44">
        <v>0.89761197219098998</v>
      </c>
      <c r="AF44">
        <v>0.89761197219098998</v>
      </c>
      <c r="AG44">
        <v>0.89761197219098998</v>
      </c>
      <c r="AH44">
        <v>0.89761197219098998</v>
      </c>
      <c r="AI44">
        <v>0.89761197219098998</v>
      </c>
      <c r="AJ44">
        <v>0.89761197219098998</v>
      </c>
      <c r="AK44">
        <v>0.89761197219098998</v>
      </c>
    </row>
    <row r="45" spans="1:37" x14ac:dyDescent="0.25">
      <c r="A45" t="s">
        <v>57</v>
      </c>
      <c r="B45" t="s">
        <v>87</v>
      </c>
      <c r="C45" t="s">
        <v>89</v>
      </c>
      <c r="D45">
        <v>0.95</v>
      </c>
      <c r="E45">
        <v>0.95</v>
      </c>
      <c r="F45">
        <v>0.95</v>
      </c>
      <c r="G45">
        <v>0.95</v>
      </c>
      <c r="H45">
        <v>0.95</v>
      </c>
      <c r="I45">
        <v>0.95</v>
      </c>
      <c r="J45">
        <v>0.95</v>
      </c>
      <c r="K45">
        <v>0.95</v>
      </c>
      <c r="L45">
        <v>0.95</v>
      </c>
      <c r="M45">
        <v>0.95</v>
      </c>
      <c r="N45">
        <v>0.95</v>
      </c>
      <c r="O45">
        <v>0.95</v>
      </c>
      <c r="P45">
        <v>0.95</v>
      </c>
      <c r="Q45">
        <v>0.95</v>
      </c>
      <c r="R45">
        <v>0.95</v>
      </c>
      <c r="S45">
        <v>0.95</v>
      </c>
      <c r="T45">
        <v>0.95</v>
      </c>
      <c r="U45">
        <v>0.95</v>
      </c>
      <c r="V45">
        <v>0.95</v>
      </c>
      <c r="W45">
        <v>0.95</v>
      </c>
      <c r="X45">
        <v>0.95</v>
      </c>
      <c r="Y45">
        <v>0.95</v>
      </c>
      <c r="Z45">
        <v>0.95</v>
      </c>
      <c r="AA45">
        <v>0.95</v>
      </c>
      <c r="AB45">
        <v>0.95</v>
      </c>
      <c r="AC45">
        <v>0.95</v>
      </c>
      <c r="AD45">
        <v>0.95</v>
      </c>
      <c r="AE45">
        <v>0.95</v>
      </c>
      <c r="AF45">
        <v>0.95</v>
      </c>
      <c r="AG45">
        <v>0.95</v>
      </c>
      <c r="AH45">
        <v>0.95</v>
      </c>
      <c r="AI45">
        <v>0.95</v>
      </c>
      <c r="AJ45">
        <v>0.95</v>
      </c>
      <c r="AK45">
        <v>0.95</v>
      </c>
    </row>
    <row r="46" spans="1:37" x14ac:dyDescent="0.25">
      <c r="A46" t="s">
        <v>4</v>
      </c>
      <c r="B46" t="s">
        <v>87</v>
      </c>
      <c r="C46" t="s">
        <v>90</v>
      </c>
      <c r="D46">
        <v>0.98839207048458155</v>
      </c>
      <c r="E46">
        <v>0.98559471365638773</v>
      </c>
      <c r="F46">
        <v>0.98279735682819391</v>
      </c>
      <c r="G46">
        <v>0.98</v>
      </c>
      <c r="H46">
        <v>0.97899999999999998</v>
      </c>
      <c r="I46">
        <v>0.97799999999999998</v>
      </c>
      <c r="J46">
        <v>0.97699999999999998</v>
      </c>
      <c r="K46">
        <v>0.97599999999999998</v>
      </c>
      <c r="L46">
        <v>0.97499999999999998</v>
      </c>
      <c r="M46">
        <v>0.97399999999999998</v>
      </c>
      <c r="N46">
        <v>0.97299999999999998</v>
      </c>
      <c r="O46">
        <v>0.97199999999999998</v>
      </c>
      <c r="P46">
        <v>0.97099999999999997</v>
      </c>
      <c r="Q46">
        <v>0.97</v>
      </c>
      <c r="R46">
        <v>0.96899999999999997</v>
      </c>
      <c r="S46">
        <v>0.96799999999999997</v>
      </c>
      <c r="T46">
        <v>0.96699999999999997</v>
      </c>
      <c r="U46">
        <v>0.96599999999999997</v>
      </c>
      <c r="V46">
        <v>0.96499999999999997</v>
      </c>
      <c r="W46">
        <v>0.96399999999999997</v>
      </c>
      <c r="X46">
        <v>0.96299999999999997</v>
      </c>
      <c r="Y46">
        <v>0.96199999999999997</v>
      </c>
      <c r="Z46">
        <v>0.96099999999999997</v>
      </c>
      <c r="AA46">
        <v>0.96</v>
      </c>
      <c r="AB46">
        <v>0.96</v>
      </c>
      <c r="AC46">
        <v>0.96</v>
      </c>
      <c r="AD46">
        <v>0.96</v>
      </c>
      <c r="AE46">
        <v>0.96</v>
      </c>
      <c r="AF46">
        <v>0.96</v>
      </c>
      <c r="AG46">
        <v>0.96</v>
      </c>
      <c r="AH46">
        <v>0.96</v>
      </c>
      <c r="AI46">
        <v>0.96</v>
      </c>
      <c r="AJ46">
        <v>0.96</v>
      </c>
      <c r="AK46">
        <v>0.96</v>
      </c>
    </row>
    <row r="47" spans="1:37" x14ac:dyDescent="0.25">
      <c r="A47" t="s">
        <v>38</v>
      </c>
      <c r="B47" t="s">
        <v>87</v>
      </c>
      <c r="C47" t="s">
        <v>90</v>
      </c>
    </row>
    <row r="48" spans="1:37" x14ac:dyDescent="0.25">
      <c r="A48" t="s">
        <v>39</v>
      </c>
      <c r="B48" t="s">
        <v>87</v>
      </c>
      <c r="C48" t="s">
        <v>90</v>
      </c>
      <c r="D48">
        <v>0.86410530849277001</v>
      </c>
      <c r="E48">
        <v>0.86285530849277003</v>
      </c>
      <c r="F48">
        <v>0.86160530849277006</v>
      </c>
      <c r="G48">
        <v>0.86035530849276998</v>
      </c>
      <c r="H48">
        <v>0.85885530849276992</v>
      </c>
      <c r="I48">
        <v>0.85735530849276986</v>
      </c>
      <c r="J48">
        <v>0.85585530849276981</v>
      </c>
      <c r="K48">
        <v>0.85435530849276975</v>
      </c>
      <c r="L48">
        <v>0.85285530849276969</v>
      </c>
      <c r="M48">
        <v>0.85135530849276964</v>
      </c>
      <c r="N48">
        <v>0.84985530849276958</v>
      </c>
      <c r="O48">
        <v>0.84835530849276952</v>
      </c>
      <c r="P48">
        <v>0.84685530849276947</v>
      </c>
      <c r="Q48">
        <v>0.84535530849276996</v>
      </c>
      <c r="R48">
        <v>0.84385530849277002</v>
      </c>
      <c r="S48">
        <v>0.84235530849276996</v>
      </c>
      <c r="T48">
        <v>0.8408553084927699</v>
      </c>
      <c r="U48">
        <v>0.83935530849276985</v>
      </c>
      <c r="V48">
        <v>0.83785530849276979</v>
      </c>
      <c r="W48">
        <v>0.83635530849276973</v>
      </c>
      <c r="X48">
        <v>0.83485530849276968</v>
      </c>
      <c r="Y48">
        <v>0.83335530849276962</v>
      </c>
      <c r="Z48">
        <v>0.83185530849276956</v>
      </c>
      <c r="AA48">
        <v>0.83035530849276995</v>
      </c>
      <c r="AB48">
        <v>0.82885530849276989</v>
      </c>
      <c r="AC48">
        <v>0.82735530849276984</v>
      </c>
      <c r="AD48">
        <v>0.82585530849276978</v>
      </c>
      <c r="AE48">
        <v>0.82435530849276972</v>
      </c>
      <c r="AF48">
        <v>0.82285530849276967</v>
      </c>
      <c r="AG48">
        <v>0.82135530849276961</v>
      </c>
      <c r="AH48">
        <v>0.81985530849276955</v>
      </c>
      <c r="AI48">
        <v>0.8183553084927695</v>
      </c>
      <c r="AJ48">
        <v>0.81685530849276944</v>
      </c>
      <c r="AK48">
        <v>0.81535530849276994</v>
      </c>
    </row>
    <row r="49" spans="1:37" x14ac:dyDescent="0.25">
      <c r="A49" t="s">
        <v>40</v>
      </c>
      <c r="B49" t="s">
        <v>87</v>
      </c>
      <c r="C49" t="s">
        <v>90</v>
      </c>
      <c r="D49">
        <v>0.76875000000000004</v>
      </c>
      <c r="E49">
        <v>0.76750000000000007</v>
      </c>
      <c r="F49">
        <v>0.7662500000000001</v>
      </c>
      <c r="G49">
        <v>0.76500000000000001</v>
      </c>
      <c r="H49">
        <v>0.76350000000000007</v>
      </c>
      <c r="I49">
        <v>0.76200000000000001</v>
      </c>
      <c r="J49">
        <v>0.76049999999999995</v>
      </c>
      <c r="K49">
        <v>0.7589999999999999</v>
      </c>
      <c r="L49">
        <v>0.75749999999999984</v>
      </c>
      <c r="M49">
        <v>0.75599999999999978</v>
      </c>
      <c r="N49">
        <v>0.75449999999999973</v>
      </c>
      <c r="O49">
        <v>0.75299999999999967</v>
      </c>
      <c r="P49">
        <v>0.75149999999999961</v>
      </c>
      <c r="Q49">
        <v>0.75</v>
      </c>
      <c r="R49">
        <v>0.74849999999999994</v>
      </c>
      <c r="S49">
        <v>0.74699999999999989</v>
      </c>
      <c r="T49">
        <v>0.74549999999999983</v>
      </c>
      <c r="U49">
        <v>0.74399999999999977</v>
      </c>
      <c r="V49">
        <v>0.74249999999999972</v>
      </c>
      <c r="W49">
        <v>0.74099999999999966</v>
      </c>
      <c r="X49">
        <v>0.7394999999999996</v>
      </c>
      <c r="Y49">
        <v>0.73799999999999955</v>
      </c>
      <c r="Z49">
        <v>0.73649999999999949</v>
      </c>
      <c r="AA49">
        <v>0.73499999999999999</v>
      </c>
      <c r="AB49">
        <v>0.73350000000000004</v>
      </c>
      <c r="AC49">
        <v>0.73199999999999998</v>
      </c>
      <c r="AD49">
        <v>0.73049999999999993</v>
      </c>
      <c r="AE49">
        <v>0.72899999999999987</v>
      </c>
      <c r="AF49">
        <v>0.72749999999999981</v>
      </c>
      <c r="AG49">
        <v>0.72599999999999976</v>
      </c>
      <c r="AH49">
        <v>0.7244999999999997</v>
      </c>
      <c r="AI49">
        <v>0.72299999999999964</v>
      </c>
      <c r="AJ49">
        <v>0.72149999999999959</v>
      </c>
      <c r="AK49">
        <v>0.72</v>
      </c>
    </row>
    <row r="50" spans="1:37" x14ac:dyDescent="0.25">
      <c r="A50" t="s">
        <v>41</v>
      </c>
      <c r="B50" t="s">
        <v>87</v>
      </c>
      <c r="C50" t="s">
        <v>90</v>
      </c>
      <c r="D50">
        <v>0.62875000000000003</v>
      </c>
      <c r="E50">
        <v>0.62750000000000006</v>
      </c>
      <c r="F50">
        <v>0.62625000000000008</v>
      </c>
      <c r="G50">
        <v>0.625</v>
      </c>
      <c r="H50">
        <v>0.62349999999999994</v>
      </c>
      <c r="I50">
        <v>0.62199999999999989</v>
      </c>
      <c r="J50">
        <v>0.62049999999999983</v>
      </c>
      <c r="K50">
        <v>0.61899999999999977</v>
      </c>
      <c r="L50">
        <v>0.61749999999999972</v>
      </c>
      <c r="M50">
        <v>0.61599999999999966</v>
      </c>
      <c r="N50">
        <v>0.6144999999999996</v>
      </c>
      <c r="O50">
        <v>0.61299999999999955</v>
      </c>
      <c r="P50">
        <v>0.61149999999999949</v>
      </c>
      <c r="Q50">
        <v>0.61</v>
      </c>
      <c r="R50">
        <v>0.60850000000000004</v>
      </c>
      <c r="S50">
        <v>0.60699999999999998</v>
      </c>
      <c r="T50">
        <v>0.60549999999999993</v>
      </c>
      <c r="U50">
        <v>0.60399999999999987</v>
      </c>
      <c r="V50">
        <v>0.60249999999999981</v>
      </c>
      <c r="W50">
        <v>0.60099999999999976</v>
      </c>
      <c r="X50">
        <v>0.5994999999999997</v>
      </c>
      <c r="Y50">
        <v>0.59799999999999964</v>
      </c>
      <c r="Z50">
        <v>0.59649999999999959</v>
      </c>
      <c r="AA50">
        <v>0.59499999999999997</v>
      </c>
      <c r="AB50">
        <v>0.59349999999999992</v>
      </c>
      <c r="AC50">
        <v>0.59199999999999986</v>
      </c>
      <c r="AD50">
        <v>0.5904999999999998</v>
      </c>
      <c r="AE50">
        <v>0.58899999999999975</v>
      </c>
      <c r="AF50">
        <v>0.58749999999999969</v>
      </c>
      <c r="AG50">
        <v>0.58599999999999963</v>
      </c>
      <c r="AH50">
        <v>0.58449999999999958</v>
      </c>
      <c r="AI50">
        <v>0.58299999999999952</v>
      </c>
      <c r="AJ50">
        <v>0.58149999999999946</v>
      </c>
      <c r="AK50">
        <v>0.57999999999999996</v>
      </c>
    </row>
    <row r="51" spans="1:37" x14ac:dyDescent="0.25">
      <c r="A51" t="s">
        <v>42</v>
      </c>
      <c r="B51" t="s">
        <v>87</v>
      </c>
      <c r="C51" t="s">
        <v>90</v>
      </c>
    </row>
    <row r="52" spans="1:37" x14ac:dyDescent="0.25">
      <c r="A52" t="s">
        <v>43</v>
      </c>
      <c r="B52" t="s">
        <v>87</v>
      </c>
      <c r="C52" t="s">
        <v>90</v>
      </c>
      <c r="D52">
        <v>0.79875000000000007</v>
      </c>
      <c r="E52">
        <v>0.7975000000000001</v>
      </c>
      <c r="F52">
        <v>0.79625000000000012</v>
      </c>
      <c r="G52">
        <v>0.79500000000000004</v>
      </c>
      <c r="H52">
        <v>0.79350000000000009</v>
      </c>
      <c r="I52">
        <v>0.79200000000000004</v>
      </c>
      <c r="J52">
        <v>0.79049999999999998</v>
      </c>
      <c r="K52">
        <v>0.78899999999999992</v>
      </c>
      <c r="L52">
        <v>0.78749999999999987</v>
      </c>
      <c r="M52">
        <v>0.78599999999999981</v>
      </c>
      <c r="N52">
        <v>0.78449999999999975</v>
      </c>
      <c r="O52">
        <v>0.7829999999999997</v>
      </c>
      <c r="P52">
        <v>0.78149999999999964</v>
      </c>
      <c r="Q52">
        <v>0.78</v>
      </c>
      <c r="R52">
        <v>0.77849999999999997</v>
      </c>
      <c r="S52">
        <v>0.77699999999999991</v>
      </c>
      <c r="T52">
        <v>0.77549999999999986</v>
      </c>
      <c r="U52">
        <v>0.7739999999999998</v>
      </c>
      <c r="V52">
        <v>0.77249999999999974</v>
      </c>
      <c r="W52">
        <v>0.77099999999999969</v>
      </c>
      <c r="X52">
        <v>0.76949999999999963</v>
      </c>
      <c r="Y52">
        <v>0.76799999999999957</v>
      </c>
      <c r="Z52">
        <v>0.76649999999999952</v>
      </c>
      <c r="AA52">
        <v>0.76500000000000001</v>
      </c>
      <c r="AB52">
        <v>0.76350000000000007</v>
      </c>
      <c r="AC52">
        <v>0.76200000000000001</v>
      </c>
      <c r="AD52">
        <v>0.76049999999999995</v>
      </c>
      <c r="AE52">
        <v>0.7589999999999999</v>
      </c>
      <c r="AF52">
        <v>0.75749999999999984</v>
      </c>
      <c r="AG52">
        <v>0.75599999999999978</v>
      </c>
      <c r="AH52">
        <v>0.75449999999999973</v>
      </c>
      <c r="AI52">
        <v>0.75299999999999967</v>
      </c>
      <c r="AJ52">
        <v>0.75149999999999961</v>
      </c>
      <c r="AK52">
        <v>0.75</v>
      </c>
    </row>
    <row r="53" spans="1:37" x14ac:dyDescent="0.25">
      <c r="A53" t="s">
        <v>44</v>
      </c>
      <c r="B53" t="s">
        <v>87</v>
      </c>
      <c r="C53" t="s">
        <v>90</v>
      </c>
      <c r="D53">
        <v>0.82374999999999998</v>
      </c>
      <c r="E53">
        <v>0.82250000000000001</v>
      </c>
      <c r="F53">
        <v>0.82125000000000004</v>
      </c>
      <c r="G53">
        <v>0.82</v>
      </c>
      <c r="H53">
        <v>0.81850000000000001</v>
      </c>
      <c r="I53">
        <v>0.81700000000000006</v>
      </c>
      <c r="J53">
        <v>0.81550000000000011</v>
      </c>
      <c r="K53">
        <v>0.81400000000000017</v>
      </c>
      <c r="L53">
        <v>0.81250000000000022</v>
      </c>
      <c r="M53">
        <v>0.81100000000000028</v>
      </c>
      <c r="N53">
        <v>0.80950000000000033</v>
      </c>
      <c r="O53">
        <v>0.80800000000000038</v>
      </c>
      <c r="P53">
        <v>0.80650000000000044</v>
      </c>
      <c r="Q53">
        <v>0.80500000000000005</v>
      </c>
      <c r="R53">
        <v>0.8035000000000001</v>
      </c>
      <c r="S53">
        <v>0.80200000000000005</v>
      </c>
      <c r="T53">
        <v>0.80049999999999999</v>
      </c>
      <c r="U53">
        <v>0.79899999999999993</v>
      </c>
      <c r="V53">
        <v>0.79749999999999988</v>
      </c>
      <c r="W53">
        <v>0.79599999999999982</v>
      </c>
      <c r="X53">
        <v>0.79449999999999976</v>
      </c>
      <c r="Y53">
        <v>0.79299999999999971</v>
      </c>
      <c r="Z53">
        <v>0.79149999999999965</v>
      </c>
      <c r="AA53">
        <v>0.79</v>
      </c>
      <c r="AB53">
        <v>0.78849999999999998</v>
      </c>
      <c r="AC53">
        <v>0.78699999999999992</v>
      </c>
      <c r="AD53">
        <v>0.78549999999999986</v>
      </c>
      <c r="AE53">
        <v>0.78399999999999981</v>
      </c>
      <c r="AF53">
        <v>0.78249999999999975</v>
      </c>
      <c r="AG53">
        <v>0.78099999999999969</v>
      </c>
      <c r="AH53">
        <v>0.77949999999999964</v>
      </c>
      <c r="AI53">
        <v>0.77799999999999958</v>
      </c>
      <c r="AJ53">
        <v>0.77649999999999952</v>
      </c>
      <c r="AK53">
        <v>0.77500000000000002</v>
      </c>
    </row>
    <row r="54" spans="1:37" x14ac:dyDescent="0.25">
      <c r="A54" t="s">
        <v>45</v>
      </c>
      <c r="B54" t="s">
        <v>87</v>
      </c>
      <c r="C54" t="s">
        <v>90</v>
      </c>
      <c r="D54">
        <v>0.92875000000000008</v>
      </c>
      <c r="E54">
        <v>0.9275000000000001</v>
      </c>
      <c r="F54">
        <v>0.92625000000000013</v>
      </c>
      <c r="G54">
        <v>0.92500000000000004</v>
      </c>
      <c r="H54">
        <v>0.92349999999999999</v>
      </c>
      <c r="I54">
        <v>0.92199999999999993</v>
      </c>
      <c r="J54">
        <v>0.92049999999999987</v>
      </c>
      <c r="K54">
        <v>0.91899999999999982</v>
      </c>
      <c r="L54">
        <v>0.91749999999999976</v>
      </c>
      <c r="M54">
        <v>0.9159999999999997</v>
      </c>
      <c r="N54">
        <v>0.91449999999999965</v>
      </c>
      <c r="O54">
        <v>0.91299999999999959</v>
      </c>
      <c r="P54">
        <v>0.91149999999999953</v>
      </c>
      <c r="Q54">
        <v>0.91</v>
      </c>
      <c r="R54">
        <v>0.90850000000000009</v>
      </c>
      <c r="S54">
        <v>0.90700000000000003</v>
      </c>
      <c r="T54">
        <v>0.90549999999999997</v>
      </c>
      <c r="U54">
        <v>0.90399999999999991</v>
      </c>
      <c r="V54">
        <v>0.90249999999999986</v>
      </c>
      <c r="W54">
        <v>0.9009999999999998</v>
      </c>
      <c r="X54">
        <v>0.89949999999999974</v>
      </c>
      <c r="Y54">
        <v>0.89799999999999969</v>
      </c>
      <c r="Z54">
        <v>0.89649999999999963</v>
      </c>
      <c r="AA54">
        <v>0.89500000000000002</v>
      </c>
      <c r="AB54">
        <v>0.89349999999999996</v>
      </c>
      <c r="AC54">
        <v>0.8919999999999999</v>
      </c>
      <c r="AD54">
        <v>0.89049999999999985</v>
      </c>
      <c r="AE54">
        <v>0.88899999999999979</v>
      </c>
      <c r="AF54">
        <v>0.88749999999999973</v>
      </c>
      <c r="AG54">
        <v>0.88599999999999968</v>
      </c>
      <c r="AH54">
        <v>0.88449999999999962</v>
      </c>
      <c r="AI54">
        <v>0.88299999999999956</v>
      </c>
      <c r="AJ54">
        <v>0.88149999999999951</v>
      </c>
      <c r="AK54">
        <v>0.88</v>
      </c>
    </row>
    <row r="55" spans="1:37" x14ac:dyDescent="0.25">
      <c r="A55" t="s">
        <v>46</v>
      </c>
      <c r="B55" t="s">
        <v>87</v>
      </c>
      <c r="C55" t="s">
        <v>90</v>
      </c>
      <c r="D55">
        <v>0.72724999999999995</v>
      </c>
      <c r="E55">
        <v>0.72599999999999998</v>
      </c>
      <c r="F55">
        <v>0.72475000000000001</v>
      </c>
      <c r="G55">
        <v>0.72349999999999992</v>
      </c>
      <c r="H55">
        <v>0.72199999999999998</v>
      </c>
      <c r="I55">
        <v>0.72049999999999992</v>
      </c>
      <c r="J55">
        <v>0.71899999999999986</v>
      </c>
      <c r="K55">
        <v>0.7174999999999998</v>
      </c>
      <c r="L55">
        <v>0.71599999999999975</v>
      </c>
      <c r="M55">
        <v>0.71449999999999969</v>
      </c>
      <c r="N55">
        <v>0.71299999999999963</v>
      </c>
      <c r="O55">
        <v>0.71149999999999958</v>
      </c>
      <c r="P55">
        <v>0.70999999999999952</v>
      </c>
      <c r="Q55">
        <v>0.70849999999999991</v>
      </c>
      <c r="R55">
        <v>0.70699999999999985</v>
      </c>
      <c r="S55">
        <v>0.70549999999999979</v>
      </c>
      <c r="T55">
        <v>0.70399999999999974</v>
      </c>
      <c r="U55">
        <v>0.70249999999999968</v>
      </c>
      <c r="V55">
        <v>0.70099999999999962</v>
      </c>
      <c r="W55">
        <v>0.69949999999999957</v>
      </c>
      <c r="X55">
        <v>0.69799999999999951</v>
      </c>
      <c r="Y55">
        <v>0.69649999999999945</v>
      </c>
      <c r="Z55">
        <v>0.6949999999999994</v>
      </c>
      <c r="AA55">
        <v>0.69349999999999989</v>
      </c>
      <c r="AB55">
        <v>0.69199999999999995</v>
      </c>
      <c r="AC55">
        <v>0.6905</v>
      </c>
      <c r="AD55">
        <v>0.68900000000000006</v>
      </c>
      <c r="AE55">
        <v>0.68750000000000011</v>
      </c>
      <c r="AF55">
        <v>0.68600000000000017</v>
      </c>
      <c r="AG55">
        <v>0.68450000000000022</v>
      </c>
      <c r="AH55">
        <v>0.68300000000000027</v>
      </c>
      <c r="AI55">
        <v>0.68150000000000033</v>
      </c>
      <c r="AJ55">
        <v>0.68000000000000038</v>
      </c>
      <c r="AK55">
        <v>0.67849999999999999</v>
      </c>
    </row>
    <row r="56" spans="1:37" x14ac:dyDescent="0.25">
      <c r="A56" t="s">
        <v>47</v>
      </c>
      <c r="B56" t="s">
        <v>87</v>
      </c>
      <c r="C56" t="s">
        <v>90</v>
      </c>
      <c r="D56">
        <v>0.77875000000000005</v>
      </c>
      <c r="E56">
        <v>0.77750000000000008</v>
      </c>
      <c r="F56">
        <v>0.77625000000000011</v>
      </c>
      <c r="G56">
        <v>0.77500000000000002</v>
      </c>
      <c r="H56">
        <v>0.77350000000000008</v>
      </c>
      <c r="I56">
        <v>0.77200000000000002</v>
      </c>
      <c r="J56">
        <v>0.77049999999999996</v>
      </c>
      <c r="K56">
        <v>0.76899999999999991</v>
      </c>
      <c r="L56">
        <v>0.76749999999999985</v>
      </c>
      <c r="M56">
        <v>0.76599999999999979</v>
      </c>
      <c r="N56">
        <v>0.76449999999999974</v>
      </c>
      <c r="O56">
        <v>0.76299999999999968</v>
      </c>
      <c r="P56">
        <v>0.76149999999999962</v>
      </c>
      <c r="Q56">
        <v>0.76</v>
      </c>
      <c r="R56">
        <v>0.75849999999999995</v>
      </c>
      <c r="S56">
        <v>0.7569999999999999</v>
      </c>
      <c r="T56">
        <v>0.75549999999999984</v>
      </c>
      <c r="U56">
        <v>0.75399999999999978</v>
      </c>
      <c r="V56">
        <v>0.75249999999999972</v>
      </c>
      <c r="W56">
        <v>0.75099999999999967</v>
      </c>
      <c r="X56">
        <v>0.74949999999999961</v>
      </c>
      <c r="Y56">
        <v>0.74799999999999955</v>
      </c>
      <c r="Z56">
        <v>0.7464999999999995</v>
      </c>
      <c r="AA56">
        <v>0.745</v>
      </c>
      <c r="AB56">
        <v>0.74350000000000005</v>
      </c>
      <c r="AC56">
        <v>0.74199999999999999</v>
      </c>
      <c r="AD56">
        <v>0.74049999999999994</v>
      </c>
      <c r="AE56">
        <v>0.73899999999999988</v>
      </c>
      <c r="AF56">
        <v>0.73749999999999982</v>
      </c>
      <c r="AG56">
        <v>0.73599999999999977</v>
      </c>
      <c r="AH56">
        <v>0.73449999999999971</v>
      </c>
      <c r="AI56">
        <v>0.73299999999999965</v>
      </c>
      <c r="AJ56">
        <v>0.73149999999999959</v>
      </c>
      <c r="AK56">
        <v>0.73</v>
      </c>
    </row>
    <row r="57" spans="1:37" x14ac:dyDescent="0.25">
      <c r="A57" t="s">
        <v>48</v>
      </c>
      <c r="B57" t="s">
        <v>87</v>
      </c>
      <c r="C57" t="s">
        <v>90</v>
      </c>
      <c r="D57">
        <v>0.92375000000000007</v>
      </c>
      <c r="E57">
        <v>0.9225000000000001</v>
      </c>
      <c r="F57">
        <v>0.92125000000000012</v>
      </c>
      <c r="G57">
        <v>0.92</v>
      </c>
      <c r="H57">
        <v>0.91850000000000009</v>
      </c>
      <c r="I57">
        <v>0.91700000000000004</v>
      </c>
      <c r="J57">
        <v>0.91549999999999998</v>
      </c>
      <c r="K57">
        <v>0.91399999999999992</v>
      </c>
      <c r="L57">
        <v>0.91249999999999987</v>
      </c>
      <c r="M57">
        <v>0.91099999999999981</v>
      </c>
      <c r="N57">
        <v>0.90949999999999975</v>
      </c>
      <c r="O57">
        <v>0.9079999999999997</v>
      </c>
      <c r="P57">
        <v>0.90649999999999964</v>
      </c>
      <c r="Q57">
        <v>0.90500000000000003</v>
      </c>
      <c r="R57">
        <v>0.90349999999999997</v>
      </c>
      <c r="S57">
        <v>0.90199999999999991</v>
      </c>
      <c r="T57">
        <v>0.90049999999999986</v>
      </c>
      <c r="U57">
        <v>0.8989999999999998</v>
      </c>
      <c r="V57">
        <v>0.89749999999999974</v>
      </c>
      <c r="W57">
        <v>0.89599999999999969</v>
      </c>
      <c r="X57">
        <v>0.89449999999999963</v>
      </c>
      <c r="Y57">
        <v>0.89299999999999957</v>
      </c>
      <c r="Z57">
        <v>0.89149999999999952</v>
      </c>
      <c r="AA57">
        <v>0.89</v>
      </c>
      <c r="AB57">
        <v>0.88850000000000007</v>
      </c>
      <c r="AC57">
        <v>0.88700000000000001</v>
      </c>
      <c r="AD57">
        <v>0.88549999999999995</v>
      </c>
      <c r="AE57">
        <v>0.8839999999999999</v>
      </c>
      <c r="AF57">
        <v>0.88249999999999984</v>
      </c>
      <c r="AG57">
        <v>0.88099999999999978</v>
      </c>
      <c r="AH57">
        <v>0.87949999999999973</v>
      </c>
      <c r="AI57">
        <v>0.87799999999999967</v>
      </c>
      <c r="AJ57">
        <v>0.87649999999999961</v>
      </c>
      <c r="AK57">
        <v>0.875</v>
      </c>
    </row>
    <row r="58" spans="1:37" x14ac:dyDescent="0.25">
      <c r="A58" t="s">
        <v>49</v>
      </c>
      <c r="B58" t="s">
        <v>87</v>
      </c>
      <c r="C58" t="s">
        <v>90</v>
      </c>
    </row>
    <row r="59" spans="1:37" x14ac:dyDescent="0.25">
      <c r="A59" t="s">
        <v>50</v>
      </c>
      <c r="B59" t="s">
        <v>87</v>
      </c>
      <c r="C59" t="s">
        <v>90</v>
      </c>
    </row>
    <row r="60" spans="1:37" x14ac:dyDescent="0.25">
      <c r="A60" t="s">
        <v>51</v>
      </c>
      <c r="B60" t="s">
        <v>87</v>
      </c>
      <c r="C60" t="s">
        <v>90</v>
      </c>
      <c r="D60">
        <v>0.78</v>
      </c>
      <c r="E60">
        <v>0.78</v>
      </c>
      <c r="F60">
        <v>0.78</v>
      </c>
      <c r="G60">
        <v>0.78</v>
      </c>
      <c r="H60">
        <v>0.78</v>
      </c>
      <c r="I60">
        <v>0.78</v>
      </c>
      <c r="J60">
        <v>0.78</v>
      </c>
      <c r="K60">
        <v>0.78</v>
      </c>
      <c r="L60">
        <v>0.78</v>
      </c>
      <c r="M60">
        <v>0.78</v>
      </c>
      <c r="N60">
        <v>0.78</v>
      </c>
      <c r="O60">
        <v>0.78</v>
      </c>
      <c r="P60">
        <v>0.78</v>
      </c>
      <c r="Q60">
        <v>0.78</v>
      </c>
      <c r="R60">
        <v>0.78</v>
      </c>
      <c r="S60">
        <v>0.78</v>
      </c>
      <c r="T60">
        <v>0.78</v>
      </c>
      <c r="U60">
        <v>0.78</v>
      </c>
      <c r="V60">
        <v>0.78</v>
      </c>
      <c r="W60">
        <v>0.78</v>
      </c>
      <c r="X60">
        <v>0.78</v>
      </c>
      <c r="Y60">
        <v>0.78</v>
      </c>
      <c r="Z60">
        <v>0.78</v>
      </c>
      <c r="AA60">
        <v>0.78</v>
      </c>
      <c r="AB60">
        <v>0.78</v>
      </c>
      <c r="AC60">
        <v>0.78</v>
      </c>
      <c r="AD60">
        <v>0.78</v>
      </c>
      <c r="AE60">
        <v>0.78</v>
      </c>
      <c r="AF60">
        <v>0.78</v>
      </c>
      <c r="AG60">
        <v>0.78</v>
      </c>
      <c r="AH60">
        <v>0.78</v>
      </c>
      <c r="AI60">
        <v>0.78</v>
      </c>
      <c r="AJ60">
        <v>0.78</v>
      </c>
      <c r="AK60">
        <v>0.78</v>
      </c>
    </row>
    <row r="61" spans="1:37" x14ac:dyDescent="0.25">
      <c r="A61" t="s">
        <v>52</v>
      </c>
      <c r="B61" t="s">
        <v>87</v>
      </c>
      <c r="C61" t="s">
        <v>90</v>
      </c>
      <c r="D61">
        <v>0.79875000000000007</v>
      </c>
      <c r="E61">
        <v>0.7975000000000001</v>
      </c>
      <c r="F61">
        <v>0.79625000000000012</v>
      </c>
      <c r="G61">
        <v>0.79500000000000004</v>
      </c>
      <c r="H61">
        <v>0.79350000000000009</v>
      </c>
      <c r="I61">
        <v>0.79200000000000004</v>
      </c>
      <c r="J61">
        <v>0.79049999999999998</v>
      </c>
      <c r="K61">
        <v>0.78899999999999992</v>
      </c>
      <c r="L61">
        <v>0.78749999999999987</v>
      </c>
      <c r="M61">
        <v>0.78599999999999981</v>
      </c>
      <c r="N61">
        <v>0.78449999999999975</v>
      </c>
      <c r="O61">
        <v>0.7829999999999997</v>
      </c>
      <c r="P61">
        <v>0.78149999999999964</v>
      </c>
      <c r="Q61">
        <v>0.78</v>
      </c>
      <c r="R61">
        <v>0.77849999999999997</v>
      </c>
      <c r="S61">
        <v>0.77699999999999991</v>
      </c>
      <c r="T61">
        <v>0.77549999999999986</v>
      </c>
      <c r="U61">
        <v>0.7739999999999998</v>
      </c>
      <c r="V61">
        <v>0.77249999999999974</v>
      </c>
      <c r="W61">
        <v>0.77099999999999969</v>
      </c>
      <c r="X61">
        <v>0.76949999999999963</v>
      </c>
      <c r="Y61">
        <v>0.76799999999999957</v>
      </c>
      <c r="Z61">
        <v>0.76649999999999952</v>
      </c>
      <c r="AA61">
        <v>0.76500000000000001</v>
      </c>
      <c r="AB61">
        <v>0.76350000000000007</v>
      </c>
      <c r="AC61">
        <v>0.76200000000000001</v>
      </c>
      <c r="AD61">
        <v>0.76049999999999995</v>
      </c>
      <c r="AE61">
        <v>0.7589999999999999</v>
      </c>
      <c r="AF61">
        <v>0.75749999999999984</v>
      </c>
      <c r="AG61">
        <v>0.75599999999999978</v>
      </c>
      <c r="AH61">
        <v>0.75449999999999973</v>
      </c>
      <c r="AI61">
        <v>0.75299999999999967</v>
      </c>
      <c r="AJ61">
        <v>0.75149999999999961</v>
      </c>
      <c r="AK61">
        <v>0.75</v>
      </c>
    </row>
    <row r="62" spans="1:37" x14ac:dyDescent="0.25">
      <c r="A62" t="s">
        <v>53</v>
      </c>
      <c r="B62" t="s">
        <v>87</v>
      </c>
      <c r="C62" t="s">
        <v>90</v>
      </c>
    </row>
    <row r="63" spans="1:37" x14ac:dyDescent="0.25">
      <c r="A63" t="s">
        <v>54</v>
      </c>
      <c r="B63" t="s">
        <v>87</v>
      </c>
      <c r="C63" t="s">
        <v>90</v>
      </c>
      <c r="D63">
        <v>0.94874999999999998</v>
      </c>
      <c r="E63">
        <v>0.94750000000000001</v>
      </c>
      <c r="F63">
        <v>0.94625000000000004</v>
      </c>
      <c r="G63">
        <v>0.94499999999999995</v>
      </c>
      <c r="H63">
        <v>0.94350000000000001</v>
      </c>
      <c r="I63">
        <v>0.94200000000000006</v>
      </c>
      <c r="J63">
        <v>0.94050000000000011</v>
      </c>
      <c r="K63">
        <v>0.93900000000000017</v>
      </c>
      <c r="L63">
        <v>0.93750000000000022</v>
      </c>
      <c r="M63">
        <v>0.93600000000000028</v>
      </c>
      <c r="N63">
        <v>0.93450000000000033</v>
      </c>
      <c r="O63">
        <v>0.93300000000000038</v>
      </c>
      <c r="P63">
        <v>0.93150000000000044</v>
      </c>
      <c r="Q63">
        <v>0.93</v>
      </c>
      <c r="R63">
        <v>0.9285000000000001</v>
      </c>
      <c r="S63">
        <v>0.92700000000000005</v>
      </c>
      <c r="T63">
        <v>0.92549999999999999</v>
      </c>
      <c r="U63">
        <v>0.92399999999999993</v>
      </c>
      <c r="V63">
        <v>0.92249999999999988</v>
      </c>
      <c r="W63">
        <v>0.92099999999999982</v>
      </c>
      <c r="X63">
        <v>0.91949999999999976</v>
      </c>
      <c r="Y63">
        <v>0.91799999999999971</v>
      </c>
      <c r="Z63">
        <v>0.91649999999999965</v>
      </c>
      <c r="AA63">
        <v>0.91500000000000004</v>
      </c>
      <c r="AB63">
        <v>0.91349999999999998</v>
      </c>
      <c r="AC63">
        <v>0.91199999999999992</v>
      </c>
      <c r="AD63">
        <v>0.91049999999999986</v>
      </c>
      <c r="AE63">
        <v>0.90899999999999981</v>
      </c>
      <c r="AF63">
        <v>0.90749999999999975</v>
      </c>
      <c r="AG63">
        <v>0.90599999999999969</v>
      </c>
      <c r="AH63">
        <v>0.90449999999999964</v>
      </c>
      <c r="AI63">
        <v>0.90299999999999958</v>
      </c>
      <c r="AJ63">
        <v>0.90149999999999952</v>
      </c>
      <c r="AK63">
        <v>0.9</v>
      </c>
    </row>
    <row r="64" spans="1:37" x14ac:dyDescent="0.25">
      <c r="A64" t="s">
        <v>55</v>
      </c>
      <c r="B64" t="s">
        <v>87</v>
      </c>
      <c r="C64" t="s">
        <v>90</v>
      </c>
      <c r="D64">
        <v>0.83875</v>
      </c>
      <c r="E64">
        <v>0.83750000000000002</v>
      </c>
      <c r="F64">
        <v>0.83625000000000005</v>
      </c>
      <c r="G64">
        <v>0.83499999999999996</v>
      </c>
      <c r="H64">
        <v>0.83349999999999991</v>
      </c>
      <c r="I64">
        <v>0.83199999999999985</v>
      </c>
      <c r="J64">
        <v>0.83049999999999979</v>
      </c>
      <c r="K64">
        <v>0.82899999999999974</v>
      </c>
      <c r="L64">
        <v>0.82749999999999968</v>
      </c>
      <c r="M64">
        <v>0.82599999999999962</v>
      </c>
      <c r="N64">
        <v>0.82449999999999957</v>
      </c>
      <c r="O64">
        <v>0.82299999999999951</v>
      </c>
      <c r="P64">
        <v>0.82149999999999945</v>
      </c>
      <c r="Q64">
        <v>0.82</v>
      </c>
      <c r="R64">
        <v>0.81850000000000001</v>
      </c>
      <c r="S64">
        <v>0.81700000000000006</v>
      </c>
      <c r="T64">
        <v>0.81550000000000011</v>
      </c>
      <c r="U64">
        <v>0.81400000000000017</v>
      </c>
      <c r="V64">
        <v>0.81250000000000022</v>
      </c>
      <c r="W64">
        <v>0.81100000000000028</v>
      </c>
      <c r="X64">
        <v>0.80950000000000033</v>
      </c>
      <c r="Y64">
        <v>0.80800000000000038</v>
      </c>
      <c r="Z64">
        <v>0.80650000000000044</v>
      </c>
      <c r="AA64">
        <v>0.80500000000000005</v>
      </c>
      <c r="AB64">
        <v>0.8035000000000001</v>
      </c>
      <c r="AC64">
        <v>0.80200000000000005</v>
      </c>
      <c r="AD64">
        <v>0.80049999999999999</v>
      </c>
      <c r="AE64">
        <v>0.79899999999999993</v>
      </c>
      <c r="AF64">
        <v>0.79749999999999988</v>
      </c>
      <c r="AG64">
        <v>0.79599999999999982</v>
      </c>
      <c r="AH64">
        <v>0.79449999999999976</v>
      </c>
      <c r="AI64">
        <v>0.79299999999999971</v>
      </c>
      <c r="AJ64">
        <v>0.79149999999999965</v>
      </c>
      <c r="AK64">
        <v>0.79</v>
      </c>
    </row>
    <row r="65" spans="1:37" x14ac:dyDescent="0.25">
      <c r="A65" t="s">
        <v>56</v>
      </c>
      <c r="B65" t="s">
        <v>87</v>
      </c>
      <c r="C65" t="s">
        <v>90</v>
      </c>
      <c r="D65">
        <v>0.89636197219099001</v>
      </c>
      <c r="E65">
        <v>0.89511197219099004</v>
      </c>
      <c r="F65">
        <v>0.89386197219099006</v>
      </c>
      <c r="G65">
        <v>0.89261197219098998</v>
      </c>
      <c r="H65">
        <v>0.89111197219099003</v>
      </c>
      <c r="I65">
        <v>0.88961197219099009</v>
      </c>
      <c r="J65">
        <v>0.88811197219099014</v>
      </c>
      <c r="K65">
        <v>0.88661197219099019</v>
      </c>
      <c r="L65">
        <v>0.88511197219099025</v>
      </c>
      <c r="M65">
        <v>0.8836119721909903</v>
      </c>
      <c r="N65">
        <v>0.88211197219099036</v>
      </c>
      <c r="O65">
        <v>0.88061197219099041</v>
      </c>
      <c r="P65">
        <v>0.87911197219099046</v>
      </c>
      <c r="Q65">
        <v>0.87761197219099008</v>
      </c>
      <c r="R65">
        <v>0.87611197219099002</v>
      </c>
      <c r="S65">
        <v>0.87461197219098996</v>
      </c>
      <c r="T65">
        <v>0.8731119721909899</v>
      </c>
      <c r="U65">
        <v>0.87161197219098985</v>
      </c>
      <c r="V65">
        <v>0.87011197219098979</v>
      </c>
      <c r="W65">
        <v>0.86861197219098973</v>
      </c>
      <c r="X65">
        <v>0.86711197219098968</v>
      </c>
      <c r="Y65">
        <v>0.86561197219098962</v>
      </c>
      <c r="Z65">
        <v>0.86411197219098956</v>
      </c>
      <c r="AA65">
        <v>0.86261197219099006</v>
      </c>
      <c r="AB65">
        <v>0.86111197219099012</v>
      </c>
      <c r="AC65">
        <v>0.85961197219099006</v>
      </c>
      <c r="AD65">
        <v>0.85811197219099</v>
      </c>
      <c r="AE65">
        <v>0.85661197219098995</v>
      </c>
      <c r="AF65">
        <v>0.85511197219098989</v>
      </c>
      <c r="AG65">
        <v>0.85361197219098983</v>
      </c>
      <c r="AH65">
        <v>0.85211197219098977</v>
      </c>
      <c r="AI65">
        <v>0.85061197219098972</v>
      </c>
      <c r="AJ65">
        <v>0.84911197219098966</v>
      </c>
      <c r="AK65">
        <v>0.84761197219099005</v>
      </c>
    </row>
    <row r="66" spans="1:37" x14ac:dyDescent="0.25">
      <c r="A66" t="s">
        <v>57</v>
      </c>
      <c r="B66" t="s">
        <v>87</v>
      </c>
      <c r="C66" t="s">
        <v>90</v>
      </c>
      <c r="D66">
        <v>0.94874999999999998</v>
      </c>
      <c r="E66">
        <v>0.94750000000000001</v>
      </c>
      <c r="F66">
        <v>0.94625000000000004</v>
      </c>
      <c r="G66">
        <v>0.94499999999999995</v>
      </c>
      <c r="H66">
        <v>0.94350000000000001</v>
      </c>
      <c r="I66">
        <v>0.94200000000000006</v>
      </c>
      <c r="J66">
        <v>0.94050000000000011</v>
      </c>
      <c r="K66">
        <v>0.93900000000000017</v>
      </c>
      <c r="L66">
        <v>0.93750000000000022</v>
      </c>
      <c r="M66">
        <v>0.93600000000000028</v>
      </c>
      <c r="N66">
        <v>0.93450000000000033</v>
      </c>
      <c r="O66">
        <v>0.93300000000000038</v>
      </c>
      <c r="P66">
        <v>0.93150000000000044</v>
      </c>
      <c r="Q66">
        <v>0.93</v>
      </c>
      <c r="R66">
        <v>0.9285000000000001</v>
      </c>
      <c r="S66">
        <v>0.92700000000000005</v>
      </c>
      <c r="T66">
        <v>0.92549999999999999</v>
      </c>
      <c r="U66">
        <v>0.92399999999999993</v>
      </c>
      <c r="V66">
        <v>0.92249999999999988</v>
      </c>
      <c r="W66">
        <v>0.92099999999999982</v>
      </c>
      <c r="X66">
        <v>0.91949999999999976</v>
      </c>
      <c r="Y66">
        <v>0.91799999999999971</v>
      </c>
      <c r="Z66">
        <v>0.91649999999999965</v>
      </c>
      <c r="AA66">
        <v>0.91500000000000004</v>
      </c>
      <c r="AB66">
        <v>0.91349999999999998</v>
      </c>
      <c r="AC66">
        <v>0.91199999999999992</v>
      </c>
      <c r="AD66">
        <v>0.91049999999999986</v>
      </c>
      <c r="AE66">
        <v>0.90899999999999981</v>
      </c>
      <c r="AF66">
        <v>0.90749999999999975</v>
      </c>
      <c r="AG66">
        <v>0.90599999999999969</v>
      </c>
      <c r="AH66">
        <v>0.90449999999999964</v>
      </c>
      <c r="AI66">
        <v>0.90299999999999958</v>
      </c>
      <c r="AJ66">
        <v>0.90149999999999952</v>
      </c>
      <c r="AK66">
        <v>0.9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P127"/>
  <sheetViews>
    <sheetView showGridLines="0" zoomScaleNormal="100" workbookViewId="0">
      <selection activeCell="CQ120" sqref="CQ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" t="s">
        <v>93</v>
      </c>
    </row>
    <row r="3" spans="1:120" x14ac:dyDescent="0.25">
      <c r="A3" t="s">
        <v>200</v>
      </c>
      <c r="F3" s="11" t="str">
        <f>A15&amp;" 2018"</f>
        <v>01_AUS 2018</v>
      </c>
      <c r="G3" s="11" t="s">
        <v>156</v>
      </c>
      <c r="I3" s="11" t="s">
        <v>187</v>
      </c>
      <c r="J3" s="11" t="s">
        <v>156</v>
      </c>
    </row>
    <row r="4" spans="1:120" x14ac:dyDescent="0.25">
      <c r="F4" s="13">
        <f>IFERROR(F10,0)</f>
        <v>6.8750000000000009E-3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4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5.3125000000000004E-3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6.8750000000000009E-3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0.40985490082469384</v>
      </c>
      <c r="G11" s="12" t="s">
        <v>186</v>
      </c>
      <c r="I11" s="50">
        <v>0</v>
      </c>
      <c r="J11" s="12" t="s">
        <v>185</v>
      </c>
    </row>
    <row r="12" spans="1:120" x14ac:dyDescent="0.25">
      <c r="L12" s="69"/>
      <c r="M12" s="69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</v>
      </c>
      <c r="B15" t="s">
        <v>5</v>
      </c>
      <c r="C15" t="s">
        <v>5</v>
      </c>
      <c r="D15" t="s">
        <v>37</v>
      </c>
      <c r="E15" s="8">
        <v>15.812538768</v>
      </c>
      <c r="F15" s="8">
        <v>20.115187524</v>
      </c>
      <c r="G15">
        <f>MATCH(A15,Production_est!$A$4:$A$339,0)</f>
        <v>1</v>
      </c>
      <c r="H15">
        <f>IFERROR(MATCH(D15,Production_est!$D$4:$D$339,0),"-")</f>
        <v>6</v>
      </c>
      <c r="I15" s="8" cm="1">
        <f t="array" ref="I15">IFERROR(INDEX(Production_est!$E$4:$E$339,H15+G15),"-")</f>
        <v>9454.7908612122192</v>
      </c>
      <c r="J15" s="42">
        <f t="shared" ref="J15:J46" si="0">IFERROR(F15/I15,0)</f>
        <v>2.1275126884637389E-3</v>
      </c>
      <c r="K15" s="42">
        <f t="shared" ref="K15:K46" si="1">J15</f>
        <v>2.1275126884637389E-3</v>
      </c>
      <c r="L15" s="42">
        <f t="shared" ref="L15:L46" si="2">K15</f>
        <v>2.1275126884637389E-3</v>
      </c>
      <c r="M15" s="42">
        <f t="shared" ref="M15:AO15" si="3">L15*(1-$F$4)</f>
        <v>2.1128860387305509E-3</v>
      </c>
      <c r="N15" s="42">
        <f t="shared" si="3"/>
        <v>2.0983599472142785E-3</v>
      </c>
      <c r="O15" s="42">
        <f t="shared" si="3"/>
        <v>2.0839337225771804E-3</v>
      </c>
      <c r="P15" s="42">
        <f t="shared" si="3"/>
        <v>2.0696066782344624E-3</v>
      </c>
      <c r="Q15" s="42">
        <f t="shared" si="3"/>
        <v>2.0553781323216004E-3</v>
      </c>
      <c r="R15" s="42">
        <f t="shared" si="3"/>
        <v>2.0412474076618894E-3</v>
      </c>
      <c r="S15" s="42">
        <f t="shared" si="3"/>
        <v>2.027213831734214E-3</v>
      </c>
      <c r="T15" s="42">
        <f t="shared" si="3"/>
        <v>2.0132767366410412E-3</v>
      </c>
      <c r="U15" s="42">
        <f t="shared" si="3"/>
        <v>1.9994354590766343E-3</v>
      </c>
      <c r="V15" s="42">
        <f t="shared" si="3"/>
        <v>1.9856893402954824E-3</v>
      </c>
      <c r="W15" s="42">
        <f t="shared" si="3"/>
        <v>1.9720377260809513E-3</v>
      </c>
      <c r="X15" s="42">
        <f t="shared" si="3"/>
        <v>1.9584799667141449E-3</v>
      </c>
      <c r="Y15" s="42">
        <f t="shared" si="3"/>
        <v>1.9450154169429852E-3</v>
      </c>
      <c r="Z15" s="42">
        <f t="shared" si="3"/>
        <v>1.9316434359515021E-3</v>
      </c>
      <c r="AA15" s="42">
        <f t="shared" si="3"/>
        <v>1.9183633873293357E-3</v>
      </c>
      <c r="AB15" s="42">
        <f t="shared" si="3"/>
        <v>1.9051746390414466E-3</v>
      </c>
      <c r="AC15" s="42">
        <f t="shared" si="3"/>
        <v>1.8920765633980367E-3</v>
      </c>
      <c r="AD15" s="42">
        <f t="shared" si="3"/>
        <v>1.8790685370246752E-3</v>
      </c>
      <c r="AE15" s="42">
        <f t="shared" si="3"/>
        <v>1.8661499408326307E-3</v>
      </c>
      <c r="AF15" s="42">
        <f t="shared" si="3"/>
        <v>1.8533201599894064E-3</v>
      </c>
      <c r="AG15" s="42">
        <f t="shared" si="3"/>
        <v>1.8405785838894794E-3</v>
      </c>
      <c r="AH15" s="42">
        <f t="shared" si="3"/>
        <v>1.8279246061252393E-3</v>
      </c>
      <c r="AI15" s="42">
        <f t="shared" si="3"/>
        <v>1.8153576244581283E-3</v>
      </c>
      <c r="AJ15" s="42">
        <f t="shared" si="3"/>
        <v>1.8028770407899786E-3</v>
      </c>
      <c r="AK15" s="42">
        <f t="shared" si="3"/>
        <v>1.7904822611345475E-3</v>
      </c>
      <c r="AL15" s="42">
        <f t="shared" si="3"/>
        <v>1.7781726955892476E-3</v>
      </c>
      <c r="AM15" s="42">
        <f t="shared" si="3"/>
        <v>1.7659477583070716E-3</v>
      </c>
      <c r="AN15" s="42">
        <f t="shared" si="3"/>
        <v>1.7538068674687105E-3</v>
      </c>
      <c r="AO15" s="42">
        <f t="shared" si="3"/>
        <v>1.7417494452548633E-3</v>
      </c>
      <c r="AP15" s="42">
        <f t="shared" ref="AP15:BJ15" si="4">AO15*(1-$F$4)</f>
        <v>1.7297749178187361E-3</v>
      </c>
      <c r="AQ15" s="42">
        <f t="shared" si="4"/>
        <v>1.7178827152587322E-3</v>
      </c>
      <c r="AR15" s="42">
        <f t="shared" si="4"/>
        <v>1.7060722715913285E-3</v>
      </c>
      <c r="AS15" s="42">
        <f t="shared" si="4"/>
        <v>1.6943430247241382E-3</v>
      </c>
      <c r="AT15" s="42">
        <f t="shared" si="4"/>
        <v>1.6826944164291598E-3</v>
      </c>
      <c r="AU15" s="42">
        <f t="shared" si="4"/>
        <v>1.6711258923162093E-3</v>
      </c>
      <c r="AV15" s="42">
        <f t="shared" si="4"/>
        <v>1.6596369018065354E-3</v>
      </c>
      <c r="AW15" s="42">
        <f t="shared" si="4"/>
        <v>1.6482268981066156E-3</v>
      </c>
      <c r="AX15" s="42">
        <f t="shared" si="4"/>
        <v>1.6368953381821327E-3</v>
      </c>
      <c r="AY15" s="42">
        <f t="shared" si="4"/>
        <v>1.6256416827321305E-3</v>
      </c>
      <c r="AZ15" s="42">
        <f t="shared" si="4"/>
        <v>1.6144653961633472E-3</v>
      </c>
      <c r="BA15" s="42">
        <f t="shared" si="4"/>
        <v>1.6033659465647242E-3</v>
      </c>
      <c r="BB15" s="42">
        <f t="shared" si="4"/>
        <v>1.5923428056820919E-3</v>
      </c>
      <c r="BC15" s="42">
        <f t="shared" si="4"/>
        <v>1.5813954488930275E-3</v>
      </c>
      <c r="BD15" s="42">
        <f t="shared" si="4"/>
        <v>1.5705233551818881E-3</v>
      </c>
      <c r="BE15" s="42">
        <f t="shared" si="4"/>
        <v>1.5597260071150128E-3</v>
      </c>
      <c r="BF15" s="42">
        <f t="shared" si="4"/>
        <v>1.5490028908160972E-3</v>
      </c>
      <c r="BG15" s="42">
        <f t="shared" si="4"/>
        <v>1.5383534959417366E-3</v>
      </c>
      <c r="BH15" s="42">
        <f t="shared" si="4"/>
        <v>1.5277773156571373E-3</v>
      </c>
      <c r="BI15" s="42">
        <f t="shared" si="4"/>
        <v>1.5172738466119945E-3</v>
      </c>
      <c r="BJ15" s="42">
        <f t="shared" si="4"/>
        <v>1.5068425889165371E-3</v>
      </c>
      <c r="BK15" t="str">
        <f t="shared" ref="BK15:BK46" si="5">A15</f>
        <v>01_AUS</v>
      </c>
      <c r="BL15" t="str">
        <f t="shared" ref="BL15:BL46" si="6">"d_ind_cem_"&amp;C15</f>
        <v>d_ind_cem_1_x_coal_thermal</v>
      </c>
      <c r="BO15" s="8">
        <f t="shared" ref="BO15:BO46" si="7">E15</f>
        <v>15.812538768</v>
      </c>
      <c r="BP15" s="8">
        <f t="shared" ref="BP15:BP46" si="8">F15</f>
        <v>20.115187524</v>
      </c>
      <c r="BQ15" s="8" cm="1">
        <f t="array" ref="BQ15">K15*INDEX(prod_est,$G15+$H15,MATCH(BQ$14,$BP$14:$DP$14,0))</f>
        <v>20.414584136922297</v>
      </c>
      <c r="BR15" s="8" cm="1">
        <f t="array" ref="BR15">L15*INDEX(prod_est,$G15+$H15,MATCH(BR$14,$BP$14:$DP$14,0))</f>
        <v>19.498339925597318</v>
      </c>
      <c r="BS15" s="8" cm="1">
        <f t="array" ref="BS15">M15*INDEX(prod_est,$G15+$H15,MATCH(BS$14,$BP$14:$DP$14,0))</f>
        <v>19.784246312188099</v>
      </c>
      <c r="BT15" s="8" cm="1">
        <f t="array" ref="BT15">N15*INDEX(prod_est,$G15+$H15,MATCH(BT$14,$BP$14:$DP$14,0))</f>
        <v>20.055843681677683</v>
      </c>
      <c r="BU15" s="8" cm="1">
        <f t="array" ref="BU15">O15*INDEX(prod_est,$G15+$H15,MATCH(BU$14,$BP$14:$DP$14,0))</f>
        <v>20.315550921196518</v>
      </c>
      <c r="BV15" s="8" cm="1">
        <f t="array" ref="BV15">P15*INDEX(prod_est,$G15+$H15,MATCH(BV$14,$BP$14:$DP$14,0))</f>
        <v>20.565251619191571</v>
      </c>
      <c r="BW15" s="8" cm="1">
        <f t="array" ref="BW15">Q15*INDEX(prod_est,$G15+$H15,MATCH(BW$14,$BP$14:$DP$14,0))</f>
        <v>20.805728654140154</v>
      </c>
      <c r="BX15" s="8" cm="1">
        <f t="array" ref="BX15">R15*INDEX(prod_est,$G15+$H15,MATCH(BX$14,$BP$14:$DP$14,0))</f>
        <v>21.025160820059529</v>
      </c>
      <c r="BY15" s="8" cm="1">
        <f t="array" ref="BY15">S15*INDEX(prod_est,$G15+$H15,MATCH(BY$14,$BP$14:$DP$14,0))</f>
        <v>21.23736893484087</v>
      </c>
      <c r="BZ15" s="8" cm="1">
        <f t="array" ref="BZ15">T15*INDEX(prod_est,$G15+$H15,MATCH(BZ$14,$BP$14:$DP$14,0))</f>
        <v>21.264632877312728</v>
      </c>
      <c r="CA15" s="8" cm="1">
        <f t="array" ref="CA15">U15*INDEX(prod_est,$G15+$H15,MATCH(CA$14,$BP$14:$DP$14,0))</f>
        <v>21.280164705235173</v>
      </c>
      <c r="CB15" s="8" cm="1">
        <f t="array" ref="CB15">V15*INDEX(prod_est,$G15+$H15,MATCH(CB$14,$BP$14:$DP$14,0))</f>
        <v>21.282081392846848</v>
      </c>
      <c r="CC15" s="8" cm="1">
        <f t="array" ref="CC15">W15*INDEX(prod_est,$G15+$H15,MATCH(CC$14,$BP$14:$DP$14,0))</f>
        <v>21.318145294754061</v>
      </c>
      <c r="CD15" s="8" cm="1">
        <f t="array" ref="CD15">X15*INDEX(prod_est,$G15+$H15,MATCH(CD$14,$BP$14:$DP$14,0))</f>
        <v>21.341496947795207</v>
      </c>
      <c r="CE15" s="8" cm="1">
        <f t="array" ref="CE15">Y15*INDEX(prod_est,$G15+$H15,MATCH(CE$14,$BP$14:$DP$14,0))</f>
        <v>21.352769932985368</v>
      </c>
      <c r="CF15" s="8" cm="1">
        <f t="array" ref="CF15">Z15*INDEX(prod_est,$G15+$H15,MATCH(CF$14,$BP$14:$DP$14,0))</f>
        <v>21.352521878363753</v>
      </c>
      <c r="CG15" s="8" cm="1">
        <f t="array" ref="CG15">AA15*INDEX(prod_est,$G15+$H15,MATCH(CG$14,$BP$14:$DP$14,0))</f>
        <v>21.340953807170447</v>
      </c>
      <c r="CH15" s="8" cm="1">
        <f t="array" ref="CH15">AB15*INDEX(prod_est,$G15+$H15,MATCH(CH$14,$BP$14:$DP$14,0))</f>
        <v>21.30695902103675</v>
      </c>
      <c r="CI15" s="8" cm="1">
        <f t="array" ref="CI15">AC15*INDEX(prod_est,$G15+$H15,MATCH(CI$14,$BP$14:$DP$14,0))</f>
        <v>21.262221601401343</v>
      </c>
      <c r="CJ15" s="8" cm="1">
        <f t="array" ref="CJ15">AD15*INDEX(prod_est,$G15+$H15,MATCH(CJ$14,$BP$14:$DP$14,0))</f>
        <v>21.206528157754576</v>
      </c>
      <c r="CK15" s="8" cm="1">
        <f t="array" ref="CK15">AE15*INDEX(prod_est,$G15+$H15,MATCH(CK$14,$BP$14:$DP$14,0))</f>
        <v>21.139673966435964</v>
      </c>
      <c r="CL15" s="8" cm="1">
        <f t="array" ref="CL15">AF15*INDEX(prod_est,$G15+$H15,MATCH(CL$14,$BP$14:$DP$14,0))</f>
        <v>21.06096696165292</v>
      </c>
      <c r="CM15" s="8" cm="1">
        <f t="array" ref="CM15">AG15*INDEX(prod_est,$G15+$H15,MATCH(CM$14,$BP$14:$DP$14,0))</f>
        <v>20.961522598629916</v>
      </c>
      <c r="CN15" s="8" cm="1">
        <f t="array" ref="CN15">AH15*INDEX(prod_est,$G15+$H15,MATCH(CN$14,$BP$14:$DP$14,0))</f>
        <v>20.853317071036155</v>
      </c>
      <c r="CO15" s="8" cm="1">
        <f t="array" ref="CO15">AI15*INDEX(prod_est,$G15+$H15,MATCH(CO$14,$BP$14:$DP$14,0))</f>
        <v>20.736528994704937</v>
      </c>
      <c r="CP15" s="8" cm="1">
        <f t="array" ref="CP15">AJ15*INDEX(prod_est,$G15+$H15,MATCH(CP$14,$BP$14:$DP$14,0))</f>
        <v>20.611747741484407</v>
      </c>
      <c r="CQ15" s="8" cm="1">
        <f t="array" ref="CQ15">AK15*INDEX(prod_est,$G15+$H15,MATCH(CQ$14,$BP$14:$DP$14,0))</f>
        <v>20.479552675059249</v>
      </c>
      <c r="CR15" s="8" cm="1">
        <f t="array" ref="CR15">AL15*INDEX(prod_est,$G15+$H15,MATCH(CR$14,$BP$14:$DP$14,0))</f>
        <v>20.332072446642986</v>
      </c>
      <c r="CS15" s="8" cm="1">
        <f t="array" ref="CS15">AM15*INDEX(prod_est,$G15+$H15,MATCH(CS$14,$BP$14:$DP$14,0))</f>
        <v>20.179491041094238</v>
      </c>
      <c r="CT15" s="8" cm="1">
        <f t="array" ref="CT15">AN15*INDEX(prod_est,$G15+$H15,MATCH(CT$14,$BP$14:$DP$14,0))</f>
        <v>20.021513963100702</v>
      </c>
      <c r="CU15" s="8" cm="1">
        <f t="array" ref="CU15">AO15*INDEX(prod_est,$G15+$H15,MATCH(CU$14,$BP$14:$DP$14,0))</f>
        <v>19.857738782996023</v>
      </c>
      <c r="CV15" s="8" cm="1">
        <f t="array" ref="CV15">AP15*INDEX(prod_est,$G15+$H15,MATCH(CV$14,$BP$14:$DP$14,0))</f>
        <v>19.687823674551012</v>
      </c>
      <c r="CW15" cm="1">
        <f t="array" ref="CW15">AQ15*INDEX(prod_est,$G15+$H15,MATCH(CW$14,$BP$14:$DP$14,0))</f>
        <v>19.412895971911666</v>
      </c>
      <c r="CX15" cm="1">
        <f t="array" ref="CX15">AR15*INDEX(prod_est,$G15+$H15,MATCH(CX$14,$BP$14:$DP$14,0))</f>
        <v>19.136346537434097</v>
      </c>
      <c r="CY15" cm="1">
        <f t="array" ref="CY15">AS15*INDEX(prod_est,$G15+$H15,MATCH(CY$14,$BP$14:$DP$14,0))</f>
        <v>18.858241405645508</v>
      </c>
      <c r="CZ15" cm="1">
        <f t="array" ref="CZ15">AT15*INDEX(prod_est,$G15+$H15,MATCH(CZ$14,$BP$14:$DP$14,0))</f>
        <v>18.578645568405076</v>
      </c>
      <c r="DA15" cm="1">
        <f t="array" ref="DA15">AU15*INDEX(prod_est,$G15+$H15,MATCH(DA$14,$BP$14:$DP$14,0))</f>
        <v>18.297622987573114</v>
      </c>
      <c r="DB15" cm="1">
        <f t="array" ref="DB15">AV15*INDEX(prod_est,$G15+$H15,MATCH(DB$14,$BP$14:$DP$14,0))</f>
        <v>18.015236607544548</v>
      </c>
      <c r="DC15" cm="1">
        <f t="array" ref="DC15">AW15*INDEX(prod_est,$G15+$H15,MATCH(DC$14,$BP$14:$DP$14,0))</f>
        <v>17.731548367648912</v>
      </c>
      <c r="DD15" cm="1">
        <f t="array" ref="DD15">AX15*INDEX(prod_est,$G15+$H15,MATCH(DD$14,$BP$14:$DP$14,0))</f>
        <v>17.446619214418167</v>
      </c>
      <c r="DE15" cm="1">
        <f t="array" ref="DE15">AY15*INDEX(prod_est,$G15+$H15,MATCH(DE$14,$BP$14:$DP$14,0))</f>
        <v>17.160509113723663</v>
      </c>
      <c r="DF15" cm="1">
        <f t="array" ref="DF15">AZ15*INDEX(prod_est,$G15+$H15,MATCH(DF$14,$BP$14:$DP$14,0))</f>
        <v>16.873277062782776</v>
      </c>
      <c r="DG15" cm="1">
        <f t="array" ref="DG15">BA15*INDEX(prod_est,$G15+$H15,MATCH(DG$14,$BP$14:$DP$14,0))</f>
        <v>16.58498110203816</v>
      </c>
      <c r="DH15" cm="1">
        <f t="array" ref="DH15">BB15*INDEX(prod_est,$G15+$H15,MATCH(DH$14,$BP$14:$DP$14,0))</f>
        <v>16.295678326909201</v>
      </c>
      <c r="DI15" cm="1">
        <f t="array" ref="DI15">BC15*INDEX(prod_est,$G15+$H15,MATCH(DI$14,$BP$14:$DP$14,0))</f>
        <v>16.005424899417726</v>
      </c>
      <c r="DJ15" cm="1">
        <f t="array" ref="DJ15">BD15*INDEX(prod_est,$G15+$H15,MATCH(DJ$14,$BP$14:$DP$14,0))</f>
        <v>15.714276059689109</v>
      </c>
      <c r="DK15" cm="1">
        <f t="array" ref="DK15">BE15*INDEX(prod_est,$G15+$H15,MATCH(DK$14,$BP$14:$DP$14,0))</f>
        <v>15.422286137330074</v>
      </c>
      <c r="DL15" cm="1">
        <f t="array" ref="DL15">BF15*INDEX(prod_est,$G15+$H15,MATCH(DL$14,$BP$14:$DP$14,0))</f>
        <v>15.129508562683775</v>
      </c>
      <c r="DM15" cm="1">
        <f t="array" ref="DM15">BG15*INDEX(prod_est,$G15+$H15,MATCH(DM$14,$BP$14:$DP$14,0))</f>
        <v>14.835995877964784</v>
      </c>
      <c r="DN15" cm="1">
        <f t="array" ref="DN15">BH15*INDEX(prod_est,$G15+$H15,MATCH(DN$14,$BP$14:$DP$14,0))</f>
        <v>14.541799748273553</v>
      </c>
      <c r="DO15" cm="1">
        <f t="array" ref="DO15">BI15*INDEX(prod_est,$G15+$H15,MATCH(DO$14,$BP$14:$DP$14,0))</f>
        <v>14.246970972492573</v>
      </c>
      <c r="DP15" cm="1">
        <f t="array" ref="DP15">BJ15*INDEX(prod_est,$G15+$H15,MATCH(DP$14,$BP$14:$DP$14,0))</f>
        <v>13.951559494065016</v>
      </c>
    </row>
    <row r="16" spans="1:120" x14ac:dyDescent="0.25">
      <c r="A16" t="s">
        <v>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</v>
      </c>
      <c r="H16">
        <f>IFERROR(MATCH(D16,Production_est!$D$4:$D$339,0),"-")</f>
        <v>6</v>
      </c>
      <c r="I16" s="8" cm="1">
        <f t="array" ref="I16">IFERROR(INDEX(Production_est!$E$4:$E$339,H16+G16),"-")</f>
        <v>9454.7908612122192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01_AUS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</v>
      </c>
      <c r="H17">
        <f>IFERROR(MATCH(D17,Production_est!$D$4:$D$339,0),"-")</f>
        <v>6</v>
      </c>
      <c r="I17" s="8" cm="1">
        <f t="array" ref="I17">IFERROR(INDEX(Production_est!$E$4:$E$339,H17+G17),"-")</f>
        <v>9454.7908612122192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01_AUS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</v>
      </c>
      <c r="B18" t="s">
        <v>8</v>
      </c>
      <c r="C18" t="s">
        <v>8</v>
      </c>
      <c r="D18" t="s">
        <v>37</v>
      </c>
      <c r="E18" s="8">
        <v>0.10797757199999999</v>
      </c>
      <c r="F18" s="8">
        <v>0.10797757199999999</v>
      </c>
      <c r="G18">
        <f>MATCH(A18,Production_est!$A$4:$A$339,0)</f>
        <v>1</v>
      </c>
      <c r="H18">
        <f>IFERROR(MATCH(D18,Production_est!$D$4:$D$339,0),"-")</f>
        <v>6</v>
      </c>
      <c r="I18" s="8" cm="1">
        <f t="array" ref="I18">IFERROR(INDEX(Production_est!$E$4:$E$339,H18+G18),"-")</f>
        <v>9454.7908612122192</v>
      </c>
      <c r="J18" s="42">
        <f t="shared" si="0"/>
        <v>1.1420408297233975E-5</v>
      </c>
      <c r="K18" s="42">
        <f t="shared" si="1"/>
        <v>1.1420408297233975E-5</v>
      </c>
      <c r="L18" s="42">
        <f t="shared" si="2"/>
        <v>1.1420408297233975E-5</v>
      </c>
      <c r="M18" s="42">
        <f t="shared" ref="M18:AP18" si="13">L18*(1-$F$4)</f>
        <v>1.1341892990190493E-5</v>
      </c>
      <c r="N18" s="42">
        <f t="shared" si="13"/>
        <v>1.1263917475882933E-5</v>
      </c>
      <c r="O18" s="42">
        <f t="shared" si="13"/>
        <v>1.1186478043236238E-5</v>
      </c>
      <c r="P18" s="42">
        <f t="shared" si="13"/>
        <v>1.1109571006688989E-5</v>
      </c>
      <c r="Q18" s="42">
        <f t="shared" si="13"/>
        <v>1.1033192706018002E-5</v>
      </c>
      <c r="R18" s="42">
        <f t="shared" si="13"/>
        <v>1.0957339506164129E-5</v>
      </c>
      <c r="S18" s="42">
        <f t="shared" si="13"/>
        <v>1.0882007797059251E-5</v>
      </c>
      <c r="T18" s="42">
        <f t="shared" si="13"/>
        <v>1.0807193993454469E-5</v>
      </c>
      <c r="U18" s="42">
        <f t="shared" si="13"/>
        <v>1.0732894534749469E-5</v>
      </c>
      <c r="V18" s="42">
        <f t="shared" si="13"/>
        <v>1.0659105884823068E-5</v>
      </c>
      <c r="W18" s="42">
        <f t="shared" si="13"/>
        <v>1.058582453186491E-5</v>
      </c>
      <c r="X18" s="42">
        <f t="shared" si="13"/>
        <v>1.0513046988208339E-5</v>
      </c>
      <c r="Y18" s="42">
        <f t="shared" si="13"/>
        <v>1.0440769790164407E-5</v>
      </c>
      <c r="Z18" s="42">
        <f t="shared" si="13"/>
        <v>1.0368989497857027E-5</v>
      </c>
      <c r="AA18" s="42">
        <f t="shared" si="13"/>
        <v>1.029770269505926E-5</v>
      </c>
      <c r="AB18" s="42">
        <f t="shared" si="13"/>
        <v>1.0226905989030729E-5</v>
      </c>
      <c r="AC18" s="42">
        <f t="shared" si="13"/>
        <v>1.0156596010356143E-5</v>
      </c>
      <c r="AD18" s="42">
        <f t="shared" si="13"/>
        <v>1.0086769412784944E-5</v>
      </c>
      <c r="AE18" s="42">
        <f t="shared" si="13"/>
        <v>1.0017422873072048E-5</v>
      </c>
      <c r="AF18" s="42">
        <f t="shared" si="13"/>
        <v>9.9485530908196787E-6</v>
      </c>
      <c r="AG18" s="42">
        <f t="shared" si="13"/>
        <v>9.880156788320293E-6</v>
      </c>
      <c r="AH18" s="42">
        <f t="shared" si="13"/>
        <v>9.8122307104005912E-6</v>
      </c>
      <c r="AI18" s="42">
        <f t="shared" si="13"/>
        <v>9.7447716242665882E-6</v>
      </c>
      <c r="AJ18" s="42">
        <f t="shared" si="13"/>
        <v>9.6777763193497561E-6</v>
      </c>
      <c r="AK18" s="42">
        <f t="shared" si="13"/>
        <v>9.6112416071542272E-6</v>
      </c>
      <c r="AL18" s="42">
        <f t="shared" si="13"/>
        <v>9.5451643211050416E-6</v>
      </c>
      <c r="AM18" s="42">
        <f t="shared" si="13"/>
        <v>9.4795413163974448E-6</v>
      </c>
      <c r="AN18" s="42">
        <f t="shared" si="13"/>
        <v>9.4143694698472135E-6</v>
      </c>
      <c r="AO18" s="42">
        <f t="shared" si="13"/>
        <v>9.3496456797420149E-6</v>
      </c>
      <c r="AP18" s="42">
        <f t="shared" si="13"/>
        <v>9.2853668656937891E-6</v>
      </c>
      <c r="AQ18" s="42">
        <f t="shared" ref="AQ18:BJ18" si="14">AP18*(1-$F$4)</f>
        <v>9.2215299684921448E-6</v>
      </c>
      <c r="AR18" s="42">
        <f t="shared" si="14"/>
        <v>9.158131949958761E-6</v>
      </c>
      <c r="AS18" s="42">
        <f t="shared" si="14"/>
        <v>9.0951697928027952E-6</v>
      </c>
      <c r="AT18" s="42">
        <f t="shared" si="14"/>
        <v>9.0326405004772756E-6</v>
      </c>
      <c r="AU18" s="42">
        <f t="shared" si="14"/>
        <v>8.9705410970364947E-6</v>
      </c>
      <c r="AV18" s="42">
        <f t="shared" si="14"/>
        <v>8.9088686269943683E-6</v>
      </c>
      <c r="AW18" s="42">
        <f t="shared" si="14"/>
        <v>8.8476201551837826E-6</v>
      </c>
      <c r="AX18" s="42">
        <f t="shared" si="14"/>
        <v>8.7867927666168946E-6</v>
      </c>
      <c r="AY18" s="42">
        <f t="shared" si="14"/>
        <v>8.7263835663464033E-6</v>
      </c>
      <c r="AZ18" s="42">
        <f t="shared" si="14"/>
        <v>8.6663896793277713E-6</v>
      </c>
      <c r="BA18" s="42">
        <f t="shared" si="14"/>
        <v>8.6068082502823936E-6</v>
      </c>
      <c r="BB18" s="42">
        <f t="shared" si="14"/>
        <v>8.5476364435617026E-6</v>
      </c>
      <c r="BC18" s="42">
        <f t="shared" si="14"/>
        <v>8.4888714430122159E-6</v>
      </c>
      <c r="BD18" s="42">
        <f t="shared" si="14"/>
        <v>8.4305104518415068E-6</v>
      </c>
      <c r="BE18" s="42">
        <f t="shared" si="14"/>
        <v>8.3725506924850962E-6</v>
      </c>
      <c r="BF18" s="42">
        <f t="shared" si="14"/>
        <v>8.3149894064742613E-6</v>
      </c>
      <c r="BG18" s="42">
        <f t="shared" si="14"/>
        <v>8.2578238543047509E-6</v>
      </c>
      <c r="BH18" s="42">
        <f t="shared" si="14"/>
        <v>8.2010513153064064E-6</v>
      </c>
      <c r="BI18" s="42">
        <f t="shared" si="14"/>
        <v>8.1446690875136758E-6</v>
      </c>
      <c r="BJ18" s="42">
        <f t="shared" si="14"/>
        <v>8.0886744875370194E-6</v>
      </c>
      <c r="BK18" t="str">
        <f t="shared" si="5"/>
        <v>01_AUS</v>
      </c>
      <c r="BL18" t="str">
        <f t="shared" si="6"/>
        <v>d_ind_cem_2_coal_products</v>
      </c>
      <c r="BO18" s="8">
        <f t="shared" si="7"/>
        <v>0.10797757199999999</v>
      </c>
      <c r="BP18" s="8">
        <f t="shared" si="8"/>
        <v>0.10797757199999999</v>
      </c>
      <c r="BQ18" s="8" cm="1">
        <f t="array" ref="BQ18">K18*INDEX(prod_est,$G18+$H18,MATCH(BQ$14,$BP$14:$DP$14,0))</f>
        <v>0.10958472178619026</v>
      </c>
      <c r="BR18" s="8" cm="1">
        <f t="array" ref="BR18">L18*INDEX(prod_est,$G18+$H18,MATCH(BR$14,$BP$14:$DP$14,0))</f>
        <v>0.10466635723304425</v>
      </c>
      <c r="BS18" s="8" cm="1">
        <f t="array" ref="BS18">M18*INDEX(prod_est,$G18+$H18,MATCH(BS$14,$BP$14:$DP$14,0))</f>
        <v>0.10620109199037785</v>
      </c>
      <c r="BT18" s="8" cm="1">
        <f t="array" ref="BT18">N18*INDEX(prod_est,$G18+$H18,MATCH(BT$14,$BP$14:$DP$14,0))</f>
        <v>0.10765901648072038</v>
      </c>
      <c r="BU18" s="8" cm="1">
        <f t="array" ref="BU18">O18*INDEX(prod_est,$G18+$H18,MATCH(BU$14,$BP$14:$DP$14,0))</f>
        <v>0.10905311519944264</v>
      </c>
      <c r="BV18" s="8" cm="1">
        <f t="array" ref="BV18">P18*INDEX(prod_est,$G18+$H18,MATCH(BV$14,$BP$14:$DP$14,0))</f>
        <v>0.11039349917866439</v>
      </c>
      <c r="BW18" s="8" cm="1">
        <f t="array" ref="BW18">Q18*INDEX(prod_est,$G18+$H18,MATCH(BW$14,$BP$14:$DP$14,0))</f>
        <v>0.11168437088068189</v>
      </c>
      <c r="BX18" s="8" cm="1">
        <f t="array" ref="BX18">R18*INDEX(prod_est,$G18+$H18,MATCH(BX$14,$BP$14:$DP$14,0))</f>
        <v>0.11286227451525679</v>
      </c>
      <c r="BY18" s="8" cm="1">
        <f t="array" ref="BY18">S18*INDEX(prod_est,$G18+$H18,MATCH(BY$14,$BP$14:$DP$14,0))</f>
        <v>0.11400139971433573</v>
      </c>
      <c r="BZ18" s="8" cm="1">
        <f t="array" ref="BZ18">T18*INDEX(prod_est,$G18+$H18,MATCH(BZ$14,$BP$14:$DP$14,0))</f>
        <v>0.11414775153470762</v>
      </c>
      <c r="CA18" s="8" cm="1">
        <f t="array" ref="CA18">U18*INDEX(prod_est,$G18+$H18,MATCH(CA$14,$BP$14:$DP$14,0))</f>
        <v>0.1142311258043129</v>
      </c>
      <c r="CB18" s="8" cm="1">
        <f t="array" ref="CB18">V18*INDEX(prod_est,$G18+$H18,MATCH(CB$14,$BP$14:$DP$14,0))</f>
        <v>0.11424141451150714</v>
      </c>
      <c r="CC18" s="8" cm="1">
        <f t="array" ref="CC18">W18*INDEX(prod_est,$G18+$H18,MATCH(CC$14,$BP$14:$DP$14,0))</f>
        <v>0.11443500418399419</v>
      </c>
      <c r="CD18" s="8" cm="1">
        <f t="array" ref="CD18">X18*INDEX(prod_est,$G18+$H18,MATCH(CD$14,$BP$14:$DP$14,0))</f>
        <v>0.11456035498147299</v>
      </c>
      <c r="CE18" s="8" cm="1">
        <f t="array" ref="CE18">Y18*INDEX(prod_est,$G18+$H18,MATCH(CE$14,$BP$14:$DP$14,0))</f>
        <v>0.1146208679430635</v>
      </c>
      <c r="CF18" s="8" cm="1">
        <f t="array" ref="CF18">Z18*INDEX(prod_est,$G18+$H18,MATCH(CF$14,$BP$14:$DP$14,0))</f>
        <v>0.11461953639516054</v>
      </c>
      <c r="CG18" s="8" cm="1">
        <f t="array" ref="CG18">AA18*INDEX(prod_est,$G18+$H18,MATCH(CG$14,$BP$14:$DP$14,0))</f>
        <v>0.1145574394229754</v>
      </c>
      <c r="CH18" s="8" cm="1">
        <f t="array" ref="CH18">AB18*INDEX(prod_est,$G18+$H18,MATCH(CH$14,$BP$14:$DP$14,0))</f>
        <v>0.11437495668633693</v>
      </c>
      <c r="CI18" s="8" cm="1">
        <f t="array" ref="CI18">AC18*INDEX(prod_est,$G18+$H18,MATCH(CI$14,$BP$14:$DP$14,0))</f>
        <v>0.11413480789607519</v>
      </c>
      <c r="CJ18" s="8" cm="1">
        <f t="array" ref="CJ18">AD18*INDEX(prod_est,$G18+$H18,MATCH(CJ$14,$BP$14:$DP$14,0))</f>
        <v>0.11383584757993985</v>
      </c>
      <c r="CK18" s="8" cm="1">
        <f t="array" ref="CK18">AE18*INDEX(prod_est,$G18+$H18,MATCH(CK$14,$BP$14:$DP$14,0))</f>
        <v>0.1134769767890017</v>
      </c>
      <c r="CL18" s="8" cm="1">
        <f t="array" ref="CL18">AF18*INDEX(prod_est,$G18+$H18,MATCH(CL$14,$BP$14:$DP$14,0))</f>
        <v>0.11305448054004924</v>
      </c>
      <c r="CM18" s="8" cm="1">
        <f t="array" ref="CM18">AG18*INDEX(prod_est,$G18+$H18,MATCH(CM$14,$BP$14:$DP$14,0))</f>
        <v>0.11252066693003446</v>
      </c>
      <c r="CN18" s="8" cm="1">
        <f t="array" ref="CN18">AH18*INDEX(prod_est,$G18+$H18,MATCH(CN$14,$BP$14:$DP$14,0))</f>
        <v>0.11193982371728224</v>
      </c>
      <c r="CO18" s="8" cm="1">
        <f t="array" ref="CO18">AI18*INDEX(prod_est,$G18+$H18,MATCH(CO$14,$BP$14:$DP$14,0))</f>
        <v>0.11131290970488493</v>
      </c>
      <c r="CP18" s="8" cm="1">
        <f t="array" ref="CP18">AJ18*INDEX(prod_est,$G18+$H18,MATCH(CP$14,$BP$14:$DP$14,0))</f>
        <v>0.11064308861881282</v>
      </c>
      <c r="CQ18" s="8" cm="1">
        <f t="array" ref="CQ18">AK18*INDEX(prod_est,$G18+$H18,MATCH(CQ$14,$BP$14:$DP$14,0))</f>
        <v>0.10993347046159026</v>
      </c>
      <c r="CR18" s="8" cm="1">
        <f t="array" ref="CR18">AL18*INDEX(prod_est,$G18+$H18,MATCH(CR$14,$BP$14:$DP$14,0))</f>
        <v>0.10914180212822802</v>
      </c>
      <c r="CS18" s="8" cm="1">
        <f t="array" ref="CS18">AM18*INDEX(prod_est,$G18+$H18,MATCH(CS$14,$BP$14:$DP$14,0))</f>
        <v>0.10832275086739122</v>
      </c>
      <c r="CT18" s="8" cm="1">
        <f t="array" ref="CT18">AN18*INDEX(prod_est,$G18+$H18,MATCH(CT$14,$BP$14:$DP$14,0))</f>
        <v>0.10747473583929149</v>
      </c>
      <c r="CU18" s="8" cm="1">
        <f t="array" ref="CU18">AO18*INDEX(prod_est,$G18+$H18,MATCH(CU$14,$BP$14:$DP$14,0))</f>
        <v>0.10659559681657708</v>
      </c>
      <c r="CV18" s="8" cm="1">
        <f t="array" ref="CV18">AP18*INDEX(prod_est,$G18+$H18,MATCH(CV$14,$BP$14:$DP$14,0))</f>
        <v>0.10568349888887354</v>
      </c>
      <c r="CW18" cm="1">
        <f t="array" ref="CW18">AQ18*INDEX(prod_est,$G18+$H18,MATCH(CW$14,$BP$14:$DP$14,0))</f>
        <v>0.1042076972951218</v>
      </c>
      <c r="CX18" cm="1">
        <f t="array" ref="CX18">AR18*INDEX(prod_est,$G18+$H18,MATCH(CX$14,$BP$14:$DP$14,0))</f>
        <v>0.10272319030570233</v>
      </c>
      <c r="CY18" cm="1">
        <f t="array" ref="CY18">AS18*INDEX(prod_est,$G18+$H18,MATCH(CY$14,$BP$14:$DP$14,0))</f>
        <v>0.1012303323914799</v>
      </c>
      <c r="CZ18" cm="1">
        <f t="array" ref="CZ18">AT18*INDEX(prod_est,$G18+$H18,MATCH(CZ$14,$BP$14:$DP$14,0))</f>
        <v>9.9729472426316329E-2</v>
      </c>
      <c r="DA18" cm="1">
        <f t="array" ref="DA18">AU18*INDEX(prod_est,$G18+$H18,MATCH(DA$14,$BP$14:$DP$14,0))</f>
        <v>9.8220953755078277E-2</v>
      </c>
      <c r="DB18" cm="1">
        <f t="array" ref="DB18">AV18*INDEX(prod_est,$G18+$H18,MATCH(DB$14,$BP$14:$DP$14,0))</f>
        <v>9.6705114260916256E-2</v>
      </c>
      <c r="DC18" cm="1">
        <f t="array" ref="DC18">AW18*INDEX(prod_est,$G18+$H18,MATCH(DC$14,$BP$14:$DP$14,0))</f>
        <v>9.5182286431827606E-2</v>
      </c>
      <c r="DD18" cm="1">
        <f t="array" ref="DD18">AX18*INDEX(prod_est,$G18+$H18,MATCH(DD$14,$BP$14:$DP$14,0))</f>
        <v>9.3652797426509407E-2</v>
      </c>
      <c r="DE18" cm="1">
        <f t="array" ref="DE18">AY18*INDEX(prod_est,$G18+$H18,MATCH(DE$14,$BP$14:$DP$14,0))</f>
        <v>9.2116969139509425E-2</v>
      </c>
      <c r="DF18" cm="1">
        <f t="array" ref="DF18">AZ18*INDEX(prod_est,$G18+$H18,MATCH(DF$14,$BP$14:$DP$14,0))</f>
        <v>9.0575118265677254E-2</v>
      </c>
      <c r="DG18" cm="1">
        <f t="array" ref="DG18">BA18*INDEX(prod_est,$G18+$H18,MATCH(DG$14,$BP$14:$DP$14,0))</f>
        <v>8.9027556363931656E-2</v>
      </c>
      <c r="DH18" cm="1">
        <f t="array" ref="DH18">BB18*INDEX(prod_est,$G18+$H18,MATCH(DH$14,$BP$14:$DP$14,0))</f>
        <v>8.7474589920341919E-2</v>
      </c>
      <c r="DI18" cm="1">
        <f t="array" ref="DI18">BC18*INDEX(prod_est,$G18+$H18,MATCH(DI$14,$BP$14:$DP$14,0))</f>
        <v>8.5916520410534256E-2</v>
      </c>
      <c r="DJ18" cm="1">
        <f t="array" ref="DJ18">BD18*INDEX(prod_est,$G18+$H18,MATCH(DJ$14,$BP$14:$DP$14,0))</f>
        <v>8.4353644361429364E-2</v>
      </c>
      <c r="DK18" cm="1">
        <f t="array" ref="DK18">BE18*INDEX(prod_est,$G18+$H18,MATCH(DK$14,$BP$14:$DP$14,0))</f>
        <v>8.2786253412317906E-2</v>
      </c>
      <c r="DL18" cm="1">
        <f t="array" ref="DL18">BF18*INDEX(prod_est,$G18+$H18,MATCH(DL$14,$BP$14:$DP$14,0))</f>
        <v>8.1214634375277497E-2</v>
      </c>
      <c r="DM18" cm="1">
        <f t="array" ref="DM18">BG18*INDEX(prod_est,$G18+$H18,MATCH(DM$14,$BP$14:$DP$14,0))</f>
        <v>7.9639069294944811E-2</v>
      </c>
      <c r="DN18" cm="1">
        <f t="array" ref="DN18">BH18*INDEX(prod_est,$G18+$H18,MATCH(DN$14,$BP$14:$DP$14,0))</f>
        <v>7.8059835507640826E-2</v>
      </c>
      <c r="DO18" cm="1">
        <f t="array" ref="DO18">BI18*INDEX(prod_est,$G18+$H18,MATCH(DO$14,$BP$14:$DP$14,0))</f>
        <v>7.6477205699861037E-2</v>
      </c>
      <c r="DP18" cm="1">
        <f t="array" ref="DP18">BJ18*INDEX(prod_est,$G18+$H18,MATCH(DP$14,$BP$14:$DP$14,0))</f>
        <v>7.4891447966134728E-2</v>
      </c>
    </row>
    <row r="19" spans="1:120" x14ac:dyDescent="0.25">
      <c r="A19" t="s">
        <v>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</v>
      </c>
      <c r="H19">
        <f>IFERROR(MATCH(D19,Production_est!$D$4:$D$339,0),"-")</f>
        <v>6</v>
      </c>
      <c r="I19" s="8" cm="1">
        <f t="array" ref="I19">IFERROR(INDEX(Production_est!$E$4:$E$339,H19+G19),"-")</f>
        <v>9454.7908612122192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01_AUS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</v>
      </c>
      <c r="H20">
        <f>IFERROR(MATCH(D20,Production_est!$D$4:$D$339,0),"-")</f>
        <v>6</v>
      </c>
      <c r="I20" s="8" cm="1">
        <f t="array" ref="I20">IFERROR(INDEX(Production_est!$E$4:$E$339,H20+G20),"-")</f>
        <v>9454.7908612122192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01_AUS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</v>
      </c>
      <c r="B21" t="s">
        <v>11</v>
      </c>
      <c r="C21" t="s">
        <v>146</v>
      </c>
      <c r="D21" t="s">
        <v>37</v>
      </c>
      <c r="E21" s="8">
        <v>1.25604E-4</v>
      </c>
      <c r="F21" s="8">
        <v>1.25604E-4</v>
      </c>
      <c r="G21">
        <f>MATCH(A21,Production_est!$A$4:$A$339,0)</f>
        <v>1</v>
      </c>
      <c r="H21">
        <f>IFERROR(MATCH(D21,Production_est!$D$4:$D$339,0),"-")</f>
        <v>6</v>
      </c>
      <c r="I21" s="8" cm="1">
        <f t="array" ref="I21">IFERROR(INDEX(Production_est!$E$4:$E$339,H21+G21),"-")</f>
        <v>9454.7908612122192</v>
      </c>
      <c r="J21" s="42">
        <f t="shared" si="0"/>
        <v>1.3284693637728549E-8</v>
      </c>
      <c r="K21" s="42">
        <f t="shared" si="1"/>
        <v>1.3284693637728549E-8</v>
      </c>
      <c r="L21" s="42">
        <f t="shared" si="2"/>
        <v>1.3284693637728549E-8</v>
      </c>
      <c r="M21" s="42">
        <f t="shared" ref="M21:AP21" si="19">L21*(1-$F$4)</f>
        <v>1.3193361368969165E-8</v>
      </c>
      <c r="N21" s="42">
        <f t="shared" si="19"/>
        <v>1.3102657009557503E-8</v>
      </c>
      <c r="O21" s="42">
        <f t="shared" si="19"/>
        <v>1.3012576242616795E-8</v>
      </c>
      <c r="P21" s="42">
        <f t="shared" si="19"/>
        <v>1.2923114780948804E-8</v>
      </c>
      <c r="Q21" s="42">
        <f t="shared" si="19"/>
        <v>1.2834268366829782E-8</v>
      </c>
      <c r="R21" s="42">
        <f t="shared" si="19"/>
        <v>1.2746032771807828E-8</v>
      </c>
      <c r="S21" s="42">
        <f t="shared" si="19"/>
        <v>1.2658403796501649E-8</v>
      </c>
      <c r="T21" s="42">
        <f t="shared" si="19"/>
        <v>1.2571377270400702E-8</v>
      </c>
      <c r="U21" s="42">
        <f t="shared" si="19"/>
        <v>1.2484949051666698E-8</v>
      </c>
      <c r="V21" s="42">
        <f t="shared" si="19"/>
        <v>1.2399115026936489E-8</v>
      </c>
      <c r="W21" s="42">
        <f t="shared" si="19"/>
        <v>1.2313871111126301E-8</v>
      </c>
      <c r="X21" s="42">
        <f t="shared" si="19"/>
        <v>1.2229213247237309E-8</v>
      </c>
      <c r="Y21" s="42">
        <f t="shared" si="19"/>
        <v>1.2145137406162553E-8</v>
      </c>
      <c r="Z21" s="42">
        <f t="shared" si="19"/>
        <v>1.2061639586495186E-8</v>
      </c>
      <c r="AA21" s="42">
        <f t="shared" si="19"/>
        <v>1.1978715814338032E-8</v>
      </c>
      <c r="AB21" s="42">
        <f t="shared" si="19"/>
        <v>1.1896362143114459E-8</v>
      </c>
      <c r="AC21" s="42">
        <f t="shared" si="19"/>
        <v>1.1814574653380548E-8</v>
      </c>
      <c r="AD21" s="42">
        <f t="shared" si="19"/>
        <v>1.1733349452638557E-8</v>
      </c>
      <c r="AE21" s="42">
        <f t="shared" si="19"/>
        <v>1.1652682675151666E-8</v>
      </c>
      <c r="AF21" s="42">
        <f t="shared" si="19"/>
        <v>1.1572570481759998E-8</v>
      </c>
      <c r="AG21" s="42">
        <f t="shared" si="19"/>
        <v>1.1493009059697898E-8</v>
      </c>
      <c r="AH21" s="42">
        <f t="shared" si="19"/>
        <v>1.1413994622412476E-8</v>
      </c>
      <c r="AI21" s="42">
        <f t="shared" si="19"/>
        <v>1.133552340938339E-8</v>
      </c>
      <c r="AJ21" s="42">
        <f t="shared" si="19"/>
        <v>1.125759168594388E-8</v>
      </c>
      <c r="AK21" s="42">
        <f t="shared" si="19"/>
        <v>1.1180195743103016E-8</v>
      </c>
      <c r="AL21" s="42">
        <f t="shared" si="19"/>
        <v>1.1103331897369184E-8</v>
      </c>
      <c r="AM21" s="42">
        <f t="shared" si="19"/>
        <v>1.1026996490574771E-8</v>
      </c>
      <c r="AN21" s="42">
        <f t="shared" si="19"/>
        <v>1.0951185889702069E-8</v>
      </c>
      <c r="AO21" s="42">
        <f t="shared" si="19"/>
        <v>1.0875896486710368E-8</v>
      </c>
      <c r="AP21" s="42">
        <f t="shared" si="19"/>
        <v>1.0801124698364236E-8</v>
      </c>
      <c r="AQ21" s="42">
        <f t="shared" ref="AQ21:BJ21" si="20">AP21*(1-$F$4)</f>
        <v>1.0726866966062983E-8</v>
      </c>
      <c r="AR21" s="42">
        <f t="shared" si="20"/>
        <v>1.06531197556713E-8</v>
      </c>
      <c r="AS21" s="42">
        <f t="shared" si="20"/>
        <v>1.057987955735106E-8</v>
      </c>
      <c r="AT21" s="42">
        <f t="shared" si="20"/>
        <v>1.0507142885394272E-8</v>
      </c>
      <c r="AU21" s="42">
        <f t="shared" si="20"/>
        <v>1.0434906278057187E-8</v>
      </c>
      <c r="AV21" s="42">
        <f t="shared" si="20"/>
        <v>1.0363166297395544E-8</v>
      </c>
      <c r="AW21" s="42">
        <f t="shared" si="20"/>
        <v>1.029191952910095E-8</v>
      </c>
      <c r="AX21" s="42">
        <f t="shared" si="20"/>
        <v>1.022116258233838E-8</v>
      </c>
      <c r="AY21" s="42">
        <f t="shared" si="20"/>
        <v>1.0150892089584805E-8</v>
      </c>
      <c r="AZ21" s="42">
        <f t="shared" si="20"/>
        <v>1.0081104706468909E-8</v>
      </c>
      <c r="BA21" s="42">
        <f t="shared" si="20"/>
        <v>1.0011797111611935E-8</v>
      </c>
      <c r="BB21" s="42">
        <f t="shared" si="20"/>
        <v>9.9429660064696037E-9</v>
      </c>
      <c r="BC21" s="42">
        <f t="shared" si="20"/>
        <v>9.8746081151751262E-9</v>
      </c>
      <c r="BD21" s="42">
        <f t="shared" si="20"/>
        <v>9.8067201843832981E-9</v>
      </c>
      <c r="BE21" s="42">
        <f t="shared" si="20"/>
        <v>9.7392989831156635E-9</v>
      </c>
      <c r="BF21" s="42">
        <f t="shared" si="20"/>
        <v>9.672341302606744E-9</v>
      </c>
      <c r="BG21" s="42">
        <f t="shared" si="20"/>
        <v>9.6058439561513228E-9</v>
      </c>
      <c r="BH21" s="42">
        <f t="shared" si="20"/>
        <v>9.5398037789527831E-9</v>
      </c>
      <c r="BI21" s="42">
        <f t="shared" si="20"/>
        <v>9.4742176279724831E-9</v>
      </c>
      <c r="BJ21" s="42">
        <f t="shared" si="20"/>
        <v>9.4090823817801723E-9</v>
      </c>
      <c r="BK21" t="str">
        <f t="shared" si="5"/>
        <v>01_AUS</v>
      </c>
      <c r="BL21" t="str">
        <f t="shared" si="6"/>
        <v>d_ind_cem_7_1_mo_gasoline</v>
      </c>
      <c r="BO21" s="8">
        <f t="shared" si="7"/>
        <v>1.25604E-4</v>
      </c>
      <c r="BP21" s="8">
        <f t="shared" si="8"/>
        <v>1.25604E-4</v>
      </c>
      <c r="BQ21" s="8" cm="1">
        <f t="array" ref="BQ21">K21*INDEX(prod_est,$G21+$H21,MATCH(BQ$14,$BP$14:$DP$14,0))</f>
        <v>1.2747350343488592E-4</v>
      </c>
      <c r="BR21" s="8" cm="1">
        <f t="array" ref="BR21">L21*INDEX(prod_est,$G21+$H21,MATCH(BR$14,$BP$14:$DP$14,0))</f>
        <v>1.2175225734747297E-4</v>
      </c>
      <c r="BS21" s="8" cm="1">
        <f t="array" ref="BS21">M21*INDEX(prod_est,$G21+$H21,MATCH(BS$14,$BP$14:$DP$14,0))</f>
        <v>1.2353752461075361E-4</v>
      </c>
      <c r="BT21" s="8" cm="1">
        <f t="array" ref="BT21">N21*INDEX(prod_est,$G21+$H21,MATCH(BT$14,$BP$14:$DP$14,0))</f>
        <v>1.2523344297873639E-4</v>
      </c>
      <c r="BU21" s="8" cm="1">
        <f t="array" ref="BU21">O21*INDEX(prod_est,$G21+$H21,MATCH(BU$14,$BP$14:$DP$14,0))</f>
        <v>1.2685511655615662E-4</v>
      </c>
      <c r="BV21" s="8" cm="1">
        <f t="array" ref="BV21">P21*INDEX(prod_est,$G21+$H21,MATCH(BV$14,$BP$14:$DP$14,0))</f>
        <v>1.2841430691585621E-4</v>
      </c>
      <c r="BW21" s="8" cm="1">
        <f t="array" ref="BW21">Q21*INDEX(prod_est,$G21+$H21,MATCH(BW$14,$BP$14:$DP$14,0))</f>
        <v>1.2991590253665983E-4</v>
      </c>
      <c r="BX21" s="8" cm="1">
        <f t="array" ref="BX21">R21*INDEX(prod_est,$G21+$H21,MATCH(BX$14,$BP$14:$DP$14,0))</f>
        <v>1.3128608900572718E-4</v>
      </c>
      <c r="BY21" s="8" cm="1">
        <f t="array" ref="BY21">S21*INDEX(prod_est,$G21+$H21,MATCH(BY$14,$BP$14:$DP$14,0))</f>
        <v>1.3261116678674184E-4</v>
      </c>
      <c r="BZ21" s="8" cm="1">
        <f t="array" ref="BZ21">T21*INDEX(prod_est,$G21+$H21,MATCH(BZ$14,$BP$14:$DP$14,0))</f>
        <v>1.3278140930753117E-4</v>
      </c>
      <c r="CA21" s="8" cm="1">
        <f t="array" ref="CA21">U21*INDEX(prod_est,$G21+$H21,MATCH(CA$14,$BP$14:$DP$14,0))</f>
        <v>1.3287839372351252E-4</v>
      </c>
      <c r="CB21" s="8" cm="1">
        <f t="array" ref="CB21">V21*INDEX(prod_est,$G21+$H21,MATCH(CB$14,$BP$14:$DP$14,0))</f>
        <v>1.3289036197538636E-4</v>
      </c>
      <c r="CC21" s="8" cm="1">
        <f t="array" ref="CC21">W21*INDEX(prod_est,$G21+$H21,MATCH(CC$14,$BP$14:$DP$14,0))</f>
        <v>1.3311555352926816E-4</v>
      </c>
      <c r="CD21" s="8" cm="1">
        <f t="array" ref="CD21">X21*INDEX(prod_est,$G21+$H21,MATCH(CD$14,$BP$14:$DP$14,0))</f>
        <v>1.3326136678728926E-4</v>
      </c>
      <c r="CE21" s="8" cm="1">
        <f t="array" ref="CE21">Y21*INDEX(prod_est,$G21+$H21,MATCH(CE$14,$BP$14:$DP$14,0))</f>
        <v>1.3333175797952326E-4</v>
      </c>
      <c r="CF21" s="8" cm="1">
        <f t="array" ref="CF21">Z21*INDEX(prod_est,$G21+$H21,MATCH(CF$14,$BP$14:$DP$14,0))</f>
        <v>1.3333020906765479E-4</v>
      </c>
      <c r="CG21" s="8" cm="1">
        <f t="array" ref="CG21">AA21*INDEX(prod_est,$G21+$H21,MATCH(CG$14,$BP$14:$DP$14,0))</f>
        <v>1.3325797528845532E-4</v>
      </c>
      <c r="CH21" s="8" cm="1">
        <f t="array" ref="CH21">AB21*INDEX(prod_est,$G21+$H21,MATCH(CH$14,$BP$14:$DP$14,0))</f>
        <v>1.3304570378402903E-4</v>
      </c>
      <c r="CI21" s="8" cm="1">
        <f t="array" ref="CI21">AC21*INDEX(prod_est,$G21+$H21,MATCH(CI$14,$BP$14:$DP$14,0))</f>
        <v>1.3276635272905222E-4</v>
      </c>
      <c r="CJ21" s="8" cm="1">
        <f t="array" ref="CJ21">AD21*INDEX(prod_est,$G21+$H21,MATCH(CJ$14,$BP$14:$DP$14,0))</f>
        <v>1.3241858966259E-4</v>
      </c>
      <c r="CK21" s="8" cm="1">
        <f t="array" ref="CK21">AE21*INDEX(prod_est,$G21+$H21,MATCH(CK$14,$BP$14:$DP$14,0))</f>
        <v>1.3200113624156851E-4</v>
      </c>
      <c r="CL21" s="8" cm="1">
        <f t="array" ref="CL21">AF21*INDEX(prod_est,$G21+$H21,MATCH(CL$14,$BP$14:$DP$14,0))</f>
        <v>1.3150967104309721E-4</v>
      </c>
      <c r="CM21" s="8" cm="1">
        <f t="array" ref="CM21">AG21*INDEX(prod_est,$G21+$H21,MATCH(CM$14,$BP$14:$DP$14,0))</f>
        <v>1.3088871686316533E-4</v>
      </c>
      <c r="CN21" s="8" cm="1">
        <f t="array" ref="CN21">AH21*INDEX(prod_est,$G21+$H21,MATCH(CN$14,$BP$14:$DP$14,0))</f>
        <v>1.3021305589447333E-4</v>
      </c>
      <c r="CO21" s="8" cm="1">
        <f t="array" ref="CO21">AI21*INDEX(prod_est,$G21+$H21,MATCH(CO$14,$BP$14:$DP$14,0))</f>
        <v>1.2948380345663231E-4</v>
      </c>
      <c r="CP21" s="8" cm="1">
        <f t="array" ref="CP21">AJ21*INDEX(prod_est,$G21+$H21,MATCH(CP$14,$BP$14:$DP$14,0))</f>
        <v>1.2870463972719599E-4</v>
      </c>
      <c r="CQ21" s="8" cm="1">
        <f t="array" ref="CQ21">AK21*INDEX(prod_est,$G21+$H21,MATCH(CQ$14,$BP$14:$DP$14,0))</f>
        <v>1.2787918239037254E-4</v>
      </c>
      <c r="CR21" s="8" cm="1">
        <f t="array" ref="CR21">AL21*INDEX(prod_est,$G21+$H21,MATCH(CR$14,$BP$14:$DP$14,0))</f>
        <v>1.2695828087812489E-4</v>
      </c>
      <c r="CS21" s="8" cm="1">
        <f t="array" ref="CS21">AM21*INDEX(prod_est,$G21+$H21,MATCH(CS$14,$BP$14:$DP$14,0))</f>
        <v>1.2600552640642639E-4</v>
      </c>
      <c r="CT21" s="8" cm="1">
        <f t="array" ref="CT21">AN21*INDEX(prod_est,$G21+$H21,MATCH(CT$14,$BP$14:$DP$14,0))</f>
        <v>1.2501908007672523E-4</v>
      </c>
      <c r="CU21" s="8" cm="1">
        <f t="array" ref="CU21">AO21*INDEX(prod_est,$G21+$H21,MATCH(CU$14,$BP$14:$DP$14,0))</f>
        <v>1.2399642902277287E-4</v>
      </c>
      <c r="CV21" s="8" cm="1">
        <f t="array" ref="CV21">AP21*INDEX(prod_est,$G21+$H21,MATCH(CV$14,$BP$14:$DP$14,0))</f>
        <v>1.2293543880055084E-4</v>
      </c>
      <c r="CW21" cm="1">
        <f t="array" ref="CW21">AQ21*INDEX(prod_est,$G21+$H21,MATCH(CW$14,$BP$14:$DP$14,0))</f>
        <v>1.2121872504279387E-4</v>
      </c>
      <c r="CX21" cm="1">
        <f t="array" ref="CX21">AR21*INDEX(prod_est,$G21+$H21,MATCH(CX$14,$BP$14:$DP$14,0))</f>
        <v>1.1949188480694338E-4</v>
      </c>
      <c r="CY21" cm="1">
        <f t="array" ref="CY21">AS21*INDEX(prod_est,$G21+$H21,MATCH(CY$14,$BP$14:$DP$14,0))</f>
        <v>1.1775533042824337E-4</v>
      </c>
      <c r="CZ21" cm="1">
        <f t="array" ref="CZ21">AT21*INDEX(prod_est,$G21+$H21,MATCH(CZ$14,$BP$14:$DP$14,0))</f>
        <v>1.1600946773127142E-4</v>
      </c>
      <c r="DA21" cm="1">
        <f t="array" ref="DA21">AU21*INDEX(prod_est,$G21+$H21,MATCH(DA$14,$BP$14:$DP$14,0))</f>
        <v>1.1425469610904802E-4</v>
      </c>
      <c r="DB21" cm="1">
        <f t="array" ref="DB21">AV21*INDEX(prod_est,$G21+$H21,MATCH(DB$14,$BP$14:$DP$14,0))</f>
        <v>1.124914086012985E-4</v>
      </c>
      <c r="DC21" cm="1">
        <f t="array" ref="DC21">AW21*INDEX(prod_est,$G21+$H21,MATCH(DC$14,$BP$14:$DP$14,0))</f>
        <v>1.1071999197188168E-4</v>
      </c>
      <c r="DD21" cm="1">
        <f t="array" ref="DD21">AX21*INDEX(prod_est,$G21+$H21,MATCH(DD$14,$BP$14:$DP$14,0))</f>
        <v>1.0894082678539287E-4</v>
      </c>
      <c r="DE21" cm="1">
        <f t="array" ref="DE21">AY21*INDEX(prod_est,$G21+$H21,MATCH(DE$14,$BP$14:$DP$14,0))</f>
        <v>1.0715428748295009E-4</v>
      </c>
      <c r="DF21" cm="1">
        <f t="array" ref="DF21">AZ21*INDEX(prod_est,$G21+$H21,MATCH(DF$14,$BP$14:$DP$14,0))</f>
        <v>1.0536074245716627E-4</v>
      </c>
      <c r="DG21" cm="1">
        <f t="array" ref="DG21">BA21*INDEX(prod_est,$G21+$H21,MATCH(DG$14,$BP$14:$DP$14,0))</f>
        <v>1.0356055412632609E-4</v>
      </c>
      <c r="DH21" cm="1">
        <f t="array" ref="DH21">BB21*INDEX(prod_est,$G21+$H21,MATCH(DH$14,$BP$14:$DP$14,0))</f>
        <v>1.0175407900776493E-4</v>
      </c>
      <c r="DI21" cm="1">
        <f t="array" ref="DI21">BC21*INDEX(prod_est,$G21+$H21,MATCH(DI$14,$BP$14:$DP$14,0))</f>
        <v>9.9941667790462505E-5</v>
      </c>
      <c r="DJ21" cm="1">
        <f t="array" ref="DJ21">BD21*INDEX(prod_est,$G21+$H21,MATCH(DJ$14,$BP$14:$DP$14,0))</f>
        <v>9.8123665406858529E-5</v>
      </c>
      <c r="DK21" cm="1">
        <f t="array" ref="DK21">BE21*INDEX(prod_est,$G21+$H21,MATCH(DK$14,$BP$14:$DP$14,0))</f>
        <v>9.6300411103898329E-5</v>
      </c>
      <c r="DL21" cm="1">
        <f t="array" ref="DL21">BF21*INDEX(prod_est,$G21+$H21,MATCH(DL$14,$BP$14:$DP$14,0))</f>
        <v>9.4472238513312358E-5</v>
      </c>
      <c r="DM21" cm="1">
        <f t="array" ref="DM21">BG21*INDEX(prod_est,$G21+$H21,MATCH(DM$14,$BP$14:$DP$14,0))</f>
        <v>9.2639475721145601E-5</v>
      </c>
      <c r="DN21" cm="1">
        <f t="array" ref="DN21">BH21*INDEX(prod_est,$G21+$H21,MATCH(DN$14,$BP$14:$DP$14,0))</f>
        <v>9.0802445336534538E-5</v>
      </c>
      <c r="DO21" cm="1">
        <f t="array" ref="DO21">BI21*INDEX(prod_est,$G21+$H21,MATCH(DO$14,$BP$14:$DP$14,0))</f>
        <v>8.8961464559745318E-5</v>
      </c>
      <c r="DP21" cm="1">
        <f t="array" ref="DP21">BJ21*INDEX(prod_est,$G21+$H21,MATCH(DP$14,$BP$14:$DP$14,0))</f>
        <v>8.7116845249478182E-5</v>
      </c>
    </row>
    <row r="22" spans="1:120" x14ac:dyDescent="0.25">
      <c r="A22" t="s">
        <v>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</v>
      </c>
      <c r="H22">
        <f>IFERROR(MATCH(D22,Production_est!$D$4:$D$339,0),"-")</f>
        <v>6</v>
      </c>
      <c r="I22" s="8" cm="1">
        <f t="array" ref="I22">IFERROR(INDEX(Production_est!$E$4:$E$339,H22+G22),"-")</f>
        <v>9454.7908612122192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01_AUS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</v>
      </c>
      <c r="H23">
        <f>IFERROR(MATCH(D23,Production_est!$D$4:$D$339,0),"-")</f>
        <v>6</v>
      </c>
      <c r="I23" s="8" cm="1">
        <f t="array" ref="I23">IFERROR(INDEX(Production_est!$E$4:$E$339,H23+G23),"-")</f>
        <v>9454.7908612122192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01_AUS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</v>
      </c>
      <c r="H24">
        <f>IFERROR(MATCH(D24,Production_est!$D$4:$D$339,0),"-")</f>
        <v>6</v>
      </c>
      <c r="I24" s="8" cm="1">
        <f t="array" ref="I24">IFERROR(INDEX(Production_est!$E$4:$E$339,H24+G24),"-")</f>
        <v>9454.7908612122192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01_AUS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</v>
      </c>
      <c r="H25">
        <f>IFERROR(MATCH(D25,Production_est!$D$4:$D$339,0),"-")</f>
        <v>6</v>
      </c>
      <c r="I25" s="8" cm="1">
        <f t="array" ref="I25">IFERROR(INDEX(Production_est!$E$4:$E$339,H25+G25),"-")</f>
        <v>9454.7908612122192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01_AUS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</v>
      </c>
      <c r="B26" t="s">
        <v>16</v>
      </c>
      <c r="C26" t="s">
        <v>16</v>
      </c>
      <c r="D26" t="s">
        <v>37</v>
      </c>
      <c r="E26" s="8">
        <v>0.99356950799999999</v>
      </c>
      <c r="F26" s="8">
        <v>1.0348932239999999</v>
      </c>
      <c r="G26">
        <f>MATCH(A26,Production_est!$A$4:$A$339,0)</f>
        <v>1</v>
      </c>
      <c r="H26">
        <f>IFERROR(MATCH(D26,Production_est!$D$4:$D$339,0),"-")</f>
        <v>6</v>
      </c>
      <c r="I26" s="8" cm="1">
        <f t="array" ref="I26">IFERROR(INDEX(Production_est!$E$4:$E$339,H26+G26),"-")</f>
        <v>9454.7908612122192</v>
      </c>
      <c r="J26" s="42">
        <f t="shared" si="0"/>
        <v>1.0945701911245808E-4</v>
      </c>
      <c r="K26" s="42">
        <f t="shared" si="1"/>
        <v>1.0945701911245808E-4</v>
      </c>
      <c r="L26" s="42">
        <f t="shared" si="2"/>
        <v>1.0945701911245808E-4</v>
      </c>
      <c r="M26" s="42">
        <f t="shared" ref="M26:AP26" si="29">L26*(1-$F$4)</f>
        <v>1.0870450210605993E-4</v>
      </c>
      <c r="N26" s="42">
        <f t="shared" si="29"/>
        <v>1.0795715865408077E-4</v>
      </c>
      <c r="O26" s="42">
        <f t="shared" si="29"/>
        <v>1.0721495318833396E-4</v>
      </c>
      <c r="P26" s="42">
        <f t="shared" si="29"/>
        <v>1.0647785038516417E-4</v>
      </c>
      <c r="Q26" s="42">
        <f t="shared" si="29"/>
        <v>1.0574581516376617E-4</v>
      </c>
      <c r="R26" s="42">
        <f t="shared" si="29"/>
        <v>1.0501881268451528E-4</v>
      </c>
      <c r="S26" s="42">
        <f t="shared" si="29"/>
        <v>1.0429680834730925E-4</v>
      </c>
      <c r="T26" s="42">
        <f t="shared" si="29"/>
        <v>1.035797677899215E-4</v>
      </c>
      <c r="U26" s="42">
        <f t="shared" si="29"/>
        <v>1.0286765688636579E-4</v>
      </c>
      <c r="V26" s="42">
        <f t="shared" si="29"/>
        <v>1.0216044174527203E-4</v>
      </c>
      <c r="W26" s="42">
        <f t="shared" si="29"/>
        <v>1.0145808870827329E-4</v>
      </c>
      <c r="X26" s="42">
        <f t="shared" si="29"/>
        <v>1.0076056434840391E-4</v>
      </c>
      <c r="Y26" s="42">
        <f t="shared" si="29"/>
        <v>1.0006783546850864E-4</v>
      </c>
      <c r="Z26" s="42">
        <f t="shared" si="29"/>
        <v>9.9379869099662651E-5</v>
      </c>
      <c r="AA26" s="42">
        <f t="shared" si="29"/>
        <v>9.8696632499602476E-5</v>
      </c>
      <c r="AB26" s="42">
        <f t="shared" si="29"/>
        <v>9.801809315116771E-5</v>
      </c>
      <c r="AC26" s="42">
        <f t="shared" si="29"/>
        <v>9.7344218760753431E-5</v>
      </c>
      <c r="AD26" s="42">
        <f t="shared" si="29"/>
        <v>9.6674977256773256E-5</v>
      </c>
      <c r="AE26" s="42">
        <f t="shared" si="29"/>
        <v>9.6010336788132942E-5</v>
      </c>
      <c r="AF26" s="42">
        <f t="shared" si="29"/>
        <v>9.535026572271453E-5</v>
      </c>
      <c r="AG26" s="42">
        <f t="shared" si="29"/>
        <v>9.4694732645870877E-5</v>
      </c>
      <c r="AH26" s="42">
        <f t="shared" si="29"/>
        <v>9.4043706358930515E-5</v>
      </c>
      <c r="AI26" s="42">
        <f t="shared" si="29"/>
        <v>9.3397155877712865E-5</v>
      </c>
      <c r="AJ26" s="42">
        <f t="shared" si="29"/>
        <v>9.2755050431053595E-5</v>
      </c>
      <c r="AK26" s="42">
        <f t="shared" si="29"/>
        <v>9.21173594593401E-5</v>
      </c>
      <c r="AL26" s="42">
        <f t="shared" si="29"/>
        <v>9.1484052613057134E-5</v>
      </c>
      <c r="AM26" s="42">
        <f t="shared" si="29"/>
        <v>9.0855099751342369E-5</v>
      </c>
      <c r="AN26" s="42">
        <f t="shared" si="29"/>
        <v>9.0230470940551891E-5</v>
      </c>
      <c r="AO26" s="42">
        <f t="shared" si="29"/>
        <v>8.9610136452835594E-5</v>
      </c>
      <c r="AP26" s="42">
        <f t="shared" si="29"/>
        <v>8.8994066764722354E-5</v>
      </c>
      <c r="AQ26" s="42">
        <f t="shared" ref="AQ26:BJ26" si="30">AP26*(1-$F$4)</f>
        <v>8.8382232555714888E-5</v>
      </c>
      <c r="AR26" s="42">
        <f t="shared" si="30"/>
        <v>8.7774604706894357E-5</v>
      </c>
      <c r="AS26" s="42">
        <f t="shared" si="30"/>
        <v>8.7171154299534463E-5</v>
      </c>
      <c r="AT26" s="42">
        <f t="shared" si="30"/>
        <v>8.6571852613725168E-5</v>
      </c>
      <c r="AU26" s="42">
        <f t="shared" si="30"/>
        <v>8.5976671127005808E-5</v>
      </c>
      <c r="AV26" s="42">
        <f t="shared" si="30"/>
        <v>8.5385581513007652E-5</v>
      </c>
      <c r="AW26" s="42">
        <f t="shared" si="30"/>
        <v>8.4798555640105727E-5</v>
      </c>
      <c r="AX26" s="42">
        <f t="shared" si="30"/>
        <v>8.4215565570080006E-5</v>
      </c>
      <c r="AY26" s="42">
        <f t="shared" si="30"/>
        <v>8.3636583556785708E-5</v>
      </c>
      <c r="AZ26" s="42">
        <f t="shared" si="30"/>
        <v>8.3061582044832805E-5</v>
      </c>
      <c r="BA26" s="42">
        <f t="shared" si="30"/>
        <v>8.2490533668274588E-5</v>
      </c>
      <c r="BB26" s="42">
        <f t="shared" si="30"/>
        <v>8.1923411249305207E-5</v>
      </c>
      <c r="BC26" s="42">
        <f t="shared" si="30"/>
        <v>8.1360187796966231E-5</v>
      </c>
      <c r="BD26" s="42">
        <f t="shared" si="30"/>
        <v>8.0800836505862095E-5</v>
      </c>
      <c r="BE26" s="42">
        <f t="shared" si="30"/>
        <v>8.0245330754884298E-5</v>
      </c>
      <c r="BF26" s="42">
        <f t="shared" si="30"/>
        <v>7.9693644105944468E-5</v>
      </c>
      <c r="BG26" s="42">
        <f t="shared" si="30"/>
        <v>7.9145750302716104E-5</v>
      </c>
      <c r="BH26" s="42">
        <f t="shared" si="30"/>
        <v>7.860162326938493E-5</v>
      </c>
      <c r="BI26" s="42">
        <f t="shared" si="30"/>
        <v>7.806123710940791E-5</v>
      </c>
      <c r="BJ26" s="42">
        <f t="shared" si="30"/>
        <v>7.7524566104280733E-5</v>
      </c>
      <c r="BK26" t="str">
        <f t="shared" si="5"/>
        <v>01_AUS</v>
      </c>
      <c r="BL26" t="str">
        <f t="shared" si="6"/>
        <v>d_ind_cem_7_7_gas_diesel_oil</v>
      </c>
      <c r="BO26" s="8">
        <f t="shared" si="7"/>
        <v>0.99356950799999999</v>
      </c>
      <c r="BP26" s="8">
        <f t="shared" si="8"/>
        <v>1.0348932239999999</v>
      </c>
      <c r="BQ26" s="8" cm="1">
        <f t="array" ref="BQ26">K26*INDEX(prod_est,$G26+$H26,MATCH(BQ$14,$BP$14:$DP$14,0))</f>
        <v>1.0502966859678367</v>
      </c>
      <c r="BR26" s="8" cm="1">
        <f t="array" ref="BR26">L26*INDEX(prod_est,$G26+$H26,MATCH(BR$14,$BP$14:$DP$14,0))</f>
        <v>1.0031574323716121</v>
      </c>
      <c r="BS26" s="8" cm="1">
        <f t="array" ref="BS26">M26*INDEX(prod_est,$G26+$H26,MATCH(BS$14,$BP$14:$DP$14,0))</f>
        <v>1.0178668444428691</v>
      </c>
      <c r="BT26" s="8" cm="1">
        <f t="array" ref="BT26">N26*INDEX(prod_est,$G26+$H26,MATCH(BT$14,$BP$14:$DP$14,0))</f>
        <v>1.0318400811828019</v>
      </c>
      <c r="BU26" s="8" cm="1">
        <f t="array" ref="BU26">O26*INDEX(prod_est,$G26+$H26,MATCH(BU$14,$BP$14:$DP$14,0))</f>
        <v>1.0452015903450262</v>
      </c>
      <c r="BV26" s="8" cm="1">
        <f t="array" ref="BV26">P26*INDEX(prod_est,$G26+$H26,MATCH(BV$14,$BP$14:$DP$14,0))</f>
        <v>1.0580482794487112</v>
      </c>
      <c r="BW26" s="8" cm="1">
        <f t="array" ref="BW26">Q26*INDEX(prod_est,$G26+$H26,MATCH(BW$14,$BP$14:$DP$14,0))</f>
        <v>1.0704204263003858</v>
      </c>
      <c r="BX26" s="8" cm="1">
        <f t="array" ref="BX26">R26*INDEX(prod_est,$G26+$H26,MATCH(BX$14,$BP$14:$DP$14,0))</f>
        <v>1.0817098493478547</v>
      </c>
      <c r="BY26" s="8" cm="1">
        <f t="array" ref="BY26">S26*INDEX(prod_est,$G26+$H26,MATCH(BY$14,$BP$14:$DP$14,0))</f>
        <v>1.0926276068782281</v>
      </c>
      <c r="BZ26" s="8" cm="1">
        <f t="array" ref="BZ26">T26*INDEX(prod_est,$G26+$H26,MATCH(BZ$14,$BP$14:$DP$14,0))</f>
        <v>1.0940302917545184</v>
      </c>
      <c r="CA26" s="8" cm="1">
        <f t="array" ref="CA26">U26*INDEX(prod_est,$G26+$H26,MATCH(CA$14,$BP$14:$DP$14,0))</f>
        <v>1.0948293786859271</v>
      </c>
      <c r="CB26" s="8" cm="1">
        <f t="array" ref="CB26">V26*INDEX(prod_est,$G26+$H26,MATCH(CB$14,$BP$14:$DP$14,0))</f>
        <v>1.0949279891025332</v>
      </c>
      <c r="CC26" s="8" cm="1">
        <f t="array" ref="CC26">W26*INDEX(prod_est,$G26+$H26,MATCH(CC$14,$BP$14:$DP$14,0))</f>
        <v>1.0967834173788167</v>
      </c>
      <c r="CD26" s="8" cm="1">
        <f t="array" ref="CD26">X26*INDEX(prod_est,$G26+$H26,MATCH(CD$14,$BP$14:$DP$14,0))</f>
        <v>1.0979848214160717</v>
      </c>
      <c r="CE26" s="8" cm="1">
        <f t="array" ref="CE26">Y26*INDEX(prod_est,$G26+$H26,MATCH(CE$14,$BP$14:$DP$14,0))</f>
        <v>1.0985647979126185</v>
      </c>
      <c r="CF26" s="8" cm="1">
        <f t="array" ref="CF26">Z26*INDEX(prod_est,$G26+$H26,MATCH(CF$14,$BP$14:$DP$14,0))</f>
        <v>1.09855203591143</v>
      </c>
      <c r="CG26" s="8" cm="1">
        <f t="array" ref="CG26">AA26*INDEX(prod_est,$G26+$H26,MATCH(CG$14,$BP$14:$DP$14,0))</f>
        <v>1.0979568777266793</v>
      </c>
      <c r="CH26" s="8" cm="1">
        <f t="array" ref="CH26">AB26*INDEX(prod_est,$G26+$H26,MATCH(CH$14,$BP$14:$DP$14,0))</f>
        <v>1.0962079020445428</v>
      </c>
      <c r="CI26" s="8" cm="1">
        <f t="array" ref="CI26">AC26*INDEX(prod_est,$G26+$H26,MATCH(CI$14,$BP$14:$DP$14,0))</f>
        <v>1.0939062355855704</v>
      </c>
      <c r="CJ26" s="8" cm="1">
        <f t="array" ref="CJ26">AD26*INDEX(prod_est,$G26+$H26,MATCH(CJ$14,$BP$14:$DP$14,0))</f>
        <v>1.0910408997599663</v>
      </c>
      <c r="CK26" s="8" cm="1">
        <f t="array" ref="CK26">AE26*INDEX(prod_est,$G26+$H26,MATCH(CK$14,$BP$14:$DP$14,0))</f>
        <v>1.0876013618730298</v>
      </c>
      <c r="CL26" s="8" cm="1">
        <f t="array" ref="CL26">AF26*INDEX(prod_est,$G26+$H26,MATCH(CL$14,$BP$14:$DP$14,0))</f>
        <v>1.0835520162810921</v>
      </c>
      <c r="CM26" s="8" cm="1">
        <f t="array" ref="CM26">AG26*INDEX(prod_est,$G26+$H26,MATCH(CM$14,$BP$14:$DP$14,0))</f>
        <v>1.0784357678079068</v>
      </c>
      <c r="CN26" s="8" cm="1">
        <f t="array" ref="CN26">AH26*INDEX(prod_est,$G26+$H26,MATCH(CN$14,$BP$14:$DP$14,0))</f>
        <v>1.0728687718665306</v>
      </c>
      <c r="CO26" s="8" cm="1">
        <f t="array" ref="CO26">AI26*INDEX(prod_est,$G26+$H26,MATCH(CO$14,$BP$14:$DP$14,0))</f>
        <v>1.0668602179470124</v>
      </c>
      <c r="CP26" s="8" cm="1">
        <f t="array" ref="CP26">AJ26*INDEX(prod_est,$G26+$H26,MATCH(CP$14,$BP$14:$DP$14,0))</f>
        <v>1.0604404282589432</v>
      </c>
      <c r="CQ26" s="8" cm="1">
        <f t="array" ref="CQ26">AK26*INDEX(prod_est,$G26+$H26,MATCH(CQ$14,$BP$14:$DP$14,0))</f>
        <v>1.0536392101084091</v>
      </c>
      <c r="CR26" s="8" cm="1">
        <f t="array" ref="CR26">AL26*INDEX(prod_est,$G26+$H26,MATCH(CR$14,$BP$14:$DP$14,0))</f>
        <v>1.0460515955818299</v>
      </c>
      <c r="CS26" s="8" cm="1">
        <f t="array" ref="CS26">AM26*INDEX(prod_est,$G26+$H26,MATCH(CS$14,$BP$14:$DP$14,0))</f>
        <v>1.0382015339046822</v>
      </c>
      <c r="CT26" s="8" cm="1">
        <f t="array" ref="CT26">AN26*INDEX(prod_est,$G26+$H26,MATCH(CT$14,$BP$14:$DP$14,0))</f>
        <v>1.0300738737788313</v>
      </c>
      <c r="CU26" s="8" cm="1">
        <f t="array" ref="CU26">AO26*INDEX(prod_est,$G26+$H26,MATCH(CU$14,$BP$14:$DP$14,0))</f>
        <v>1.0216479108616328</v>
      </c>
      <c r="CV26" s="8" cm="1">
        <f t="array" ref="CV26">AP26*INDEX(prod_est,$G26+$H26,MATCH(CV$14,$BP$14:$DP$14,0))</f>
        <v>1.012906058757338</v>
      </c>
      <c r="CW26" cm="1">
        <f t="array" ref="CW26">AQ26*INDEX(prod_est,$G26+$H26,MATCH(CW$14,$BP$14:$DP$14,0))</f>
        <v>0.99876148186925906</v>
      </c>
      <c r="CX26" cm="1">
        <f t="array" ref="CX26">AR26*INDEX(prod_est,$G26+$H26,MATCH(CX$14,$BP$14:$DP$14,0))</f>
        <v>0.98453346955267507</v>
      </c>
      <c r="CY26" cm="1">
        <f t="array" ref="CY26">AS26*INDEX(prod_est,$G26+$H26,MATCH(CY$14,$BP$14:$DP$14,0))</f>
        <v>0.97022541917510619</v>
      </c>
      <c r="CZ26" cm="1">
        <f t="array" ref="CZ26">AT26*INDEX(prod_est,$G26+$H26,MATCH(CZ$14,$BP$14:$DP$14,0))</f>
        <v>0.9558406744605219</v>
      </c>
      <c r="DA26" cm="1">
        <f t="array" ref="DA26">AU26*INDEX(prod_est,$G26+$H26,MATCH(DA$14,$BP$14:$DP$14,0))</f>
        <v>0.94138252614114915</v>
      </c>
      <c r="DB26" cm="1">
        <f t="array" ref="DB26">AV26*INDEX(prod_est,$G26+$H26,MATCH(DB$14,$BP$14:$DP$14,0))</f>
        <v>0.92685421260229839</v>
      </c>
      <c r="DC26" cm="1">
        <f t="array" ref="DC26">AW26*INDEX(prod_est,$G26+$H26,MATCH(DC$14,$BP$14:$DP$14,0))</f>
        <v>0.91225892052032342</v>
      </c>
      <c r="DD26" cm="1">
        <f t="array" ref="DD26">AX26*INDEX(prod_est,$G26+$H26,MATCH(DD$14,$BP$14:$DP$14,0))</f>
        <v>0.89759978549378017</v>
      </c>
      <c r="DE26" cm="1">
        <f t="array" ref="DE26">AY26*INDEX(prod_est,$G26+$H26,MATCH(DE$14,$BP$14:$DP$14,0))</f>
        <v>0.88287989266785327</v>
      </c>
      <c r="DF26" cm="1">
        <f t="array" ref="DF26">AZ26*INDEX(prod_est,$G26+$H26,MATCH(DF$14,$BP$14:$DP$14,0))</f>
        <v>0.86810227735207823</v>
      </c>
      <c r="DG26" cm="1">
        <f t="array" ref="DG26">BA26*INDEX(prod_est,$G26+$H26,MATCH(DG$14,$BP$14:$DP$14,0))</f>
        <v>0.85326992563150916</v>
      </c>
      <c r="DH26" cm="1">
        <f t="array" ref="DH26">BB26*INDEX(prod_est,$G26+$H26,MATCH(DH$14,$BP$14:$DP$14,0))</f>
        <v>0.83838577497131106</v>
      </c>
      <c r="DI26" cm="1">
        <f t="array" ref="DI26">BC26*INDEX(prod_est,$G26+$H26,MATCH(DI$14,$BP$14:$DP$14,0))</f>
        <v>0.8234527148148838</v>
      </c>
      <c r="DJ26" cm="1">
        <f t="array" ref="DJ26">BD26*INDEX(prod_est,$G26+$H26,MATCH(DJ$14,$BP$14:$DP$14,0))</f>
        <v>0.80847358717557605</v>
      </c>
      <c r="DK26" cm="1">
        <f t="array" ref="DK26">BE26*INDEX(prod_est,$G26+$H26,MATCH(DK$14,$BP$14:$DP$14,0))</f>
        <v>0.79345118722205277</v>
      </c>
      <c r="DL26" cm="1">
        <f t="array" ref="DL26">BF26*INDEX(prod_est,$G26+$H26,MATCH(DL$14,$BP$14:$DP$14,0))</f>
        <v>0.77838826385735127</v>
      </c>
      <c r="DM26" cm="1">
        <f t="array" ref="DM26">BG26*INDEX(prod_est,$G26+$H26,MATCH(DM$14,$BP$14:$DP$14,0))</f>
        <v>0.76328752029175873</v>
      </c>
      <c r="DN26" cm="1">
        <f t="array" ref="DN26">BH26*INDEX(prod_est,$G26+$H26,MATCH(DN$14,$BP$14:$DP$14,0))</f>
        <v>0.74815161460948654</v>
      </c>
      <c r="DO26" cm="1">
        <f t="array" ref="DO26">BI26*INDEX(prod_est,$G26+$H26,MATCH(DO$14,$BP$14:$DP$14,0))</f>
        <v>0.73298316032926125</v>
      </c>
      <c r="DP26" cm="1">
        <f t="array" ref="DP26">BJ26*INDEX(prod_est,$G26+$H26,MATCH(DP$14,$BP$14:$DP$14,0))</f>
        <v>0.71778472695886697</v>
      </c>
    </row>
    <row r="27" spans="1:120" x14ac:dyDescent="0.25">
      <c r="A27" t="s">
        <v>4</v>
      </c>
      <c r="B27" t="s">
        <v>17</v>
      </c>
      <c r="C27" t="s">
        <v>17</v>
      </c>
      <c r="D27" t="s">
        <v>37</v>
      </c>
      <c r="E27" s="8">
        <v>0.31685702399999999</v>
      </c>
      <c r="F27" s="8">
        <v>0.34457364000000001</v>
      </c>
      <c r="G27">
        <f>MATCH(A27,Production_est!$A$4:$A$339,0)</f>
        <v>1</v>
      </c>
      <c r="H27">
        <f>IFERROR(MATCH(D27,Production_est!$D$4:$D$339,0),"-")</f>
        <v>6</v>
      </c>
      <c r="I27" s="8" cm="1">
        <f t="array" ref="I27">IFERROR(INDEX(Production_est!$E$4:$E$339,H27+G27),"-")</f>
        <v>9454.7908612122192</v>
      </c>
      <c r="J27" s="42">
        <f t="shared" si="0"/>
        <v>3.6444342879501991E-5</v>
      </c>
      <c r="K27" s="42">
        <f t="shared" si="1"/>
        <v>3.6444342879501991E-5</v>
      </c>
      <c r="L27" s="42">
        <f t="shared" si="2"/>
        <v>3.6444342879501991E-5</v>
      </c>
      <c r="M27" s="42">
        <f t="shared" ref="M27:AP27" si="31">L27*(1-$F$4)</f>
        <v>3.6193788022205415E-5</v>
      </c>
      <c r="N27" s="42">
        <f t="shared" si="31"/>
        <v>3.5944955729552756E-5</v>
      </c>
      <c r="O27" s="42">
        <f t="shared" si="31"/>
        <v>3.5697834158912084E-5</v>
      </c>
      <c r="P27" s="42">
        <f t="shared" si="31"/>
        <v>3.5452411549069562E-5</v>
      </c>
      <c r="Q27" s="42">
        <f t="shared" si="31"/>
        <v>3.5208676219669709E-5</v>
      </c>
      <c r="R27" s="42">
        <f t="shared" si="31"/>
        <v>3.4966616570659482E-5</v>
      </c>
      <c r="S27" s="42">
        <f t="shared" si="31"/>
        <v>3.4726221081736196E-5</v>
      </c>
      <c r="T27" s="42">
        <f t="shared" si="31"/>
        <v>3.4487478311799263E-5</v>
      </c>
      <c r="U27" s="42">
        <f t="shared" si="31"/>
        <v>3.4250376898405646E-5</v>
      </c>
      <c r="V27" s="42">
        <f t="shared" si="31"/>
        <v>3.4014905557229107E-5</v>
      </c>
      <c r="W27" s="42">
        <f t="shared" si="31"/>
        <v>3.3781053081523159E-5</v>
      </c>
      <c r="X27" s="42">
        <f t="shared" si="31"/>
        <v>3.3548808341587688E-5</v>
      </c>
      <c r="Y27" s="42">
        <f t="shared" si="31"/>
        <v>3.3318160284239273E-5</v>
      </c>
      <c r="Z27" s="42">
        <f t="shared" si="31"/>
        <v>3.3089097932285126E-5</v>
      </c>
      <c r="AA27" s="42">
        <f t="shared" si="31"/>
        <v>3.286161038400067E-5</v>
      </c>
      <c r="AB27" s="42">
        <f t="shared" si="31"/>
        <v>3.2635686812610665E-5</v>
      </c>
      <c r="AC27" s="42">
        <f t="shared" si="31"/>
        <v>3.2411316465773968E-5</v>
      </c>
      <c r="AD27" s="42">
        <f t="shared" si="31"/>
        <v>3.218848866507177E-5</v>
      </c>
      <c r="AE27" s="42">
        <f t="shared" si="31"/>
        <v>3.1967192805499404E-5</v>
      </c>
      <c r="AF27" s="42">
        <f t="shared" si="31"/>
        <v>3.1747418354961594E-5</v>
      </c>
      <c r="AG27" s="42">
        <f t="shared" si="31"/>
        <v>3.1529154853771234E-5</v>
      </c>
      <c r="AH27" s="42">
        <f t="shared" si="31"/>
        <v>3.1312391914151557E-5</v>
      </c>
      <c r="AI27" s="42">
        <f t="shared" si="31"/>
        <v>3.1097119219741769E-5</v>
      </c>
      <c r="AJ27" s="42">
        <f t="shared" si="31"/>
        <v>3.0883326525106048E-5</v>
      </c>
      <c r="AK27" s="42">
        <f t="shared" si="31"/>
        <v>3.0671003655245945E-5</v>
      </c>
      <c r="AL27" s="42">
        <f t="shared" si="31"/>
        <v>3.0460140505116131E-5</v>
      </c>
      <c r="AM27" s="42">
        <f t="shared" si="31"/>
        <v>3.0250727039143458E-5</v>
      </c>
      <c r="AN27" s="42">
        <f t="shared" si="31"/>
        <v>3.0042753290749349E-5</v>
      </c>
      <c r="AO27" s="42">
        <f t="shared" si="31"/>
        <v>2.9836209361875449E-5</v>
      </c>
      <c r="AP27" s="42">
        <f t="shared" si="31"/>
        <v>2.9631085422512557E-5</v>
      </c>
      <c r="AQ27" s="42">
        <f t="shared" ref="AQ27:BJ27" si="32">AP27*(1-$F$4)</f>
        <v>2.9427371710232786E-5</v>
      </c>
      <c r="AR27" s="42">
        <f t="shared" si="32"/>
        <v>2.9225058529724936E-5</v>
      </c>
      <c r="AS27" s="42">
        <f t="shared" si="32"/>
        <v>2.9024136252333077E-5</v>
      </c>
      <c r="AT27" s="42">
        <f t="shared" si="32"/>
        <v>2.8824595315598287E-5</v>
      </c>
      <c r="AU27" s="42">
        <f t="shared" si="32"/>
        <v>2.8626426222803552E-5</v>
      </c>
      <c r="AV27" s="42">
        <f t="shared" si="32"/>
        <v>2.8429619542521779E-5</v>
      </c>
      <c r="AW27" s="42">
        <f t="shared" si="32"/>
        <v>2.8234165908166943E-5</v>
      </c>
      <c r="AX27" s="42">
        <f t="shared" si="32"/>
        <v>2.8040056017548296E-5</v>
      </c>
      <c r="AY27" s="42">
        <f t="shared" si="32"/>
        <v>2.7847280632427652E-5</v>
      </c>
      <c r="AZ27" s="42">
        <f t="shared" si="32"/>
        <v>2.7655830578079714E-5</v>
      </c>
      <c r="BA27" s="42">
        <f t="shared" si="32"/>
        <v>2.7465696742855416E-5</v>
      </c>
      <c r="BB27" s="42">
        <f t="shared" si="32"/>
        <v>2.7276870077748284E-5</v>
      </c>
      <c r="BC27" s="42">
        <f t="shared" si="32"/>
        <v>2.7089341595963766E-5</v>
      </c>
      <c r="BD27" s="42">
        <f t="shared" si="32"/>
        <v>2.6903102372491516E-5</v>
      </c>
      <c r="BE27" s="42">
        <f t="shared" si="32"/>
        <v>2.6718143543680639E-5</v>
      </c>
      <c r="BF27" s="42">
        <f t="shared" si="32"/>
        <v>2.6534456306817835E-5</v>
      </c>
      <c r="BG27" s="42">
        <f t="shared" si="32"/>
        <v>2.6352031919708465E-5</v>
      </c>
      <c r="BH27" s="42">
        <f t="shared" si="32"/>
        <v>2.6170861700260471E-5</v>
      </c>
      <c r="BI27" s="42">
        <f t="shared" si="32"/>
        <v>2.5990937026071183E-5</v>
      </c>
      <c r="BJ27" s="42">
        <f t="shared" si="32"/>
        <v>2.5812249334016944E-5</v>
      </c>
      <c r="BK27" t="str">
        <f t="shared" si="5"/>
        <v>01_AUS</v>
      </c>
      <c r="BL27" t="str">
        <f t="shared" si="6"/>
        <v>d_ind_cem_7_8_fuel_oil</v>
      </c>
      <c r="BO27" s="8">
        <f t="shared" si="7"/>
        <v>0.31685702399999999</v>
      </c>
      <c r="BP27" s="8">
        <f t="shared" si="8"/>
        <v>0.34457364000000001</v>
      </c>
      <c r="BQ27" s="8" cm="1">
        <f t="array" ref="BQ27">K27*INDEX(prod_est,$G27+$H27,MATCH(BQ$14,$BP$14:$DP$14,0))</f>
        <v>0.34970231108970379</v>
      </c>
      <c r="BR27" s="8" cm="1">
        <f t="array" ref="BR27">L27*INDEX(prod_est,$G27+$H27,MATCH(BR$14,$BP$14:$DP$14,0))</f>
        <v>0.3340070259899009</v>
      </c>
      <c r="BS27" s="8" cm="1">
        <f t="array" ref="BS27">M27*INDEX(prod_est,$G27+$H27,MATCH(BS$14,$BP$14:$DP$14,0))</f>
        <v>0.33890460918216742</v>
      </c>
      <c r="BT27" s="8" cm="1">
        <f t="array" ref="BT27">N27*INDEX(prod_est,$G27+$H27,MATCH(BT$14,$BP$14:$DP$14,0))</f>
        <v>0.3435570785716669</v>
      </c>
      <c r="BU27" s="8" cm="1">
        <f t="array" ref="BU27">O27*INDEX(prod_est,$G27+$H27,MATCH(BU$14,$BP$14:$DP$14,0))</f>
        <v>0.34800586975238973</v>
      </c>
      <c r="BV27" s="8" cm="1">
        <f t="array" ref="BV27">P27*INDEX(prod_est,$G27+$H27,MATCH(BV$14,$BP$14:$DP$14,0))</f>
        <v>0.35228324863916566</v>
      </c>
      <c r="BW27" s="8" cm="1">
        <f t="array" ref="BW27">Q27*INDEX(prod_est,$G27+$H27,MATCH(BW$14,$BP$14:$DP$14,0))</f>
        <v>0.35640262595890354</v>
      </c>
      <c r="BX27" s="8" cm="1">
        <f t="array" ref="BX27">R27*INDEX(prod_est,$G27+$H27,MATCH(BX$14,$BP$14:$DP$14,0))</f>
        <v>0.36016150417237836</v>
      </c>
      <c r="BY27" s="8" cm="1">
        <f t="array" ref="BY27">S27*INDEX(prod_est,$G27+$H27,MATCH(BY$14,$BP$14:$DP$14,0))</f>
        <v>0.36379663421829517</v>
      </c>
      <c r="BZ27" s="8" cm="1">
        <f t="array" ref="BZ27">T27*INDEX(prod_est,$G27+$H27,MATCH(BZ$14,$BP$14:$DP$14,0))</f>
        <v>0.36426366620032719</v>
      </c>
      <c r="CA27" s="8" cm="1">
        <f t="array" ref="CA27">U27*INDEX(prod_est,$G27+$H27,MATCH(CA$14,$BP$14:$DP$14,0))</f>
        <v>0.36452972678150269</v>
      </c>
      <c r="CB27" s="8" cm="1">
        <f t="array" ref="CB27">V27*INDEX(prod_est,$G27+$H27,MATCH(CB$14,$BP$14:$DP$14,0))</f>
        <v>0.36456255968580997</v>
      </c>
      <c r="CC27" s="8" cm="1">
        <f t="array" ref="CC27">W27*INDEX(prod_est,$G27+$H27,MATCH(CC$14,$BP$14:$DP$14,0))</f>
        <v>0.36518033518195908</v>
      </c>
      <c r="CD27" s="8" cm="1">
        <f t="array" ref="CD27">X27*INDEX(prod_est,$G27+$H27,MATCH(CD$14,$BP$14:$DP$14,0))</f>
        <v>0.36558034955313023</v>
      </c>
      <c r="CE27" s="8" cm="1">
        <f t="array" ref="CE27">Y27*INDEX(prod_est,$G27+$H27,MATCH(CE$14,$BP$14:$DP$14,0))</f>
        <v>0.36577345605715889</v>
      </c>
      <c r="CF27" s="8" cm="1">
        <f t="array" ref="CF27">Z27*INDEX(prod_est,$G27+$H27,MATCH(CF$14,$BP$14:$DP$14,0))</f>
        <v>0.36576920687559961</v>
      </c>
      <c r="CG27" s="8" cm="1">
        <f t="array" ref="CG27">AA27*INDEX(prod_est,$G27+$H27,MATCH(CG$14,$BP$14:$DP$14,0))</f>
        <v>0.36557104554132913</v>
      </c>
      <c r="CH27" s="8" cm="1">
        <f t="array" ref="CH27">AB27*INDEX(prod_est,$G27+$H27,MATCH(CH$14,$BP$14:$DP$14,0))</f>
        <v>0.36498871404751959</v>
      </c>
      <c r="CI27" s="8" cm="1">
        <f t="array" ref="CI27">AC27*INDEX(prod_est,$G27+$H27,MATCH(CI$14,$BP$14:$DP$14,0))</f>
        <v>0.36422236098669986</v>
      </c>
      <c r="CJ27" s="8" cm="1">
        <f t="array" ref="CJ27">AD27*INDEX(prod_est,$G27+$H27,MATCH(CJ$14,$BP$14:$DP$14,0))</f>
        <v>0.36326833097437189</v>
      </c>
      <c r="CK27" s="8" cm="1">
        <f t="array" ref="CK27">AE27*INDEX(prod_est,$G27+$H27,MATCH(CK$14,$BP$14:$DP$14,0))</f>
        <v>0.36212311708936956</v>
      </c>
      <c r="CL27" s="8" cm="1">
        <f t="array" ref="CL27">AF27*INDEX(prod_est,$G27+$H27,MATCH(CL$14,$BP$14:$DP$14,0))</f>
        <v>0.36077486422823002</v>
      </c>
      <c r="CM27" s="8" cm="1">
        <f t="array" ref="CM27">AG27*INDEX(prod_est,$G27+$H27,MATCH(CM$14,$BP$14:$DP$14,0))</f>
        <v>0.35907137992795024</v>
      </c>
      <c r="CN27" s="8" cm="1">
        <f t="array" ref="CN27">AH27*INDEX(prod_est,$G27+$H27,MATCH(CN$14,$BP$14:$DP$14,0))</f>
        <v>0.35721781667050517</v>
      </c>
      <c r="CO27" s="8" cm="1">
        <f t="array" ref="CO27">AI27*INDEX(prod_est,$G27+$H27,MATCH(CO$14,$BP$14:$DP$14,0))</f>
        <v>0.35521723414936135</v>
      </c>
      <c r="CP27" s="8" cm="1">
        <f t="array" ref="CP27">AJ27*INDEX(prod_est,$G27+$H27,MATCH(CP$14,$BP$14:$DP$14,0))</f>
        <v>0.35307972831827433</v>
      </c>
      <c r="CQ27" s="8" cm="1">
        <f t="array" ref="CQ27">AK27*INDEX(prod_est,$G27+$H27,MATCH(CQ$14,$BP$14:$DP$14,0))</f>
        <v>0.350815223690922</v>
      </c>
      <c r="CR27" s="8" cm="1">
        <f t="array" ref="CR27">AL27*INDEX(prod_est,$G27+$H27,MATCH(CR$14,$BP$14:$DP$14,0))</f>
        <v>0.34828888387565599</v>
      </c>
      <c r="CS27" s="8" cm="1">
        <f t="array" ref="CS27">AM27*INDEX(prod_est,$G27+$H27,MATCH(CS$14,$BP$14:$DP$14,0))</f>
        <v>0.34567516077496313</v>
      </c>
      <c r="CT27" s="8" cm="1">
        <f t="array" ref="CT27">AN27*INDEX(prod_est,$G27+$H27,MATCH(CT$14,$BP$14:$DP$14,0))</f>
        <v>0.34296900967714966</v>
      </c>
      <c r="CU27" s="8" cm="1">
        <f t="array" ref="CU27">AO27*INDEX(prod_est,$G27+$H27,MATCH(CU$14,$BP$14:$DP$14,0))</f>
        <v>0.34016353695247359</v>
      </c>
      <c r="CV27" s="8" cm="1">
        <f t="array" ref="CV27">AP27*INDEX(prod_est,$G27+$H27,MATCH(CV$14,$BP$14:$DP$14,0))</f>
        <v>0.33725288710951112</v>
      </c>
      <c r="CW27" cm="1">
        <f t="array" ref="CW27">AQ27*INDEX(prod_est,$G27+$H27,MATCH(CW$14,$BP$14:$DP$14,0))</f>
        <v>0.33254336903406456</v>
      </c>
      <c r="CX27" cm="1">
        <f t="array" ref="CX27">AR27*INDEX(prod_est,$G27+$H27,MATCH(CX$14,$BP$14:$DP$14,0))</f>
        <v>0.3278060706537147</v>
      </c>
      <c r="CY27" cm="1">
        <f t="array" ref="CY27">AS27*INDEX(prod_est,$G27+$H27,MATCH(CY$14,$BP$14:$DP$14,0))</f>
        <v>0.32304212314148106</v>
      </c>
      <c r="CZ27" cm="1">
        <f t="array" ref="CZ27">AT27*INDEX(prod_est,$G27+$H27,MATCH(CZ$14,$BP$14:$DP$14,0))</f>
        <v>0.31825263980945462</v>
      </c>
      <c r="DA27" cm="1">
        <f t="array" ref="DA27">AU27*INDEX(prod_est,$G27+$H27,MATCH(DA$14,$BP$14:$DP$14,0))</f>
        <v>0.31343871632582176</v>
      </c>
      <c r="DB27" cm="1">
        <f t="array" ref="DB27">AV27*INDEX(prod_est,$G27+$H27,MATCH(DB$14,$BP$14:$DP$14,0))</f>
        <v>0.30860143092956221</v>
      </c>
      <c r="DC27" cm="1">
        <f t="array" ref="DC27">AW27*INDEX(prod_est,$G27+$H27,MATCH(DC$14,$BP$14:$DP$14,0))</f>
        <v>0.30374184464286208</v>
      </c>
      <c r="DD27" cm="1">
        <f t="array" ref="DD27">AX27*INDEX(prod_est,$G27+$H27,MATCH(DD$14,$BP$14:$DP$14,0))</f>
        <v>0.29886100148126116</v>
      </c>
      <c r="DE27" cm="1">
        <f t="array" ref="DE27">AY27*INDEX(prod_est,$G27+$H27,MATCH(DE$14,$BP$14:$DP$14,0))</f>
        <v>0.29395992866155984</v>
      </c>
      <c r="DF27" cm="1">
        <f t="array" ref="DF27">AZ27*INDEX(prod_est,$G27+$H27,MATCH(DF$14,$BP$14:$DP$14,0))</f>
        <v>0.28903963680749284</v>
      </c>
      <c r="DG27" cm="1">
        <f t="array" ref="DG27">BA27*INDEX(prod_est,$G27+$H27,MATCH(DG$14,$BP$14:$DP$14,0))</f>
        <v>0.28410112015322131</v>
      </c>
      <c r="DH27" cm="1">
        <f t="array" ref="DH27">BB27*INDEX(prod_est,$G27+$H27,MATCH(DH$14,$BP$14:$DP$14,0))</f>
        <v>0.2791453567446352</v>
      </c>
      <c r="DI27" cm="1">
        <f t="array" ref="DI27">BC27*INDEX(prod_est,$G27+$H27,MATCH(DI$14,$BP$14:$DP$14,0))</f>
        <v>0.2741733086385022</v>
      </c>
      <c r="DJ27" cm="1">
        <f t="array" ref="DJ27">BD27*INDEX(prod_est,$G27+$H27,MATCH(DJ$14,$BP$14:$DP$14,0))</f>
        <v>0.26918592209948189</v>
      </c>
      <c r="DK27" cm="1">
        <f t="array" ref="DK27">BE27*INDEX(prod_est,$G27+$H27,MATCH(DK$14,$BP$14:$DP$14,0))</f>
        <v>0.26418412779502776</v>
      </c>
      <c r="DL27" cm="1">
        <f t="array" ref="DL27">BF27*INDEX(prod_est,$G27+$H27,MATCH(DL$14,$BP$14:$DP$14,0))</f>
        <v>0.25916884098818688</v>
      </c>
      <c r="DM27" cm="1">
        <f t="array" ref="DM27">BG27*INDEX(prod_est,$G27+$H27,MATCH(DM$14,$BP$14:$DP$14,0))</f>
        <v>0.25414096172834277</v>
      </c>
      <c r="DN27" cm="1">
        <f t="array" ref="DN27">BH27*INDEX(prod_est,$G27+$H27,MATCH(DN$14,$BP$14:$DP$14,0))</f>
        <v>0.2491013750398931</v>
      </c>
      <c r="DO27" cm="1">
        <f t="array" ref="DO27">BI27*INDEX(prod_est,$G27+$H27,MATCH(DO$14,$BP$14:$DP$14,0))</f>
        <v>0.24405095110890138</v>
      </c>
      <c r="DP27" cm="1">
        <f t="array" ref="DP27">BJ27*INDEX(prod_est,$G27+$H27,MATCH(DP$14,$BP$14:$DP$14,0))</f>
        <v>0.23899054546773521</v>
      </c>
    </row>
    <row r="28" spans="1:120" x14ac:dyDescent="0.25">
      <c r="A28" t="s">
        <v>4</v>
      </c>
      <c r="B28" t="s">
        <v>18</v>
      </c>
      <c r="C28" t="s">
        <v>18</v>
      </c>
      <c r="D28" t="s">
        <v>37</v>
      </c>
      <c r="E28" s="8">
        <v>3.7325740679999999</v>
      </c>
      <c r="F28" s="8">
        <v>4.1308224839999994</v>
      </c>
      <c r="G28">
        <f>MATCH(A28,Production_est!$A$4:$A$339,0)</f>
        <v>1</v>
      </c>
      <c r="H28">
        <f>IFERROR(MATCH(D28,Production_est!$D$4:$D$339,0),"-")</f>
        <v>6</v>
      </c>
      <c r="I28" s="8" cm="1">
        <f t="array" ref="I28">IFERROR(INDEX(Production_est!$E$4:$E$339,H28+G28),"-")</f>
        <v>9454.7908612122192</v>
      </c>
      <c r="J28" s="42">
        <f t="shared" si="0"/>
        <v>4.3690257612640388E-4</v>
      </c>
      <c r="K28" s="42">
        <f t="shared" si="1"/>
        <v>4.3690257612640388E-4</v>
      </c>
      <c r="L28" s="42">
        <f t="shared" si="2"/>
        <v>4.3690257612640388E-4</v>
      </c>
      <c r="M28" s="42">
        <f t="shared" ref="M28:AP28" si="33">L28*(1-$F$4)</f>
        <v>4.3389887091553489E-4</v>
      </c>
      <c r="N28" s="42">
        <f t="shared" si="33"/>
        <v>4.3091581617799062E-4</v>
      </c>
      <c r="O28" s="42">
        <f t="shared" si="33"/>
        <v>4.2795326994176692E-4</v>
      </c>
      <c r="P28" s="42">
        <f t="shared" si="33"/>
        <v>4.2501109121091728E-4</v>
      </c>
      <c r="Q28" s="42">
        <f t="shared" si="33"/>
        <v>4.2208913995884226E-4</v>
      </c>
      <c r="R28" s="42">
        <f t="shared" si="33"/>
        <v>4.1918727712162525E-4</v>
      </c>
      <c r="S28" s="42">
        <f t="shared" si="33"/>
        <v>4.1630536459141409E-4</v>
      </c>
      <c r="T28" s="42">
        <f t="shared" si="33"/>
        <v>4.1344326520984811E-4</v>
      </c>
      <c r="U28" s="42">
        <f t="shared" si="33"/>
        <v>4.1060084276153044E-4</v>
      </c>
      <c r="V28" s="42">
        <f t="shared" si="33"/>
        <v>4.0777796196754491E-4</v>
      </c>
      <c r="W28" s="42">
        <f t="shared" si="33"/>
        <v>4.0497448847901803E-4</v>
      </c>
      <c r="X28" s="42">
        <f t="shared" si="33"/>
        <v>4.0219028887072478E-4</v>
      </c>
      <c r="Y28" s="42">
        <f t="shared" si="33"/>
        <v>3.9942523063473854E-4</v>
      </c>
      <c r="Z28" s="42">
        <f t="shared" si="33"/>
        <v>3.9667918217412473E-4</v>
      </c>
      <c r="AA28" s="42">
        <f t="shared" si="33"/>
        <v>3.9395201279667766E-4</v>
      </c>
      <c r="AB28" s="42">
        <f t="shared" si="33"/>
        <v>3.9124359270870053E-4</v>
      </c>
      <c r="AC28" s="42">
        <f t="shared" si="33"/>
        <v>3.8855379300882823E-4</v>
      </c>
      <c r="AD28" s="42">
        <f t="shared" si="33"/>
        <v>3.8588248568189253E-4</v>
      </c>
      <c r="AE28" s="42">
        <f t="shared" si="33"/>
        <v>3.8322954359282956E-4</v>
      </c>
      <c r="AF28" s="42">
        <f t="shared" si="33"/>
        <v>3.8059484048062888E-4</v>
      </c>
      <c r="AG28" s="42">
        <f t="shared" si="33"/>
        <v>3.7797825095232457E-4</v>
      </c>
      <c r="AH28" s="42">
        <f t="shared" si="33"/>
        <v>3.7537965047702734E-4</v>
      </c>
      <c r="AI28" s="42">
        <f t="shared" si="33"/>
        <v>3.727989153799978E-4</v>
      </c>
      <c r="AJ28" s="42">
        <f t="shared" si="33"/>
        <v>3.702359228367603E-4</v>
      </c>
      <c r="AK28" s="42">
        <f t="shared" si="33"/>
        <v>3.6769055086725757E-4</v>
      </c>
      <c r="AL28" s="42">
        <f t="shared" si="33"/>
        <v>3.6516267833004517E-4</v>
      </c>
      <c r="AM28" s="42">
        <f t="shared" si="33"/>
        <v>3.6265218491652614E-4</v>
      </c>
      <c r="AN28" s="42">
        <f t="shared" si="33"/>
        <v>3.6015895114522504E-4</v>
      </c>
      <c r="AO28" s="42">
        <f t="shared" si="33"/>
        <v>3.5768285835610165E-4</v>
      </c>
      <c r="AP28" s="42">
        <f t="shared" si="33"/>
        <v>3.5522378870490347E-4</v>
      </c>
      <c r="AQ28" s="42">
        <f t="shared" ref="AQ28:BJ28" si="34">AP28*(1-$F$4)</f>
        <v>3.5278162515755727E-4</v>
      </c>
      <c r="AR28" s="42">
        <f t="shared" si="34"/>
        <v>3.5035625148459906E-4</v>
      </c>
      <c r="AS28" s="42">
        <f t="shared" si="34"/>
        <v>3.4794755225564246E-4</v>
      </c>
      <c r="AT28" s="42">
        <f t="shared" si="34"/>
        <v>3.4555541283388491E-4</v>
      </c>
      <c r="AU28" s="42">
        <f t="shared" si="34"/>
        <v>3.4317971937065196E-4</v>
      </c>
      <c r="AV28" s="42">
        <f t="shared" si="34"/>
        <v>3.4082035879997875E-4</v>
      </c>
      <c r="AW28" s="42">
        <f t="shared" si="34"/>
        <v>3.3847721883322889E-4</v>
      </c>
      <c r="AX28" s="42">
        <f t="shared" si="34"/>
        <v>3.3615018795375045E-4</v>
      </c>
      <c r="AY28" s="42">
        <f t="shared" si="34"/>
        <v>3.3383915541156843E-4</v>
      </c>
      <c r="AZ28" s="42">
        <f t="shared" si="34"/>
        <v>3.3154401121811392E-4</v>
      </c>
      <c r="BA28" s="42">
        <f t="shared" si="34"/>
        <v>3.2926464614098941E-4</v>
      </c>
      <c r="BB28" s="42">
        <f t="shared" si="34"/>
        <v>3.2700095169877012E-4</v>
      </c>
      <c r="BC28" s="42">
        <f t="shared" si="34"/>
        <v>3.2475282015584107E-4</v>
      </c>
      <c r="BD28" s="42">
        <f t="shared" si="34"/>
        <v>3.2252014451726965E-4</v>
      </c>
      <c r="BE28" s="42">
        <f t="shared" si="34"/>
        <v>3.2030281852371345E-4</v>
      </c>
      <c r="BF28" s="42">
        <f t="shared" si="34"/>
        <v>3.1810073664636292E-4</v>
      </c>
      <c r="BG28" s="42">
        <f t="shared" si="34"/>
        <v>3.1591379408191917E-4</v>
      </c>
      <c r="BH28" s="42">
        <f t="shared" si="34"/>
        <v>3.1374188674760598E-4</v>
      </c>
      <c r="BI28" s="42">
        <f t="shared" si="34"/>
        <v>3.1158491127621622E-4</v>
      </c>
      <c r="BJ28" s="42">
        <f t="shared" si="34"/>
        <v>3.0944276501119225E-4</v>
      </c>
      <c r="BK28" t="str">
        <f t="shared" si="5"/>
        <v>01_AUS</v>
      </c>
      <c r="BL28" t="str">
        <f t="shared" si="6"/>
        <v>d_ind_cem_7_9_lpg</v>
      </c>
      <c r="BO28" s="8">
        <f t="shared" si="7"/>
        <v>3.7325740679999999</v>
      </c>
      <c r="BP28" s="8">
        <f t="shared" si="8"/>
        <v>4.1308224839999994</v>
      </c>
      <c r="BQ28" s="8" cm="1">
        <f t="array" ref="BQ28">K28*INDEX(prod_est,$G28+$H28,MATCH(BQ$14,$BP$14:$DP$14,0))</f>
        <v>4.1923060897987163</v>
      </c>
      <c r="BR28" s="8" cm="1">
        <f t="array" ref="BR28">L28*INDEX(prod_est,$G28+$H28,MATCH(BR$14,$BP$14:$DP$14,0))</f>
        <v>4.0041476555579081</v>
      </c>
      <c r="BS28" s="8" cm="1">
        <f t="array" ref="BS28">M28*INDEX(prod_est,$G28+$H28,MATCH(BS$14,$BP$14:$DP$14,0))</f>
        <v>4.0628609302235938</v>
      </c>
      <c r="BT28" s="8" cm="1">
        <f t="array" ref="BT28">N28*INDEX(prod_est,$G28+$H28,MATCH(BT$14,$BP$14:$DP$14,0))</f>
        <v>4.1186357282036896</v>
      </c>
      <c r="BU28" s="8" cm="1">
        <f t="array" ref="BU28">O28*INDEX(prod_est,$G28+$H28,MATCH(BU$14,$BP$14:$DP$14,0))</f>
        <v>4.1719687882600267</v>
      </c>
      <c r="BV28" s="8" cm="1">
        <f t="array" ref="BV28">P28*INDEX(prod_est,$G28+$H28,MATCH(BV$14,$BP$14:$DP$14,0))</f>
        <v>4.2232469210797072</v>
      </c>
      <c r="BW28" s="8" cm="1">
        <f t="array" ref="BW28">Q28*INDEX(prod_est,$G28+$H28,MATCH(BW$14,$BP$14:$DP$14,0))</f>
        <v>4.2726308973248228</v>
      </c>
      <c r="BX28" s="8" cm="1">
        <f t="array" ref="BX28">R28*INDEX(prod_est,$G28+$H28,MATCH(BX$14,$BP$14:$DP$14,0))</f>
        <v>4.3176931331906871</v>
      </c>
      <c r="BY28" s="8" cm="1">
        <f t="array" ref="BY28">S28*INDEX(prod_est,$G28+$H28,MATCH(BY$14,$BP$14:$DP$14,0))</f>
        <v>4.3612718495601035</v>
      </c>
      <c r="BZ28" s="8" cm="1">
        <f t="array" ref="BZ28">T28*INDEX(prod_est,$G28+$H28,MATCH(BZ$14,$BP$14:$DP$14,0))</f>
        <v>4.3668707288363153</v>
      </c>
      <c r="CA28" s="8" cm="1">
        <f t="array" ref="CA28">U28*INDEX(prod_est,$G28+$H28,MATCH(CA$14,$BP$14:$DP$14,0))</f>
        <v>4.3700603199809711</v>
      </c>
      <c r="CB28" s="8" cm="1">
        <f t="array" ref="CB28">V28*INDEX(prod_est,$G28+$H28,MATCH(CB$14,$BP$14:$DP$14,0))</f>
        <v>4.3704539278591819</v>
      </c>
      <c r="CC28" s="8" cm="1">
        <f t="array" ref="CC28">W28*INDEX(prod_est,$G28+$H28,MATCH(CC$14,$BP$14:$DP$14,0))</f>
        <v>4.377859952619394</v>
      </c>
      <c r="CD28" s="8" cm="1">
        <f t="array" ref="CD28">X28*INDEX(prod_est,$G28+$H28,MATCH(CD$14,$BP$14:$DP$14,0))</f>
        <v>4.3826554104447721</v>
      </c>
      <c r="CE28" s="8" cm="1">
        <f t="array" ref="CE28">Y28*INDEX(prod_est,$G28+$H28,MATCH(CE$14,$BP$14:$DP$14,0))</f>
        <v>4.3849704125112332</v>
      </c>
      <c r="CF28" s="8" cm="1">
        <f t="array" ref="CF28">Z28*INDEX(prod_est,$G28+$H28,MATCH(CF$14,$BP$14:$DP$14,0))</f>
        <v>4.3849194724140066</v>
      </c>
      <c r="CG28" s="8" cm="1">
        <f t="array" ref="CG28">AA28*INDEX(prod_est,$G28+$H28,MATCH(CG$14,$BP$14:$DP$14,0))</f>
        <v>4.3825438719616212</v>
      </c>
      <c r="CH28" s="8" cm="1">
        <f t="array" ref="CH28">AB28*INDEX(prod_est,$G28+$H28,MATCH(CH$14,$BP$14:$DP$14,0))</f>
        <v>4.3755627574812168</v>
      </c>
      <c r="CI28" s="8" cm="1">
        <f t="array" ref="CI28">AC28*INDEX(prod_est,$G28+$H28,MATCH(CI$14,$BP$14:$DP$14,0))</f>
        <v>4.3663755531021584</v>
      </c>
      <c r="CJ28" s="8" cm="1">
        <f t="array" ref="CJ28">AD28*INDEX(prod_est,$G28+$H28,MATCH(CJ$14,$BP$14:$DP$14,0))</f>
        <v>4.354938437293371</v>
      </c>
      <c r="CK28" s="8" cm="1">
        <f t="array" ref="CK28">AE28*INDEX(prod_est,$G28+$H28,MATCH(CK$14,$BP$14:$DP$14,0))</f>
        <v>4.3412093683339572</v>
      </c>
      <c r="CL28" s="8" cm="1">
        <f t="array" ref="CL28">AF28*INDEX(prod_est,$G28+$H28,MATCH(CL$14,$BP$14:$DP$14,0))</f>
        <v>4.3250462247083661</v>
      </c>
      <c r="CM28" s="8" cm="1">
        <f t="array" ref="CM28">AG28*INDEX(prod_est,$G28+$H28,MATCH(CM$14,$BP$14:$DP$14,0))</f>
        <v>4.3046244906234934</v>
      </c>
      <c r="CN28" s="8" cm="1">
        <f t="array" ref="CN28">AH28*INDEX(prod_est,$G28+$H28,MATCH(CN$14,$BP$14:$DP$14,0))</f>
        <v>4.2824035779054741</v>
      </c>
      <c r="CO28" s="8" cm="1">
        <f t="array" ref="CO28">AI28*INDEX(prod_est,$G28+$H28,MATCH(CO$14,$BP$14:$DP$14,0))</f>
        <v>4.258420166813905</v>
      </c>
      <c r="CP28" s="8" cm="1">
        <f t="array" ref="CP28">AJ28*INDEX(prod_est,$G28+$H28,MATCH(CP$14,$BP$14:$DP$14,0))</f>
        <v>4.2327952898014454</v>
      </c>
      <c r="CQ28" s="8" cm="1">
        <f t="array" ref="CQ28">AK28*INDEX(prod_est,$G28+$H28,MATCH(CQ$14,$BP$14:$DP$14,0))</f>
        <v>4.2056479240604405</v>
      </c>
      <c r="CR28" s="8" cm="1">
        <f t="array" ref="CR28">AL28*INDEX(prod_est,$G28+$H28,MATCH(CR$14,$BP$14:$DP$14,0))</f>
        <v>4.1753616220928107</v>
      </c>
      <c r="CS28" s="8" cm="1">
        <f t="array" ref="CS28">AM28*INDEX(prod_est,$G28+$H28,MATCH(CS$14,$BP$14:$DP$14,0))</f>
        <v>4.1440277506124152</v>
      </c>
      <c r="CT28" s="8" cm="1">
        <f t="array" ref="CT28">AN28*INDEX(prod_est,$G28+$H28,MATCH(CT$14,$BP$14:$DP$14,0))</f>
        <v>4.1115858325366474</v>
      </c>
      <c r="CU28" s="8" cm="1">
        <f t="array" ref="CU28">AO28*INDEX(prod_est,$G28+$H28,MATCH(CU$14,$BP$14:$DP$14,0))</f>
        <v>4.0779532255579456</v>
      </c>
      <c r="CV28" s="8" cm="1">
        <f t="array" ref="CV28">AP28*INDEX(prod_est,$G28+$H28,MATCH(CV$14,$BP$14:$DP$14,0))</f>
        <v>4.0430597327929148</v>
      </c>
      <c r="CW28" cm="1">
        <f t="array" ref="CW28">AQ28*INDEX(prod_est,$G28+$H28,MATCH(CW$14,$BP$14:$DP$14,0))</f>
        <v>3.9866010229657229</v>
      </c>
      <c r="CX28" cm="1">
        <f t="array" ref="CX28">AR28*INDEX(prod_est,$G28+$H28,MATCH(CX$14,$BP$14:$DP$14,0))</f>
        <v>3.9298092769024842</v>
      </c>
      <c r="CY28" cm="1">
        <f t="array" ref="CY28">AS28*INDEX(prod_est,$G28+$H28,MATCH(CY$14,$BP$14:$DP$14,0))</f>
        <v>3.8726980553472581</v>
      </c>
      <c r="CZ28" cm="1">
        <f t="array" ref="CZ28">AT28*INDEX(prod_est,$G28+$H28,MATCH(CZ$14,$BP$14:$DP$14,0))</f>
        <v>3.815280704923476</v>
      </c>
      <c r="DA28" cm="1">
        <f t="array" ref="DA28">AU28*INDEX(prod_est,$G28+$H28,MATCH(DA$14,$BP$14:$DP$14,0))</f>
        <v>3.757570360735667</v>
      </c>
      <c r="DB28" cm="1">
        <f t="array" ref="DB28">AV28*INDEX(prod_est,$G28+$H28,MATCH(DB$14,$BP$14:$DP$14,0))</f>
        <v>3.6995799489433034</v>
      </c>
      <c r="DC28" cm="1">
        <f t="array" ref="DC28">AW28*INDEX(prod_est,$G28+$H28,MATCH(DC$14,$BP$14:$DP$14,0))</f>
        <v>3.6413221893072527</v>
      </c>
      <c r="DD28" cm="1">
        <f t="array" ref="DD28">AX28*INDEX(prod_est,$G28+$H28,MATCH(DD$14,$BP$14:$DP$14,0))</f>
        <v>3.5828095977090713</v>
      </c>
      <c r="DE28" cm="1">
        <f t="array" ref="DE28">AY28*INDEX(prod_est,$G28+$H28,MATCH(DE$14,$BP$14:$DP$14,0))</f>
        <v>3.5240544886434342</v>
      </c>
      <c r="DF28" cm="1">
        <f t="array" ref="DF28">AZ28*INDEX(prod_est,$G28+$H28,MATCH(DF$14,$BP$14:$DP$14,0))</f>
        <v>3.4650689776837975</v>
      </c>
      <c r="DG28" cm="1">
        <f t="array" ref="DG28">BA28*INDEX(prod_est,$G28+$H28,MATCH(DG$14,$BP$14:$DP$14,0))</f>
        <v>3.4058649839219028</v>
      </c>
      <c r="DH28" cm="1">
        <f t="array" ref="DH28">BB28*INDEX(prod_est,$G28+$H28,MATCH(DH$14,$BP$14:$DP$14,0))</f>
        <v>3.3464542323810367</v>
      </c>
      <c r="DI28" cm="1">
        <f t="array" ref="DI28">BC28*INDEX(prod_est,$G28+$H28,MATCH(DI$14,$BP$14:$DP$14,0))</f>
        <v>3.2868482564034665</v>
      </c>
      <c r="DJ28" cm="1">
        <f t="array" ref="DJ28">BD28*INDEX(prod_est,$G28+$H28,MATCH(DJ$14,$BP$14:$DP$14,0))</f>
        <v>3.227058400012293</v>
      </c>
      <c r="DK28" cm="1">
        <f t="array" ref="DK28">BE28*INDEX(prod_est,$G28+$H28,MATCH(DK$14,$BP$14:$DP$14,0))</f>
        <v>3.1670958202479724</v>
      </c>
      <c r="DL28" cm="1">
        <f t="array" ref="DL28">BF28*INDEX(prod_est,$G28+$H28,MATCH(DL$14,$BP$14:$DP$14,0))</f>
        <v>3.1069714894796441</v>
      </c>
      <c r="DM28" cm="1">
        <f t="array" ref="DM28">BG28*INDEX(prod_est,$G28+$H28,MATCH(DM$14,$BP$14:$DP$14,0))</f>
        <v>3.0466961976917948</v>
      </c>
      <c r="DN28" cm="1">
        <f t="array" ref="DN28">BH28*INDEX(prod_est,$G28+$H28,MATCH(DN$14,$BP$14:$DP$14,0))</f>
        <v>2.9862805547461675</v>
      </c>
      <c r="DO28" cm="1">
        <f t="array" ref="DO28">BI28*INDEX(prod_est,$G28+$H28,MATCH(DO$14,$BP$14:$DP$14,0))</f>
        <v>2.925734992619383</v>
      </c>
      <c r="DP28" cm="1">
        <f t="array" ref="DP28">BJ28*INDEX(prod_est,$G28+$H28,MATCH(DP$14,$BP$14:$DP$14,0))</f>
        <v>2.8650697676164207</v>
      </c>
    </row>
    <row r="29" spans="1:120" x14ac:dyDescent="0.25">
      <c r="A29" t="s">
        <v>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</v>
      </c>
      <c r="H29">
        <f>IFERROR(MATCH(D29,Production_est!$D$4:$D$339,0),"-")</f>
        <v>6</v>
      </c>
      <c r="I29" s="8" cm="1">
        <f t="array" ref="I29">IFERROR(INDEX(Production_est!$E$4:$E$339,H29+G29),"-")</f>
        <v>9454.7908612122192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01_AUS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</v>
      </c>
      <c r="H30">
        <f>IFERROR(MATCH(D30,Production_est!$D$4:$D$339,0),"-")</f>
        <v>6</v>
      </c>
      <c r="I30" s="8" cm="1">
        <f t="array" ref="I30">IFERROR(INDEX(Production_est!$E$4:$E$339,H30+G30),"-")</f>
        <v>9454.7908612122192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01_AUS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</v>
      </c>
      <c r="B31" t="s">
        <v>21</v>
      </c>
      <c r="C31" t="s">
        <v>149</v>
      </c>
      <c r="D31" t="s">
        <v>37</v>
      </c>
      <c r="E31" s="8">
        <v>1.4690225159999999</v>
      </c>
      <c r="F31" s="8">
        <v>1.248880572</v>
      </c>
      <c r="G31">
        <f>MATCH(A31,Production_est!$A$4:$A$339,0)</f>
        <v>1</v>
      </c>
      <c r="H31">
        <f>IFERROR(MATCH(D31,Production_est!$D$4:$D$339,0),"-")</f>
        <v>6</v>
      </c>
      <c r="I31" s="8" cm="1">
        <f t="array" ref="I31">IFERROR(INDEX(Production_est!$E$4:$E$339,H31+G31),"-")</f>
        <v>9454.7908612122192</v>
      </c>
      <c r="J31" s="42">
        <f t="shared" si="0"/>
        <v>1.3208970883993497E-4</v>
      </c>
      <c r="K31" s="42">
        <f t="shared" si="1"/>
        <v>1.3208970883993497E-4</v>
      </c>
      <c r="L31" s="42">
        <f t="shared" si="2"/>
        <v>1.3208970883993497E-4</v>
      </c>
      <c r="M31" s="42">
        <f t="shared" ref="M31:AP31" si="39">L31*(1-$F$4)</f>
        <v>1.3118159209166041E-4</v>
      </c>
      <c r="N31" s="42">
        <f t="shared" si="39"/>
        <v>1.3027971864603026E-4</v>
      </c>
      <c r="O31" s="42">
        <f t="shared" si="39"/>
        <v>1.2938404558033881E-4</v>
      </c>
      <c r="P31" s="42">
        <f t="shared" si="39"/>
        <v>1.2849453026697399E-4</v>
      </c>
      <c r="Q31" s="42">
        <f t="shared" si="39"/>
        <v>1.2761113037138854E-4</v>
      </c>
      <c r="R31" s="42">
        <f t="shared" si="39"/>
        <v>1.2673380385008526E-4</v>
      </c>
      <c r="S31" s="42">
        <f t="shared" si="39"/>
        <v>1.2586250894861594E-4</v>
      </c>
      <c r="T31" s="42">
        <f t="shared" si="39"/>
        <v>1.249972041995942E-4</v>
      </c>
      <c r="U31" s="42">
        <f t="shared" si="39"/>
        <v>1.2413784842072199E-4</v>
      </c>
      <c r="V31" s="42">
        <f t="shared" si="39"/>
        <v>1.2328440071282954E-4</v>
      </c>
      <c r="W31" s="42">
        <f t="shared" si="39"/>
        <v>1.2243682045792886E-4</v>
      </c>
      <c r="X31" s="42">
        <f t="shared" si="39"/>
        <v>1.2159506731728059E-4</v>
      </c>
      <c r="Y31" s="42">
        <f t="shared" si="39"/>
        <v>1.2075910122947429E-4</v>
      </c>
      <c r="Z31" s="42">
        <f t="shared" si="39"/>
        <v>1.1992888240852167E-4</v>
      </c>
      <c r="AA31" s="42">
        <f t="shared" si="39"/>
        <v>1.1910437134196308E-4</v>
      </c>
      <c r="AB31" s="42">
        <f t="shared" si="39"/>
        <v>1.1828552878898709E-4</v>
      </c>
      <c r="AC31" s="42">
        <f t="shared" si="39"/>
        <v>1.1747231577856281E-4</v>
      </c>
      <c r="AD31" s="42">
        <f t="shared" si="39"/>
        <v>1.1666469360758519E-4</v>
      </c>
      <c r="AE31" s="42">
        <f t="shared" si="39"/>
        <v>1.1586262383903305E-4</v>
      </c>
      <c r="AF31" s="42">
        <f t="shared" si="39"/>
        <v>1.150660683001397E-4</v>
      </c>
      <c r="AG31" s="42">
        <f t="shared" si="39"/>
        <v>1.1427498908057624E-4</v>
      </c>
      <c r="AH31" s="42">
        <f t="shared" si="39"/>
        <v>1.1348934853064728E-4</v>
      </c>
      <c r="AI31" s="42">
        <f t="shared" si="39"/>
        <v>1.1270910925949908E-4</v>
      </c>
      <c r="AJ31" s="42">
        <f t="shared" si="39"/>
        <v>1.1193423413334002E-4</v>
      </c>
      <c r="AK31" s="42">
        <f t="shared" si="39"/>
        <v>1.1116468627367331E-4</v>
      </c>
      <c r="AL31" s="42">
        <f t="shared" si="39"/>
        <v>1.1040042905554181E-4</v>
      </c>
      <c r="AM31" s="42">
        <f t="shared" si="39"/>
        <v>1.0964142610578496E-4</v>
      </c>
      <c r="AN31" s="42">
        <f t="shared" si="39"/>
        <v>1.088876413013077E-4</v>
      </c>
      <c r="AO31" s="42">
        <f t="shared" si="39"/>
        <v>1.0813903876736122E-4</v>
      </c>
      <c r="AP31" s="42">
        <f t="shared" si="39"/>
        <v>1.0739558287583561E-4</v>
      </c>
      <c r="AQ31" s="42">
        <f t="shared" ref="AQ31:BJ31" si="40">AP31*(1-$F$4)</f>
        <v>1.0665723824356425E-4</v>
      </c>
      <c r="AR31" s="42">
        <f t="shared" si="40"/>
        <v>1.0592396973063975E-4</v>
      </c>
      <c r="AS31" s="42">
        <f t="shared" si="40"/>
        <v>1.051957424387416E-4</v>
      </c>
      <c r="AT31" s="42">
        <f t="shared" si="40"/>
        <v>1.0447252170947526E-4</v>
      </c>
      <c r="AU31" s="42">
        <f t="shared" si="40"/>
        <v>1.0375427312272262E-4</v>
      </c>
      <c r="AV31" s="42">
        <f t="shared" si="40"/>
        <v>1.0304096249500391E-4</v>
      </c>
      <c r="AW31" s="42">
        <f t="shared" si="40"/>
        <v>1.0233255587785076E-4</v>
      </c>
      <c r="AX31" s="42">
        <f t="shared" si="40"/>
        <v>1.0162901955619054E-4</v>
      </c>
      <c r="AY31" s="42">
        <f t="shared" si="40"/>
        <v>1.0093032004674174E-4</v>
      </c>
      <c r="AZ31" s="42">
        <f t="shared" si="40"/>
        <v>1.002364240964204E-4</v>
      </c>
      <c r="BA31" s="42">
        <f t="shared" si="40"/>
        <v>9.9547298680757509E-5</v>
      </c>
      <c r="BB31" s="42">
        <f t="shared" si="40"/>
        <v>9.8862911002327303E-5</v>
      </c>
      <c r="BC31" s="42">
        <f t="shared" si="40"/>
        <v>9.8183228489186303E-5</v>
      </c>
      <c r="BD31" s="42">
        <f t="shared" si="40"/>
        <v>9.7508218793323156E-5</v>
      </c>
      <c r="BE31" s="42">
        <f t="shared" si="40"/>
        <v>9.6837849789119059E-5</v>
      </c>
      <c r="BF31" s="42">
        <f t="shared" si="40"/>
        <v>9.6172089571818875E-5</v>
      </c>
      <c r="BG31" s="42">
        <f t="shared" si="40"/>
        <v>9.5510906456012625E-5</v>
      </c>
      <c r="BH31" s="42">
        <f t="shared" si="40"/>
        <v>9.4854268974127541E-5</v>
      </c>
      <c r="BI31" s="42">
        <f t="shared" si="40"/>
        <v>9.4202145874930411E-5</v>
      </c>
      <c r="BJ31" s="42">
        <f t="shared" si="40"/>
        <v>9.3554506122040266E-5</v>
      </c>
      <c r="BK31" t="str">
        <f t="shared" si="5"/>
        <v>01_AUS</v>
      </c>
      <c r="BL31" t="str">
        <f t="shared" si="6"/>
        <v>d_ind_cem_7_x_other_petrol_prod</v>
      </c>
      <c r="BO31" s="8">
        <f t="shared" si="7"/>
        <v>1.4690225159999999</v>
      </c>
      <c r="BP31" s="8">
        <f t="shared" si="8"/>
        <v>1.248880572</v>
      </c>
      <c r="BQ31" s="8" cm="1">
        <f t="array" ref="BQ31">K31*INDEX(prod_est,$G31+$H31,MATCH(BQ$14,$BP$14:$DP$14,0))</f>
        <v>1.2674690446530708</v>
      </c>
      <c r="BR31" s="8" cm="1">
        <f t="array" ref="BR31">L31*INDEX(prod_est,$G31+$H31,MATCH(BR$14,$BP$14:$DP$14,0))</f>
        <v>1.2105826948059237</v>
      </c>
      <c r="BS31" s="8" cm="1">
        <f t="array" ref="BS31">M31*INDEX(prod_est,$G31+$H31,MATCH(BS$14,$BP$14:$DP$14,0))</f>
        <v>1.2283336072047231</v>
      </c>
      <c r="BT31" s="8" cm="1">
        <f t="array" ref="BT31">N31*INDEX(prod_est,$G31+$H31,MATCH(BT$14,$BP$14:$DP$14,0))</f>
        <v>1.2451961235375761</v>
      </c>
      <c r="BU31" s="8" cm="1">
        <f t="array" ref="BU31">O31*INDEX(prod_est,$G31+$H31,MATCH(BU$14,$BP$14:$DP$14,0))</f>
        <v>1.2613204239178653</v>
      </c>
      <c r="BV31" s="8" cm="1">
        <f t="array" ref="BV31">P31*INDEX(prod_est,$G31+$H31,MATCH(BV$14,$BP$14:$DP$14,0))</f>
        <v>1.2768234536643586</v>
      </c>
      <c r="BW31" s="8" cm="1">
        <f t="array" ref="BW31">Q31*INDEX(prod_est,$G31+$H31,MATCH(BW$14,$BP$14:$DP$14,0))</f>
        <v>1.2917538189220088</v>
      </c>
      <c r="BX31" s="8" cm="1">
        <f t="array" ref="BX31">R31*INDEX(prod_est,$G31+$H31,MATCH(BX$14,$BP$14:$DP$14,0))</f>
        <v>1.3053775829839458</v>
      </c>
      <c r="BY31" s="8" cm="1">
        <f t="array" ref="BY31">S31*INDEX(prod_est,$G31+$H31,MATCH(BY$14,$BP$14:$DP$14,0))</f>
        <v>1.3185528313605746</v>
      </c>
      <c r="BZ31" s="8" cm="1">
        <f t="array" ref="BZ31">T31*INDEX(prod_est,$G31+$H31,MATCH(BZ$14,$BP$14:$DP$14,0))</f>
        <v>1.3202455527447825</v>
      </c>
      <c r="CA31" s="8" cm="1">
        <f t="array" ref="CA31">U31*INDEX(prod_est,$G31+$H31,MATCH(CA$14,$BP$14:$DP$14,0))</f>
        <v>1.321209868792885</v>
      </c>
      <c r="CB31" s="8" cm="1">
        <f t="array" ref="CB31">V31*INDEX(prod_est,$G31+$H31,MATCH(CB$14,$BP$14:$DP$14,0))</f>
        <v>1.321328869121267</v>
      </c>
      <c r="CC31" s="8" cm="1">
        <f t="array" ref="CC31">W31*INDEX(prod_est,$G31+$H31,MATCH(CC$14,$BP$14:$DP$14,0))</f>
        <v>1.3235679487415137</v>
      </c>
      <c r="CD31" s="8" cm="1">
        <f t="array" ref="CD31">X31*INDEX(prod_est,$G31+$H31,MATCH(CD$14,$BP$14:$DP$14,0))</f>
        <v>1.3250177699660175</v>
      </c>
      <c r="CE31" s="8" cm="1">
        <f t="array" ref="CE31">Y31*INDEX(prod_est,$G31+$H31,MATCH(CE$14,$BP$14:$DP$14,0))</f>
        <v>1.3257176695904003</v>
      </c>
      <c r="CF31" s="8" cm="1">
        <f t="array" ref="CF31">Z31*INDEX(prod_est,$G31+$H31,MATCH(CF$14,$BP$14:$DP$14,0))</f>
        <v>1.3257022687596918</v>
      </c>
      <c r="CG31" s="8" cm="1">
        <f t="array" ref="CG31">AA31*INDEX(prod_est,$G31+$H31,MATCH(CG$14,$BP$14:$DP$14,0))</f>
        <v>1.3249840482931117</v>
      </c>
      <c r="CH31" s="8" cm="1">
        <f t="array" ref="CH31">AB31*INDEX(prod_est,$G31+$H31,MATCH(CH$14,$BP$14:$DP$14,0))</f>
        <v>1.3228734327246008</v>
      </c>
      <c r="CI31" s="8" cm="1">
        <f t="array" ref="CI31">AC31*INDEX(prod_est,$G31+$H31,MATCH(CI$14,$BP$14:$DP$14,0))</f>
        <v>1.3200958451849663</v>
      </c>
      <c r="CJ31" s="8" cm="1">
        <f t="array" ref="CJ31">AD31*INDEX(prod_est,$G31+$H31,MATCH(CJ$14,$BP$14:$DP$14,0))</f>
        <v>1.3166380370151327</v>
      </c>
      <c r="CK31" s="8" cm="1">
        <f t="array" ref="CK31">AE31*INDEX(prod_est,$G31+$H31,MATCH(CK$14,$BP$14:$DP$14,0))</f>
        <v>1.312487297649916</v>
      </c>
      <c r="CL31" s="8" cm="1">
        <f t="array" ref="CL31">AF31*INDEX(prod_est,$G31+$H31,MATCH(CL$14,$BP$14:$DP$14,0))</f>
        <v>1.3076006591815159</v>
      </c>
      <c r="CM31" s="8" cm="1">
        <f t="array" ref="CM31">AG31*INDEX(prod_est,$G31+$H31,MATCH(CM$14,$BP$14:$DP$14,0))</f>
        <v>1.3014265117704533</v>
      </c>
      <c r="CN31" s="8" cm="1">
        <f t="array" ref="CN31">AH31*INDEX(prod_est,$G31+$H31,MATCH(CN$14,$BP$14:$DP$14,0))</f>
        <v>1.2947084147587489</v>
      </c>
      <c r="CO31" s="8" cm="1">
        <f t="array" ref="CO31">AI31*INDEX(prod_est,$G31+$H31,MATCH(CO$14,$BP$14:$DP$14,0))</f>
        <v>1.2874574577692957</v>
      </c>
      <c r="CP31" s="8" cm="1">
        <f t="array" ref="CP31">AJ31*INDEX(prod_est,$G31+$H31,MATCH(CP$14,$BP$14:$DP$14,0))</f>
        <v>1.2797102328075098</v>
      </c>
      <c r="CQ31" s="8" cm="1">
        <f t="array" ref="CQ31">AK31*INDEX(prod_est,$G31+$H31,MATCH(CQ$14,$BP$14:$DP$14,0))</f>
        <v>1.2715027105074743</v>
      </c>
      <c r="CR31" s="8" cm="1">
        <f t="array" ref="CR31">AL31*INDEX(prod_est,$G31+$H31,MATCH(CR$14,$BP$14:$DP$14,0))</f>
        <v>1.262346186771196</v>
      </c>
      <c r="CS31" s="8" cm="1">
        <f t="array" ref="CS31">AM31*INDEX(prod_est,$G31+$H31,MATCH(CS$14,$BP$14:$DP$14,0))</f>
        <v>1.252872949059098</v>
      </c>
      <c r="CT31" s="8" cm="1">
        <f t="array" ref="CT31">AN31*INDEX(prod_est,$G31+$H31,MATCH(CT$14,$BP$14:$DP$14,0))</f>
        <v>1.2430647132028794</v>
      </c>
      <c r="CU31" s="8" cm="1">
        <f t="array" ref="CU31">AO31*INDEX(prod_est,$G31+$H31,MATCH(CU$14,$BP$14:$DP$14,0))</f>
        <v>1.2328964937734308</v>
      </c>
      <c r="CV31" s="8" cm="1">
        <f t="array" ref="CV31">AP31*INDEX(prod_est,$G31+$H31,MATCH(CV$14,$BP$14:$DP$14,0))</f>
        <v>1.222347067993877</v>
      </c>
      <c r="CW31" cm="1">
        <f t="array" ref="CW31">AQ31*INDEX(prod_est,$G31+$H31,MATCH(CW$14,$BP$14:$DP$14,0))</f>
        <v>1.2052777831004995</v>
      </c>
      <c r="CX31" cm="1">
        <f t="array" ref="CX31">AR31*INDEX(prod_est,$G31+$H31,MATCH(CX$14,$BP$14:$DP$14,0))</f>
        <v>1.1881078106354381</v>
      </c>
      <c r="CY31" cm="1">
        <f t="array" ref="CY31">AS31*INDEX(prod_est,$G31+$H31,MATCH(CY$14,$BP$14:$DP$14,0))</f>
        <v>1.1708412504480241</v>
      </c>
      <c r="CZ31" cm="1">
        <f t="array" ref="CZ31">AT31*INDEX(prod_est,$G31+$H31,MATCH(CZ$14,$BP$14:$DP$14,0))</f>
        <v>1.1534821376520319</v>
      </c>
      <c r="DA31" cm="1">
        <f t="array" ref="DA31">AU31*INDEX(prod_est,$G31+$H31,MATCH(DA$14,$BP$14:$DP$14,0))</f>
        <v>1.1360344434122644</v>
      </c>
      <c r="DB31" cm="1">
        <f t="array" ref="DB31">AV31*INDEX(prod_est,$G31+$H31,MATCH(DB$14,$BP$14:$DP$14,0))</f>
        <v>1.1185020757227111</v>
      </c>
      <c r="DC31" cm="1">
        <f t="array" ref="DC31">AW31*INDEX(prod_est,$G31+$H31,MATCH(DC$14,$BP$14:$DP$14,0))</f>
        <v>1.1008888801764196</v>
      </c>
      <c r="DD31" cm="1">
        <f t="array" ref="DD31">AX31*INDEX(prod_est,$G31+$H31,MATCH(DD$14,$BP$14:$DP$14,0))</f>
        <v>1.0831986407271617</v>
      </c>
      <c r="DE31" cm="1">
        <f t="array" ref="DE31">AY31*INDEX(prod_est,$G31+$H31,MATCH(DE$14,$BP$14:$DP$14,0))</f>
        <v>1.0654350804429731</v>
      </c>
      <c r="DF31" cm="1">
        <f t="array" ref="DF31">AZ31*INDEX(prod_est,$G31+$H31,MATCH(DF$14,$BP$14:$DP$14,0))</f>
        <v>1.0476018622516046</v>
      </c>
      <c r="DG31" cm="1">
        <f t="array" ref="DG31">BA31*INDEX(prod_est,$G31+$H31,MATCH(DG$14,$BP$14:$DP$14,0))</f>
        <v>1.0297025896780607</v>
      </c>
      <c r="DH31" cm="1">
        <f t="array" ref="DH31">BB31*INDEX(prod_est,$G31+$H31,MATCH(DH$14,$BP$14:$DP$14,0))</f>
        <v>1.0117408075742071</v>
      </c>
      <c r="DI31" cm="1">
        <f t="array" ref="DI31">BC31*INDEX(prod_est,$G31+$H31,MATCH(DI$14,$BP$14:$DP$14,0))</f>
        <v>0.99372000284056894</v>
      </c>
      <c r="DJ31" cm="1">
        <f t="array" ref="DJ31">BD31*INDEX(prod_est,$G31+$H31,MATCH(DJ$14,$BP$14:$DP$14,0))</f>
        <v>0.9756436051403945</v>
      </c>
      <c r="DK31" cm="1">
        <f t="array" ref="DK31">BE31*INDEX(prod_est,$G31+$H31,MATCH(DK$14,$BP$14:$DP$14,0))</f>
        <v>0.95751498760606124</v>
      </c>
      <c r="DL31" cm="1">
        <f t="array" ref="DL31">BF31*INDEX(prod_est,$G31+$H31,MATCH(DL$14,$BP$14:$DP$14,0))</f>
        <v>0.93933746753786496</v>
      </c>
      <c r="DM31" cm="1">
        <f t="array" ref="DM31">BG31*INDEX(prod_est,$G31+$H31,MATCH(DM$14,$BP$14:$DP$14,0))</f>
        <v>0.92111430709535091</v>
      </c>
      <c r="DN31" cm="1">
        <f t="array" ref="DN31">BH31*INDEX(prod_est,$G31+$H31,MATCH(DN$14,$BP$14:$DP$14,0))</f>
        <v>0.90284871398116306</v>
      </c>
      <c r="DO31" cm="1">
        <f t="array" ref="DO31">BI31*INDEX(prod_est,$G31+$H31,MATCH(DO$14,$BP$14:$DP$14,0))</f>
        <v>0.88454384211754777</v>
      </c>
      <c r="DP31" cm="1">
        <f t="array" ref="DP31">BJ31*INDEX(prod_est,$G31+$H31,MATCH(DP$14,$BP$14:$DP$14,0))</f>
        <v>0.86620279231556174</v>
      </c>
    </row>
    <row r="32" spans="1:120" x14ac:dyDescent="0.25">
      <c r="A32" t="s">
        <v>4</v>
      </c>
      <c r="B32" t="s">
        <v>22</v>
      </c>
      <c r="C32" t="s">
        <v>22</v>
      </c>
      <c r="D32" t="s">
        <v>37</v>
      </c>
      <c r="E32" s="8">
        <v>45.379804103999987</v>
      </c>
      <c r="F32" s="8">
        <v>46.082684088000001</v>
      </c>
      <c r="G32">
        <f>MATCH(A32,Production_est!$A$4:$A$339,0)</f>
        <v>1</v>
      </c>
      <c r="H32">
        <f>IFERROR(MATCH(D32,Production_est!$D$4:$D$339,0),"-")</f>
        <v>6</v>
      </c>
      <c r="I32" s="8" cm="1">
        <f t="array" ref="I32">IFERROR(INDEX(Production_est!$E$4:$E$339,H32+G32),"-")</f>
        <v>9454.7908612122192</v>
      </c>
      <c r="J32" s="42">
        <f t="shared" si="0"/>
        <v>4.8740035358213769E-3</v>
      </c>
      <c r="K32" s="42">
        <f t="shared" si="1"/>
        <v>4.8740035358213769E-3</v>
      </c>
      <c r="L32" s="42">
        <f t="shared" si="2"/>
        <v>4.8740035358213769E-3</v>
      </c>
      <c r="M32" s="42">
        <f t="shared" ref="M32:AP32" si="41">L32*(1-$F$4)</f>
        <v>4.8404947615126055E-3</v>
      </c>
      <c r="N32" s="42">
        <f t="shared" si="41"/>
        <v>4.8072163600272064E-3</v>
      </c>
      <c r="O32" s="42">
        <f t="shared" si="41"/>
        <v>4.7741667475520192E-3</v>
      </c>
      <c r="P32" s="42">
        <f t="shared" si="41"/>
        <v>4.7413443511625996E-3</v>
      </c>
      <c r="Q32" s="42">
        <f t="shared" si="41"/>
        <v>4.7087476087483565E-3</v>
      </c>
      <c r="R32" s="42">
        <f t="shared" si="41"/>
        <v>4.6763749689382114E-3</v>
      </c>
      <c r="S32" s="42">
        <f t="shared" si="41"/>
        <v>4.6442248910267617E-3</v>
      </c>
      <c r="T32" s="42">
        <f t="shared" si="41"/>
        <v>4.6122958449009528E-3</v>
      </c>
      <c r="U32" s="42">
        <f t="shared" si="41"/>
        <v>4.5805863109672591E-3</v>
      </c>
      <c r="V32" s="42">
        <f t="shared" si="41"/>
        <v>4.5490947800793597E-3</v>
      </c>
      <c r="W32" s="42">
        <f t="shared" si="41"/>
        <v>4.5178197534663138E-3</v>
      </c>
      <c r="X32" s="42">
        <f t="shared" si="41"/>
        <v>4.4867597426612327E-3</v>
      </c>
      <c r="Y32" s="42">
        <f t="shared" si="41"/>
        <v>4.4559132694304369E-3</v>
      </c>
      <c r="Z32" s="42">
        <f t="shared" si="41"/>
        <v>4.4252788657031025E-3</v>
      </c>
      <c r="AA32" s="42">
        <f t="shared" si="41"/>
        <v>4.3948550735013938E-3</v>
      </c>
      <c r="AB32" s="42">
        <f t="shared" si="41"/>
        <v>4.3646404448710718E-3</v>
      </c>
      <c r="AC32" s="42">
        <f t="shared" si="41"/>
        <v>4.3346335418125836E-3</v>
      </c>
      <c r="AD32" s="42">
        <f t="shared" si="41"/>
        <v>4.3048329362126219E-3</v>
      </c>
      <c r="AE32" s="42">
        <f t="shared" si="41"/>
        <v>4.2752372097761603E-3</v>
      </c>
      <c r="AF32" s="42">
        <f t="shared" si="41"/>
        <v>4.2458449539589495E-3</v>
      </c>
      <c r="AG32" s="42">
        <f t="shared" si="41"/>
        <v>4.2166547699004821E-3</v>
      </c>
      <c r="AH32" s="42">
        <f t="shared" si="41"/>
        <v>4.1876652683574163E-3</v>
      </c>
      <c r="AI32" s="42">
        <f t="shared" si="41"/>
        <v>4.1588750696374592E-3</v>
      </c>
      <c r="AJ32" s="42">
        <f t="shared" si="41"/>
        <v>4.1302828035337021E-3</v>
      </c>
      <c r="AK32" s="42">
        <f t="shared" si="41"/>
        <v>4.1018871092594082E-3</v>
      </c>
      <c r="AL32" s="42">
        <f t="shared" si="41"/>
        <v>4.0736866353832503E-3</v>
      </c>
      <c r="AM32" s="42">
        <f t="shared" si="41"/>
        <v>4.0456800397649902E-3</v>
      </c>
      <c r="AN32" s="42">
        <f t="shared" si="41"/>
        <v>4.0178659894916056E-3</v>
      </c>
      <c r="AO32" s="42">
        <f t="shared" si="41"/>
        <v>3.990243160813851E-3</v>
      </c>
      <c r="AP32" s="42">
        <f t="shared" si="41"/>
        <v>3.9628102390832556E-3</v>
      </c>
      <c r="AQ32" s="42">
        <f t="shared" ref="AQ32:BJ32" si="42">AP32*(1-$F$4)</f>
        <v>3.9355659186895587E-3</v>
      </c>
      <c r="AR32" s="42">
        <f t="shared" si="42"/>
        <v>3.9085089029985681E-3</v>
      </c>
      <c r="AS32" s="42">
        <f t="shared" si="42"/>
        <v>3.8816379042904531E-3</v>
      </c>
      <c r="AT32" s="42">
        <f t="shared" si="42"/>
        <v>3.8549516436984562E-3</v>
      </c>
      <c r="AU32" s="42">
        <f t="shared" si="42"/>
        <v>3.8284488511480296E-3</v>
      </c>
      <c r="AV32" s="42">
        <f t="shared" si="42"/>
        <v>3.802128265296387E-3</v>
      </c>
      <c r="AW32" s="42">
        <f t="shared" si="42"/>
        <v>3.7759886334724747E-3</v>
      </c>
      <c r="AX32" s="42">
        <f t="shared" si="42"/>
        <v>3.7500287116173517E-3</v>
      </c>
      <c r="AY32" s="42">
        <f t="shared" si="42"/>
        <v>3.7242472642249826E-3</v>
      </c>
      <c r="AZ32" s="42">
        <f t="shared" si="42"/>
        <v>3.6986430642834359E-3</v>
      </c>
      <c r="BA32" s="42">
        <f t="shared" si="42"/>
        <v>3.6732148932164875E-3</v>
      </c>
      <c r="BB32" s="42">
        <f t="shared" si="42"/>
        <v>3.6479615408256242E-3</v>
      </c>
      <c r="BC32" s="42">
        <f t="shared" si="42"/>
        <v>3.6228818052324481E-3</v>
      </c>
      <c r="BD32" s="42">
        <f t="shared" si="42"/>
        <v>3.5979744928214753E-3</v>
      </c>
      <c r="BE32" s="42">
        <f t="shared" si="42"/>
        <v>3.5732384181833277E-3</v>
      </c>
      <c r="BF32" s="42">
        <f t="shared" si="42"/>
        <v>3.5486724040583173E-3</v>
      </c>
      <c r="BG32" s="42">
        <f t="shared" si="42"/>
        <v>3.5242752812804164E-3</v>
      </c>
      <c r="BH32" s="42">
        <f t="shared" si="42"/>
        <v>3.5000458887216135E-3</v>
      </c>
      <c r="BI32" s="42">
        <f t="shared" si="42"/>
        <v>3.4759830732366526E-3</v>
      </c>
      <c r="BJ32" s="42">
        <f t="shared" si="42"/>
        <v>3.4520856896081507E-3</v>
      </c>
      <c r="BK32" t="str">
        <f t="shared" si="5"/>
        <v>01_AUS</v>
      </c>
      <c r="BL32" t="str">
        <f t="shared" si="6"/>
        <v>d_ind_cem_8_1_natural_gas</v>
      </c>
      <c r="BO32" s="8">
        <f t="shared" si="7"/>
        <v>45.379804103999987</v>
      </c>
      <c r="BP32" s="8">
        <f t="shared" si="8"/>
        <v>46.082684088000001</v>
      </c>
      <c r="BQ32" s="8" cm="1">
        <f t="array" ref="BQ32">K32*INDEX(prod_est,$G32+$H32,MATCH(BQ$14,$BP$14:$DP$14,0))</f>
        <v>46.768583710554047</v>
      </c>
      <c r="BR32" s="8" cm="1">
        <f t="array" ref="BR32">L32*INDEX(prod_est,$G32+$H32,MATCH(BR$14,$BP$14:$DP$14,0))</f>
        <v>44.669523361871228</v>
      </c>
      <c r="BS32" s="8" cm="1">
        <f t="array" ref="BS32">M32*INDEX(prod_est,$G32+$H32,MATCH(BS$14,$BP$14:$DP$14,0))</f>
        <v>45.324517687739913</v>
      </c>
      <c r="BT32" s="8" cm="1">
        <f t="array" ref="BT32">N32*INDEX(prod_est,$G32+$H32,MATCH(BT$14,$BP$14:$DP$14,0))</f>
        <v>45.946730916544624</v>
      </c>
      <c r="BU32" s="8" cm="1">
        <f t="array" ref="BU32">O32*INDEX(prod_est,$G32+$H32,MATCH(BU$14,$BP$14:$DP$14,0))</f>
        <v>46.54170457313289</v>
      </c>
      <c r="BV32" s="8" cm="1">
        <f t="array" ref="BV32">P32*INDEX(prod_est,$G32+$H32,MATCH(BV$14,$BP$14:$DP$14,0))</f>
        <v>47.113753845282609</v>
      </c>
      <c r="BW32" s="8" cm="1">
        <f t="array" ref="BW32">Q32*INDEX(prod_est,$G32+$H32,MATCH(BW$14,$BP$14:$DP$14,0))</f>
        <v>47.664672260471747</v>
      </c>
      <c r="BX32" s="8" cm="1">
        <f t="array" ref="BX32">R32*INDEX(prod_est,$G32+$H32,MATCH(BX$14,$BP$14:$DP$14,0))</f>
        <v>48.167378147192572</v>
      </c>
      <c r="BY32" s="8" cm="1">
        <f t="array" ref="BY32">S32*INDEX(prod_est,$G32+$H32,MATCH(BY$14,$BP$14:$DP$14,0))</f>
        <v>48.65353416749867</v>
      </c>
      <c r="BZ32" s="8" cm="1">
        <f t="array" ref="BZ32">T32*INDEX(prod_est,$G32+$H32,MATCH(BZ$14,$BP$14:$DP$14,0))</f>
        <v>48.715994218961029</v>
      </c>
      <c r="CA32" s="8" cm="1">
        <f t="array" ref="CA32">U32*INDEX(prod_est,$G32+$H32,MATCH(CA$14,$BP$14:$DP$14,0))</f>
        <v>48.751576702027869</v>
      </c>
      <c r="CB32" s="8" cm="1">
        <f t="array" ref="CB32">V32*INDEX(prod_est,$G32+$H32,MATCH(CB$14,$BP$14:$DP$14,0))</f>
        <v>48.755967718000207</v>
      </c>
      <c r="CC32" s="8" cm="1">
        <f t="array" ref="CC32">W32*INDEX(prod_est,$G32+$H32,MATCH(CC$14,$BP$14:$DP$14,0))</f>
        <v>48.838587946948486</v>
      </c>
      <c r="CD32" s="8" cm="1">
        <f t="array" ref="CD32">X32*INDEX(prod_est,$G32+$H32,MATCH(CD$14,$BP$14:$DP$14,0))</f>
        <v>48.892085178766166</v>
      </c>
      <c r="CE32" s="8" cm="1">
        <f t="array" ref="CE32">Y32*INDEX(prod_est,$G32+$H32,MATCH(CE$14,$BP$14:$DP$14,0))</f>
        <v>48.917910909429978</v>
      </c>
      <c r="CF32" s="8" cm="1">
        <f t="array" ref="CF32">Z32*INDEX(prod_est,$G32+$H32,MATCH(CF$14,$BP$14:$DP$14,0))</f>
        <v>48.917342631219761</v>
      </c>
      <c r="CG32" s="8" cm="1">
        <f t="array" ref="CG32">AA32*INDEX(prod_est,$G32+$H32,MATCH(CG$14,$BP$14:$DP$14,0))</f>
        <v>48.890840876280976</v>
      </c>
      <c r="CH32" s="8" cm="1">
        <f t="array" ref="CH32">AB32*INDEX(prod_est,$G32+$H32,MATCH(CH$14,$BP$14:$DP$14,0))</f>
        <v>48.812960867050677</v>
      </c>
      <c r="CI32" s="8" cm="1">
        <f t="array" ref="CI32">AC32*INDEX(prod_est,$G32+$H32,MATCH(CI$14,$BP$14:$DP$14,0))</f>
        <v>48.710470130958313</v>
      </c>
      <c r="CJ32" s="8" cm="1">
        <f t="array" ref="CJ32">AD32*INDEX(prod_est,$G32+$H32,MATCH(CJ$14,$BP$14:$DP$14,0))</f>
        <v>48.582879803188085</v>
      </c>
      <c r="CK32" s="8" cm="1">
        <f t="array" ref="CK32">AE32*INDEX(prod_est,$G32+$H32,MATCH(CK$14,$BP$14:$DP$14,0))</f>
        <v>48.429720874154064</v>
      </c>
      <c r="CL32" s="8" cm="1">
        <f t="array" ref="CL32">AF32*INDEX(prod_est,$G32+$H32,MATCH(CL$14,$BP$14:$DP$14,0))</f>
        <v>48.249407862773872</v>
      </c>
      <c r="CM32" s="8" cm="1">
        <f t="array" ref="CM32">AG32*INDEX(prod_est,$G32+$H32,MATCH(CM$14,$BP$14:$DP$14,0))</f>
        <v>48.021586811637576</v>
      </c>
      <c r="CN32" s="8" cm="1">
        <f t="array" ref="CN32">AH32*INDEX(prod_est,$G32+$H32,MATCH(CN$14,$BP$14:$DP$14,0))</f>
        <v>47.773694459715458</v>
      </c>
      <c r="CO32" s="8" cm="1">
        <f t="array" ref="CO32">AI32*INDEX(prod_est,$G32+$H32,MATCH(CO$14,$BP$14:$DP$14,0))</f>
        <v>47.506140005132558</v>
      </c>
      <c r="CP32" s="8" cm="1">
        <f t="array" ref="CP32">AJ32*INDEX(prod_est,$G32+$H32,MATCH(CP$14,$BP$14:$DP$14,0))</f>
        <v>47.220273663324626</v>
      </c>
      <c r="CQ32" s="8" cm="1">
        <f t="array" ref="CQ32">AK32*INDEX(prod_est,$G32+$H32,MATCH(CQ$14,$BP$14:$DP$14,0))</f>
        <v>46.917422721627254</v>
      </c>
      <c r="CR32" s="8" cm="1">
        <f t="array" ref="CR32">AL32*INDEX(prod_est,$G32+$H32,MATCH(CR$14,$BP$14:$DP$14,0))</f>
        <v>46.579554393667408</v>
      </c>
      <c r="CS32" s="8" cm="1">
        <f t="array" ref="CS32">AM32*INDEX(prod_est,$G32+$H32,MATCH(CS$14,$BP$14:$DP$14,0))</f>
        <v>46.229999575885238</v>
      </c>
      <c r="CT32" s="8" cm="1">
        <f t="array" ref="CT32">AN32*INDEX(prod_est,$G32+$H32,MATCH(CT$14,$BP$14:$DP$14,0))</f>
        <v>45.868083597242951</v>
      </c>
      <c r="CU32" s="8" cm="1">
        <f t="array" ref="CU32">AO32*INDEX(prod_est,$G32+$H32,MATCH(CU$14,$BP$14:$DP$14,0))</f>
        <v>45.492884515593097</v>
      </c>
      <c r="CV32" s="8" cm="1">
        <f t="array" ref="CV32">AP32*INDEX(prod_est,$G32+$H32,MATCH(CV$14,$BP$14:$DP$14,0))</f>
        <v>45.103619227615681</v>
      </c>
      <c r="CW32" cm="1">
        <f t="array" ref="CW32">AQ32*INDEX(prod_est,$G32+$H32,MATCH(CW$14,$BP$14:$DP$14,0))</f>
        <v>44.473776405983905</v>
      </c>
      <c r="CX32" cm="1">
        <f t="array" ref="CX32">AR32*INDEX(prod_est,$G32+$H32,MATCH(CX$14,$BP$14:$DP$14,0))</f>
        <v>43.840218294306375</v>
      </c>
      <c r="CY32" cm="1">
        <f t="array" ref="CY32">AS32*INDEX(prod_est,$G32+$H32,MATCH(CY$14,$BP$14:$DP$14,0))</f>
        <v>43.203096173710968</v>
      </c>
      <c r="CZ32" cm="1">
        <f t="array" ref="CZ32">AT32*INDEX(prod_est,$G32+$H32,MATCH(CZ$14,$BP$14:$DP$14,0))</f>
        <v>42.562558936635853</v>
      </c>
      <c r="DA32" cm="1">
        <f t="array" ref="DA32">AU32*INDEX(prod_est,$G32+$H32,MATCH(DA$14,$BP$14:$DP$14,0))</f>
        <v>41.918753115853804</v>
      </c>
      <c r="DB32" cm="1">
        <f t="array" ref="DB32">AV32*INDEX(prod_est,$G32+$H32,MATCH(DB$14,$BP$14:$DP$14,0))</f>
        <v>41.271822913185595</v>
      </c>
      <c r="DC32" cm="1">
        <f t="array" ref="DC32">AW32*INDEX(prod_est,$G32+$H32,MATCH(DC$14,$BP$14:$DP$14,0))</f>
        <v>40.621910227907698</v>
      </c>
      <c r="DD32" cm="1">
        <f t="array" ref="DD32">AX32*INDEX(prod_est,$G32+$H32,MATCH(DD$14,$BP$14:$DP$14,0))</f>
        <v>39.969154684857074</v>
      </c>
      <c r="DE32" cm="1">
        <f t="array" ref="DE32">AY32*INDEX(prod_est,$G32+$H32,MATCH(DE$14,$BP$14:$DP$14,0))</f>
        <v>39.313693662236247</v>
      </c>
      <c r="DF32" cm="1">
        <f t="array" ref="DF32">AZ32*INDEX(prod_est,$G32+$H32,MATCH(DF$14,$BP$14:$DP$14,0))</f>
        <v>38.655662319119784</v>
      </c>
      <c r="DG32" cm="1">
        <f t="array" ref="DG32">BA32*INDEX(prod_est,$G32+$H32,MATCH(DG$14,$BP$14:$DP$14,0))</f>
        <v>37.995193622668943</v>
      </c>
      <c r="DH32" cm="1">
        <f t="array" ref="DH32">BB32*INDEX(prod_est,$G32+$H32,MATCH(DH$14,$BP$14:$DP$14,0))</f>
        <v>37.332418375053528</v>
      </c>
      <c r="DI32" cm="1">
        <f t="array" ref="DI32">BC32*INDEX(prod_est,$G32+$H32,MATCH(DI$14,$BP$14:$DP$14,0))</f>
        <v>36.667465240085733</v>
      </c>
      <c r="DJ32" cm="1">
        <f t="array" ref="DJ32">BD32*INDEX(prod_est,$G32+$H32,MATCH(DJ$14,$BP$14:$DP$14,0))</f>
        <v>36.000460769568441</v>
      </c>
      <c r="DK32" cm="1">
        <f t="array" ref="DK32">BE32*INDEX(prod_est,$G32+$H32,MATCH(DK$14,$BP$14:$DP$14,0))</f>
        <v>35.331529429361112</v>
      </c>
      <c r="DL32" cm="1">
        <f t="array" ref="DL32">BF32*INDEX(prod_est,$G32+$H32,MATCH(DL$14,$BP$14:$DP$14,0))</f>
        <v>34.66079362516448</v>
      </c>
      <c r="DM32" cm="1">
        <f t="array" ref="DM32">BG32*INDEX(prod_est,$G32+$H32,MATCH(DM$14,$BP$14:$DP$14,0))</f>
        <v>33.98837372803014</v>
      </c>
      <c r="DN32" cm="1">
        <f t="array" ref="DN32">BH32*INDEX(prod_est,$G32+$H32,MATCH(DN$14,$BP$14:$DP$14,0))</f>
        <v>33.314388099594026</v>
      </c>
      <c r="DO32" cm="1">
        <f t="array" ref="DO32">BI32*INDEX(prod_est,$G32+$H32,MATCH(DO$14,$BP$14:$DP$14,0))</f>
        <v>32.638953117038874</v>
      </c>
      <c r="DP32" cm="1">
        <f t="array" ref="DP32">BJ32*INDEX(prod_est,$G32+$H32,MATCH(DP$14,$BP$14:$DP$14,0))</f>
        <v>31.962183197787375</v>
      </c>
    </row>
    <row r="33" spans="1:120" x14ac:dyDescent="0.25">
      <c r="A33" t="s">
        <v>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</v>
      </c>
      <c r="H33">
        <f>IFERROR(MATCH(D33,Production_est!$D$4:$D$339,0),"-")</f>
        <v>6</v>
      </c>
      <c r="I33" s="8" cm="1">
        <f t="array" ref="I33">IFERROR(INDEX(Production_est!$E$4:$E$339,H33+G33),"-")</f>
        <v>9454.7908612122192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01_AUS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</v>
      </c>
      <c r="H34">
        <f>IFERROR(MATCH(D34,Production_est!$D$4:$D$339,0),"-")</f>
        <v>6</v>
      </c>
      <c r="I34" s="8" cm="1">
        <f t="array" ref="I34">IFERROR(INDEX(Production_est!$E$4:$E$339,H34+G34),"-")</f>
        <v>9454.7908612122192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01_AUS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</v>
      </c>
      <c r="H35">
        <f>IFERROR(MATCH(D35,Production_est!$D$4:$D$339,0),"-")</f>
        <v>6</v>
      </c>
      <c r="I35" s="8" cm="1">
        <f t="array" ref="I35">IFERROR(INDEX(Production_est!$E$4:$E$339,H35+G35),"-")</f>
        <v>9454.7908612122192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01_AUS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</v>
      </c>
      <c r="H36">
        <f>IFERROR(MATCH(D36,Production_est!$D$4:$D$339,0),"-")</f>
        <v>6</v>
      </c>
      <c r="I36" s="8" cm="1">
        <f t="array" ref="I36">IFERROR(INDEX(Production_est!$E$4:$E$339,H36+G36),"-")</f>
        <v>9454.7908612122192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01_AUS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</v>
      </c>
      <c r="B37" t="s">
        <v>27</v>
      </c>
      <c r="C37" t="s">
        <v>27</v>
      </c>
      <c r="D37" t="s">
        <v>37</v>
      </c>
      <c r="E37" s="8">
        <v>1.831557528</v>
      </c>
      <c r="F37" s="8">
        <v>2.5099866</v>
      </c>
      <c r="G37">
        <f>MATCH(A37,Production_est!$A$4:$A$339,0)</f>
        <v>1</v>
      </c>
      <c r="H37">
        <f>IFERROR(MATCH(D37,Production_est!$D$4:$D$339,0),"-")</f>
        <v>6</v>
      </c>
      <c r="I37" s="8" cm="1">
        <f t="array" ref="I37">IFERROR(INDEX(Production_est!$E$4:$E$339,H37+G37),"-")</f>
        <v>9454.7908612122192</v>
      </c>
      <c r="J37" s="42">
        <f t="shared" si="0"/>
        <v>2.6547246119394219E-4</v>
      </c>
      <c r="K37" s="42">
        <f t="shared" si="1"/>
        <v>2.6547246119394219E-4</v>
      </c>
      <c r="L37" s="42">
        <f t="shared" si="2"/>
        <v>2.6547246119394219E-4</v>
      </c>
      <c r="M37" s="42">
        <f t="shared" ref="M37:AP37" si="51">L37*(1-$F$4)</f>
        <v>2.6364733802323385E-4</v>
      </c>
      <c r="N37" s="42">
        <f t="shared" si="51"/>
        <v>2.6183476257432412E-4</v>
      </c>
      <c r="O37" s="42">
        <f t="shared" si="51"/>
        <v>2.6003464858162566E-4</v>
      </c>
      <c r="P37" s="42">
        <f t="shared" si="51"/>
        <v>2.5824691037262701E-4</v>
      </c>
      <c r="Q37" s="42">
        <f t="shared" si="51"/>
        <v>2.5647146286381523E-4</v>
      </c>
      <c r="R37" s="42">
        <f t="shared" si="51"/>
        <v>2.5470822155662654E-4</v>
      </c>
      <c r="S37" s="42">
        <f t="shared" si="51"/>
        <v>2.5295710253342473E-4</v>
      </c>
      <c r="T37" s="42">
        <f t="shared" si="51"/>
        <v>2.5121802245350742E-4</v>
      </c>
      <c r="U37" s="42">
        <f t="shared" si="51"/>
        <v>2.4949089854913955E-4</v>
      </c>
      <c r="V37" s="42">
        <f t="shared" si="51"/>
        <v>2.477756486216142E-4</v>
      </c>
      <c r="W37" s="42">
        <f t="shared" si="51"/>
        <v>2.4607219103734063E-4</v>
      </c>
      <c r="X37" s="42">
        <f t="shared" si="51"/>
        <v>2.4438044472395893E-4</v>
      </c>
      <c r="Y37" s="42">
        <f t="shared" si="51"/>
        <v>2.4270032916648171E-4</v>
      </c>
      <c r="Z37" s="42">
        <f t="shared" si="51"/>
        <v>2.4103176440346216E-4</v>
      </c>
      <c r="AA37" s="42">
        <f t="shared" si="51"/>
        <v>2.3937467102318836E-4</v>
      </c>
      <c r="AB37" s="42">
        <f t="shared" si="51"/>
        <v>2.3772897015990395E-4</v>
      </c>
      <c r="AC37" s="42">
        <f t="shared" si="51"/>
        <v>2.3609458349005462E-4</v>
      </c>
      <c r="AD37" s="42">
        <f t="shared" si="51"/>
        <v>2.3447143322856051E-4</v>
      </c>
      <c r="AE37" s="42">
        <f t="shared" si="51"/>
        <v>2.3285944212511416E-4</v>
      </c>
      <c r="AF37" s="42">
        <f t="shared" si="51"/>
        <v>2.3125853346050402E-4</v>
      </c>
      <c r="AG37" s="42">
        <f t="shared" si="51"/>
        <v>2.2966863104296307E-4</v>
      </c>
      <c r="AH37" s="42">
        <f t="shared" si="51"/>
        <v>2.2808965920454271E-4</v>
      </c>
      <c r="AI37" s="42">
        <f t="shared" si="51"/>
        <v>2.2652154279751148E-4</v>
      </c>
      <c r="AJ37" s="42">
        <f t="shared" si="51"/>
        <v>2.2496420719077861E-4</v>
      </c>
      <c r="AK37" s="42">
        <f t="shared" si="51"/>
        <v>2.2341757826634202E-4</v>
      </c>
      <c r="AL37" s="42">
        <f t="shared" si="51"/>
        <v>2.2188158241576094E-4</v>
      </c>
      <c r="AM37" s="42">
        <f t="shared" si="51"/>
        <v>2.2035614653665258E-4</v>
      </c>
      <c r="AN37" s="42">
        <f t="shared" si="51"/>
        <v>2.1884119802921309E-4</v>
      </c>
      <c r="AO37" s="42">
        <f t="shared" si="51"/>
        <v>2.1733666479276226E-4</v>
      </c>
      <c r="AP37" s="42">
        <f t="shared" si="51"/>
        <v>2.1584247522231202E-4</v>
      </c>
      <c r="AQ37" s="42">
        <f t="shared" ref="AQ37:BJ37" si="52">AP37*(1-$F$4)</f>
        <v>2.1435855820515863E-4</v>
      </c>
      <c r="AR37" s="42">
        <f t="shared" si="52"/>
        <v>2.1288484311749817E-4</v>
      </c>
      <c r="AS37" s="42">
        <f t="shared" si="52"/>
        <v>2.1142125982106537E-4</v>
      </c>
      <c r="AT37" s="42">
        <f t="shared" si="52"/>
        <v>2.0996773865979555E-4</v>
      </c>
      <c r="AU37" s="42">
        <f t="shared" si="52"/>
        <v>2.0852421045650948E-4</v>
      </c>
      <c r="AV37" s="42">
        <f t="shared" si="52"/>
        <v>2.0709060650962098E-4</v>
      </c>
      <c r="AW37" s="42">
        <f t="shared" si="52"/>
        <v>2.0566685858986735E-4</v>
      </c>
      <c r="AX37" s="42">
        <f t="shared" si="52"/>
        <v>2.0425289893706203E-4</v>
      </c>
      <c r="AY37" s="42">
        <f t="shared" si="52"/>
        <v>2.0284866025686973E-4</v>
      </c>
      <c r="AZ37" s="42">
        <f t="shared" si="52"/>
        <v>2.0145407571760376E-4</v>
      </c>
      <c r="BA37" s="42">
        <f t="shared" si="52"/>
        <v>2.0006907894704526E-4</v>
      </c>
      <c r="BB37" s="42">
        <f t="shared" si="52"/>
        <v>1.9869360402928433E-4</v>
      </c>
      <c r="BC37" s="42">
        <f t="shared" si="52"/>
        <v>1.97327585501583E-4</v>
      </c>
      <c r="BD37" s="42">
        <f t="shared" si="52"/>
        <v>1.9597095835125963E-4</v>
      </c>
      <c r="BE37" s="42">
        <f t="shared" si="52"/>
        <v>1.9462365801259474E-4</v>
      </c>
      <c r="BF37" s="42">
        <f t="shared" si="52"/>
        <v>1.9328562036375816E-4</v>
      </c>
      <c r="BG37" s="42">
        <f t="shared" si="52"/>
        <v>1.9195678172375733E-4</v>
      </c>
      <c r="BH37" s="42">
        <f t="shared" si="52"/>
        <v>1.9063707884940651E-4</v>
      </c>
      <c r="BI37" s="42">
        <f t="shared" si="52"/>
        <v>1.8932644893231685E-4</v>
      </c>
      <c r="BJ37" s="42">
        <f t="shared" si="52"/>
        <v>1.8802482959590718E-4</v>
      </c>
      <c r="BK37" t="str">
        <f t="shared" si="5"/>
        <v>01_AUS</v>
      </c>
      <c r="BL37" t="str">
        <f t="shared" si="6"/>
        <v>d_ind_cem_15_5_other_biomass</v>
      </c>
      <c r="BO37" s="8">
        <f t="shared" si="7"/>
        <v>1.831557528</v>
      </c>
      <c r="BP37" s="8">
        <f t="shared" si="8"/>
        <v>2.5099866</v>
      </c>
      <c r="BQ37" s="8" cm="1">
        <f t="array" ref="BQ37">K37*INDEX(prod_est,$G37+$H37,MATCH(BQ$14,$BP$14:$DP$14,0))</f>
        <v>2.5473455103071374</v>
      </c>
      <c r="BR37" s="8" cm="1">
        <f t="array" ref="BR37">L37*INDEX(prod_est,$G37+$H37,MATCH(BR$14,$BP$14:$DP$14,0))</f>
        <v>2.4330159426603348</v>
      </c>
      <c r="BS37" s="8" cm="1">
        <f t="array" ref="BS37">M37*INDEX(prod_est,$G37+$H37,MATCH(BS$14,$BP$14:$DP$14,0))</f>
        <v>2.4686915334715596</v>
      </c>
      <c r="BT37" s="8" cm="1">
        <f t="array" ref="BT37">N37*INDEX(prod_est,$G37+$H37,MATCH(BT$14,$BP$14:$DP$14,0))</f>
        <v>2.5025816355250825</v>
      </c>
      <c r="BU37" s="8" cm="1">
        <f t="array" ref="BU37">O37*INDEX(prod_est,$G37+$H37,MATCH(BU$14,$BP$14:$DP$14,0))</f>
        <v>2.5349880791805299</v>
      </c>
      <c r="BV37" s="8" cm="1">
        <f t="array" ref="BV37">P37*INDEX(prod_est,$G37+$H37,MATCH(BV$14,$BP$14:$DP$14,0))</f>
        <v>2.5661458998685274</v>
      </c>
      <c r="BW37" s="8" cm="1">
        <f t="array" ref="BW37">Q37*INDEX(prod_est,$G37+$H37,MATCH(BW$14,$BP$14:$DP$14,0))</f>
        <v>2.5961527856909199</v>
      </c>
      <c r="BX37" s="8" cm="1">
        <f t="array" ref="BX37">R37*INDEX(prod_est,$G37+$H37,MATCH(BX$14,$BP$14:$DP$14,0))</f>
        <v>2.6235336786311163</v>
      </c>
      <c r="BY37" s="8" cm="1">
        <f t="array" ref="BY37">S37*INDEX(prod_est,$G37+$H37,MATCH(BY$14,$BP$14:$DP$14,0))</f>
        <v>2.6500131496217256</v>
      </c>
      <c r="BZ37" s="8" cm="1">
        <f t="array" ref="BZ37">T37*INDEX(prod_est,$G37+$H37,MATCH(BZ$14,$BP$14:$DP$14,0))</f>
        <v>2.6534151626621649</v>
      </c>
      <c r="CA37" s="8" cm="1">
        <f t="array" ref="CA37">U37*INDEX(prod_est,$G37+$H37,MATCH(CA$14,$BP$14:$DP$14,0))</f>
        <v>2.6553532345748585</v>
      </c>
      <c r="CB37" s="8" cm="1">
        <f t="array" ref="CB37">V37*INDEX(prod_est,$G37+$H37,MATCH(CB$14,$BP$14:$DP$14,0))</f>
        <v>2.655592400141471</v>
      </c>
      <c r="CC37" s="8" cm="1">
        <f t="array" ref="CC37">W37*INDEX(prod_est,$G37+$H37,MATCH(CC$14,$BP$14:$DP$14,0))</f>
        <v>2.6600924780265425</v>
      </c>
      <c r="CD37" s="8" cm="1">
        <f t="array" ref="CD37">X37*INDEX(prod_est,$G37+$H37,MATCH(CD$14,$BP$14:$DP$14,0))</f>
        <v>2.6630063129659973</v>
      </c>
      <c r="CE37" s="8" cm="1">
        <f t="array" ref="CE37">Y37*INDEX(prod_est,$G37+$H37,MATCH(CE$14,$BP$14:$DP$14,0))</f>
        <v>2.6644129636241405</v>
      </c>
      <c r="CF37" s="8" cm="1">
        <f t="array" ref="CF37">Z37*INDEX(prod_est,$G37+$H37,MATCH(CF$14,$BP$14:$DP$14,0))</f>
        <v>2.6643820112019685</v>
      </c>
      <c r="CG37" s="8" cm="1">
        <f t="array" ref="CG37">AA37*INDEX(prod_est,$G37+$H37,MATCH(CG$14,$BP$14:$DP$14,0))</f>
        <v>2.662938539514299</v>
      </c>
      <c r="CH37" s="8" cm="1">
        <f t="array" ref="CH37">AB37*INDEX(prod_est,$G37+$H37,MATCH(CH$14,$BP$14:$DP$14,0))</f>
        <v>2.65869664728418</v>
      </c>
      <c r="CI37" s="8" cm="1">
        <f t="array" ref="CI37">AC37*INDEX(prod_est,$G37+$H37,MATCH(CI$14,$BP$14:$DP$14,0))</f>
        <v>2.6531142820355602</v>
      </c>
      <c r="CJ37" s="8" cm="1">
        <f t="array" ref="CJ37">AD37*INDEX(prod_est,$G37+$H37,MATCH(CJ$14,$BP$14:$DP$14,0))</f>
        <v>2.6461648167574237</v>
      </c>
      <c r="CK37" s="8" cm="1">
        <f t="array" ref="CK37">AE37*INDEX(prod_est,$G37+$H37,MATCH(CK$14,$BP$14:$DP$14,0))</f>
        <v>2.6378227058940107</v>
      </c>
      <c r="CL37" s="8" cm="1">
        <f t="array" ref="CL37">AF37*INDEX(prod_est,$G37+$H37,MATCH(CL$14,$BP$14:$DP$14,0))</f>
        <v>2.6280015930112266</v>
      </c>
      <c r="CM37" s="8" cm="1">
        <f t="array" ref="CM37">AG37*INDEX(prod_est,$G37+$H37,MATCH(CM$14,$BP$14:$DP$14,0))</f>
        <v>2.6155928586489212</v>
      </c>
      <c r="CN37" s="8" cm="1">
        <f t="array" ref="CN37">AH37*INDEX(prod_est,$G37+$H37,MATCH(CN$14,$BP$14:$DP$14,0))</f>
        <v>2.6020909002912265</v>
      </c>
      <c r="CO37" s="8" cm="1">
        <f t="array" ref="CO37">AI37*INDEX(prod_est,$G37+$H37,MATCH(CO$14,$BP$14:$DP$14,0))</f>
        <v>2.5875180057417033</v>
      </c>
      <c r="CP37" s="8" cm="1">
        <f t="array" ref="CP37">AJ37*INDEX(prod_est,$G37+$H37,MATCH(CP$14,$BP$14:$DP$14,0))</f>
        <v>2.5719477172151337</v>
      </c>
      <c r="CQ37" s="8" cm="1">
        <f t="array" ref="CQ37">AK37*INDEX(prod_est,$G37+$H37,MATCH(CQ$14,$BP$14:$DP$14,0))</f>
        <v>2.5554523281009454</v>
      </c>
      <c r="CR37" s="8" cm="1">
        <f t="array" ref="CR37">AL37*INDEX(prod_est,$G37+$H37,MATCH(CR$14,$BP$14:$DP$14,0))</f>
        <v>2.53704964621453</v>
      </c>
      <c r="CS37" s="8" cm="1">
        <f t="array" ref="CS37">AM37*INDEX(prod_est,$G37+$H37,MATCH(CS$14,$BP$14:$DP$14,0))</f>
        <v>2.518010436021755</v>
      </c>
      <c r="CT37" s="8" cm="1">
        <f t="array" ref="CT37">AN37*INDEX(prod_est,$G37+$H37,MATCH(CT$14,$BP$14:$DP$14,0))</f>
        <v>2.4982979501998934</v>
      </c>
      <c r="CU37" s="8" cm="1">
        <f t="array" ref="CU37">AO37*INDEX(prod_est,$G37+$H37,MATCH(CU$14,$BP$14:$DP$14,0))</f>
        <v>2.4778619733050782</v>
      </c>
      <c r="CV37" s="8" cm="1">
        <f t="array" ref="CV37">AP37*INDEX(prod_est,$G37+$H37,MATCH(CV$14,$BP$14:$DP$14,0))</f>
        <v>2.4566598520310077</v>
      </c>
      <c r="CW37" cm="1">
        <f t="array" ref="CW37">AQ37*INDEX(prod_est,$G37+$H37,MATCH(CW$14,$BP$14:$DP$14,0))</f>
        <v>2.422354188771831</v>
      </c>
      <c r="CX37" cm="1">
        <f t="array" ref="CX37">AR37*INDEX(prod_est,$G37+$H37,MATCH(CX$14,$BP$14:$DP$14,0))</f>
        <v>2.3878461647254188</v>
      </c>
      <c r="CY37" cm="1">
        <f t="array" ref="CY37">AS37*INDEX(prod_est,$G37+$H37,MATCH(CY$14,$BP$14:$DP$14,0))</f>
        <v>2.3531440197243971</v>
      </c>
      <c r="CZ37" cm="1">
        <f t="array" ref="CZ37">AT37*INDEX(prod_est,$G37+$H37,MATCH(CZ$14,$BP$14:$DP$14,0))</f>
        <v>2.318255863496574</v>
      </c>
      <c r="DA37" cm="1">
        <f t="array" ref="DA37">AU37*INDEX(prod_est,$G37+$H37,MATCH(DA$14,$BP$14:$DP$14,0))</f>
        <v>2.2831896772458098</v>
      </c>
      <c r="DB37" cm="1">
        <f t="array" ref="DB37">AV37*INDEX(prod_est,$G37+$H37,MATCH(DB$14,$BP$14:$DP$14,0))</f>
        <v>2.2479533152159483</v>
      </c>
      <c r="DC37" cm="1">
        <f t="array" ref="DC37">AW37*INDEX(prod_est,$G37+$H37,MATCH(DC$14,$BP$14:$DP$14,0))</f>
        <v>2.2125545062381025</v>
      </c>
      <c r="DD37" cm="1">
        <f t="array" ref="DD37">AX37*INDEX(prod_est,$G37+$H37,MATCH(DD$14,$BP$14:$DP$14,0))</f>
        <v>2.1770008552614351</v>
      </c>
      <c r="DE37" cm="1">
        <f t="array" ref="DE37">AY37*INDEX(prod_est,$G37+$H37,MATCH(DE$14,$BP$14:$DP$14,0))</f>
        <v>2.1412998448676199</v>
      </c>
      <c r="DF37" cm="1">
        <f t="array" ref="DF37">AZ37*INDEX(prod_est,$G37+$H37,MATCH(DF$14,$BP$14:$DP$14,0))</f>
        <v>2.1054588367690399</v>
      </c>
      <c r="DG37" cm="1">
        <f t="array" ref="DG37">BA37*INDEX(prod_est,$G37+$H37,MATCH(DG$14,$BP$14:$DP$14,0))</f>
        <v>2.0694850732910837</v>
      </c>
      <c r="DH37" cm="1">
        <f t="array" ref="DH37">BB37*INDEX(prod_est,$G37+$H37,MATCH(DH$14,$BP$14:$DP$14,0))</f>
        <v>2.0333856788385032</v>
      </c>
      <c r="DI37" cm="1">
        <f t="array" ref="DI37">BC37*INDEX(prod_est,$G37+$H37,MATCH(DI$14,$BP$14:$DP$14,0))</f>
        <v>1.9971676613460765</v>
      </c>
      <c r="DJ37" cm="1">
        <f t="array" ref="DJ37">BD37*INDEX(prod_est,$G37+$H37,MATCH(DJ$14,$BP$14:$DP$14,0))</f>
        <v>1.9608379137137235</v>
      </c>
      <c r="DK37" cm="1">
        <f t="array" ref="DK37">BE37*INDEX(prod_est,$G37+$H37,MATCH(DK$14,$BP$14:$DP$14,0))</f>
        <v>1.9244032152262356</v>
      </c>
      <c r="DL37" cm="1">
        <f t="array" ref="DL37">BF37*INDEX(prod_est,$G37+$H37,MATCH(DL$14,$BP$14:$DP$14,0))</f>
        <v>1.8878702329576924</v>
      </c>
      <c r="DM37" cm="1">
        <f t="array" ref="DM37">BG37*INDEX(prod_est,$G37+$H37,MATCH(DM$14,$BP$14:$DP$14,0))</f>
        <v>1.8512455231608935</v>
      </c>
      <c r="DN37" cm="1">
        <f t="array" ref="DN37">BH37*INDEX(prod_est,$G37+$H37,MATCH(DN$14,$BP$14:$DP$14,0))</f>
        <v>1.8145355326417489</v>
      </c>
      <c r="DO37" cm="1">
        <f t="array" ref="DO37">BI37*INDEX(prod_est,$G37+$H37,MATCH(DO$14,$BP$14:$DP$14,0))</f>
        <v>1.7777466001189113</v>
      </c>
      <c r="DP37" cm="1">
        <f t="array" ref="DP37">BJ37*INDEX(prod_est,$G37+$H37,MATCH(DP$14,$BP$14:$DP$14,0))</f>
        <v>1.7408849575687397</v>
      </c>
    </row>
    <row r="38" spans="1:120" x14ac:dyDescent="0.25">
      <c r="A38" t="s">
        <v>4</v>
      </c>
      <c r="B38" t="s">
        <v>28</v>
      </c>
      <c r="C38" t="s">
        <v>28</v>
      </c>
      <c r="D38" t="s">
        <v>37</v>
      </c>
      <c r="E38" s="8">
        <v>0.24245758800000011</v>
      </c>
      <c r="F38" s="8">
        <v>0.19698894</v>
      </c>
      <c r="G38">
        <f>MATCH(A38,Production_est!$A$4:$A$339,0)</f>
        <v>1</v>
      </c>
      <c r="H38">
        <f>IFERROR(MATCH(D38,Production_est!$D$4:$D$339,0),"-")</f>
        <v>6</v>
      </c>
      <c r="I38" s="8" cm="1">
        <f t="array" ref="I38">IFERROR(INDEX(Production_est!$E$4:$E$339,H38+G38),"-")</f>
        <v>9454.7908612122192</v>
      </c>
      <c r="J38" s="42">
        <f t="shared" si="0"/>
        <v>2.0834827855170941E-5</v>
      </c>
      <c r="K38" s="42">
        <f t="shared" si="1"/>
        <v>2.0834827855170941E-5</v>
      </c>
      <c r="L38" s="42">
        <f t="shared" si="2"/>
        <v>2.0834827855170941E-5</v>
      </c>
      <c r="M38" s="42">
        <f t="shared" ref="M38:AP38" si="53">L38*(1-$F$4)</f>
        <v>2.0691588413666643E-5</v>
      </c>
      <c r="N38" s="42">
        <f t="shared" si="53"/>
        <v>2.0549333743322687E-5</v>
      </c>
      <c r="O38" s="42">
        <f t="shared" si="53"/>
        <v>2.0408057073837344E-5</v>
      </c>
      <c r="P38" s="42">
        <f t="shared" si="53"/>
        <v>2.0267751681454712E-5</v>
      </c>
      <c r="Q38" s="42">
        <f t="shared" si="53"/>
        <v>2.0128410888644711E-5</v>
      </c>
      <c r="R38" s="42">
        <f t="shared" si="53"/>
        <v>1.9990028063785277E-5</v>
      </c>
      <c r="S38" s="42">
        <f t="shared" si="53"/>
        <v>1.9852596620846754E-5</v>
      </c>
      <c r="T38" s="42">
        <f t="shared" si="53"/>
        <v>1.9716110019078434E-5</v>
      </c>
      <c r="U38" s="42">
        <f t="shared" si="53"/>
        <v>1.9580561762697272E-5</v>
      </c>
      <c r="V38" s="42">
        <f t="shared" si="53"/>
        <v>1.9445945400578729E-5</v>
      </c>
      <c r="W38" s="42">
        <f t="shared" si="53"/>
        <v>1.9312254525949752E-5</v>
      </c>
      <c r="X38" s="42">
        <f t="shared" si="53"/>
        <v>1.9179482776083847E-5</v>
      </c>
      <c r="Y38" s="42">
        <f t="shared" si="53"/>
        <v>1.9047623831998272E-5</v>
      </c>
      <c r="Z38" s="42">
        <f t="shared" si="53"/>
        <v>1.8916671418153283E-5</v>
      </c>
      <c r="AA38" s="42">
        <f t="shared" si="53"/>
        <v>1.878661930215348E-5</v>
      </c>
      <c r="AB38" s="42">
        <f t="shared" si="53"/>
        <v>1.8657461294451176E-5</v>
      </c>
      <c r="AC38" s="42">
        <f t="shared" si="53"/>
        <v>1.8529191248051824E-5</v>
      </c>
      <c r="AD38" s="42">
        <f t="shared" si="53"/>
        <v>1.8401803058221469E-5</v>
      </c>
      <c r="AE38" s="42">
        <f t="shared" si="53"/>
        <v>1.8275290662196196E-5</v>
      </c>
      <c r="AF38" s="42">
        <f t="shared" si="53"/>
        <v>1.8149648038893599E-5</v>
      </c>
      <c r="AG38" s="42">
        <f t="shared" si="53"/>
        <v>1.8024869208626206E-5</v>
      </c>
      <c r="AH38" s="42">
        <f t="shared" si="53"/>
        <v>1.7900948232816904E-5</v>
      </c>
      <c r="AI38" s="42">
        <f t="shared" si="53"/>
        <v>1.777787921371629E-5</v>
      </c>
      <c r="AJ38" s="42">
        <f t="shared" si="53"/>
        <v>1.765565629412199E-5</v>
      </c>
      <c r="AK38" s="42">
        <f t="shared" si="53"/>
        <v>1.7534273657099902E-5</v>
      </c>
      <c r="AL38" s="42">
        <f t="shared" si="53"/>
        <v>1.741372552570734E-5</v>
      </c>
      <c r="AM38" s="42">
        <f t="shared" si="53"/>
        <v>1.7294006162718103E-5</v>
      </c>
      <c r="AN38" s="42">
        <f t="shared" si="53"/>
        <v>1.7175109870349415E-5</v>
      </c>
      <c r="AO38" s="42">
        <f t="shared" si="53"/>
        <v>1.7057030989990765E-5</v>
      </c>
      <c r="AP38" s="42">
        <f t="shared" si="53"/>
        <v>1.6939763901934579E-5</v>
      </c>
      <c r="AQ38" s="42">
        <f t="shared" ref="AQ38:BJ38" si="54">AP38*(1-$F$4)</f>
        <v>1.6823303025108781E-5</v>
      </c>
      <c r="AR38" s="42">
        <f t="shared" si="54"/>
        <v>1.6707642816811158E-5</v>
      </c>
      <c r="AS38" s="42">
        <f t="shared" si="54"/>
        <v>1.6592777772445583E-5</v>
      </c>
      <c r="AT38" s="42">
        <f t="shared" si="54"/>
        <v>1.6478702425260021E-5</v>
      </c>
      <c r="AU38" s="42">
        <f t="shared" si="54"/>
        <v>1.6365411346086357E-5</v>
      </c>
      <c r="AV38" s="42">
        <f t="shared" si="54"/>
        <v>1.6252899143082014E-5</v>
      </c>
      <c r="AW38" s="42">
        <f t="shared" si="54"/>
        <v>1.6141160461473326E-5</v>
      </c>
      <c r="AX38" s="42">
        <f t="shared" si="54"/>
        <v>1.6030189983300698E-5</v>
      </c>
      <c r="AY38" s="42">
        <f t="shared" si="54"/>
        <v>1.5919982427165506E-5</v>
      </c>
      <c r="AZ38" s="42">
        <f t="shared" si="54"/>
        <v>1.5810532547978744E-5</v>
      </c>
      <c r="BA38" s="42">
        <f t="shared" si="54"/>
        <v>1.5701835136711391E-5</v>
      </c>
      <c r="BB38" s="42">
        <f t="shared" si="54"/>
        <v>1.5593885020146501E-5</v>
      </c>
      <c r="BC38" s="42">
        <f t="shared" si="54"/>
        <v>1.5486677060632996E-5</v>
      </c>
      <c r="BD38" s="42">
        <f t="shared" si="54"/>
        <v>1.5380206155841145E-5</v>
      </c>
      <c r="BE38" s="42">
        <f t="shared" si="54"/>
        <v>1.5274467238519739E-5</v>
      </c>
      <c r="BF38" s="42">
        <f t="shared" si="54"/>
        <v>1.5169455276254916E-5</v>
      </c>
      <c r="BG38" s="42">
        <f t="shared" si="54"/>
        <v>1.5065165271230665E-5</v>
      </c>
      <c r="BH38" s="42">
        <f t="shared" si="54"/>
        <v>1.4961592259990955E-5</v>
      </c>
      <c r="BI38" s="42">
        <f t="shared" si="54"/>
        <v>1.4858731313203518E-5</v>
      </c>
      <c r="BJ38" s="42">
        <f t="shared" si="54"/>
        <v>1.4756577535425244E-5</v>
      </c>
      <c r="BK38" t="str">
        <f t="shared" si="5"/>
        <v>01_AUS</v>
      </c>
      <c r="BL38" t="str">
        <f t="shared" si="6"/>
        <v>d_ind_cem_16_1_biogas</v>
      </c>
      <c r="BO38" s="8">
        <f t="shared" si="7"/>
        <v>0.24245758800000011</v>
      </c>
      <c r="BP38" s="8">
        <f t="shared" si="8"/>
        <v>0.19698894</v>
      </c>
      <c r="BQ38" s="8" cm="1">
        <f t="array" ref="BQ38">K38*INDEX(prod_est,$G38+$H38,MATCH(BQ$14,$BP$14:$DP$14,0))</f>
        <v>0.19992094455371276</v>
      </c>
      <c r="BR38" s="8" cm="1">
        <f t="array" ref="BR38">L38*INDEX(prod_est,$G38+$H38,MATCH(BR$14,$BP$14:$DP$14,0))</f>
        <v>0.19094812360662011</v>
      </c>
      <c r="BS38" s="8" cm="1">
        <f t="array" ref="BS38">M38*INDEX(prod_est,$G38+$H38,MATCH(BS$14,$BP$14:$DP$14,0))</f>
        <v>0.19374801776453193</v>
      </c>
      <c r="BT38" s="8" cm="1">
        <f t="array" ref="BT38">N38*INDEX(prod_est,$G38+$H38,MATCH(BT$14,$BP$14:$DP$14,0))</f>
        <v>0.1964077830716516</v>
      </c>
      <c r="BU38" s="8" cm="1">
        <f t="array" ref="BU38">O38*INDEX(prod_est,$G38+$H38,MATCH(BU$14,$BP$14:$DP$14,0))</f>
        <v>0.19895110779890565</v>
      </c>
      <c r="BV38" s="8" cm="1">
        <f t="array" ref="BV38">P38*INDEX(prod_est,$G38+$H38,MATCH(BV$14,$BP$14:$DP$14,0))</f>
        <v>0.20139643801303453</v>
      </c>
      <c r="BW38" s="8" cm="1">
        <f t="array" ref="BW38">Q38*INDEX(prod_est,$G38+$H38,MATCH(BW$14,$BP$14:$DP$14,0))</f>
        <v>0.20375144047832819</v>
      </c>
      <c r="BX38" s="8" cm="1">
        <f t="array" ref="BX38">R38*INDEX(prod_est,$G38+$H38,MATCH(BX$14,$BP$14:$DP$14,0))</f>
        <v>0.20590034959064882</v>
      </c>
      <c r="BY38" s="8" cm="1">
        <f t="array" ref="BY38">S38*INDEX(prod_est,$G38+$H38,MATCH(BY$14,$BP$14:$DP$14,0))</f>
        <v>0.20797851324387345</v>
      </c>
      <c r="BZ38" s="8" cm="1">
        <f t="array" ref="BZ38">T38*INDEX(prod_est,$G38+$H38,MATCH(BZ$14,$BP$14:$DP$14,0))</f>
        <v>0.20824551026397806</v>
      </c>
      <c r="CA38" s="8" cm="1">
        <f t="array" ref="CA38">U38*INDEX(prod_est,$G38+$H38,MATCH(CA$14,$BP$14:$DP$14,0))</f>
        <v>0.20839761415637545</v>
      </c>
      <c r="CB38" s="8" cm="1">
        <f t="array" ref="CB38">V38*INDEX(prod_est,$G38+$H38,MATCH(CB$14,$BP$14:$DP$14,0))</f>
        <v>0.20841638436473098</v>
      </c>
      <c r="CC38" s="8" cm="1">
        <f t="array" ref="CC38">W38*INDEX(prod_est,$G38+$H38,MATCH(CC$14,$BP$14:$DP$14,0))</f>
        <v>0.20876955978506895</v>
      </c>
      <c r="CD38" s="8" cm="1">
        <f t="array" ref="CD38">X38*INDEX(prod_est,$G38+$H38,MATCH(CD$14,$BP$14:$DP$14,0))</f>
        <v>0.20899824357806532</v>
      </c>
      <c r="CE38" s="8" cm="1">
        <f t="array" ref="CE38">Y38*INDEX(prod_est,$G38+$H38,MATCH(CE$14,$BP$14:$DP$14,0))</f>
        <v>0.20910864043121902</v>
      </c>
      <c r="CF38" s="8" cm="1">
        <f t="array" ref="CF38">Z38*INDEX(prod_est,$G38+$H38,MATCH(CF$14,$BP$14:$DP$14,0))</f>
        <v>0.20910621122110526</v>
      </c>
      <c r="CG38" s="8" cm="1">
        <f t="array" ref="CG38">AA38*INDEX(prod_est,$G38+$H38,MATCH(CG$14,$BP$14:$DP$14,0))</f>
        <v>0.2089929245773941</v>
      </c>
      <c r="CH38" s="8" cm="1">
        <f t="array" ref="CH38">AB38*INDEX(prod_est,$G38+$H38,MATCH(CH$14,$BP$14:$DP$14,0))</f>
        <v>0.20866001210128549</v>
      </c>
      <c r="CI38" s="8" cm="1">
        <f t="array" ref="CI38">AC38*INDEX(prod_est,$G38+$H38,MATCH(CI$14,$BP$14:$DP$14,0))</f>
        <v>0.20822189653006354</v>
      </c>
      <c r="CJ38" s="8" cm="1">
        <f t="array" ref="CJ38">AD38*INDEX(prod_est,$G38+$H38,MATCH(CJ$14,$BP$14:$DP$14,0))</f>
        <v>0.20767648812082865</v>
      </c>
      <c r="CK38" s="8" cm="1">
        <f t="array" ref="CK38">AE38*INDEX(prod_est,$G38+$H38,MATCH(CK$14,$BP$14:$DP$14,0))</f>
        <v>0.20702178200552659</v>
      </c>
      <c r="CL38" s="8" cm="1">
        <f t="array" ref="CL38">AF38*INDEX(prod_est,$G38+$H38,MATCH(CL$14,$BP$14:$DP$14,0))</f>
        <v>0.20625100075259081</v>
      </c>
      <c r="CM38" s="8" cm="1">
        <f t="array" ref="CM38">AG38*INDEX(prod_est,$G38+$H38,MATCH(CM$14,$BP$14:$DP$14,0))</f>
        <v>0.20527713761373098</v>
      </c>
      <c r="CN38" s="8" cm="1">
        <f t="array" ref="CN38">AH38*INDEX(prod_est,$G38+$H38,MATCH(CN$14,$BP$14:$DP$14,0))</f>
        <v>0.20421747599449908</v>
      </c>
      <c r="CO38" s="8" cm="1">
        <f t="array" ref="CO38">AI38*INDEX(prod_est,$G38+$H38,MATCH(CO$14,$BP$14:$DP$14,0))</f>
        <v>0.20307376508781844</v>
      </c>
      <c r="CP38" s="8" cm="1">
        <f t="array" ref="CP38">AJ38*INDEX(prod_est,$G38+$H38,MATCH(CP$14,$BP$14:$DP$14,0))</f>
        <v>0.20185177663881909</v>
      </c>
      <c r="CQ38" s="8" cm="1">
        <f t="array" ref="CQ38">AK38*INDEX(prod_est,$G38+$H38,MATCH(CQ$14,$BP$14:$DP$14,0))</f>
        <v>0.2005571843822343</v>
      </c>
      <c r="CR38" s="8" cm="1">
        <f t="array" ref="CR38">AL38*INDEX(prod_est,$G38+$H38,MATCH(CR$14,$BP$14:$DP$14,0))</f>
        <v>0.19911290384385924</v>
      </c>
      <c r="CS38" s="8" cm="1">
        <f t="array" ref="CS38">AM38*INDEX(prod_est,$G38+$H38,MATCH(CS$14,$BP$14:$DP$14,0))</f>
        <v>0.19761866724741212</v>
      </c>
      <c r="CT38" s="8" cm="1">
        <f t="array" ref="CT38">AN38*INDEX(prod_est,$G38+$H38,MATCH(CT$14,$BP$14:$DP$14,0))</f>
        <v>0.19607159058699747</v>
      </c>
      <c r="CU38" s="8" cm="1">
        <f t="array" ref="CU38">AO38*INDEX(prod_est,$G38+$H38,MATCH(CU$14,$BP$14:$DP$14,0))</f>
        <v>0.19446773285071547</v>
      </c>
      <c r="CV38" s="8" cm="1">
        <f t="array" ref="CV38">AP38*INDEX(prod_est,$G38+$H38,MATCH(CV$14,$BP$14:$DP$14,0))</f>
        <v>0.19280374651886392</v>
      </c>
      <c r="CW38" cm="1">
        <f t="array" ref="CW38">AQ38*INDEX(prod_est,$G38+$H38,MATCH(CW$14,$BP$14:$DP$14,0))</f>
        <v>0.19011136710878174</v>
      </c>
      <c r="CX38" cm="1">
        <f t="array" ref="CX38">AR38*INDEX(prod_est,$G38+$H38,MATCH(CX$14,$BP$14:$DP$14,0))</f>
        <v>0.18740310600555624</v>
      </c>
      <c r="CY38" cm="1">
        <f t="array" ref="CY38">AS38*INDEX(prod_est,$G38+$H38,MATCH(CY$14,$BP$14:$DP$14,0))</f>
        <v>0.18467960988829507</v>
      </c>
      <c r="CZ38" cm="1">
        <f t="array" ref="CZ38">AT38*INDEX(prod_est,$G38+$H38,MATCH(CZ$14,$BP$14:$DP$14,0))</f>
        <v>0.18194151522521071</v>
      </c>
      <c r="DA38" cm="1">
        <f t="array" ref="DA38">AU38*INDEX(prod_est,$G38+$H38,MATCH(DA$14,$BP$14:$DP$14,0))</f>
        <v>0.17918944839769033</v>
      </c>
      <c r="DB38" cm="1">
        <f t="array" ref="DB38">AV38*INDEX(prod_est,$G38+$H38,MATCH(DB$14,$BP$14:$DP$14,0))</f>
        <v>0.17642402582303648</v>
      </c>
      <c r="DC38" cm="1">
        <f t="array" ref="DC38">AW38*INDEX(prod_est,$G38+$H38,MATCH(DC$14,$BP$14:$DP$14,0))</f>
        <v>0.17364585407590113</v>
      </c>
      <c r="DD38" cm="1">
        <f t="array" ref="DD38">AX38*INDEX(prod_est,$G38+$H38,MATCH(DD$14,$BP$14:$DP$14,0))</f>
        <v>0.17085553000842454</v>
      </c>
      <c r="DE38" cm="1">
        <f t="array" ref="DE38">AY38*INDEX(prod_est,$G38+$H38,MATCH(DE$14,$BP$14:$DP$14,0))</f>
        <v>0.16805364086909344</v>
      </c>
      <c r="DF38" cm="1">
        <f t="array" ref="DF38">AZ38*INDEX(prod_est,$G38+$H38,MATCH(DF$14,$BP$14:$DP$14,0))</f>
        <v>0.16524076442032248</v>
      </c>
      <c r="DG38" cm="1">
        <f t="array" ref="DG38">BA38*INDEX(prod_est,$G38+$H38,MATCH(DG$14,$BP$14:$DP$14,0))</f>
        <v>0.16241746905478813</v>
      </c>
      <c r="DH38" cm="1">
        <f t="array" ref="DH38">BB38*INDEX(prod_est,$G38+$H38,MATCH(DH$14,$BP$14:$DP$14,0))</f>
        <v>0.15958431391051139</v>
      </c>
      <c r="DI38" cm="1">
        <f t="array" ref="DI38">BC38*INDEX(prod_est,$G38+$H38,MATCH(DI$14,$BP$14:$DP$14,0))</f>
        <v>0.15674184898470878</v>
      </c>
      <c r="DJ38" cm="1">
        <f t="array" ref="DJ38">BD38*INDEX(prod_est,$G38+$H38,MATCH(DJ$14,$BP$14:$DP$14,0))</f>
        <v>0.15389061524642317</v>
      </c>
      <c r="DK38" cm="1">
        <f t="array" ref="DK38">BE38*INDEX(prod_est,$G38+$H38,MATCH(DK$14,$BP$14:$DP$14,0))</f>
        <v>0.15103114474794727</v>
      </c>
      <c r="DL38" cm="1">
        <f t="array" ref="DL38">BF38*INDEX(prod_est,$G38+$H38,MATCH(DL$14,$BP$14:$DP$14,0))</f>
        <v>0.14816396073504493</v>
      </c>
      <c r="DM38" cm="1">
        <f t="array" ref="DM38">BG38*INDEX(prod_est,$G38+$H38,MATCH(DM$14,$BP$14:$DP$14,0))</f>
        <v>0.14528957775599677</v>
      </c>
      <c r="DN38" cm="1">
        <f t="array" ref="DN38">BH38*INDEX(prod_est,$G38+$H38,MATCH(DN$14,$BP$14:$DP$14,0))</f>
        <v>0.14240850176946507</v>
      </c>
      <c r="DO38" cm="1">
        <f t="array" ref="DO38">BI38*INDEX(prod_est,$G38+$H38,MATCH(DO$14,$BP$14:$DP$14,0))</f>
        <v>0.13952123025120064</v>
      </c>
      <c r="DP38" cm="1">
        <f t="array" ref="DP38">BJ38*INDEX(prod_est,$G38+$H38,MATCH(DP$14,$BP$14:$DP$14,0))</f>
        <v>0.13662825229959835</v>
      </c>
    </row>
    <row r="39" spans="1:120" x14ac:dyDescent="0.25">
      <c r="A39" t="s">
        <v>4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</v>
      </c>
      <c r="H39">
        <f>IFERROR(MATCH(D39,Production_est!$D$4:$D$339,0),"-")</f>
        <v>6</v>
      </c>
      <c r="I39" s="8" cm="1">
        <f t="array" ref="I39">IFERROR(INDEX(Production_est!$E$4:$E$339,H39+G39),"-")</f>
        <v>9454.7908612122192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01_AUS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</v>
      </c>
      <c r="H40">
        <f>IFERROR(MATCH(D40,Production_est!$D$4:$D$339,0),"-")</f>
        <v>6</v>
      </c>
      <c r="I40" s="8" cm="1">
        <f t="array" ref="I40">IFERROR(INDEX(Production_est!$E$4:$E$339,H40+G40),"-")</f>
        <v>9454.7908612122192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01_AUS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</v>
      </c>
      <c r="H41">
        <f>IFERROR(MATCH(D41,Production_est!$D$4:$D$339,0),"-")</f>
        <v>6</v>
      </c>
      <c r="I41" s="8" cm="1">
        <f t="array" ref="I41">IFERROR(INDEX(Production_est!$E$4:$E$339,H41+G41),"-")</f>
        <v>9454.7908612122192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01_AUS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</v>
      </c>
      <c r="H42">
        <f>IFERROR(MATCH(D42,Production_est!$D$4:$D$339,0),"-")</f>
        <v>6</v>
      </c>
      <c r="I42" s="8" cm="1">
        <f t="array" ref="I42">IFERROR(INDEX(Production_est!$E$4:$E$339,H42+G42),"-")</f>
        <v>9454.7908612122192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01_AUS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</v>
      </c>
      <c r="H43">
        <f>IFERROR(MATCH(D43,Production_est!$D$4:$D$339,0),"-")</f>
        <v>6</v>
      </c>
      <c r="I43" s="8" cm="1">
        <f t="array" ref="I43">IFERROR(INDEX(Production_est!$E$4:$E$339,H43+G43),"-")</f>
        <v>9454.7908612122192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01_AUS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</v>
      </c>
      <c r="H44">
        <f>IFERROR(MATCH(D44,Production_est!$D$4:$D$339,0),"-")</f>
        <v>6</v>
      </c>
      <c r="I44" s="8" cm="1">
        <f t="array" ref="I44">IFERROR(INDEX(Production_est!$E$4:$E$339,H44+G44),"-")</f>
        <v>9454.7908612122192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01_AUS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</v>
      </c>
      <c r="B45" t="s">
        <v>35</v>
      </c>
      <c r="C45" t="s">
        <v>35</v>
      </c>
      <c r="D45" t="s">
        <v>37</v>
      </c>
      <c r="E45" s="8">
        <v>16.383618288000001</v>
      </c>
      <c r="F45" s="8">
        <v>16.502397804000001</v>
      </c>
      <c r="G45">
        <f>MATCH(A45,Production_est!$A$4:$A$339,0)</f>
        <v>1</v>
      </c>
      <c r="H45">
        <f>IFERROR(MATCH(D45,Production_est!$D$4:$D$339,0),"-")</f>
        <v>6</v>
      </c>
      <c r="I45" s="8" cm="1">
        <f t="array" ref="I45">IFERROR(INDEX(Production_est!$E$4:$E$339,H45+G45),"-")</f>
        <v>9454.7908612122192</v>
      </c>
      <c r="J45" s="42">
        <f t="shared" si="0"/>
        <v>1.7454006171305405E-3</v>
      </c>
      <c r="K45" s="42">
        <f t="shared" si="1"/>
        <v>1.7454006171305405E-3</v>
      </c>
      <c r="L45" s="42">
        <f t="shared" si="2"/>
        <v>1.7454006171305405E-3</v>
      </c>
      <c r="M45" s="42">
        <f t="shared" ref="M45:AP45" si="64">L45*(1-$F$4)</f>
        <v>1.7334009878877681E-3</v>
      </c>
      <c r="N45" s="42">
        <f t="shared" si="64"/>
        <v>1.7214838560960398E-3</v>
      </c>
      <c r="O45" s="42">
        <f t="shared" si="64"/>
        <v>1.7096486545853796E-3</v>
      </c>
      <c r="P45" s="42">
        <f t="shared" si="64"/>
        <v>1.6978948200851052E-3</v>
      </c>
      <c r="Q45" s="42">
        <f t="shared" si="64"/>
        <v>1.6862217931970201E-3</v>
      </c>
      <c r="R45" s="42">
        <f t="shared" si="64"/>
        <v>1.6746290183687906E-3</v>
      </c>
      <c r="S45" s="42">
        <f t="shared" si="64"/>
        <v>1.6631159438675052E-3</v>
      </c>
      <c r="T45" s="42">
        <f t="shared" si="64"/>
        <v>1.6516820217534161E-3</v>
      </c>
      <c r="U45" s="42">
        <f t="shared" si="64"/>
        <v>1.6403267078538616E-3</v>
      </c>
      <c r="V45" s="42">
        <f t="shared" si="64"/>
        <v>1.6290494617373663E-3</v>
      </c>
      <c r="W45" s="42">
        <f t="shared" si="64"/>
        <v>1.617849746687922E-3</v>
      </c>
      <c r="X45" s="42">
        <f t="shared" si="64"/>
        <v>1.6067270296794426E-3</v>
      </c>
      <c r="Y45" s="42">
        <f t="shared" si="64"/>
        <v>1.5956807813503964E-3</v>
      </c>
      <c r="Z45" s="42">
        <f t="shared" si="64"/>
        <v>1.5847104759786125E-3</v>
      </c>
      <c r="AA45" s="42">
        <f t="shared" si="64"/>
        <v>1.5738155914562595E-3</v>
      </c>
      <c r="AB45" s="42">
        <f t="shared" si="64"/>
        <v>1.5629956092649978E-3</v>
      </c>
      <c r="AC45" s="42">
        <f t="shared" si="64"/>
        <v>1.5522500144513011E-3</v>
      </c>
      <c r="AD45" s="42">
        <f t="shared" si="64"/>
        <v>1.5415782956019483E-3</v>
      </c>
      <c r="AE45" s="42">
        <f t="shared" si="64"/>
        <v>1.530979944819685E-3</v>
      </c>
      <c r="AF45" s="42">
        <f t="shared" si="64"/>
        <v>1.5204544576990497E-3</v>
      </c>
      <c r="AG45" s="42">
        <f t="shared" si="64"/>
        <v>1.5100013333023687E-3</v>
      </c>
      <c r="AH45" s="42">
        <f t="shared" si="64"/>
        <v>1.499620074135915E-3</v>
      </c>
      <c r="AI45" s="42">
        <f t="shared" si="64"/>
        <v>1.4893101861262305E-3</v>
      </c>
      <c r="AJ45" s="42">
        <f t="shared" si="64"/>
        <v>1.4790711785966127E-3</v>
      </c>
      <c r="AK45" s="42">
        <f t="shared" si="64"/>
        <v>1.4689025642437611E-3</v>
      </c>
      <c r="AL45" s="42">
        <f t="shared" si="64"/>
        <v>1.4588038591145853E-3</v>
      </c>
      <c r="AM45" s="42">
        <f t="shared" si="64"/>
        <v>1.4487745825831726E-3</v>
      </c>
      <c r="AN45" s="42">
        <f t="shared" si="64"/>
        <v>1.4388142573279134E-3</v>
      </c>
      <c r="AO45" s="42">
        <f t="shared" si="64"/>
        <v>1.4289224093087841E-3</v>
      </c>
      <c r="AP45" s="42">
        <f t="shared" si="64"/>
        <v>1.4190985677447862E-3</v>
      </c>
      <c r="AQ45" s="42">
        <f t="shared" si="60"/>
        <v>1.4093422650915408E-3</v>
      </c>
      <c r="AR45" s="42">
        <f t="shared" si="60"/>
        <v>1.3996530370190365E-3</v>
      </c>
      <c r="AS45" s="42">
        <f t="shared" si="60"/>
        <v>1.3900304223895307E-3</v>
      </c>
      <c r="AT45" s="42">
        <f t="shared" si="60"/>
        <v>1.3804739632356027E-3</v>
      </c>
      <c r="AU45" s="42">
        <f t="shared" si="60"/>
        <v>1.3709832047383581E-3</v>
      </c>
      <c r="AV45" s="42">
        <f t="shared" si="60"/>
        <v>1.3615576952057818E-3</v>
      </c>
      <c r="AW45" s="42">
        <f t="shared" si="60"/>
        <v>1.3521969860512421E-3</v>
      </c>
      <c r="AX45" s="42">
        <f t="shared" si="60"/>
        <v>1.34290063177214E-3</v>
      </c>
      <c r="AY45" s="42">
        <f t="shared" si="60"/>
        <v>1.3336681899287065E-3</v>
      </c>
      <c r="AZ45" s="42">
        <f t="shared" si="60"/>
        <v>1.3244992211229468E-3</v>
      </c>
      <c r="BA45" s="42">
        <f t="shared" si="60"/>
        <v>1.3153932889777265E-3</v>
      </c>
      <c r="BB45" s="42">
        <f t="shared" si="60"/>
        <v>1.3063499601160048E-3</v>
      </c>
      <c r="BC45" s="42">
        <f t="shared" si="60"/>
        <v>1.2973688041402072E-3</v>
      </c>
      <c r="BD45" s="42">
        <f t="shared" si="60"/>
        <v>1.2884493936117433E-3</v>
      </c>
      <c r="BE45" s="42">
        <f t="shared" si="60"/>
        <v>1.2795913040306627E-3</v>
      </c>
      <c r="BF45" s="42">
        <f t="shared" si="60"/>
        <v>1.2707941138154519E-3</v>
      </c>
      <c r="BG45" s="42">
        <f t="shared" si="60"/>
        <v>1.2620574042829706E-3</v>
      </c>
      <c r="BH45" s="42">
        <f t="shared" si="60"/>
        <v>1.2533807596285253E-3</v>
      </c>
      <c r="BI45" s="42">
        <f t="shared" si="60"/>
        <v>1.2447637669060793E-3</v>
      </c>
      <c r="BJ45" s="42">
        <f t="shared" si="60"/>
        <v>1.2362060160086002E-3</v>
      </c>
      <c r="BK45" t="str">
        <f t="shared" si="5"/>
        <v>01_AUS</v>
      </c>
      <c r="BL45" t="str">
        <f t="shared" si="6"/>
        <v>d_ind_cem_17_electricity</v>
      </c>
      <c r="BO45" s="8">
        <f t="shared" si="7"/>
        <v>16.383618288000001</v>
      </c>
      <c r="BP45" s="8">
        <f t="shared" si="8"/>
        <v>16.502397804000001</v>
      </c>
      <c r="BQ45" s="8" cm="1">
        <f t="array" ref="BQ45">K45*INDEX(prod_est,$G45+$H45,MATCH(BQ$14,$BP$14:$DP$14,0))</f>
        <v>16.748021266456867</v>
      </c>
      <c r="BR45" s="8" cm="1">
        <f t="array" ref="BR45">L45*INDEX(prod_est,$G45+$H45,MATCH(BR$14,$BP$14:$DP$14,0))</f>
        <v>15.996339163426173</v>
      </c>
      <c r="BS45" s="8" cm="1">
        <f t="array" ref="BS45">M45*INDEX(prod_est,$G45+$H45,MATCH(BS$14,$BP$14:$DP$14,0))</f>
        <v>16.230895312634125</v>
      </c>
      <c r="BT45" s="8" cm="1">
        <f t="array" ref="BT45">N45*INDEX(prod_est,$G45+$H45,MATCH(BT$14,$BP$14:$DP$14,0))</f>
        <v>16.453712416799299</v>
      </c>
      <c r="BU45" s="8" cm="1">
        <f t="array" ref="BU45">O45*INDEX(prod_est,$G45+$H45,MATCH(BU$14,$BP$14:$DP$14,0))</f>
        <v>16.666774918652937</v>
      </c>
      <c r="BV45" s="8" cm="1">
        <f t="array" ref="BV45">P45*INDEX(prod_est,$G45+$H45,MATCH(BV$14,$BP$14:$DP$14,0))</f>
        <v>16.871628104601829</v>
      </c>
      <c r="BW45" s="8" cm="1">
        <f t="array" ref="BW45">Q45*INDEX(prod_est,$G45+$H45,MATCH(BW$14,$BP$14:$DP$14,0))</f>
        <v>17.068914244177364</v>
      </c>
      <c r="BX45" s="8" cm="1">
        <f t="array" ref="BX45">R45*INDEX(prod_est,$G45+$H45,MATCH(BX$14,$BP$14:$DP$14,0))</f>
        <v>17.248935279958133</v>
      </c>
      <c r="BY45" s="8" cm="1">
        <f t="array" ref="BY45">S45*INDEX(prod_est,$G45+$H45,MATCH(BY$14,$BP$14:$DP$14,0))</f>
        <v>17.423029740831556</v>
      </c>
      <c r="BZ45" s="8" cm="1">
        <f t="array" ref="BZ45">T45*INDEX(prod_est,$G45+$H45,MATCH(BZ$14,$BP$14:$DP$14,0))</f>
        <v>17.445396940930447</v>
      </c>
      <c r="CA45" s="8" cm="1">
        <f t="array" ref="CA45">U45*INDEX(prod_est,$G45+$H45,MATCH(CA$14,$BP$14:$DP$14,0))</f>
        <v>17.458139173767879</v>
      </c>
      <c r="CB45" s="8" cm="1">
        <f t="array" ref="CB45">V45*INDEX(prod_est,$G45+$H45,MATCH(CB$14,$BP$14:$DP$14,0))</f>
        <v>17.459711614561492</v>
      </c>
      <c r="CC45" s="8" cm="1">
        <f t="array" ref="CC45">W45*INDEX(prod_est,$G45+$H45,MATCH(CC$14,$BP$14:$DP$14,0))</f>
        <v>17.489298256740547</v>
      </c>
      <c r="CD45" s="8" cm="1">
        <f t="array" ref="CD45">X45*INDEX(prod_est,$G45+$H45,MATCH(CD$14,$BP$14:$DP$14,0))</f>
        <v>17.508455834436809</v>
      </c>
      <c r="CE45" s="8" cm="1">
        <f t="array" ref="CE45">Y45*INDEX(prod_est,$G45+$H45,MATCH(CE$14,$BP$14:$DP$14,0))</f>
        <v>17.517704134301013</v>
      </c>
      <c r="CF45" s="8" cm="1">
        <f t="array" ref="CF45">Z45*INDEX(prod_est,$G45+$H45,MATCH(CF$14,$BP$14:$DP$14,0))</f>
        <v>17.517500631547779</v>
      </c>
      <c r="CG45" s="8" cm="1">
        <f t="array" ref="CG45">AA45*INDEX(prod_est,$G45+$H45,MATCH(CG$14,$BP$14:$DP$14,0))</f>
        <v>17.50801024462351</v>
      </c>
      <c r="CH45" s="8" cm="1">
        <f t="array" ref="CH45">AB45*INDEX(prod_est,$G45+$H45,MATCH(CH$14,$BP$14:$DP$14,0))</f>
        <v>17.480121094528798</v>
      </c>
      <c r="CI45" s="8" cm="1">
        <f t="array" ref="CI45">AC45*INDEX(prod_est,$G45+$H45,MATCH(CI$14,$BP$14:$DP$14,0))</f>
        <v>17.443418742404706</v>
      </c>
      <c r="CJ45" s="8" cm="1">
        <f t="array" ref="CJ45">AD45*INDEX(prod_est,$G45+$H45,MATCH(CJ$14,$BP$14:$DP$14,0))</f>
        <v>17.397728123759613</v>
      </c>
      <c r="CK45" s="8" cm="1">
        <f t="array" ref="CK45">AE45*INDEX(prod_est,$G45+$H45,MATCH(CK$14,$BP$14:$DP$14,0))</f>
        <v>17.342881284340983</v>
      </c>
      <c r="CL45" s="8" cm="1">
        <f t="array" ref="CL45">AF45*INDEX(prod_est,$G45+$H45,MATCH(CL$14,$BP$14:$DP$14,0))</f>
        <v>17.2783104568833</v>
      </c>
      <c r="CM45" s="8" cm="1">
        <f t="array" ref="CM45">AG45*INDEX(prod_est,$G45+$H45,MATCH(CM$14,$BP$14:$DP$14,0))</f>
        <v>17.196726805922403</v>
      </c>
      <c r="CN45" s="8" cm="1">
        <f t="array" ref="CN45">AH45*INDEX(prod_est,$G45+$H45,MATCH(CN$14,$BP$14:$DP$14,0))</f>
        <v>17.107955539991451</v>
      </c>
      <c r="CO45" s="8" cm="1">
        <f t="array" ref="CO45">AI45*INDEX(prod_est,$G45+$H45,MATCH(CO$14,$BP$14:$DP$14,0))</f>
        <v>17.012143194614001</v>
      </c>
      <c r="CP45" s="8" cm="1">
        <f t="array" ref="CP45">AJ45*INDEX(prod_est,$G45+$H45,MATCH(CP$14,$BP$14:$DP$14,0))</f>
        <v>16.909773287464493</v>
      </c>
      <c r="CQ45" s="8" cm="1">
        <f t="array" ref="CQ45">AK45*INDEX(prod_est,$G45+$H45,MATCH(CQ$14,$BP$14:$DP$14,0))</f>
        <v>16.801321125570833</v>
      </c>
      <c r="CR45" s="8" cm="1">
        <f t="array" ref="CR45">AL45*INDEX(prod_est,$G45+$H45,MATCH(CR$14,$BP$14:$DP$14,0))</f>
        <v>16.68032909431852</v>
      </c>
      <c r="CS45" s="8" cm="1">
        <f t="array" ref="CS45">AM45*INDEX(prod_est,$G45+$H45,MATCH(CS$14,$BP$14:$DP$14,0))</f>
        <v>16.555152083224062</v>
      </c>
      <c r="CT45" s="8" cm="1">
        <f t="array" ref="CT45">AN45*INDEX(prod_est,$G45+$H45,MATCH(CT$14,$BP$14:$DP$14,0))</f>
        <v>16.425548489827165</v>
      </c>
      <c r="CU45" s="8" cm="1">
        <f t="array" ref="CU45">AO45*INDEX(prod_est,$G45+$H45,MATCH(CU$14,$BP$14:$DP$14,0))</f>
        <v>16.291188162870998</v>
      </c>
      <c r="CV45" s="8" cm="1">
        <f t="array" ref="CV45">AP45*INDEX(prod_est,$G45+$H45,MATCH(CV$14,$BP$14:$DP$14,0))</f>
        <v>16.15179066985117</v>
      </c>
      <c r="CW45" cm="1">
        <f t="array" ref="CW45">AQ45*INDEX(prod_est,$G45+$H45,MATCH(CW$14,$BP$14:$DP$14,0))</f>
        <v>15.926241377264109</v>
      </c>
      <c r="CX45" cm="1">
        <f t="array" ref="CX45">AR45*INDEX(prod_est,$G45+$H45,MATCH(CX$14,$BP$14:$DP$14,0))</f>
        <v>15.699361624103718</v>
      </c>
      <c r="CY45" cm="1">
        <f t="array" ref="CY45">AS45*INDEX(prod_est,$G45+$H45,MATCH(CY$14,$BP$14:$DP$14,0))</f>
        <v>15.471205584761137</v>
      </c>
      <c r="CZ45" cm="1">
        <f t="array" ref="CZ45">AT45*INDEX(prod_est,$G45+$H45,MATCH(CZ$14,$BP$14:$DP$14,0))</f>
        <v>15.24182657822794</v>
      </c>
      <c r="DA45" cm="1">
        <f t="array" ref="DA45">AU45*INDEX(prod_est,$G45+$H45,MATCH(DA$14,$BP$14:$DP$14,0))</f>
        <v>15.011277078489867</v>
      </c>
      <c r="DB45" cm="1">
        <f t="array" ref="DB45">AV45*INDEX(prod_est,$G45+$H45,MATCH(DB$14,$BP$14:$DP$14,0))</f>
        <v>14.779608724809201</v>
      </c>
      <c r="DC45" cm="1">
        <f t="array" ref="DC45">AW45*INDEX(prod_est,$G45+$H45,MATCH(DC$14,$BP$14:$DP$14,0))</f>
        <v>14.546872331897692</v>
      </c>
      <c r="DD45" cm="1">
        <f t="array" ref="DD45">AX45*INDEX(prod_est,$G45+$H45,MATCH(DD$14,$BP$14:$DP$14,0))</f>
        <v>14.313117899980988</v>
      </c>
      <c r="DE45" cm="1">
        <f t="array" ref="DE45">AY45*INDEX(prod_est,$G45+$H45,MATCH(DE$14,$BP$14:$DP$14,0))</f>
        <v>14.078394624755743</v>
      </c>
      <c r="DF45" cm="1">
        <f t="array" ref="DF45">AZ45*INDEX(prod_est,$G45+$H45,MATCH(DF$14,$BP$14:$DP$14,0))</f>
        <v>13.84275090723982</v>
      </c>
      <c r="DG45" cm="1">
        <f t="array" ref="DG45">BA45*INDEX(prod_est,$G45+$H45,MATCH(DG$14,$BP$14:$DP$14,0))</f>
        <v>13.606234363517936</v>
      </c>
      <c r="DH45" cm="1">
        <f t="array" ref="DH45">BB45*INDEX(prod_est,$G45+$H45,MATCH(DH$14,$BP$14:$DP$14,0))</f>
        <v>13.368891834382525</v>
      </c>
      <c r="DI45" cm="1">
        <f t="array" ref="DI45">BC45*INDEX(prod_est,$G45+$H45,MATCH(DI$14,$BP$14:$DP$14,0))</f>
        <v>13.130769394871391</v>
      </c>
      <c r="DJ45" cm="1">
        <f t="array" ref="DJ45">BD45*INDEX(prod_est,$G45+$H45,MATCH(DJ$14,$BP$14:$DP$14,0))</f>
        <v>12.891912363703169</v>
      </c>
      <c r="DK45" cm="1">
        <f t="array" ref="DK45">BE45*INDEX(prod_est,$G45+$H45,MATCH(DK$14,$BP$14:$DP$14,0))</f>
        <v>12.652365312611613</v>
      </c>
      <c r="DL45" cm="1">
        <f t="array" ref="DL45">BF45*INDEX(prod_est,$G45+$H45,MATCH(DL$14,$BP$14:$DP$14,0))</f>
        <v>12.4121720755792</v>
      </c>
      <c r="DM45" cm="1">
        <f t="array" ref="DM45">BG45*INDEX(prod_est,$G45+$H45,MATCH(DM$14,$BP$14:$DP$14,0))</f>
        <v>12.171375757972232</v>
      </c>
      <c r="DN45" cm="1">
        <f t="array" ref="DN45">BH45*INDEX(prod_est,$G45+$H45,MATCH(DN$14,$BP$14:$DP$14,0))</f>
        <v>11.930018745577032</v>
      </c>
      <c r="DO45" cm="1">
        <f t="array" ref="DO45">BI45*INDEX(prod_est,$G45+$H45,MATCH(DO$14,$BP$14:$DP$14,0))</f>
        <v>11.688142713539099</v>
      </c>
      <c r="DP45" cm="1">
        <f t="array" ref="DP45">BJ45*INDEX(prod_est,$G45+$H45,MATCH(DP$14,$BP$14:$DP$14,0))</f>
        <v>11.44578863520586</v>
      </c>
    </row>
    <row r="46" spans="1:120" x14ac:dyDescent="0.25">
      <c r="A46" t="s">
        <v>4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</v>
      </c>
      <c r="H46">
        <f>IFERROR(MATCH(D46,Production_est!$D$4:$D$339,0),"-")</f>
        <v>6</v>
      </c>
      <c r="I46" s="8" cm="1">
        <f t="array" ref="I46">IFERROR(INDEX(Production_est!$E$4:$E$339,H46+G46),"-")</f>
        <v>9454.7908612122192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01_AUS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" t="s">
        <v>4</v>
      </c>
      <c r="B47" s="1" t="s">
        <v>91</v>
      </c>
      <c r="C47" s="1" t="s">
        <v>177</v>
      </c>
      <c r="D47" s="1" t="s">
        <v>37</v>
      </c>
      <c r="E47" s="60">
        <f>SUM(E15:E46)</f>
        <v>86.270102567999999</v>
      </c>
      <c r="F47" s="60">
        <f>SUM(F15:F46)</f>
        <v>92.274518052000005</v>
      </c>
      <c r="J47" s="42">
        <f t="shared" ref="J47:AN47" si="66">SUM(J15:J46)*1000</f>
        <v>9.759551470413939</v>
      </c>
      <c r="K47" s="42">
        <f t="shared" si="66"/>
        <v>9.759551470413939</v>
      </c>
      <c r="L47" s="42">
        <f t="shared" si="66"/>
        <v>9.759551470413939</v>
      </c>
      <c r="M47" s="42">
        <f t="shared" si="66"/>
        <v>9.6924545540548444</v>
      </c>
      <c r="N47" s="42">
        <f t="shared" si="66"/>
        <v>9.6258189289957183</v>
      </c>
      <c r="O47" s="42">
        <f t="shared" si="66"/>
        <v>9.5596414238588725</v>
      </c>
      <c r="P47" s="42">
        <f t="shared" si="66"/>
        <v>9.4939188890698443</v>
      </c>
      <c r="Q47" s="42">
        <f t="shared" si="66"/>
        <v>9.4286481967074884</v>
      </c>
      <c r="R47" s="42">
        <f t="shared" si="66"/>
        <v>9.3638262403551256</v>
      </c>
      <c r="S47" s="42">
        <f t="shared" si="66"/>
        <v>9.2994499349526833</v>
      </c>
      <c r="T47" s="42">
        <f t="shared" si="66"/>
        <v>9.2355162166498825</v>
      </c>
      <c r="U47" s="42">
        <f t="shared" si="66"/>
        <v>9.1720220426604158</v>
      </c>
      <c r="V47" s="42">
        <f t="shared" si="66"/>
        <v>9.1089643911171265</v>
      </c>
      <c r="W47" s="42">
        <f t="shared" si="66"/>
        <v>9.0463402609281971</v>
      </c>
      <c r="X47" s="42">
        <f t="shared" si="66"/>
        <v>8.9841466716343152</v>
      </c>
      <c r="Y47" s="42">
        <f t="shared" si="66"/>
        <v>8.9223806632668285</v>
      </c>
      <c r="Z47" s="42">
        <f t="shared" si="66"/>
        <v>8.8610392962068705</v>
      </c>
      <c r="AA47" s="42">
        <f t="shared" si="66"/>
        <v>8.8001196510454491</v>
      </c>
      <c r="AB47" s="42">
        <f t="shared" si="66"/>
        <v>8.7396188284445113</v>
      </c>
      <c r="AC47" s="42">
        <f t="shared" si="66"/>
        <v>8.6795339489989551</v>
      </c>
      <c r="AD47" s="42">
        <f t="shared" si="66"/>
        <v>8.6198621530995876</v>
      </c>
      <c r="AE47" s="42">
        <f t="shared" si="66"/>
        <v>8.560600600797029</v>
      </c>
      <c r="AF47" s="42">
        <f t="shared" si="66"/>
        <v>8.5017464716665501</v>
      </c>
      <c r="AG47" s="42">
        <f t="shared" si="66"/>
        <v>8.4432969646738432</v>
      </c>
      <c r="AH47" s="42">
        <f t="shared" si="66"/>
        <v>8.3852492980417104</v>
      </c>
      <c r="AI47" s="42">
        <f t="shared" si="66"/>
        <v>8.3276007091176734</v>
      </c>
      <c r="AJ47" s="42">
        <f t="shared" si="66"/>
        <v>8.2703484542424892</v>
      </c>
      <c r="AK47" s="42">
        <f t="shared" si="66"/>
        <v>8.213489808619574</v>
      </c>
      <c r="AL47" s="42">
        <f t="shared" si="66"/>
        <v>8.1570220661853146</v>
      </c>
      <c r="AM47" s="42">
        <f t="shared" si="66"/>
        <v>8.1009425394802896</v>
      </c>
      <c r="AN47" s="42">
        <f t="shared" si="66"/>
        <v>8.0452485595213616</v>
      </c>
      <c r="AO47" s="42">
        <f t="shared" ref="AO47:BJ47" si="67">SUM(AO15:AO46)*1000</f>
        <v>7.9899374756746528</v>
      </c>
      <c r="AP47">
        <f t="shared" si="67"/>
        <v>7.9350066555293912</v>
      </c>
      <c r="AQ47">
        <f t="shared" si="67"/>
        <v>7.8804534847726257</v>
      </c>
      <c r="AR47">
        <f t="shared" si="67"/>
        <v>7.8262753670648166</v>
      </c>
      <c r="AS47">
        <f t="shared" si="67"/>
        <v>7.7724697239162452</v>
      </c>
      <c r="AT47">
        <f t="shared" si="67"/>
        <v>7.7190339945643203</v>
      </c>
      <c r="AU47">
        <f t="shared" si="67"/>
        <v>7.6659656358516921</v>
      </c>
      <c r="AV47">
        <f t="shared" si="67"/>
        <v>7.613262122105211</v>
      </c>
      <c r="AW47">
        <f t="shared" si="67"/>
        <v>7.560920945015738</v>
      </c>
      <c r="AX47">
        <f t="shared" si="67"/>
        <v>7.5089396135187556</v>
      </c>
      <c r="AY47">
        <f t="shared" si="67"/>
        <v>7.4573156536758143</v>
      </c>
      <c r="AZ47">
        <f t="shared" si="67"/>
        <v>7.4060466085567933</v>
      </c>
      <c r="BA47">
        <f t="shared" si="67"/>
        <v>7.3551300381229643</v>
      </c>
      <c r="BB47">
        <f t="shared" si="67"/>
        <v>7.3045635191108707</v>
      </c>
      <c r="BC47">
        <f t="shared" si="67"/>
        <v>7.2543446449169835</v>
      </c>
      <c r="BD47">
        <f t="shared" si="67"/>
        <v>7.2044710254831807</v>
      </c>
      <c r="BE47">
        <f t="shared" si="67"/>
        <v>7.1549402871829821</v>
      </c>
      <c r="BF47">
        <f t="shared" si="67"/>
        <v>7.1057500727086005</v>
      </c>
      <c r="BG47">
        <f t="shared" si="67"/>
        <v>7.0568980409587283</v>
      </c>
      <c r="BH47">
        <f t="shared" si="67"/>
        <v>7.008381866927138</v>
      </c>
      <c r="BI47">
        <f t="shared" si="67"/>
        <v>6.9601992415920142</v>
      </c>
      <c r="BJ47">
        <f t="shared" si="67"/>
        <v>6.9123478718060696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01_AUS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15.812538768</v>
      </c>
      <c r="F58" s="66">
        <v>20.115187524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01_AUS</v>
      </c>
      <c r="BL58" s="65" t="str">
        <f t="shared" ref="BL58:BL89" si="74">"d_ind_cem_"&amp;C58</f>
        <v>d_ind_cem_1_x_coal_thermal</v>
      </c>
      <c r="BM58" s="65"/>
      <c r="BN58" s="65"/>
      <c r="BO58" s="66">
        <f t="shared" ref="BO58:CU58" si="75">BO$49*BO15</f>
        <v>15.812538768</v>
      </c>
      <c r="BP58" s="66">
        <f t="shared" si="75"/>
        <v>20.115187524</v>
      </c>
      <c r="BQ58" s="66">
        <f t="shared" si="75"/>
        <v>20.414584136922297</v>
      </c>
      <c r="BR58" s="66">
        <f t="shared" si="75"/>
        <v>19.498339925597318</v>
      </c>
      <c r="BS58" s="66">
        <f t="shared" si="75"/>
        <v>19.784246312188099</v>
      </c>
      <c r="BT58" s="66">
        <f t="shared" si="75"/>
        <v>20.055843681677683</v>
      </c>
      <c r="BU58" s="66">
        <f t="shared" si="75"/>
        <v>20.315550921196518</v>
      </c>
      <c r="BV58" s="66">
        <f t="shared" si="75"/>
        <v>20.565251619191571</v>
      </c>
      <c r="BW58" s="66">
        <f t="shared" si="75"/>
        <v>20.805728654140154</v>
      </c>
      <c r="BX58" s="66">
        <f t="shared" si="75"/>
        <v>21.025160820059529</v>
      </c>
      <c r="BY58" s="66">
        <f t="shared" si="75"/>
        <v>21.23736893484087</v>
      </c>
      <c r="BZ58" s="66">
        <f t="shared" si="75"/>
        <v>21.264632877312728</v>
      </c>
      <c r="CA58" s="66">
        <f t="shared" si="75"/>
        <v>21.280164705235173</v>
      </c>
      <c r="CB58" s="66">
        <f t="shared" si="75"/>
        <v>21.255478791105791</v>
      </c>
      <c r="CC58" s="66">
        <f t="shared" si="75"/>
        <v>21.238202249898734</v>
      </c>
      <c r="CD58" s="66">
        <f t="shared" si="75"/>
        <v>21.181435720686743</v>
      </c>
      <c r="CE58" s="66">
        <f t="shared" si="75"/>
        <v>21.085860308823051</v>
      </c>
      <c r="CF58" s="66">
        <f t="shared" si="75"/>
        <v>20.95216209314443</v>
      </c>
      <c r="CG58" s="66">
        <f t="shared" si="75"/>
        <v>20.780753769732222</v>
      </c>
      <c r="CH58" s="66">
        <f t="shared" si="75"/>
        <v>20.561215455300463</v>
      </c>
      <c r="CI58" s="66">
        <f t="shared" si="75"/>
        <v>20.305421629338284</v>
      </c>
      <c r="CJ58" s="66">
        <f t="shared" si="75"/>
        <v>20.013660948880879</v>
      </c>
      <c r="CK58" s="66">
        <f t="shared" si="75"/>
        <v>19.686321381243491</v>
      </c>
      <c r="CL58" s="66">
        <f t="shared" si="75"/>
        <v>19.323437187316554</v>
      </c>
      <c r="CM58" s="66">
        <f t="shared" si="75"/>
        <v>18.917774145263497</v>
      </c>
      <c r="CN58" s="66">
        <f t="shared" si="75"/>
        <v>18.481252254205792</v>
      </c>
      <c r="CO58" s="66">
        <f t="shared" si="75"/>
        <v>18.014859564149916</v>
      </c>
      <c r="CP58" s="66">
        <f t="shared" si="75"/>
        <v>17.519985580261746</v>
      </c>
      <c r="CQ58" s="66">
        <f t="shared" si="75"/>
        <v>16.998028720299175</v>
      </c>
      <c r="CR58" s="66">
        <f t="shared" si="75"/>
        <v>16.443563591222514</v>
      </c>
      <c r="CS58" s="66">
        <f t="shared" si="75"/>
        <v>15.866124831060345</v>
      </c>
      <c r="CT58" s="66">
        <f t="shared" si="75"/>
        <v>15.29143128931816</v>
      </c>
      <c r="CU58" s="66">
        <f t="shared" si="75"/>
        <v>14.719548872895801</v>
      </c>
      <c r="CV58" s="73">
        <f t="shared" ref="CV58:DP58" si="76">CV$49*CV15</f>
        <v>14.15062326608354</v>
      </c>
      <c r="CW58" s="66">
        <f t="shared" si="76"/>
        <v>13.516228820443496</v>
      </c>
      <c r="CX58" s="66">
        <f t="shared" si="76"/>
        <v>12.89311347959622</v>
      </c>
      <c r="CY58" s="66">
        <f t="shared" si="76"/>
        <v>12.281429715426635</v>
      </c>
      <c r="CZ58" s="66">
        <f t="shared" si="76"/>
        <v>11.681323401134691</v>
      </c>
      <c r="DA58" s="66">
        <f t="shared" si="76"/>
        <v>11.092933936216196</v>
      </c>
      <c r="DB58" s="66">
        <f t="shared" si="76"/>
        <v>10.516394369654126</v>
      </c>
      <c r="DC58" s="66">
        <f t="shared" si="76"/>
        <v>9.9518315213429478</v>
      </c>
      <c r="DD58" s="66">
        <f t="shared" si="76"/>
        <v>9.3993661017677841</v>
      </c>
      <c r="DE58" s="66">
        <f t="shared" si="76"/>
        <v>8.8591128299598374</v>
      </c>
      <c r="DF58" s="66">
        <f t="shared" si="76"/>
        <v>8.3311805497489928</v>
      </c>
      <c r="DG58" s="66">
        <f t="shared" si="76"/>
        <v>7.8156723443354803</v>
      </c>
      <c r="DH58" s="66">
        <f t="shared" si="76"/>
        <v>7.3126856492005015</v>
      </c>
      <c r="DI58" s="66">
        <f t="shared" si="76"/>
        <v>6.8223123633768044</v>
      </c>
      <c r="DJ58" s="66">
        <f t="shared" si="76"/>
        <v>6.3446389590994769</v>
      </c>
      <c r="DK58" s="66">
        <f t="shared" si="76"/>
        <v>5.8797465898570902</v>
      </c>
      <c r="DL58" s="66">
        <f t="shared" si="76"/>
        <v>5.4277111968628047</v>
      </c>
      <c r="DM58" s="66">
        <f t="shared" si="76"/>
        <v>4.9886036139656591</v>
      </c>
      <c r="DN58" s="66">
        <f t="shared" si="76"/>
        <v>4.5624896710208285</v>
      </c>
      <c r="DO58" s="66">
        <f t="shared" si="76"/>
        <v>4.1494302957384637</v>
      </c>
      <c r="DP58" s="66">
        <f t="shared" si="76"/>
        <v>3.7494816140299752</v>
      </c>
    </row>
    <row r="59" spans="1:120" x14ac:dyDescent="0.25">
      <c r="A59" s="65" t="str">
        <f t="shared" si="71"/>
        <v>01_AUS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01_AUS</v>
      </c>
      <c r="BL59" s="65" t="str">
        <f t="shared" si="74"/>
        <v>d_ind_cem_1_1_coking_coal</v>
      </c>
      <c r="BM59" s="65"/>
      <c r="BN59" s="65"/>
      <c r="BO59" s="66">
        <f t="shared" ref="BO59:CV59" si="77">BO$49*BO16</f>
        <v>0</v>
      </c>
      <c r="BP59" s="66">
        <f t="shared" si="77"/>
        <v>0</v>
      </c>
      <c r="BQ59" s="66">
        <f t="shared" si="77"/>
        <v>0</v>
      </c>
      <c r="BR59" s="66">
        <f t="shared" si="77"/>
        <v>0</v>
      </c>
      <c r="BS59" s="66">
        <f t="shared" si="77"/>
        <v>0</v>
      </c>
      <c r="BT59" s="66">
        <f t="shared" si="77"/>
        <v>0</v>
      </c>
      <c r="BU59" s="66">
        <f t="shared" si="77"/>
        <v>0</v>
      </c>
      <c r="BV59" s="66">
        <f t="shared" si="77"/>
        <v>0</v>
      </c>
      <c r="BW59" s="66">
        <f t="shared" si="77"/>
        <v>0</v>
      </c>
      <c r="BX59" s="66">
        <f t="shared" si="77"/>
        <v>0</v>
      </c>
      <c r="BY59" s="66">
        <f t="shared" si="77"/>
        <v>0</v>
      </c>
      <c r="BZ59" s="66">
        <f t="shared" si="77"/>
        <v>0</v>
      </c>
      <c r="CA59" s="66">
        <f t="shared" si="77"/>
        <v>0</v>
      </c>
      <c r="CB59" s="66">
        <f t="shared" si="77"/>
        <v>0</v>
      </c>
      <c r="CC59" s="66">
        <f t="shared" si="77"/>
        <v>0</v>
      </c>
      <c r="CD59" s="66">
        <f t="shared" si="77"/>
        <v>0</v>
      </c>
      <c r="CE59" s="66">
        <f t="shared" si="77"/>
        <v>0</v>
      </c>
      <c r="CF59" s="66">
        <f t="shared" si="77"/>
        <v>0</v>
      </c>
      <c r="CG59" s="66">
        <f t="shared" si="77"/>
        <v>0</v>
      </c>
      <c r="CH59" s="66">
        <f t="shared" si="77"/>
        <v>0</v>
      </c>
      <c r="CI59" s="66">
        <f t="shared" si="77"/>
        <v>0</v>
      </c>
      <c r="CJ59" s="66">
        <f t="shared" si="77"/>
        <v>0</v>
      </c>
      <c r="CK59" s="66">
        <f t="shared" si="77"/>
        <v>0</v>
      </c>
      <c r="CL59" s="66">
        <f t="shared" si="77"/>
        <v>0</v>
      </c>
      <c r="CM59" s="66">
        <f t="shared" si="77"/>
        <v>0</v>
      </c>
      <c r="CN59" s="66">
        <f t="shared" si="77"/>
        <v>0</v>
      </c>
      <c r="CO59" s="66">
        <f t="shared" si="77"/>
        <v>0</v>
      </c>
      <c r="CP59" s="66">
        <f t="shared" si="77"/>
        <v>0</v>
      </c>
      <c r="CQ59" s="66">
        <f t="shared" si="77"/>
        <v>0</v>
      </c>
      <c r="CR59" s="66">
        <f t="shared" si="77"/>
        <v>0</v>
      </c>
      <c r="CS59" s="66">
        <f t="shared" si="77"/>
        <v>0</v>
      </c>
      <c r="CT59" s="66">
        <f t="shared" si="77"/>
        <v>0</v>
      </c>
      <c r="CU59" s="66">
        <f t="shared" si="77"/>
        <v>0</v>
      </c>
      <c r="CV59" s="73">
        <f t="shared" si="77"/>
        <v>0</v>
      </c>
      <c r="CW59" s="66">
        <f t="shared" ref="CW59:DP59" si="78">CW$49*CW16</f>
        <v>0</v>
      </c>
      <c r="CX59" s="66">
        <f t="shared" si="78"/>
        <v>0</v>
      </c>
      <c r="CY59" s="66">
        <f t="shared" si="78"/>
        <v>0</v>
      </c>
      <c r="CZ59" s="66">
        <f t="shared" si="78"/>
        <v>0</v>
      </c>
      <c r="DA59" s="66">
        <f t="shared" si="78"/>
        <v>0</v>
      </c>
      <c r="DB59" s="66">
        <f t="shared" si="78"/>
        <v>0</v>
      </c>
      <c r="DC59" s="66">
        <f t="shared" si="78"/>
        <v>0</v>
      </c>
      <c r="DD59" s="66">
        <f t="shared" si="78"/>
        <v>0</v>
      </c>
      <c r="DE59" s="66">
        <f t="shared" si="78"/>
        <v>0</v>
      </c>
      <c r="DF59" s="66">
        <f t="shared" si="78"/>
        <v>0</v>
      </c>
      <c r="DG59" s="66">
        <f t="shared" si="78"/>
        <v>0</v>
      </c>
      <c r="DH59" s="66">
        <f t="shared" si="78"/>
        <v>0</v>
      </c>
      <c r="DI59" s="66">
        <f t="shared" si="78"/>
        <v>0</v>
      </c>
      <c r="DJ59" s="66">
        <f t="shared" si="78"/>
        <v>0</v>
      </c>
      <c r="DK59" s="66">
        <f t="shared" si="78"/>
        <v>0</v>
      </c>
      <c r="DL59" s="66">
        <f t="shared" si="78"/>
        <v>0</v>
      </c>
      <c r="DM59" s="66">
        <f t="shared" si="78"/>
        <v>0</v>
      </c>
      <c r="DN59" s="66">
        <f t="shared" si="78"/>
        <v>0</v>
      </c>
      <c r="DO59" s="66">
        <f t="shared" si="78"/>
        <v>0</v>
      </c>
      <c r="DP59" s="66">
        <f t="shared" si="78"/>
        <v>0</v>
      </c>
    </row>
    <row r="60" spans="1:120" x14ac:dyDescent="0.25">
      <c r="A60" s="65" t="str">
        <f t="shared" si="71"/>
        <v>01_AUS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01_AUS</v>
      </c>
      <c r="BL60" s="65" t="str">
        <f t="shared" si="74"/>
        <v>d_ind_cem_1_5_lignite</v>
      </c>
      <c r="BM60" s="65"/>
      <c r="BN60" s="65"/>
      <c r="BO60" s="66">
        <f t="shared" ref="BO60:CV60" si="79">BO$49*BO17</f>
        <v>0</v>
      </c>
      <c r="BP60" s="66">
        <f t="shared" si="79"/>
        <v>0</v>
      </c>
      <c r="BQ60" s="66">
        <f t="shared" si="79"/>
        <v>0</v>
      </c>
      <c r="BR60" s="66">
        <f t="shared" si="79"/>
        <v>0</v>
      </c>
      <c r="BS60" s="66">
        <f t="shared" si="79"/>
        <v>0</v>
      </c>
      <c r="BT60" s="66">
        <f t="shared" si="79"/>
        <v>0</v>
      </c>
      <c r="BU60" s="66">
        <f t="shared" si="79"/>
        <v>0</v>
      </c>
      <c r="BV60" s="66">
        <f t="shared" si="79"/>
        <v>0</v>
      </c>
      <c r="BW60" s="66">
        <f t="shared" si="79"/>
        <v>0</v>
      </c>
      <c r="BX60" s="66">
        <f t="shared" si="79"/>
        <v>0</v>
      </c>
      <c r="BY60" s="66">
        <f t="shared" si="79"/>
        <v>0</v>
      </c>
      <c r="BZ60" s="66">
        <f t="shared" si="79"/>
        <v>0</v>
      </c>
      <c r="CA60" s="66">
        <f t="shared" si="79"/>
        <v>0</v>
      </c>
      <c r="CB60" s="66">
        <f t="shared" si="79"/>
        <v>0</v>
      </c>
      <c r="CC60" s="66">
        <f t="shared" si="79"/>
        <v>0</v>
      </c>
      <c r="CD60" s="66">
        <f t="shared" si="79"/>
        <v>0</v>
      </c>
      <c r="CE60" s="66">
        <f t="shared" si="79"/>
        <v>0</v>
      </c>
      <c r="CF60" s="66">
        <f t="shared" si="79"/>
        <v>0</v>
      </c>
      <c r="CG60" s="66">
        <f t="shared" si="79"/>
        <v>0</v>
      </c>
      <c r="CH60" s="66">
        <f t="shared" si="79"/>
        <v>0</v>
      </c>
      <c r="CI60" s="66">
        <f t="shared" si="79"/>
        <v>0</v>
      </c>
      <c r="CJ60" s="66">
        <f t="shared" si="79"/>
        <v>0</v>
      </c>
      <c r="CK60" s="66">
        <f t="shared" si="79"/>
        <v>0</v>
      </c>
      <c r="CL60" s="66">
        <f t="shared" si="79"/>
        <v>0</v>
      </c>
      <c r="CM60" s="66">
        <f t="shared" si="79"/>
        <v>0</v>
      </c>
      <c r="CN60" s="66">
        <f t="shared" si="79"/>
        <v>0</v>
      </c>
      <c r="CO60" s="66">
        <f t="shared" si="79"/>
        <v>0</v>
      </c>
      <c r="CP60" s="66">
        <f t="shared" si="79"/>
        <v>0</v>
      </c>
      <c r="CQ60" s="66">
        <f t="shared" si="79"/>
        <v>0</v>
      </c>
      <c r="CR60" s="66">
        <f t="shared" si="79"/>
        <v>0</v>
      </c>
      <c r="CS60" s="66">
        <f t="shared" si="79"/>
        <v>0</v>
      </c>
      <c r="CT60" s="66">
        <f t="shared" si="79"/>
        <v>0</v>
      </c>
      <c r="CU60" s="66">
        <f t="shared" si="79"/>
        <v>0</v>
      </c>
      <c r="CV60" s="73">
        <f t="shared" si="79"/>
        <v>0</v>
      </c>
      <c r="CW60" s="66">
        <f t="shared" ref="CW60:DP60" si="80">CW$49*CW17</f>
        <v>0</v>
      </c>
      <c r="CX60" s="66">
        <f t="shared" si="80"/>
        <v>0</v>
      </c>
      <c r="CY60" s="66">
        <f t="shared" si="80"/>
        <v>0</v>
      </c>
      <c r="CZ60" s="66">
        <f t="shared" si="80"/>
        <v>0</v>
      </c>
      <c r="DA60" s="66">
        <f t="shared" si="80"/>
        <v>0</v>
      </c>
      <c r="DB60" s="66">
        <f t="shared" si="80"/>
        <v>0</v>
      </c>
      <c r="DC60" s="66">
        <f t="shared" si="80"/>
        <v>0</v>
      </c>
      <c r="DD60" s="66">
        <f t="shared" si="80"/>
        <v>0</v>
      </c>
      <c r="DE60" s="66">
        <f t="shared" si="80"/>
        <v>0</v>
      </c>
      <c r="DF60" s="66">
        <f t="shared" si="80"/>
        <v>0</v>
      </c>
      <c r="DG60" s="66">
        <f t="shared" si="80"/>
        <v>0</v>
      </c>
      <c r="DH60" s="66">
        <f t="shared" si="80"/>
        <v>0</v>
      </c>
      <c r="DI60" s="66">
        <f t="shared" si="80"/>
        <v>0</v>
      </c>
      <c r="DJ60" s="66">
        <f t="shared" si="80"/>
        <v>0</v>
      </c>
      <c r="DK60" s="66">
        <f t="shared" si="80"/>
        <v>0</v>
      </c>
      <c r="DL60" s="66">
        <f t="shared" si="80"/>
        <v>0</v>
      </c>
      <c r="DM60" s="66">
        <f t="shared" si="80"/>
        <v>0</v>
      </c>
      <c r="DN60" s="66">
        <f t="shared" si="80"/>
        <v>0</v>
      </c>
      <c r="DO60" s="66">
        <f t="shared" si="80"/>
        <v>0</v>
      </c>
      <c r="DP60" s="66">
        <f t="shared" si="80"/>
        <v>0</v>
      </c>
    </row>
    <row r="61" spans="1:120" x14ac:dyDescent="0.25">
      <c r="A61" s="65" t="str">
        <f t="shared" si="71"/>
        <v>01_AUS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0.10797757199999999</v>
      </c>
      <c r="F61" s="66">
        <v>0.10797757199999999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01_AUS</v>
      </c>
      <c r="BL61" s="65" t="str">
        <f t="shared" si="74"/>
        <v>d_ind_cem_2_coal_products</v>
      </c>
      <c r="BM61" s="65"/>
      <c r="BN61" s="65"/>
      <c r="BO61" s="66">
        <f t="shared" ref="BO61:CV61" si="81">BO$49*BO18</f>
        <v>0.10797757199999999</v>
      </c>
      <c r="BP61" s="66">
        <f t="shared" si="81"/>
        <v>0.10797757199999999</v>
      </c>
      <c r="BQ61" s="66">
        <f t="shared" si="81"/>
        <v>0.10958472178619026</v>
      </c>
      <c r="BR61" s="66">
        <f t="shared" si="81"/>
        <v>0.10466635723304425</v>
      </c>
      <c r="BS61" s="66">
        <f t="shared" si="81"/>
        <v>0.10620109199037785</v>
      </c>
      <c r="BT61" s="66">
        <f t="shared" si="81"/>
        <v>0.10765901648072038</v>
      </c>
      <c r="BU61" s="66">
        <f t="shared" si="81"/>
        <v>0.10905311519944264</v>
      </c>
      <c r="BV61" s="66">
        <f t="shared" si="81"/>
        <v>0.11039349917866439</v>
      </c>
      <c r="BW61" s="66">
        <f t="shared" si="81"/>
        <v>0.11168437088068189</v>
      </c>
      <c r="BX61" s="66">
        <f t="shared" si="81"/>
        <v>0.11286227451525679</v>
      </c>
      <c r="BY61" s="66">
        <f t="shared" si="81"/>
        <v>0.11400139971433573</v>
      </c>
      <c r="BZ61" s="66">
        <f t="shared" si="81"/>
        <v>0.11414775153470762</v>
      </c>
      <c r="CA61" s="66">
        <f t="shared" si="81"/>
        <v>0.1142311258043129</v>
      </c>
      <c r="CB61" s="66">
        <f t="shared" si="81"/>
        <v>0.11409861274336776</v>
      </c>
      <c r="CC61" s="66">
        <f t="shared" si="81"/>
        <v>0.1140058729183042</v>
      </c>
      <c r="CD61" s="66">
        <f t="shared" si="81"/>
        <v>0.11370115231911194</v>
      </c>
      <c r="CE61" s="66">
        <f t="shared" si="81"/>
        <v>0.11318810709377522</v>
      </c>
      <c r="CF61" s="66">
        <f t="shared" si="81"/>
        <v>0.11247042008775127</v>
      </c>
      <c r="CG61" s="66">
        <f t="shared" si="81"/>
        <v>0.11155030663812229</v>
      </c>
      <c r="CH61" s="66">
        <f t="shared" si="81"/>
        <v>0.11037183320231514</v>
      </c>
      <c r="CI61" s="66">
        <f t="shared" si="81"/>
        <v>0.1089987415407518</v>
      </c>
      <c r="CJ61" s="66">
        <f t="shared" si="81"/>
        <v>0.10743258115356823</v>
      </c>
      <c r="CK61" s="66">
        <f t="shared" si="81"/>
        <v>0.10567543463475784</v>
      </c>
      <c r="CL61" s="66">
        <f t="shared" si="81"/>
        <v>0.10372748589549517</v>
      </c>
      <c r="CM61" s="66">
        <f t="shared" si="81"/>
        <v>0.10154990190435609</v>
      </c>
      <c r="CN61" s="66">
        <f t="shared" si="81"/>
        <v>9.9206668769441383E-2</v>
      </c>
      <c r="CO61" s="66">
        <f t="shared" si="81"/>
        <v>9.6703090306118789E-2</v>
      </c>
      <c r="CP61" s="66">
        <f t="shared" si="81"/>
        <v>9.4046625325990896E-2</v>
      </c>
      <c r="CQ61" s="66">
        <f t="shared" si="81"/>
        <v>9.1244780483119903E-2</v>
      </c>
      <c r="CR61" s="66">
        <f t="shared" si="81"/>
        <v>8.8268432471204403E-2</v>
      </c>
      <c r="CS61" s="66">
        <f t="shared" si="81"/>
        <v>8.5168762869486353E-2</v>
      </c>
      <c r="CT61" s="66">
        <f t="shared" si="81"/>
        <v>8.208382949725887E-2</v>
      </c>
      <c r="CU61" s="66">
        <f t="shared" si="81"/>
        <v>7.9013986140287762E-2</v>
      </c>
      <c r="CV61" s="73">
        <f t="shared" si="81"/>
        <v>7.5960014826377861E-2</v>
      </c>
      <c r="CW61" s="66">
        <f t="shared" ref="CW61:DP61" si="82">CW$49*CW18</f>
        <v>7.2554609241728546E-2</v>
      </c>
      <c r="CX61" s="66">
        <f t="shared" si="82"/>
        <v>6.9209749468466933E-2</v>
      </c>
      <c r="CY61" s="66">
        <f t="shared" si="82"/>
        <v>6.5926253969951276E-2</v>
      </c>
      <c r="CZ61" s="66">
        <f t="shared" si="82"/>
        <v>6.2704905788046383E-2</v>
      </c>
      <c r="DA61" s="66">
        <f t="shared" si="82"/>
        <v>5.9546453214016193E-2</v>
      </c>
      <c r="DB61" s="66">
        <f t="shared" si="82"/>
        <v>5.6451610449809841E-2</v>
      </c>
      <c r="DC61" s="66">
        <f t="shared" si="82"/>
        <v>5.3421058259863229E-2</v>
      </c>
      <c r="DD61" s="66">
        <f t="shared" si="82"/>
        <v>5.0455444613531929E-2</v>
      </c>
      <c r="DE61" s="66">
        <f t="shared" si="82"/>
        <v>4.755538531827172E-2</v>
      </c>
      <c r="DF61" s="66">
        <f t="shared" si="82"/>
        <v>4.4721464643678127E-2</v>
      </c>
      <c r="DG61" s="66">
        <f t="shared" si="82"/>
        <v>4.1954235936502778E-2</v>
      </c>
      <c r="DH61" s="66">
        <f t="shared" si="82"/>
        <v>3.9254222226753427E-2</v>
      </c>
      <c r="DI61" s="66">
        <f t="shared" si="82"/>
        <v>3.6621916824990219E-2</v>
      </c>
      <c r="DJ61" s="66">
        <f t="shared" si="82"/>
        <v>3.4057783910927099E-2</v>
      </c>
      <c r="DK61" s="66">
        <f t="shared" si="82"/>
        <v>3.1562259113446199E-2</v>
      </c>
      <c r="DL61" s="66">
        <f t="shared" si="82"/>
        <v>2.9135750082130804E-2</v>
      </c>
      <c r="DM61" s="66">
        <f t="shared" si="82"/>
        <v>2.6778637050425196E-2</v>
      </c>
      <c r="DN61" s="66">
        <f t="shared" si="82"/>
        <v>2.4491273390522317E-2</v>
      </c>
      <c r="DO61" s="66">
        <f t="shared" si="82"/>
        <v>2.2273986160084535E-2</v>
      </c>
      <c r="DP61" s="66">
        <f t="shared" si="82"/>
        <v>2.012707664089872E-2</v>
      </c>
    </row>
    <row r="62" spans="1:120" x14ac:dyDescent="0.25">
      <c r="A62" s="65" t="str">
        <f t="shared" si="71"/>
        <v>01_AUS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01_AUS</v>
      </c>
      <c r="BL62" s="65" t="str">
        <f t="shared" si="74"/>
        <v>d_ind_cem_6_1_crude_oil</v>
      </c>
      <c r="BM62" s="65"/>
      <c r="BN62" s="65"/>
      <c r="BO62" s="66">
        <f t="shared" ref="BO62:CV62" si="83">BO$49*BO19</f>
        <v>0</v>
      </c>
      <c r="BP62" s="66">
        <f t="shared" si="83"/>
        <v>0</v>
      </c>
      <c r="BQ62" s="66">
        <f t="shared" si="83"/>
        <v>0</v>
      </c>
      <c r="BR62" s="66">
        <f t="shared" si="83"/>
        <v>0</v>
      </c>
      <c r="BS62" s="66">
        <f t="shared" si="83"/>
        <v>0</v>
      </c>
      <c r="BT62" s="66">
        <f t="shared" si="83"/>
        <v>0</v>
      </c>
      <c r="BU62" s="66">
        <f t="shared" si="83"/>
        <v>0</v>
      </c>
      <c r="BV62" s="66">
        <f t="shared" si="83"/>
        <v>0</v>
      </c>
      <c r="BW62" s="66">
        <f t="shared" si="83"/>
        <v>0</v>
      </c>
      <c r="BX62" s="66">
        <f t="shared" si="83"/>
        <v>0</v>
      </c>
      <c r="BY62" s="66">
        <f t="shared" si="83"/>
        <v>0</v>
      </c>
      <c r="BZ62" s="66">
        <f t="shared" si="83"/>
        <v>0</v>
      </c>
      <c r="CA62" s="66">
        <f t="shared" si="83"/>
        <v>0</v>
      </c>
      <c r="CB62" s="66">
        <f t="shared" si="83"/>
        <v>0</v>
      </c>
      <c r="CC62" s="66">
        <f t="shared" si="83"/>
        <v>0</v>
      </c>
      <c r="CD62" s="66">
        <f t="shared" si="83"/>
        <v>0</v>
      </c>
      <c r="CE62" s="66">
        <f t="shared" si="83"/>
        <v>0</v>
      </c>
      <c r="CF62" s="66">
        <f t="shared" si="83"/>
        <v>0</v>
      </c>
      <c r="CG62" s="66">
        <f t="shared" si="83"/>
        <v>0</v>
      </c>
      <c r="CH62" s="66">
        <f t="shared" si="83"/>
        <v>0</v>
      </c>
      <c r="CI62" s="66">
        <f t="shared" si="83"/>
        <v>0</v>
      </c>
      <c r="CJ62" s="66">
        <f t="shared" si="83"/>
        <v>0</v>
      </c>
      <c r="CK62" s="66">
        <f t="shared" si="83"/>
        <v>0</v>
      </c>
      <c r="CL62" s="66">
        <f t="shared" si="83"/>
        <v>0</v>
      </c>
      <c r="CM62" s="66">
        <f t="shared" si="83"/>
        <v>0</v>
      </c>
      <c r="CN62" s="66">
        <f t="shared" si="83"/>
        <v>0</v>
      </c>
      <c r="CO62" s="66">
        <f t="shared" si="83"/>
        <v>0</v>
      </c>
      <c r="CP62" s="66">
        <f t="shared" si="83"/>
        <v>0</v>
      </c>
      <c r="CQ62" s="66">
        <f t="shared" si="83"/>
        <v>0</v>
      </c>
      <c r="CR62" s="66">
        <f t="shared" si="83"/>
        <v>0</v>
      </c>
      <c r="CS62" s="66">
        <f t="shared" si="83"/>
        <v>0</v>
      </c>
      <c r="CT62" s="66">
        <f t="shared" si="83"/>
        <v>0</v>
      </c>
      <c r="CU62" s="66">
        <f t="shared" si="83"/>
        <v>0</v>
      </c>
      <c r="CV62" s="73">
        <f t="shared" si="83"/>
        <v>0</v>
      </c>
      <c r="CW62" s="66">
        <f t="shared" ref="CW62:DP62" si="84">CW$49*CW19</f>
        <v>0</v>
      </c>
      <c r="CX62" s="66">
        <f t="shared" si="84"/>
        <v>0</v>
      </c>
      <c r="CY62" s="66">
        <f t="shared" si="84"/>
        <v>0</v>
      </c>
      <c r="CZ62" s="66">
        <f t="shared" si="84"/>
        <v>0</v>
      </c>
      <c r="DA62" s="66">
        <f t="shared" si="84"/>
        <v>0</v>
      </c>
      <c r="DB62" s="66">
        <f t="shared" si="84"/>
        <v>0</v>
      </c>
      <c r="DC62" s="66">
        <f t="shared" si="84"/>
        <v>0</v>
      </c>
      <c r="DD62" s="66">
        <f t="shared" si="84"/>
        <v>0</v>
      </c>
      <c r="DE62" s="66">
        <f t="shared" si="84"/>
        <v>0</v>
      </c>
      <c r="DF62" s="66">
        <f t="shared" si="84"/>
        <v>0</v>
      </c>
      <c r="DG62" s="66">
        <f t="shared" si="84"/>
        <v>0</v>
      </c>
      <c r="DH62" s="66">
        <f t="shared" si="84"/>
        <v>0</v>
      </c>
      <c r="DI62" s="66">
        <f t="shared" si="84"/>
        <v>0</v>
      </c>
      <c r="DJ62" s="66">
        <f t="shared" si="84"/>
        <v>0</v>
      </c>
      <c r="DK62" s="66">
        <f t="shared" si="84"/>
        <v>0</v>
      </c>
      <c r="DL62" s="66">
        <f t="shared" si="84"/>
        <v>0</v>
      </c>
      <c r="DM62" s="66">
        <f t="shared" si="84"/>
        <v>0</v>
      </c>
      <c r="DN62" s="66">
        <f t="shared" si="84"/>
        <v>0</v>
      </c>
      <c r="DO62" s="66">
        <f t="shared" si="84"/>
        <v>0</v>
      </c>
      <c r="DP62" s="66">
        <f t="shared" si="84"/>
        <v>0</v>
      </c>
    </row>
    <row r="63" spans="1:120" x14ac:dyDescent="0.25">
      <c r="A63" s="65" t="str">
        <f t="shared" si="71"/>
        <v>01_AUS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01_AUS</v>
      </c>
      <c r="BL63" s="65" t="str">
        <f t="shared" si="74"/>
        <v>d_ind_cem_6_x_ngls</v>
      </c>
      <c r="BM63" s="65"/>
      <c r="BN63" s="65"/>
      <c r="BO63" s="66">
        <f t="shared" ref="BO63:CV63" si="85">BO$49*BO20</f>
        <v>0</v>
      </c>
      <c r="BP63" s="66">
        <f t="shared" si="85"/>
        <v>0</v>
      </c>
      <c r="BQ63" s="66">
        <f t="shared" si="85"/>
        <v>0</v>
      </c>
      <c r="BR63" s="66">
        <f t="shared" si="85"/>
        <v>0</v>
      </c>
      <c r="BS63" s="66">
        <f t="shared" si="85"/>
        <v>0</v>
      </c>
      <c r="BT63" s="66">
        <f t="shared" si="85"/>
        <v>0</v>
      </c>
      <c r="BU63" s="66">
        <f t="shared" si="85"/>
        <v>0</v>
      </c>
      <c r="BV63" s="66">
        <f t="shared" si="85"/>
        <v>0</v>
      </c>
      <c r="BW63" s="66">
        <f t="shared" si="85"/>
        <v>0</v>
      </c>
      <c r="BX63" s="66">
        <f t="shared" si="85"/>
        <v>0</v>
      </c>
      <c r="BY63" s="66">
        <f t="shared" si="85"/>
        <v>0</v>
      </c>
      <c r="BZ63" s="66">
        <f t="shared" si="85"/>
        <v>0</v>
      </c>
      <c r="CA63" s="66">
        <f t="shared" si="85"/>
        <v>0</v>
      </c>
      <c r="CB63" s="66">
        <f t="shared" si="85"/>
        <v>0</v>
      </c>
      <c r="CC63" s="66">
        <f t="shared" si="85"/>
        <v>0</v>
      </c>
      <c r="CD63" s="66">
        <f t="shared" si="85"/>
        <v>0</v>
      </c>
      <c r="CE63" s="66">
        <f t="shared" si="85"/>
        <v>0</v>
      </c>
      <c r="CF63" s="66">
        <f t="shared" si="85"/>
        <v>0</v>
      </c>
      <c r="CG63" s="66">
        <f t="shared" si="85"/>
        <v>0</v>
      </c>
      <c r="CH63" s="66">
        <f t="shared" si="85"/>
        <v>0</v>
      </c>
      <c r="CI63" s="66">
        <f t="shared" si="85"/>
        <v>0</v>
      </c>
      <c r="CJ63" s="66">
        <f t="shared" si="85"/>
        <v>0</v>
      </c>
      <c r="CK63" s="66">
        <f t="shared" si="85"/>
        <v>0</v>
      </c>
      <c r="CL63" s="66">
        <f t="shared" si="85"/>
        <v>0</v>
      </c>
      <c r="CM63" s="66">
        <f t="shared" si="85"/>
        <v>0</v>
      </c>
      <c r="CN63" s="66">
        <f t="shared" si="85"/>
        <v>0</v>
      </c>
      <c r="CO63" s="66">
        <f t="shared" si="85"/>
        <v>0</v>
      </c>
      <c r="CP63" s="66">
        <f t="shared" si="85"/>
        <v>0</v>
      </c>
      <c r="CQ63" s="66">
        <f t="shared" si="85"/>
        <v>0</v>
      </c>
      <c r="CR63" s="66">
        <f t="shared" si="85"/>
        <v>0</v>
      </c>
      <c r="CS63" s="66">
        <f t="shared" si="85"/>
        <v>0</v>
      </c>
      <c r="CT63" s="66">
        <f t="shared" si="85"/>
        <v>0</v>
      </c>
      <c r="CU63" s="66">
        <f t="shared" si="85"/>
        <v>0</v>
      </c>
      <c r="CV63" s="73">
        <f t="shared" si="85"/>
        <v>0</v>
      </c>
      <c r="CW63" s="66">
        <f t="shared" ref="CW63:DP63" si="86">CW$49*CW20</f>
        <v>0</v>
      </c>
      <c r="CX63" s="66">
        <f t="shared" si="86"/>
        <v>0</v>
      </c>
      <c r="CY63" s="66">
        <f t="shared" si="86"/>
        <v>0</v>
      </c>
      <c r="CZ63" s="66">
        <f t="shared" si="86"/>
        <v>0</v>
      </c>
      <c r="DA63" s="66">
        <f t="shared" si="86"/>
        <v>0</v>
      </c>
      <c r="DB63" s="66">
        <f t="shared" si="86"/>
        <v>0</v>
      </c>
      <c r="DC63" s="66">
        <f t="shared" si="86"/>
        <v>0</v>
      </c>
      <c r="DD63" s="66">
        <f t="shared" si="86"/>
        <v>0</v>
      </c>
      <c r="DE63" s="66">
        <f t="shared" si="86"/>
        <v>0</v>
      </c>
      <c r="DF63" s="66">
        <f t="shared" si="86"/>
        <v>0</v>
      </c>
      <c r="DG63" s="66">
        <f t="shared" si="86"/>
        <v>0</v>
      </c>
      <c r="DH63" s="66">
        <f t="shared" si="86"/>
        <v>0</v>
      </c>
      <c r="DI63" s="66">
        <f t="shared" si="86"/>
        <v>0</v>
      </c>
      <c r="DJ63" s="66">
        <f t="shared" si="86"/>
        <v>0</v>
      </c>
      <c r="DK63" s="66">
        <f t="shared" si="86"/>
        <v>0</v>
      </c>
      <c r="DL63" s="66">
        <f t="shared" si="86"/>
        <v>0</v>
      </c>
      <c r="DM63" s="66">
        <f t="shared" si="86"/>
        <v>0</v>
      </c>
      <c r="DN63" s="66">
        <f t="shared" si="86"/>
        <v>0</v>
      </c>
      <c r="DO63" s="66">
        <f t="shared" si="86"/>
        <v>0</v>
      </c>
      <c r="DP63" s="66">
        <f t="shared" si="86"/>
        <v>0</v>
      </c>
    </row>
    <row r="64" spans="1:120" x14ac:dyDescent="0.25">
      <c r="A64" s="65" t="str">
        <f t="shared" si="71"/>
        <v>01_AUS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1.25604E-4</v>
      </c>
      <c r="F64" s="66">
        <v>1.25604E-4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01_AUS</v>
      </c>
      <c r="BL64" s="65" t="str">
        <f t="shared" si="74"/>
        <v>d_ind_cem_7_1_mo_gasoline</v>
      </c>
      <c r="BM64" s="65"/>
      <c r="BN64" s="65"/>
      <c r="BO64" s="66">
        <f t="shared" ref="BO64:CV64" si="87">BO$49*BO21</f>
        <v>1.25604E-4</v>
      </c>
      <c r="BP64" s="66">
        <f t="shared" si="87"/>
        <v>1.25604E-4</v>
      </c>
      <c r="BQ64" s="66">
        <f t="shared" si="87"/>
        <v>1.2747350343488592E-4</v>
      </c>
      <c r="BR64" s="66">
        <f t="shared" si="87"/>
        <v>1.2175225734747297E-4</v>
      </c>
      <c r="BS64" s="66">
        <f t="shared" si="87"/>
        <v>1.2353752461075361E-4</v>
      </c>
      <c r="BT64" s="66">
        <f t="shared" si="87"/>
        <v>1.2523344297873639E-4</v>
      </c>
      <c r="BU64" s="66">
        <f t="shared" si="87"/>
        <v>1.2685511655615662E-4</v>
      </c>
      <c r="BV64" s="66">
        <f t="shared" si="87"/>
        <v>1.2841430691585621E-4</v>
      </c>
      <c r="BW64" s="66">
        <f t="shared" si="87"/>
        <v>1.2991590253665983E-4</v>
      </c>
      <c r="BX64" s="66">
        <f t="shared" si="87"/>
        <v>1.3128608900572718E-4</v>
      </c>
      <c r="BY64" s="66">
        <f t="shared" si="87"/>
        <v>1.3261116678674184E-4</v>
      </c>
      <c r="BZ64" s="66">
        <f t="shared" si="87"/>
        <v>1.3278140930753117E-4</v>
      </c>
      <c r="CA64" s="66">
        <f t="shared" si="87"/>
        <v>1.3287839372351252E-4</v>
      </c>
      <c r="CB64" s="66">
        <f t="shared" si="87"/>
        <v>1.3272424902291714E-4</v>
      </c>
      <c r="CC64" s="66">
        <f t="shared" si="87"/>
        <v>1.3261637020353339E-4</v>
      </c>
      <c r="CD64" s="66">
        <f t="shared" si="87"/>
        <v>1.3226190653638459E-4</v>
      </c>
      <c r="CE64" s="66">
        <f t="shared" si="87"/>
        <v>1.3166511100477923E-4</v>
      </c>
      <c r="CF64" s="66">
        <f t="shared" si="87"/>
        <v>1.3083026764763625E-4</v>
      </c>
      <c r="CG64" s="66">
        <f t="shared" si="87"/>
        <v>1.2975995343713338E-4</v>
      </c>
      <c r="CH64" s="66">
        <f t="shared" si="87"/>
        <v>1.2838910415158801E-4</v>
      </c>
      <c r="CI64" s="66">
        <f t="shared" si="87"/>
        <v>1.2679186685624487E-4</v>
      </c>
      <c r="CJ64" s="66">
        <f t="shared" si="87"/>
        <v>1.2497004399406931E-4</v>
      </c>
      <c r="CK64" s="66">
        <f t="shared" si="87"/>
        <v>1.2292605812496066E-4</v>
      </c>
      <c r="CL64" s="66">
        <f t="shared" si="87"/>
        <v>1.2066012318204169E-4</v>
      </c>
      <c r="CM64" s="66">
        <f t="shared" si="87"/>
        <v>1.181270669690067E-4</v>
      </c>
      <c r="CN64" s="66">
        <f t="shared" si="87"/>
        <v>1.1540132078647699E-4</v>
      </c>
      <c r="CO64" s="66">
        <f t="shared" si="87"/>
        <v>1.1248905425294933E-4</v>
      </c>
      <c r="CP64" s="66">
        <f t="shared" si="87"/>
        <v>1.0939894376811658E-4</v>
      </c>
      <c r="CQ64" s="66">
        <f t="shared" si="87"/>
        <v>1.061397213840092E-4</v>
      </c>
      <c r="CR64" s="66">
        <f t="shared" si="87"/>
        <v>1.026775096601835E-4</v>
      </c>
      <c r="CS64" s="66">
        <f t="shared" si="87"/>
        <v>9.9071845137052749E-5</v>
      </c>
      <c r="CT64" s="66">
        <f t="shared" si="87"/>
        <v>9.548332240859889E-5</v>
      </c>
      <c r="CU64" s="66">
        <f t="shared" si="87"/>
        <v>9.1912353013130389E-5</v>
      </c>
      <c r="CV64" s="73">
        <f t="shared" si="87"/>
        <v>8.8359846637895911E-5</v>
      </c>
      <c r="CW64" s="66">
        <f t="shared" ref="CW64:DP64" si="88">CW$49*CW21</f>
        <v>8.4398537311045226E-5</v>
      </c>
      <c r="CX64" s="66">
        <f t="shared" si="88"/>
        <v>8.0507657388678087E-5</v>
      </c>
      <c r="CY64" s="66">
        <f t="shared" si="88"/>
        <v>7.6688158941393489E-5</v>
      </c>
      <c r="CZ64" s="66">
        <f t="shared" si="88"/>
        <v>7.2940952836036895E-5</v>
      </c>
      <c r="DA64" s="66">
        <f t="shared" si="88"/>
        <v>6.9266909516110345E-5</v>
      </c>
      <c r="DB64" s="66">
        <f t="shared" si="88"/>
        <v>6.5666859771007974E-5</v>
      </c>
      <c r="DC64" s="66">
        <f t="shared" si="88"/>
        <v>6.2141595494218566E-5</v>
      </c>
      <c r="DD64" s="66">
        <f t="shared" si="88"/>
        <v>5.8691870430630396E-5</v>
      </c>
      <c r="DE64" s="66">
        <f t="shared" si="88"/>
        <v>5.5318400913072964E-5</v>
      </c>
      <c r="DF64" s="66">
        <f t="shared" si="88"/>
        <v>5.2021866588225823E-5</v>
      </c>
      <c r="DG64" s="66">
        <f t="shared" si="88"/>
        <v>4.8802911132031149E-5</v>
      </c>
      <c r="DH64" s="66">
        <f t="shared" si="88"/>
        <v>4.56621429547345E-5</v>
      </c>
      <c r="DI64" s="66">
        <f t="shared" si="88"/>
        <v>4.2600135895684631E-5</v>
      </c>
      <c r="DJ64" s="66">
        <f t="shared" si="88"/>
        <v>3.9617429908019127E-5</v>
      </c>
      <c r="DK64" s="66">
        <f t="shared" si="88"/>
        <v>3.6714531733361235E-5</v>
      </c>
      <c r="DL64" s="66">
        <f t="shared" si="88"/>
        <v>3.3891915566650812E-5</v>
      </c>
      <c r="DM64" s="66">
        <f t="shared" si="88"/>
        <v>3.115002371123521E-5</v>
      </c>
      <c r="DN64" s="66">
        <f t="shared" si="88"/>
        <v>2.8489267224337718E-5</v>
      </c>
      <c r="DO64" s="66">
        <f t="shared" si="88"/>
        <v>2.5910026553025835E-5</v>
      </c>
      <c r="DP64" s="66">
        <f t="shared" si="88"/>
        <v>2.3412652160797274E-5</v>
      </c>
    </row>
    <row r="65" spans="1:120" x14ac:dyDescent="0.25">
      <c r="A65" s="65" t="str">
        <f t="shared" si="71"/>
        <v>01_AUS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01_AUS</v>
      </c>
      <c r="BL65" s="65" t="str">
        <f t="shared" si="74"/>
        <v>d_ind_cem_7_2_avi_gasoline</v>
      </c>
      <c r="BM65" s="65"/>
      <c r="BN65" s="65"/>
      <c r="BO65" s="66">
        <f t="shared" ref="BO65:CV65" si="89">BO$49*BO22</f>
        <v>0</v>
      </c>
      <c r="BP65" s="66">
        <f t="shared" si="89"/>
        <v>0</v>
      </c>
      <c r="BQ65" s="66">
        <f t="shared" si="89"/>
        <v>0</v>
      </c>
      <c r="BR65" s="66">
        <f t="shared" si="89"/>
        <v>0</v>
      </c>
      <c r="BS65" s="66">
        <f t="shared" si="89"/>
        <v>0</v>
      </c>
      <c r="BT65" s="66">
        <f t="shared" si="89"/>
        <v>0</v>
      </c>
      <c r="BU65" s="66">
        <f t="shared" si="89"/>
        <v>0</v>
      </c>
      <c r="BV65" s="66">
        <f t="shared" si="89"/>
        <v>0</v>
      </c>
      <c r="BW65" s="66">
        <f t="shared" si="89"/>
        <v>0</v>
      </c>
      <c r="BX65" s="66">
        <f t="shared" si="89"/>
        <v>0</v>
      </c>
      <c r="BY65" s="66">
        <f t="shared" si="89"/>
        <v>0</v>
      </c>
      <c r="BZ65" s="66">
        <f t="shared" si="89"/>
        <v>0</v>
      </c>
      <c r="CA65" s="66">
        <f t="shared" si="89"/>
        <v>0</v>
      </c>
      <c r="CB65" s="66">
        <f t="shared" si="89"/>
        <v>0</v>
      </c>
      <c r="CC65" s="66">
        <f t="shared" si="89"/>
        <v>0</v>
      </c>
      <c r="CD65" s="66">
        <f t="shared" si="89"/>
        <v>0</v>
      </c>
      <c r="CE65" s="66">
        <f t="shared" si="89"/>
        <v>0</v>
      </c>
      <c r="CF65" s="66">
        <f t="shared" si="89"/>
        <v>0</v>
      </c>
      <c r="CG65" s="66">
        <f t="shared" si="89"/>
        <v>0</v>
      </c>
      <c r="CH65" s="66">
        <f t="shared" si="89"/>
        <v>0</v>
      </c>
      <c r="CI65" s="66">
        <f t="shared" si="89"/>
        <v>0</v>
      </c>
      <c r="CJ65" s="66">
        <f t="shared" si="89"/>
        <v>0</v>
      </c>
      <c r="CK65" s="66">
        <f t="shared" si="89"/>
        <v>0</v>
      </c>
      <c r="CL65" s="66">
        <f t="shared" si="89"/>
        <v>0</v>
      </c>
      <c r="CM65" s="66">
        <f t="shared" si="89"/>
        <v>0</v>
      </c>
      <c r="CN65" s="66">
        <f t="shared" si="89"/>
        <v>0</v>
      </c>
      <c r="CO65" s="66">
        <f t="shared" si="89"/>
        <v>0</v>
      </c>
      <c r="CP65" s="66">
        <f t="shared" si="89"/>
        <v>0</v>
      </c>
      <c r="CQ65" s="66">
        <f t="shared" si="89"/>
        <v>0</v>
      </c>
      <c r="CR65" s="66">
        <f t="shared" si="89"/>
        <v>0</v>
      </c>
      <c r="CS65" s="66">
        <f t="shared" si="89"/>
        <v>0</v>
      </c>
      <c r="CT65" s="66">
        <f t="shared" si="89"/>
        <v>0</v>
      </c>
      <c r="CU65" s="66">
        <f t="shared" si="89"/>
        <v>0</v>
      </c>
      <c r="CV65" s="73">
        <f t="shared" si="89"/>
        <v>0</v>
      </c>
      <c r="CW65" s="66">
        <f t="shared" ref="CW65:DP65" si="90">CW$49*CW22</f>
        <v>0</v>
      </c>
      <c r="CX65" s="66">
        <f t="shared" si="90"/>
        <v>0</v>
      </c>
      <c r="CY65" s="66">
        <f t="shared" si="90"/>
        <v>0</v>
      </c>
      <c r="CZ65" s="66">
        <f t="shared" si="90"/>
        <v>0</v>
      </c>
      <c r="DA65" s="66">
        <f t="shared" si="90"/>
        <v>0</v>
      </c>
      <c r="DB65" s="66">
        <f t="shared" si="90"/>
        <v>0</v>
      </c>
      <c r="DC65" s="66">
        <f t="shared" si="90"/>
        <v>0</v>
      </c>
      <c r="DD65" s="66">
        <f t="shared" si="90"/>
        <v>0</v>
      </c>
      <c r="DE65" s="66">
        <f t="shared" si="90"/>
        <v>0</v>
      </c>
      <c r="DF65" s="66">
        <f t="shared" si="90"/>
        <v>0</v>
      </c>
      <c r="DG65" s="66">
        <f t="shared" si="90"/>
        <v>0</v>
      </c>
      <c r="DH65" s="66">
        <f t="shared" si="90"/>
        <v>0</v>
      </c>
      <c r="DI65" s="66">
        <f t="shared" si="90"/>
        <v>0</v>
      </c>
      <c r="DJ65" s="66">
        <f t="shared" si="90"/>
        <v>0</v>
      </c>
      <c r="DK65" s="66">
        <f t="shared" si="90"/>
        <v>0</v>
      </c>
      <c r="DL65" s="66">
        <f t="shared" si="90"/>
        <v>0</v>
      </c>
      <c r="DM65" s="66">
        <f t="shared" si="90"/>
        <v>0</v>
      </c>
      <c r="DN65" s="66">
        <f t="shared" si="90"/>
        <v>0</v>
      </c>
      <c r="DO65" s="66">
        <f t="shared" si="90"/>
        <v>0</v>
      </c>
      <c r="DP65" s="66">
        <f t="shared" si="90"/>
        <v>0</v>
      </c>
    </row>
    <row r="66" spans="1:120" x14ac:dyDescent="0.25">
      <c r="A66" s="65" t="str">
        <f t="shared" si="71"/>
        <v>01_AUS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01_AUS</v>
      </c>
      <c r="BL66" s="65" t="str">
        <f t="shared" si="74"/>
        <v>d_ind_cem_7_3_naphtha</v>
      </c>
      <c r="BM66" s="65"/>
      <c r="BN66" s="65"/>
      <c r="BO66" s="66">
        <f t="shared" ref="BO66:CV66" si="91">BO$49*BO23</f>
        <v>0</v>
      </c>
      <c r="BP66" s="66">
        <f t="shared" si="91"/>
        <v>0</v>
      </c>
      <c r="BQ66" s="66">
        <f t="shared" si="91"/>
        <v>0</v>
      </c>
      <c r="BR66" s="66">
        <f t="shared" si="91"/>
        <v>0</v>
      </c>
      <c r="BS66" s="66">
        <f t="shared" si="91"/>
        <v>0</v>
      </c>
      <c r="BT66" s="66">
        <f t="shared" si="91"/>
        <v>0</v>
      </c>
      <c r="BU66" s="66">
        <f t="shared" si="91"/>
        <v>0</v>
      </c>
      <c r="BV66" s="66">
        <f t="shared" si="91"/>
        <v>0</v>
      </c>
      <c r="BW66" s="66">
        <f t="shared" si="91"/>
        <v>0</v>
      </c>
      <c r="BX66" s="66">
        <f t="shared" si="91"/>
        <v>0</v>
      </c>
      <c r="BY66" s="66">
        <f t="shared" si="91"/>
        <v>0</v>
      </c>
      <c r="BZ66" s="66">
        <f t="shared" si="91"/>
        <v>0</v>
      </c>
      <c r="CA66" s="66">
        <f t="shared" si="91"/>
        <v>0</v>
      </c>
      <c r="CB66" s="66">
        <f t="shared" si="91"/>
        <v>0</v>
      </c>
      <c r="CC66" s="66">
        <f t="shared" si="91"/>
        <v>0</v>
      </c>
      <c r="CD66" s="66">
        <f t="shared" si="91"/>
        <v>0</v>
      </c>
      <c r="CE66" s="66">
        <f t="shared" si="91"/>
        <v>0</v>
      </c>
      <c r="CF66" s="66">
        <f t="shared" si="91"/>
        <v>0</v>
      </c>
      <c r="CG66" s="66">
        <f t="shared" si="91"/>
        <v>0</v>
      </c>
      <c r="CH66" s="66">
        <f t="shared" si="91"/>
        <v>0</v>
      </c>
      <c r="CI66" s="66">
        <f t="shared" si="91"/>
        <v>0</v>
      </c>
      <c r="CJ66" s="66">
        <f t="shared" si="91"/>
        <v>0</v>
      </c>
      <c r="CK66" s="66">
        <f t="shared" si="91"/>
        <v>0</v>
      </c>
      <c r="CL66" s="66">
        <f t="shared" si="91"/>
        <v>0</v>
      </c>
      <c r="CM66" s="66">
        <f t="shared" si="91"/>
        <v>0</v>
      </c>
      <c r="CN66" s="66">
        <f t="shared" si="91"/>
        <v>0</v>
      </c>
      <c r="CO66" s="66">
        <f t="shared" si="91"/>
        <v>0</v>
      </c>
      <c r="CP66" s="66">
        <f t="shared" si="91"/>
        <v>0</v>
      </c>
      <c r="CQ66" s="66">
        <f t="shared" si="91"/>
        <v>0</v>
      </c>
      <c r="CR66" s="66">
        <f t="shared" si="91"/>
        <v>0</v>
      </c>
      <c r="CS66" s="66">
        <f t="shared" si="91"/>
        <v>0</v>
      </c>
      <c r="CT66" s="66">
        <f t="shared" si="91"/>
        <v>0</v>
      </c>
      <c r="CU66" s="66">
        <f t="shared" si="91"/>
        <v>0</v>
      </c>
      <c r="CV66" s="73">
        <f t="shared" si="91"/>
        <v>0</v>
      </c>
      <c r="CW66" s="66">
        <f t="shared" ref="CW66:DP66" si="92">CW$49*CW23</f>
        <v>0</v>
      </c>
      <c r="CX66" s="66">
        <f t="shared" si="92"/>
        <v>0</v>
      </c>
      <c r="CY66" s="66">
        <f t="shared" si="92"/>
        <v>0</v>
      </c>
      <c r="CZ66" s="66">
        <f t="shared" si="92"/>
        <v>0</v>
      </c>
      <c r="DA66" s="66">
        <f t="shared" si="92"/>
        <v>0</v>
      </c>
      <c r="DB66" s="66">
        <f t="shared" si="92"/>
        <v>0</v>
      </c>
      <c r="DC66" s="66">
        <f t="shared" si="92"/>
        <v>0</v>
      </c>
      <c r="DD66" s="66">
        <f t="shared" si="92"/>
        <v>0</v>
      </c>
      <c r="DE66" s="66">
        <f t="shared" si="92"/>
        <v>0</v>
      </c>
      <c r="DF66" s="66">
        <f t="shared" si="92"/>
        <v>0</v>
      </c>
      <c r="DG66" s="66">
        <f t="shared" si="92"/>
        <v>0</v>
      </c>
      <c r="DH66" s="66">
        <f t="shared" si="92"/>
        <v>0</v>
      </c>
      <c r="DI66" s="66">
        <f t="shared" si="92"/>
        <v>0</v>
      </c>
      <c r="DJ66" s="66">
        <f t="shared" si="92"/>
        <v>0</v>
      </c>
      <c r="DK66" s="66">
        <f t="shared" si="92"/>
        <v>0</v>
      </c>
      <c r="DL66" s="66">
        <f t="shared" si="92"/>
        <v>0</v>
      </c>
      <c r="DM66" s="66">
        <f t="shared" si="92"/>
        <v>0</v>
      </c>
      <c r="DN66" s="66">
        <f t="shared" si="92"/>
        <v>0</v>
      </c>
      <c r="DO66" s="66">
        <f t="shared" si="92"/>
        <v>0</v>
      </c>
      <c r="DP66" s="66">
        <f t="shared" si="92"/>
        <v>0</v>
      </c>
    </row>
    <row r="67" spans="1:120" x14ac:dyDescent="0.25">
      <c r="A67" s="65" t="str">
        <f t="shared" si="71"/>
        <v>01_AUS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01_AUS</v>
      </c>
      <c r="BL67" s="65" t="str">
        <f t="shared" si="74"/>
        <v>d_ind_cem_7_x_jet_fuel</v>
      </c>
      <c r="BM67" s="65"/>
      <c r="BN67" s="65"/>
      <c r="BO67" s="66">
        <f t="shared" ref="BO67:CV67" si="93">BO$49*BO24</f>
        <v>0</v>
      </c>
      <c r="BP67" s="66">
        <f t="shared" si="93"/>
        <v>0</v>
      </c>
      <c r="BQ67" s="66">
        <f t="shared" si="93"/>
        <v>0</v>
      </c>
      <c r="BR67" s="66">
        <f t="shared" si="93"/>
        <v>0</v>
      </c>
      <c r="BS67" s="66">
        <f t="shared" si="93"/>
        <v>0</v>
      </c>
      <c r="BT67" s="66">
        <f t="shared" si="93"/>
        <v>0</v>
      </c>
      <c r="BU67" s="66">
        <f t="shared" si="93"/>
        <v>0</v>
      </c>
      <c r="BV67" s="66">
        <f t="shared" si="93"/>
        <v>0</v>
      </c>
      <c r="BW67" s="66">
        <f t="shared" si="93"/>
        <v>0</v>
      </c>
      <c r="BX67" s="66">
        <f t="shared" si="93"/>
        <v>0</v>
      </c>
      <c r="BY67" s="66">
        <f t="shared" si="93"/>
        <v>0</v>
      </c>
      <c r="BZ67" s="66">
        <f t="shared" si="93"/>
        <v>0</v>
      </c>
      <c r="CA67" s="66">
        <f t="shared" si="93"/>
        <v>0</v>
      </c>
      <c r="CB67" s="66">
        <f t="shared" si="93"/>
        <v>0</v>
      </c>
      <c r="CC67" s="66">
        <f t="shared" si="93"/>
        <v>0</v>
      </c>
      <c r="CD67" s="66">
        <f t="shared" si="93"/>
        <v>0</v>
      </c>
      <c r="CE67" s="66">
        <f t="shared" si="93"/>
        <v>0</v>
      </c>
      <c r="CF67" s="66">
        <f t="shared" si="93"/>
        <v>0</v>
      </c>
      <c r="CG67" s="66">
        <f t="shared" si="93"/>
        <v>0</v>
      </c>
      <c r="CH67" s="66">
        <f t="shared" si="93"/>
        <v>0</v>
      </c>
      <c r="CI67" s="66">
        <f t="shared" si="93"/>
        <v>0</v>
      </c>
      <c r="CJ67" s="66">
        <f t="shared" si="93"/>
        <v>0</v>
      </c>
      <c r="CK67" s="66">
        <f t="shared" si="93"/>
        <v>0</v>
      </c>
      <c r="CL67" s="66">
        <f t="shared" si="93"/>
        <v>0</v>
      </c>
      <c r="CM67" s="66">
        <f t="shared" si="93"/>
        <v>0</v>
      </c>
      <c r="CN67" s="66">
        <f t="shared" si="93"/>
        <v>0</v>
      </c>
      <c r="CO67" s="66">
        <f t="shared" si="93"/>
        <v>0</v>
      </c>
      <c r="CP67" s="66">
        <f t="shared" si="93"/>
        <v>0</v>
      </c>
      <c r="CQ67" s="66">
        <f t="shared" si="93"/>
        <v>0</v>
      </c>
      <c r="CR67" s="66">
        <f t="shared" si="93"/>
        <v>0</v>
      </c>
      <c r="CS67" s="66">
        <f t="shared" si="93"/>
        <v>0</v>
      </c>
      <c r="CT67" s="66">
        <f t="shared" si="93"/>
        <v>0</v>
      </c>
      <c r="CU67" s="66">
        <f t="shared" si="93"/>
        <v>0</v>
      </c>
      <c r="CV67" s="73">
        <f t="shared" si="93"/>
        <v>0</v>
      </c>
      <c r="CW67" s="66">
        <f t="shared" ref="CW67:DP67" si="94">CW$49*CW24</f>
        <v>0</v>
      </c>
      <c r="CX67" s="66">
        <f t="shared" si="94"/>
        <v>0</v>
      </c>
      <c r="CY67" s="66">
        <f t="shared" si="94"/>
        <v>0</v>
      </c>
      <c r="CZ67" s="66">
        <f t="shared" si="94"/>
        <v>0</v>
      </c>
      <c r="DA67" s="66">
        <f t="shared" si="94"/>
        <v>0</v>
      </c>
      <c r="DB67" s="66">
        <f t="shared" si="94"/>
        <v>0</v>
      </c>
      <c r="DC67" s="66">
        <f t="shared" si="94"/>
        <v>0</v>
      </c>
      <c r="DD67" s="66">
        <f t="shared" si="94"/>
        <v>0</v>
      </c>
      <c r="DE67" s="66">
        <f t="shared" si="94"/>
        <v>0</v>
      </c>
      <c r="DF67" s="66">
        <f t="shared" si="94"/>
        <v>0</v>
      </c>
      <c r="DG67" s="66">
        <f t="shared" si="94"/>
        <v>0</v>
      </c>
      <c r="DH67" s="66">
        <f t="shared" si="94"/>
        <v>0</v>
      </c>
      <c r="DI67" s="66">
        <f t="shared" si="94"/>
        <v>0</v>
      </c>
      <c r="DJ67" s="66">
        <f t="shared" si="94"/>
        <v>0</v>
      </c>
      <c r="DK67" s="66">
        <f t="shared" si="94"/>
        <v>0</v>
      </c>
      <c r="DL67" s="66">
        <f t="shared" si="94"/>
        <v>0</v>
      </c>
      <c r="DM67" s="66">
        <f t="shared" si="94"/>
        <v>0</v>
      </c>
      <c r="DN67" s="66">
        <f t="shared" si="94"/>
        <v>0</v>
      </c>
      <c r="DO67" s="66">
        <f t="shared" si="94"/>
        <v>0</v>
      </c>
      <c r="DP67" s="66">
        <f t="shared" si="94"/>
        <v>0</v>
      </c>
    </row>
    <row r="68" spans="1:120" x14ac:dyDescent="0.25">
      <c r="A68" s="65" t="str">
        <f t="shared" si="71"/>
        <v>01_AUS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01_AUS</v>
      </c>
      <c r="BL68" s="65" t="str">
        <f t="shared" si="74"/>
        <v>d_ind_cem_7_6_kerosene</v>
      </c>
      <c r="BM68" s="65"/>
      <c r="BN68" s="65"/>
      <c r="BO68" s="66">
        <f t="shared" ref="BO68:CV68" si="95">BO$49*BO25</f>
        <v>0</v>
      </c>
      <c r="BP68" s="66">
        <f t="shared" si="95"/>
        <v>0</v>
      </c>
      <c r="BQ68" s="66">
        <f t="shared" si="95"/>
        <v>0</v>
      </c>
      <c r="BR68" s="66">
        <f t="shared" si="95"/>
        <v>0</v>
      </c>
      <c r="BS68" s="66">
        <f t="shared" si="95"/>
        <v>0</v>
      </c>
      <c r="BT68" s="66">
        <f t="shared" si="95"/>
        <v>0</v>
      </c>
      <c r="BU68" s="66">
        <f t="shared" si="95"/>
        <v>0</v>
      </c>
      <c r="BV68" s="66">
        <f t="shared" si="95"/>
        <v>0</v>
      </c>
      <c r="BW68" s="66">
        <f t="shared" si="95"/>
        <v>0</v>
      </c>
      <c r="BX68" s="66">
        <f t="shared" si="95"/>
        <v>0</v>
      </c>
      <c r="BY68" s="66">
        <f t="shared" si="95"/>
        <v>0</v>
      </c>
      <c r="BZ68" s="66">
        <f t="shared" si="95"/>
        <v>0</v>
      </c>
      <c r="CA68" s="66">
        <f t="shared" si="95"/>
        <v>0</v>
      </c>
      <c r="CB68" s="66">
        <f t="shared" si="95"/>
        <v>0</v>
      </c>
      <c r="CC68" s="66">
        <f t="shared" si="95"/>
        <v>0</v>
      </c>
      <c r="CD68" s="66">
        <f t="shared" si="95"/>
        <v>0</v>
      </c>
      <c r="CE68" s="66">
        <f t="shared" si="95"/>
        <v>0</v>
      </c>
      <c r="CF68" s="66">
        <f t="shared" si="95"/>
        <v>0</v>
      </c>
      <c r="CG68" s="66">
        <f t="shared" si="95"/>
        <v>0</v>
      </c>
      <c r="CH68" s="66">
        <f t="shared" si="95"/>
        <v>0</v>
      </c>
      <c r="CI68" s="66">
        <f t="shared" si="95"/>
        <v>0</v>
      </c>
      <c r="CJ68" s="66">
        <f t="shared" si="95"/>
        <v>0</v>
      </c>
      <c r="CK68" s="66">
        <f t="shared" si="95"/>
        <v>0</v>
      </c>
      <c r="CL68" s="66">
        <f t="shared" si="95"/>
        <v>0</v>
      </c>
      <c r="CM68" s="66">
        <f t="shared" si="95"/>
        <v>0</v>
      </c>
      <c r="CN68" s="66">
        <f t="shared" si="95"/>
        <v>0</v>
      </c>
      <c r="CO68" s="66">
        <f t="shared" si="95"/>
        <v>0</v>
      </c>
      <c r="CP68" s="66">
        <f t="shared" si="95"/>
        <v>0</v>
      </c>
      <c r="CQ68" s="66">
        <f t="shared" si="95"/>
        <v>0</v>
      </c>
      <c r="CR68" s="66">
        <f t="shared" si="95"/>
        <v>0</v>
      </c>
      <c r="CS68" s="66">
        <f t="shared" si="95"/>
        <v>0</v>
      </c>
      <c r="CT68" s="66">
        <f t="shared" si="95"/>
        <v>0</v>
      </c>
      <c r="CU68" s="66">
        <f t="shared" si="95"/>
        <v>0</v>
      </c>
      <c r="CV68" s="73">
        <f t="shared" si="95"/>
        <v>0</v>
      </c>
      <c r="CW68" s="66">
        <f t="shared" ref="CW68:DP68" si="96">CW$49*CW25</f>
        <v>0</v>
      </c>
      <c r="CX68" s="66">
        <f t="shared" si="96"/>
        <v>0</v>
      </c>
      <c r="CY68" s="66">
        <f t="shared" si="96"/>
        <v>0</v>
      </c>
      <c r="CZ68" s="66">
        <f t="shared" si="96"/>
        <v>0</v>
      </c>
      <c r="DA68" s="66">
        <f t="shared" si="96"/>
        <v>0</v>
      </c>
      <c r="DB68" s="66">
        <f t="shared" si="96"/>
        <v>0</v>
      </c>
      <c r="DC68" s="66">
        <f t="shared" si="96"/>
        <v>0</v>
      </c>
      <c r="DD68" s="66">
        <f t="shared" si="96"/>
        <v>0</v>
      </c>
      <c r="DE68" s="66">
        <f t="shared" si="96"/>
        <v>0</v>
      </c>
      <c r="DF68" s="66">
        <f t="shared" si="96"/>
        <v>0</v>
      </c>
      <c r="DG68" s="66">
        <f t="shared" si="96"/>
        <v>0</v>
      </c>
      <c r="DH68" s="66">
        <f t="shared" si="96"/>
        <v>0</v>
      </c>
      <c r="DI68" s="66">
        <f t="shared" si="96"/>
        <v>0</v>
      </c>
      <c r="DJ68" s="66">
        <f t="shared" si="96"/>
        <v>0</v>
      </c>
      <c r="DK68" s="66">
        <f t="shared" si="96"/>
        <v>0</v>
      </c>
      <c r="DL68" s="66">
        <f t="shared" si="96"/>
        <v>0</v>
      </c>
      <c r="DM68" s="66">
        <f t="shared" si="96"/>
        <v>0</v>
      </c>
      <c r="DN68" s="66">
        <f t="shared" si="96"/>
        <v>0</v>
      </c>
      <c r="DO68" s="66">
        <f t="shared" si="96"/>
        <v>0</v>
      </c>
      <c r="DP68" s="66">
        <f t="shared" si="96"/>
        <v>0</v>
      </c>
    </row>
    <row r="69" spans="1:120" x14ac:dyDescent="0.25">
      <c r="A69" s="65" t="str">
        <f t="shared" si="71"/>
        <v>01_AUS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0.99356950799999999</v>
      </c>
      <c r="F69" s="66">
        <v>1.0348932239999999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01_AUS</v>
      </c>
      <c r="BL69" s="65" t="str">
        <f t="shared" si="74"/>
        <v>d_ind_cem_7_7_gas_diesel_oil</v>
      </c>
      <c r="BM69" s="65"/>
      <c r="BN69" s="65"/>
      <c r="BO69" s="66">
        <f t="shared" ref="BO69:CV69" si="97">BO$49*BO26</f>
        <v>0.99356950799999999</v>
      </c>
      <c r="BP69" s="66">
        <f t="shared" si="97"/>
        <v>1.0348932239999999</v>
      </c>
      <c r="BQ69" s="66">
        <f t="shared" si="97"/>
        <v>1.0502966859678367</v>
      </c>
      <c r="BR69" s="66">
        <f t="shared" si="97"/>
        <v>1.0031574323716121</v>
      </c>
      <c r="BS69" s="66">
        <f t="shared" si="97"/>
        <v>1.0178668444428691</v>
      </c>
      <c r="BT69" s="66">
        <f t="shared" si="97"/>
        <v>1.0318400811828019</v>
      </c>
      <c r="BU69" s="66">
        <f t="shared" si="97"/>
        <v>1.0452015903450262</v>
      </c>
      <c r="BV69" s="66">
        <f t="shared" si="97"/>
        <v>1.0580482794487112</v>
      </c>
      <c r="BW69" s="66">
        <f t="shared" si="97"/>
        <v>1.0704204263003858</v>
      </c>
      <c r="BX69" s="66">
        <f t="shared" si="97"/>
        <v>1.0817098493478547</v>
      </c>
      <c r="BY69" s="66">
        <f t="shared" si="97"/>
        <v>1.0926276068782281</v>
      </c>
      <c r="BZ69" s="66">
        <f t="shared" si="97"/>
        <v>1.0940302917545184</v>
      </c>
      <c r="CA69" s="66">
        <f t="shared" si="97"/>
        <v>1.0948293786859271</v>
      </c>
      <c r="CB69" s="66">
        <f t="shared" si="97"/>
        <v>1.0935593291161552</v>
      </c>
      <c r="CC69" s="66">
        <f t="shared" si="97"/>
        <v>1.0926704795636462</v>
      </c>
      <c r="CD69" s="66">
        <f t="shared" si="97"/>
        <v>1.0897499352554512</v>
      </c>
      <c r="CE69" s="66">
        <f t="shared" si="97"/>
        <v>1.0848327379387108</v>
      </c>
      <c r="CF69" s="66">
        <f t="shared" si="97"/>
        <v>1.0779541852380907</v>
      </c>
      <c r="CG69" s="66">
        <f t="shared" si="97"/>
        <v>1.069135509686354</v>
      </c>
      <c r="CH69" s="66">
        <f t="shared" si="97"/>
        <v>1.0578406254729837</v>
      </c>
      <c r="CI69" s="66">
        <f t="shared" si="97"/>
        <v>1.0446804549842197</v>
      </c>
      <c r="CJ69" s="66">
        <f t="shared" si="97"/>
        <v>1.0296698491484682</v>
      </c>
      <c r="CK69" s="66">
        <f t="shared" si="97"/>
        <v>1.0128287682442589</v>
      </c>
      <c r="CL69" s="66">
        <f t="shared" si="97"/>
        <v>0.99415897493790195</v>
      </c>
      <c r="CM69" s="66">
        <f t="shared" si="97"/>
        <v>0.97328828044663585</v>
      </c>
      <c r="CN69" s="66">
        <f t="shared" si="97"/>
        <v>0.9508299490667127</v>
      </c>
      <c r="CO69" s="66">
        <f t="shared" si="97"/>
        <v>0.92683481434146697</v>
      </c>
      <c r="CP69" s="66">
        <f t="shared" si="97"/>
        <v>0.90137436402010174</v>
      </c>
      <c r="CQ69" s="66">
        <f t="shared" si="97"/>
        <v>0.8745205443899795</v>
      </c>
      <c r="CR69" s="66">
        <f t="shared" si="97"/>
        <v>0.8459942279268049</v>
      </c>
      <c r="CS69" s="66">
        <f t="shared" si="97"/>
        <v>0.81628595603255638</v>
      </c>
      <c r="CT69" s="66">
        <f t="shared" si="97"/>
        <v>0.78671892109858232</v>
      </c>
      <c r="CU69" s="66">
        <f t="shared" si="97"/>
        <v>0.75729651392618524</v>
      </c>
      <c r="CV69" s="73">
        <f t="shared" si="97"/>
        <v>0.72802622973183662</v>
      </c>
      <c r="CW69" s="66">
        <f t="shared" ref="CW69:DP69" si="98">CW$49*CW26</f>
        <v>0.69538768175147159</v>
      </c>
      <c r="CX69" s="66">
        <f t="shared" si="98"/>
        <v>0.6633294251111147</v>
      </c>
      <c r="CY69" s="66">
        <f t="shared" si="98"/>
        <v>0.6318593042377878</v>
      </c>
      <c r="CZ69" s="66">
        <f t="shared" si="98"/>
        <v>0.60098482406705311</v>
      </c>
      <c r="DA69" s="66">
        <f t="shared" si="98"/>
        <v>0.57071315647307153</v>
      </c>
      <c r="DB69" s="66">
        <f t="shared" si="98"/>
        <v>0.54105114660659148</v>
      </c>
      <c r="DC69" s="66">
        <f t="shared" si="98"/>
        <v>0.51200531914203129</v>
      </c>
      <c r="DD69" s="66">
        <f t="shared" si="98"/>
        <v>0.4835818844347739</v>
      </c>
      <c r="DE69" s="66">
        <f t="shared" si="98"/>
        <v>0.45578674458977902</v>
      </c>
      <c r="DF69" s="66">
        <f t="shared" si="98"/>
        <v>0.42862549944258843</v>
      </c>
      <c r="DG69" s="66">
        <f t="shared" si="98"/>
        <v>0.40210345245384854</v>
      </c>
      <c r="DH69" s="66">
        <f t="shared" si="98"/>
        <v>0.37622561651837572</v>
      </c>
      <c r="DI69" s="66">
        <f t="shared" si="98"/>
        <v>0.35099671968984414</v>
      </c>
      <c r="DJ69" s="66">
        <f t="shared" si="98"/>
        <v>0.32642121082213876</v>
      </c>
      <c r="DK69" s="66">
        <f t="shared" si="98"/>
        <v>0.30250326512840758</v>
      </c>
      <c r="DL69" s="66">
        <f t="shared" si="98"/>
        <v>0.27924678965882477</v>
      </c>
      <c r="DM69" s="66">
        <f t="shared" si="98"/>
        <v>0.25665542869810393</v>
      </c>
      <c r="DN69" s="66">
        <f t="shared" si="98"/>
        <v>0.23473256908372647</v>
      </c>
      <c r="DO69" s="66">
        <f t="shared" si="98"/>
        <v>0.21348134544589742</v>
      </c>
      <c r="DP69" s="66">
        <f t="shared" si="98"/>
        <v>0.19290464537019561</v>
      </c>
    </row>
    <row r="70" spans="1:120" x14ac:dyDescent="0.25">
      <c r="A70" s="65" t="str">
        <f t="shared" si="71"/>
        <v>01_AUS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0.31685702399999999</v>
      </c>
      <c r="F70" s="66">
        <v>0.34457364000000001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01_AUS</v>
      </c>
      <c r="BL70" s="65" t="str">
        <f t="shared" si="74"/>
        <v>d_ind_cem_7_8_fuel_oil</v>
      </c>
      <c r="BM70" s="65"/>
      <c r="BN70" s="65"/>
      <c r="BO70" s="66">
        <f t="shared" ref="BO70:CV70" si="99">BO$49*BO27</f>
        <v>0.31685702399999999</v>
      </c>
      <c r="BP70" s="66">
        <f t="shared" si="99"/>
        <v>0.34457364000000001</v>
      </c>
      <c r="BQ70" s="66">
        <f t="shared" si="99"/>
        <v>0.34970231108970379</v>
      </c>
      <c r="BR70" s="66">
        <f t="shared" si="99"/>
        <v>0.3340070259899009</v>
      </c>
      <c r="BS70" s="66">
        <f t="shared" si="99"/>
        <v>0.33890460918216742</v>
      </c>
      <c r="BT70" s="66">
        <f t="shared" si="99"/>
        <v>0.3435570785716669</v>
      </c>
      <c r="BU70" s="66">
        <f t="shared" si="99"/>
        <v>0.34800586975238973</v>
      </c>
      <c r="BV70" s="66">
        <f t="shared" si="99"/>
        <v>0.35228324863916566</v>
      </c>
      <c r="BW70" s="66">
        <f t="shared" si="99"/>
        <v>0.35640262595890354</v>
      </c>
      <c r="BX70" s="66">
        <f t="shared" si="99"/>
        <v>0.36016150417237836</v>
      </c>
      <c r="BY70" s="66">
        <f t="shared" si="99"/>
        <v>0.36379663421829517</v>
      </c>
      <c r="BZ70" s="66">
        <f t="shared" si="99"/>
        <v>0.36426366620032719</v>
      </c>
      <c r="CA70" s="66">
        <f t="shared" si="99"/>
        <v>0.36452972678150269</v>
      </c>
      <c r="CB70" s="66">
        <f t="shared" si="99"/>
        <v>0.36410685648620272</v>
      </c>
      <c r="CC70" s="66">
        <f t="shared" si="99"/>
        <v>0.36381090892502671</v>
      </c>
      <c r="CD70" s="66">
        <f t="shared" si="99"/>
        <v>0.36283849693148179</v>
      </c>
      <c r="CE70" s="66">
        <f t="shared" si="99"/>
        <v>0.3612012878564444</v>
      </c>
      <c r="CF70" s="66">
        <f t="shared" si="99"/>
        <v>0.35891103424668208</v>
      </c>
      <c r="CG70" s="66">
        <f t="shared" si="99"/>
        <v>0.35597480559586925</v>
      </c>
      <c r="CH70" s="66">
        <f t="shared" si="99"/>
        <v>0.35221410905585637</v>
      </c>
      <c r="CI70" s="66">
        <f t="shared" si="99"/>
        <v>0.34783235474229834</v>
      </c>
      <c r="CJ70" s="66">
        <f t="shared" si="99"/>
        <v>0.34283448735706346</v>
      </c>
      <c r="CK70" s="66">
        <f t="shared" si="99"/>
        <v>0.3372271527894754</v>
      </c>
      <c r="CL70" s="66">
        <f t="shared" si="99"/>
        <v>0.33101093792940106</v>
      </c>
      <c r="CM70" s="66">
        <f t="shared" si="99"/>
        <v>0.32406192038497506</v>
      </c>
      <c r="CN70" s="66">
        <f t="shared" si="99"/>
        <v>0.31658429002423522</v>
      </c>
      <c r="CO70" s="66">
        <f t="shared" si="99"/>
        <v>0.30859497216725768</v>
      </c>
      <c r="CP70" s="66">
        <f t="shared" si="99"/>
        <v>0.30011776907053317</v>
      </c>
      <c r="CQ70" s="66">
        <f t="shared" si="99"/>
        <v>0.29117663566346524</v>
      </c>
      <c r="CR70" s="66">
        <f t="shared" si="99"/>
        <v>0.28167863483443678</v>
      </c>
      <c r="CS70" s="66">
        <f t="shared" si="99"/>
        <v>0.27178709515931476</v>
      </c>
      <c r="CT70" s="66">
        <f t="shared" si="99"/>
        <v>0.261942581140923</v>
      </c>
      <c r="CU70" s="66">
        <f t="shared" si="99"/>
        <v>0.25214622176602103</v>
      </c>
      <c r="CV70" s="73">
        <f t="shared" si="99"/>
        <v>0.24240051260996112</v>
      </c>
      <c r="CW70" s="66">
        <f t="shared" ref="CW70:DP70" si="100">CW$49*CW27</f>
        <v>0.23153332068996743</v>
      </c>
      <c r="CX70" s="66">
        <f t="shared" si="100"/>
        <v>0.22085934010294023</v>
      </c>
      <c r="CY70" s="66">
        <f t="shared" si="100"/>
        <v>0.21038118269588951</v>
      </c>
      <c r="CZ70" s="66">
        <f t="shared" si="100"/>
        <v>0.20010134728019457</v>
      </c>
      <c r="DA70" s="66">
        <f t="shared" si="100"/>
        <v>0.19002222177252939</v>
      </c>
      <c r="DB70" s="66">
        <f t="shared" si="100"/>
        <v>0.18014608530513188</v>
      </c>
      <c r="DC70" s="66">
        <f t="shared" si="100"/>
        <v>0.17047511030580628</v>
      </c>
      <c r="DD70" s="66">
        <f t="shared" si="100"/>
        <v>0.16101136454802939</v>
      </c>
      <c r="DE70" s="66">
        <f t="shared" si="100"/>
        <v>0.1517568131715302</v>
      </c>
      <c r="DF70" s="66">
        <f t="shared" si="100"/>
        <v>0.14271332067369955</v>
      </c>
      <c r="DG70" s="66">
        <f t="shared" si="100"/>
        <v>0.13388265287220549</v>
      </c>
      <c r="DH70" s="66">
        <f t="shared" si="100"/>
        <v>0.12526647883915501</v>
      </c>
      <c r="DI70" s="66">
        <f t="shared" si="100"/>
        <v>0.11686637280716154</v>
      </c>
      <c r="DJ70" s="66">
        <f t="shared" si="100"/>
        <v>0.10868381604766579</v>
      </c>
      <c r="DK70" s="66">
        <f t="shared" si="100"/>
        <v>0.10072019872185432</v>
      </c>
      <c r="DL70" s="66">
        <f t="shared" si="100"/>
        <v>9.2976821704512047E-2</v>
      </c>
      <c r="DM70" s="66">
        <f t="shared" si="100"/>
        <v>8.5454898381155275E-2</v>
      </c>
      <c r="DN70" s="66">
        <f t="shared" si="100"/>
        <v>7.8155556418766481E-2</v>
      </c>
      <c r="DO70" s="66">
        <f t="shared" si="100"/>
        <v>7.1079839510467549E-2</v>
      </c>
      <c r="DP70" s="66">
        <f t="shared" si="100"/>
        <v>6.422870909445387E-2</v>
      </c>
    </row>
    <row r="71" spans="1:120" x14ac:dyDescent="0.25">
      <c r="A71" s="65" t="str">
        <f t="shared" si="71"/>
        <v>01_AUS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3.7325740679999999</v>
      </c>
      <c r="F71" s="66">
        <v>4.1308224839999994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01_AUS</v>
      </c>
      <c r="BL71" s="65" t="str">
        <f t="shared" si="74"/>
        <v>d_ind_cem_7_9_lpg</v>
      </c>
      <c r="BM71" s="65"/>
      <c r="BN71" s="65"/>
      <c r="BO71" s="66">
        <f t="shared" ref="BO71:CV71" si="101">BO$49*BO28</f>
        <v>3.7325740679999999</v>
      </c>
      <c r="BP71" s="66">
        <f t="shared" si="101"/>
        <v>4.1308224839999994</v>
      </c>
      <c r="BQ71" s="66">
        <f t="shared" si="101"/>
        <v>4.1923060897987163</v>
      </c>
      <c r="BR71" s="66">
        <f t="shared" si="101"/>
        <v>4.0041476555579081</v>
      </c>
      <c r="BS71" s="66">
        <f t="shared" si="101"/>
        <v>4.0628609302235938</v>
      </c>
      <c r="BT71" s="66">
        <f t="shared" si="101"/>
        <v>4.1186357282036896</v>
      </c>
      <c r="BU71" s="66">
        <f t="shared" si="101"/>
        <v>4.1719687882600267</v>
      </c>
      <c r="BV71" s="66">
        <f t="shared" si="101"/>
        <v>4.2232469210797072</v>
      </c>
      <c r="BW71" s="66">
        <f t="shared" si="101"/>
        <v>4.2726308973248228</v>
      </c>
      <c r="BX71" s="66">
        <f t="shared" si="101"/>
        <v>4.3176931331906871</v>
      </c>
      <c r="BY71" s="66">
        <f t="shared" si="101"/>
        <v>4.3612718495601035</v>
      </c>
      <c r="BZ71" s="66">
        <f t="shared" si="101"/>
        <v>4.3668707288363153</v>
      </c>
      <c r="CA71" s="66">
        <f t="shared" si="101"/>
        <v>4.3700603199809711</v>
      </c>
      <c r="CB71" s="66">
        <f t="shared" si="101"/>
        <v>4.3649908604493577</v>
      </c>
      <c r="CC71" s="66">
        <f t="shared" si="101"/>
        <v>4.3614429777970711</v>
      </c>
      <c r="CD71" s="66">
        <f t="shared" si="101"/>
        <v>4.3497854948664365</v>
      </c>
      <c r="CE71" s="66">
        <f t="shared" si="101"/>
        <v>4.3301582823548426</v>
      </c>
      <c r="CF71" s="66">
        <f t="shared" si="101"/>
        <v>4.3027022323062436</v>
      </c>
      <c r="CG71" s="66">
        <f t="shared" si="101"/>
        <v>4.2675020953226284</v>
      </c>
      <c r="CH71" s="66">
        <f t="shared" si="101"/>
        <v>4.2224180609693738</v>
      </c>
      <c r="CI71" s="66">
        <f t="shared" si="101"/>
        <v>4.1698886532125607</v>
      </c>
      <c r="CJ71" s="66">
        <f t="shared" si="101"/>
        <v>4.1099731501956187</v>
      </c>
      <c r="CK71" s="66">
        <f t="shared" si="101"/>
        <v>4.0427512242609973</v>
      </c>
      <c r="CL71" s="66">
        <f t="shared" si="101"/>
        <v>3.9682299111699257</v>
      </c>
      <c r="CM71" s="66">
        <f t="shared" si="101"/>
        <v>3.8849236027877025</v>
      </c>
      <c r="CN71" s="66">
        <f t="shared" si="101"/>
        <v>3.7952801709187263</v>
      </c>
      <c r="CO71" s="66">
        <f t="shared" si="101"/>
        <v>3.6995025199195801</v>
      </c>
      <c r="CP71" s="66">
        <f t="shared" si="101"/>
        <v>3.5978759963312283</v>
      </c>
      <c r="CQ71" s="66">
        <f t="shared" si="101"/>
        <v>3.4906877769701654</v>
      </c>
      <c r="CR71" s="66">
        <f t="shared" si="101"/>
        <v>3.3768237118675604</v>
      </c>
      <c r="CS71" s="66">
        <f t="shared" si="101"/>
        <v>3.2582418189190117</v>
      </c>
      <c r="CT71" s="66">
        <f t="shared" si="101"/>
        <v>3.1402236795998641</v>
      </c>
      <c r="CU71" s="66">
        <f t="shared" si="101"/>
        <v>3.0227828284448268</v>
      </c>
      <c r="CV71" s="73">
        <f t="shared" si="101"/>
        <v>2.9059491829449073</v>
      </c>
      <c r="CW71" s="66">
        <f t="shared" ref="CW71:DP71" si="102">CW$49*CW28</f>
        <v>2.7756709622398841</v>
      </c>
      <c r="CX71" s="66">
        <f t="shared" si="102"/>
        <v>2.6477090003130481</v>
      </c>
      <c r="CY71" s="66">
        <f t="shared" si="102"/>
        <v>2.5220946085449012</v>
      </c>
      <c r="CZ71" s="66">
        <f t="shared" si="102"/>
        <v>2.3988577432206353</v>
      </c>
      <c r="DA71" s="66">
        <f t="shared" si="102"/>
        <v>2.2780270311959976</v>
      </c>
      <c r="DB71" s="66">
        <f t="shared" si="102"/>
        <v>2.1596297951956527</v>
      </c>
      <c r="DC71" s="66">
        <f t="shared" si="102"/>
        <v>2.0436920787486947</v>
      </c>
      <c r="DD71" s="66">
        <f t="shared" si="102"/>
        <v>1.9302386707657615</v>
      </c>
      <c r="DE71" s="66">
        <f t="shared" si="102"/>
        <v>1.8192931297621722</v>
      </c>
      <c r="DF71" s="66">
        <f t="shared" si="102"/>
        <v>1.7108778077313744</v>
      </c>
      <c r="DG71" s="66">
        <f t="shared" si="102"/>
        <v>1.6050138736731963</v>
      </c>
      <c r="DH71" s="66">
        <f t="shared" si="102"/>
        <v>1.5017213367809898</v>
      </c>
      <c r="DI71" s="66">
        <f t="shared" si="102"/>
        <v>1.4010190692919773</v>
      </c>
      <c r="DJ71" s="66">
        <f t="shared" si="102"/>
        <v>1.3029248290049631</v>
      </c>
      <c r="DK71" s="66">
        <f t="shared" si="102"/>
        <v>1.2074552814695394</v>
      </c>
      <c r="DL71" s="66">
        <f t="shared" si="102"/>
        <v>1.1146260218508224</v>
      </c>
      <c r="DM71" s="66">
        <f t="shared" si="102"/>
        <v>1.0244515964738661</v>
      </c>
      <c r="DN71" s="66">
        <f t="shared" si="102"/>
        <v>0.93694552405161036</v>
      </c>
      <c r="DO71" s="66">
        <f t="shared" si="102"/>
        <v>0.85212031660039567</v>
      </c>
      <c r="DP71" s="66">
        <f t="shared" si="102"/>
        <v>0.76998750004691352</v>
      </c>
    </row>
    <row r="72" spans="1:120" x14ac:dyDescent="0.25">
      <c r="A72" s="65" t="str">
        <f t="shared" si="71"/>
        <v>01_AUS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01_AUS</v>
      </c>
      <c r="BL72" s="65" t="str">
        <f t="shared" si="74"/>
        <v>d_ind_cem_7_10_refi_gas_notliq</v>
      </c>
      <c r="BM72" s="65"/>
      <c r="BN72" s="65"/>
      <c r="BO72" s="66">
        <f t="shared" ref="BO72:CV72" si="103">BO$49*BO29</f>
        <v>0</v>
      </c>
      <c r="BP72" s="66">
        <f t="shared" si="103"/>
        <v>0</v>
      </c>
      <c r="BQ72" s="66">
        <f t="shared" si="103"/>
        <v>0</v>
      </c>
      <c r="BR72" s="66">
        <f t="shared" si="103"/>
        <v>0</v>
      </c>
      <c r="BS72" s="66">
        <f t="shared" si="103"/>
        <v>0</v>
      </c>
      <c r="BT72" s="66">
        <f t="shared" si="103"/>
        <v>0</v>
      </c>
      <c r="BU72" s="66">
        <f t="shared" si="103"/>
        <v>0</v>
      </c>
      <c r="BV72" s="66">
        <f t="shared" si="103"/>
        <v>0</v>
      </c>
      <c r="BW72" s="66">
        <f t="shared" si="103"/>
        <v>0</v>
      </c>
      <c r="BX72" s="66">
        <f t="shared" si="103"/>
        <v>0</v>
      </c>
      <c r="BY72" s="66">
        <f t="shared" si="103"/>
        <v>0</v>
      </c>
      <c r="BZ72" s="66">
        <f t="shared" si="103"/>
        <v>0</v>
      </c>
      <c r="CA72" s="66">
        <f t="shared" si="103"/>
        <v>0</v>
      </c>
      <c r="CB72" s="66">
        <f t="shared" si="103"/>
        <v>0</v>
      </c>
      <c r="CC72" s="66">
        <f t="shared" si="103"/>
        <v>0</v>
      </c>
      <c r="CD72" s="66">
        <f t="shared" si="103"/>
        <v>0</v>
      </c>
      <c r="CE72" s="66">
        <f t="shared" si="103"/>
        <v>0</v>
      </c>
      <c r="CF72" s="66">
        <f t="shared" si="103"/>
        <v>0</v>
      </c>
      <c r="CG72" s="66">
        <f t="shared" si="103"/>
        <v>0</v>
      </c>
      <c r="CH72" s="66">
        <f t="shared" si="103"/>
        <v>0</v>
      </c>
      <c r="CI72" s="66">
        <f t="shared" si="103"/>
        <v>0</v>
      </c>
      <c r="CJ72" s="66">
        <f t="shared" si="103"/>
        <v>0</v>
      </c>
      <c r="CK72" s="66">
        <f t="shared" si="103"/>
        <v>0</v>
      </c>
      <c r="CL72" s="66">
        <f t="shared" si="103"/>
        <v>0</v>
      </c>
      <c r="CM72" s="66">
        <f t="shared" si="103"/>
        <v>0</v>
      </c>
      <c r="CN72" s="66">
        <f t="shared" si="103"/>
        <v>0</v>
      </c>
      <c r="CO72" s="66">
        <f t="shared" si="103"/>
        <v>0</v>
      </c>
      <c r="CP72" s="66">
        <f t="shared" si="103"/>
        <v>0</v>
      </c>
      <c r="CQ72" s="66">
        <f t="shared" si="103"/>
        <v>0</v>
      </c>
      <c r="CR72" s="66">
        <f t="shared" si="103"/>
        <v>0</v>
      </c>
      <c r="CS72" s="66">
        <f t="shared" si="103"/>
        <v>0</v>
      </c>
      <c r="CT72" s="66">
        <f t="shared" si="103"/>
        <v>0</v>
      </c>
      <c r="CU72" s="66">
        <f t="shared" si="103"/>
        <v>0</v>
      </c>
      <c r="CV72" s="73">
        <f t="shared" si="103"/>
        <v>0</v>
      </c>
      <c r="CW72" s="66">
        <f t="shared" ref="CW72:DP72" si="104">CW$49*CW29</f>
        <v>0</v>
      </c>
      <c r="CX72" s="66">
        <f t="shared" si="104"/>
        <v>0</v>
      </c>
      <c r="CY72" s="66">
        <f t="shared" si="104"/>
        <v>0</v>
      </c>
      <c r="CZ72" s="66">
        <f t="shared" si="104"/>
        <v>0</v>
      </c>
      <c r="DA72" s="66">
        <f t="shared" si="104"/>
        <v>0</v>
      </c>
      <c r="DB72" s="66">
        <f t="shared" si="104"/>
        <v>0</v>
      </c>
      <c r="DC72" s="66">
        <f t="shared" si="104"/>
        <v>0</v>
      </c>
      <c r="DD72" s="66">
        <f t="shared" si="104"/>
        <v>0</v>
      </c>
      <c r="DE72" s="66">
        <f t="shared" si="104"/>
        <v>0</v>
      </c>
      <c r="DF72" s="66">
        <f t="shared" si="104"/>
        <v>0</v>
      </c>
      <c r="DG72" s="66">
        <f t="shared" si="104"/>
        <v>0</v>
      </c>
      <c r="DH72" s="66">
        <f t="shared" si="104"/>
        <v>0</v>
      </c>
      <c r="DI72" s="66">
        <f t="shared" si="104"/>
        <v>0</v>
      </c>
      <c r="DJ72" s="66">
        <f t="shared" si="104"/>
        <v>0</v>
      </c>
      <c r="DK72" s="66">
        <f t="shared" si="104"/>
        <v>0</v>
      </c>
      <c r="DL72" s="66">
        <f t="shared" si="104"/>
        <v>0</v>
      </c>
      <c r="DM72" s="66">
        <f t="shared" si="104"/>
        <v>0</v>
      </c>
      <c r="DN72" s="66">
        <f t="shared" si="104"/>
        <v>0</v>
      </c>
      <c r="DO72" s="66">
        <f t="shared" si="104"/>
        <v>0</v>
      </c>
      <c r="DP72" s="66">
        <f t="shared" si="104"/>
        <v>0</v>
      </c>
    </row>
    <row r="73" spans="1:120" x14ac:dyDescent="0.25">
      <c r="A73" s="65" t="str">
        <f t="shared" si="71"/>
        <v>01_AUS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01_AUS</v>
      </c>
      <c r="BL73" s="65" t="str">
        <f t="shared" si="74"/>
        <v>d_ind_cem_7_11_ethane</v>
      </c>
      <c r="BM73" s="65"/>
      <c r="BN73" s="65"/>
      <c r="BO73" s="66">
        <f t="shared" ref="BO73:CV73" si="105">BO$49*BO30</f>
        <v>0</v>
      </c>
      <c r="BP73" s="66">
        <f t="shared" si="105"/>
        <v>0</v>
      </c>
      <c r="BQ73" s="66">
        <f t="shared" si="105"/>
        <v>0</v>
      </c>
      <c r="BR73" s="66">
        <f t="shared" si="105"/>
        <v>0</v>
      </c>
      <c r="BS73" s="66">
        <f t="shared" si="105"/>
        <v>0</v>
      </c>
      <c r="BT73" s="66">
        <f t="shared" si="105"/>
        <v>0</v>
      </c>
      <c r="BU73" s="66">
        <f t="shared" si="105"/>
        <v>0</v>
      </c>
      <c r="BV73" s="66">
        <f t="shared" si="105"/>
        <v>0</v>
      </c>
      <c r="BW73" s="66">
        <f t="shared" si="105"/>
        <v>0</v>
      </c>
      <c r="BX73" s="66">
        <f t="shared" si="105"/>
        <v>0</v>
      </c>
      <c r="BY73" s="66">
        <f t="shared" si="105"/>
        <v>0</v>
      </c>
      <c r="BZ73" s="66">
        <f t="shared" si="105"/>
        <v>0</v>
      </c>
      <c r="CA73" s="66">
        <f t="shared" si="105"/>
        <v>0</v>
      </c>
      <c r="CB73" s="66">
        <f t="shared" si="105"/>
        <v>0</v>
      </c>
      <c r="CC73" s="66">
        <f t="shared" si="105"/>
        <v>0</v>
      </c>
      <c r="CD73" s="66">
        <f t="shared" si="105"/>
        <v>0</v>
      </c>
      <c r="CE73" s="66">
        <f t="shared" si="105"/>
        <v>0</v>
      </c>
      <c r="CF73" s="66">
        <f t="shared" si="105"/>
        <v>0</v>
      </c>
      <c r="CG73" s="66">
        <f t="shared" si="105"/>
        <v>0</v>
      </c>
      <c r="CH73" s="66">
        <f t="shared" si="105"/>
        <v>0</v>
      </c>
      <c r="CI73" s="66">
        <f t="shared" si="105"/>
        <v>0</v>
      </c>
      <c r="CJ73" s="66">
        <f t="shared" si="105"/>
        <v>0</v>
      </c>
      <c r="CK73" s="66">
        <f t="shared" si="105"/>
        <v>0</v>
      </c>
      <c r="CL73" s="66">
        <f t="shared" si="105"/>
        <v>0</v>
      </c>
      <c r="CM73" s="66">
        <f t="shared" si="105"/>
        <v>0</v>
      </c>
      <c r="CN73" s="66">
        <f t="shared" si="105"/>
        <v>0</v>
      </c>
      <c r="CO73" s="66">
        <f t="shared" si="105"/>
        <v>0</v>
      </c>
      <c r="CP73" s="66">
        <f t="shared" si="105"/>
        <v>0</v>
      </c>
      <c r="CQ73" s="66">
        <f t="shared" si="105"/>
        <v>0</v>
      </c>
      <c r="CR73" s="66">
        <f t="shared" si="105"/>
        <v>0</v>
      </c>
      <c r="CS73" s="66">
        <f t="shared" si="105"/>
        <v>0</v>
      </c>
      <c r="CT73" s="66">
        <f t="shared" si="105"/>
        <v>0</v>
      </c>
      <c r="CU73" s="66">
        <f t="shared" si="105"/>
        <v>0</v>
      </c>
      <c r="CV73" s="73">
        <f t="shared" si="105"/>
        <v>0</v>
      </c>
      <c r="CW73" s="66">
        <f t="shared" ref="CW73:DP73" si="106">CW$49*CW30</f>
        <v>0</v>
      </c>
      <c r="CX73" s="66">
        <f t="shared" si="106"/>
        <v>0</v>
      </c>
      <c r="CY73" s="66">
        <f t="shared" si="106"/>
        <v>0</v>
      </c>
      <c r="CZ73" s="66">
        <f t="shared" si="106"/>
        <v>0</v>
      </c>
      <c r="DA73" s="66">
        <f t="shared" si="106"/>
        <v>0</v>
      </c>
      <c r="DB73" s="66">
        <f t="shared" si="106"/>
        <v>0</v>
      </c>
      <c r="DC73" s="66">
        <f t="shared" si="106"/>
        <v>0</v>
      </c>
      <c r="DD73" s="66">
        <f t="shared" si="106"/>
        <v>0</v>
      </c>
      <c r="DE73" s="66">
        <f t="shared" si="106"/>
        <v>0</v>
      </c>
      <c r="DF73" s="66">
        <f t="shared" si="106"/>
        <v>0</v>
      </c>
      <c r="DG73" s="66">
        <f t="shared" si="106"/>
        <v>0</v>
      </c>
      <c r="DH73" s="66">
        <f t="shared" si="106"/>
        <v>0</v>
      </c>
      <c r="DI73" s="66">
        <f t="shared" si="106"/>
        <v>0</v>
      </c>
      <c r="DJ73" s="66">
        <f t="shared" si="106"/>
        <v>0</v>
      </c>
      <c r="DK73" s="66">
        <f t="shared" si="106"/>
        <v>0</v>
      </c>
      <c r="DL73" s="66">
        <f t="shared" si="106"/>
        <v>0</v>
      </c>
      <c r="DM73" s="66">
        <f t="shared" si="106"/>
        <v>0</v>
      </c>
      <c r="DN73" s="66">
        <f t="shared" si="106"/>
        <v>0</v>
      </c>
      <c r="DO73" s="66">
        <f t="shared" si="106"/>
        <v>0</v>
      </c>
      <c r="DP73" s="66">
        <f t="shared" si="106"/>
        <v>0</v>
      </c>
    </row>
    <row r="74" spans="1:120" x14ac:dyDescent="0.25">
      <c r="A74" s="65" t="str">
        <f t="shared" si="71"/>
        <v>01_AUS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1.4690225159999999</v>
      </c>
      <c r="F74" s="66">
        <v>1.248880572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01_AUS</v>
      </c>
      <c r="BL74" s="65" t="str">
        <f t="shared" si="74"/>
        <v>d_ind_cem_7_x_other_petrol_prod</v>
      </c>
      <c r="BM74" s="65"/>
      <c r="BN74" s="65"/>
      <c r="BO74" s="66">
        <f t="shared" ref="BO74:CV74" si="107">BO$49*BO31</f>
        <v>1.4690225159999999</v>
      </c>
      <c r="BP74" s="66">
        <f t="shared" si="107"/>
        <v>1.248880572</v>
      </c>
      <c r="BQ74" s="66">
        <f t="shared" si="107"/>
        <v>1.2674690446530708</v>
      </c>
      <c r="BR74" s="66">
        <f t="shared" si="107"/>
        <v>1.2105826948059237</v>
      </c>
      <c r="BS74" s="66">
        <f t="shared" si="107"/>
        <v>1.2283336072047231</v>
      </c>
      <c r="BT74" s="66">
        <f t="shared" si="107"/>
        <v>1.2451961235375761</v>
      </c>
      <c r="BU74" s="66">
        <f t="shared" si="107"/>
        <v>1.2613204239178653</v>
      </c>
      <c r="BV74" s="66">
        <f t="shared" si="107"/>
        <v>1.2768234536643586</v>
      </c>
      <c r="BW74" s="66">
        <f t="shared" si="107"/>
        <v>1.2917538189220088</v>
      </c>
      <c r="BX74" s="66">
        <f t="shared" si="107"/>
        <v>1.3053775829839458</v>
      </c>
      <c r="BY74" s="66">
        <f t="shared" si="107"/>
        <v>1.3185528313605746</v>
      </c>
      <c r="BZ74" s="66">
        <f t="shared" si="107"/>
        <v>1.3202455527447825</v>
      </c>
      <c r="CA74" s="66">
        <f t="shared" si="107"/>
        <v>1.321209868792885</v>
      </c>
      <c r="CB74" s="66">
        <f t="shared" si="107"/>
        <v>1.3196772080348655</v>
      </c>
      <c r="CC74" s="66">
        <f t="shared" si="107"/>
        <v>1.3186045689337331</v>
      </c>
      <c r="CD74" s="66">
        <f t="shared" si="107"/>
        <v>1.3150801366912723</v>
      </c>
      <c r="CE74" s="66">
        <f t="shared" si="107"/>
        <v>1.3091461987205204</v>
      </c>
      <c r="CF74" s="66">
        <f t="shared" si="107"/>
        <v>1.3008453512204474</v>
      </c>
      <c r="CG74" s="66">
        <f t="shared" si="107"/>
        <v>1.2902032170254174</v>
      </c>
      <c r="CH74" s="66">
        <f t="shared" si="107"/>
        <v>1.2765728625792396</v>
      </c>
      <c r="CI74" s="66">
        <f t="shared" si="107"/>
        <v>1.2606915321516428</v>
      </c>
      <c r="CJ74" s="66">
        <f t="shared" si="107"/>
        <v>1.2425771474330314</v>
      </c>
      <c r="CK74" s="66">
        <f t="shared" si="107"/>
        <v>1.2222537959364843</v>
      </c>
      <c r="CL74" s="66">
        <f t="shared" si="107"/>
        <v>1.1997236047990407</v>
      </c>
      <c r="CM74" s="66">
        <f t="shared" si="107"/>
        <v>1.1745374268728341</v>
      </c>
      <c r="CN74" s="66">
        <f t="shared" si="107"/>
        <v>1.1474353325799411</v>
      </c>
      <c r="CO74" s="66">
        <f t="shared" si="107"/>
        <v>1.1184786664370756</v>
      </c>
      <c r="CP74" s="66">
        <f t="shared" si="107"/>
        <v>1.0877536978863833</v>
      </c>
      <c r="CQ74" s="66">
        <f t="shared" si="107"/>
        <v>1.0553472497212035</v>
      </c>
      <c r="CR74" s="66">
        <f t="shared" si="107"/>
        <v>1.0209224785512048</v>
      </c>
      <c r="CS74" s="66">
        <f t="shared" si="107"/>
        <v>0.9850713561977158</v>
      </c>
      <c r="CT74" s="66">
        <f t="shared" si="107"/>
        <v>0.94939067470869898</v>
      </c>
      <c r="CU74" s="66">
        <f t="shared" si="107"/>
        <v>0.9138845260095555</v>
      </c>
      <c r="CV74" s="73">
        <f t="shared" si="107"/>
        <v>0.87856195512059909</v>
      </c>
      <c r="CW74" s="66">
        <f t="shared" ref="CW74:DP74" si="108">CW$49*CW31</f>
        <v>0.83917465648372269</v>
      </c>
      <c r="CX74" s="66">
        <f t="shared" si="108"/>
        <v>0.80048763741562623</v>
      </c>
      <c r="CY74" s="66">
        <f t="shared" si="108"/>
        <v>0.76251036435427555</v>
      </c>
      <c r="CZ74" s="66">
        <f t="shared" si="108"/>
        <v>0.72525189404871493</v>
      </c>
      <c r="DA74" s="66">
        <f t="shared" si="108"/>
        <v>0.68872088131868514</v>
      </c>
      <c r="DB74" s="66">
        <f t="shared" si="108"/>
        <v>0.65292558670313239</v>
      </c>
      <c r="DC74" s="66">
        <f t="shared" si="108"/>
        <v>0.61787388399901533</v>
      </c>
      <c r="DD74" s="66">
        <f t="shared" si="108"/>
        <v>0.58357326769175821</v>
      </c>
      <c r="DE74" s="66">
        <f t="shared" si="108"/>
        <v>0.55003086027868464</v>
      </c>
      <c r="DF74" s="66">
        <f t="shared" si="108"/>
        <v>0.51725341948672954</v>
      </c>
      <c r="DG74" s="66">
        <f t="shared" si="108"/>
        <v>0.48524734538578596</v>
      </c>
      <c r="DH74" s="66">
        <f t="shared" si="108"/>
        <v>0.45401868739892531</v>
      </c>
      <c r="DI74" s="66">
        <f t="shared" si="108"/>
        <v>0.42357315121079242</v>
      </c>
      <c r="DJ74" s="66">
        <f t="shared" si="108"/>
        <v>0.39391610557543422</v>
      </c>
      <c r="DK74" s="66">
        <f t="shared" si="108"/>
        <v>0.3650525890248108</v>
      </c>
      <c r="DL74" s="66">
        <f t="shared" si="108"/>
        <v>0.33698731647920904</v>
      </c>
      <c r="DM74" s="66">
        <f t="shared" si="108"/>
        <v>0.3097246857608118</v>
      </c>
      <c r="DN74" s="66">
        <f t="shared" si="108"/>
        <v>0.28326878401159</v>
      </c>
      <c r="DO74" s="66">
        <f t="shared" si="108"/>
        <v>0.2576233940167359</v>
      </c>
      <c r="DP74" s="66">
        <f t="shared" si="108"/>
        <v>0.23279200043480736</v>
      </c>
    </row>
    <row r="75" spans="1:120" x14ac:dyDescent="0.25">
      <c r="A75" s="65" t="str">
        <f t="shared" si="71"/>
        <v>01_AUS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45.379804103999987</v>
      </c>
      <c r="F75" s="66">
        <v>46.082684088000001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01_AUS</v>
      </c>
      <c r="BL75" s="65" t="str">
        <f t="shared" si="74"/>
        <v>d_ind_cem_8_1_natural_gas</v>
      </c>
      <c r="BM75" s="65"/>
      <c r="BN75" s="65"/>
      <c r="BO75" s="66">
        <f t="shared" ref="BO75:CV75" si="109">BO$49*BO32</f>
        <v>45.379804103999987</v>
      </c>
      <c r="BP75" s="66">
        <f t="shared" si="109"/>
        <v>46.082684088000001</v>
      </c>
      <c r="BQ75" s="66">
        <f t="shared" si="109"/>
        <v>46.768583710554047</v>
      </c>
      <c r="BR75" s="66">
        <f t="shared" si="109"/>
        <v>44.669523361871228</v>
      </c>
      <c r="BS75" s="66">
        <f t="shared" si="109"/>
        <v>45.324517687739913</v>
      </c>
      <c r="BT75" s="66">
        <f t="shared" si="109"/>
        <v>45.946730916544624</v>
      </c>
      <c r="BU75" s="66">
        <f t="shared" si="109"/>
        <v>46.54170457313289</v>
      </c>
      <c r="BV75" s="66">
        <f t="shared" si="109"/>
        <v>47.113753845282609</v>
      </c>
      <c r="BW75" s="66">
        <f t="shared" si="109"/>
        <v>47.664672260471747</v>
      </c>
      <c r="BX75" s="66">
        <f t="shared" si="109"/>
        <v>48.167378147192572</v>
      </c>
      <c r="BY75" s="66">
        <f t="shared" si="109"/>
        <v>48.65353416749867</v>
      </c>
      <c r="BZ75" s="66">
        <f t="shared" si="109"/>
        <v>48.715994218961029</v>
      </c>
      <c r="CA75" s="66">
        <f t="shared" si="109"/>
        <v>48.751576702027869</v>
      </c>
      <c r="CB75" s="66">
        <f t="shared" si="109"/>
        <v>48.695022758352707</v>
      </c>
      <c r="CC75" s="66">
        <f t="shared" si="109"/>
        <v>48.655443242147427</v>
      </c>
      <c r="CD75" s="66">
        <f t="shared" si="109"/>
        <v>48.525394539925422</v>
      </c>
      <c r="CE75" s="66">
        <f t="shared" si="109"/>
        <v>48.306437023062102</v>
      </c>
      <c r="CF75" s="66">
        <f t="shared" si="109"/>
        <v>48.00014245688439</v>
      </c>
      <c r="CG75" s="66">
        <f t="shared" si="109"/>
        <v>47.607456303278603</v>
      </c>
      <c r="CH75" s="66">
        <f t="shared" si="109"/>
        <v>47.104507236703903</v>
      </c>
      <c r="CI75" s="66">
        <f t="shared" si="109"/>
        <v>46.518498975065185</v>
      </c>
      <c r="CJ75" s="66">
        <f t="shared" si="109"/>
        <v>45.850092814258751</v>
      </c>
      <c r="CK75" s="66">
        <f t="shared" si="109"/>
        <v>45.100177564055976</v>
      </c>
      <c r="CL75" s="66">
        <f t="shared" si="109"/>
        <v>44.268831714095029</v>
      </c>
      <c r="CM75" s="66">
        <f t="shared" si="109"/>
        <v>43.339482097502909</v>
      </c>
      <c r="CN75" s="66">
        <f t="shared" si="109"/>
        <v>42.339436714922826</v>
      </c>
      <c r="CO75" s="66">
        <f t="shared" si="109"/>
        <v>41.270959129458909</v>
      </c>
      <c r="CP75" s="66">
        <f t="shared" si="109"/>
        <v>40.13723261382593</v>
      </c>
      <c r="CQ75" s="66">
        <f t="shared" si="109"/>
        <v>38.94146085895062</v>
      </c>
      <c r="CR75" s="66">
        <f t="shared" si="109"/>
        <v>37.671214615878512</v>
      </c>
      <c r="CS75" s="66">
        <f t="shared" si="109"/>
        <v>36.348337166539771</v>
      </c>
      <c r="CT75" s="66">
        <f t="shared" si="109"/>
        <v>35.031748847394297</v>
      </c>
      <c r="CU75" s="66">
        <f t="shared" si="109"/>
        <v>33.721600647183379</v>
      </c>
      <c r="CV75" s="73">
        <f t="shared" si="109"/>
        <v>32.41822631984877</v>
      </c>
      <c r="CW75" s="66">
        <f t="shared" ref="CW75:DP75" si="110">CW$49*CW32</f>
        <v>30.964866822666291</v>
      </c>
      <c r="CX75" s="66">
        <f t="shared" si="110"/>
        <v>29.537347075788915</v>
      </c>
      <c r="CY75" s="66">
        <f t="shared" si="110"/>
        <v>28.136016383129263</v>
      </c>
      <c r="CZ75" s="66">
        <f t="shared" si="110"/>
        <v>26.76120893140979</v>
      </c>
      <c r="DA75" s="66">
        <f t="shared" si="110"/>
        <v>25.413244076486361</v>
      </c>
      <c r="DB75" s="66">
        <f t="shared" si="110"/>
        <v>24.092426625572081</v>
      </c>
      <c r="DC75" s="66">
        <f t="shared" si="110"/>
        <v>22.799047115413188</v>
      </c>
      <c r="DD75" s="66">
        <f t="shared" si="110"/>
        <v>21.533382086466741</v>
      </c>
      <c r="DE75" s="66">
        <f t="shared" si="110"/>
        <v>20.295694353129452</v>
      </c>
      <c r="DF75" s="66">
        <f t="shared" si="110"/>
        <v>19.086233270065385</v>
      </c>
      <c r="DG75" s="66">
        <f t="shared" si="110"/>
        <v>17.905234994682733</v>
      </c>
      <c r="DH75" s="66">
        <f t="shared" si="110"/>
        <v>16.752922745805265</v>
      </c>
      <c r="DI75" s="66">
        <f t="shared" si="110"/>
        <v>15.62950705858654</v>
      </c>
      <c r="DJ75" s="66">
        <f t="shared" si="110"/>
        <v>14.535186035713256</v>
      </c>
      <c r="DK75" s="66">
        <f t="shared" si="110"/>
        <v>13.470145594943924</v>
      </c>
      <c r="DL75" s="66">
        <f t="shared" si="110"/>
        <v>12.434559713027758</v>
      </c>
      <c r="DM75" s="66">
        <f t="shared" si="110"/>
        <v>11.428590666050136</v>
      </c>
      <c r="DN75" s="66">
        <f t="shared" si="110"/>
        <v>10.452389266247629</v>
      </c>
      <c r="DO75" s="66">
        <f t="shared" si="110"/>
        <v>9.5060950953375762</v>
      </c>
      <c r="DP75" s="66">
        <f t="shared" si="110"/>
        <v>8.5898367344053614</v>
      </c>
    </row>
    <row r="76" spans="1:120" x14ac:dyDescent="0.25">
      <c r="A76" s="65" t="str">
        <f t="shared" si="71"/>
        <v>01_AUS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01_AUS</v>
      </c>
      <c r="BL76" s="65" t="str">
        <f t="shared" si="74"/>
        <v>d_ind_cem_15_1_fwood_wwaste</v>
      </c>
      <c r="BM76" s="65"/>
      <c r="BN76" s="65"/>
      <c r="BO76" s="66">
        <f t="shared" ref="BO76:CV76" si="111">BO$49*BO33</f>
        <v>0</v>
      </c>
      <c r="BP76" s="66">
        <f t="shared" si="111"/>
        <v>0</v>
      </c>
      <c r="BQ76" s="66">
        <f t="shared" si="111"/>
        <v>0</v>
      </c>
      <c r="BR76" s="66">
        <f t="shared" si="111"/>
        <v>0</v>
      </c>
      <c r="BS76" s="66">
        <f t="shared" si="111"/>
        <v>0</v>
      </c>
      <c r="BT76" s="66">
        <f t="shared" si="111"/>
        <v>0</v>
      </c>
      <c r="BU76" s="66">
        <f t="shared" si="111"/>
        <v>0</v>
      </c>
      <c r="BV76" s="66">
        <f t="shared" si="111"/>
        <v>0</v>
      </c>
      <c r="BW76" s="66">
        <f t="shared" si="111"/>
        <v>0</v>
      </c>
      <c r="BX76" s="66">
        <f t="shared" si="111"/>
        <v>0</v>
      </c>
      <c r="BY76" s="66">
        <f t="shared" si="111"/>
        <v>0</v>
      </c>
      <c r="BZ76" s="66">
        <f t="shared" si="111"/>
        <v>0</v>
      </c>
      <c r="CA76" s="66">
        <f t="shared" si="111"/>
        <v>0</v>
      </c>
      <c r="CB76" s="66">
        <f t="shared" si="111"/>
        <v>0</v>
      </c>
      <c r="CC76" s="66">
        <f t="shared" si="111"/>
        <v>0</v>
      </c>
      <c r="CD76" s="66">
        <f t="shared" si="111"/>
        <v>0</v>
      </c>
      <c r="CE76" s="66">
        <f t="shared" si="111"/>
        <v>0</v>
      </c>
      <c r="CF76" s="66">
        <f t="shared" si="111"/>
        <v>0</v>
      </c>
      <c r="CG76" s="66">
        <f t="shared" si="111"/>
        <v>0</v>
      </c>
      <c r="CH76" s="66">
        <f t="shared" si="111"/>
        <v>0</v>
      </c>
      <c r="CI76" s="66">
        <f t="shared" si="111"/>
        <v>0</v>
      </c>
      <c r="CJ76" s="66">
        <f t="shared" si="111"/>
        <v>0</v>
      </c>
      <c r="CK76" s="66">
        <f t="shared" si="111"/>
        <v>0</v>
      </c>
      <c r="CL76" s="66">
        <f t="shared" si="111"/>
        <v>0</v>
      </c>
      <c r="CM76" s="66">
        <f t="shared" si="111"/>
        <v>0</v>
      </c>
      <c r="CN76" s="66">
        <f t="shared" si="111"/>
        <v>0</v>
      </c>
      <c r="CO76" s="66">
        <f t="shared" si="111"/>
        <v>0</v>
      </c>
      <c r="CP76" s="66">
        <f t="shared" si="111"/>
        <v>0</v>
      </c>
      <c r="CQ76" s="66">
        <f t="shared" si="111"/>
        <v>0</v>
      </c>
      <c r="CR76" s="66">
        <f t="shared" si="111"/>
        <v>0</v>
      </c>
      <c r="CS76" s="66">
        <f t="shared" si="111"/>
        <v>0</v>
      </c>
      <c r="CT76" s="66">
        <f t="shared" si="111"/>
        <v>0</v>
      </c>
      <c r="CU76" s="66">
        <f t="shared" si="111"/>
        <v>0</v>
      </c>
      <c r="CV76" s="73">
        <f t="shared" si="111"/>
        <v>0</v>
      </c>
      <c r="CW76" s="66">
        <f t="shared" ref="CW76:DP76" si="112">CW$49*CW33</f>
        <v>0</v>
      </c>
      <c r="CX76" s="66">
        <f t="shared" si="112"/>
        <v>0</v>
      </c>
      <c r="CY76" s="66">
        <f t="shared" si="112"/>
        <v>0</v>
      </c>
      <c r="CZ76" s="66">
        <f t="shared" si="112"/>
        <v>0</v>
      </c>
      <c r="DA76" s="66">
        <f t="shared" si="112"/>
        <v>0</v>
      </c>
      <c r="DB76" s="66">
        <f t="shared" si="112"/>
        <v>0</v>
      </c>
      <c r="DC76" s="66">
        <f t="shared" si="112"/>
        <v>0</v>
      </c>
      <c r="DD76" s="66">
        <f t="shared" si="112"/>
        <v>0</v>
      </c>
      <c r="DE76" s="66">
        <f t="shared" si="112"/>
        <v>0</v>
      </c>
      <c r="DF76" s="66">
        <f t="shared" si="112"/>
        <v>0</v>
      </c>
      <c r="DG76" s="66">
        <f t="shared" si="112"/>
        <v>0</v>
      </c>
      <c r="DH76" s="66">
        <f t="shared" si="112"/>
        <v>0</v>
      </c>
      <c r="DI76" s="66">
        <f t="shared" si="112"/>
        <v>0</v>
      </c>
      <c r="DJ76" s="66">
        <f t="shared" si="112"/>
        <v>0</v>
      </c>
      <c r="DK76" s="66">
        <f t="shared" si="112"/>
        <v>0</v>
      </c>
      <c r="DL76" s="66">
        <f t="shared" si="112"/>
        <v>0</v>
      </c>
      <c r="DM76" s="66">
        <f t="shared" si="112"/>
        <v>0</v>
      </c>
      <c r="DN76" s="66">
        <f t="shared" si="112"/>
        <v>0</v>
      </c>
      <c r="DO76" s="66">
        <f t="shared" si="112"/>
        <v>0</v>
      </c>
      <c r="DP76" s="66">
        <f t="shared" si="112"/>
        <v>0</v>
      </c>
    </row>
    <row r="77" spans="1:120" x14ac:dyDescent="0.25">
      <c r="A77" s="65" t="str">
        <f t="shared" si="71"/>
        <v>01_AUS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01_AUS</v>
      </c>
      <c r="BL77" s="65" t="str">
        <f t="shared" si="74"/>
        <v>d_ind_cem_15_2_bagasse</v>
      </c>
      <c r="BM77" s="65"/>
      <c r="BN77" s="65"/>
      <c r="BO77" s="66">
        <f t="shared" ref="BO77:CV77" si="113">BO$49*BO34</f>
        <v>0</v>
      </c>
      <c r="BP77" s="66">
        <f t="shared" si="113"/>
        <v>0</v>
      </c>
      <c r="BQ77" s="66">
        <f t="shared" si="113"/>
        <v>0</v>
      </c>
      <c r="BR77" s="66">
        <f t="shared" si="113"/>
        <v>0</v>
      </c>
      <c r="BS77" s="66">
        <f t="shared" si="113"/>
        <v>0</v>
      </c>
      <c r="BT77" s="66">
        <f t="shared" si="113"/>
        <v>0</v>
      </c>
      <c r="BU77" s="66">
        <f t="shared" si="113"/>
        <v>0</v>
      </c>
      <c r="BV77" s="66">
        <f t="shared" si="113"/>
        <v>0</v>
      </c>
      <c r="BW77" s="66">
        <f t="shared" si="113"/>
        <v>0</v>
      </c>
      <c r="BX77" s="66">
        <f t="shared" si="113"/>
        <v>0</v>
      </c>
      <c r="BY77" s="66">
        <f t="shared" si="113"/>
        <v>0</v>
      </c>
      <c r="BZ77" s="66">
        <f t="shared" si="113"/>
        <v>0</v>
      </c>
      <c r="CA77" s="66">
        <f t="shared" si="113"/>
        <v>0</v>
      </c>
      <c r="CB77" s="66">
        <f t="shared" si="113"/>
        <v>0</v>
      </c>
      <c r="CC77" s="66">
        <f t="shared" si="113"/>
        <v>0</v>
      </c>
      <c r="CD77" s="66">
        <f t="shared" si="113"/>
        <v>0</v>
      </c>
      <c r="CE77" s="66">
        <f t="shared" si="113"/>
        <v>0</v>
      </c>
      <c r="CF77" s="66">
        <f t="shared" si="113"/>
        <v>0</v>
      </c>
      <c r="CG77" s="66">
        <f t="shared" si="113"/>
        <v>0</v>
      </c>
      <c r="CH77" s="66">
        <f t="shared" si="113"/>
        <v>0</v>
      </c>
      <c r="CI77" s="66">
        <f t="shared" si="113"/>
        <v>0</v>
      </c>
      <c r="CJ77" s="66">
        <f t="shared" si="113"/>
        <v>0</v>
      </c>
      <c r="CK77" s="66">
        <f t="shared" si="113"/>
        <v>0</v>
      </c>
      <c r="CL77" s="66">
        <f t="shared" si="113"/>
        <v>0</v>
      </c>
      <c r="CM77" s="66">
        <f t="shared" si="113"/>
        <v>0</v>
      </c>
      <c r="CN77" s="66">
        <f t="shared" si="113"/>
        <v>0</v>
      </c>
      <c r="CO77" s="66">
        <f t="shared" si="113"/>
        <v>0</v>
      </c>
      <c r="CP77" s="66">
        <f t="shared" si="113"/>
        <v>0</v>
      </c>
      <c r="CQ77" s="66">
        <f t="shared" si="113"/>
        <v>0</v>
      </c>
      <c r="CR77" s="66">
        <f t="shared" si="113"/>
        <v>0</v>
      </c>
      <c r="CS77" s="66">
        <f t="shared" si="113"/>
        <v>0</v>
      </c>
      <c r="CT77" s="66">
        <f t="shared" si="113"/>
        <v>0</v>
      </c>
      <c r="CU77" s="66">
        <f t="shared" si="113"/>
        <v>0</v>
      </c>
      <c r="CV77" s="73">
        <f t="shared" si="113"/>
        <v>0</v>
      </c>
      <c r="CW77" s="66">
        <f t="shared" ref="CW77:DP77" si="114">CW$49*CW34</f>
        <v>0</v>
      </c>
      <c r="CX77" s="66">
        <f t="shared" si="114"/>
        <v>0</v>
      </c>
      <c r="CY77" s="66">
        <f t="shared" si="114"/>
        <v>0</v>
      </c>
      <c r="CZ77" s="66">
        <f t="shared" si="114"/>
        <v>0</v>
      </c>
      <c r="DA77" s="66">
        <f t="shared" si="114"/>
        <v>0</v>
      </c>
      <c r="DB77" s="66">
        <f t="shared" si="114"/>
        <v>0</v>
      </c>
      <c r="DC77" s="66">
        <f t="shared" si="114"/>
        <v>0</v>
      </c>
      <c r="DD77" s="66">
        <f t="shared" si="114"/>
        <v>0</v>
      </c>
      <c r="DE77" s="66">
        <f t="shared" si="114"/>
        <v>0</v>
      </c>
      <c r="DF77" s="66">
        <f t="shared" si="114"/>
        <v>0</v>
      </c>
      <c r="DG77" s="66">
        <f t="shared" si="114"/>
        <v>0</v>
      </c>
      <c r="DH77" s="66">
        <f t="shared" si="114"/>
        <v>0</v>
      </c>
      <c r="DI77" s="66">
        <f t="shared" si="114"/>
        <v>0</v>
      </c>
      <c r="DJ77" s="66">
        <f t="shared" si="114"/>
        <v>0</v>
      </c>
      <c r="DK77" s="66">
        <f t="shared" si="114"/>
        <v>0</v>
      </c>
      <c r="DL77" s="66">
        <f t="shared" si="114"/>
        <v>0</v>
      </c>
      <c r="DM77" s="66">
        <f t="shared" si="114"/>
        <v>0</v>
      </c>
      <c r="DN77" s="66">
        <f t="shared" si="114"/>
        <v>0</v>
      </c>
      <c r="DO77" s="66">
        <f t="shared" si="114"/>
        <v>0</v>
      </c>
      <c r="DP77" s="66">
        <f t="shared" si="114"/>
        <v>0</v>
      </c>
    </row>
    <row r="78" spans="1:120" x14ac:dyDescent="0.25">
      <c r="A78" s="65" t="str">
        <f t="shared" si="71"/>
        <v>01_AUS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01_AUS</v>
      </c>
      <c r="BL78" s="65" t="str">
        <f t="shared" si="74"/>
        <v>d_ind_cem_15_3_charcoal</v>
      </c>
      <c r="BM78" s="65"/>
      <c r="BN78" s="65"/>
      <c r="BO78" s="66">
        <f t="shared" ref="BO78:CV78" si="115">BO$49*BO35</f>
        <v>0</v>
      </c>
      <c r="BP78" s="66">
        <f t="shared" si="115"/>
        <v>0</v>
      </c>
      <c r="BQ78" s="66">
        <f t="shared" si="115"/>
        <v>0</v>
      </c>
      <c r="BR78" s="66">
        <f t="shared" si="115"/>
        <v>0</v>
      </c>
      <c r="BS78" s="66">
        <f t="shared" si="115"/>
        <v>0</v>
      </c>
      <c r="BT78" s="66">
        <f t="shared" si="115"/>
        <v>0</v>
      </c>
      <c r="BU78" s="66">
        <f t="shared" si="115"/>
        <v>0</v>
      </c>
      <c r="BV78" s="66">
        <f t="shared" si="115"/>
        <v>0</v>
      </c>
      <c r="BW78" s="66">
        <f t="shared" si="115"/>
        <v>0</v>
      </c>
      <c r="BX78" s="66">
        <f t="shared" si="115"/>
        <v>0</v>
      </c>
      <c r="BY78" s="66">
        <f t="shared" si="115"/>
        <v>0</v>
      </c>
      <c r="BZ78" s="66">
        <f t="shared" si="115"/>
        <v>0</v>
      </c>
      <c r="CA78" s="66">
        <f t="shared" si="115"/>
        <v>0</v>
      </c>
      <c r="CB78" s="66">
        <f t="shared" si="115"/>
        <v>0</v>
      </c>
      <c r="CC78" s="66">
        <f t="shared" si="115"/>
        <v>0</v>
      </c>
      <c r="CD78" s="66">
        <f t="shared" si="115"/>
        <v>0</v>
      </c>
      <c r="CE78" s="66">
        <f t="shared" si="115"/>
        <v>0</v>
      </c>
      <c r="CF78" s="66">
        <f t="shared" si="115"/>
        <v>0</v>
      </c>
      <c r="CG78" s="66">
        <f t="shared" si="115"/>
        <v>0</v>
      </c>
      <c r="CH78" s="66">
        <f t="shared" si="115"/>
        <v>0</v>
      </c>
      <c r="CI78" s="66">
        <f t="shared" si="115"/>
        <v>0</v>
      </c>
      <c r="CJ78" s="66">
        <f t="shared" si="115"/>
        <v>0</v>
      </c>
      <c r="CK78" s="66">
        <f t="shared" si="115"/>
        <v>0</v>
      </c>
      <c r="CL78" s="66">
        <f t="shared" si="115"/>
        <v>0</v>
      </c>
      <c r="CM78" s="66">
        <f t="shared" si="115"/>
        <v>0</v>
      </c>
      <c r="CN78" s="66">
        <f t="shared" si="115"/>
        <v>0</v>
      </c>
      <c r="CO78" s="66">
        <f t="shared" si="115"/>
        <v>0</v>
      </c>
      <c r="CP78" s="66">
        <f t="shared" si="115"/>
        <v>0</v>
      </c>
      <c r="CQ78" s="66">
        <f t="shared" si="115"/>
        <v>0</v>
      </c>
      <c r="CR78" s="66">
        <f t="shared" si="115"/>
        <v>0</v>
      </c>
      <c r="CS78" s="66">
        <f t="shared" si="115"/>
        <v>0</v>
      </c>
      <c r="CT78" s="66">
        <f t="shared" si="115"/>
        <v>0</v>
      </c>
      <c r="CU78" s="66">
        <f t="shared" si="115"/>
        <v>0</v>
      </c>
      <c r="CV78" s="73">
        <f t="shared" si="115"/>
        <v>0</v>
      </c>
      <c r="CW78" s="66">
        <f t="shared" ref="CW78:DP78" si="116">CW$49*CW35</f>
        <v>0</v>
      </c>
      <c r="CX78" s="66">
        <f t="shared" si="116"/>
        <v>0</v>
      </c>
      <c r="CY78" s="66">
        <f t="shared" si="116"/>
        <v>0</v>
      </c>
      <c r="CZ78" s="66">
        <f t="shared" si="116"/>
        <v>0</v>
      </c>
      <c r="DA78" s="66">
        <f t="shared" si="116"/>
        <v>0</v>
      </c>
      <c r="DB78" s="66">
        <f t="shared" si="116"/>
        <v>0</v>
      </c>
      <c r="DC78" s="66">
        <f t="shared" si="116"/>
        <v>0</v>
      </c>
      <c r="DD78" s="66">
        <f t="shared" si="116"/>
        <v>0</v>
      </c>
      <c r="DE78" s="66">
        <f t="shared" si="116"/>
        <v>0</v>
      </c>
      <c r="DF78" s="66">
        <f t="shared" si="116"/>
        <v>0</v>
      </c>
      <c r="DG78" s="66">
        <f t="shared" si="116"/>
        <v>0</v>
      </c>
      <c r="DH78" s="66">
        <f t="shared" si="116"/>
        <v>0</v>
      </c>
      <c r="DI78" s="66">
        <f t="shared" si="116"/>
        <v>0</v>
      </c>
      <c r="DJ78" s="66">
        <f t="shared" si="116"/>
        <v>0</v>
      </c>
      <c r="DK78" s="66">
        <f t="shared" si="116"/>
        <v>0</v>
      </c>
      <c r="DL78" s="66">
        <f t="shared" si="116"/>
        <v>0</v>
      </c>
      <c r="DM78" s="66">
        <f t="shared" si="116"/>
        <v>0</v>
      </c>
      <c r="DN78" s="66">
        <f t="shared" si="116"/>
        <v>0</v>
      </c>
      <c r="DO78" s="66">
        <f t="shared" si="116"/>
        <v>0</v>
      </c>
      <c r="DP78" s="66">
        <f t="shared" si="116"/>
        <v>0</v>
      </c>
    </row>
    <row r="79" spans="1:120" x14ac:dyDescent="0.25">
      <c r="A79" s="65" t="str">
        <f t="shared" si="71"/>
        <v>01_AUS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01_AUS</v>
      </c>
      <c r="BL79" s="65" t="str">
        <f t="shared" si="74"/>
        <v>d_ind_cem_15_4_black_liquor</v>
      </c>
      <c r="BM79" s="65"/>
      <c r="BN79" s="65"/>
      <c r="BO79" s="66">
        <f t="shared" ref="BO79:CV79" si="117">BO$49*BO36</f>
        <v>0</v>
      </c>
      <c r="BP79" s="66">
        <f t="shared" si="117"/>
        <v>0</v>
      </c>
      <c r="BQ79" s="66">
        <f t="shared" si="117"/>
        <v>0</v>
      </c>
      <c r="BR79" s="66">
        <f t="shared" si="117"/>
        <v>0</v>
      </c>
      <c r="BS79" s="66">
        <f t="shared" si="117"/>
        <v>0</v>
      </c>
      <c r="BT79" s="66">
        <f t="shared" si="117"/>
        <v>0</v>
      </c>
      <c r="BU79" s="66">
        <f t="shared" si="117"/>
        <v>0</v>
      </c>
      <c r="BV79" s="66">
        <f t="shared" si="117"/>
        <v>0</v>
      </c>
      <c r="BW79" s="66">
        <f t="shared" si="117"/>
        <v>0</v>
      </c>
      <c r="BX79" s="66">
        <f t="shared" si="117"/>
        <v>0</v>
      </c>
      <c r="BY79" s="66">
        <f t="shared" si="117"/>
        <v>0</v>
      </c>
      <c r="BZ79" s="66">
        <f t="shared" si="117"/>
        <v>0</v>
      </c>
      <c r="CA79" s="66">
        <f t="shared" si="117"/>
        <v>0</v>
      </c>
      <c r="CB79" s="66">
        <f t="shared" si="117"/>
        <v>0</v>
      </c>
      <c r="CC79" s="66">
        <f t="shared" si="117"/>
        <v>0</v>
      </c>
      <c r="CD79" s="66">
        <f t="shared" si="117"/>
        <v>0</v>
      </c>
      <c r="CE79" s="66">
        <f t="shared" si="117"/>
        <v>0</v>
      </c>
      <c r="CF79" s="66">
        <f t="shared" si="117"/>
        <v>0</v>
      </c>
      <c r="CG79" s="66">
        <f t="shared" si="117"/>
        <v>0</v>
      </c>
      <c r="CH79" s="66">
        <f t="shared" si="117"/>
        <v>0</v>
      </c>
      <c r="CI79" s="66">
        <f t="shared" si="117"/>
        <v>0</v>
      </c>
      <c r="CJ79" s="66">
        <f t="shared" si="117"/>
        <v>0</v>
      </c>
      <c r="CK79" s="66">
        <f t="shared" si="117"/>
        <v>0</v>
      </c>
      <c r="CL79" s="66">
        <f t="shared" si="117"/>
        <v>0</v>
      </c>
      <c r="CM79" s="66">
        <f t="shared" si="117"/>
        <v>0</v>
      </c>
      <c r="CN79" s="66">
        <f t="shared" si="117"/>
        <v>0</v>
      </c>
      <c r="CO79" s="66">
        <f t="shared" si="117"/>
        <v>0</v>
      </c>
      <c r="CP79" s="66">
        <f t="shared" si="117"/>
        <v>0</v>
      </c>
      <c r="CQ79" s="66">
        <f t="shared" si="117"/>
        <v>0</v>
      </c>
      <c r="CR79" s="66">
        <f t="shared" si="117"/>
        <v>0</v>
      </c>
      <c r="CS79" s="66">
        <f t="shared" si="117"/>
        <v>0</v>
      </c>
      <c r="CT79" s="66">
        <f t="shared" si="117"/>
        <v>0</v>
      </c>
      <c r="CU79" s="66">
        <f t="shared" si="117"/>
        <v>0</v>
      </c>
      <c r="CV79" s="73">
        <f t="shared" si="117"/>
        <v>0</v>
      </c>
      <c r="CW79" s="66">
        <f t="shared" ref="CW79:DP79" si="118">CW$49*CW36</f>
        <v>0</v>
      </c>
      <c r="CX79" s="66">
        <f t="shared" si="118"/>
        <v>0</v>
      </c>
      <c r="CY79" s="66">
        <f t="shared" si="118"/>
        <v>0</v>
      </c>
      <c r="CZ79" s="66">
        <f t="shared" si="118"/>
        <v>0</v>
      </c>
      <c r="DA79" s="66">
        <f t="shared" si="118"/>
        <v>0</v>
      </c>
      <c r="DB79" s="66">
        <f t="shared" si="118"/>
        <v>0</v>
      </c>
      <c r="DC79" s="66">
        <f t="shared" si="118"/>
        <v>0</v>
      </c>
      <c r="DD79" s="66">
        <f t="shared" si="118"/>
        <v>0</v>
      </c>
      <c r="DE79" s="66">
        <f t="shared" si="118"/>
        <v>0</v>
      </c>
      <c r="DF79" s="66">
        <f t="shared" si="118"/>
        <v>0</v>
      </c>
      <c r="DG79" s="66">
        <f t="shared" si="118"/>
        <v>0</v>
      </c>
      <c r="DH79" s="66">
        <f t="shared" si="118"/>
        <v>0</v>
      </c>
      <c r="DI79" s="66">
        <f t="shared" si="118"/>
        <v>0</v>
      </c>
      <c r="DJ79" s="66">
        <f t="shared" si="118"/>
        <v>0</v>
      </c>
      <c r="DK79" s="66">
        <f t="shared" si="118"/>
        <v>0</v>
      </c>
      <c r="DL79" s="66">
        <f t="shared" si="118"/>
        <v>0</v>
      </c>
      <c r="DM79" s="66">
        <f t="shared" si="118"/>
        <v>0</v>
      </c>
      <c r="DN79" s="66">
        <f t="shared" si="118"/>
        <v>0</v>
      </c>
      <c r="DO79" s="66">
        <f t="shared" si="118"/>
        <v>0</v>
      </c>
      <c r="DP79" s="66">
        <f t="shared" si="118"/>
        <v>0</v>
      </c>
    </row>
    <row r="80" spans="1:120" x14ac:dyDescent="0.25">
      <c r="A80" s="65" t="str">
        <f t="shared" si="71"/>
        <v>01_AUS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1.831557528</v>
      </c>
      <c r="F80" s="66">
        <v>2.5099866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01_AUS</v>
      </c>
      <c r="BL80" s="65" t="str">
        <f t="shared" si="74"/>
        <v>d_ind_cem_15_5_other_biomass</v>
      </c>
      <c r="BM80" s="65"/>
      <c r="BN80" s="65"/>
      <c r="BO80" s="66">
        <f t="shared" ref="BO80:CV80" si="119">BO$49*BO37</f>
        <v>1.831557528</v>
      </c>
      <c r="BP80" s="66">
        <f t="shared" si="119"/>
        <v>2.5099866</v>
      </c>
      <c r="BQ80" s="66">
        <f t="shared" si="119"/>
        <v>2.5473455103071374</v>
      </c>
      <c r="BR80" s="66">
        <f t="shared" si="119"/>
        <v>2.4330159426603348</v>
      </c>
      <c r="BS80" s="66">
        <f t="shared" si="119"/>
        <v>2.4686915334715596</v>
      </c>
      <c r="BT80" s="66">
        <f t="shared" si="119"/>
        <v>2.5025816355250825</v>
      </c>
      <c r="BU80" s="66">
        <f t="shared" si="119"/>
        <v>2.5349880791805299</v>
      </c>
      <c r="BV80" s="66">
        <f t="shared" si="119"/>
        <v>2.5661458998685274</v>
      </c>
      <c r="BW80" s="66">
        <f t="shared" si="119"/>
        <v>2.5961527856909199</v>
      </c>
      <c r="BX80" s="66">
        <f t="shared" si="119"/>
        <v>2.6235336786311163</v>
      </c>
      <c r="BY80" s="66">
        <f t="shared" si="119"/>
        <v>2.6500131496217256</v>
      </c>
      <c r="BZ80" s="66">
        <f t="shared" si="119"/>
        <v>2.6534151626621649</v>
      </c>
      <c r="CA80" s="66">
        <f t="shared" si="119"/>
        <v>2.6553532345748585</v>
      </c>
      <c r="CB80" s="66">
        <f t="shared" si="119"/>
        <v>2.6522729096412943</v>
      </c>
      <c r="CC80" s="66">
        <f t="shared" si="119"/>
        <v>2.6501171312339427</v>
      </c>
      <c r="CD80" s="66">
        <f t="shared" si="119"/>
        <v>2.6430337656187524</v>
      </c>
      <c r="CE80" s="66">
        <f t="shared" si="119"/>
        <v>2.6311078015788389</v>
      </c>
      <c r="CF80" s="66">
        <f t="shared" si="119"/>
        <v>2.6144248484919315</v>
      </c>
      <c r="CG80" s="66">
        <f t="shared" si="119"/>
        <v>2.5930364028520487</v>
      </c>
      <c r="CH80" s="66">
        <f t="shared" si="119"/>
        <v>2.5656422646292336</v>
      </c>
      <c r="CI80" s="66">
        <f t="shared" si="119"/>
        <v>2.5337241393439598</v>
      </c>
      <c r="CJ80" s="66">
        <f t="shared" si="119"/>
        <v>2.4973180458148185</v>
      </c>
      <c r="CK80" s="66">
        <f t="shared" si="119"/>
        <v>2.4564723948637974</v>
      </c>
      <c r="CL80" s="66">
        <f t="shared" si="119"/>
        <v>2.4111914615878005</v>
      </c>
      <c r="CM80" s="66">
        <f t="shared" si="119"/>
        <v>2.3605725549306511</v>
      </c>
      <c r="CN80" s="66">
        <f t="shared" si="119"/>
        <v>2.3061030603830992</v>
      </c>
      <c r="CO80" s="66">
        <f t="shared" si="119"/>
        <v>2.247906267488105</v>
      </c>
      <c r="CP80" s="66">
        <f t="shared" si="119"/>
        <v>2.1861555596328635</v>
      </c>
      <c r="CQ80" s="66">
        <f t="shared" si="119"/>
        <v>2.1210254323237847</v>
      </c>
      <c r="CR80" s="66">
        <f t="shared" si="119"/>
        <v>2.051838901376001</v>
      </c>
      <c r="CS80" s="66">
        <f t="shared" si="119"/>
        <v>1.9797857053221048</v>
      </c>
      <c r="CT80" s="66">
        <f t="shared" si="119"/>
        <v>1.9080750594651685</v>
      </c>
      <c r="CU80" s="66">
        <f t="shared" si="119"/>
        <v>1.8367151877123891</v>
      </c>
      <c r="CV80" s="73">
        <f t="shared" si="119"/>
        <v>1.7657242686472867</v>
      </c>
      <c r="CW80" s="66">
        <f t="shared" ref="CW80:DP80" si="120">CW$49*CW37</f>
        <v>1.6865641039323871</v>
      </c>
      <c r="CX80" s="66">
        <f t="shared" si="120"/>
        <v>1.6088113534837505</v>
      </c>
      <c r="CY80" s="66">
        <f t="shared" si="120"/>
        <v>1.5324850428455135</v>
      </c>
      <c r="CZ80" s="66">
        <f t="shared" si="120"/>
        <v>1.4576033741734706</v>
      </c>
      <c r="DA80" s="66">
        <f t="shared" si="120"/>
        <v>1.3841837418302718</v>
      </c>
      <c r="DB80" s="66">
        <f t="shared" si="120"/>
        <v>1.3122427477573093</v>
      </c>
      <c r="DC80" s="66">
        <f t="shared" si="120"/>
        <v>1.2417962166261345</v>
      </c>
      <c r="DD80" s="66">
        <f t="shared" si="120"/>
        <v>1.1728592107720979</v>
      </c>
      <c r="DE80" s="66">
        <f t="shared" si="120"/>
        <v>1.1054460449129082</v>
      </c>
      <c r="DF80" s="66">
        <f t="shared" si="120"/>
        <v>1.039570300654713</v>
      </c>
      <c r="DG80" s="66">
        <f t="shared" si="120"/>
        <v>0.97524484078842288</v>
      </c>
      <c r="DH80" s="66">
        <f t="shared" si="120"/>
        <v>0.91248182337877803</v>
      </c>
      <c r="DI80" s="66">
        <f t="shared" si="120"/>
        <v>0.85129271564876496</v>
      </c>
      <c r="DJ80" s="66">
        <f t="shared" si="120"/>
        <v>0.79168830766191578</v>
      </c>
      <c r="DK80" s="66">
        <f t="shared" si="120"/>
        <v>0.73367872580500226</v>
      </c>
      <c r="DL80" s="66">
        <f t="shared" si="120"/>
        <v>0.67727344607357221</v>
      </c>
      <c r="DM80" s="66">
        <f t="shared" si="120"/>
        <v>0.62248130716285055</v>
      </c>
      <c r="DN80" s="66">
        <f t="shared" si="120"/>
        <v>0.56931052336634891</v>
      </c>
      <c r="DO80" s="66">
        <f t="shared" si="120"/>
        <v>0.51776869728463315</v>
      </c>
      <c r="DP80" s="66">
        <f t="shared" si="120"/>
        <v>0.46786283234659909</v>
      </c>
    </row>
    <row r="81" spans="1:120" x14ac:dyDescent="0.25">
      <c r="A81" s="65" t="str">
        <f t="shared" si="71"/>
        <v>01_AUS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0.24245758800000011</v>
      </c>
      <c r="F81" s="66">
        <v>0.19698894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01_AUS</v>
      </c>
      <c r="BL81" s="65" t="str">
        <f t="shared" si="74"/>
        <v>d_ind_cem_16_1_biogas</v>
      </c>
      <c r="BM81" s="65"/>
      <c r="BN81" s="65"/>
      <c r="BO81" s="66">
        <f t="shared" ref="BO81:CV81" si="121">BO$49*BO38</f>
        <v>0.24245758800000011</v>
      </c>
      <c r="BP81" s="66">
        <f t="shared" si="121"/>
        <v>0.19698894</v>
      </c>
      <c r="BQ81" s="66">
        <f t="shared" si="121"/>
        <v>0.19992094455371276</v>
      </c>
      <c r="BR81" s="66">
        <f t="shared" si="121"/>
        <v>0.19094812360662011</v>
      </c>
      <c r="BS81" s="66">
        <f t="shared" si="121"/>
        <v>0.19374801776453193</v>
      </c>
      <c r="BT81" s="66">
        <f t="shared" si="121"/>
        <v>0.1964077830716516</v>
      </c>
      <c r="BU81" s="66">
        <f t="shared" si="121"/>
        <v>0.19895110779890565</v>
      </c>
      <c r="BV81" s="66">
        <f t="shared" si="121"/>
        <v>0.20139643801303453</v>
      </c>
      <c r="BW81" s="66">
        <f t="shared" si="121"/>
        <v>0.20375144047832819</v>
      </c>
      <c r="BX81" s="66">
        <f t="shared" si="121"/>
        <v>0.20590034959064882</v>
      </c>
      <c r="BY81" s="66">
        <f t="shared" si="121"/>
        <v>0.20797851324387345</v>
      </c>
      <c r="BZ81" s="66">
        <f t="shared" si="121"/>
        <v>0.20824551026397806</v>
      </c>
      <c r="CA81" s="66">
        <f t="shared" si="121"/>
        <v>0.20839761415637545</v>
      </c>
      <c r="CB81" s="66">
        <f t="shared" si="121"/>
        <v>0.20815586388427507</v>
      </c>
      <c r="CC81" s="66">
        <f t="shared" si="121"/>
        <v>0.20798667393587494</v>
      </c>
      <c r="CD81" s="66">
        <f t="shared" si="121"/>
        <v>0.20743075675122985</v>
      </c>
      <c r="CE81" s="66">
        <f t="shared" si="121"/>
        <v>0.20649478242582878</v>
      </c>
      <c r="CF81" s="66">
        <f t="shared" si="121"/>
        <v>0.20518546976070953</v>
      </c>
      <c r="CG81" s="66">
        <f t="shared" si="121"/>
        <v>0.2035068603072375</v>
      </c>
      <c r="CH81" s="66">
        <f t="shared" si="121"/>
        <v>0.20135691167774047</v>
      </c>
      <c r="CI81" s="66">
        <f t="shared" si="121"/>
        <v>0.19885191118621068</v>
      </c>
      <c r="CJ81" s="66">
        <f t="shared" si="121"/>
        <v>0.19599468566403203</v>
      </c>
      <c r="CK81" s="66">
        <f t="shared" si="121"/>
        <v>0.19278903449264664</v>
      </c>
      <c r="CL81" s="66">
        <f t="shared" si="121"/>
        <v>0.18923529319050206</v>
      </c>
      <c r="CM81" s="66">
        <f t="shared" si="121"/>
        <v>0.18526261669639221</v>
      </c>
      <c r="CN81" s="66">
        <f t="shared" si="121"/>
        <v>0.18098773810012481</v>
      </c>
      <c r="CO81" s="66">
        <f t="shared" si="121"/>
        <v>0.17642033342004226</v>
      </c>
      <c r="CP81" s="66">
        <f t="shared" si="121"/>
        <v>0.17157401014299622</v>
      </c>
      <c r="CQ81" s="66">
        <f t="shared" si="121"/>
        <v>0.16646246303725445</v>
      </c>
      <c r="CR81" s="66">
        <f t="shared" si="121"/>
        <v>0.16103256098372115</v>
      </c>
      <c r="CS81" s="66">
        <f t="shared" si="121"/>
        <v>0.15537767712327777</v>
      </c>
      <c r="CT81" s="66">
        <f t="shared" si="121"/>
        <v>0.14974967731081931</v>
      </c>
      <c r="CU81" s="66">
        <f t="shared" si="121"/>
        <v>0.14414920697559283</v>
      </c>
      <c r="CV81" s="73">
        <f t="shared" si="121"/>
        <v>0.13857769281043344</v>
      </c>
      <c r="CW81" s="66">
        <f t="shared" ref="CW81:DP81" si="122">CW$49*CW38</f>
        <v>0.13236503934948926</v>
      </c>
      <c r="CX81" s="66">
        <f t="shared" si="122"/>
        <v>0.12626284267124349</v>
      </c>
      <c r="CY81" s="66">
        <f t="shared" si="122"/>
        <v>0.12027259593975215</v>
      </c>
      <c r="CZ81" s="66">
        <f t="shared" si="122"/>
        <v>0.11439572769785122</v>
      </c>
      <c r="DA81" s="66">
        <f t="shared" si="122"/>
        <v>0.10863360309109973</v>
      </c>
      <c r="DB81" s="66">
        <f t="shared" si="122"/>
        <v>0.10298752507419751</v>
      </c>
      <c r="DC81" s="66">
        <f t="shared" si="122"/>
        <v>9.7458735600099475E-2</v>
      </c>
      <c r="DD81" s="66">
        <f t="shared" si="122"/>
        <v>9.2048416792038693E-2</v>
      </c>
      <c r="DE81" s="66">
        <f t="shared" si="122"/>
        <v>8.6757692098669445E-2</v>
      </c>
      <c r="DF81" s="66">
        <f t="shared" si="122"/>
        <v>8.1587627432534199E-2</v>
      </c>
      <c r="DG81" s="66">
        <f t="shared" si="122"/>
        <v>7.6539232292068882E-2</v>
      </c>
      <c r="DH81" s="66">
        <f t="shared" si="122"/>
        <v>7.1613460867341966E-2</v>
      </c>
      <c r="DI81" s="66">
        <f t="shared" si="122"/>
        <v>6.6811213129732094E-2</v>
      </c>
      <c r="DJ81" s="66">
        <f t="shared" si="122"/>
        <v>6.2133335905743346E-2</v>
      </c>
      <c r="DK81" s="66">
        <f t="shared" si="122"/>
        <v>5.7580623935154888E-2</v>
      </c>
      <c r="DL81" s="66">
        <f t="shared" si="122"/>
        <v>5.3153820913697372E-2</v>
      </c>
      <c r="DM81" s="66">
        <f t="shared" si="122"/>
        <v>4.8853620520453923E-2</v>
      </c>
      <c r="DN81" s="66">
        <f t="shared" si="122"/>
        <v>4.4680667430169678E-2</v>
      </c>
      <c r="DO81" s="66">
        <f t="shared" si="122"/>
        <v>4.0635558310662206E-2</v>
      </c>
      <c r="DP81" s="66">
        <f t="shared" si="122"/>
        <v>3.6718842805517078E-2</v>
      </c>
    </row>
    <row r="82" spans="1:120" x14ac:dyDescent="0.25">
      <c r="A82" s="65" t="str">
        <f t="shared" si="71"/>
        <v>01_AUS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01_AUS</v>
      </c>
      <c r="BL82" s="65" t="str">
        <f t="shared" si="74"/>
        <v>d_ind_cem_16_2_industrial_waste</v>
      </c>
      <c r="BM82" s="65"/>
      <c r="BN82" s="65"/>
      <c r="BO82" s="66">
        <f t="shared" ref="BO82:CV82" si="123">BO$49*BO39</f>
        <v>0</v>
      </c>
      <c r="BP82" s="66">
        <f t="shared" si="123"/>
        <v>0</v>
      </c>
      <c r="BQ82" s="66">
        <f t="shared" si="123"/>
        <v>0</v>
      </c>
      <c r="BR82" s="66">
        <f t="shared" si="123"/>
        <v>0</v>
      </c>
      <c r="BS82" s="66">
        <f t="shared" si="123"/>
        <v>0</v>
      </c>
      <c r="BT82" s="66">
        <f t="shared" si="123"/>
        <v>0</v>
      </c>
      <c r="BU82" s="66">
        <f t="shared" si="123"/>
        <v>0</v>
      </c>
      <c r="BV82" s="66">
        <f t="shared" si="123"/>
        <v>0</v>
      </c>
      <c r="BW82" s="66">
        <f t="shared" si="123"/>
        <v>0</v>
      </c>
      <c r="BX82" s="66">
        <f t="shared" si="123"/>
        <v>0</v>
      </c>
      <c r="BY82" s="66">
        <f t="shared" si="123"/>
        <v>0</v>
      </c>
      <c r="BZ82" s="66">
        <f t="shared" si="123"/>
        <v>0</v>
      </c>
      <c r="CA82" s="66">
        <f t="shared" si="123"/>
        <v>0</v>
      </c>
      <c r="CB82" s="66">
        <f t="shared" si="123"/>
        <v>0</v>
      </c>
      <c r="CC82" s="66">
        <f t="shared" si="123"/>
        <v>0</v>
      </c>
      <c r="CD82" s="66">
        <f t="shared" si="123"/>
        <v>0</v>
      </c>
      <c r="CE82" s="66">
        <f t="shared" si="123"/>
        <v>0</v>
      </c>
      <c r="CF82" s="66">
        <f t="shared" si="123"/>
        <v>0</v>
      </c>
      <c r="CG82" s="66">
        <f t="shared" si="123"/>
        <v>0</v>
      </c>
      <c r="CH82" s="66">
        <f t="shared" si="123"/>
        <v>0</v>
      </c>
      <c r="CI82" s="66">
        <f t="shared" si="123"/>
        <v>0</v>
      </c>
      <c r="CJ82" s="66">
        <f t="shared" si="123"/>
        <v>0</v>
      </c>
      <c r="CK82" s="66">
        <f t="shared" si="123"/>
        <v>0</v>
      </c>
      <c r="CL82" s="66">
        <f t="shared" si="123"/>
        <v>0</v>
      </c>
      <c r="CM82" s="66">
        <f t="shared" si="123"/>
        <v>0</v>
      </c>
      <c r="CN82" s="66">
        <f t="shared" si="123"/>
        <v>0</v>
      </c>
      <c r="CO82" s="66">
        <f t="shared" si="123"/>
        <v>0</v>
      </c>
      <c r="CP82" s="66">
        <f t="shared" si="123"/>
        <v>0</v>
      </c>
      <c r="CQ82" s="66">
        <f t="shared" si="123"/>
        <v>0</v>
      </c>
      <c r="CR82" s="66">
        <f t="shared" si="123"/>
        <v>0</v>
      </c>
      <c r="CS82" s="66">
        <f t="shared" si="123"/>
        <v>0</v>
      </c>
      <c r="CT82" s="66">
        <f t="shared" si="123"/>
        <v>0</v>
      </c>
      <c r="CU82" s="66">
        <f t="shared" si="123"/>
        <v>0</v>
      </c>
      <c r="CV82" s="73">
        <f t="shared" si="123"/>
        <v>0</v>
      </c>
      <c r="CW82" s="66">
        <f t="shared" ref="CW82:DP82" si="124">CW$49*CW39</f>
        <v>0</v>
      </c>
      <c r="CX82" s="66">
        <f t="shared" si="124"/>
        <v>0</v>
      </c>
      <c r="CY82" s="66">
        <f t="shared" si="124"/>
        <v>0</v>
      </c>
      <c r="CZ82" s="66">
        <f t="shared" si="124"/>
        <v>0</v>
      </c>
      <c r="DA82" s="66">
        <f t="shared" si="124"/>
        <v>0</v>
      </c>
      <c r="DB82" s="66">
        <f t="shared" si="124"/>
        <v>0</v>
      </c>
      <c r="DC82" s="66">
        <f t="shared" si="124"/>
        <v>0</v>
      </c>
      <c r="DD82" s="66">
        <f t="shared" si="124"/>
        <v>0</v>
      </c>
      <c r="DE82" s="66">
        <f t="shared" si="124"/>
        <v>0</v>
      </c>
      <c r="DF82" s="66">
        <f t="shared" si="124"/>
        <v>0</v>
      </c>
      <c r="DG82" s="66">
        <f t="shared" si="124"/>
        <v>0</v>
      </c>
      <c r="DH82" s="66">
        <f t="shared" si="124"/>
        <v>0</v>
      </c>
      <c r="DI82" s="66">
        <f t="shared" si="124"/>
        <v>0</v>
      </c>
      <c r="DJ82" s="66">
        <f t="shared" si="124"/>
        <v>0</v>
      </c>
      <c r="DK82" s="66">
        <f t="shared" si="124"/>
        <v>0</v>
      </c>
      <c r="DL82" s="66">
        <f t="shared" si="124"/>
        <v>0</v>
      </c>
      <c r="DM82" s="66">
        <f t="shared" si="124"/>
        <v>0</v>
      </c>
      <c r="DN82" s="66">
        <f t="shared" si="124"/>
        <v>0</v>
      </c>
      <c r="DO82" s="66">
        <f t="shared" si="124"/>
        <v>0</v>
      </c>
      <c r="DP82" s="66">
        <f t="shared" si="124"/>
        <v>0</v>
      </c>
    </row>
    <row r="83" spans="1:120" x14ac:dyDescent="0.25">
      <c r="A83" s="65" t="str">
        <f t="shared" si="71"/>
        <v>01_AUS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01_AUS</v>
      </c>
      <c r="BL83" s="65" t="str">
        <f t="shared" si="74"/>
        <v>d_ind_cem_16_3_msw_ren</v>
      </c>
      <c r="BM83" s="65"/>
      <c r="BN83" s="65"/>
      <c r="BO83" s="66">
        <f t="shared" ref="BO83:CV83" si="125">BO$49*BO40</f>
        <v>0</v>
      </c>
      <c r="BP83" s="66">
        <f t="shared" si="125"/>
        <v>0</v>
      </c>
      <c r="BQ83" s="66">
        <f t="shared" si="125"/>
        <v>0</v>
      </c>
      <c r="BR83" s="66">
        <f t="shared" si="125"/>
        <v>0</v>
      </c>
      <c r="BS83" s="66">
        <f t="shared" si="125"/>
        <v>0</v>
      </c>
      <c r="BT83" s="66">
        <f t="shared" si="125"/>
        <v>0</v>
      </c>
      <c r="BU83" s="66">
        <f t="shared" si="125"/>
        <v>0</v>
      </c>
      <c r="BV83" s="66">
        <f t="shared" si="125"/>
        <v>0</v>
      </c>
      <c r="BW83" s="66">
        <f t="shared" si="125"/>
        <v>0</v>
      </c>
      <c r="BX83" s="66">
        <f t="shared" si="125"/>
        <v>0</v>
      </c>
      <c r="BY83" s="66">
        <f t="shared" si="125"/>
        <v>0</v>
      </c>
      <c r="BZ83" s="66">
        <f t="shared" si="125"/>
        <v>0</v>
      </c>
      <c r="CA83" s="66">
        <f t="shared" si="125"/>
        <v>0</v>
      </c>
      <c r="CB83" s="66">
        <f t="shared" si="125"/>
        <v>0</v>
      </c>
      <c r="CC83" s="66">
        <f t="shared" si="125"/>
        <v>0</v>
      </c>
      <c r="CD83" s="66">
        <f t="shared" si="125"/>
        <v>0</v>
      </c>
      <c r="CE83" s="66">
        <f t="shared" si="125"/>
        <v>0</v>
      </c>
      <c r="CF83" s="66">
        <f t="shared" si="125"/>
        <v>0</v>
      </c>
      <c r="CG83" s="66">
        <f t="shared" si="125"/>
        <v>0</v>
      </c>
      <c r="CH83" s="66">
        <f t="shared" si="125"/>
        <v>0</v>
      </c>
      <c r="CI83" s="66">
        <f t="shared" si="125"/>
        <v>0</v>
      </c>
      <c r="CJ83" s="66">
        <f t="shared" si="125"/>
        <v>0</v>
      </c>
      <c r="CK83" s="66">
        <f t="shared" si="125"/>
        <v>0</v>
      </c>
      <c r="CL83" s="66">
        <f t="shared" si="125"/>
        <v>0</v>
      </c>
      <c r="CM83" s="66">
        <f t="shared" si="125"/>
        <v>0</v>
      </c>
      <c r="CN83" s="66">
        <f t="shared" si="125"/>
        <v>0</v>
      </c>
      <c r="CO83" s="66">
        <f t="shared" si="125"/>
        <v>0</v>
      </c>
      <c r="CP83" s="66">
        <f t="shared" si="125"/>
        <v>0</v>
      </c>
      <c r="CQ83" s="66">
        <f t="shared" si="125"/>
        <v>0</v>
      </c>
      <c r="CR83" s="66">
        <f t="shared" si="125"/>
        <v>0</v>
      </c>
      <c r="CS83" s="66">
        <f t="shared" si="125"/>
        <v>0</v>
      </c>
      <c r="CT83" s="66">
        <f t="shared" si="125"/>
        <v>0</v>
      </c>
      <c r="CU83" s="66">
        <f t="shared" si="125"/>
        <v>0</v>
      </c>
      <c r="CV83" s="73">
        <f t="shared" si="125"/>
        <v>0</v>
      </c>
      <c r="CW83" s="66">
        <f t="shared" ref="CW83:DP83" si="126">CW$49*CW40</f>
        <v>0</v>
      </c>
      <c r="CX83" s="66">
        <f t="shared" si="126"/>
        <v>0</v>
      </c>
      <c r="CY83" s="66">
        <f t="shared" si="126"/>
        <v>0</v>
      </c>
      <c r="CZ83" s="66">
        <f t="shared" si="126"/>
        <v>0</v>
      </c>
      <c r="DA83" s="66">
        <f t="shared" si="126"/>
        <v>0</v>
      </c>
      <c r="DB83" s="66">
        <f t="shared" si="126"/>
        <v>0</v>
      </c>
      <c r="DC83" s="66">
        <f t="shared" si="126"/>
        <v>0</v>
      </c>
      <c r="DD83" s="66">
        <f t="shared" si="126"/>
        <v>0</v>
      </c>
      <c r="DE83" s="66">
        <f t="shared" si="126"/>
        <v>0</v>
      </c>
      <c r="DF83" s="66">
        <f t="shared" si="126"/>
        <v>0</v>
      </c>
      <c r="DG83" s="66">
        <f t="shared" si="126"/>
        <v>0</v>
      </c>
      <c r="DH83" s="66">
        <f t="shared" si="126"/>
        <v>0</v>
      </c>
      <c r="DI83" s="66">
        <f t="shared" si="126"/>
        <v>0</v>
      </c>
      <c r="DJ83" s="66">
        <f t="shared" si="126"/>
        <v>0</v>
      </c>
      <c r="DK83" s="66">
        <f t="shared" si="126"/>
        <v>0</v>
      </c>
      <c r="DL83" s="66">
        <f t="shared" si="126"/>
        <v>0</v>
      </c>
      <c r="DM83" s="66">
        <f t="shared" si="126"/>
        <v>0</v>
      </c>
      <c r="DN83" s="66">
        <f t="shared" si="126"/>
        <v>0</v>
      </c>
      <c r="DO83" s="66">
        <f t="shared" si="126"/>
        <v>0</v>
      </c>
      <c r="DP83" s="66">
        <f t="shared" si="126"/>
        <v>0</v>
      </c>
    </row>
    <row r="84" spans="1:120" x14ac:dyDescent="0.25">
      <c r="A84" s="65" t="str">
        <f t="shared" si="71"/>
        <v>01_AUS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01_AUS</v>
      </c>
      <c r="BL84" s="65" t="str">
        <f t="shared" si="74"/>
        <v>d_ind_cem_16_4_msw_nonr</v>
      </c>
      <c r="BM84" s="65"/>
      <c r="BN84" s="65"/>
      <c r="BO84" s="66">
        <f t="shared" ref="BO84:CV84" si="127">BO$49*BO41</f>
        <v>0</v>
      </c>
      <c r="BP84" s="66">
        <f t="shared" si="127"/>
        <v>0</v>
      </c>
      <c r="BQ84" s="66">
        <f t="shared" si="127"/>
        <v>0</v>
      </c>
      <c r="BR84" s="66">
        <f t="shared" si="127"/>
        <v>0</v>
      </c>
      <c r="BS84" s="66">
        <f t="shared" si="127"/>
        <v>0</v>
      </c>
      <c r="BT84" s="66">
        <f t="shared" si="127"/>
        <v>0</v>
      </c>
      <c r="BU84" s="66">
        <f t="shared" si="127"/>
        <v>0</v>
      </c>
      <c r="BV84" s="66">
        <f t="shared" si="127"/>
        <v>0</v>
      </c>
      <c r="BW84" s="66">
        <f t="shared" si="127"/>
        <v>0</v>
      </c>
      <c r="BX84" s="66">
        <f t="shared" si="127"/>
        <v>0</v>
      </c>
      <c r="BY84" s="66">
        <f t="shared" si="127"/>
        <v>0</v>
      </c>
      <c r="BZ84" s="66">
        <f t="shared" si="127"/>
        <v>0</v>
      </c>
      <c r="CA84" s="66">
        <f t="shared" si="127"/>
        <v>0</v>
      </c>
      <c r="CB84" s="66">
        <f t="shared" si="127"/>
        <v>0</v>
      </c>
      <c r="CC84" s="66">
        <f t="shared" si="127"/>
        <v>0</v>
      </c>
      <c r="CD84" s="66">
        <f t="shared" si="127"/>
        <v>0</v>
      </c>
      <c r="CE84" s="66">
        <f t="shared" si="127"/>
        <v>0</v>
      </c>
      <c r="CF84" s="66">
        <f t="shared" si="127"/>
        <v>0</v>
      </c>
      <c r="CG84" s="66">
        <f t="shared" si="127"/>
        <v>0</v>
      </c>
      <c r="CH84" s="66">
        <f t="shared" si="127"/>
        <v>0</v>
      </c>
      <c r="CI84" s="66">
        <f t="shared" si="127"/>
        <v>0</v>
      </c>
      <c r="CJ84" s="66">
        <f t="shared" si="127"/>
        <v>0</v>
      </c>
      <c r="CK84" s="66">
        <f t="shared" si="127"/>
        <v>0</v>
      </c>
      <c r="CL84" s="66">
        <f t="shared" si="127"/>
        <v>0</v>
      </c>
      <c r="CM84" s="66">
        <f t="shared" si="127"/>
        <v>0</v>
      </c>
      <c r="CN84" s="66">
        <f t="shared" si="127"/>
        <v>0</v>
      </c>
      <c r="CO84" s="66">
        <f t="shared" si="127"/>
        <v>0</v>
      </c>
      <c r="CP84" s="66">
        <f t="shared" si="127"/>
        <v>0</v>
      </c>
      <c r="CQ84" s="66">
        <f t="shared" si="127"/>
        <v>0</v>
      </c>
      <c r="CR84" s="66">
        <f t="shared" si="127"/>
        <v>0</v>
      </c>
      <c r="CS84" s="66">
        <f t="shared" si="127"/>
        <v>0</v>
      </c>
      <c r="CT84" s="66">
        <f t="shared" si="127"/>
        <v>0</v>
      </c>
      <c r="CU84" s="66">
        <f t="shared" si="127"/>
        <v>0</v>
      </c>
      <c r="CV84" s="73">
        <f t="shared" si="127"/>
        <v>0</v>
      </c>
      <c r="CW84" s="66">
        <f t="shared" ref="CW84:DP84" si="128">CW$49*CW41</f>
        <v>0</v>
      </c>
      <c r="CX84" s="66">
        <f t="shared" si="128"/>
        <v>0</v>
      </c>
      <c r="CY84" s="66">
        <f t="shared" si="128"/>
        <v>0</v>
      </c>
      <c r="CZ84" s="66">
        <f t="shared" si="128"/>
        <v>0</v>
      </c>
      <c r="DA84" s="66">
        <f t="shared" si="128"/>
        <v>0</v>
      </c>
      <c r="DB84" s="66">
        <f t="shared" si="128"/>
        <v>0</v>
      </c>
      <c r="DC84" s="66">
        <f t="shared" si="128"/>
        <v>0</v>
      </c>
      <c r="DD84" s="66">
        <f t="shared" si="128"/>
        <v>0</v>
      </c>
      <c r="DE84" s="66">
        <f t="shared" si="128"/>
        <v>0</v>
      </c>
      <c r="DF84" s="66">
        <f t="shared" si="128"/>
        <v>0</v>
      </c>
      <c r="DG84" s="66">
        <f t="shared" si="128"/>
        <v>0</v>
      </c>
      <c r="DH84" s="66">
        <f t="shared" si="128"/>
        <v>0</v>
      </c>
      <c r="DI84" s="66">
        <f t="shared" si="128"/>
        <v>0</v>
      </c>
      <c r="DJ84" s="66">
        <f t="shared" si="128"/>
        <v>0</v>
      </c>
      <c r="DK84" s="66">
        <f t="shared" si="128"/>
        <v>0</v>
      </c>
      <c r="DL84" s="66">
        <f t="shared" si="128"/>
        <v>0</v>
      </c>
      <c r="DM84" s="66">
        <f t="shared" si="128"/>
        <v>0</v>
      </c>
      <c r="DN84" s="66">
        <f t="shared" si="128"/>
        <v>0</v>
      </c>
      <c r="DO84" s="66">
        <f t="shared" si="128"/>
        <v>0</v>
      </c>
      <c r="DP84" s="66">
        <f t="shared" si="128"/>
        <v>0</v>
      </c>
    </row>
    <row r="85" spans="1:120" x14ac:dyDescent="0.25">
      <c r="A85" s="65" t="str">
        <f t="shared" si="71"/>
        <v>01_AUS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01_AUS</v>
      </c>
      <c r="BL85" s="65" t="str">
        <f t="shared" si="74"/>
        <v>d_ind_cem_16_5_biogasoline</v>
      </c>
      <c r="BM85" s="65"/>
      <c r="BN85" s="65"/>
      <c r="BO85" s="66">
        <f t="shared" ref="BO85:CV85" si="129">BO$49*BO42</f>
        <v>0</v>
      </c>
      <c r="BP85" s="66">
        <f t="shared" si="129"/>
        <v>0</v>
      </c>
      <c r="BQ85" s="66">
        <f t="shared" si="129"/>
        <v>0</v>
      </c>
      <c r="BR85" s="66">
        <f t="shared" si="129"/>
        <v>0</v>
      </c>
      <c r="BS85" s="66">
        <f t="shared" si="129"/>
        <v>0</v>
      </c>
      <c r="BT85" s="66">
        <f t="shared" si="129"/>
        <v>0</v>
      </c>
      <c r="BU85" s="66">
        <f t="shared" si="129"/>
        <v>0</v>
      </c>
      <c r="BV85" s="66">
        <f t="shared" si="129"/>
        <v>0</v>
      </c>
      <c r="BW85" s="66">
        <f t="shared" si="129"/>
        <v>0</v>
      </c>
      <c r="BX85" s="66">
        <f t="shared" si="129"/>
        <v>0</v>
      </c>
      <c r="BY85" s="66">
        <f t="shared" si="129"/>
        <v>0</v>
      </c>
      <c r="BZ85" s="66">
        <f t="shared" si="129"/>
        <v>0</v>
      </c>
      <c r="CA85" s="66">
        <f t="shared" si="129"/>
        <v>0</v>
      </c>
      <c r="CB85" s="66">
        <f t="shared" si="129"/>
        <v>0</v>
      </c>
      <c r="CC85" s="66">
        <f t="shared" si="129"/>
        <v>0</v>
      </c>
      <c r="CD85" s="66">
        <f t="shared" si="129"/>
        <v>0</v>
      </c>
      <c r="CE85" s="66">
        <f t="shared" si="129"/>
        <v>0</v>
      </c>
      <c r="CF85" s="66">
        <f t="shared" si="129"/>
        <v>0</v>
      </c>
      <c r="CG85" s="66">
        <f t="shared" si="129"/>
        <v>0</v>
      </c>
      <c r="CH85" s="66">
        <f t="shared" si="129"/>
        <v>0</v>
      </c>
      <c r="CI85" s="66">
        <f t="shared" si="129"/>
        <v>0</v>
      </c>
      <c r="CJ85" s="66">
        <f t="shared" si="129"/>
        <v>0</v>
      </c>
      <c r="CK85" s="66">
        <f t="shared" si="129"/>
        <v>0</v>
      </c>
      <c r="CL85" s="66">
        <f t="shared" si="129"/>
        <v>0</v>
      </c>
      <c r="CM85" s="66">
        <f t="shared" si="129"/>
        <v>0</v>
      </c>
      <c r="CN85" s="66">
        <f t="shared" si="129"/>
        <v>0</v>
      </c>
      <c r="CO85" s="66">
        <f t="shared" si="129"/>
        <v>0</v>
      </c>
      <c r="CP85" s="66">
        <f t="shared" si="129"/>
        <v>0</v>
      </c>
      <c r="CQ85" s="66">
        <f t="shared" si="129"/>
        <v>0</v>
      </c>
      <c r="CR85" s="66">
        <f t="shared" si="129"/>
        <v>0</v>
      </c>
      <c r="CS85" s="66">
        <f t="shared" si="129"/>
        <v>0</v>
      </c>
      <c r="CT85" s="66">
        <f t="shared" si="129"/>
        <v>0</v>
      </c>
      <c r="CU85" s="66">
        <f t="shared" si="129"/>
        <v>0</v>
      </c>
      <c r="CV85" s="73">
        <f t="shared" si="129"/>
        <v>0</v>
      </c>
      <c r="CW85" s="66">
        <f t="shared" ref="CW85:DP85" si="130">CW$49*CW42</f>
        <v>0</v>
      </c>
      <c r="CX85" s="66">
        <f t="shared" si="130"/>
        <v>0</v>
      </c>
      <c r="CY85" s="66">
        <f t="shared" si="130"/>
        <v>0</v>
      </c>
      <c r="CZ85" s="66">
        <f t="shared" si="130"/>
        <v>0</v>
      </c>
      <c r="DA85" s="66">
        <f t="shared" si="130"/>
        <v>0</v>
      </c>
      <c r="DB85" s="66">
        <f t="shared" si="130"/>
        <v>0</v>
      </c>
      <c r="DC85" s="66">
        <f t="shared" si="130"/>
        <v>0</v>
      </c>
      <c r="DD85" s="66">
        <f t="shared" si="130"/>
        <v>0</v>
      </c>
      <c r="DE85" s="66">
        <f t="shared" si="130"/>
        <v>0</v>
      </c>
      <c r="DF85" s="66">
        <f t="shared" si="130"/>
        <v>0</v>
      </c>
      <c r="DG85" s="66">
        <f t="shared" si="130"/>
        <v>0</v>
      </c>
      <c r="DH85" s="66">
        <f t="shared" si="130"/>
        <v>0</v>
      </c>
      <c r="DI85" s="66">
        <f t="shared" si="130"/>
        <v>0</v>
      </c>
      <c r="DJ85" s="66">
        <f t="shared" si="130"/>
        <v>0</v>
      </c>
      <c r="DK85" s="66">
        <f t="shared" si="130"/>
        <v>0</v>
      </c>
      <c r="DL85" s="66">
        <f t="shared" si="130"/>
        <v>0</v>
      </c>
      <c r="DM85" s="66">
        <f t="shared" si="130"/>
        <v>0</v>
      </c>
      <c r="DN85" s="66">
        <f t="shared" si="130"/>
        <v>0</v>
      </c>
      <c r="DO85" s="66">
        <f t="shared" si="130"/>
        <v>0</v>
      </c>
      <c r="DP85" s="66">
        <f t="shared" si="130"/>
        <v>0</v>
      </c>
    </row>
    <row r="86" spans="1:120" x14ac:dyDescent="0.25">
      <c r="A86" s="65" t="str">
        <f t="shared" si="71"/>
        <v>01_AUS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01_AUS</v>
      </c>
      <c r="BL86" s="65" t="str">
        <f t="shared" si="74"/>
        <v>d_ind_cem_16_6_biodiesel</v>
      </c>
      <c r="BM86" s="65"/>
      <c r="BN86" s="65"/>
      <c r="BO86" s="66">
        <f t="shared" ref="BO86:CV86" si="131">BO$49*BO43</f>
        <v>0</v>
      </c>
      <c r="BP86" s="66">
        <f t="shared" si="131"/>
        <v>0</v>
      </c>
      <c r="BQ86" s="66">
        <f t="shared" si="131"/>
        <v>0</v>
      </c>
      <c r="BR86" s="66">
        <f t="shared" si="131"/>
        <v>0</v>
      </c>
      <c r="BS86" s="66">
        <f t="shared" si="131"/>
        <v>0</v>
      </c>
      <c r="BT86" s="66">
        <f t="shared" si="131"/>
        <v>0</v>
      </c>
      <c r="BU86" s="66">
        <f t="shared" si="131"/>
        <v>0</v>
      </c>
      <c r="BV86" s="66">
        <f t="shared" si="131"/>
        <v>0</v>
      </c>
      <c r="BW86" s="66">
        <f t="shared" si="131"/>
        <v>0</v>
      </c>
      <c r="BX86" s="66">
        <f t="shared" si="131"/>
        <v>0</v>
      </c>
      <c r="BY86" s="66">
        <f t="shared" si="131"/>
        <v>0</v>
      </c>
      <c r="BZ86" s="66">
        <f t="shared" si="131"/>
        <v>0</v>
      </c>
      <c r="CA86" s="66">
        <f t="shared" si="131"/>
        <v>0</v>
      </c>
      <c r="CB86" s="66">
        <f t="shared" si="131"/>
        <v>0</v>
      </c>
      <c r="CC86" s="66">
        <f t="shared" si="131"/>
        <v>0</v>
      </c>
      <c r="CD86" s="66">
        <f t="shared" si="131"/>
        <v>0</v>
      </c>
      <c r="CE86" s="66">
        <f t="shared" si="131"/>
        <v>0</v>
      </c>
      <c r="CF86" s="66">
        <f t="shared" si="131"/>
        <v>0</v>
      </c>
      <c r="CG86" s="66">
        <f t="shared" si="131"/>
        <v>0</v>
      </c>
      <c r="CH86" s="66">
        <f t="shared" si="131"/>
        <v>0</v>
      </c>
      <c r="CI86" s="66">
        <f t="shared" si="131"/>
        <v>0</v>
      </c>
      <c r="CJ86" s="66">
        <f t="shared" si="131"/>
        <v>0</v>
      </c>
      <c r="CK86" s="66">
        <f t="shared" si="131"/>
        <v>0</v>
      </c>
      <c r="CL86" s="66">
        <f t="shared" si="131"/>
        <v>0</v>
      </c>
      <c r="CM86" s="66">
        <f t="shared" si="131"/>
        <v>0</v>
      </c>
      <c r="CN86" s="66">
        <f t="shared" si="131"/>
        <v>0</v>
      </c>
      <c r="CO86" s="66">
        <f t="shared" si="131"/>
        <v>0</v>
      </c>
      <c r="CP86" s="66">
        <f t="shared" si="131"/>
        <v>0</v>
      </c>
      <c r="CQ86" s="66">
        <f t="shared" si="131"/>
        <v>0</v>
      </c>
      <c r="CR86" s="66">
        <f t="shared" si="131"/>
        <v>0</v>
      </c>
      <c r="CS86" s="66">
        <f t="shared" si="131"/>
        <v>0</v>
      </c>
      <c r="CT86" s="66">
        <f t="shared" si="131"/>
        <v>0</v>
      </c>
      <c r="CU86" s="66">
        <f t="shared" si="131"/>
        <v>0</v>
      </c>
      <c r="CV86" s="73">
        <f t="shared" si="131"/>
        <v>0</v>
      </c>
      <c r="CW86" s="66">
        <f t="shared" ref="CW86:DP86" si="132">CW$49*CW43</f>
        <v>0</v>
      </c>
      <c r="CX86" s="66">
        <f t="shared" si="132"/>
        <v>0</v>
      </c>
      <c r="CY86" s="66">
        <f t="shared" si="132"/>
        <v>0</v>
      </c>
      <c r="CZ86" s="66">
        <f t="shared" si="132"/>
        <v>0</v>
      </c>
      <c r="DA86" s="66">
        <f t="shared" si="132"/>
        <v>0</v>
      </c>
      <c r="DB86" s="66">
        <f t="shared" si="132"/>
        <v>0</v>
      </c>
      <c r="DC86" s="66">
        <f t="shared" si="132"/>
        <v>0</v>
      </c>
      <c r="DD86" s="66">
        <f t="shared" si="132"/>
        <v>0</v>
      </c>
      <c r="DE86" s="66">
        <f t="shared" si="132"/>
        <v>0</v>
      </c>
      <c r="DF86" s="66">
        <f t="shared" si="132"/>
        <v>0</v>
      </c>
      <c r="DG86" s="66">
        <f t="shared" si="132"/>
        <v>0</v>
      </c>
      <c r="DH86" s="66">
        <f t="shared" si="132"/>
        <v>0</v>
      </c>
      <c r="DI86" s="66">
        <f t="shared" si="132"/>
        <v>0</v>
      </c>
      <c r="DJ86" s="66">
        <f t="shared" si="132"/>
        <v>0</v>
      </c>
      <c r="DK86" s="66">
        <f t="shared" si="132"/>
        <v>0</v>
      </c>
      <c r="DL86" s="66">
        <f t="shared" si="132"/>
        <v>0</v>
      </c>
      <c r="DM86" s="66">
        <f t="shared" si="132"/>
        <v>0</v>
      </c>
      <c r="DN86" s="66">
        <f t="shared" si="132"/>
        <v>0</v>
      </c>
      <c r="DO86" s="66">
        <f t="shared" si="132"/>
        <v>0</v>
      </c>
      <c r="DP86" s="66">
        <f t="shared" si="132"/>
        <v>0</v>
      </c>
    </row>
    <row r="87" spans="1:120" x14ac:dyDescent="0.25">
      <c r="A87" s="65" t="str">
        <f t="shared" si="71"/>
        <v>01_AUS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01_AUS</v>
      </c>
      <c r="BL87" s="65" t="str">
        <f t="shared" si="74"/>
        <v>d_ind_cem_16_8_oth_liquid_biofuel</v>
      </c>
      <c r="BM87" s="65"/>
      <c r="BN87" s="65"/>
      <c r="BO87" s="66">
        <f t="shared" ref="BO87:CV87" si="133">BO$49*BO44</f>
        <v>0</v>
      </c>
      <c r="BP87" s="66">
        <f t="shared" si="133"/>
        <v>0</v>
      </c>
      <c r="BQ87" s="66">
        <f t="shared" si="133"/>
        <v>0</v>
      </c>
      <c r="BR87" s="66">
        <f t="shared" si="133"/>
        <v>0</v>
      </c>
      <c r="BS87" s="66">
        <f t="shared" si="133"/>
        <v>0</v>
      </c>
      <c r="BT87" s="66">
        <f t="shared" si="133"/>
        <v>0</v>
      </c>
      <c r="BU87" s="66">
        <f t="shared" si="133"/>
        <v>0</v>
      </c>
      <c r="BV87" s="66">
        <f t="shared" si="133"/>
        <v>0</v>
      </c>
      <c r="BW87" s="66">
        <f t="shared" si="133"/>
        <v>0</v>
      </c>
      <c r="BX87" s="66">
        <f t="shared" si="133"/>
        <v>0</v>
      </c>
      <c r="BY87" s="66">
        <f t="shared" si="133"/>
        <v>0</v>
      </c>
      <c r="BZ87" s="66">
        <f t="shared" si="133"/>
        <v>0</v>
      </c>
      <c r="CA87" s="66">
        <f t="shared" si="133"/>
        <v>0</v>
      </c>
      <c r="CB87" s="66">
        <f t="shared" si="133"/>
        <v>0</v>
      </c>
      <c r="CC87" s="66">
        <f t="shared" si="133"/>
        <v>0</v>
      </c>
      <c r="CD87" s="66">
        <f t="shared" si="133"/>
        <v>0</v>
      </c>
      <c r="CE87" s="66">
        <f t="shared" si="133"/>
        <v>0</v>
      </c>
      <c r="CF87" s="66">
        <f t="shared" si="133"/>
        <v>0</v>
      </c>
      <c r="CG87" s="66">
        <f t="shared" si="133"/>
        <v>0</v>
      </c>
      <c r="CH87" s="66">
        <f t="shared" si="133"/>
        <v>0</v>
      </c>
      <c r="CI87" s="66">
        <f t="shared" si="133"/>
        <v>0</v>
      </c>
      <c r="CJ87" s="66">
        <f t="shared" si="133"/>
        <v>0</v>
      </c>
      <c r="CK87" s="66">
        <f t="shared" si="133"/>
        <v>0</v>
      </c>
      <c r="CL87" s="66">
        <f t="shared" si="133"/>
        <v>0</v>
      </c>
      <c r="CM87" s="66">
        <f t="shared" si="133"/>
        <v>0</v>
      </c>
      <c r="CN87" s="66">
        <f t="shared" si="133"/>
        <v>0</v>
      </c>
      <c r="CO87" s="66">
        <f t="shared" si="133"/>
        <v>0</v>
      </c>
      <c r="CP87" s="66">
        <f t="shared" si="133"/>
        <v>0</v>
      </c>
      <c r="CQ87" s="66">
        <f t="shared" si="133"/>
        <v>0</v>
      </c>
      <c r="CR87" s="66">
        <f t="shared" si="133"/>
        <v>0</v>
      </c>
      <c r="CS87" s="66">
        <f t="shared" si="133"/>
        <v>0</v>
      </c>
      <c r="CT87" s="66">
        <f t="shared" si="133"/>
        <v>0</v>
      </c>
      <c r="CU87" s="66">
        <f t="shared" si="133"/>
        <v>0</v>
      </c>
      <c r="CV87" s="73">
        <f t="shared" si="133"/>
        <v>0</v>
      </c>
      <c r="CW87" s="66">
        <f t="shared" ref="CW87:DP87" si="134">CW$49*CW44</f>
        <v>0</v>
      </c>
      <c r="CX87" s="66">
        <f t="shared" si="134"/>
        <v>0</v>
      </c>
      <c r="CY87" s="66">
        <f t="shared" si="134"/>
        <v>0</v>
      </c>
      <c r="CZ87" s="66">
        <f t="shared" si="134"/>
        <v>0</v>
      </c>
      <c r="DA87" s="66">
        <f t="shared" si="134"/>
        <v>0</v>
      </c>
      <c r="DB87" s="66">
        <f t="shared" si="134"/>
        <v>0</v>
      </c>
      <c r="DC87" s="66">
        <f t="shared" si="134"/>
        <v>0</v>
      </c>
      <c r="DD87" s="66">
        <f t="shared" si="134"/>
        <v>0</v>
      </c>
      <c r="DE87" s="66">
        <f t="shared" si="134"/>
        <v>0</v>
      </c>
      <c r="DF87" s="66">
        <f t="shared" si="134"/>
        <v>0</v>
      </c>
      <c r="DG87" s="66">
        <f t="shared" si="134"/>
        <v>0</v>
      </c>
      <c r="DH87" s="66">
        <f t="shared" si="134"/>
        <v>0</v>
      </c>
      <c r="DI87" s="66">
        <f t="shared" si="134"/>
        <v>0</v>
      </c>
      <c r="DJ87" s="66">
        <f t="shared" si="134"/>
        <v>0</v>
      </c>
      <c r="DK87" s="66">
        <f t="shared" si="134"/>
        <v>0</v>
      </c>
      <c r="DL87" s="66">
        <f t="shared" si="134"/>
        <v>0</v>
      </c>
      <c r="DM87" s="66">
        <f t="shared" si="134"/>
        <v>0</v>
      </c>
      <c r="DN87" s="66">
        <f t="shared" si="134"/>
        <v>0</v>
      </c>
      <c r="DO87" s="66">
        <f t="shared" si="134"/>
        <v>0</v>
      </c>
      <c r="DP87" s="66">
        <f t="shared" si="134"/>
        <v>0</v>
      </c>
    </row>
    <row r="88" spans="1:120" x14ac:dyDescent="0.25">
      <c r="A88" s="65" t="str">
        <f t="shared" si="71"/>
        <v>01_AUS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16.383618288000001</v>
      </c>
      <c r="F88" s="66">
        <v>16.502397804000001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01_AUS</v>
      </c>
      <c r="BL88" s="65" t="str">
        <f t="shared" si="74"/>
        <v>d_ind_cem_17_electricity</v>
      </c>
      <c r="BM88" s="65"/>
      <c r="BN88" s="65"/>
      <c r="BO88" s="66">
        <f t="shared" ref="BO88:CV88" si="135">BO$49*BO45</f>
        <v>16.383618288000001</v>
      </c>
      <c r="BP88" s="66">
        <f t="shared" si="135"/>
        <v>16.502397804000001</v>
      </c>
      <c r="BQ88" s="66">
        <f t="shared" si="135"/>
        <v>16.748021266456867</v>
      </c>
      <c r="BR88" s="66">
        <f t="shared" si="135"/>
        <v>15.996339163426173</v>
      </c>
      <c r="BS88" s="66">
        <f t="shared" si="135"/>
        <v>16.230895312634125</v>
      </c>
      <c r="BT88" s="66">
        <f t="shared" si="135"/>
        <v>16.453712416799299</v>
      </c>
      <c r="BU88" s="66">
        <f t="shared" si="135"/>
        <v>16.666774918652937</v>
      </c>
      <c r="BV88" s="66">
        <f t="shared" si="135"/>
        <v>16.871628104601829</v>
      </c>
      <c r="BW88" s="66">
        <f t="shared" si="135"/>
        <v>17.068914244177364</v>
      </c>
      <c r="BX88" s="66">
        <f t="shared" si="135"/>
        <v>17.248935279958133</v>
      </c>
      <c r="BY88" s="66">
        <f t="shared" si="135"/>
        <v>17.423029740831556</v>
      </c>
      <c r="BZ88" s="66">
        <f t="shared" si="135"/>
        <v>17.445396940930447</v>
      </c>
      <c r="CA88" s="66">
        <f t="shared" si="135"/>
        <v>17.458139173767879</v>
      </c>
      <c r="CB88" s="66">
        <f t="shared" si="135"/>
        <v>17.437886975043291</v>
      </c>
      <c r="CC88" s="66">
        <f t="shared" si="135"/>
        <v>17.423713388277768</v>
      </c>
      <c r="CD88" s="66">
        <f t="shared" si="135"/>
        <v>17.377142415678534</v>
      </c>
      <c r="CE88" s="66">
        <f t="shared" si="135"/>
        <v>17.29873283262225</v>
      </c>
      <c r="CF88" s="66">
        <f t="shared" si="135"/>
        <v>17.189047494706259</v>
      </c>
      <c r="CG88" s="66">
        <f t="shared" si="135"/>
        <v>17.048424975702144</v>
      </c>
      <c r="CH88" s="66">
        <f t="shared" si="135"/>
        <v>16.868316856220289</v>
      </c>
      <c r="CI88" s="66">
        <f t="shared" si="135"/>
        <v>16.658464898996492</v>
      </c>
      <c r="CJ88" s="66">
        <f t="shared" si="135"/>
        <v>16.419105916798134</v>
      </c>
      <c r="CK88" s="66">
        <f t="shared" si="135"/>
        <v>16.150558196042542</v>
      </c>
      <c r="CL88" s="66">
        <f t="shared" si="135"/>
        <v>15.852849844190429</v>
      </c>
      <c r="CM88" s="66">
        <f t="shared" si="135"/>
        <v>15.520045942344968</v>
      </c>
      <c r="CN88" s="66">
        <f t="shared" si="135"/>
        <v>15.161925597317424</v>
      </c>
      <c r="CO88" s="66">
        <f t="shared" si="135"/>
        <v>14.779299400320914</v>
      </c>
      <c r="CP88" s="66">
        <f t="shared" si="135"/>
        <v>14.373307294344817</v>
      </c>
      <c r="CQ88" s="66">
        <f t="shared" si="135"/>
        <v>13.945096534223792</v>
      </c>
      <c r="CR88" s="66">
        <f t="shared" si="135"/>
        <v>13.490216155030103</v>
      </c>
      <c r="CS88" s="66">
        <f t="shared" si="135"/>
        <v>13.016488325434919</v>
      </c>
      <c r="CT88" s="66">
        <f t="shared" si="135"/>
        <v>12.545012659105495</v>
      </c>
      <c r="CU88" s="66">
        <f t="shared" si="135"/>
        <v>12.075843225728127</v>
      </c>
      <c r="CV88" s="73">
        <f t="shared" si="135"/>
        <v>11.609099543955528</v>
      </c>
      <c r="CW88" s="66">
        <f t="shared" ref="CW88:DP88" si="136">CW$49*CW45</f>
        <v>11.088645558920135</v>
      </c>
      <c r="CX88" s="66">
        <f t="shared" si="136"/>
        <v>10.577444894239877</v>
      </c>
      <c r="CY88" s="66">
        <f t="shared" si="136"/>
        <v>10.075622637075689</v>
      </c>
      <c r="CZ88" s="66">
        <f t="shared" si="136"/>
        <v>9.5832984610608154</v>
      </c>
      <c r="DA88" s="66">
        <f t="shared" si="136"/>
        <v>9.1005867288344788</v>
      </c>
      <c r="DB88" s="66">
        <f t="shared" si="136"/>
        <v>8.6275965931073682</v>
      </c>
      <c r="DC88" s="66">
        <f t="shared" si="136"/>
        <v>8.1644320962775776</v>
      </c>
      <c r="DD88" s="66">
        <f t="shared" si="136"/>
        <v>7.7111922686147549</v>
      </c>
      <c r="DE88" s="66">
        <f t="shared" si="136"/>
        <v>7.2679712250301494</v>
      </c>
      <c r="DF88" s="66">
        <f t="shared" si="136"/>
        <v>6.8348582604496579</v>
      </c>
      <c r="DG88" s="66">
        <f t="shared" si="136"/>
        <v>6.4119379438078257</v>
      </c>
      <c r="DH88" s="66">
        <f t="shared" si="136"/>
        <v>5.9992902106791561</v>
      </c>
      <c r="DI88" s="66">
        <f t="shared" si="136"/>
        <v>5.5969904545639295</v>
      </c>
      <c r="DJ88" s="66">
        <f t="shared" si="136"/>
        <v>5.2051096168451538</v>
      </c>
      <c r="DK88" s="66">
        <f t="shared" si="136"/>
        <v>4.8237142754331774</v>
      </c>
      <c r="DL88" s="66">
        <f t="shared" si="136"/>
        <v>4.4528667321140381</v>
      </c>
      <c r="DM88" s="66">
        <f t="shared" si="136"/>
        <v>4.0926250986181634</v>
      </c>
      <c r="DN88" s="66">
        <f t="shared" si="136"/>
        <v>3.7430433814247945</v>
      </c>
      <c r="DO88" s="66">
        <f t="shared" si="136"/>
        <v>3.404171565318264</v>
      </c>
      <c r="DP88" s="66">
        <f t="shared" si="136"/>
        <v>3.0760556957115766</v>
      </c>
    </row>
    <row r="89" spans="1:120" x14ac:dyDescent="0.25">
      <c r="A89" s="65" t="str">
        <f t="shared" si="71"/>
        <v>01_AUS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01_AUS</v>
      </c>
      <c r="BL89" s="65" t="str">
        <f t="shared" si="74"/>
        <v>d_ind_cem_18_heat</v>
      </c>
      <c r="BM89" s="65"/>
      <c r="BN89" s="65"/>
      <c r="BO89" s="66">
        <f t="shared" ref="BO89:CV89" si="138">BO$49*BO46</f>
        <v>0</v>
      </c>
      <c r="BP89" s="66">
        <f t="shared" si="138"/>
        <v>0</v>
      </c>
      <c r="BQ89" s="66">
        <f t="shared" si="138"/>
        <v>0</v>
      </c>
      <c r="BR89" s="66">
        <f t="shared" si="138"/>
        <v>0</v>
      </c>
      <c r="BS89" s="66">
        <f t="shared" si="138"/>
        <v>0</v>
      </c>
      <c r="BT89" s="66">
        <f t="shared" si="138"/>
        <v>0</v>
      </c>
      <c r="BU89" s="66">
        <f t="shared" si="138"/>
        <v>0</v>
      </c>
      <c r="BV89" s="66">
        <f t="shared" si="138"/>
        <v>0</v>
      </c>
      <c r="BW89" s="66">
        <f t="shared" si="138"/>
        <v>0</v>
      </c>
      <c r="BX89" s="66">
        <f t="shared" si="138"/>
        <v>0</v>
      </c>
      <c r="BY89" s="66">
        <f t="shared" si="138"/>
        <v>0</v>
      </c>
      <c r="BZ89" s="66">
        <f t="shared" si="138"/>
        <v>0</v>
      </c>
      <c r="CA89" s="66">
        <f t="shared" si="138"/>
        <v>0</v>
      </c>
      <c r="CB89" s="66">
        <f t="shared" si="138"/>
        <v>0</v>
      </c>
      <c r="CC89" s="66">
        <f t="shared" si="138"/>
        <v>0</v>
      </c>
      <c r="CD89" s="66">
        <f t="shared" si="138"/>
        <v>0</v>
      </c>
      <c r="CE89" s="66">
        <f t="shared" si="138"/>
        <v>0</v>
      </c>
      <c r="CF89" s="66">
        <f t="shared" si="138"/>
        <v>0</v>
      </c>
      <c r="CG89" s="66">
        <f t="shared" si="138"/>
        <v>0</v>
      </c>
      <c r="CH89" s="66">
        <f t="shared" si="138"/>
        <v>0</v>
      </c>
      <c r="CI89" s="66">
        <f t="shared" si="138"/>
        <v>0</v>
      </c>
      <c r="CJ89" s="66">
        <f t="shared" si="138"/>
        <v>0</v>
      </c>
      <c r="CK89" s="66">
        <f t="shared" si="138"/>
        <v>0</v>
      </c>
      <c r="CL89" s="66">
        <f t="shared" si="138"/>
        <v>0</v>
      </c>
      <c r="CM89" s="66">
        <f t="shared" si="138"/>
        <v>0</v>
      </c>
      <c r="CN89" s="66">
        <f t="shared" si="138"/>
        <v>0</v>
      </c>
      <c r="CO89" s="66">
        <f t="shared" si="138"/>
        <v>0</v>
      </c>
      <c r="CP89" s="66">
        <f t="shared" si="138"/>
        <v>0</v>
      </c>
      <c r="CQ89" s="66">
        <f t="shared" si="138"/>
        <v>0</v>
      </c>
      <c r="CR89" s="66">
        <f t="shared" si="138"/>
        <v>0</v>
      </c>
      <c r="CS89" s="66">
        <f t="shared" si="138"/>
        <v>0</v>
      </c>
      <c r="CT89" s="66">
        <f t="shared" si="138"/>
        <v>0</v>
      </c>
      <c r="CU89" s="66">
        <f t="shared" si="138"/>
        <v>0</v>
      </c>
      <c r="CV89" s="73">
        <f t="shared" si="138"/>
        <v>0</v>
      </c>
      <c r="CW89" s="66">
        <f t="shared" ref="CW89:DP89" si="139">CW$49*CW46</f>
        <v>0</v>
      </c>
      <c r="CX89" s="66">
        <f t="shared" si="139"/>
        <v>0</v>
      </c>
      <c r="CY89" s="66">
        <f t="shared" si="139"/>
        <v>0</v>
      </c>
      <c r="CZ89" s="66">
        <f t="shared" si="139"/>
        <v>0</v>
      </c>
      <c r="DA89" s="66">
        <f t="shared" si="139"/>
        <v>0</v>
      </c>
      <c r="DB89" s="66">
        <f t="shared" si="139"/>
        <v>0</v>
      </c>
      <c r="DC89" s="66">
        <f t="shared" si="139"/>
        <v>0</v>
      </c>
      <c r="DD89" s="66">
        <f t="shared" si="139"/>
        <v>0</v>
      </c>
      <c r="DE89" s="66">
        <f t="shared" si="139"/>
        <v>0</v>
      </c>
      <c r="DF89" s="66">
        <f t="shared" si="139"/>
        <v>0</v>
      </c>
      <c r="DG89" s="66">
        <f t="shared" si="139"/>
        <v>0</v>
      </c>
      <c r="DH89" s="66">
        <f t="shared" si="139"/>
        <v>0</v>
      </c>
      <c r="DI89" s="66">
        <f t="shared" si="139"/>
        <v>0</v>
      </c>
      <c r="DJ89" s="66">
        <f t="shared" si="139"/>
        <v>0</v>
      </c>
      <c r="DK89" s="66">
        <f t="shared" si="139"/>
        <v>0</v>
      </c>
      <c r="DL89" s="66">
        <f t="shared" si="139"/>
        <v>0</v>
      </c>
      <c r="DM89" s="66">
        <f t="shared" si="139"/>
        <v>0</v>
      </c>
      <c r="DN89" s="66">
        <f t="shared" si="139"/>
        <v>0</v>
      </c>
      <c r="DO89" s="66">
        <f t="shared" si="139"/>
        <v>0</v>
      </c>
      <c r="DP89" s="66">
        <f t="shared" si="139"/>
        <v>0</v>
      </c>
    </row>
    <row r="90" spans="1:120" x14ac:dyDescent="0.25">
      <c r="A90" s="52" t="str">
        <f t="shared" ref="A90:C121" si="140">A58</f>
        <v>01_AUS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01_AUS</v>
      </c>
      <c r="BL90" s="52" t="str">
        <f t="shared" ref="BL90:BL121" si="142">"d_ind_cem_ccs_"&amp;C90</f>
        <v>d_ind_cem_ccs_1_x_coal_thermal</v>
      </c>
      <c r="BM90" s="52"/>
      <c r="BN90" s="52"/>
      <c r="BO90" s="53">
        <f t="shared" ref="BO90:CU90" si="143">BO$50*BO15</f>
        <v>0</v>
      </c>
      <c r="BP90" s="53">
        <f t="shared" si="143"/>
        <v>0</v>
      </c>
      <c r="BQ90" s="53">
        <f t="shared" si="143"/>
        <v>0</v>
      </c>
      <c r="BR90" s="53">
        <f t="shared" si="143"/>
        <v>0</v>
      </c>
      <c r="BS90" s="53">
        <f t="shared" si="143"/>
        <v>0</v>
      </c>
      <c r="BT90" s="53">
        <f t="shared" si="143"/>
        <v>0</v>
      </c>
      <c r="BU90" s="53">
        <f t="shared" si="143"/>
        <v>0</v>
      </c>
      <c r="BV90" s="53">
        <f t="shared" si="143"/>
        <v>0</v>
      </c>
      <c r="BW90" s="53">
        <f t="shared" si="143"/>
        <v>0</v>
      </c>
      <c r="BX90" s="53">
        <f t="shared" si="143"/>
        <v>0</v>
      </c>
      <c r="BY90" s="53">
        <f t="shared" si="143"/>
        <v>0</v>
      </c>
      <c r="BZ90" s="53">
        <f t="shared" si="143"/>
        <v>0</v>
      </c>
      <c r="CA90" s="53">
        <f t="shared" si="143"/>
        <v>0</v>
      </c>
      <c r="CB90" s="53">
        <f t="shared" si="143"/>
        <v>2.6602601741058565E-2</v>
      </c>
      <c r="CC90" s="53">
        <f t="shared" si="143"/>
        <v>7.9943044855327744E-2</v>
      </c>
      <c r="CD90" s="53">
        <f t="shared" si="143"/>
        <v>0.16006122710846407</v>
      </c>
      <c r="CE90" s="53">
        <f t="shared" si="143"/>
        <v>0.26690962416231717</v>
      </c>
      <c r="CF90" s="53">
        <f t="shared" si="143"/>
        <v>0.40035978521932042</v>
      </c>
      <c r="CG90" s="53">
        <f t="shared" si="143"/>
        <v>0.56020003743822433</v>
      </c>
      <c r="CH90" s="53">
        <f t="shared" si="143"/>
        <v>0.74574356573628631</v>
      </c>
      <c r="CI90" s="53">
        <f t="shared" si="143"/>
        <v>0.95679997206306056</v>
      </c>
      <c r="CJ90" s="53">
        <f t="shared" si="143"/>
        <v>1.1928672088736951</v>
      </c>
      <c r="CK90" s="53">
        <f t="shared" si="143"/>
        <v>1.4533525851924727</v>
      </c>
      <c r="CL90" s="53">
        <f t="shared" si="143"/>
        <v>1.737529774336366</v>
      </c>
      <c r="CM90" s="53">
        <f t="shared" si="143"/>
        <v>2.0437484533664168</v>
      </c>
      <c r="CN90" s="53">
        <f t="shared" si="143"/>
        <v>2.3720648168303629</v>
      </c>
      <c r="CO90" s="53">
        <f t="shared" si="143"/>
        <v>2.7216694305550231</v>
      </c>
      <c r="CP90" s="53">
        <f t="shared" si="143"/>
        <v>3.0917621612226616</v>
      </c>
      <c r="CQ90" s="53">
        <f t="shared" si="143"/>
        <v>3.4815239547600734</v>
      </c>
      <c r="CR90" s="53">
        <f t="shared" si="143"/>
        <v>3.8885088554204716</v>
      </c>
      <c r="CS90" s="53">
        <f t="shared" si="143"/>
        <v>4.3133662100338936</v>
      </c>
      <c r="CT90" s="53">
        <f t="shared" si="143"/>
        <v>4.7300826737825412</v>
      </c>
      <c r="CU90" s="53">
        <f t="shared" si="143"/>
        <v>5.1381899101002215</v>
      </c>
      <c r="CV90" s="73">
        <f t="shared" ref="CV90:DP90" si="144">CV$50*CV15</f>
        <v>5.5372004084674735</v>
      </c>
      <c r="CW90" s="53">
        <f t="shared" si="144"/>
        <v>5.8966671514681703</v>
      </c>
      <c r="CX90" s="53">
        <f t="shared" si="144"/>
        <v>6.2432330578378759</v>
      </c>
      <c r="CY90" s="53">
        <f t="shared" si="144"/>
        <v>6.5768116902188734</v>
      </c>
      <c r="CZ90" s="53">
        <f t="shared" si="144"/>
        <v>6.8973221672703868</v>
      </c>
      <c r="DA90" s="53">
        <f t="shared" si="144"/>
        <v>7.2046890513569162</v>
      </c>
      <c r="DB90" s="53">
        <f t="shared" si="144"/>
        <v>7.4988422378904209</v>
      </c>
      <c r="DC90" s="53">
        <f t="shared" si="144"/>
        <v>7.7797168463059636</v>
      </c>
      <c r="DD90" s="53">
        <f t="shared" si="144"/>
        <v>8.0472531126503828</v>
      </c>
      <c r="DE90" s="53">
        <f t="shared" si="144"/>
        <v>8.3013962837638253</v>
      </c>
      <c r="DF90" s="53">
        <f t="shared" si="144"/>
        <v>8.5420965130337834</v>
      </c>
      <c r="DG90" s="53">
        <f t="shared" si="144"/>
        <v>8.7693087577026798</v>
      </c>
      <c r="DH90" s="53">
        <f t="shared" si="144"/>
        <v>8.9829926777086992</v>
      </c>
      <c r="DI90" s="53">
        <f t="shared" si="144"/>
        <v>9.1831125360409214</v>
      </c>
      <c r="DJ90" s="53">
        <f t="shared" si="144"/>
        <v>9.3696371005896317</v>
      </c>
      <c r="DK90" s="53">
        <f t="shared" si="144"/>
        <v>9.5425395474729839</v>
      </c>
      <c r="DL90" s="53">
        <f t="shared" si="144"/>
        <v>9.7017973658209709</v>
      </c>
      <c r="DM90" s="53">
        <f t="shared" si="144"/>
        <v>9.847392263999124</v>
      </c>
      <c r="DN90" s="53">
        <f t="shared" si="144"/>
        <v>9.979310077252725</v>
      </c>
      <c r="DO90" s="53">
        <f t="shared" si="144"/>
        <v>10.097540676754109</v>
      </c>
      <c r="DP90" s="53">
        <f t="shared" si="144"/>
        <v>10.202077880035041</v>
      </c>
    </row>
    <row r="91" spans="1:120" x14ac:dyDescent="0.25">
      <c r="A91" s="52" t="str">
        <f t="shared" si="140"/>
        <v>01_AUS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01_AUS</v>
      </c>
      <c r="BL91" s="52" t="str">
        <f t="shared" si="142"/>
        <v>d_ind_cem_ccs_1_1_coking_coal</v>
      </c>
      <c r="BM91" s="52"/>
      <c r="BN91" s="52"/>
      <c r="BO91" s="53">
        <f t="shared" ref="BO91:CV91" si="145">BO$50*BO16</f>
        <v>0</v>
      </c>
      <c r="BP91" s="53">
        <f t="shared" si="145"/>
        <v>0</v>
      </c>
      <c r="BQ91" s="53">
        <f t="shared" si="145"/>
        <v>0</v>
      </c>
      <c r="BR91" s="53">
        <f t="shared" si="145"/>
        <v>0</v>
      </c>
      <c r="BS91" s="53">
        <f t="shared" si="145"/>
        <v>0</v>
      </c>
      <c r="BT91" s="53">
        <f t="shared" si="145"/>
        <v>0</v>
      </c>
      <c r="BU91" s="53">
        <f t="shared" si="145"/>
        <v>0</v>
      </c>
      <c r="BV91" s="53">
        <f t="shared" si="145"/>
        <v>0</v>
      </c>
      <c r="BW91" s="53">
        <f t="shared" si="145"/>
        <v>0</v>
      </c>
      <c r="BX91" s="53">
        <f t="shared" si="145"/>
        <v>0</v>
      </c>
      <c r="BY91" s="53">
        <f t="shared" si="145"/>
        <v>0</v>
      </c>
      <c r="BZ91" s="53">
        <f t="shared" si="145"/>
        <v>0</v>
      </c>
      <c r="CA91" s="53">
        <f t="shared" si="145"/>
        <v>0</v>
      </c>
      <c r="CB91" s="53">
        <f t="shared" si="145"/>
        <v>0</v>
      </c>
      <c r="CC91" s="53">
        <f t="shared" si="145"/>
        <v>0</v>
      </c>
      <c r="CD91" s="53">
        <f t="shared" si="145"/>
        <v>0</v>
      </c>
      <c r="CE91" s="53">
        <f t="shared" si="145"/>
        <v>0</v>
      </c>
      <c r="CF91" s="53">
        <f t="shared" si="145"/>
        <v>0</v>
      </c>
      <c r="CG91" s="53">
        <f t="shared" si="145"/>
        <v>0</v>
      </c>
      <c r="CH91" s="53">
        <f t="shared" si="145"/>
        <v>0</v>
      </c>
      <c r="CI91" s="53">
        <f t="shared" si="145"/>
        <v>0</v>
      </c>
      <c r="CJ91" s="53">
        <f t="shared" si="145"/>
        <v>0</v>
      </c>
      <c r="CK91" s="53">
        <f t="shared" si="145"/>
        <v>0</v>
      </c>
      <c r="CL91" s="53">
        <f t="shared" si="145"/>
        <v>0</v>
      </c>
      <c r="CM91" s="53">
        <f t="shared" si="145"/>
        <v>0</v>
      </c>
      <c r="CN91" s="53">
        <f t="shared" si="145"/>
        <v>0</v>
      </c>
      <c r="CO91" s="53">
        <f t="shared" si="145"/>
        <v>0</v>
      </c>
      <c r="CP91" s="53">
        <f t="shared" si="145"/>
        <v>0</v>
      </c>
      <c r="CQ91" s="53">
        <f t="shared" si="145"/>
        <v>0</v>
      </c>
      <c r="CR91" s="53">
        <f t="shared" si="145"/>
        <v>0</v>
      </c>
      <c r="CS91" s="53">
        <f t="shared" si="145"/>
        <v>0</v>
      </c>
      <c r="CT91" s="53">
        <f t="shared" si="145"/>
        <v>0</v>
      </c>
      <c r="CU91" s="53">
        <f t="shared" si="145"/>
        <v>0</v>
      </c>
      <c r="CV91" s="73">
        <f t="shared" si="145"/>
        <v>0</v>
      </c>
      <c r="CW91" s="53">
        <f t="shared" ref="CW91:DP91" si="146">CW$50*CW16</f>
        <v>0</v>
      </c>
      <c r="CX91" s="53">
        <f t="shared" si="146"/>
        <v>0</v>
      </c>
      <c r="CY91" s="53">
        <f t="shared" si="146"/>
        <v>0</v>
      </c>
      <c r="CZ91" s="53">
        <f t="shared" si="146"/>
        <v>0</v>
      </c>
      <c r="DA91" s="53">
        <f t="shared" si="146"/>
        <v>0</v>
      </c>
      <c r="DB91" s="53">
        <f t="shared" si="146"/>
        <v>0</v>
      </c>
      <c r="DC91" s="53">
        <f t="shared" si="146"/>
        <v>0</v>
      </c>
      <c r="DD91" s="53">
        <f t="shared" si="146"/>
        <v>0</v>
      </c>
      <c r="DE91" s="53">
        <f t="shared" si="146"/>
        <v>0</v>
      </c>
      <c r="DF91" s="53">
        <f t="shared" si="146"/>
        <v>0</v>
      </c>
      <c r="DG91" s="53">
        <f t="shared" si="146"/>
        <v>0</v>
      </c>
      <c r="DH91" s="53">
        <f t="shared" si="146"/>
        <v>0</v>
      </c>
      <c r="DI91" s="53">
        <f t="shared" si="146"/>
        <v>0</v>
      </c>
      <c r="DJ91" s="53">
        <f t="shared" si="146"/>
        <v>0</v>
      </c>
      <c r="DK91" s="53">
        <f t="shared" si="146"/>
        <v>0</v>
      </c>
      <c r="DL91" s="53">
        <f t="shared" si="146"/>
        <v>0</v>
      </c>
      <c r="DM91" s="53">
        <f t="shared" si="146"/>
        <v>0</v>
      </c>
      <c r="DN91" s="53">
        <f t="shared" si="146"/>
        <v>0</v>
      </c>
      <c r="DO91" s="53">
        <f t="shared" si="146"/>
        <v>0</v>
      </c>
      <c r="DP91" s="53">
        <f t="shared" si="146"/>
        <v>0</v>
      </c>
    </row>
    <row r="92" spans="1:120" x14ac:dyDescent="0.25">
      <c r="A92" s="52" t="str">
        <f t="shared" si="140"/>
        <v>01_AUS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01_AUS</v>
      </c>
      <c r="BL92" s="52" t="str">
        <f t="shared" si="142"/>
        <v>d_ind_cem_ccs_1_5_lignite</v>
      </c>
      <c r="BM92" s="52"/>
      <c r="BN92" s="52"/>
      <c r="BO92" s="53">
        <f t="shared" ref="BO92:CV92" si="147">BO$50*BO17</f>
        <v>0</v>
      </c>
      <c r="BP92" s="53">
        <f t="shared" si="147"/>
        <v>0</v>
      </c>
      <c r="BQ92" s="53">
        <f t="shared" si="147"/>
        <v>0</v>
      </c>
      <c r="BR92" s="53">
        <f t="shared" si="147"/>
        <v>0</v>
      </c>
      <c r="BS92" s="53">
        <f t="shared" si="147"/>
        <v>0</v>
      </c>
      <c r="BT92" s="53">
        <f t="shared" si="147"/>
        <v>0</v>
      </c>
      <c r="BU92" s="53">
        <f t="shared" si="147"/>
        <v>0</v>
      </c>
      <c r="BV92" s="53">
        <f t="shared" si="147"/>
        <v>0</v>
      </c>
      <c r="BW92" s="53">
        <f t="shared" si="147"/>
        <v>0</v>
      </c>
      <c r="BX92" s="53">
        <f t="shared" si="147"/>
        <v>0</v>
      </c>
      <c r="BY92" s="53">
        <f t="shared" si="147"/>
        <v>0</v>
      </c>
      <c r="BZ92" s="53">
        <f t="shared" si="147"/>
        <v>0</v>
      </c>
      <c r="CA92" s="53">
        <f t="shared" si="147"/>
        <v>0</v>
      </c>
      <c r="CB92" s="53">
        <f t="shared" si="147"/>
        <v>0</v>
      </c>
      <c r="CC92" s="53">
        <f t="shared" si="147"/>
        <v>0</v>
      </c>
      <c r="CD92" s="53">
        <f t="shared" si="147"/>
        <v>0</v>
      </c>
      <c r="CE92" s="53">
        <f t="shared" si="147"/>
        <v>0</v>
      </c>
      <c r="CF92" s="53">
        <f t="shared" si="147"/>
        <v>0</v>
      </c>
      <c r="CG92" s="53">
        <f t="shared" si="147"/>
        <v>0</v>
      </c>
      <c r="CH92" s="53">
        <f t="shared" si="147"/>
        <v>0</v>
      </c>
      <c r="CI92" s="53">
        <f t="shared" si="147"/>
        <v>0</v>
      </c>
      <c r="CJ92" s="53">
        <f t="shared" si="147"/>
        <v>0</v>
      </c>
      <c r="CK92" s="53">
        <f t="shared" si="147"/>
        <v>0</v>
      </c>
      <c r="CL92" s="53">
        <f t="shared" si="147"/>
        <v>0</v>
      </c>
      <c r="CM92" s="53">
        <f t="shared" si="147"/>
        <v>0</v>
      </c>
      <c r="CN92" s="53">
        <f t="shared" si="147"/>
        <v>0</v>
      </c>
      <c r="CO92" s="53">
        <f t="shared" si="147"/>
        <v>0</v>
      </c>
      <c r="CP92" s="53">
        <f t="shared" si="147"/>
        <v>0</v>
      </c>
      <c r="CQ92" s="53">
        <f t="shared" si="147"/>
        <v>0</v>
      </c>
      <c r="CR92" s="53">
        <f t="shared" si="147"/>
        <v>0</v>
      </c>
      <c r="CS92" s="53">
        <f t="shared" si="147"/>
        <v>0</v>
      </c>
      <c r="CT92" s="53">
        <f t="shared" si="147"/>
        <v>0</v>
      </c>
      <c r="CU92" s="53">
        <f t="shared" si="147"/>
        <v>0</v>
      </c>
      <c r="CV92" s="73">
        <f t="shared" si="147"/>
        <v>0</v>
      </c>
      <c r="CW92" s="53">
        <f t="shared" ref="CW92:DP92" si="148">CW$50*CW17</f>
        <v>0</v>
      </c>
      <c r="CX92" s="53">
        <f t="shared" si="148"/>
        <v>0</v>
      </c>
      <c r="CY92" s="53">
        <f t="shared" si="148"/>
        <v>0</v>
      </c>
      <c r="CZ92" s="53">
        <f t="shared" si="148"/>
        <v>0</v>
      </c>
      <c r="DA92" s="53">
        <f t="shared" si="148"/>
        <v>0</v>
      </c>
      <c r="DB92" s="53">
        <f t="shared" si="148"/>
        <v>0</v>
      </c>
      <c r="DC92" s="53">
        <f t="shared" si="148"/>
        <v>0</v>
      </c>
      <c r="DD92" s="53">
        <f t="shared" si="148"/>
        <v>0</v>
      </c>
      <c r="DE92" s="53">
        <f t="shared" si="148"/>
        <v>0</v>
      </c>
      <c r="DF92" s="53">
        <f t="shared" si="148"/>
        <v>0</v>
      </c>
      <c r="DG92" s="53">
        <f t="shared" si="148"/>
        <v>0</v>
      </c>
      <c r="DH92" s="53">
        <f t="shared" si="148"/>
        <v>0</v>
      </c>
      <c r="DI92" s="53">
        <f t="shared" si="148"/>
        <v>0</v>
      </c>
      <c r="DJ92" s="53">
        <f t="shared" si="148"/>
        <v>0</v>
      </c>
      <c r="DK92" s="53">
        <f t="shared" si="148"/>
        <v>0</v>
      </c>
      <c r="DL92" s="53">
        <f t="shared" si="148"/>
        <v>0</v>
      </c>
      <c r="DM92" s="53">
        <f t="shared" si="148"/>
        <v>0</v>
      </c>
      <c r="DN92" s="53">
        <f t="shared" si="148"/>
        <v>0</v>
      </c>
      <c r="DO92" s="53">
        <f t="shared" si="148"/>
        <v>0</v>
      </c>
      <c r="DP92" s="53">
        <f t="shared" si="148"/>
        <v>0</v>
      </c>
    </row>
    <row r="93" spans="1:120" x14ac:dyDescent="0.25">
      <c r="A93" s="52" t="str">
        <f t="shared" si="140"/>
        <v>01_AUS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01_AUS</v>
      </c>
      <c r="BL93" s="52" t="str">
        <f t="shared" si="142"/>
        <v>d_ind_cem_ccs_2_coal_products</v>
      </c>
      <c r="BM93" s="52"/>
      <c r="BN93" s="52"/>
      <c r="BO93" s="53">
        <f t="shared" ref="BO93:CV93" si="149">BO$50*BO18</f>
        <v>0</v>
      </c>
      <c r="BP93" s="53">
        <f t="shared" si="149"/>
        <v>0</v>
      </c>
      <c r="BQ93" s="53">
        <f t="shared" si="149"/>
        <v>0</v>
      </c>
      <c r="BR93" s="53">
        <f t="shared" si="149"/>
        <v>0</v>
      </c>
      <c r="BS93" s="53">
        <f t="shared" si="149"/>
        <v>0</v>
      </c>
      <c r="BT93" s="53">
        <f t="shared" si="149"/>
        <v>0</v>
      </c>
      <c r="BU93" s="53">
        <f t="shared" si="149"/>
        <v>0</v>
      </c>
      <c r="BV93" s="53">
        <f t="shared" si="149"/>
        <v>0</v>
      </c>
      <c r="BW93" s="53">
        <f t="shared" si="149"/>
        <v>0</v>
      </c>
      <c r="BX93" s="53">
        <f t="shared" si="149"/>
        <v>0</v>
      </c>
      <c r="BY93" s="53">
        <f t="shared" si="149"/>
        <v>0</v>
      </c>
      <c r="BZ93" s="53">
        <f t="shared" si="149"/>
        <v>0</v>
      </c>
      <c r="CA93" s="53">
        <f t="shared" si="149"/>
        <v>0</v>
      </c>
      <c r="CB93" s="53">
        <f t="shared" si="149"/>
        <v>1.4280176813938396E-4</v>
      </c>
      <c r="CC93" s="53">
        <f t="shared" si="149"/>
        <v>4.2913126568997829E-4</v>
      </c>
      <c r="CD93" s="53">
        <f t="shared" si="149"/>
        <v>8.5920266236104762E-4</v>
      </c>
      <c r="CE93" s="53">
        <f t="shared" si="149"/>
        <v>1.4327608492882941E-3</v>
      </c>
      <c r="CF93" s="53">
        <f t="shared" si="149"/>
        <v>2.1491163074092603E-3</v>
      </c>
      <c r="CG93" s="53">
        <f t="shared" si="149"/>
        <v>3.0071327848531044E-3</v>
      </c>
      <c r="CH93" s="53">
        <f t="shared" si="149"/>
        <v>4.0031234840217931E-3</v>
      </c>
      <c r="CI93" s="53">
        <f t="shared" si="149"/>
        <v>5.1360663553233843E-3</v>
      </c>
      <c r="CJ93" s="53">
        <f t="shared" si="149"/>
        <v>6.4032664263716172E-3</v>
      </c>
      <c r="CK93" s="53">
        <f t="shared" si="149"/>
        <v>7.8015421542438675E-3</v>
      </c>
      <c r="CL93" s="53">
        <f t="shared" si="149"/>
        <v>9.3269946445540628E-3</v>
      </c>
      <c r="CM93" s="53">
        <f t="shared" si="149"/>
        <v>1.0970765025678359E-2</v>
      </c>
      <c r="CN93" s="53">
        <f t="shared" si="149"/>
        <v>1.2733154947840856E-2</v>
      </c>
      <c r="CO93" s="53">
        <f t="shared" si="149"/>
        <v>1.4609819398766148E-2</v>
      </c>
      <c r="CP93" s="53">
        <f t="shared" si="149"/>
        <v>1.6596463292821925E-2</v>
      </c>
      <c r="CQ93" s="53">
        <f t="shared" si="149"/>
        <v>1.8688689978470348E-2</v>
      </c>
      <c r="CR93" s="53">
        <f t="shared" si="149"/>
        <v>2.0873369657023612E-2</v>
      </c>
      <c r="CS93" s="53">
        <f t="shared" si="149"/>
        <v>2.3153987997904878E-2</v>
      </c>
      <c r="CT93" s="53">
        <f t="shared" si="149"/>
        <v>2.5390906342032615E-2</v>
      </c>
      <c r="CU93" s="53">
        <f t="shared" si="149"/>
        <v>2.7581610676289326E-2</v>
      </c>
      <c r="CV93" s="73">
        <f t="shared" si="149"/>
        <v>2.9723484062495691E-2</v>
      </c>
      <c r="CW93" s="53">
        <f t="shared" ref="CW93:DP93" si="150">CW$50*CW18</f>
        <v>3.1653088053393258E-2</v>
      </c>
      <c r="CX93" s="53">
        <f t="shared" si="150"/>
        <v>3.3513440837235398E-2</v>
      </c>
      <c r="CY93" s="53">
        <f t="shared" si="150"/>
        <v>3.5304078421528627E-2</v>
      </c>
      <c r="CZ93" s="53">
        <f t="shared" si="150"/>
        <v>3.7024566638269953E-2</v>
      </c>
      <c r="DA93" s="53">
        <f t="shared" si="150"/>
        <v>3.8674500541062085E-2</v>
      </c>
      <c r="DB93" s="53">
        <f t="shared" si="150"/>
        <v>4.0253503811106407E-2</v>
      </c>
      <c r="DC93" s="53">
        <f t="shared" si="150"/>
        <v>4.1761228171964378E-2</v>
      </c>
      <c r="DD93" s="53">
        <f t="shared" si="150"/>
        <v>4.3197352812977485E-2</v>
      </c>
      <c r="DE93" s="53">
        <f t="shared" si="150"/>
        <v>4.4561583821237705E-2</v>
      </c>
      <c r="DF93" s="53">
        <f t="shared" si="150"/>
        <v>4.5853653621999127E-2</v>
      </c>
      <c r="DG93" s="53">
        <f t="shared" si="150"/>
        <v>4.7073320427428879E-2</v>
      </c>
      <c r="DH93" s="53">
        <f t="shared" si="150"/>
        <v>4.8220367693588492E-2</v>
      </c>
      <c r="DI93" s="53">
        <f t="shared" si="150"/>
        <v>4.9294603585544036E-2</v>
      </c>
      <c r="DJ93" s="53">
        <f t="shared" si="150"/>
        <v>5.0295860450502265E-2</v>
      </c>
      <c r="DK93" s="53">
        <f t="shared" si="150"/>
        <v>5.1223994298871707E-2</v>
      </c>
      <c r="DL93" s="53">
        <f t="shared" si="150"/>
        <v>5.2078884293146693E-2</v>
      </c>
      <c r="DM93" s="53">
        <f t="shared" si="150"/>
        <v>5.2860432244519612E-2</v>
      </c>
      <c r="DN93" s="53">
        <f t="shared" si="150"/>
        <v>5.3568562117118509E-2</v>
      </c>
      <c r="DO93" s="53">
        <f t="shared" si="150"/>
        <v>5.4203219539776498E-2</v>
      </c>
      <c r="DP93" s="53">
        <f t="shared" si="150"/>
        <v>5.4764371325236011E-2</v>
      </c>
    </row>
    <row r="94" spans="1:120" x14ac:dyDescent="0.25">
      <c r="A94" s="52" t="str">
        <f t="shared" si="140"/>
        <v>01_AUS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01_AUS</v>
      </c>
      <c r="BL94" s="52" t="str">
        <f t="shared" si="142"/>
        <v>d_ind_cem_ccs_6_1_crude_oil</v>
      </c>
      <c r="BM94" s="52"/>
      <c r="BN94" s="52"/>
      <c r="BO94" s="53">
        <f t="shared" ref="BO94:CV94" si="151">BO$50*BO19</f>
        <v>0</v>
      </c>
      <c r="BP94" s="53">
        <f t="shared" si="151"/>
        <v>0</v>
      </c>
      <c r="BQ94" s="53">
        <f t="shared" si="151"/>
        <v>0</v>
      </c>
      <c r="BR94" s="53">
        <f t="shared" si="151"/>
        <v>0</v>
      </c>
      <c r="BS94" s="53">
        <f t="shared" si="151"/>
        <v>0</v>
      </c>
      <c r="BT94" s="53">
        <f t="shared" si="151"/>
        <v>0</v>
      </c>
      <c r="BU94" s="53">
        <f t="shared" si="151"/>
        <v>0</v>
      </c>
      <c r="BV94" s="53">
        <f t="shared" si="151"/>
        <v>0</v>
      </c>
      <c r="BW94" s="53">
        <f t="shared" si="151"/>
        <v>0</v>
      </c>
      <c r="BX94" s="53">
        <f t="shared" si="151"/>
        <v>0</v>
      </c>
      <c r="BY94" s="53">
        <f t="shared" si="151"/>
        <v>0</v>
      </c>
      <c r="BZ94" s="53">
        <f t="shared" si="151"/>
        <v>0</v>
      </c>
      <c r="CA94" s="53">
        <f t="shared" si="151"/>
        <v>0</v>
      </c>
      <c r="CB94" s="53">
        <f t="shared" si="151"/>
        <v>0</v>
      </c>
      <c r="CC94" s="53">
        <f t="shared" si="151"/>
        <v>0</v>
      </c>
      <c r="CD94" s="53">
        <f t="shared" si="151"/>
        <v>0</v>
      </c>
      <c r="CE94" s="53">
        <f t="shared" si="151"/>
        <v>0</v>
      </c>
      <c r="CF94" s="53">
        <f t="shared" si="151"/>
        <v>0</v>
      </c>
      <c r="CG94" s="53">
        <f t="shared" si="151"/>
        <v>0</v>
      </c>
      <c r="CH94" s="53">
        <f t="shared" si="151"/>
        <v>0</v>
      </c>
      <c r="CI94" s="53">
        <f t="shared" si="151"/>
        <v>0</v>
      </c>
      <c r="CJ94" s="53">
        <f t="shared" si="151"/>
        <v>0</v>
      </c>
      <c r="CK94" s="53">
        <f t="shared" si="151"/>
        <v>0</v>
      </c>
      <c r="CL94" s="53">
        <f t="shared" si="151"/>
        <v>0</v>
      </c>
      <c r="CM94" s="53">
        <f t="shared" si="151"/>
        <v>0</v>
      </c>
      <c r="CN94" s="53">
        <f t="shared" si="151"/>
        <v>0</v>
      </c>
      <c r="CO94" s="53">
        <f t="shared" si="151"/>
        <v>0</v>
      </c>
      <c r="CP94" s="53">
        <f t="shared" si="151"/>
        <v>0</v>
      </c>
      <c r="CQ94" s="53">
        <f t="shared" si="151"/>
        <v>0</v>
      </c>
      <c r="CR94" s="53">
        <f t="shared" si="151"/>
        <v>0</v>
      </c>
      <c r="CS94" s="53">
        <f t="shared" si="151"/>
        <v>0</v>
      </c>
      <c r="CT94" s="53">
        <f t="shared" si="151"/>
        <v>0</v>
      </c>
      <c r="CU94" s="53">
        <f t="shared" si="151"/>
        <v>0</v>
      </c>
      <c r="CV94" s="73">
        <f t="shared" si="151"/>
        <v>0</v>
      </c>
      <c r="CW94" s="53">
        <f t="shared" ref="CW94:DP94" si="152">CW$50*CW19</f>
        <v>0</v>
      </c>
      <c r="CX94" s="53">
        <f t="shared" si="152"/>
        <v>0</v>
      </c>
      <c r="CY94" s="53">
        <f t="shared" si="152"/>
        <v>0</v>
      </c>
      <c r="CZ94" s="53">
        <f t="shared" si="152"/>
        <v>0</v>
      </c>
      <c r="DA94" s="53">
        <f t="shared" si="152"/>
        <v>0</v>
      </c>
      <c r="DB94" s="53">
        <f t="shared" si="152"/>
        <v>0</v>
      </c>
      <c r="DC94" s="53">
        <f t="shared" si="152"/>
        <v>0</v>
      </c>
      <c r="DD94" s="53">
        <f t="shared" si="152"/>
        <v>0</v>
      </c>
      <c r="DE94" s="53">
        <f t="shared" si="152"/>
        <v>0</v>
      </c>
      <c r="DF94" s="53">
        <f t="shared" si="152"/>
        <v>0</v>
      </c>
      <c r="DG94" s="53">
        <f t="shared" si="152"/>
        <v>0</v>
      </c>
      <c r="DH94" s="53">
        <f t="shared" si="152"/>
        <v>0</v>
      </c>
      <c r="DI94" s="53">
        <f t="shared" si="152"/>
        <v>0</v>
      </c>
      <c r="DJ94" s="53">
        <f t="shared" si="152"/>
        <v>0</v>
      </c>
      <c r="DK94" s="53">
        <f t="shared" si="152"/>
        <v>0</v>
      </c>
      <c r="DL94" s="53">
        <f t="shared" si="152"/>
        <v>0</v>
      </c>
      <c r="DM94" s="53">
        <f t="shared" si="152"/>
        <v>0</v>
      </c>
      <c r="DN94" s="53">
        <f t="shared" si="152"/>
        <v>0</v>
      </c>
      <c r="DO94" s="53">
        <f t="shared" si="152"/>
        <v>0</v>
      </c>
      <c r="DP94" s="53">
        <f t="shared" si="152"/>
        <v>0</v>
      </c>
    </row>
    <row r="95" spans="1:120" x14ac:dyDescent="0.25">
      <c r="A95" s="52" t="str">
        <f t="shared" si="140"/>
        <v>01_AUS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01_AUS</v>
      </c>
      <c r="BL95" s="52" t="str">
        <f t="shared" si="142"/>
        <v>d_ind_cem_ccs_6_x_ngls</v>
      </c>
      <c r="BM95" s="52"/>
      <c r="BN95" s="52"/>
      <c r="BO95" s="53">
        <f t="shared" ref="BO95:CV95" si="153">BO$50*BO20</f>
        <v>0</v>
      </c>
      <c r="BP95" s="53">
        <f t="shared" si="153"/>
        <v>0</v>
      </c>
      <c r="BQ95" s="53">
        <f t="shared" si="153"/>
        <v>0</v>
      </c>
      <c r="BR95" s="53">
        <f t="shared" si="153"/>
        <v>0</v>
      </c>
      <c r="BS95" s="53">
        <f t="shared" si="153"/>
        <v>0</v>
      </c>
      <c r="BT95" s="53">
        <f t="shared" si="153"/>
        <v>0</v>
      </c>
      <c r="BU95" s="53">
        <f t="shared" si="153"/>
        <v>0</v>
      </c>
      <c r="BV95" s="53">
        <f t="shared" si="153"/>
        <v>0</v>
      </c>
      <c r="BW95" s="53">
        <f t="shared" si="153"/>
        <v>0</v>
      </c>
      <c r="BX95" s="53">
        <f t="shared" si="153"/>
        <v>0</v>
      </c>
      <c r="BY95" s="53">
        <f t="shared" si="153"/>
        <v>0</v>
      </c>
      <c r="BZ95" s="53">
        <f t="shared" si="153"/>
        <v>0</v>
      </c>
      <c r="CA95" s="53">
        <f t="shared" si="153"/>
        <v>0</v>
      </c>
      <c r="CB95" s="53">
        <f t="shared" si="153"/>
        <v>0</v>
      </c>
      <c r="CC95" s="53">
        <f t="shared" si="153"/>
        <v>0</v>
      </c>
      <c r="CD95" s="53">
        <f t="shared" si="153"/>
        <v>0</v>
      </c>
      <c r="CE95" s="53">
        <f t="shared" si="153"/>
        <v>0</v>
      </c>
      <c r="CF95" s="53">
        <f t="shared" si="153"/>
        <v>0</v>
      </c>
      <c r="CG95" s="53">
        <f t="shared" si="153"/>
        <v>0</v>
      </c>
      <c r="CH95" s="53">
        <f t="shared" si="153"/>
        <v>0</v>
      </c>
      <c r="CI95" s="53">
        <f t="shared" si="153"/>
        <v>0</v>
      </c>
      <c r="CJ95" s="53">
        <f t="shared" si="153"/>
        <v>0</v>
      </c>
      <c r="CK95" s="53">
        <f t="shared" si="153"/>
        <v>0</v>
      </c>
      <c r="CL95" s="53">
        <f t="shared" si="153"/>
        <v>0</v>
      </c>
      <c r="CM95" s="53">
        <f t="shared" si="153"/>
        <v>0</v>
      </c>
      <c r="CN95" s="53">
        <f t="shared" si="153"/>
        <v>0</v>
      </c>
      <c r="CO95" s="53">
        <f t="shared" si="153"/>
        <v>0</v>
      </c>
      <c r="CP95" s="53">
        <f t="shared" si="153"/>
        <v>0</v>
      </c>
      <c r="CQ95" s="53">
        <f t="shared" si="153"/>
        <v>0</v>
      </c>
      <c r="CR95" s="53">
        <f t="shared" si="153"/>
        <v>0</v>
      </c>
      <c r="CS95" s="53">
        <f t="shared" si="153"/>
        <v>0</v>
      </c>
      <c r="CT95" s="53">
        <f t="shared" si="153"/>
        <v>0</v>
      </c>
      <c r="CU95" s="53">
        <f t="shared" si="153"/>
        <v>0</v>
      </c>
      <c r="CV95" s="73">
        <f t="shared" si="153"/>
        <v>0</v>
      </c>
      <c r="CW95" s="53">
        <f t="shared" ref="CW95:DP95" si="154">CW$50*CW20</f>
        <v>0</v>
      </c>
      <c r="CX95" s="53">
        <f t="shared" si="154"/>
        <v>0</v>
      </c>
      <c r="CY95" s="53">
        <f t="shared" si="154"/>
        <v>0</v>
      </c>
      <c r="CZ95" s="53">
        <f t="shared" si="154"/>
        <v>0</v>
      </c>
      <c r="DA95" s="53">
        <f t="shared" si="154"/>
        <v>0</v>
      </c>
      <c r="DB95" s="53">
        <f t="shared" si="154"/>
        <v>0</v>
      </c>
      <c r="DC95" s="53">
        <f t="shared" si="154"/>
        <v>0</v>
      </c>
      <c r="DD95" s="53">
        <f t="shared" si="154"/>
        <v>0</v>
      </c>
      <c r="DE95" s="53">
        <f t="shared" si="154"/>
        <v>0</v>
      </c>
      <c r="DF95" s="53">
        <f t="shared" si="154"/>
        <v>0</v>
      </c>
      <c r="DG95" s="53">
        <f t="shared" si="154"/>
        <v>0</v>
      </c>
      <c r="DH95" s="53">
        <f t="shared" si="154"/>
        <v>0</v>
      </c>
      <c r="DI95" s="53">
        <f t="shared" si="154"/>
        <v>0</v>
      </c>
      <c r="DJ95" s="53">
        <f t="shared" si="154"/>
        <v>0</v>
      </c>
      <c r="DK95" s="53">
        <f t="shared" si="154"/>
        <v>0</v>
      </c>
      <c r="DL95" s="53">
        <f t="shared" si="154"/>
        <v>0</v>
      </c>
      <c r="DM95" s="53">
        <f t="shared" si="154"/>
        <v>0</v>
      </c>
      <c r="DN95" s="53">
        <f t="shared" si="154"/>
        <v>0</v>
      </c>
      <c r="DO95" s="53">
        <f t="shared" si="154"/>
        <v>0</v>
      </c>
      <c r="DP95" s="53">
        <f t="shared" si="154"/>
        <v>0</v>
      </c>
    </row>
    <row r="96" spans="1:120" x14ac:dyDescent="0.25">
      <c r="A96" s="52" t="str">
        <f t="shared" si="140"/>
        <v>01_AUS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01_AUS</v>
      </c>
      <c r="BL96" s="52" t="str">
        <f t="shared" si="142"/>
        <v>d_ind_cem_ccs_7_1_mo_gasoline</v>
      </c>
      <c r="BM96" s="52"/>
      <c r="BN96" s="52"/>
      <c r="BO96" s="53">
        <f t="shared" ref="BO96:CV96" si="155">BO$50*BO21</f>
        <v>0</v>
      </c>
      <c r="BP96" s="53">
        <f t="shared" si="155"/>
        <v>0</v>
      </c>
      <c r="BQ96" s="53">
        <f t="shared" si="155"/>
        <v>0</v>
      </c>
      <c r="BR96" s="53">
        <f t="shared" si="155"/>
        <v>0</v>
      </c>
      <c r="BS96" s="53">
        <f t="shared" si="155"/>
        <v>0</v>
      </c>
      <c r="BT96" s="53">
        <f t="shared" si="155"/>
        <v>0</v>
      </c>
      <c r="BU96" s="53">
        <f t="shared" si="155"/>
        <v>0</v>
      </c>
      <c r="BV96" s="53">
        <f t="shared" si="155"/>
        <v>0</v>
      </c>
      <c r="BW96" s="53">
        <f t="shared" si="155"/>
        <v>0</v>
      </c>
      <c r="BX96" s="53">
        <f t="shared" si="155"/>
        <v>0</v>
      </c>
      <c r="BY96" s="53">
        <f t="shared" si="155"/>
        <v>0</v>
      </c>
      <c r="BZ96" s="53">
        <f t="shared" si="155"/>
        <v>0</v>
      </c>
      <c r="CA96" s="53">
        <f t="shared" si="155"/>
        <v>0</v>
      </c>
      <c r="CB96" s="53">
        <f t="shared" si="155"/>
        <v>1.6611295246923297E-7</v>
      </c>
      <c r="CC96" s="53">
        <f t="shared" si="155"/>
        <v>4.9918332573475565E-7</v>
      </c>
      <c r="CD96" s="53">
        <f t="shared" si="155"/>
        <v>9.9946025090466966E-7</v>
      </c>
      <c r="CE96" s="53">
        <f t="shared" si="155"/>
        <v>1.6666469747440411E-6</v>
      </c>
      <c r="CF96" s="53">
        <f t="shared" si="155"/>
        <v>2.4999414200185275E-6</v>
      </c>
      <c r="CG96" s="53">
        <f t="shared" si="155"/>
        <v>3.4980218513219525E-6</v>
      </c>
      <c r="CH96" s="53">
        <f t="shared" si="155"/>
        <v>4.6565996324410161E-6</v>
      </c>
      <c r="CI96" s="53">
        <f t="shared" si="155"/>
        <v>5.9744858728073509E-6</v>
      </c>
      <c r="CJ96" s="53">
        <f t="shared" si="155"/>
        <v>7.4485456685206889E-6</v>
      </c>
      <c r="CK96" s="53">
        <f t="shared" si="155"/>
        <v>9.0750781166078363E-6</v>
      </c>
      <c r="CL96" s="53">
        <f t="shared" si="155"/>
        <v>1.084954786105552E-5</v>
      </c>
      <c r="CM96" s="53">
        <f t="shared" si="155"/>
        <v>1.276164989415862E-5</v>
      </c>
      <c r="CN96" s="53">
        <f t="shared" si="155"/>
        <v>1.4811735107996342E-5</v>
      </c>
      <c r="CO96" s="53">
        <f t="shared" si="155"/>
        <v>1.6994749203682993E-5</v>
      </c>
      <c r="CP96" s="53">
        <f t="shared" si="155"/>
        <v>1.9305695959079401E-5</v>
      </c>
      <c r="CQ96" s="53">
        <f t="shared" si="155"/>
        <v>2.1739461006363336E-5</v>
      </c>
      <c r="CR96" s="53">
        <f t="shared" si="155"/>
        <v>2.4280771217941388E-5</v>
      </c>
      <c r="CS96" s="53">
        <f t="shared" si="155"/>
        <v>2.6933681269373646E-5</v>
      </c>
      <c r="CT96" s="53">
        <f t="shared" si="155"/>
        <v>2.9535757668126336E-5</v>
      </c>
      <c r="CU96" s="53">
        <f t="shared" si="155"/>
        <v>3.2084076009642482E-5</v>
      </c>
      <c r="CV96" s="73">
        <f t="shared" si="155"/>
        <v>3.457559216265493E-5</v>
      </c>
      <c r="CW96" s="53">
        <f t="shared" ref="CW96:DP96" si="156">CW$50*CW21</f>
        <v>3.6820187731748647E-5</v>
      </c>
      <c r="CX96" s="53">
        <f t="shared" si="156"/>
        <v>3.8984227418265289E-5</v>
      </c>
      <c r="CY96" s="53">
        <f t="shared" si="156"/>
        <v>4.1067171486849892E-5</v>
      </c>
      <c r="CZ96" s="53">
        <f t="shared" si="156"/>
        <v>4.306851489523453E-5</v>
      </c>
      <c r="DA96" s="53">
        <f t="shared" si="156"/>
        <v>4.4987786592937671E-5</v>
      </c>
      <c r="DB96" s="53">
        <f t="shared" si="156"/>
        <v>4.6824548830290518E-5</v>
      </c>
      <c r="DC96" s="53">
        <f t="shared" si="156"/>
        <v>4.8578396477663107E-5</v>
      </c>
      <c r="DD96" s="53">
        <f t="shared" si="156"/>
        <v>5.0248956354762483E-5</v>
      </c>
      <c r="DE96" s="53">
        <f t="shared" si="156"/>
        <v>5.1835886569877131E-5</v>
      </c>
      <c r="DF96" s="53">
        <f t="shared" si="156"/>
        <v>5.3338875868940448E-5</v>
      </c>
      <c r="DG96" s="53">
        <f t="shared" si="156"/>
        <v>5.4757642994294938E-5</v>
      </c>
      <c r="DH96" s="53">
        <f t="shared" si="156"/>
        <v>5.6091936053030432E-5</v>
      </c>
      <c r="DI96" s="53">
        <f t="shared" si="156"/>
        <v>5.7341531894777875E-5</v>
      </c>
      <c r="DJ96" s="53">
        <f t="shared" si="156"/>
        <v>5.8506235498839402E-5</v>
      </c>
      <c r="DK96" s="53">
        <f t="shared" si="156"/>
        <v>5.9585879370537094E-5</v>
      </c>
      <c r="DL96" s="53">
        <f t="shared" si="156"/>
        <v>6.0580322946661545E-5</v>
      </c>
      <c r="DM96" s="53">
        <f t="shared" si="156"/>
        <v>6.1489452009910384E-5</v>
      </c>
      <c r="DN96" s="53">
        <f t="shared" si="156"/>
        <v>6.2313178112196824E-5</v>
      </c>
      <c r="DO96" s="53">
        <f t="shared" si="156"/>
        <v>6.305143800671948E-5</v>
      </c>
      <c r="DP96" s="53">
        <f t="shared" si="156"/>
        <v>6.3704193088680907E-5</v>
      </c>
    </row>
    <row r="97" spans="1:120" x14ac:dyDescent="0.25">
      <c r="A97" s="52" t="str">
        <f t="shared" si="140"/>
        <v>01_AUS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01_AUS</v>
      </c>
      <c r="BL97" s="52" t="str">
        <f t="shared" si="142"/>
        <v>d_ind_cem_ccs_7_2_avi_gasoline</v>
      </c>
      <c r="BM97" s="52"/>
      <c r="BN97" s="52"/>
      <c r="BO97" s="53">
        <f t="shared" ref="BO97:CV97" si="157">BO$50*BO22</f>
        <v>0</v>
      </c>
      <c r="BP97" s="53">
        <f t="shared" si="157"/>
        <v>0</v>
      </c>
      <c r="BQ97" s="53">
        <f t="shared" si="157"/>
        <v>0</v>
      </c>
      <c r="BR97" s="53">
        <f t="shared" si="157"/>
        <v>0</v>
      </c>
      <c r="BS97" s="53">
        <f t="shared" si="157"/>
        <v>0</v>
      </c>
      <c r="BT97" s="53">
        <f t="shared" si="157"/>
        <v>0</v>
      </c>
      <c r="BU97" s="53">
        <f t="shared" si="157"/>
        <v>0</v>
      </c>
      <c r="BV97" s="53">
        <f t="shared" si="157"/>
        <v>0</v>
      </c>
      <c r="BW97" s="53">
        <f t="shared" si="157"/>
        <v>0</v>
      </c>
      <c r="BX97" s="53">
        <f t="shared" si="157"/>
        <v>0</v>
      </c>
      <c r="BY97" s="53">
        <f t="shared" si="157"/>
        <v>0</v>
      </c>
      <c r="BZ97" s="53">
        <f t="shared" si="157"/>
        <v>0</v>
      </c>
      <c r="CA97" s="53">
        <f t="shared" si="157"/>
        <v>0</v>
      </c>
      <c r="CB97" s="53">
        <f t="shared" si="157"/>
        <v>0</v>
      </c>
      <c r="CC97" s="53">
        <f t="shared" si="157"/>
        <v>0</v>
      </c>
      <c r="CD97" s="53">
        <f t="shared" si="157"/>
        <v>0</v>
      </c>
      <c r="CE97" s="53">
        <f t="shared" si="157"/>
        <v>0</v>
      </c>
      <c r="CF97" s="53">
        <f t="shared" si="157"/>
        <v>0</v>
      </c>
      <c r="CG97" s="53">
        <f t="shared" si="157"/>
        <v>0</v>
      </c>
      <c r="CH97" s="53">
        <f t="shared" si="157"/>
        <v>0</v>
      </c>
      <c r="CI97" s="53">
        <f t="shared" si="157"/>
        <v>0</v>
      </c>
      <c r="CJ97" s="53">
        <f t="shared" si="157"/>
        <v>0</v>
      </c>
      <c r="CK97" s="53">
        <f t="shared" si="157"/>
        <v>0</v>
      </c>
      <c r="CL97" s="53">
        <f t="shared" si="157"/>
        <v>0</v>
      </c>
      <c r="CM97" s="53">
        <f t="shared" si="157"/>
        <v>0</v>
      </c>
      <c r="CN97" s="53">
        <f t="shared" si="157"/>
        <v>0</v>
      </c>
      <c r="CO97" s="53">
        <f t="shared" si="157"/>
        <v>0</v>
      </c>
      <c r="CP97" s="53">
        <f t="shared" si="157"/>
        <v>0</v>
      </c>
      <c r="CQ97" s="53">
        <f t="shared" si="157"/>
        <v>0</v>
      </c>
      <c r="CR97" s="53">
        <f t="shared" si="157"/>
        <v>0</v>
      </c>
      <c r="CS97" s="53">
        <f t="shared" si="157"/>
        <v>0</v>
      </c>
      <c r="CT97" s="53">
        <f t="shared" si="157"/>
        <v>0</v>
      </c>
      <c r="CU97" s="53">
        <f t="shared" si="157"/>
        <v>0</v>
      </c>
      <c r="CV97" s="73">
        <f t="shared" si="157"/>
        <v>0</v>
      </c>
      <c r="CW97" s="53">
        <f t="shared" ref="CW97:DP97" si="158">CW$50*CW22</f>
        <v>0</v>
      </c>
      <c r="CX97" s="53">
        <f t="shared" si="158"/>
        <v>0</v>
      </c>
      <c r="CY97" s="53">
        <f t="shared" si="158"/>
        <v>0</v>
      </c>
      <c r="CZ97" s="53">
        <f t="shared" si="158"/>
        <v>0</v>
      </c>
      <c r="DA97" s="53">
        <f t="shared" si="158"/>
        <v>0</v>
      </c>
      <c r="DB97" s="53">
        <f t="shared" si="158"/>
        <v>0</v>
      </c>
      <c r="DC97" s="53">
        <f t="shared" si="158"/>
        <v>0</v>
      </c>
      <c r="DD97" s="53">
        <f t="shared" si="158"/>
        <v>0</v>
      </c>
      <c r="DE97" s="53">
        <f t="shared" si="158"/>
        <v>0</v>
      </c>
      <c r="DF97" s="53">
        <f t="shared" si="158"/>
        <v>0</v>
      </c>
      <c r="DG97" s="53">
        <f t="shared" si="158"/>
        <v>0</v>
      </c>
      <c r="DH97" s="53">
        <f t="shared" si="158"/>
        <v>0</v>
      </c>
      <c r="DI97" s="53">
        <f t="shared" si="158"/>
        <v>0</v>
      </c>
      <c r="DJ97" s="53">
        <f t="shared" si="158"/>
        <v>0</v>
      </c>
      <c r="DK97" s="53">
        <f t="shared" si="158"/>
        <v>0</v>
      </c>
      <c r="DL97" s="53">
        <f t="shared" si="158"/>
        <v>0</v>
      </c>
      <c r="DM97" s="53">
        <f t="shared" si="158"/>
        <v>0</v>
      </c>
      <c r="DN97" s="53">
        <f t="shared" si="158"/>
        <v>0</v>
      </c>
      <c r="DO97" s="53">
        <f t="shared" si="158"/>
        <v>0</v>
      </c>
      <c r="DP97" s="53">
        <f t="shared" si="158"/>
        <v>0</v>
      </c>
    </row>
    <row r="98" spans="1:120" x14ac:dyDescent="0.25">
      <c r="A98" s="52" t="str">
        <f t="shared" si="140"/>
        <v>01_AUS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01_AUS</v>
      </c>
      <c r="BL98" s="52" t="str">
        <f t="shared" si="142"/>
        <v>d_ind_cem_ccs_7_3_naphtha</v>
      </c>
      <c r="BM98" s="52"/>
      <c r="BN98" s="52"/>
      <c r="BO98" s="53">
        <f t="shared" ref="BO98:CV98" si="159">BO$50*BO23</f>
        <v>0</v>
      </c>
      <c r="BP98" s="53">
        <f t="shared" si="159"/>
        <v>0</v>
      </c>
      <c r="BQ98" s="53">
        <f t="shared" si="159"/>
        <v>0</v>
      </c>
      <c r="BR98" s="53">
        <f t="shared" si="159"/>
        <v>0</v>
      </c>
      <c r="BS98" s="53">
        <f t="shared" si="159"/>
        <v>0</v>
      </c>
      <c r="BT98" s="53">
        <f t="shared" si="159"/>
        <v>0</v>
      </c>
      <c r="BU98" s="53">
        <f t="shared" si="159"/>
        <v>0</v>
      </c>
      <c r="BV98" s="53">
        <f t="shared" si="159"/>
        <v>0</v>
      </c>
      <c r="BW98" s="53">
        <f t="shared" si="159"/>
        <v>0</v>
      </c>
      <c r="BX98" s="53">
        <f t="shared" si="159"/>
        <v>0</v>
      </c>
      <c r="BY98" s="53">
        <f t="shared" si="159"/>
        <v>0</v>
      </c>
      <c r="BZ98" s="53">
        <f t="shared" si="159"/>
        <v>0</v>
      </c>
      <c r="CA98" s="53">
        <f t="shared" si="159"/>
        <v>0</v>
      </c>
      <c r="CB98" s="53">
        <f t="shared" si="159"/>
        <v>0</v>
      </c>
      <c r="CC98" s="53">
        <f t="shared" si="159"/>
        <v>0</v>
      </c>
      <c r="CD98" s="53">
        <f t="shared" si="159"/>
        <v>0</v>
      </c>
      <c r="CE98" s="53">
        <f t="shared" si="159"/>
        <v>0</v>
      </c>
      <c r="CF98" s="53">
        <f t="shared" si="159"/>
        <v>0</v>
      </c>
      <c r="CG98" s="53">
        <f t="shared" si="159"/>
        <v>0</v>
      </c>
      <c r="CH98" s="53">
        <f t="shared" si="159"/>
        <v>0</v>
      </c>
      <c r="CI98" s="53">
        <f t="shared" si="159"/>
        <v>0</v>
      </c>
      <c r="CJ98" s="53">
        <f t="shared" si="159"/>
        <v>0</v>
      </c>
      <c r="CK98" s="53">
        <f t="shared" si="159"/>
        <v>0</v>
      </c>
      <c r="CL98" s="53">
        <f t="shared" si="159"/>
        <v>0</v>
      </c>
      <c r="CM98" s="53">
        <f t="shared" si="159"/>
        <v>0</v>
      </c>
      <c r="CN98" s="53">
        <f t="shared" si="159"/>
        <v>0</v>
      </c>
      <c r="CO98" s="53">
        <f t="shared" si="159"/>
        <v>0</v>
      </c>
      <c r="CP98" s="53">
        <f t="shared" si="159"/>
        <v>0</v>
      </c>
      <c r="CQ98" s="53">
        <f t="shared" si="159"/>
        <v>0</v>
      </c>
      <c r="CR98" s="53">
        <f t="shared" si="159"/>
        <v>0</v>
      </c>
      <c r="CS98" s="53">
        <f t="shared" si="159"/>
        <v>0</v>
      </c>
      <c r="CT98" s="53">
        <f t="shared" si="159"/>
        <v>0</v>
      </c>
      <c r="CU98" s="53">
        <f t="shared" si="159"/>
        <v>0</v>
      </c>
      <c r="CV98" s="73">
        <f t="shared" si="159"/>
        <v>0</v>
      </c>
      <c r="CW98" s="53">
        <f t="shared" ref="CW98:DP98" si="160">CW$50*CW23</f>
        <v>0</v>
      </c>
      <c r="CX98" s="53">
        <f t="shared" si="160"/>
        <v>0</v>
      </c>
      <c r="CY98" s="53">
        <f t="shared" si="160"/>
        <v>0</v>
      </c>
      <c r="CZ98" s="53">
        <f t="shared" si="160"/>
        <v>0</v>
      </c>
      <c r="DA98" s="53">
        <f t="shared" si="160"/>
        <v>0</v>
      </c>
      <c r="DB98" s="53">
        <f t="shared" si="160"/>
        <v>0</v>
      </c>
      <c r="DC98" s="53">
        <f t="shared" si="160"/>
        <v>0</v>
      </c>
      <c r="DD98" s="53">
        <f t="shared" si="160"/>
        <v>0</v>
      </c>
      <c r="DE98" s="53">
        <f t="shared" si="160"/>
        <v>0</v>
      </c>
      <c r="DF98" s="53">
        <f t="shared" si="160"/>
        <v>0</v>
      </c>
      <c r="DG98" s="53">
        <f t="shared" si="160"/>
        <v>0</v>
      </c>
      <c r="DH98" s="53">
        <f t="shared" si="160"/>
        <v>0</v>
      </c>
      <c r="DI98" s="53">
        <f t="shared" si="160"/>
        <v>0</v>
      </c>
      <c r="DJ98" s="53">
        <f t="shared" si="160"/>
        <v>0</v>
      </c>
      <c r="DK98" s="53">
        <f t="shared" si="160"/>
        <v>0</v>
      </c>
      <c r="DL98" s="53">
        <f t="shared" si="160"/>
        <v>0</v>
      </c>
      <c r="DM98" s="53">
        <f t="shared" si="160"/>
        <v>0</v>
      </c>
      <c r="DN98" s="53">
        <f t="shared" si="160"/>
        <v>0</v>
      </c>
      <c r="DO98" s="53">
        <f t="shared" si="160"/>
        <v>0</v>
      </c>
      <c r="DP98" s="53">
        <f t="shared" si="160"/>
        <v>0</v>
      </c>
    </row>
    <row r="99" spans="1:120" x14ac:dyDescent="0.25">
      <c r="A99" s="52" t="str">
        <f t="shared" si="140"/>
        <v>01_AUS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01_AUS</v>
      </c>
      <c r="BL99" s="52" t="str">
        <f t="shared" si="142"/>
        <v>d_ind_cem_ccs_7_x_jet_fuel</v>
      </c>
      <c r="BM99" s="52"/>
      <c r="BN99" s="52"/>
      <c r="BO99" s="53">
        <f t="shared" ref="BO99:CV99" si="161">BO$50*BO24</f>
        <v>0</v>
      </c>
      <c r="BP99" s="53">
        <f t="shared" si="161"/>
        <v>0</v>
      </c>
      <c r="BQ99" s="53">
        <f t="shared" si="161"/>
        <v>0</v>
      </c>
      <c r="BR99" s="53">
        <f t="shared" si="161"/>
        <v>0</v>
      </c>
      <c r="BS99" s="53">
        <f t="shared" si="161"/>
        <v>0</v>
      </c>
      <c r="BT99" s="53">
        <f t="shared" si="161"/>
        <v>0</v>
      </c>
      <c r="BU99" s="53">
        <f t="shared" si="161"/>
        <v>0</v>
      </c>
      <c r="BV99" s="53">
        <f t="shared" si="161"/>
        <v>0</v>
      </c>
      <c r="BW99" s="53">
        <f t="shared" si="161"/>
        <v>0</v>
      </c>
      <c r="BX99" s="53">
        <f t="shared" si="161"/>
        <v>0</v>
      </c>
      <c r="BY99" s="53">
        <f t="shared" si="161"/>
        <v>0</v>
      </c>
      <c r="BZ99" s="53">
        <f t="shared" si="161"/>
        <v>0</v>
      </c>
      <c r="CA99" s="53">
        <f t="shared" si="161"/>
        <v>0</v>
      </c>
      <c r="CB99" s="53">
        <f t="shared" si="161"/>
        <v>0</v>
      </c>
      <c r="CC99" s="53">
        <f t="shared" si="161"/>
        <v>0</v>
      </c>
      <c r="CD99" s="53">
        <f t="shared" si="161"/>
        <v>0</v>
      </c>
      <c r="CE99" s="53">
        <f t="shared" si="161"/>
        <v>0</v>
      </c>
      <c r="CF99" s="53">
        <f t="shared" si="161"/>
        <v>0</v>
      </c>
      <c r="CG99" s="53">
        <f t="shared" si="161"/>
        <v>0</v>
      </c>
      <c r="CH99" s="53">
        <f t="shared" si="161"/>
        <v>0</v>
      </c>
      <c r="CI99" s="53">
        <f t="shared" si="161"/>
        <v>0</v>
      </c>
      <c r="CJ99" s="53">
        <f t="shared" si="161"/>
        <v>0</v>
      </c>
      <c r="CK99" s="53">
        <f t="shared" si="161"/>
        <v>0</v>
      </c>
      <c r="CL99" s="53">
        <f t="shared" si="161"/>
        <v>0</v>
      </c>
      <c r="CM99" s="53">
        <f t="shared" si="161"/>
        <v>0</v>
      </c>
      <c r="CN99" s="53">
        <f t="shared" si="161"/>
        <v>0</v>
      </c>
      <c r="CO99" s="53">
        <f t="shared" si="161"/>
        <v>0</v>
      </c>
      <c r="CP99" s="53">
        <f t="shared" si="161"/>
        <v>0</v>
      </c>
      <c r="CQ99" s="53">
        <f t="shared" si="161"/>
        <v>0</v>
      </c>
      <c r="CR99" s="53">
        <f t="shared" si="161"/>
        <v>0</v>
      </c>
      <c r="CS99" s="53">
        <f t="shared" si="161"/>
        <v>0</v>
      </c>
      <c r="CT99" s="53">
        <f t="shared" si="161"/>
        <v>0</v>
      </c>
      <c r="CU99" s="53">
        <f t="shared" si="161"/>
        <v>0</v>
      </c>
      <c r="CV99" s="73">
        <f t="shared" si="161"/>
        <v>0</v>
      </c>
      <c r="CW99" s="53">
        <f t="shared" ref="CW99:DP99" si="162">CW$50*CW24</f>
        <v>0</v>
      </c>
      <c r="CX99" s="53">
        <f t="shared" si="162"/>
        <v>0</v>
      </c>
      <c r="CY99" s="53">
        <f t="shared" si="162"/>
        <v>0</v>
      </c>
      <c r="CZ99" s="53">
        <f t="shared" si="162"/>
        <v>0</v>
      </c>
      <c r="DA99" s="53">
        <f t="shared" si="162"/>
        <v>0</v>
      </c>
      <c r="DB99" s="53">
        <f t="shared" si="162"/>
        <v>0</v>
      </c>
      <c r="DC99" s="53">
        <f t="shared" si="162"/>
        <v>0</v>
      </c>
      <c r="DD99" s="53">
        <f t="shared" si="162"/>
        <v>0</v>
      </c>
      <c r="DE99" s="53">
        <f t="shared" si="162"/>
        <v>0</v>
      </c>
      <c r="DF99" s="53">
        <f t="shared" si="162"/>
        <v>0</v>
      </c>
      <c r="DG99" s="53">
        <f t="shared" si="162"/>
        <v>0</v>
      </c>
      <c r="DH99" s="53">
        <f t="shared" si="162"/>
        <v>0</v>
      </c>
      <c r="DI99" s="53">
        <f t="shared" si="162"/>
        <v>0</v>
      </c>
      <c r="DJ99" s="53">
        <f t="shared" si="162"/>
        <v>0</v>
      </c>
      <c r="DK99" s="53">
        <f t="shared" si="162"/>
        <v>0</v>
      </c>
      <c r="DL99" s="53">
        <f t="shared" si="162"/>
        <v>0</v>
      </c>
      <c r="DM99" s="53">
        <f t="shared" si="162"/>
        <v>0</v>
      </c>
      <c r="DN99" s="53">
        <f t="shared" si="162"/>
        <v>0</v>
      </c>
      <c r="DO99" s="53">
        <f t="shared" si="162"/>
        <v>0</v>
      </c>
      <c r="DP99" s="53">
        <f t="shared" si="162"/>
        <v>0</v>
      </c>
    </row>
    <row r="100" spans="1:120" x14ac:dyDescent="0.25">
      <c r="A100" s="52" t="str">
        <f t="shared" si="140"/>
        <v>01_AUS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01_AUS</v>
      </c>
      <c r="BL100" s="52" t="str">
        <f t="shared" si="142"/>
        <v>d_ind_cem_ccs_7_6_kerosene</v>
      </c>
      <c r="BM100" s="52"/>
      <c r="BN100" s="52"/>
      <c r="BO100" s="53">
        <f t="shared" ref="BO100:CV100" si="163">BO$50*BO25</f>
        <v>0</v>
      </c>
      <c r="BP100" s="53">
        <f t="shared" si="163"/>
        <v>0</v>
      </c>
      <c r="BQ100" s="53">
        <f t="shared" si="163"/>
        <v>0</v>
      </c>
      <c r="BR100" s="53">
        <f t="shared" si="163"/>
        <v>0</v>
      </c>
      <c r="BS100" s="53">
        <f t="shared" si="163"/>
        <v>0</v>
      </c>
      <c r="BT100" s="53">
        <f t="shared" si="163"/>
        <v>0</v>
      </c>
      <c r="BU100" s="53">
        <f t="shared" si="163"/>
        <v>0</v>
      </c>
      <c r="BV100" s="53">
        <f t="shared" si="163"/>
        <v>0</v>
      </c>
      <c r="BW100" s="53">
        <f t="shared" si="163"/>
        <v>0</v>
      </c>
      <c r="BX100" s="53">
        <f t="shared" si="163"/>
        <v>0</v>
      </c>
      <c r="BY100" s="53">
        <f t="shared" si="163"/>
        <v>0</v>
      </c>
      <c r="BZ100" s="53">
        <f t="shared" si="163"/>
        <v>0</v>
      </c>
      <c r="CA100" s="53">
        <f t="shared" si="163"/>
        <v>0</v>
      </c>
      <c r="CB100" s="53">
        <f t="shared" si="163"/>
        <v>0</v>
      </c>
      <c r="CC100" s="53">
        <f t="shared" si="163"/>
        <v>0</v>
      </c>
      <c r="CD100" s="53">
        <f t="shared" si="163"/>
        <v>0</v>
      </c>
      <c r="CE100" s="53">
        <f t="shared" si="163"/>
        <v>0</v>
      </c>
      <c r="CF100" s="53">
        <f t="shared" si="163"/>
        <v>0</v>
      </c>
      <c r="CG100" s="53">
        <f t="shared" si="163"/>
        <v>0</v>
      </c>
      <c r="CH100" s="53">
        <f t="shared" si="163"/>
        <v>0</v>
      </c>
      <c r="CI100" s="53">
        <f t="shared" si="163"/>
        <v>0</v>
      </c>
      <c r="CJ100" s="53">
        <f t="shared" si="163"/>
        <v>0</v>
      </c>
      <c r="CK100" s="53">
        <f t="shared" si="163"/>
        <v>0</v>
      </c>
      <c r="CL100" s="53">
        <f t="shared" si="163"/>
        <v>0</v>
      </c>
      <c r="CM100" s="53">
        <f t="shared" si="163"/>
        <v>0</v>
      </c>
      <c r="CN100" s="53">
        <f t="shared" si="163"/>
        <v>0</v>
      </c>
      <c r="CO100" s="53">
        <f t="shared" si="163"/>
        <v>0</v>
      </c>
      <c r="CP100" s="53">
        <f t="shared" si="163"/>
        <v>0</v>
      </c>
      <c r="CQ100" s="53">
        <f t="shared" si="163"/>
        <v>0</v>
      </c>
      <c r="CR100" s="53">
        <f t="shared" si="163"/>
        <v>0</v>
      </c>
      <c r="CS100" s="53">
        <f t="shared" si="163"/>
        <v>0</v>
      </c>
      <c r="CT100" s="53">
        <f t="shared" si="163"/>
        <v>0</v>
      </c>
      <c r="CU100" s="53">
        <f t="shared" si="163"/>
        <v>0</v>
      </c>
      <c r="CV100" s="73">
        <f t="shared" si="163"/>
        <v>0</v>
      </c>
      <c r="CW100" s="53">
        <f t="shared" ref="CW100:DP100" si="164">CW$50*CW25</f>
        <v>0</v>
      </c>
      <c r="CX100" s="53">
        <f t="shared" si="164"/>
        <v>0</v>
      </c>
      <c r="CY100" s="53">
        <f t="shared" si="164"/>
        <v>0</v>
      </c>
      <c r="CZ100" s="53">
        <f t="shared" si="164"/>
        <v>0</v>
      </c>
      <c r="DA100" s="53">
        <f t="shared" si="164"/>
        <v>0</v>
      </c>
      <c r="DB100" s="53">
        <f t="shared" si="164"/>
        <v>0</v>
      </c>
      <c r="DC100" s="53">
        <f t="shared" si="164"/>
        <v>0</v>
      </c>
      <c r="DD100" s="53">
        <f t="shared" si="164"/>
        <v>0</v>
      </c>
      <c r="DE100" s="53">
        <f t="shared" si="164"/>
        <v>0</v>
      </c>
      <c r="DF100" s="53">
        <f t="shared" si="164"/>
        <v>0</v>
      </c>
      <c r="DG100" s="53">
        <f t="shared" si="164"/>
        <v>0</v>
      </c>
      <c r="DH100" s="53">
        <f t="shared" si="164"/>
        <v>0</v>
      </c>
      <c r="DI100" s="53">
        <f t="shared" si="164"/>
        <v>0</v>
      </c>
      <c r="DJ100" s="53">
        <f t="shared" si="164"/>
        <v>0</v>
      </c>
      <c r="DK100" s="53">
        <f t="shared" si="164"/>
        <v>0</v>
      </c>
      <c r="DL100" s="53">
        <f t="shared" si="164"/>
        <v>0</v>
      </c>
      <c r="DM100" s="53">
        <f t="shared" si="164"/>
        <v>0</v>
      </c>
      <c r="DN100" s="53">
        <f t="shared" si="164"/>
        <v>0</v>
      </c>
      <c r="DO100" s="53">
        <f t="shared" si="164"/>
        <v>0</v>
      </c>
      <c r="DP100" s="53">
        <f t="shared" si="164"/>
        <v>0</v>
      </c>
    </row>
    <row r="101" spans="1:120" x14ac:dyDescent="0.25">
      <c r="A101" s="52" t="str">
        <f t="shared" si="140"/>
        <v>01_AUS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01_AUS</v>
      </c>
      <c r="BL101" s="52" t="str">
        <f t="shared" si="142"/>
        <v>d_ind_cem_ccs_7_7_gas_diesel_oil</v>
      </c>
      <c r="BM101" s="52"/>
      <c r="BN101" s="52"/>
      <c r="BO101" s="53">
        <f t="shared" ref="BO101:CV101" si="165">BO$50*BO26</f>
        <v>0</v>
      </c>
      <c r="BP101" s="53">
        <f t="shared" si="165"/>
        <v>0</v>
      </c>
      <c r="BQ101" s="53">
        <f t="shared" si="165"/>
        <v>0</v>
      </c>
      <c r="BR101" s="53">
        <f t="shared" si="165"/>
        <v>0</v>
      </c>
      <c r="BS101" s="53">
        <f t="shared" si="165"/>
        <v>0</v>
      </c>
      <c r="BT101" s="53">
        <f t="shared" si="165"/>
        <v>0</v>
      </c>
      <c r="BU101" s="53">
        <f t="shared" si="165"/>
        <v>0</v>
      </c>
      <c r="BV101" s="53">
        <f t="shared" si="165"/>
        <v>0</v>
      </c>
      <c r="BW101" s="53">
        <f t="shared" si="165"/>
        <v>0</v>
      </c>
      <c r="BX101" s="53">
        <f t="shared" si="165"/>
        <v>0</v>
      </c>
      <c r="BY101" s="53">
        <f t="shared" si="165"/>
        <v>0</v>
      </c>
      <c r="BZ101" s="53">
        <f t="shared" si="165"/>
        <v>0</v>
      </c>
      <c r="CA101" s="53">
        <f t="shared" si="165"/>
        <v>0</v>
      </c>
      <c r="CB101" s="53">
        <f t="shared" si="165"/>
        <v>1.3686599863781668E-3</v>
      </c>
      <c r="CC101" s="53">
        <f t="shared" si="165"/>
        <v>4.1129378151705635E-3</v>
      </c>
      <c r="CD101" s="53">
        <f t="shared" si="165"/>
        <v>8.2348861606205397E-3</v>
      </c>
      <c r="CE101" s="53">
        <f t="shared" si="165"/>
        <v>1.3732059973907734E-2</v>
      </c>
      <c r="CF101" s="53">
        <f t="shared" si="165"/>
        <v>2.0597850673339316E-2</v>
      </c>
      <c r="CG101" s="53">
        <f t="shared" si="165"/>
        <v>2.8821368040325333E-2</v>
      </c>
      <c r="CH101" s="53">
        <f t="shared" si="165"/>
        <v>3.8367276571559E-2</v>
      </c>
      <c r="CI101" s="53">
        <f t="shared" si="165"/>
        <v>4.9225780601350674E-2</v>
      </c>
      <c r="CJ101" s="53">
        <f t="shared" si="165"/>
        <v>6.1371050611498112E-2</v>
      </c>
      <c r="CK101" s="53">
        <f t="shared" si="165"/>
        <v>7.4772593628770812E-2</v>
      </c>
      <c r="CL101" s="53">
        <f t="shared" si="165"/>
        <v>8.9393041343190108E-2</v>
      </c>
      <c r="CM101" s="53">
        <f t="shared" si="165"/>
        <v>0.10514748736127091</v>
      </c>
      <c r="CN101" s="53">
        <f t="shared" si="165"/>
        <v>0.12203882279981786</v>
      </c>
      <c r="CO101" s="53">
        <f t="shared" si="165"/>
        <v>0.14002540360554538</v>
      </c>
      <c r="CP101" s="53">
        <f t="shared" si="165"/>
        <v>0.15906606423884151</v>
      </c>
      <c r="CQ101" s="53">
        <f t="shared" si="165"/>
        <v>0.1791186657184296</v>
      </c>
      <c r="CR101" s="53">
        <f t="shared" si="165"/>
        <v>0.20005736765502499</v>
      </c>
      <c r="CS101" s="53">
        <f t="shared" si="165"/>
        <v>0.22191557787212585</v>
      </c>
      <c r="CT101" s="53">
        <f t="shared" si="165"/>
        <v>0.2433549526802489</v>
      </c>
      <c r="CU101" s="53">
        <f t="shared" si="165"/>
        <v>0.26435139693544751</v>
      </c>
      <c r="CV101" s="73">
        <f t="shared" si="165"/>
        <v>0.28487982902550135</v>
      </c>
      <c r="CW101" s="53">
        <f t="shared" ref="CW101:DP101" si="166">CW$50*CW26</f>
        <v>0.30337380011778753</v>
      </c>
      <c r="CX101" s="53">
        <f t="shared" si="166"/>
        <v>0.32120404444156031</v>
      </c>
      <c r="CY101" s="53">
        <f t="shared" si="166"/>
        <v>0.33836611493731839</v>
      </c>
      <c r="CZ101" s="53">
        <f t="shared" si="166"/>
        <v>0.3548558503934689</v>
      </c>
      <c r="DA101" s="53">
        <f t="shared" si="166"/>
        <v>0.37066936966807762</v>
      </c>
      <c r="DB101" s="53">
        <f t="shared" si="166"/>
        <v>0.38580306599570685</v>
      </c>
      <c r="DC101" s="53">
        <f t="shared" si="166"/>
        <v>0.40025360137829208</v>
      </c>
      <c r="DD101" s="53">
        <f t="shared" si="166"/>
        <v>0.41401790105900632</v>
      </c>
      <c r="DE101" s="53">
        <f t="shared" si="166"/>
        <v>0.42709314807807425</v>
      </c>
      <c r="DF101" s="53">
        <f t="shared" si="166"/>
        <v>0.4394767779094898</v>
      </c>
      <c r="DG101" s="53">
        <f t="shared" si="166"/>
        <v>0.45116647317766062</v>
      </c>
      <c r="DH101" s="53">
        <f t="shared" si="166"/>
        <v>0.46216015845293534</v>
      </c>
      <c r="DI101" s="53">
        <f t="shared" si="166"/>
        <v>0.47245599512503966</v>
      </c>
      <c r="DJ101" s="53">
        <f t="shared" si="166"/>
        <v>0.48205237635343728</v>
      </c>
      <c r="DK101" s="53">
        <f t="shared" si="166"/>
        <v>0.49094792209364518</v>
      </c>
      <c r="DL101" s="53">
        <f t="shared" si="166"/>
        <v>0.4991414741985265</v>
      </c>
      <c r="DM101" s="53">
        <f t="shared" si="166"/>
        <v>0.50663209159365485</v>
      </c>
      <c r="DN101" s="53">
        <f t="shared" si="166"/>
        <v>0.51341904552576012</v>
      </c>
      <c r="DO101" s="53">
        <f t="shared" si="166"/>
        <v>0.51950181488336378</v>
      </c>
      <c r="DP101" s="53">
        <f t="shared" si="166"/>
        <v>0.52488008158867139</v>
      </c>
    </row>
    <row r="102" spans="1:120" x14ac:dyDescent="0.25">
      <c r="A102" s="52" t="str">
        <f t="shared" si="140"/>
        <v>01_AUS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01_AUS</v>
      </c>
      <c r="BL102" s="52" t="str">
        <f t="shared" si="142"/>
        <v>d_ind_cem_ccs_7_8_fuel_oil</v>
      </c>
      <c r="BM102" s="52"/>
      <c r="BN102" s="52"/>
      <c r="BO102" s="53">
        <f t="shared" ref="BO102:CV102" si="167">BO$50*BO27</f>
        <v>0</v>
      </c>
      <c r="BP102" s="53">
        <f t="shared" si="167"/>
        <v>0</v>
      </c>
      <c r="BQ102" s="53">
        <f t="shared" si="167"/>
        <v>0</v>
      </c>
      <c r="BR102" s="53">
        <f t="shared" si="167"/>
        <v>0</v>
      </c>
      <c r="BS102" s="53">
        <f t="shared" si="167"/>
        <v>0</v>
      </c>
      <c r="BT102" s="53">
        <f t="shared" si="167"/>
        <v>0</v>
      </c>
      <c r="BU102" s="53">
        <f t="shared" si="167"/>
        <v>0</v>
      </c>
      <c r="BV102" s="53">
        <f t="shared" si="167"/>
        <v>0</v>
      </c>
      <c r="BW102" s="53">
        <f t="shared" si="167"/>
        <v>0</v>
      </c>
      <c r="BX102" s="53">
        <f t="shared" si="167"/>
        <v>0</v>
      </c>
      <c r="BY102" s="53">
        <f t="shared" si="167"/>
        <v>0</v>
      </c>
      <c r="BZ102" s="53">
        <f t="shared" si="167"/>
        <v>0</v>
      </c>
      <c r="CA102" s="53">
        <f t="shared" si="167"/>
        <v>0</v>
      </c>
      <c r="CB102" s="53">
        <f t="shared" si="167"/>
        <v>4.5570319960726253E-4</v>
      </c>
      <c r="CC102" s="53">
        <f t="shared" si="167"/>
        <v>1.3694262569323469E-3</v>
      </c>
      <c r="CD102" s="53">
        <f t="shared" si="167"/>
        <v>2.7418526216484774E-3</v>
      </c>
      <c r="CE102" s="53">
        <f t="shared" si="167"/>
        <v>4.5721682007144873E-3</v>
      </c>
      <c r="CF102" s="53">
        <f t="shared" si="167"/>
        <v>6.8581726289174937E-3</v>
      </c>
      <c r="CG102" s="53">
        <f t="shared" si="167"/>
        <v>9.5962399454598904E-3</v>
      </c>
      <c r="CH102" s="53">
        <f t="shared" si="167"/>
        <v>1.2774604991663187E-2</v>
      </c>
      <c r="CI102" s="53">
        <f t="shared" si="167"/>
        <v>1.6390006244401494E-2</v>
      </c>
      <c r="CJ102" s="53">
        <f t="shared" si="167"/>
        <v>2.0433843617308423E-2</v>
      </c>
      <c r="CK102" s="53">
        <f t="shared" si="167"/>
        <v>2.4895964299894158E-2</v>
      </c>
      <c r="CL102" s="53">
        <f t="shared" si="167"/>
        <v>2.9763926298828979E-2</v>
      </c>
      <c r="CM102" s="53">
        <f t="shared" si="167"/>
        <v>3.5009459542975151E-2</v>
      </c>
      <c r="CN102" s="53">
        <f t="shared" si="167"/>
        <v>4.0633526646269964E-2</v>
      </c>
      <c r="CO102" s="53">
        <f t="shared" si="167"/>
        <v>4.6622261982103681E-2</v>
      </c>
      <c r="CP102" s="53">
        <f t="shared" si="167"/>
        <v>5.2961959247741157E-2</v>
      </c>
      <c r="CQ102" s="53">
        <f t="shared" si="167"/>
        <v>5.9638588027456751E-2</v>
      </c>
      <c r="CR102" s="53">
        <f t="shared" si="167"/>
        <v>6.6610249041219219E-2</v>
      </c>
      <c r="CS102" s="53">
        <f t="shared" si="167"/>
        <v>7.3888065615648382E-2</v>
      </c>
      <c r="CT102" s="53">
        <f t="shared" si="167"/>
        <v>8.1026428536226616E-2</v>
      </c>
      <c r="CU102" s="53">
        <f t="shared" si="167"/>
        <v>8.8017315186452547E-2</v>
      </c>
      <c r="CV102" s="73">
        <f t="shared" si="167"/>
        <v>9.4852374499550016E-2</v>
      </c>
      <c r="CW102" s="53">
        <f t="shared" ref="CW102:DP102" si="168">CW$50*CW27</f>
        <v>0.10101004834409713</v>
      </c>
      <c r="CX102" s="53">
        <f t="shared" si="168"/>
        <v>0.10694673055077446</v>
      </c>
      <c r="CY102" s="53">
        <f t="shared" si="168"/>
        <v>0.11266094044559156</v>
      </c>
      <c r="CZ102" s="53">
        <f t="shared" si="168"/>
        <v>0.11815129252926007</v>
      </c>
      <c r="DA102" s="53">
        <f t="shared" si="168"/>
        <v>0.12341649455329237</v>
      </c>
      <c r="DB102" s="53">
        <f t="shared" si="168"/>
        <v>0.12845534562443034</v>
      </c>
      <c r="DC102" s="53">
        <f t="shared" si="168"/>
        <v>0.1332667343370558</v>
      </c>
      <c r="DD102" s="53">
        <f t="shared" si="168"/>
        <v>0.13784963693323177</v>
      </c>
      <c r="DE102" s="53">
        <f t="shared" si="168"/>
        <v>0.14220311549002965</v>
      </c>
      <c r="DF102" s="53">
        <f t="shared" si="168"/>
        <v>0.14632631613379329</v>
      </c>
      <c r="DG102" s="53">
        <f t="shared" si="168"/>
        <v>0.15021846728101582</v>
      </c>
      <c r="DH102" s="53">
        <f t="shared" si="168"/>
        <v>0.15387887790548019</v>
      </c>
      <c r="DI102" s="53">
        <f t="shared" si="168"/>
        <v>0.15730693583134067</v>
      </c>
      <c r="DJ102" s="53">
        <f t="shared" si="168"/>
        <v>0.16050210605181608</v>
      </c>
      <c r="DK102" s="53">
        <f t="shared" si="168"/>
        <v>0.16346392907317342</v>
      </c>
      <c r="DL102" s="53">
        <f t="shared" si="168"/>
        <v>0.16619201928367483</v>
      </c>
      <c r="DM102" s="53">
        <f t="shared" si="168"/>
        <v>0.1686860633471875</v>
      </c>
      <c r="DN102" s="53">
        <f t="shared" si="168"/>
        <v>0.17094581862112662</v>
      </c>
      <c r="DO102" s="53">
        <f t="shared" si="168"/>
        <v>0.17297111159843381</v>
      </c>
      <c r="DP102" s="53">
        <f t="shared" si="168"/>
        <v>0.17476183637328133</v>
      </c>
    </row>
    <row r="103" spans="1:120" x14ac:dyDescent="0.25">
      <c r="A103" s="52" t="str">
        <f t="shared" si="140"/>
        <v>01_AUS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01_AUS</v>
      </c>
      <c r="BL103" s="52" t="str">
        <f t="shared" si="142"/>
        <v>d_ind_cem_ccs_7_9_lpg</v>
      </c>
      <c r="BM103" s="52"/>
      <c r="BN103" s="52"/>
      <c r="BO103" s="53">
        <f t="shared" ref="BO103:CV103" si="169">BO$50*BO28</f>
        <v>0</v>
      </c>
      <c r="BP103" s="53">
        <f t="shared" si="169"/>
        <v>0</v>
      </c>
      <c r="BQ103" s="53">
        <f t="shared" si="169"/>
        <v>0</v>
      </c>
      <c r="BR103" s="53">
        <f t="shared" si="169"/>
        <v>0</v>
      </c>
      <c r="BS103" s="53">
        <f t="shared" si="169"/>
        <v>0</v>
      </c>
      <c r="BT103" s="53">
        <f t="shared" si="169"/>
        <v>0</v>
      </c>
      <c r="BU103" s="53">
        <f t="shared" si="169"/>
        <v>0</v>
      </c>
      <c r="BV103" s="53">
        <f t="shared" si="169"/>
        <v>0</v>
      </c>
      <c r="BW103" s="53">
        <f t="shared" si="169"/>
        <v>0</v>
      </c>
      <c r="BX103" s="53">
        <f t="shared" si="169"/>
        <v>0</v>
      </c>
      <c r="BY103" s="53">
        <f t="shared" si="169"/>
        <v>0</v>
      </c>
      <c r="BZ103" s="53">
        <f t="shared" si="169"/>
        <v>0</v>
      </c>
      <c r="CA103" s="53">
        <f t="shared" si="169"/>
        <v>0</v>
      </c>
      <c r="CB103" s="53">
        <f t="shared" si="169"/>
        <v>5.463067409823978E-3</v>
      </c>
      <c r="CC103" s="53">
        <f t="shared" si="169"/>
        <v>1.6416974822322732E-2</v>
      </c>
      <c r="CD103" s="53">
        <f t="shared" si="169"/>
        <v>3.2869915578335795E-2</v>
      </c>
      <c r="CE103" s="53">
        <f t="shared" si="169"/>
        <v>5.4812130156390429E-2</v>
      </c>
      <c r="CF103" s="53">
        <f t="shared" si="169"/>
        <v>8.2217240107762629E-2</v>
      </c>
      <c r="CG103" s="53">
        <f t="shared" si="169"/>
        <v>0.11504177663899257</v>
      </c>
      <c r="CH103" s="53">
        <f t="shared" si="169"/>
        <v>0.15314469651184259</v>
      </c>
      <c r="CI103" s="53">
        <f t="shared" si="169"/>
        <v>0.19648689988959714</v>
      </c>
      <c r="CJ103" s="53">
        <f t="shared" si="169"/>
        <v>0.24496528709775217</v>
      </c>
      <c r="CK103" s="53">
        <f t="shared" si="169"/>
        <v>0.29845814407295956</v>
      </c>
      <c r="CL103" s="53">
        <f t="shared" si="169"/>
        <v>0.35681631353844023</v>
      </c>
      <c r="CM103" s="53">
        <f t="shared" si="169"/>
        <v>0.41970088783579063</v>
      </c>
      <c r="CN103" s="53">
        <f t="shared" si="169"/>
        <v>0.48712340698674772</v>
      </c>
      <c r="CO103" s="53">
        <f t="shared" si="169"/>
        <v>0.5589176468943251</v>
      </c>
      <c r="CP103" s="53">
        <f t="shared" si="169"/>
        <v>0.63491929347021692</v>
      </c>
      <c r="CQ103" s="53">
        <f t="shared" si="169"/>
        <v>0.71496014709027511</v>
      </c>
      <c r="CR103" s="53">
        <f t="shared" si="169"/>
        <v>0.79853791022525022</v>
      </c>
      <c r="CS103" s="53">
        <f t="shared" si="169"/>
        <v>0.88578593169340381</v>
      </c>
      <c r="CT103" s="53">
        <f t="shared" si="169"/>
        <v>0.97136215293678307</v>
      </c>
      <c r="CU103" s="53">
        <f t="shared" si="169"/>
        <v>1.0551703971131186</v>
      </c>
      <c r="CV103" s="73">
        <f t="shared" si="169"/>
        <v>1.1371105498480074</v>
      </c>
      <c r="CW103" s="53">
        <f t="shared" ref="CW103:DP103" si="170">CW$50*CW28</f>
        <v>1.2109300607258386</v>
      </c>
      <c r="CX103" s="53">
        <f t="shared" si="170"/>
        <v>1.2821002765894358</v>
      </c>
      <c r="CY103" s="53">
        <f t="shared" si="170"/>
        <v>1.3506034468023567</v>
      </c>
      <c r="CZ103" s="53">
        <f t="shared" si="170"/>
        <v>1.416422961702841</v>
      </c>
      <c r="DA103" s="53">
        <f t="shared" si="170"/>
        <v>1.4795433295396694</v>
      </c>
      <c r="DB103" s="53">
        <f t="shared" si="170"/>
        <v>1.5399501537476508</v>
      </c>
      <c r="DC103" s="53">
        <f t="shared" si="170"/>
        <v>1.5976301105585577</v>
      </c>
      <c r="DD103" s="53">
        <f t="shared" si="170"/>
        <v>1.65257092694331</v>
      </c>
      <c r="DE103" s="53">
        <f t="shared" si="170"/>
        <v>1.704761358881262</v>
      </c>
      <c r="DF103" s="53">
        <f t="shared" si="170"/>
        <v>1.7541911699524231</v>
      </c>
      <c r="DG103" s="53">
        <f t="shared" si="170"/>
        <v>1.8008511102487066</v>
      </c>
      <c r="DH103" s="53">
        <f t="shared" si="170"/>
        <v>1.8447328956000468</v>
      </c>
      <c r="DI103" s="53">
        <f t="shared" si="170"/>
        <v>1.8858291871114892</v>
      </c>
      <c r="DJ103" s="53">
        <f t="shared" si="170"/>
        <v>1.92413357100733</v>
      </c>
      <c r="DK103" s="53">
        <f t="shared" si="170"/>
        <v>1.959640538778433</v>
      </c>
      <c r="DL103" s="53">
        <f t="shared" si="170"/>
        <v>1.9923454676288217</v>
      </c>
      <c r="DM103" s="53">
        <f t="shared" si="170"/>
        <v>2.0222446012179285</v>
      </c>
      <c r="DN103" s="53">
        <f t="shared" si="170"/>
        <v>2.0493350306945572</v>
      </c>
      <c r="DO103" s="53">
        <f t="shared" si="170"/>
        <v>2.0736146760189875</v>
      </c>
      <c r="DP103" s="53">
        <f t="shared" si="170"/>
        <v>2.0950822675695071</v>
      </c>
    </row>
    <row r="104" spans="1:120" x14ac:dyDescent="0.25">
      <c r="A104" s="52" t="str">
        <f t="shared" si="140"/>
        <v>01_AUS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01_AUS</v>
      </c>
      <c r="BL104" s="52" t="str">
        <f t="shared" si="142"/>
        <v>d_ind_cem_ccs_7_10_refi_gas_notliq</v>
      </c>
      <c r="BM104" s="52"/>
      <c r="BN104" s="52"/>
      <c r="BO104" s="53">
        <f t="shared" ref="BO104:CV104" si="171">BO$50*BO29</f>
        <v>0</v>
      </c>
      <c r="BP104" s="53">
        <f t="shared" si="171"/>
        <v>0</v>
      </c>
      <c r="BQ104" s="53">
        <f t="shared" si="171"/>
        <v>0</v>
      </c>
      <c r="BR104" s="53">
        <f t="shared" si="171"/>
        <v>0</v>
      </c>
      <c r="BS104" s="53">
        <f t="shared" si="171"/>
        <v>0</v>
      </c>
      <c r="BT104" s="53">
        <f t="shared" si="171"/>
        <v>0</v>
      </c>
      <c r="BU104" s="53">
        <f t="shared" si="171"/>
        <v>0</v>
      </c>
      <c r="BV104" s="53">
        <f t="shared" si="171"/>
        <v>0</v>
      </c>
      <c r="BW104" s="53">
        <f t="shared" si="171"/>
        <v>0</v>
      </c>
      <c r="BX104" s="53">
        <f t="shared" si="171"/>
        <v>0</v>
      </c>
      <c r="BY104" s="53">
        <f t="shared" si="171"/>
        <v>0</v>
      </c>
      <c r="BZ104" s="53">
        <f t="shared" si="171"/>
        <v>0</v>
      </c>
      <c r="CA104" s="53">
        <f t="shared" si="171"/>
        <v>0</v>
      </c>
      <c r="CB104" s="53">
        <f t="shared" si="171"/>
        <v>0</v>
      </c>
      <c r="CC104" s="53">
        <f t="shared" si="171"/>
        <v>0</v>
      </c>
      <c r="CD104" s="53">
        <f t="shared" si="171"/>
        <v>0</v>
      </c>
      <c r="CE104" s="53">
        <f t="shared" si="171"/>
        <v>0</v>
      </c>
      <c r="CF104" s="53">
        <f t="shared" si="171"/>
        <v>0</v>
      </c>
      <c r="CG104" s="53">
        <f t="shared" si="171"/>
        <v>0</v>
      </c>
      <c r="CH104" s="53">
        <f t="shared" si="171"/>
        <v>0</v>
      </c>
      <c r="CI104" s="53">
        <f t="shared" si="171"/>
        <v>0</v>
      </c>
      <c r="CJ104" s="53">
        <f t="shared" si="171"/>
        <v>0</v>
      </c>
      <c r="CK104" s="53">
        <f t="shared" si="171"/>
        <v>0</v>
      </c>
      <c r="CL104" s="53">
        <f t="shared" si="171"/>
        <v>0</v>
      </c>
      <c r="CM104" s="53">
        <f t="shared" si="171"/>
        <v>0</v>
      </c>
      <c r="CN104" s="53">
        <f t="shared" si="171"/>
        <v>0</v>
      </c>
      <c r="CO104" s="53">
        <f t="shared" si="171"/>
        <v>0</v>
      </c>
      <c r="CP104" s="53">
        <f t="shared" si="171"/>
        <v>0</v>
      </c>
      <c r="CQ104" s="53">
        <f t="shared" si="171"/>
        <v>0</v>
      </c>
      <c r="CR104" s="53">
        <f t="shared" si="171"/>
        <v>0</v>
      </c>
      <c r="CS104" s="53">
        <f t="shared" si="171"/>
        <v>0</v>
      </c>
      <c r="CT104" s="53">
        <f t="shared" si="171"/>
        <v>0</v>
      </c>
      <c r="CU104" s="53">
        <f t="shared" si="171"/>
        <v>0</v>
      </c>
      <c r="CV104" s="73">
        <f t="shared" si="171"/>
        <v>0</v>
      </c>
      <c r="CW104" s="53">
        <f t="shared" ref="CW104:DP104" si="172">CW$50*CW29</f>
        <v>0</v>
      </c>
      <c r="CX104" s="53">
        <f t="shared" si="172"/>
        <v>0</v>
      </c>
      <c r="CY104" s="53">
        <f t="shared" si="172"/>
        <v>0</v>
      </c>
      <c r="CZ104" s="53">
        <f t="shared" si="172"/>
        <v>0</v>
      </c>
      <c r="DA104" s="53">
        <f t="shared" si="172"/>
        <v>0</v>
      </c>
      <c r="DB104" s="53">
        <f t="shared" si="172"/>
        <v>0</v>
      </c>
      <c r="DC104" s="53">
        <f t="shared" si="172"/>
        <v>0</v>
      </c>
      <c r="DD104" s="53">
        <f t="shared" si="172"/>
        <v>0</v>
      </c>
      <c r="DE104" s="53">
        <f t="shared" si="172"/>
        <v>0</v>
      </c>
      <c r="DF104" s="53">
        <f t="shared" si="172"/>
        <v>0</v>
      </c>
      <c r="DG104" s="53">
        <f t="shared" si="172"/>
        <v>0</v>
      </c>
      <c r="DH104" s="53">
        <f t="shared" si="172"/>
        <v>0</v>
      </c>
      <c r="DI104" s="53">
        <f t="shared" si="172"/>
        <v>0</v>
      </c>
      <c r="DJ104" s="53">
        <f t="shared" si="172"/>
        <v>0</v>
      </c>
      <c r="DK104" s="53">
        <f t="shared" si="172"/>
        <v>0</v>
      </c>
      <c r="DL104" s="53">
        <f t="shared" si="172"/>
        <v>0</v>
      </c>
      <c r="DM104" s="53">
        <f t="shared" si="172"/>
        <v>0</v>
      </c>
      <c r="DN104" s="53">
        <f t="shared" si="172"/>
        <v>0</v>
      </c>
      <c r="DO104" s="53">
        <f t="shared" si="172"/>
        <v>0</v>
      </c>
      <c r="DP104" s="53">
        <f t="shared" si="172"/>
        <v>0</v>
      </c>
    </row>
    <row r="105" spans="1:120" x14ac:dyDescent="0.25">
      <c r="A105" s="52" t="str">
        <f t="shared" si="140"/>
        <v>01_AUS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01_AUS</v>
      </c>
      <c r="BL105" s="52" t="str">
        <f t="shared" si="142"/>
        <v>d_ind_cem_ccs_7_11_ethane</v>
      </c>
      <c r="BM105" s="52"/>
      <c r="BN105" s="52"/>
      <c r="BO105" s="53">
        <f t="shared" ref="BO105:CV105" si="173">BO$50*BO30</f>
        <v>0</v>
      </c>
      <c r="BP105" s="53">
        <f t="shared" si="173"/>
        <v>0</v>
      </c>
      <c r="BQ105" s="53">
        <f t="shared" si="173"/>
        <v>0</v>
      </c>
      <c r="BR105" s="53">
        <f t="shared" si="173"/>
        <v>0</v>
      </c>
      <c r="BS105" s="53">
        <f t="shared" si="173"/>
        <v>0</v>
      </c>
      <c r="BT105" s="53">
        <f t="shared" si="173"/>
        <v>0</v>
      </c>
      <c r="BU105" s="53">
        <f t="shared" si="173"/>
        <v>0</v>
      </c>
      <c r="BV105" s="53">
        <f t="shared" si="173"/>
        <v>0</v>
      </c>
      <c r="BW105" s="53">
        <f t="shared" si="173"/>
        <v>0</v>
      </c>
      <c r="BX105" s="53">
        <f t="shared" si="173"/>
        <v>0</v>
      </c>
      <c r="BY105" s="53">
        <f t="shared" si="173"/>
        <v>0</v>
      </c>
      <c r="BZ105" s="53">
        <f t="shared" si="173"/>
        <v>0</v>
      </c>
      <c r="CA105" s="53">
        <f t="shared" si="173"/>
        <v>0</v>
      </c>
      <c r="CB105" s="53">
        <f t="shared" si="173"/>
        <v>0</v>
      </c>
      <c r="CC105" s="53">
        <f t="shared" si="173"/>
        <v>0</v>
      </c>
      <c r="CD105" s="53">
        <f t="shared" si="173"/>
        <v>0</v>
      </c>
      <c r="CE105" s="53">
        <f t="shared" si="173"/>
        <v>0</v>
      </c>
      <c r="CF105" s="53">
        <f t="shared" si="173"/>
        <v>0</v>
      </c>
      <c r="CG105" s="53">
        <f t="shared" si="173"/>
        <v>0</v>
      </c>
      <c r="CH105" s="53">
        <f t="shared" si="173"/>
        <v>0</v>
      </c>
      <c r="CI105" s="53">
        <f t="shared" si="173"/>
        <v>0</v>
      </c>
      <c r="CJ105" s="53">
        <f t="shared" si="173"/>
        <v>0</v>
      </c>
      <c r="CK105" s="53">
        <f t="shared" si="173"/>
        <v>0</v>
      </c>
      <c r="CL105" s="53">
        <f t="shared" si="173"/>
        <v>0</v>
      </c>
      <c r="CM105" s="53">
        <f t="shared" si="173"/>
        <v>0</v>
      </c>
      <c r="CN105" s="53">
        <f t="shared" si="173"/>
        <v>0</v>
      </c>
      <c r="CO105" s="53">
        <f t="shared" si="173"/>
        <v>0</v>
      </c>
      <c r="CP105" s="53">
        <f t="shared" si="173"/>
        <v>0</v>
      </c>
      <c r="CQ105" s="53">
        <f t="shared" si="173"/>
        <v>0</v>
      </c>
      <c r="CR105" s="53">
        <f t="shared" si="173"/>
        <v>0</v>
      </c>
      <c r="CS105" s="53">
        <f t="shared" si="173"/>
        <v>0</v>
      </c>
      <c r="CT105" s="53">
        <f t="shared" si="173"/>
        <v>0</v>
      </c>
      <c r="CU105" s="53">
        <f t="shared" si="173"/>
        <v>0</v>
      </c>
      <c r="CV105" s="73">
        <f t="shared" si="173"/>
        <v>0</v>
      </c>
      <c r="CW105" s="53">
        <f t="shared" ref="CW105:DP105" si="174">CW$50*CW30</f>
        <v>0</v>
      </c>
      <c r="CX105" s="53">
        <f t="shared" si="174"/>
        <v>0</v>
      </c>
      <c r="CY105" s="53">
        <f t="shared" si="174"/>
        <v>0</v>
      </c>
      <c r="CZ105" s="53">
        <f t="shared" si="174"/>
        <v>0</v>
      </c>
      <c r="DA105" s="53">
        <f t="shared" si="174"/>
        <v>0</v>
      </c>
      <c r="DB105" s="53">
        <f t="shared" si="174"/>
        <v>0</v>
      </c>
      <c r="DC105" s="53">
        <f t="shared" si="174"/>
        <v>0</v>
      </c>
      <c r="DD105" s="53">
        <f t="shared" si="174"/>
        <v>0</v>
      </c>
      <c r="DE105" s="53">
        <f t="shared" si="174"/>
        <v>0</v>
      </c>
      <c r="DF105" s="53">
        <f t="shared" si="174"/>
        <v>0</v>
      </c>
      <c r="DG105" s="53">
        <f t="shared" si="174"/>
        <v>0</v>
      </c>
      <c r="DH105" s="53">
        <f t="shared" si="174"/>
        <v>0</v>
      </c>
      <c r="DI105" s="53">
        <f t="shared" si="174"/>
        <v>0</v>
      </c>
      <c r="DJ105" s="53">
        <f t="shared" si="174"/>
        <v>0</v>
      </c>
      <c r="DK105" s="53">
        <f t="shared" si="174"/>
        <v>0</v>
      </c>
      <c r="DL105" s="53">
        <f t="shared" si="174"/>
        <v>0</v>
      </c>
      <c r="DM105" s="53">
        <f t="shared" si="174"/>
        <v>0</v>
      </c>
      <c r="DN105" s="53">
        <f t="shared" si="174"/>
        <v>0</v>
      </c>
      <c r="DO105" s="53">
        <f t="shared" si="174"/>
        <v>0</v>
      </c>
      <c r="DP105" s="53">
        <f t="shared" si="174"/>
        <v>0</v>
      </c>
    </row>
    <row r="106" spans="1:120" x14ac:dyDescent="0.25">
      <c r="A106" s="52" t="str">
        <f t="shared" si="140"/>
        <v>01_AUS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01_AUS</v>
      </c>
      <c r="BL106" s="52" t="str">
        <f t="shared" si="142"/>
        <v>d_ind_cem_ccs_7_x_other_petrol_prod</v>
      </c>
      <c r="BM106" s="52"/>
      <c r="BN106" s="52"/>
      <c r="BO106" s="53">
        <f t="shared" ref="BO106:CV106" si="175">BO$50*BO31</f>
        <v>0</v>
      </c>
      <c r="BP106" s="53">
        <f t="shared" si="175"/>
        <v>0</v>
      </c>
      <c r="BQ106" s="53">
        <f t="shared" si="175"/>
        <v>0</v>
      </c>
      <c r="BR106" s="53">
        <f t="shared" si="175"/>
        <v>0</v>
      </c>
      <c r="BS106" s="53">
        <f t="shared" si="175"/>
        <v>0</v>
      </c>
      <c r="BT106" s="53">
        <f t="shared" si="175"/>
        <v>0</v>
      </c>
      <c r="BU106" s="53">
        <f t="shared" si="175"/>
        <v>0</v>
      </c>
      <c r="BV106" s="53">
        <f t="shared" si="175"/>
        <v>0</v>
      </c>
      <c r="BW106" s="53">
        <f t="shared" si="175"/>
        <v>0</v>
      </c>
      <c r="BX106" s="53">
        <f t="shared" si="175"/>
        <v>0</v>
      </c>
      <c r="BY106" s="53">
        <f t="shared" si="175"/>
        <v>0</v>
      </c>
      <c r="BZ106" s="53">
        <f t="shared" si="175"/>
        <v>0</v>
      </c>
      <c r="CA106" s="53">
        <f t="shared" si="175"/>
        <v>0</v>
      </c>
      <c r="CB106" s="53">
        <f t="shared" si="175"/>
        <v>1.651661086401584E-3</v>
      </c>
      <c r="CC106" s="53">
        <f t="shared" si="175"/>
        <v>4.9633798077806778E-3</v>
      </c>
      <c r="CD106" s="53">
        <f t="shared" si="175"/>
        <v>9.9376332747451324E-3</v>
      </c>
      <c r="CE106" s="53">
        <f t="shared" si="175"/>
        <v>1.6571470869880006E-2</v>
      </c>
      <c r="CF106" s="53">
        <f t="shared" si="175"/>
        <v>2.4856917539244225E-2</v>
      </c>
      <c r="CG106" s="53">
        <f t="shared" si="175"/>
        <v>3.4780831267694184E-2</v>
      </c>
      <c r="CH106" s="53">
        <f t="shared" si="175"/>
        <v>4.6300570145361035E-2</v>
      </c>
      <c r="CI106" s="53">
        <f t="shared" si="175"/>
        <v>5.940431303332349E-2</v>
      </c>
      <c r="CJ106" s="53">
        <f t="shared" si="175"/>
        <v>7.4060889582101219E-2</v>
      </c>
      <c r="CK106" s="53">
        <f t="shared" si="175"/>
        <v>9.0233501713431738E-2</v>
      </c>
      <c r="CL106" s="53">
        <f t="shared" si="175"/>
        <v>0.10787705438247507</v>
      </c>
      <c r="CM106" s="53">
        <f t="shared" si="175"/>
        <v>0.12688908489761921</v>
      </c>
      <c r="CN106" s="53">
        <f t="shared" si="175"/>
        <v>0.14727308217880769</v>
      </c>
      <c r="CO106" s="53">
        <f t="shared" si="175"/>
        <v>0.16897879133222007</v>
      </c>
      <c r="CP106" s="53">
        <f t="shared" si="175"/>
        <v>0.19195653492112649</v>
      </c>
      <c r="CQ106" s="53">
        <f t="shared" si="175"/>
        <v>0.21615546078627068</v>
      </c>
      <c r="CR106" s="53">
        <f t="shared" si="175"/>
        <v>0.24142370821999129</v>
      </c>
      <c r="CS106" s="53">
        <f t="shared" si="175"/>
        <v>0.26780159286138222</v>
      </c>
      <c r="CT106" s="53">
        <f t="shared" si="175"/>
        <v>0.29367403849418028</v>
      </c>
      <c r="CU106" s="53">
        <f t="shared" si="175"/>
        <v>0.31901196776387525</v>
      </c>
      <c r="CV106" s="73">
        <f t="shared" si="175"/>
        <v>0.34378511287327801</v>
      </c>
      <c r="CW106" s="53">
        <f t="shared" ref="CW106:DP106" si="176">CW$50*CW31</f>
        <v>0.3661031266167768</v>
      </c>
      <c r="CX106" s="53">
        <f t="shared" si="176"/>
        <v>0.38762017321981179</v>
      </c>
      <c r="CY106" s="53">
        <f t="shared" si="176"/>
        <v>0.40833088609374857</v>
      </c>
      <c r="CZ106" s="53">
        <f t="shared" si="176"/>
        <v>0.42823024360331702</v>
      </c>
      <c r="DA106" s="53">
        <f t="shared" si="176"/>
        <v>0.44731356209357931</v>
      </c>
      <c r="DB106" s="53">
        <f t="shared" si="176"/>
        <v>0.46557648901957871</v>
      </c>
      <c r="DC106" s="53">
        <f t="shared" si="176"/>
        <v>0.48301499617740434</v>
      </c>
      <c r="DD106" s="53">
        <f t="shared" si="176"/>
        <v>0.49962537303540355</v>
      </c>
      <c r="DE106" s="53">
        <f t="shared" si="176"/>
        <v>0.51540422016428844</v>
      </c>
      <c r="DF106" s="53">
        <f t="shared" si="176"/>
        <v>0.53034844276487503</v>
      </c>
      <c r="DG106" s="53">
        <f t="shared" si="176"/>
        <v>0.54445524429227476</v>
      </c>
      <c r="DH106" s="53">
        <f t="shared" si="176"/>
        <v>0.55772212017528178</v>
      </c>
      <c r="DI106" s="53">
        <f t="shared" si="176"/>
        <v>0.57014685162977652</v>
      </c>
      <c r="DJ106" s="53">
        <f t="shared" si="176"/>
        <v>0.58172749956496028</v>
      </c>
      <c r="DK106" s="53">
        <f t="shared" si="176"/>
        <v>0.59246239858125038</v>
      </c>
      <c r="DL106" s="53">
        <f t="shared" si="176"/>
        <v>0.60235015105865586</v>
      </c>
      <c r="DM106" s="53">
        <f t="shared" si="176"/>
        <v>0.61138962133453911</v>
      </c>
      <c r="DN106" s="53">
        <f t="shared" si="176"/>
        <v>0.61957992996957312</v>
      </c>
      <c r="DO106" s="53">
        <f t="shared" si="176"/>
        <v>0.62692044810081193</v>
      </c>
      <c r="DP106" s="53">
        <f t="shared" si="176"/>
        <v>0.63341079188075444</v>
      </c>
    </row>
    <row r="107" spans="1:120" x14ac:dyDescent="0.25">
      <c r="A107" s="52" t="str">
        <f t="shared" si="140"/>
        <v>01_AUS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01_AUS</v>
      </c>
      <c r="BL107" s="52" t="str">
        <f t="shared" si="142"/>
        <v>d_ind_cem_ccs_8_1_natural_gas</v>
      </c>
      <c r="BM107" s="52"/>
      <c r="BN107" s="52"/>
      <c r="BO107" s="53">
        <f t="shared" ref="BO107:CV107" si="177">BO$50*BO32</f>
        <v>0</v>
      </c>
      <c r="BP107" s="53">
        <f t="shared" si="177"/>
        <v>0</v>
      </c>
      <c r="BQ107" s="53">
        <f t="shared" si="177"/>
        <v>0</v>
      </c>
      <c r="BR107" s="53">
        <f t="shared" si="177"/>
        <v>0</v>
      </c>
      <c r="BS107" s="53">
        <f t="shared" si="177"/>
        <v>0</v>
      </c>
      <c r="BT107" s="53">
        <f t="shared" si="177"/>
        <v>0</v>
      </c>
      <c r="BU107" s="53">
        <f t="shared" si="177"/>
        <v>0</v>
      </c>
      <c r="BV107" s="53">
        <f t="shared" si="177"/>
        <v>0</v>
      </c>
      <c r="BW107" s="53">
        <f t="shared" si="177"/>
        <v>0</v>
      </c>
      <c r="BX107" s="53">
        <f t="shared" si="177"/>
        <v>0</v>
      </c>
      <c r="BY107" s="53">
        <f t="shared" si="177"/>
        <v>0</v>
      </c>
      <c r="BZ107" s="53">
        <f t="shared" si="177"/>
        <v>0</v>
      </c>
      <c r="CA107" s="53">
        <f t="shared" si="177"/>
        <v>0</v>
      </c>
      <c r="CB107" s="53">
        <f t="shared" si="177"/>
        <v>6.0944959647500269E-2</v>
      </c>
      <c r="CC107" s="53">
        <f t="shared" si="177"/>
        <v>0.18314470480105685</v>
      </c>
      <c r="CD107" s="53">
        <f t="shared" si="177"/>
        <v>0.36669063884074632</v>
      </c>
      <c r="CE107" s="53">
        <f t="shared" si="177"/>
        <v>0.61147388636787481</v>
      </c>
      <c r="CF107" s="53">
        <f t="shared" si="177"/>
        <v>0.9172001743353706</v>
      </c>
      <c r="CG107" s="53">
        <f t="shared" si="177"/>
        <v>1.2833845730023756</v>
      </c>
      <c r="CH107" s="53">
        <f t="shared" si="177"/>
        <v>1.7084536303467739</v>
      </c>
      <c r="CI107" s="53">
        <f t="shared" si="177"/>
        <v>2.1919711558931243</v>
      </c>
      <c r="CJ107" s="53">
        <f t="shared" si="177"/>
        <v>2.7327869889293304</v>
      </c>
      <c r="CK107" s="53">
        <f t="shared" si="177"/>
        <v>3.3295433100980922</v>
      </c>
      <c r="CL107" s="53">
        <f t="shared" si="177"/>
        <v>3.9805761486788445</v>
      </c>
      <c r="CM107" s="53">
        <f t="shared" si="177"/>
        <v>4.6821047141346641</v>
      </c>
      <c r="CN107" s="53">
        <f t="shared" si="177"/>
        <v>5.4342577447926335</v>
      </c>
      <c r="CO107" s="53">
        <f t="shared" si="177"/>
        <v>6.2351808756736489</v>
      </c>
      <c r="CP107" s="53">
        <f t="shared" si="177"/>
        <v>7.0830410494986946</v>
      </c>
      <c r="CQ107" s="53">
        <f t="shared" si="177"/>
        <v>7.9759618626766349</v>
      </c>
      <c r="CR107" s="53">
        <f t="shared" si="177"/>
        <v>8.9083397777888926</v>
      </c>
      <c r="CS107" s="53">
        <f t="shared" si="177"/>
        <v>9.8816624093454699</v>
      </c>
      <c r="CT107" s="53">
        <f t="shared" si="177"/>
        <v>10.836334749848648</v>
      </c>
      <c r="CU107" s="53">
        <f t="shared" si="177"/>
        <v>11.771283868409716</v>
      </c>
      <c r="CV107" s="73">
        <f t="shared" si="177"/>
        <v>12.685392907766913</v>
      </c>
      <c r="CW107" s="53">
        <f t="shared" ref="CW107:DP107" si="178">CW$50*CW32</f>
        <v>13.508909583317614</v>
      </c>
      <c r="CX107" s="53">
        <f t="shared" si="178"/>
        <v>14.30287121851746</v>
      </c>
      <c r="CY107" s="53">
        <f t="shared" si="178"/>
        <v>15.067079790581705</v>
      </c>
      <c r="CZ107" s="53">
        <f t="shared" si="178"/>
        <v>15.801350005226066</v>
      </c>
      <c r="DA107" s="53">
        <f t="shared" si="178"/>
        <v>16.505509039367443</v>
      </c>
      <c r="DB107" s="53">
        <f t="shared" si="178"/>
        <v>17.17939628761351</v>
      </c>
      <c r="DC107" s="53">
        <f t="shared" si="178"/>
        <v>17.82286311249451</v>
      </c>
      <c r="DD107" s="53">
        <f t="shared" si="178"/>
        <v>18.435772598390333</v>
      </c>
      <c r="DE107" s="53">
        <f t="shared" si="178"/>
        <v>19.017999309106795</v>
      </c>
      <c r="DF107" s="53">
        <f t="shared" si="178"/>
        <v>19.569429049054399</v>
      </c>
      <c r="DG107" s="53">
        <f t="shared" si="178"/>
        <v>20.08995862798621</v>
      </c>
      <c r="DH107" s="53">
        <f t="shared" si="178"/>
        <v>20.579495629248264</v>
      </c>
      <c r="DI107" s="53">
        <f t="shared" si="178"/>
        <v>21.037958181499192</v>
      </c>
      <c r="DJ107" s="53">
        <f t="shared" si="178"/>
        <v>21.465274733855185</v>
      </c>
      <c r="DK107" s="53">
        <f t="shared" si="178"/>
        <v>21.86138383441719</v>
      </c>
      <c r="DL107" s="53">
        <f t="shared" si="178"/>
        <v>22.226233912136724</v>
      </c>
      <c r="DM107" s="53">
        <f t="shared" si="178"/>
        <v>22.559783061980003</v>
      </c>
      <c r="DN107" s="53">
        <f t="shared" si="178"/>
        <v>22.861998833346398</v>
      </c>
      <c r="DO107" s="53">
        <f t="shared" si="178"/>
        <v>23.132858021701299</v>
      </c>
      <c r="DP107" s="53">
        <f t="shared" si="178"/>
        <v>23.372346463382012</v>
      </c>
    </row>
    <row r="108" spans="1:120" x14ac:dyDescent="0.25">
      <c r="A108" s="52" t="str">
        <f t="shared" si="140"/>
        <v>01_AUS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01_AUS</v>
      </c>
      <c r="BL108" s="52" t="str">
        <f t="shared" si="142"/>
        <v>d_ind_cem_ccs_15_1_fwood_wwaste</v>
      </c>
      <c r="BM108" s="52"/>
      <c r="BN108" s="52"/>
      <c r="BO108" s="53">
        <f t="shared" ref="BO108:CV108" si="179">BO$50*BO33</f>
        <v>0</v>
      </c>
      <c r="BP108" s="53">
        <f t="shared" si="179"/>
        <v>0</v>
      </c>
      <c r="BQ108" s="53">
        <f t="shared" si="179"/>
        <v>0</v>
      </c>
      <c r="BR108" s="53">
        <f t="shared" si="179"/>
        <v>0</v>
      </c>
      <c r="BS108" s="53">
        <f t="shared" si="179"/>
        <v>0</v>
      </c>
      <c r="BT108" s="53">
        <f t="shared" si="179"/>
        <v>0</v>
      </c>
      <c r="BU108" s="53">
        <f t="shared" si="179"/>
        <v>0</v>
      </c>
      <c r="BV108" s="53">
        <f t="shared" si="179"/>
        <v>0</v>
      </c>
      <c r="BW108" s="53">
        <f t="shared" si="179"/>
        <v>0</v>
      </c>
      <c r="BX108" s="53">
        <f t="shared" si="179"/>
        <v>0</v>
      </c>
      <c r="BY108" s="53">
        <f t="shared" si="179"/>
        <v>0</v>
      </c>
      <c r="BZ108" s="53">
        <f t="shared" si="179"/>
        <v>0</v>
      </c>
      <c r="CA108" s="53">
        <f t="shared" si="179"/>
        <v>0</v>
      </c>
      <c r="CB108" s="53">
        <f t="shared" si="179"/>
        <v>0</v>
      </c>
      <c r="CC108" s="53">
        <f t="shared" si="179"/>
        <v>0</v>
      </c>
      <c r="CD108" s="53">
        <f t="shared" si="179"/>
        <v>0</v>
      </c>
      <c r="CE108" s="53">
        <f t="shared" si="179"/>
        <v>0</v>
      </c>
      <c r="CF108" s="53">
        <f t="shared" si="179"/>
        <v>0</v>
      </c>
      <c r="CG108" s="53">
        <f t="shared" si="179"/>
        <v>0</v>
      </c>
      <c r="CH108" s="53">
        <f t="shared" si="179"/>
        <v>0</v>
      </c>
      <c r="CI108" s="53">
        <f t="shared" si="179"/>
        <v>0</v>
      </c>
      <c r="CJ108" s="53">
        <f t="shared" si="179"/>
        <v>0</v>
      </c>
      <c r="CK108" s="53">
        <f t="shared" si="179"/>
        <v>0</v>
      </c>
      <c r="CL108" s="53">
        <f t="shared" si="179"/>
        <v>0</v>
      </c>
      <c r="CM108" s="53">
        <f t="shared" si="179"/>
        <v>0</v>
      </c>
      <c r="CN108" s="53">
        <f t="shared" si="179"/>
        <v>0</v>
      </c>
      <c r="CO108" s="53">
        <f t="shared" si="179"/>
        <v>0</v>
      </c>
      <c r="CP108" s="53">
        <f t="shared" si="179"/>
        <v>0</v>
      </c>
      <c r="CQ108" s="53">
        <f t="shared" si="179"/>
        <v>0</v>
      </c>
      <c r="CR108" s="53">
        <f t="shared" si="179"/>
        <v>0</v>
      </c>
      <c r="CS108" s="53">
        <f t="shared" si="179"/>
        <v>0</v>
      </c>
      <c r="CT108" s="53">
        <f t="shared" si="179"/>
        <v>0</v>
      </c>
      <c r="CU108" s="53">
        <f t="shared" si="179"/>
        <v>0</v>
      </c>
      <c r="CV108" s="73">
        <f t="shared" si="179"/>
        <v>0</v>
      </c>
      <c r="CW108" s="53">
        <f t="shared" ref="CW108:DP108" si="180">CW$50*CW33</f>
        <v>0</v>
      </c>
      <c r="CX108" s="53">
        <f t="shared" si="180"/>
        <v>0</v>
      </c>
      <c r="CY108" s="53">
        <f t="shared" si="180"/>
        <v>0</v>
      </c>
      <c r="CZ108" s="53">
        <f t="shared" si="180"/>
        <v>0</v>
      </c>
      <c r="DA108" s="53">
        <f t="shared" si="180"/>
        <v>0</v>
      </c>
      <c r="DB108" s="53">
        <f t="shared" si="180"/>
        <v>0</v>
      </c>
      <c r="DC108" s="53">
        <f t="shared" si="180"/>
        <v>0</v>
      </c>
      <c r="DD108" s="53">
        <f t="shared" si="180"/>
        <v>0</v>
      </c>
      <c r="DE108" s="53">
        <f t="shared" si="180"/>
        <v>0</v>
      </c>
      <c r="DF108" s="53">
        <f t="shared" si="180"/>
        <v>0</v>
      </c>
      <c r="DG108" s="53">
        <f t="shared" si="180"/>
        <v>0</v>
      </c>
      <c r="DH108" s="53">
        <f t="shared" si="180"/>
        <v>0</v>
      </c>
      <c r="DI108" s="53">
        <f t="shared" si="180"/>
        <v>0</v>
      </c>
      <c r="DJ108" s="53">
        <f t="shared" si="180"/>
        <v>0</v>
      </c>
      <c r="DK108" s="53">
        <f t="shared" si="180"/>
        <v>0</v>
      </c>
      <c r="DL108" s="53">
        <f t="shared" si="180"/>
        <v>0</v>
      </c>
      <c r="DM108" s="53">
        <f t="shared" si="180"/>
        <v>0</v>
      </c>
      <c r="DN108" s="53">
        <f t="shared" si="180"/>
        <v>0</v>
      </c>
      <c r="DO108" s="53">
        <f t="shared" si="180"/>
        <v>0</v>
      </c>
      <c r="DP108" s="53">
        <f t="shared" si="180"/>
        <v>0</v>
      </c>
    </row>
    <row r="109" spans="1:120" x14ac:dyDescent="0.25">
      <c r="A109" s="52" t="str">
        <f t="shared" si="140"/>
        <v>01_AUS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01_AUS</v>
      </c>
      <c r="BL109" s="52" t="str">
        <f t="shared" si="142"/>
        <v>d_ind_cem_ccs_15_2_bagasse</v>
      </c>
      <c r="BM109" s="52"/>
      <c r="BN109" s="52"/>
      <c r="BO109" s="53">
        <f t="shared" ref="BO109:CV109" si="181">BO$50*BO34</f>
        <v>0</v>
      </c>
      <c r="BP109" s="53">
        <f t="shared" si="181"/>
        <v>0</v>
      </c>
      <c r="BQ109" s="53">
        <f t="shared" si="181"/>
        <v>0</v>
      </c>
      <c r="BR109" s="53">
        <f t="shared" si="181"/>
        <v>0</v>
      </c>
      <c r="BS109" s="53">
        <f t="shared" si="181"/>
        <v>0</v>
      </c>
      <c r="BT109" s="53">
        <f t="shared" si="181"/>
        <v>0</v>
      </c>
      <c r="BU109" s="53">
        <f t="shared" si="181"/>
        <v>0</v>
      </c>
      <c r="BV109" s="53">
        <f t="shared" si="181"/>
        <v>0</v>
      </c>
      <c r="BW109" s="53">
        <f t="shared" si="181"/>
        <v>0</v>
      </c>
      <c r="BX109" s="53">
        <f t="shared" si="181"/>
        <v>0</v>
      </c>
      <c r="BY109" s="53">
        <f t="shared" si="181"/>
        <v>0</v>
      </c>
      <c r="BZ109" s="53">
        <f t="shared" si="181"/>
        <v>0</v>
      </c>
      <c r="CA109" s="53">
        <f t="shared" si="181"/>
        <v>0</v>
      </c>
      <c r="CB109" s="53">
        <f t="shared" si="181"/>
        <v>0</v>
      </c>
      <c r="CC109" s="53">
        <f t="shared" si="181"/>
        <v>0</v>
      </c>
      <c r="CD109" s="53">
        <f t="shared" si="181"/>
        <v>0</v>
      </c>
      <c r="CE109" s="53">
        <f t="shared" si="181"/>
        <v>0</v>
      </c>
      <c r="CF109" s="53">
        <f t="shared" si="181"/>
        <v>0</v>
      </c>
      <c r="CG109" s="53">
        <f t="shared" si="181"/>
        <v>0</v>
      </c>
      <c r="CH109" s="53">
        <f t="shared" si="181"/>
        <v>0</v>
      </c>
      <c r="CI109" s="53">
        <f t="shared" si="181"/>
        <v>0</v>
      </c>
      <c r="CJ109" s="53">
        <f t="shared" si="181"/>
        <v>0</v>
      </c>
      <c r="CK109" s="53">
        <f t="shared" si="181"/>
        <v>0</v>
      </c>
      <c r="CL109" s="53">
        <f t="shared" si="181"/>
        <v>0</v>
      </c>
      <c r="CM109" s="53">
        <f t="shared" si="181"/>
        <v>0</v>
      </c>
      <c r="CN109" s="53">
        <f t="shared" si="181"/>
        <v>0</v>
      </c>
      <c r="CO109" s="53">
        <f t="shared" si="181"/>
        <v>0</v>
      </c>
      <c r="CP109" s="53">
        <f t="shared" si="181"/>
        <v>0</v>
      </c>
      <c r="CQ109" s="53">
        <f t="shared" si="181"/>
        <v>0</v>
      </c>
      <c r="CR109" s="53">
        <f t="shared" si="181"/>
        <v>0</v>
      </c>
      <c r="CS109" s="53">
        <f t="shared" si="181"/>
        <v>0</v>
      </c>
      <c r="CT109" s="53">
        <f t="shared" si="181"/>
        <v>0</v>
      </c>
      <c r="CU109" s="53">
        <f t="shared" si="181"/>
        <v>0</v>
      </c>
      <c r="CV109" s="73">
        <f t="shared" si="181"/>
        <v>0</v>
      </c>
      <c r="CW109" s="53">
        <f t="shared" ref="CW109:DP109" si="182">CW$50*CW34</f>
        <v>0</v>
      </c>
      <c r="CX109" s="53">
        <f t="shared" si="182"/>
        <v>0</v>
      </c>
      <c r="CY109" s="53">
        <f t="shared" si="182"/>
        <v>0</v>
      </c>
      <c r="CZ109" s="53">
        <f t="shared" si="182"/>
        <v>0</v>
      </c>
      <c r="DA109" s="53">
        <f t="shared" si="182"/>
        <v>0</v>
      </c>
      <c r="DB109" s="53">
        <f t="shared" si="182"/>
        <v>0</v>
      </c>
      <c r="DC109" s="53">
        <f t="shared" si="182"/>
        <v>0</v>
      </c>
      <c r="DD109" s="53">
        <f t="shared" si="182"/>
        <v>0</v>
      </c>
      <c r="DE109" s="53">
        <f t="shared" si="182"/>
        <v>0</v>
      </c>
      <c r="DF109" s="53">
        <f t="shared" si="182"/>
        <v>0</v>
      </c>
      <c r="DG109" s="53">
        <f t="shared" si="182"/>
        <v>0</v>
      </c>
      <c r="DH109" s="53">
        <f t="shared" si="182"/>
        <v>0</v>
      </c>
      <c r="DI109" s="53">
        <f t="shared" si="182"/>
        <v>0</v>
      </c>
      <c r="DJ109" s="53">
        <f t="shared" si="182"/>
        <v>0</v>
      </c>
      <c r="DK109" s="53">
        <f t="shared" si="182"/>
        <v>0</v>
      </c>
      <c r="DL109" s="53">
        <f t="shared" si="182"/>
        <v>0</v>
      </c>
      <c r="DM109" s="53">
        <f t="shared" si="182"/>
        <v>0</v>
      </c>
      <c r="DN109" s="53">
        <f t="shared" si="182"/>
        <v>0</v>
      </c>
      <c r="DO109" s="53">
        <f t="shared" si="182"/>
        <v>0</v>
      </c>
      <c r="DP109" s="53">
        <f t="shared" si="182"/>
        <v>0</v>
      </c>
    </row>
    <row r="110" spans="1:120" x14ac:dyDescent="0.25">
      <c r="A110" s="52" t="str">
        <f t="shared" si="140"/>
        <v>01_AUS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01_AUS</v>
      </c>
      <c r="BL110" s="52" t="str">
        <f t="shared" si="142"/>
        <v>d_ind_cem_ccs_15_3_charcoal</v>
      </c>
      <c r="BM110" s="52"/>
      <c r="BN110" s="52"/>
      <c r="BO110" s="53">
        <f t="shared" ref="BO110:CV110" si="183">BO$50*BO35</f>
        <v>0</v>
      </c>
      <c r="BP110" s="53">
        <f t="shared" si="183"/>
        <v>0</v>
      </c>
      <c r="BQ110" s="53">
        <f t="shared" si="183"/>
        <v>0</v>
      </c>
      <c r="BR110" s="53">
        <f t="shared" si="183"/>
        <v>0</v>
      </c>
      <c r="BS110" s="53">
        <f t="shared" si="183"/>
        <v>0</v>
      </c>
      <c r="BT110" s="53">
        <f t="shared" si="183"/>
        <v>0</v>
      </c>
      <c r="BU110" s="53">
        <f t="shared" si="183"/>
        <v>0</v>
      </c>
      <c r="BV110" s="53">
        <f t="shared" si="183"/>
        <v>0</v>
      </c>
      <c r="BW110" s="53">
        <f t="shared" si="183"/>
        <v>0</v>
      </c>
      <c r="BX110" s="53">
        <f t="shared" si="183"/>
        <v>0</v>
      </c>
      <c r="BY110" s="53">
        <f t="shared" si="183"/>
        <v>0</v>
      </c>
      <c r="BZ110" s="53">
        <f t="shared" si="183"/>
        <v>0</v>
      </c>
      <c r="CA110" s="53">
        <f t="shared" si="183"/>
        <v>0</v>
      </c>
      <c r="CB110" s="53">
        <f t="shared" si="183"/>
        <v>0</v>
      </c>
      <c r="CC110" s="53">
        <f t="shared" si="183"/>
        <v>0</v>
      </c>
      <c r="CD110" s="53">
        <f t="shared" si="183"/>
        <v>0</v>
      </c>
      <c r="CE110" s="53">
        <f t="shared" si="183"/>
        <v>0</v>
      </c>
      <c r="CF110" s="53">
        <f t="shared" si="183"/>
        <v>0</v>
      </c>
      <c r="CG110" s="53">
        <f t="shared" si="183"/>
        <v>0</v>
      </c>
      <c r="CH110" s="53">
        <f t="shared" si="183"/>
        <v>0</v>
      </c>
      <c r="CI110" s="53">
        <f t="shared" si="183"/>
        <v>0</v>
      </c>
      <c r="CJ110" s="53">
        <f t="shared" si="183"/>
        <v>0</v>
      </c>
      <c r="CK110" s="53">
        <f t="shared" si="183"/>
        <v>0</v>
      </c>
      <c r="CL110" s="53">
        <f t="shared" si="183"/>
        <v>0</v>
      </c>
      <c r="CM110" s="53">
        <f t="shared" si="183"/>
        <v>0</v>
      </c>
      <c r="CN110" s="53">
        <f t="shared" si="183"/>
        <v>0</v>
      </c>
      <c r="CO110" s="53">
        <f t="shared" si="183"/>
        <v>0</v>
      </c>
      <c r="CP110" s="53">
        <f t="shared" si="183"/>
        <v>0</v>
      </c>
      <c r="CQ110" s="53">
        <f t="shared" si="183"/>
        <v>0</v>
      </c>
      <c r="CR110" s="53">
        <f t="shared" si="183"/>
        <v>0</v>
      </c>
      <c r="CS110" s="53">
        <f t="shared" si="183"/>
        <v>0</v>
      </c>
      <c r="CT110" s="53">
        <f t="shared" si="183"/>
        <v>0</v>
      </c>
      <c r="CU110" s="53">
        <f t="shared" si="183"/>
        <v>0</v>
      </c>
      <c r="CV110" s="73">
        <f t="shared" si="183"/>
        <v>0</v>
      </c>
      <c r="CW110" s="53">
        <f t="shared" ref="CW110:DP110" si="184">CW$50*CW35</f>
        <v>0</v>
      </c>
      <c r="CX110" s="53">
        <f t="shared" si="184"/>
        <v>0</v>
      </c>
      <c r="CY110" s="53">
        <f t="shared" si="184"/>
        <v>0</v>
      </c>
      <c r="CZ110" s="53">
        <f t="shared" si="184"/>
        <v>0</v>
      </c>
      <c r="DA110" s="53">
        <f t="shared" si="184"/>
        <v>0</v>
      </c>
      <c r="DB110" s="53">
        <f t="shared" si="184"/>
        <v>0</v>
      </c>
      <c r="DC110" s="53">
        <f t="shared" si="184"/>
        <v>0</v>
      </c>
      <c r="DD110" s="53">
        <f t="shared" si="184"/>
        <v>0</v>
      </c>
      <c r="DE110" s="53">
        <f t="shared" si="184"/>
        <v>0</v>
      </c>
      <c r="DF110" s="53">
        <f t="shared" si="184"/>
        <v>0</v>
      </c>
      <c r="DG110" s="53">
        <f t="shared" si="184"/>
        <v>0</v>
      </c>
      <c r="DH110" s="53">
        <f t="shared" si="184"/>
        <v>0</v>
      </c>
      <c r="DI110" s="53">
        <f t="shared" si="184"/>
        <v>0</v>
      </c>
      <c r="DJ110" s="53">
        <f t="shared" si="184"/>
        <v>0</v>
      </c>
      <c r="DK110" s="53">
        <f t="shared" si="184"/>
        <v>0</v>
      </c>
      <c r="DL110" s="53">
        <f t="shared" si="184"/>
        <v>0</v>
      </c>
      <c r="DM110" s="53">
        <f t="shared" si="184"/>
        <v>0</v>
      </c>
      <c r="DN110" s="53">
        <f t="shared" si="184"/>
        <v>0</v>
      </c>
      <c r="DO110" s="53">
        <f t="shared" si="184"/>
        <v>0</v>
      </c>
      <c r="DP110" s="53">
        <f t="shared" si="184"/>
        <v>0</v>
      </c>
    </row>
    <row r="111" spans="1:120" x14ac:dyDescent="0.25">
      <c r="A111" s="52" t="str">
        <f t="shared" si="140"/>
        <v>01_AUS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01_AUS</v>
      </c>
      <c r="BL111" s="52" t="str">
        <f t="shared" si="142"/>
        <v>d_ind_cem_ccs_15_4_black_liquor</v>
      </c>
      <c r="BM111" s="52"/>
      <c r="BN111" s="52"/>
      <c r="BO111" s="53">
        <f t="shared" ref="BO111:CV111" si="185">BO$50*BO36</f>
        <v>0</v>
      </c>
      <c r="BP111" s="53">
        <f t="shared" si="185"/>
        <v>0</v>
      </c>
      <c r="BQ111" s="53">
        <f t="shared" si="185"/>
        <v>0</v>
      </c>
      <c r="BR111" s="53">
        <f t="shared" si="185"/>
        <v>0</v>
      </c>
      <c r="BS111" s="53">
        <f t="shared" si="185"/>
        <v>0</v>
      </c>
      <c r="BT111" s="53">
        <f t="shared" si="185"/>
        <v>0</v>
      </c>
      <c r="BU111" s="53">
        <f t="shared" si="185"/>
        <v>0</v>
      </c>
      <c r="BV111" s="53">
        <f t="shared" si="185"/>
        <v>0</v>
      </c>
      <c r="BW111" s="53">
        <f t="shared" si="185"/>
        <v>0</v>
      </c>
      <c r="BX111" s="53">
        <f t="shared" si="185"/>
        <v>0</v>
      </c>
      <c r="BY111" s="53">
        <f t="shared" si="185"/>
        <v>0</v>
      </c>
      <c r="BZ111" s="53">
        <f t="shared" si="185"/>
        <v>0</v>
      </c>
      <c r="CA111" s="53">
        <f t="shared" si="185"/>
        <v>0</v>
      </c>
      <c r="CB111" s="53">
        <f t="shared" si="185"/>
        <v>0</v>
      </c>
      <c r="CC111" s="53">
        <f t="shared" si="185"/>
        <v>0</v>
      </c>
      <c r="CD111" s="53">
        <f t="shared" si="185"/>
        <v>0</v>
      </c>
      <c r="CE111" s="53">
        <f t="shared" si="185"/>
        <v>0</v>
      </c>
      <c r="CF111" s="53">
        <f t="shared" si="185"/>
        <v>0</v>
      </c>
      <c r="CG111" s="53">
        <f t="shared" si="185"/>
        <v>0</v>
      </c>
      <c r="CH111" s="53">
        <f t="shared" si="185"/>
        <v>0</v>
      </c>
      <c r="CI111" s="53">
        <f t="shared" si="185"/>
        <v>0</v>
      </c>
      <c r="CJ111" s="53">
        <f t="shared" si="185"/>
        <v>0</v>
      </c>
      <c r="CK111" s="53">
        <f t="shared" si="185"/>
        <v>0</v>
      </c>
      <c r="CL111" s="53">
        <f t="shared" si="185"/>
        <v>0</v>
      </c>
      <c r="CM111" s="53">
        <f t="shared" si="185"/>
        <v>0</v>
      </c>
      <c r="CN111" s="53">
        <f t="shared" si="185"/>
        <v>0</v>
      </c>
      <c r="CO111" s="53">
        <f t="shared" si="185"/>
        <v>0</v>
      </c>
      <c r="CP111" s="53">
        <f t="shared" si="185"/>
        <v>0</v>
      </c>
      <c r="CQ111" s="53">
        <f t="shared" si="185"/>
        <v>0</v>
      </c>
      <c r="CR111" s="53">
        <f t="shared" si="185"/>
        <v>0</v>
      </c>
      <c r="CS111" s="53">
        <f t="shared" si="185"/>
        <v>0</v>
      </c>
      <c r="CT111" s="53">
        <f t="shared" si="185"/>
        <v>0</v>
      </c>
      <c r="CU111" s="53">
        <f t="shared" si="185"/>
        <v>0</v>
      </c>
      <c r="CV111" s="73">
        <f t="shared" si="185"/>
        <v>0</v>
      </c>
      <c r="CW111" s="53">
        <f t="shared" ref="CW111:DP111" si="186">CW$50*CW36</f>
        <v>0</v>
      </c>
      <c r="CX111" s="53">
        <f t="shared" si="186"/>
        <v>0</v>
      </c>
      <c r="CY111" s="53">
        <f t="shared" si="186"/>
        <v>0</v>
      </c>
      <c r="CZ111" s="53">
        <f t="shared" si="186"/>
        <v>0</v>
      </c>
      <c r="DA111" s="53">
        <f t="shared" si="186"/>
        <v>0</v>
      </c>
      <c r="DB111" s="53">
        <f t="shared" si="186"/>
        <v>0</v>
      </c>
      <c r="DC111" s="53">
        <f t="shared" si="186"/>
        <v>0</v>
      </c>
      <c r="DD111" s="53">
        <f t="shared" si="186"/>
        <v>0</v>
      </c>
      <c r="DE111" s="53">
        <f t="shared" si="186"/>
        <v>0</v>
      </c>
      <c r="DF111" s="53">
        <f t="shared" si="186"/>
        <v>0</v>
      </c>
      <c r="DG111" s="53">
        <f t="shared" si="186"/>
        <v>0</v>
      </c>
      <c r="DH111" s="53">
        <f t="shared" si="186"/>
        <v>0</v>
      </c>
      <c r="DI111" s="53">
        <f t="shared" si="186"/>
        <v>0</v>
      </c>
      <c r="DJ111" s="53">
        <f t="shared" si="186"/>
        <v>0</v>
      </c>
      <c r="DK111" s="53">
        <f t="shared" si="186"/>
        <v>0</v>
      </c>
      <c r="DL111" s="53">
        <f t="shared" si="186"/>
        <v>0</v>
      </c>
      <c r="DM111" s="53">
        <f t="shared" si="186"/>
        <v>0</v>
      </c>
      <c r="DN111" s="53">
        <f t="shared" si="186"/>
        <v>0</v>
      </c>
      <c r="DO111" s="53">
        <f t="shared" si="186"/>
        <v>0</v>
      </c>
      <c r="DP111" s="53">
        <f t="shared" si="186"/>
        <v>0</v>
      </c>
    </row>
    <row r="112" spans="1:120" x14ac:dyDescent="0.25">
      <c r="A112" s="52" t="str">
        <f t="shared" si="140"/>
        <v>01_AUS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01_AUS</v>
      </c>
      <c r="BL112" s="52" t="str">
        <f t="shared" si="142"/>
        <v>d_ind_cem_ccs_15_5_other_biomass</v>
      </c>
      <c r="BM112" s="52"/>
      <c r="BN112" s="52"/>
      <c r="BO112" s="53">
        <f t="shared" ref="BO112:CV112" si="187">BO$50*BO37</f>
        <v>0</v>
      </c>
      <c r="BP112" s="53">
        <f t="shared" si="187"/>
        <v>0</v>
      </c>
      <c r="BQ112" s="53">
        <f t="shared" si="187"/>
        <v>0</v>
      </c>
      <c r="BR112" s="53">
        <f t="shared" si="187"/>
        <v>0</v>
      </c>
      <c r="BS112" s="53">
        <f t="shared" si="187"/>
        <v>0</v>
      </c>
      <c r="BT112" s="53">
        <f t="shared" si="187"/>
        <v>0</v>
      </c>
      <c r="BU112" s="53">
        <f t="shared" si="187"/>
        <v>0</v>
      </c>
      <c r="BV112" s="53">
        <f t="shared" si="187"/>
        <v>0</v>
      </c>
      <c r="BW112" s="53">
        <f t="shared" si="187"/>
        <v>0</v>
      </c>
      <c r="BX112" s="53">
        <f t="shared" si="187"/>
        <v>0</v>
      </c>
      <c r="BY112" s="53">
        <f t="shared" si="187"/>
        <v>0</v>
      </c>
      <c r="BZ112" s="53">
        <f t="shared" si="187"/>
        <v>0</v>
      </c>
      <c r="CA112" s="53">
        <f t="shared" si="187"/>
        <v>0</v>
      </c>
      <c r="CB112" s="53">
        <f t="shared" si="187"/>
        <v>3.3194905001768392E-3</v>
      </c>
      <c r="CC112" s="53">
        <f t="shared" si="187"/>
        <v>9.9753467925995359E-3</v>
      </c>
      <c r="CD112" s="53">
        <f t="shared" si="187"/>
        <v>1.9972547347244983E-2</v>
      </c>
      <c r="CE112" s="53">
        <f t="shared" si="187"/>
        <v>3.3305162045301762E-2</v>
      </c>
      <c r="CF112" s="53">
        <f t="shared" si="187"/>
        <v>4.9957162710036918E-2</v>
      </c>
      <c r="CG112" s="53">
        <f t="shared" si="187"/>
        <v>6.9902136662250355E-2</v>
      </c>
      <c r="CH112" s="53">
        <f t="shared" si="187"/>
        <v>9.305438265494631E-2</v>
      </c>
      <c r="CI112" s="53">
        <f t="shared" si="187"/>
        <v>0.11939014269160023</v>
      </c>
      <c r="CJ112" s="53">
        <f t="shared" si="187"/>
        <v>0.14884677094260509</v>
      </c>
      <c r="CK112" s="53">
        <f t="shared" si="187"/>
        <v>0.18135031103021326</v>
      </c>
      <c r="CL112" s="53">
        <f t="shared" si="187"/>
        <v>0.2168101314234262</v>
      </c>
      <c r="CM112" s="53">
        <f t="shared" si="187"/>
        <v>0.25502030371826984</v>
      </c>
      <c r="CN112" s="53">
        <f t="shared" si="187"/>
        <v>0.29598783990812705</v>
      </c>
      <c r="CO112" s="53">
        <f t="shared" si="187"/>
        <v>0.33961173825359858</v>
      </c>
      <c r="CP112" s="53">
        <f t="shared" si="187"/>
        <v>0.38579215758227009</v>
      </c>
      <c r="CQ112" s="53">
        <f t="shared" si="187"/>
        <v>0.43442689577716082</v>
      </c>
      <c r="CR112" s="53">
        <f t="shared" si="187"/>
        <v>0.48521074483852894</v>
      </c>
      <c r="CS112" s="53">
        <f t="shared" si="187"/>
        <v>0.53822473069965016</v>
      </c>
      <c r="CT112" s="53">
        <f t="shared" si="187"/>
        <v>0.59022289073472489</v>
      </c>
      <c r="CU112" s="53">
        <f t="shared" si="187"/>
        <v>0.64114678559268912</v>
      </c>
      <c r="CV112" s="73">
        <f t="shared" si="187"/>
        <v>0.69093558338372107</v>
      </c>
      <c r="CW112" s="53">
        <f t="shared" ref="CW112:DP112" si="188">CW$50*CW37</f>
        <v>0.73579008483944386</v>
      </c>
      <c r="CX112" s="53">
        <f t="shared" si="188"/>
        <v>0.77903481124166807</v>
      </c>
      <c r="CY112" s="53">
        <f t="shared" si="188"/>
        <v>0.82065897687888378</v>
      </c>
      <c r="CZ112" s="53">
        <f t="shared" si="188"/>
        <v>0.86065248932310345</v>
      </c>
      <c r="DA112" s="53">
        <f t="shared" si="188"/>
        <v>0.89900593541553797</v>
      </c>
      <c r="DB112" s="53">
        <f t="shared" si="188"/>
        <v>0.9357105674586389</v>
      </c>
      <c r="DC112" s="53">
        <f t="shared" si="188"/>
        <v>0.97075828961196786</v>
      </c>
      <c r="DD112" s="53">
        <f t="shared" si="188"/>
        <v>1.0041416444893374</v>
      </c>
      <c r="DE112" s="53">
        <f t="shared" si="188"/>
        <v>1.0358537999547117</v>
      </c>
      <c r="DF112" s="53">
        <f t="shared" si="188"/>
        <v>1.0658885361143269</v>
      </c>
      <c r="DG112" s="53">
        <f t="shared" si="188"/>
        <v>1.0942402325026608</v>
      </c>
      <c r="DH112" s="53">
        <f t="shared" si="188"/>
        <v>1.120903855459725</v>
      </c>
      <c r="DI112" s="53">
        <f t="shared" si="188"/>
        <v>1.1458749456973116</v>
      </c>
      <c r="DJ112" s="53">
        <f t="shared" si="188"/>
        <v>1.1691496060518078</v>
      </c>
      <c r="DK112" s="53">
        <f t="shared" si="188"/>
        <v>1.1907244894212332</v>
      </c>
      <c r="DL112" s="53">
        <f t="shared" si="188"/>
        <v>1.2105967868841203</v>
      </c>
      <c r="DM112" s="53">
        <f t="shared" si="188"/>
        <v>1.228764215998043</v>
      </c>
      <c r="DN112" s="53">
        <f t="shared" si="188"/>
        <v>1.2452250092754</v>
      </c>
      <c r="DO112" s="53">
        <f t="shared" si="188"/>
        <v>1.2599779028342781</v>
      </c>
      <c r="DP112" s="53">
        <f t="shared" si="188"/>
        <v>1.2730221252221408</v>
      </c>
    </row>
    <row r="113" spans="1:120" x14ac:dyDescent="0.25">
      <c r="A113" s="52" t="str">
        <f t="shared" si="140"/>
        <v>01_AUS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01_AUS</v>
      </c>
      <c r="BL113" s="52" t="str">
        <f t="shared" si="142"/>
        <v>d_ind_cem_ccs_16_1_biogas</v>
      </c>
      <c r="BM113" s="52"/>
      <c r="BN113" s="52"/>
      <c r="BO113" s="53">
        <f t="shared" ref="BO113:CV113" si="189">BO$50*BO38</f>
        <v>0</v>
      </c>
      <c r="BP113" s="53">
        <f t="shared" si="189"/>
        <v>0</v>
      </c>
      <c r="BQ113" s="53">
        <f t="shared" si="189"/>
        <v>0</v>
      </c>
      <c r="BR113" s="53">
        <f t="shared" si="189"/>
        <v>0</v>
      </c>
      <c r="BS113" s="53">
        <f t="shared" si="189"/>
        <v>0</v>
      </c>
      <c r="BT113" s="53">
        <f t="shared" si="189"/>
        <v>0</v>
      </c>
      <c r="BU113" s="53">
        <f t="shared" si="189"/>
        <v>0</v>
      </c>
      <c r="BV113" s="53">
        <f t="shared" si="189"/>
        <v>0</v>
      </c>
      <c r="BW113" s="53">
        <f t="shared" si="189"/>
        <v>0</v>
      </c>
      <c r="BX113" s="53">
        <f t="shared" si="189"/>
        <v>0</v>
      </c>
      <c r="BY113" s="53">
        <f t="shared" si="189"/>
        <v>0</v>
      </c>
      <c r="BZ113" s="53">
        <f t="shared" si="189"/>
        <v>0</v>
      </c>
      <c r="CA113" s="53">
        <f t="shared" si="189"/>
        <v>0</v>
      </c>
      <c r="CB113" s="53">
        <f t="shared" si="189"/>
        <v>2.6052048045591375E-4</v>
      </c>
      <c r="CC113" s="53">
        <f t="shared" si="189"/>
        <v>7.8288584919400871E-4</v>
      </c>
      <c r="CD113" s="53">
        <f t="shared" si="189"/>
        <v>1.5674868268354901E-3</v>
      </c>
      <c r="CE113" s="53">
        <f t="shared" si="189"/>
        <v>2.6138580053902383E-3</v>
      </c>
      <c r="CF113" s="53">
        <f t="shared" si="189"/>
        <v>3.9207414603957243E-3</v>
      </c>
      <c r="CG113" s="53">
        <f t="shared" si="189"/>
        <v>5.4860642701565956E-3</v>
      </c>
      <c r="CH113" s="53">
        <f t="shared" si="189"/>
        <v>7.3031004235449924E-3</v>
      </c>
      <c r="CI113" s="53">
        <f t="shared" si="189"/>
        <v>9.3699853438528602E-3</v>
      </c>
      <c r="CJ113" s="53">
        <f t="shared" si="189"/>
        <v>1.1681802456796612E-2</v>
      </c>
      <c r="CK113" s="53">
        <f t="shared" si="189"/>
        <v>1.4232747512879954E-2</v>
      </c>
      <c r="CL113" s="53">
        <f t="shared" si="189"/>
        <v>1.7015707562088742E-2</v>
      </c>
      <c r="CM113" s="53">
        <f t="shared" si="189"/>
        <v>2.0014520917338772E-2</v>
      </c>
      <c r="CN113" s="53">
        <f t="shared" si="189"/>
        <v>2.3229737894374269E-2</v>
      </c>
      <c r="CO113" s="53">
        <f t="shared" si="189"/>
        <v>2.6653431667776169E-2</v>
      </c>
      <c r="CP113" s="53">
        <f t="shared" si="189"/>
        <v>3.0277766495822866E-2</v>
      </c>
      <c r="CQ113" s="53">
        <f t="shared" si="189"/>
        <v>3.4094721344979838E-2</v>
      </c>
      <c r="CR113" s="53">
        <f t="shared" si="189"/>
        <v>3.8080342860138089E-2</v>
      </c>
      <c r="CS113" s="53">
        <f t="shared" si="189"/>
        <v>4.2240990124134348E-2</v>
      </c>
      <c r="CT113" s="53">
        <f t="shared" si="189"/>
        <v>4.6321913276178156E-2</v>
      </c>
      <c r="CU113" s="53">
        <f t="shared" si="189"/>
        <v>5.0318525875122637E-2</v>
      </c>
      <c r="CV113" s="73">
        <f t="shared" si="189"/>
        <v>5.4226053708430491E-2</v>
      </c>
      <c r="CW113" s="53">
        <f t="shared" ref="CW113:DP113" si="190">CW$50*CW38</f>
        <v>5.7746327759292469E-2</v>
      </c>
      <c r="CX113" s="53">
        <f t="shared" si="190"/>
        <v>6.1140263334312737E-2</v>
      </c>
      <c r="CY113" s="53">
        <f t="shared" si="190"/>
        <v>6.4407013948542924E-2</v>
      </c>
      <c r="CZ113" s="53">
        <f t="shared" si="190"/>
        <v>6.7545787527359499E-2</v>
      </c>
      <c r="DA113" s="53">
        <f t="shared" si="190"/>
        <v>7.0555845306590592E-2</v>
      </c>
      <c r="DB113" s="53">
        <f t="shared" si="190"/>
        <v>7.3436500748838965E-2</v>
      </c>
      <c r="DC113" s="53">
        <f t="shared" si="190"/>
        <v>7.618711847580166E-2</v>
      </c>
      <c r="DD113" s="53">
        <f t="shared" si="190"/>
        <v>7.8807113216385852E-2</v>
      </c>
      <c r="DE113" s="53">
        <f t="shared" si="190"/>
        <v>8.1295948770423995E-2</v>
      </c>
      <c r="DF113" s="53">
        <f t="shared" si="190"/>
        <v>8.3653136987788285E-2</v>
      </c>
      <c r="DG113" s="53">
        <f t="shared" si="190"/>
        <v>8.5878236762719246E-2</v>
      </c>
      <c r="DH113" s="53">
        <f t="shared" si="190"/>
        <v>8.7970853043169428E-2</v>
      </c>
      <c r="DI113" s="53">
        <f t="shared" si="190"/>
        <v>8.9930635854976682E-2</v>
      </c>
      <c r="DJ113" s="53">
        <f t="shared" si="190"/>
        <v>9.1757279340679829E-2</v>
      </c>
      <c r="DK113" s="53">
        <f t="shared" si="190"/>
        <v>9.345052081279237E-2</v>
      </c>
      <c r="DL113" s="53">
        <f t="shared" si="190"/>
        <v>9.5010139821347553E-2</v>
      </c>
      <c r="DM113" s="53">
        <f t="shared" si="190"/>
        <v>9.6435957235542852E-2</v>
      </c>
      <c r="DN113" s="53">
        <f t="shared" si="190"/>
        <v>9.7727834339295397E-2</v>
      </c>
      <c r="DO113" s="53">
        <f t="shared" si="190"/>
        <v>9.8885671940538433E-2</v>
      </c>
      <c r="DP113" s="53">
        <f t="shared" si="190"/>
        <v>9.9909409494081267E-2</v>
      </c>
    </row>
    <row r="114" spans="1:120" x14ac:dyDescent="0.25">
      <c r="A114" s="52" t="str">
        <f t="shared" si="140"/>
        <v>01_AUS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01_AUS</v>
      </c>
      <c r="BL114" s="52" t="str">
        <f t="shared" si="142"/>
        <v>d_ind_cem_ccs_16_2_industrial_waste</v>
      </c>
      <c r="BM114" s="52"/>
      <c r="BN114" s="52"/>
      <c r="BO114" s="53">
        <f t="shared" ref="BO114:CV114" si="191">BO$50*BO39</f>
        <v>0</v>
      </c>
      <c r="BP114" s="53">
        <f t="shared" si="191"/>
        <v>0</v>
      </c>
      <c r="BQ114" s="53">
        <f t="shared" si="191"/>
        <v>0</v>
      </c>
      <c r="BR114" s="53">
        <f t="shared" si="191"/>
        <v>0</v>
      </c>
      <c r="BS114" s="53">
        <f t="shared" si="191"/>
        <v>0</v>
      </c>
      <c r="BT114" s="53">
        <f t="shared" si="191"/>
        <v>0</v>
      </c>
      <c r="BU114" s="53">
        <f t="shared" si="191"/>
        <v>0</v>
      </c>
      <c r="BV114" s="53">
        <f t="shared" si="191"/>
        <v>0</v>
      </c>
      <c r="BW114" s="53">
        <f t="shared" si="191"/>
        <v>0</v>
      </c>
      <c r="BX114" s="53">
        <f t="shared" si="191"/>
        <v>0</v>
      </c>
      <c r="BY114" s="53">
        <f t="shared" si="191"/>
        <v>0</v>
      </c>
      <c r="BZ114" s="53">
        <f t="shared" si="191"/>
        <v>0</v>
      </c>
      <c r="CA114" s="53">
        <f t="shared" si="191"/>
        <v>0</v>
      </c>
      <c r="CB114" s="53">
        <f t="shared" si="191"/>
        <v>0</v>
      </c>
      <c r="CC114" s="53">
        <f t="shared" si="191"/>
        <v>0</v>
      </c>
      <c r="CD114" s="53">
        <f t="shared" si="191"/>
        <v>0</v>
      </c>
      <c r="CE114" s="53">
        <f t="shared" si="191"/>
        <v>0</v>
      </c>
      <c r="CF114" s="53">
        <f t="shared" si="191"/>
        <v>0</v>
      </c>
      <c r="CG114" s="53">
        <f t="shared" si="191"/>
        <v>0</v>
      </c>
      <c r="CH114" s="53">
        <f t="shared" si="191"/>
        <v>0</v>
      </c>
      <c r="CI114" s="53">
        <f t="shared" si="191"/>
        <v>0</v>
      </c>
      <c r="CJ114" s="53">
        <f t="shared" si="191"/>
        <v>0</v>
      </c>
      <c r="CK114" s="53">
        <f t="shared" si="191"/>
        <v>0</v>
      </c>
      <c r="CL114" s="53">
        <f t="shared" si="191"/>
        <v>0</v>
      </c>
      <c r="CM114" s="53">
        <f t="shared" si="191"/>
        <v>0</v>
      </c>
      <c r="CN114" s="53">
        <f t="shared" si="191"/>
        <v>0</v>
      </c>
      <c r="CO114" s="53">
        <f t="shared" si="191"/>
        <v>0</v>
      </c>
      <c r="CP114" s="53">
        <f t="shared" si="191"/>
        <v>0</v>
      </c>
      <c r="CQ114" s="53">
        <f t="shared" si="191"/>
        <v>0</v>
      </c>
      <c r="CR114" s="53">
        <f t="shared" si="191"/>
        <v>0</v>
      </c>
      <c r="CS114" s="53">
        <f t="shared" si="191"/>
        <v>0</v>
      </c>
      <c r="CT114" s="53">
        <f t="shared" si="191"/>
        <v>0</v>
      </c>
      <c r="CU114" s="53">
        <f t="shared" si="191"/>
        <v>0</v>
      </c>
      <c r="CV114" s="73">
        <f t="shared" si="191"/>
        <v>0</v>
      </c>
      <c r="CW114" s="53">
        <f t="shared" ref="CW114:DP114" si="192">CW$50*CW39</f>
        <v>0</v>
      </c>
      <c r="CX114" s="53">
        <f t="shared" si="192"/>
        <v>0</v>
      </c>
      <c r="CY114" s="53">
        <f t="shared" si="192"/>
        <v>0</v>
      </c>
      <c r="CZ114" s="53">
        <f t="shared" si="192"/>
        <v>0</v>
      </c>
      <c r="DA114" s="53">
        <f t="shared" si="192"/>
        <v>0</v>
      </c>
      <c r="DB114" s="53">
        <f t="shared" si="192"/>
        <v>0</v>
      </c>
      <c r="DC114" s="53">
        <f t="shared" si="192"/>
        <v>0</v>
      </c>
      <c r="DD114" s="53">
        <f t="shared" si="192"/>
        <v>0</v>
      </c>
      <c r="DE114" s="53">
        <f t="shared" si="192"/>
        <v>0</v>
      </c>
      <c r="DF114" s="53">
        <f t="shared" si="192"/>
        <v>0</v>
      </c>
      <c r="DG114" s="53">
        <f t="shared" si="192"/>
        <v>0</v>
      </c>
      <c r="DH114" s="53">
        <f t="shared" si="192"/>
        <v>0</v>
      </c>
      <c r="DI114" s="53">
        <f t="shared" si="192"/>
        <v>0</v>
      </c>
      <c r="DJ114" s="53">
        <f t="shared" si="192"/>
        <v>0</v>
      </c>
      <c r="DK114" s="53">
        <f t="shared" si="192"/>
        <v>0</v>
      </c>
      <c r="DL114" s="53">
        <f t="shared" si="192"/>
        <v>0</v>
      </c>
      <c r="DM114" s="53">
        <f t="shared" si="192"/>
        <v>0</v>
      </c>
      <c r="DN114" s="53">
        <f t="shared" si="192"/>
        <v>0</v>
      </c>
      <c r="DO114" s="53">
        <f t="shared" si="192"/>
        <v>0</v>
      </c>
      <c r="DP114" s="53">
        <f t="shared" si="192"/>
        <v>0</v>
      </c>
    </row>
    <row r="115" spans="1:120" x14ac:dyDescent="0.25">
      <c r="A115" s="52" t="str">
        <f t="shared" si="140"/>
        <v>01_AUS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01_AUS</v>
      </c>
      <c r="BL115" s="52" t="str">
        <f t="shared" si="142"/>
        <v>d_ind_cem_ccs_16_3_msw_ren</v>
      </c>
      <c r="BM115" s="52"/>
      <c r="BN115" s="52"/>
      <c r="BO115" s="53">
        <f t="shared" ref="BO115:CV115" si="193">BO$50*BO40</f>
        <v>0</v>
      </c>
      <c r="BP115" s="53">
        <f t="shared" si="193"/>
        <v>0</v>
      </c>
      <c r="BQ115" s="53">
        <f t="shared" si="193"/>
        <v>0</v>
      </c>
      <c r="BR115" s="53">
        <f t="shared" si="193"/>
        <v>0</v>
      </c>
      <c r="BS115" s="53">
        <f t="shared" si="193"/>
        <v>0</v>
      </c>
      <c r="BT115" s="53">
        <f t="shared" si="193"/>
        <v>0</v>
      </c>
      <c r="BU115" s="53">
        <f t="shared" si="193"/>
        <v>0</v>
      </c>
      <c r="BV115" s="53">
        <f t="shared" si="193"/>
        <v>0</v>
      </c>
      <c r="BW115" s="53">
        <f t="shared" si="193"/>
        <v>0</v>
      </c>
      <c r="BX115" s="53">
        <f t="shared" si="193"/>
        <v>0</v>
      </c>
      <c r="BY115" s="53">
        <f t="shared" si="193"/>
        <v>0</v>
      </c>
      <c r="BZ115" s="53">
        <f t="shared" si="193"/>
        <v>0</v>
      </c>
      <c r="CA115" s="53">
        <f t="shared" si="193"/>
        <v>0</v>
      </c>
      <c r="CB115" s="53">
        <f t="shared" si="193"/>
        <v>0</v>
      </c>
      <c r="CC115" s="53">
        <f t="shared" si="193"/>
        <v>0</v>
      </c>
      <c r="CD115" s="53">
        <f t="shared" si="193"/>
        <v>0</v>
      </c>
      <c r="CE115" s="53">
        <f t="shared" si="193"/>
        <v>0</v>
      </c>
      <c r="CF115" s="53">
        <f t="shared" si="193"/>
        <v>0</v>
      </c>
      <c r="CG115" s="53">
        <f t="shared" si="193"/>
        <v>0</v>
      </c>
      <c r="CH115" s="53">
        <f t="shared" si="193"/>
        <v>0</v>
      </c>
      <c r="CI115" s="53">
        <f t="shared" si="193"/>
        <v>0</v>
      </c>
      <c r="CJ115" s="53">
        <f t="shared" si="193"/>
        <v>0</v>
      </c>
      <c r="CK115" s="53">
        <f t="shared" si="193"/>
        <v>0</v>
      </c>
      <c r="CL115" s="53">
        <f t="shared" si="193"/>
        <v>0</v>
      </c>
      <c r="CM115" s="53">
        <f t="shared" si="193"/>
        <v>0</v>
      </c>
      <c r="CN115" s="53">
        <f t="shared" si="193"/>
        <v>0</v>
      </c>
      <c r="CO115" s="53">
        <f t="shared" si="193"/>
        <v>0</v>
      </c>
      <c r="CP115" s="53">
        <f t="shared" si="193"/>
        <v>0</v>
      </c>
      <c r="CQ115" s="53">
        <f t="shared" si="193"/>
        <v>0</v>
      </c>
      <c r="CR115" s="53">
        <f t="shared" si="193"/>
        <v>0</v>
      </c>
      <c r="CS115" s="53">
        <f t="shared" si="193"/>
        <v>0</v>
      </c>
      <c r="CT115" s="53">
        <f t="shared" si="193"/>
        <v>0</v>
      </c>
      <c r="CU115" s="53">
        <f t="shared" si="193"/>
        <v>0</v>
      </c>
      <c r="CV115" s="73">
        <f t="shared" si="193"/>
        <v>0</v>
      </c>
      <c r="CW115" s="53">
        <f t="shared" ref="CW115:DP115" si="194">CW$50*CW40</f>
        <v>0</v>
      </c>
      <c r="CX115" s="53">
        <f t="shared" si="194"/>
        <v>0</v>
      </c>
      <c r="CY115" s="53">
        <f t="shared" si="194"/>
        <v>0</v>
      </c>
      <c r="CZ115" s="53">
        <f t="shared" si="194"/>
        <v>0</v>
      </c>
      <c r="DA115" s="53">
        <f t="shared" si="194"/>
        <v>0</v>
      </c>
      <c r="DB115" s="53">
        <f t="shared" si="194"/>
        <v>0</v>
      </c>
      <c r="DC115" s="53">
        <f t="shared" si="194"/>
        <v>0</v>
      </c>
      <c r="DD115" s="53">
        <f t="shared" si="194"/>
        <v>0</v>
      </c>
      <c r="DE115" s="53">
        <f t="shared" si="194"/>
        <v>0</v>
      </c>
      <c r="DF115" s="53">
        <f t="shared" si="194"/>
        <v>0</v>
      </c>
      <c r="DG115" s="53">
        <f t="shared" si="194"/>
        <v>0</v>
      </c>
      <c r="DH115" s="53">
        <f t="shared" si="194"/>
        <v>0</v>
      </c>
      <c r="DI115" s="53">
        <f t="shared" si="194"/>
        <v>0</v>
      </c>
      <c r="DJ115" s="53">
        <f t="shared" si="194"/>
        <v>0</v>
      </c>
      <c r="DK115" s="53">
        <f t="shared" si="194"/>
        <v>0</v>
      </c>
      <c r="DL115" s="53">
        <f t="shared" si="194"/>
        <v>0</v>
      </c>
      <c r="DM115" s="53">
        <f t="shared" si="194"/>
        <v>0</v>
      </c>
      <c r="DN115" s="53">
        <f t="shared" si="194"/>
        <v>0</v>
      </c>
      <c r="DO115" s="53">
        <f t="shared" si="194"/>
        <v>0</v>
      </c>
      <c r="DP115" s="53">
        <f t="shared" si="194"/>
        <v>0</v>
      </c>
    </row>
    <row r="116" spans="1:120" x14ac:dyDescent="0.25">
      <c r="A116" s="52" t="str">
        <f t="shared" si="140"/>
        <v>01_AUS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01_AUS</v>
      </c>
      <c r="BL116" s="52" t="str">
        <f t="shared" si="142"/>
        <v>d_ind_cem_ccs_16_4_msw_nonr</v>
      </c>
      <c r="BM116" s="52"/>
      <c r="BN116" s="52"/>
      <c r="BO116" s="53">
        <f t="shared" ref="BO116:CV116" si="195">BO$50*BO41</f>
        <v>0</v>
      </c>
      <c r="BP116" s="53">
        <f t="shared" si="195"/>
        <v>0</v>
      </c>
      <c r="BQ116" s="53">
        <f t="shared" si="195"/>
        <v>0</v>
      </c>
      <c r="BR116" s="53">
        <f t="shared" si="195"/>
        <v>0</v>
      </c>
      <c r="BS116" s="53">
        <f t="shared" si="195"/>
        <v>0</v>
      </c>
      <c r="BT116" s="53">
        <f t="shared" si="195"/>
        <v>0</v>
      </c>
      <c r="BU116" s="53">
        <f t="shared" si="195"/>
        <v>0</v>
      </c>
      <c r="BV116" s="53">
        <f t="shared" si="195"/>
        <v>0</v>
      </c>
      <c r="BW116" s="53">
        <f t="shared" si="195"/>
        <v>0</v>
      </c>
      <c r="BX116" s="53">
        <f t="shared" si="195"/>
        <v>0</v>
      </c>
      <c r="BY116" s="53">
        <f t="shared" si="195"/>
        <v>0</v>
      </c>
      <c r="BZ116" s="53">
        <f t="shared" si="195"/>
        <v>0</v>
      </c>
      <c r="CA116" s="53">
        <f t="shared" si="195"/>
        <v>0</v>
      </c>
      <c r="CB116" s="53">
        <f t="shared" si="195"/>
        <v>0</v>
      </c>
      <c r="CC116" s="53">
        <f t="shared" si="195"/>
        <v>0</v>
      </c>
      <c r="CD116" s="53">
        <f t="shared" si="195"/>
        <v>0</v>
      </c>
      <c r="CE116" s="53">
        <f t="shared" si="195"/>
        <v>0</v>
      </c>
      <c r="CF116" s="53">
        <f t="shared" si="195"/>
        <v>0</v>
      </c>
      <c r="CG116" s="53">
        <f t="shared" si="195"/>
        <v>0</v>
      </c>
      <c r="CH116" s="53">
        <f t="shared" si="195"/>
        <v>0</v>
      </c>
      <c r="CI116" s="53">
        <f t="shared" si="195"/>
        <v>0</v>
      </c>
      <c r="CJ116" s="53">
        <f t="shared" si="195"/>
        <v>0</v>
      </c>
      <c r="CK116" s="53">
        <f t="shared" si="195"/>
        <v>0</v>
      </c>
      <c r="CL116" s="53">
        <f t="shared" si="195"/>
        <v>0</v>
      </c>
      <c r="CM116" s="53">
        <f t="shared" si="195"/>
        <v>0</v>
      </c>
      <c r="CN116" s="53">
        <f t="shared" si="195"/>
        <v>0</v>
      </c>
      <c r="CO116" s="53">
        <f t="shared" si="195"/>
        <v>0</v>
      </c>
      <c r="CP116" s="53">
        <f t="shared" si="195"/>
        <v>0</v>
      </c>
      <c r="CQ116" s="53">
        <f t="shared" si="195"/>
        <v>0</v>
      </c>
      <c r="CR116" s="53">
        <f t="shared" si="195"/>
        <v>0</v>
      </c>
      <c r="CS116" s="53">
        <f t="shared" si="195"/>
        <v>0</v>
      </c>
      <c r="CT116" s="53">
        <f t="shared" si="195"/>
        <v>0</v>
      </c>
      <c r="CU116" s="53">
        <f t="shared" si="195"/>
        <v>0</v>
      </c>
      <c r="CV116" s="73">
        <f t="shared" si="195"/>
        <v>0</v>
      </c>
      <c r="CW116" s="53">
        <f t="shared" ref="CW116:DP116" si="196">CW$50*CW41</f>
        <v>0</v>
      </c>
      <c r="CX116" s="53">
        <f t="shared" si="196"/>
        <v>0</v>
      </c>
      <c r="CY116" s="53">
        <f t="shared" si="196"/>
        <v>0</v>
      </c>
      <c r="CZ116" s="53">
        <f t="shared" si="196"/>
        <v>0</v>
      </c>
      <c r="DA116" s="53">
        <f t="shared" si="196"/>
        <v>0</v>
      </c>
      <c r="DB116" s="53">
        <f t="shared" si="196"/>
        <v>0</v>
      </c>
      <c r="DC116" s="53">
        <f t="shared" si="196"/>
        <v>0</v>
      </c>
      <c r="DD116" s="53">
        <f t="shared" si="196"/>
        <v>0</v>
      </c>
      <c r="DE116" s="53">
        <f t="shared" si="196"/>
        <v>0</v>
      </c>
      <c r="DF116" s="53">
        <f t="shared" si="196"/>
        <v>0</v>
      </c>
      <c r="DG116" s="53">
        <f t="shared" si="196"/>
        <v>0</v>
      </c>
      <c r="DH116" s="53">
        <f t="shared" si="196"/>
        <v>0</v>
      </c>
      <c r="DI116" s="53">
        <f t="shared" si="196"/>
        <v>0</v>
      </c>
      <c r="DJ116" s="53">
        <f t="shared" si="196"/>
        <v>0</v>
      </c>
      <c r="DK116" s="53">
        <f t="shared" si="196"/>
        <v>0</v>
      </c>
      <c r="DL116" s="53">
        <f t="shared" si="196"/>
        <v>0</v>
      </c>
      <c r="DM116" s="53">
        <f t="shared" si="196"/>
        <v>0</v>
      </c>
      <c r="DN116" s="53">
        <f t="shared" si="196"/>
        <v>0</v>
      </c>
      <c r="DO116" s="53">
        <f t="shared" si="196"/>
        <v>0</v>
      </c>
      <c r="DP116" s="53">
        <f t="shared" si="196"/>
        <v>0</v>
      </c>
    </row>
    <row r="117" spans="1:120" x14ac:dyDescent="0.25">
      <c r="A117" s="52" t="str">
        <f t="shared" si="140"/>
        <v>01_AUS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01_AUS</v>
      </c>
      <c r="BL117" s="52" t="str">
        <f t="shared" si="142"/>
        <v>d_ind_cem_ccs_16_5_biogasoline</v>
      </c>
      <c r="BM117" s="52"/>
      <c r="BN117" s="52"/>
      <c r="BO117" s="53">
        <f t="shared" ref="BO117:CV117" si="197">BO$50*BO42</f>
        <v>0</v>
      </c>
      <c r="BP117" s="53">
        <f t="shared" si="197"/>
        <v>0</v>
      </c>
      <c r="BQ117" s="53">
        <f t="shared" si="197"/>
        <v>0</v>
      </c>
      <c r="BR117" s="53">
        <f t="shared" si="197"/>
        <v>0</v>
      </c>
      <c r="BS117" s="53">
        <f t="shared" si="197"/>
        <v>0</v>
      </c>
      <c r="BT117" s="53">
        <f t="shared" si="197"/>
        <v>0</v>
      </c>
      <c r="BU117" s="53">
        <f t="shared" si="197"/>
        <v>0</v>
      </c>
      <c r="BV117" s="53">
        <f t="shared" si="197"/>
        <v>0</v>
      </c>
      <c r="BW117" s="53">
        <f t="shared" si="197"/>
        <v>0</v>
      </c>
      <c r="BX117" s="53">
        <f t="shared" si="197"/>
        <v>0</v>
      </c>
      <c r="BY117" s="53">
        <f t="shared" si="197"/>
        <v>0</v>
      </c>
      <c r="BZ117" s="53">
        <f t="shared" si="197"/>
        <v>0</v>
      </c>
      <c r="CA117" s="53">
        <f t="shared" si="197"/>
        <v>0</v>
      </c>
      <c r="CB117" s="53">
        <f t="shared" si="197"/>
        <v>0</v>
      </c>
      <c r="CC117" s="53">
        <f t="shared" si="197"/>
        <v>0</v>
      </c>
      <c r="CD117" s="53">
        <f t="shared" si="197"/>
        <v>0</v>
      </c>
      <c r="CE117" s="53">
        <f t="shared" si="197"/>
        <v>0</v>
      </c>
      <c r="CF117" s="53">
        <f t="shared" si="197"/>
        <v>0</v>
      </c>
      <c r="CG117" s="53">
        <f t="shared" si="197"/>
        <v>0</v>
      </c>
      <c r="CH117" s="53">
        <f t="shared" si="197"/>
        <v>0</v>
      </c>
      <c r="CI117" s="53">
        <f t="shared" si="197"/>
        <v>0</v>
      </c>
      <c r="CJ117" s="53">
        <f t="shared" si="197"/>
        <v>0</v>
      </c>
      <c r="CK117" s="53">
        <f t="shared" si="197"/>
        <v>0</v>
      </c>
      <c r="CL117" s="53">
        <f t="shared" si="197"/>
        <v>0</v>
      </c>
      <c r="CM117" s="53">
        <f t="shared" si="197"/>
        <v>0</v>
      </c>
      <c r="CN117" s="53">
        <f t="shared" si="197"/>
        <v>0</v>
      </c>
      <c r="CO117" s="53">
        <f t="shared" si="197"/>
        <v>0</v>
      </c>
      <c r="CP117" s="53">
        <f t="shared" si="197"/>
        <v>0</v>
      </c>
      <c r="CQ117" s="53">
        <f t="shared" si="197"/>
        <v>0</v>
      </c>
      <c r="CR117" s="53">
        <f t="shared" si="197"/>
        <v>0</v>
      </c>
      <c r="CS117" s="53">
        <f t="shared" si="197"/>
        <v>0</v>
      </c>
      <c r="CT117" s="53">
        <f t="shared" si="197"/>
        <v>0</v>
      </c>
      <c r="CU117" s="53">
        <f t="shared" si="197"/>
        <v>0</v>
      </c>
      <c r="CV117" s="73">
        <f t="shared" si="197"/>
        <v>0</v>
      </c>
      <c r="CW117" s="53">
        <f t="shared" ref="CW117:DP117" si="198">CW$50*CW42</f>
        <v>0</v>
      </c>
      <c r="CX117" s="53">
        <f t="shared" si="198"/>
        <v>0</v>
      </c>
      <c r="CY117" s="53">
        <f t="shared" si="198"/>
        <v>0</v>
      </c>
      <c r="CZ117" s="53">
        <f t="shared" si="198"/>
        <v>0</v>
      </c>
      <c r="DA117" s="53">
        <f t="shared" si="198"/>
        <v>0</v>
      </c>
      <c r="DB117" s="53">
        <f t="shared" si="198"/>
        <v>0</v>
      </c>
      <c r="DC117" s="53">
        <f t="shared" si="198"/>
        <v>0</v>
      </c>
      <c r="DD117" s="53">
        <f t="shared" si="198"/>
        <v>0</v>
      </c>
      <c r="DE117" s="53">
        <f t="shared" si="198"/>
        <v>0</v>
      </c>
      <c r="DF117" s="53">
        <f t="shared" si="198"/>
        <v>0</v>
      </c>
      <c r="DG117" s="53">
        <f t="shared" si="198"/>
        <v>0</v>
      </c>
      <c r="DH117" s="53">
        <f t="shared" si="198"/>
        <v>0</v>
      </c>
      <c r="DI117" s="53">
        <f t="shared" si="198"/>
        <v>0</v>
      </c>
      <c r="DJ117" s="53">
        <f t="shared" si="198"/>
        <v>0</v>
      </c>
      <c r="DK117" s="53">
        <f t="shared" si="198"/>
        <v>0</v>
      </c>
      <c r="DL117" s="53">
        <f t="shared" si="198"/>
        <v>0</v>
      </c>
      <c r="DM117" s="53">
        <f t="shared" si="198"/>
        <v>0</v>
      </c>
      <c r="DN117" s="53">
        <f t="shared" si="198"/>
        <v>0</v>
      </c>
      <c r="DO117" s="53">
        <f t="shared" si="198"/>
        <v>0</v>
      </c>
      <c r="DP117" s="53">
        <f t="shared" si="198"/>
        <v>0</v>
      </c>
    </row>
    <row r="118" spans="1:120" x14ac:dyDescent="0.25">
      <c r="A118" s="52" t="str">
        <f t="shared" si="140"/>
        <v>01_AUS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01_AUS</v>
      </c>
      <c r="BL118" s="52" t="str">
        <f t="shared" si="142"/>
        <v>d_ind_cem_ccs_16_6_biodiesel</v>
      </c>
      <c r="BM118" s="52"/>
      <c r="BN118" s="52"/>
      <c r="BO118" s="53">
        <f t="shared" ref="BO118:CV118" si="199">BO$50*BO43</f>
        <v>0</v>
      </c>
      <c r="BP118" s="53">
        <f t="shared" si="199"/>
        <v>0</v>
      </c>
      <c r="BQ118" s="53">
        <f t="shared" si="199"/>
        <v>0</v>
      </c>
      <c r="BR118" s="53">
        <f t="shared" si="199"/>
        <v>0</v>
      </c>
      <c r="BS118" s="53">
        <f t="shared" si="199"/>
        <v>0</v>
      </c>
      <c r="BT118" s="53">
        <f t="shared" si="199"/>
        <v>0</v>
      </c>
      <c r="BU118" s="53">
        <f t="shared" si="199"/>
        <v>0</v>
      </c>
      <c r="BV118" s="53">
        <f t="shared" si="199"/>
        <v>0</v>
      </c>
      <c r="BW118" s="53">
        <f t="shared" si="199"/>
        <v>0</v>
      </c>
      <c r="BX118" s="53">
        <f t="shared" si="199"/>
        <v>0</v>
      </c>
      <c r="BY118" s="53">
        <f t="shared" si="199"/>
        <v>0</v>
      </c>
      <c r="BZ118" s="53">
        <f t="shared" si="199"/>
        <v>0</v>
      </c>
      <c r="CA118" s="53">
        <f t="shared" si="199"/>
        <v>0</v>
      </c>
      <c r="CB118" s="53">
        <f t="shared" si="199"/>
        <v>0</v>
      </c>
      <c r="CC118" s="53">
        <f t="shared" si="199"/>
        <v>0</v>
      </c>
      <c r="CD118" s="53">
        <f t="shared" si="199"/>
        <v>0</v>
      </c>
      <c r="CE118" s="53">
        <f t="shared" si="199"/>
        <v>0</v>
      </c>
      <c r="CF118" s="53">
        <f t="shared" si="199"/>
        <v>0</v>
      </c>
      <c r="CG118" s="53">
        <f t="shared" si="199"/>
        <v>0</v>
      </c>
      <c r="CH118" s="53">
        <f t="shared" si="199"/>
        <v>0</v>
      </c>
      <c r="CI118" s="53">
        <f t="shared" si="199"/>
        <v>0</v>
      </c>
      <c r="CJ118" s="53">
        <f t="shared" si="199"/>
        <v>0</v>
      </c>
      <c r="CK118" s="53">
        <f t="shared" si="199"/>
        <v>0</v>
      </c>
      <c r="CL118" s="53">
        <f t="shared" si="199"/>
        <v>0</v>
      </c>
      <c r="CM118" s="53">
        <f t="shared" si="199"/>
        <v>0</v>
      </c>
      <c r="CN118" s="53">
        <f t="shared" si="199"/>
        <v>0</v>
      </c>
      <c r="CO118" s="53">
        <f t="shared" si="199"/>
        <v>0</v>
      </c>
      <c r="CP118" s="53">
        <f t="shared" si="199"/>
        <v>0</v>
      </c>
      <c r="CQ118" s="53">
        <f t="shared" si="199"/>
        <v>0</v>
      </c>
      <c r="CR118" s="53">
        <f t="shared" si="199"/>
        <v>0</v>
      </c>
      <c r="CS118" s="53">
        <f t="shared" si="199"/>
        <v>0</v>
      </c>
      <c r="CT118" s="53">
        <f t="shared" si="199"/>
        <v>0</v>
      </c>
      <c r="CU118" s="53">
        <f t="shared" si="199"/>
        <v>0</v>
      </c>
      <c r="CV118" s="73">
        <f t="shared" si="199"/>
        <v>0</v>
      </c>
      <c r="CW118" s="53">
        <f t="shared" ref="CW118:DP118" si="200">CW$50*CW43</f>
        <v>0</v>
      </c>
      <c r="CX118" s="53">
        <f t="shared" si="200"/>
        <v>0</v>
      </c>
      <c r="CY118" s="53">
        <f t="shared" si="200"/>
        <v>0</v>
      </c>
      <c r="CZ118" s="53">
        <f t="shared" si="200"/>
        <v>0</v>
      </c>
      <c r="DA118" s="53">
        <f t="shared" si="200"/>
        <v>0</v>
      </c>
      <c r="DB118" s="53">
        <f t="shared" si="200"/>
        <v>0</v>
      </c>
      <c r="DC118" s="53">
        <f t="shared" si="200"/>
        <v>0</v>
      </c>
      <c r="DD118" s="53">
        <f t="shared" si="200"/>
        <v>0</v>
      </c>
      <c r="DE118" s="53">
        <f t="shared" si="200"/>
        <v>0</v>
      </c>
      <c r="DF118" s="53">
        <f t="shared" si="200"/>
        <v>0</v>
      </c>
      <c r="DG118" s="53">
        <f t="shared" si="200"/>
        <v>0</v>
      </c>
      <c r="DH118" s="53">
        <f t="shared" si="200"/>
        <v>0</v>
      </c>
      <c r="DI118" s="53">
        <f t="shared" si="200"/>
        <v>0</v>
      </c>
      <c r="DJ118" s="53">
        <f t="shared" si="200"/>
        <v>0</v>
      </c>
      <c r="DK118" s="53">
        <f t="shared" si="200"/>
        <v>0</v>
      </c>
      <c r="DL118" s="53">
        <f t="shared" si="200"/>
        <v>0</v>
      </c>
      <c r="DM118" s="53">
        <f t="shared" si="200"/>
        <v>0</v>
      </c>
      <c r="DN118" s="53">
        <f t="shared" si="200"/>
        <v>0</v>
      </c>
      <c r="DO118" s="53">
        <f t="shared" si="200"/>
        <v>0</v>
      </c>
      <c r="DP118" s="53">
        <f t="shared" si="200"/>
        <v>0</v>
      </c>
    </row>
    <row r="119" spans="1:120" x14ac:dyDescent="0.25">
      <c r="A119" s="52" t="str">
        <f t="shared" si="140"/>
        <v>01_AUS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01_AUS</v>
      </c>
      <c r="BL119" s="52" t="str">
        <f t="shared" si="142"/>
        <v>d_ind_cem_ccs_16_8_oth_liquid_biofuel</v>
      </c>
      <c r="BM119" s="52"/>
      <c r="BN119" s="52"/>
      <c r="BO119" s="53">
        <f t="shared" ref="BO119:CV119" si="201">BO$50*BO44</f>
        <v>0</v>
      </c>
      <c r="BP119" s="53">
        <f t="shared" si="201"/>
        <v>0</v>
      </c>
      <c r="BQ119" s="53">
        <f t="shared" si="201"/>
        <v>0</v>
      </c>
      <c r="BR119" s="53">
        <f t="shared" si="201"/>
        <v>0</v>
      </c>
      <c r="BS119" s="53">
        <f t="shared" si="201"/>
        <v>0</v>
      </c>
      <c r="BT119" s="53">
        <f t="shared" si="201"/>
        <v>0</v>
      </c>
      <c r="BU119" s="53">
        <f t="shared" si="201"/>
        <v>0</v>
      </c>
      <c r="BV119" s="53">
        <f t="shared" si="201"/>
        <v>0</v>
      </c>
      <c r="BW119" s="53">
        <f t="shared" si="201"/>
        <v>0</v>
      </c>
      <c r="BX119" s="53">
        <f t="shared" si="201"/>
        <v>0</v>
      </c>
      <c r="BY119" s="53">
        <f t="shared" si="201"/>
        <v>0</v>
      </c>
      <c r="BZ119" s="53">
        <f t="shared" si="201"/>
        <v>0</v>
      </c>
      <c r="CA119" s="53">
        <f t="shared" si="201"/>
        <v>0</v>
      </c>
      <c r="CB119" s="53">
        <f t="shared" si="201"/>
        <v>0</v>
      </c>
      <c r="CC119" s="53">
        <f t="shared" si="201"/>
        <v>0</v>
      </c>
      <c r="CD119" s="53">
        <f t="shared" si="201"/>
        <v>0</v>
      </c>
      <c r="CE119" s="53">
        <f t="shared" si="201"/>
        <v>0</v>
      </c>
      <c r="CF119" s="53">
        <f t="shared" si="201"/>
        <v>0</v>
      </c>
      <c r="CG119" s="53">
        <f t="shared" si="201"/>
        <v>0</v>
      </c>
      <c r="CH119" s="53">
        <f t="shared" si="201"/>
        <v>0</v>
      </c>
      <c r="CI119" s="53">
        <f t="shared" si="201"/>
        <v>0</v>
      </c>
      <c r="CJ119" s="53">
        <f t="shared" si="201"/>
        <v>0</v>
      </c>
      <c r="CK119" s="53">
        <f t="shared" si="201"/>
        <v>0</v>
      </c>
      <c r="CL119" s="53">
        <f t="shared" si="201"/>
        <v>0</v>
      </c>
      <c r="CM119" s="53">
        <f t="shared" si="201"/>
        <v>0</v>
      </c>
      <c r="CN119" s="53">
        <f t="shared" si="201"/>
        <v>0</v>
      </c>
      <c r="CO119" s="53">
        <f t="shared" si="201"/>
        <v>0</v>
      </c>
      <c r="CP119" s="53">
        <f t="shared" si="201"/>
        <v>0</v>
      </c>
      <c r="CQ119" s="53">
        <f t="shared" si="201"/>
        <v>0</v>
      </c>
      <c r="CR119" s="53">
        <f t="shared" si="201"/>
        <v>0</v>
      </c>
      <c r="CS119" s="53">
        <f t="shared" si="201"/>
        <v>0</v>
      </c>
      <c r="CT119" s="53">
        <f t="shared" si="201"/>
        <v>0</v>
      </c>
      <c r="CU119" s="53">
        <f t="shared" si="201"/>
        <v>0</v>
      </c>
      <c r="CV119" s="73">
        <f t="shared" si="201"/>
        <v>0</v>
      </c>
      <c r="CW119" s="53">
        <f t="shared" ref="CW119:DP119" si="202">CW$50*CW44</f>
        <v>0</v>
      </c>
      <c r="CX119" s="53">
        <f t="shared" si="202"/>
        <v>0</v>
      </c>
      <c r="CY119" s="53">
        <f t="shared" si="202"/>
        <v>0</v>
      </c>
      <c r="CZ119" s="53">
        <f t="shared" si="202"/>
        <v>0</v>
      </c>
      <c r="DA119" s="53">
        <f t="shared" si="202"/>
        <v>0</v>
      </c>
      <c r="DB119" s="53">
        <f t="shared" si="202"/>
        <v>0</v>
      </c>
      <c r="DC119" s="53">
        <f t="shared" si="202"/>
        <v>0</v>
      </c>
      <c r="DD119" s="53">
        <f t="shared" si="202"/>
        <v>0</v>
      </c>
      <c r="DE119" s="53">
        <f t="shared" si="202"/>
        <v>0</v>
      </c>
      <c r="DF119" s="53">
        <f t="shared" si="202"/>
        <v>0</v>
      </c>
      <c r="DG119" s="53">
        <f t="shared" si="202"/>
        <v>0</v>
      </c>
      <c r="DH119" s="53">
        <f t="shared" si="202"/>
        <v>0</v>
      </c>
      <c r="DI119" s="53">
        <f t="shared" si="202"/>
        <v>0</v>
      </c>
      <c r="DJ119" s="53">
        <f t="shared" si="202"/>
        <v>0</v>
      </c>
      <c r="DK119" s="53">
        <f t="shared" si="202"/>
        <v>0</v>
      </c>
      <c r="DL119" s="53">
        <f t="shared" si="202"/>
        <v>0</v>
      </c>
      <c r="DM119" s="53">
        <f t="shared" si="202"/>
        <v>0</v>
      </c>
      <c r="DN119" s="53">
        <f t="shared" si="202"/>
        <v>0</v>
      </c>
      <c r="DO119" s="53">
        <f t="shared" si="202"/>
        <v>0</v>
      </c>
      <c r="DP119" s="53">
        <f t="shared" si="202"/>
        <v>0</v>
      </c>
    </row>
    <row r="120" spans="1:120" x14ac:dyDescent="0.25">
      <c r="A120" s="54" t="str">
        <f t="shared" si="140"/>
        <v>01_AUS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01_AUS</v>
      </c>
      <c r="BL120" s="54" t="str">
        <f t="shared" si="142"/>
        <v>d_ind_cem_ccs_17_electricity</v>
      </c>
      <c r="BM120" s="54"/>
      <c r="BN120" s="54"/>
      <c r="BO120" s="55">
        <f t="shared" ref="BO120:BP120" si="203">BO127</f>
        <v>0</v>
      </c>
      <c r="BP120" s="55">
        <f t="shared" si="203"/>
        <v>0</v>
      </c>
      <c r="BQ120" s="55">
        <f t="shared" ref="BQ120:CU120" si="204">BQ127</f>
        <v>0</v>
      </c>
      <c r="BR120" s="55">
        <f t="shared" si="204"/>
        <v>0</v>
      </c>
      <c r="BS120" s="55">
        <f t="shared" si="204"/>
        <v>0</v>
      </c>
      <c r="BT120" s="55">
        <f t="shared" si="204"/>
        <v>0</v>
      </c>
      <c r="BU120" s="55">
        <f t="shared" si="204"/>
        <v>0</v>
      </c>
      <c r="BV120" s="55">
        <f t="shared" si="204"/>
        <v>0</v>
      </c>
      <c r="BW120" s="55">
        <f t="shared" si="204"/>
        <v>0</v>
      </c>
      <c r="BX120" s="55">
        <f t="shared" si="204"/>
        <v>0</v>
      </c>
      <c r="BY120" s="55">
        <f t="shared" si="204"/>
        <v>0</v>
      </c>
      <c r="BZ120" s="55">
        <f t="shared" si="204"/>
        <v>0</v>
      </c>
      <c r="CA120" s="55">
        <f t="shared" si="204"/>
        <v>0</v>
      </c>
      <c r="CB120" s="55">
        <f t="shared" si="204"/>
        <v>3.402161874581118E-2</v>
      </c>
      <c r="CC120" s="55">
        <f t="shared" si="204"/>
        <v>0.10257716316411994</v>
      </c>
      <c r="CD120" s="55">
        <f t="shared" si="204"/>
        <v>0.20608099368757743</v>
      </c>
      <c r="CE120" s="55">
        <f t="shared" si="204"/>
        <v>0.3448588611369624</v>
      </c>
      <c r="CF120" s="55">
        <f t="shared" si="204"/>
        <v>0.51915550896730545</v>
      </c>
      <c r="CG120" s="55">
        <f t="shared" si="204"/>
        <v>0.7291309225111462</v>
      </c>
      <c r="CH120" s="55">
        <f t="shared" si="204"/>
        <v>0.97434735727649879</v>
      </c>
      <c r="CI120" s="55">
        <f t="shared" si="204"/>
        <v>1.2550326205823192</v>
      </c>
      <c r="CJ120" s="55">
        <f t="shared" si="204"/>
        <v>1.5710294735149084</v>
      </c>
      <c r="CK120" s="55">
        <f t="shared" si="204"/>
        <v>1.9220807032976466</v>
      </c>
      <c r="CL120" s="55">
        <f t="shared" si="204"/>
        <v>2.3077703586072591</v>
      </c>
      <c r="CM120" s="55">
        <f t="shared" si="204"/>
        <v>2.7264662809888436</v>
      </c>
      <c r="CN120" s="55">
        <f t="shared" si="204"/>
        <v>3.178817958596194</v>
      </c>
      <c r="CO120" s="55">
        <f t="shared" si="204"/>
        <v>3.6643457370811752</v>
      </c>
      <c r="CP120" s="55">
        <f t="shared" si="204"/>
        <v>4.1825988379834147</v>
      </c>
      <c r="CQ120" s="55">
        <f t="shared" si="204"/>
        <v>4.733118002034673</v>
      </c>
      <c r="CR120" s="55">
        <f t="shared" si="204"/>
        <v>5.3132384973211595</v>
      </c>
      <c r="CS120" s="55">
        <f t="shared" si="204"/>
        <v>5.9245190214044161</v>
      </c>
      <c r="CT120" s="55">
        <f t="shared" si="204"/>
        <v>6.5317600532589548</v>
      </c>
      <c r="CU120" s="55">
        <f t="shared" si="204"/>
        <v>7.1344836136009127</v>
      </c>
      <c r="CV120" s="73">
        <f t="shared" ref="CV120:DP120" si="205">CV127</f>
        <v>7.7321775788845954</v>
      </c>
      <c r="CW120" s="55">
        <f t="shared" si="205"/>
        <v>8.2822411875720441</v>
      </c>
      <c r="CX120" s="55">
        <f t="shared" si="205"/>
        <v>8.8217210153310237</v>
      </c>
      <c r="CY120" s="55">
        <f t="shared" si="205"/>
        <v>9.3505461493917501</v>
      </c>
      <c r="CZ120" s="55">
        <f t="shared" si="205"/>
        <v>9.8686502351125416</v>
      </c>
      <c r="DA120" s="55">
        <f t="shared" si="205"/>
        <v>10.375971383839921</v>
      </c>
      <c r="DB120" s="55">
        <f t="shared" si="205"/>
        <v>10.872452082125484</v>
      </c>
      <c r="DC120" s="55">
        <f t="shared" si="205"/>
        <v>11.358039102282882</v>
      </c>
      <c r="DD120" s="55">
        <f t="shared" si="205"/>
        <v>11.832683414268116</v>
      </c>
      <c r="DE120" s="55">
        <f t="shared" si="205"/>
        <v>12.296340098866594</v>
      </c>
      <c r="DF120" s="55">
        <f t="shared" si="205"/>
        <v>12.748968262170276</v>
      </c>
      <c r="DG120" s="55">
        <f t="shared" si="205"/>
        <v>13.190530951329341</v>
      </c>
      <c r="DH120" s="55">
        <f t="shared" si="205"/>
        <v>13.620995071561715</v>
      </c>
      <c r="DI120" s="55">
        <f t="shared" si="205"/>
        <v>14.040331304404924</v>
      </c>
      <c r="DJ120" s="55">
        <f t="shared" si="205"/>
        <v>14.448514027194593</v>
      </c>
      <c r="DK120" s="55">
        <f t="shared" si="205"/>
        <v>14.845521233754129</v>
      </c>
      <c r="DL120" s="55">
        <f t="shared" si="205"/>
        <v>15.231334456279971</v>
      </c>
      <c r="DM120" s="55">
        <f t="shared" si="205"/>
        <v>15.605938688407994</v>
      </c>
      <c r="DN120" s="55">
        <f t="shared" si="205"/>
        <v>15.969322309445278</v>
      </c>
      <c r="DO120" s="55">
        <f t="shared" si="205"/>
        <v>16.321477009752989</v>
      </c>
      <c r="DP120" s="55">
        <f t="shared" si="205"/>
        <v>16.662397717265556</v>
      </c>
    </row>
    <row r="121" spans="1:120" x14ac:dyDescent="0.25">
      <c r="A121" s="52" t="str">
        <f t="shared" si="140"/>
        <v>01_AUS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01_AUS</v>
      </c>
      <c r="BL121" s="52" t="str">
        <f t="shared" si="142"/>
        <v>d_ind_cem_ccs_18_heat</v>
      </c>
      <c r="BM121" s="52"/>
      <c r="BN121" s="52"/>
      <c r="BO121" s="53">
        <f t="shared" ref="BO121:CU121" si="206">BO$50*BO46</f>
        <v>0</v>
      </c>
      <c r="BP121" s="53">
        <f t="shared" si="206"/>
        <v>0</v>
      </c>
      <c r="BQ121" s="53">
        <f t="shared" si="206"/>
        <v>0</v>
      </c>
      <c r="BR121" s="53">
        <f t="shared" si="206"/>
        <v>0</v>
      </c>
      <c r="BS121" s="53">
        <f t="shared" si="206"/>
        <v>0</v>
      </c>
      <c r="BT121" s="53">
        <f t="shared" si="206"/>
        <v>0</v>
      </c>
      <c r="BU121" s="53">
        <f t="shared" si="206"/>
        <v>0</v>
      </c>
      <c r="BV121" s="53">
        <f t="shared" si="206"/>
        <v>0</v>
      </c>
      <c r="BW121" s="53">
        <f t="shared" si="206"/>
        <v>0</v>
      </c>
      <c r="BX121" s="53">
        <f t="shared" si="206"/>
        <v>0</v>
      </c>
      <c r="BY121" s="53">
        <f t="shared" si="206"/>
        <v>0</v>
      </c>
      <c r="BZ121" s="53">
        <f t="shared" si="206"/>
        <v>0</v>
      </c>
      <c r="CA121" s="53">
        <f t="shared" si="206"/>
        <v>0</v>
      </c>
      <c r="CB121" s="53">
        <f t="shared" si="206"/>
        <v>0</v>
      </c>
      <c r="CC121" s="53">
        <f t="shared" si="206"/>
        <v>0</v>
      </c>
      <c r="CD121" s="53">
        <f t="shared" si="206"/>
        <v>0</v>
      </c>
      <c r="CE121" s="53">
        <f t="shared" si="206"/>
        <v>0</v>
      </c>
      <c r="CF121" s="53">
        <f t="shared" si="206"/>
        <v>0</v>
      </c>
      <c r="CG121" s="53">
        <f t="shared" si="206"/>
        <v>0</v>
      </c>
      <c r="CH121" s="53">
        <f t="shared" si="206"/>
        <v>0</v>
      </c>
      <c r="CI121" s="53">
        <f t="shared" si="206"/>
        <v>0</v>
      </c>
      <c r="CJ121" s="53">
        <f t="shared" si="206"/>
        <v>0</v>
      </c>
      <c r="CK121" s="53">
        <f t="shared" si="206"/>
        <v>0</v>
      </c>
      <c r="CL121" s="53">
        <f t="shared" si="206"/>
        <v>0</v>
      </c>
      <c r="CM121" s="53">
        <f t="shared" si="206"/>
        <v>0</v>
      </c>
      <c r="CN121" s="53">
        <f t="shared" si="206"/>
        <v>0</v>
      </c>
      <c r="CO121" s="53">
        <f t="shared" si="206"/>
        <v>0</v>
      </c>
      <c r="CP121" s="53">
        <f t="shared" si="206"/>
        <v>0</v>
      </c>
      <c r="CQ121" s="53">
        <f t="shared" si="206"/>
        <v>0</v>
      </c>
      <c r="CR121" s="53">
        <f t="shared" si="206"/>
        <v>0</v>
      </c>
      <c r="CS121" s="53">
        <f t="shared" si="206"/>
        <v>0</v>
      </c>
      <c r="CT121" s="53">
        <f t="shared" si="206"/>
        <v>0</v>
      </c>
      <c r="CU121" s="53">
        <f t="shared" si="206"/>
        <v>0</v>
      </c>
      <c r="CV121" s="73">
        <f t="shared" ref="CV121:DP121" si="207">CV$50*CV46</f>
        <v>0</v>
      </c>
      <c r="CW121" s="53">
        <f t="shared" si="207"/>
        <v>0</v>
      </c>
      <c r="CX121" s="53">
        <f t="shared" si="207"/>
        <v>0</v>
      </c>
      <c r="CY121" s="53">
        <f t="shared" si="207"/>
        <v>0</v>
      </c>
      <c r="CZ121" s="53">
        <f t="shared" si="207"/>
        <v>0</v>
      </c>
      <c r="DA121" s="53">
        <f t="shared" si="207"/>
        <v>0</v>
      </c>
      <c r="DB121" s="53">
        <f t="shared" si="207"/>
        <v>0</v>
      </c>
      <c r="DC121" s="53">
        <f t="shared" si="207"/>
        <v>0</v>
      </c>
      <c r="DD121" s="53">
        <f t="shared" si="207"/>
        <v>0</v>
      </c>
      <c r="DE121" s="53">
        <f t="shared" si="207"/>
        <v>0</v>
      </c>
      <c r="DF121" s="53">
        <f t="shared" si="207"/>
        <v>0</v>
      </c>
      <c r="DG121" s="53">
        <f t="shared" si="207"/>
        <v>0</v>
      </c>
      <c r="DH121" s="53">
        <f t="shared" si="207"/>
        <v>0</v>
      </c>
      <c r="DI121" s="53">
        <f t="shared" si="207"/>
        <v>0</v>
      </c>
      <c r="DJ121" s="53">
        <f t="shared" si="207"/>
        <v>0</v>
      </c>
      <c r="DK121" s="53">
        <f t="shared" si="207"/>
        <v>0</v>
      </c>
      <c r="DL121" s="53">
        <f t="shared" si="207"/>
        <v>0</v>
      </c>
      <c r="DM121" s="53">
        <f t="shared" si="207"/>
        <v>0</v>
      </c>
      <c r="DN121" s="53">
        <f t="shared" si="207"/>
        <v>0</v>
      </c>
      <c r="DO121" s="53">
        <f t="shared" si="207"/>
        <v>0</v>
      </c>
      <c r="DP121" s="53">
        <f t="shared" si="207"/>
        <v>0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2.182463951820187E-2</v>
      </c>
      <c r="CC124" s="58">
        <f t="shared" si="209"/>
        <v>6.5584868462777057E-2</v>
      </c>
      <c r="CD124" s="58">
        <f t="shared" si="209"/>
        <v>0.1313134187582761</v>
      </c>
      <c r="CE124" s="58">
        <f t="shared" si="209"/>
        <v>0.21897130167876272</v>
      </c>
      <c r="CF124" s="58">
        <f t="shared" si="209"/>
        <v>0.32845313684152089</v>
      </c>
      <c r="CG124" s="58">
        <f t="shared" si="209"/>
        <v>0.4595852689213672</v>
      </c>
      <c r="CH124" s="58">
        <f t="shared" si="209"/>
        <v>0.61180423830850794</v>
      </c>
      <c r="CI124" s="58">
        <f t="shared" si="209"/>
        <v>0.78495384340821184</v>
      </c>
      <c r="CJ124" s="58">
        <f t="shared" si="209"/>
        <v>0.97862220696147839</v>
      </c>
      <c r="CK124" s="58">
        <f t="shared" si="209"/>
        <v>1.1923230882984426</v>
      </c>
      <c r="CL124" s="58">
        <f t="shared" si="209"/>
        <v>1.4254606126928724</v>
      </c>
      <c r="CM124" s="58">
        <f t="shared" si="209"/>
        <v>1.6766808635774344</v>
      </c>
      <c r="CN124" s="58">
        <f t="shared" si="209"/>
        <v>1.9460299426740277</v>
      </c>
      <c r="CO124" s="58">
        <f t="shared" si="209"/>
        <v>2.2328437942930877</v>
      </c>
      <c r="CP124" s="58">
        <f t="shared" si="209"/>
        <v>2.5364659931196742</v>
      </c>
      <c r="CQ124" s="58">
        <f t="shared" si="209"/>
        <v>2.8562245913470425</v>
      </c>
      <c r="CR124" s="58">
        <f t="shared" si="209"/>
        <v>3.1901129392884173</v>
      </c>
      <c r="CS124" s="58">
        <f t="shared" si="209"/>
        <v>3.5386637577891435</v>
      </c>
      <c r="CT124" s="58">
        <f t="shared" si="209"/>
        <v>3.880535830721668</v>
      </c>
      <c r="CU124" s="58">
        <f t="shared" si="209"/>
        <v>4.2153449371428717</v>
      </c>
      <c r="CV124" s="71">
        <f t="shared" ref="CV124:DP124" si="210">CV50*CV45</f>
        <v>4.5426911258956428</v>
      </c>
      <c r="CW124" s="58">
        <f t="shared" si="210"/>
        <v>4.8375958183439742</v>
      </c>
      <c r="CX124" s="58">
        <f t="shared" si="210"/>
        <v>5.1219167298638393</v>
      </c>
      <c r="CY124" s="58">
        <f t="shared" si="210"/>
        <v>5.3955829476854484</v>
      </c>
      <c r="CZ124" s="58">
        <f t="shared" si="210"/>
        <v>5.6585281171671244</v>
      </c>
      <c r="DA124" s="58">
        <f t="shared" si="210"/>
        <v>5.9106903496553871</v>
      </c>
      <c r="DB124" s="58">
        <f t="shared" si="210"/>
        <v>6.1520121317018326</v>
      </c>
      <c r="DC124" s="58">
        <f t="shared" si="210"/>
        <v>6.3824402356201153</v>
      </c>
      <c r="DD124" s="58">
        <f t="shared" si="210"/>
        <v>6.6019256313662336</v>
      </c>
      <c r="DE124" s="58">
        <f t="shared" si="210"/>
        <v>6.8104233997255941</v>
      </c>
      <c r="DF124" s="58">
        <f t="shared" si="210"/>
        <v>7.0078926467901619</v>
      </c>
      <c r="DG124" s="58">
        <f t="shared" si="210"/>
        <v>7.1942964197101107</v>
      </c>
      <c r="DH124" s="58">
        <f t="shared" si="210"/>
        <v>7.3696016237033692</v>
      </c>
      <c r="DI124" s="58">
        <f t="shared" si="210"/>
        <v>7.533778940307462</v>
      </c>
      <c r="DJ124" s="58">
        <f t="shared" si="210"/>
        <v>7.6868027468580147</v>
      </c>
      <c r="DK124" s="58">
        <f t="shared" si="210"/>
        <v>7.8286510371784352</v>
      </c>
      <c r="DL124" s="58">
        <f t="shared" si="210"/>
        <v>7.9593053434651617</v>
      </c>
      <c r="DM124" s="58">
        <f t="shared" si="210"/>
        <v>8.0787506593540677</v>
      </c>
      <c r="DN124" s="58">
        <f t="shared" si="210"/>
        <v>8.1869753641522376</v>
      </c>
      <c r="DO124" s="58">
        <f t="shared" si="210"/>
        <v>8.2839711482208358</v>
      </c>
      <c r="DP124" s="58">
        <f t="shared" si="210"/>
        <v>8.3697329394942823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13.552199141788128</v>
      </c>
      <c r="CC125" s="58" cm="1">
        <f t="array" ref="CC125">INDEX(prod_est,$G$15+$H$15-1,MATCH(CC57,$BP$57:$CV$57,0))*CC50</f>
        <v>41.102549668158758</v>
      </c>
      <c r="CD125" s="58" cm="1">
        <f t="array" ref="CD125">INDEX(prod_est,$G$15+$H$15-1,MATCH(CD57,$BP$57:$CV$57,0))*CD50</f>
        <v>83.075083254779258</v>
      </c>
      <c r="CE125" s="58" cm="1">
        <f t="array" ref="CE125">INDEX(prod_est,$G$15+$H$15-1,MATCH(CE57,$BP$57:$CV$57,0))*CE50</f>
        <v>139.87506606466627</v>
      </c>
      <c r="CF125" s="58" cm="1">
        <f t="array" ref="CF125">INDEX(prod_est,$G$15+$H$15-1,MATCH(CF57,$BP$57:$CV$57,0))*CF50</f>
        <v>211.89152458420503</v>
      </c>
      <c r="CG125" s="58" cm="1">
        <f t="array" ref="CG125">INDEX(prod_est,$G$15+$H$15-1,MATCH(CG57,$BP$57:$CV$57,0))*CG50</f>
        <v>299.49517065531006</v>
      </c>
      <c r="CH125" s="58" cm="1">
        <f t="array" ref="CH125">INDEX(prod_est,$G$15+$H$15-1,MATCH(CH57,$BP$57:$CV$57,0))*CH50</f>
        <v>402.82568774221204</v>
      </c>
      <c r="CI125" s="58" cm="1">
        <f t="array" ref="CI125">INDEX(prod_est,$G$15+$H$15-1,MATCH(CI57,$BP$57:$CV$57,0))*CI50</f>
        <v>522.30975241567501</v>
      </c>
      <c r="CJ125" s="58" cm="1">
        <f t="array" ref="CJ125">INDEX(prod_est,$G$15+$H$15-1,MATCH(CJ57,$BP$57:$CV$57,0))*CJ50</f>
        <v>658.23029617047769</v>
      </c>
      <c r="CK125" s="58" cm="1">
        <f t="array" ref="CK125">INDEX(prod_est,$G$15+$H$15-1,MATCH(CK57,$BP$57:$CV$57,0))*CK50</f>
        <v>810.84179444356005</v>
      </c>
      <c r="CL125" s="58" cm="1">
        <f t="array" ref="CL125">INDEX(prod_est,$G$15+$H$15-1,MATCH(CL57,$BP$57:$CV$57,0))*CL50</f>
        <v>980.3441621270963</v>
      </c>
      <c r="CM125" s="58" cm="1">
        <f t="array" ref="CM125">INDEX(prod_est,$G$15+$H$15-1,MATCH(CM57,$BP$57:$CV$57,0))*CM50</f>
        <v>1166.4282415682326</v>
      </c>
      <c r="CN125" s="58" cm="1">
        <f t="array" ref="CN125">INDEX(prod_est,$G$15+$H$15-1,MATCH(CN57,$BP$57:$CV$57,0))*CN50</f>
        <v>1369.7644621357401</v>
      </c>
      <c r="CO125" s="58" cm="1">
        <f t="array" ref="CO125">INDEX(prod_est,$G$15+$H$15-1,MATCH(CO57,$BP$57:$CV$57,0))*CO50</f>
        <v>1590.5577142089862</v>
      </c>
      <c r="CP125" s="58" cm="1">
        <f t="array" ref="CP125">INDEX(prod_est,$G$15+$H$15-1,MATCH(CP57,$BP$57:$CV$57,0))*CP50</f>
        <v>1829.0364942930453</v>
      </c>
      <c r="CQ125" s="58" cm="1">
        <f t="array" ref="CQ125">INDEX(prod_est,$G$15+$H$15-1,MATCH(CQ57,$BP$57:$CV$57,0))*CQ50</f>
        <v>2085.4371229862563</v>
      </c>
      <c r="CR125" s="58" cm="1">
        <f t="array" ref="CR125">INDEX(prod_est,$G$15+$H$15-1,MATCH(CR57,$BP$57:$CV$57,0))*CR50</f>
        <v>2359.0283978141579</v>
      </c>
      <c r="CS125" s="58" cm="1">
        <f t="array" ref="CS125">INDEX(prod_est,$G$15+$H$15-1,MATCH(CS57,$BP$57:$CV$57,0))*CS50</f>
        <v>2650.950292905859</v>
      </c>
      <c r="CT125" s="58" cm="1">
        <f t="array" ref="CT125">INDEX(prod_est,$G$15+$H$15-1,MATCH(CT57,$BP$57:$CV$57,0))*CT50</f>
        <v>2945.8046917080969</v>
      </c>
      <c r="CU125" s="58" cm="1">
        <f t="array" ref="CU125">INDEX(prod_est,$G$15+$H$15-1,MATCH(CU57,$BP$57:$DP$57,0))*CU50</f>
        <v>3243.4874182867125</v>
      </c>
      <c r="CV125" s="71" cm="1">
        <f t="array" ref="CV125">INDEX(prod_est,$G$15+$H$15-1,MATCH(CV57,$BP$57:$DP$57,0))*CV50</f>
        <v>3543.8738366543912</v>
      </c>
      <c r="CW125" s="58" cm="1">
        <f t="array" ref="CW125">INDEX(prod_est,$G$15+$H$15-1,MATCH(CW57,$BP$57:$DP$57,0))*CW50</f>
        <v>3827.3837435867431</v>
      </c>
      <c r="CX125" s="58" cm="1">
        <f t="array" ref="CX125">INDEX(prod_est,$G$15+$H$15-1,MATCH(CX57,$BP$57:$DP$57,0))*CX50</f>
        <v>4110.8936505190941</v>
      </c>
      <c r="CY125" s="58" cm="1">
        <f t="array" ref="CY125">INDEX(prod_est,$G$15+$H$15-1,MATCH(CY57,$BP$57:$DP$57,0))*CY50</f>
        <v>4394.4035574514455</v>
      </c>
      <c r="CZ125" s="58" cm="1">
        <f t="array" ref="CZ125">INDEX(prod_est,$G$15+$H$15-1,MATCH(CZ57,$BP$57:$DP$57,0))*CZ50</f>
        <v>4677.913464383797</v>
      </c>
      <c r="DA125" s="58" cm="1">
        <f t="array" ref="DA125">INDEX(prod_est,$G$15+$H$15-1,MATCH(DA57,$BP$57:$DP$57,0))*DA50</f>
        <v>4961.4233713161493</v>
      </c>
      <c r="DB125" s="58" cm="1">
        <f t="array" ref="DB125">INDEX(prod_est,$G$15+$H$15-1,MATCH(DB57,$BP$57:$DP$57,0))*DB50</f>
        <v>5244.9332782485008</v>
      </c>
      <c r="DC125" s="58" cm="1">
        <f t="array" ref="DC125">INDEX(prod_est,$G$15+$H$15-1,MATCH(DC57,$BP$57:$DP$57,0))*DC50</f>
        <v>5528.4431851808522</v>
      </c>
      <c r="DD125" s="58" cm="1">
        <f t="array" ref="DD125">INDEX(prod_est,$G$15+$H$15-1,MATCH(DD57,$BP$57:$DP$57,0))*DD50</f>
        <v>5811.9530921132036</v>
      </c>
      <c r="DE125" s="58" cm="1">
        <f t="array" ref="DE125">INDEX(prod_est,$G$15+$H$15-1,MATCH(DE57,$BP$57:$DP$57,0))*DE50</f>
        <v>6095.4629990455551</v>
      </c>
      <c r="DF125" s="58" cm="1">
        <f t="array" ref="DF125">INDEX(prod_est,$G$15+$H$15-1,MATCH(DF57,$BP$57:$DP$57,0))*DF50</f>
        <v>6378.9729059779056</v>
      </c>
      <c r="DG125" s="58" cm="1">
        <f t="array" ref="DG125">INDEX(prod_est,$G$15+$H$15-1,MATCH(DG57,$BP$57:$DP$57,0))*DG50</f>
        <v>6662.4828129102561</v>
      </c>
      <c r="DH125" s="58" cm="1">
        <f t="array" ref="DH125">INDEX(prod_est,$G$15+$H$15-1,MATCH(DH57,$BP$57:$DP$57,0))*DH50</f>
        <v>6945.9927198426076</v>
      </c>
      <c r="DI125" s="58" cm="1">
        <f t="array" ref="DI125">INDEX(prod_est,$G$15+$H$15-1,MATCH(DI57,$BP$57:$DP$57,0))*DI50</f>
        <v>7229.5026267749581</v>
      </c>
      <c r="DJ125" s="58" cm="1">
        <f t="array" ref="DJ125">INDEX(prod_est,$G$15+$H$15-1,MATCH(DJ57,$BP$57:$DP$57,0))*DJ50</f>
        <v>7513.0125337073086</v>
      </c>
      <c r="DK125" s="58" cm="1">
        <f t="array" ref="DK125">INDEX(prod_est,$G$15+$H$15-1,MATCH(DK57,$BP$57:$DP$57,0))*DK50</f>
        <v>7796.5224406396601</v>
      </c>
      <c r="DL125" s="58" cm="1">
        <f t="array" ref="DL125">INDEX(prod_est,$G$15+$H$15-1,MATCH(DL57,$BP$57:$DP$57,0))*DL50</f>
        <v>8080.0323475720106</v>
      </c>
      <c r="DM125" s="58" cm="1">
        <f t="array" ref="DM125">INDEX(prod_est,$G$15+$H$15-1,MATCH(DM57,$BP$57:$DP$57,0))*DM50</f>
        <v>8363.5422545043621</v>
      </c>
      <c r="DN125" s="58" cm="1">
        <f t="array" ref="DN125">INDEX(prod_est,$G$15+$H$15-1,MATCH(DN57,$BP$57:$DP$57,0))*DN50</f>
        <v>8647.0521614367117</v>
      </c>
      <c r="DO125" s="58" cm="1">
        <f t="array" ref="DO125">INDEX(prod_est,$G$15+$H$15-1,MATCH(DO57,$BP$57:$DP$57,0))*DO50</f>
        <v>8930.5620683690631</v>
      </c>
      <c r="DP125" s="58" cm="1">
        <f t="array" ref="DP125">INDEX(prod_est,$G$15+$H$15-1,MATCH(DP57,$BP$57:$DP$57,0))*DP50</f>
        <v>9214.0719753014146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1.2196979227609313E-2</v>
      </c>
      <c r="CC126" s="58">
        <f t="shared" si="211"/>
        <v>3.6992294701342888E-2</v>
      </c>
      <c r="CD126" s="58">
        <f t="shared" si="211"/>
        <v>7.476757492930132E-2</v>
      </c>
      <c r="CE126" s="58">
        <f t="shared" si="211"/>
        <v>0.12588755945819965</v>
      </c>
      <c r="CF126" s="58">
        <f t="shared" si="211"/>
        <v>0.19070237212578453</v>
      </c>
      <c r="CG126" s="58">
        <f t="shared" si="211"/>
        <v>0.26954565358977906</v>
      </c>
      <c r="CH126" s="58">
        <f t="shared" si="211"/>
        <v>0.36254311896799085</v>
      </c>
      <c r="CI126" s="58">
        <f t="shared" si="211"/>
        <v>0.47007877717410751</v>
      </c>
      <c r="CJ126" s="58">
        <f t="shared" si="211"/>
        <v>0.5924072665534299</v>
      </c>
      <c r="CK126" s="58">
        <f t="shared" si="211"/>
        <v>0.72975761499920411</v>
      </c>
      <c r="CL126" s="58">
        <f t="shared" si="211"/>
        <v>0.88230974591438671</v>
      </c>
      <c r="CM126" s="58">
        <f t="shared" si="211"/>
        <v>1.0497854174114092</v>
      </c>
      <c r="CN126" s="58">
        <f t="shared" si="211"/>
        <v>1.232788015922166</v>
      </c>
      <c r="CO126" s="58">
        <f t="shared" si="211"/>
        <v>1.4315019427880875</v>
      </c>
      <c r="CP126" s="58">
        <f t="shared" si="211"/>
        <v>1.6461328448637407</v>
      </c>
      <c r="CQ126" s="58">
        <f t="shared" si="211"/>
        <v>1.8768934106876307</v>
      </c>
      <c r="CR126" s="58">
        <f t="shared" si="211"/>
        <v>2.1231255580327422</v>
      </c>
      <c r="CS126" s="58">
        <f t="shared" si="211"/>
        <v>2.385855263615273</v>
      </c>
      <c r="CT126" s="58">
        <f t="shared" si="211"/>
        <v>2.6512242225372873</v>
      </c>
      <c r="CU126" s="58">
        <f t="shared" si="211"/>
        <v>2.9191386764580409</v>
      </c>
      <c r="CV126" s="71">
        <f t="shared" ref="CV126:DP126" si="212">CV125*1000*$I$9*$I$10</f>
        <v>3.1894864529889522</v>
      </c>
      <c r="CW126" s="58">
        <f t="shared" si="212"/>
        <v>3.444645369228069</v>
      </c>
      <c r="CX126" s="58">
        <f t="shared" si="212"/>
        <v>3.6998042854671844</v>
      </c>
      <c r="CY126" s="58">
        <f t="shared" si="212"/>
        <v>3.9549632017063008</v>
      </c>
      <c r="CZ126" s="58">
        <f t="shared" si="212"/>
        <v>4.2101221179454171</v>
      </c>
      <c r="DA126" s="58">
        <f t="shared" si="212"/>
        <v>4.4652810341845335</v>
      </c>
      <c r="DB126" s="58">
        <f t="shared" si="212"/>
        <v>4.7204399504236507</v>
      </c>
      <c r="DC126" s="58">
        <f t="shared" si="212"/>
        <v>4.9755988666627671</v>
      </c>
      <c r="DD126" s="58">
        <f t="shared" si="212"/>
        <v>5.2307577829018825</v>
      </c>
      <c r="DE126" s="58">
        <f t="shared" si="212"/>
        <v>5.4859166991409998</v>
      </c>
      <c r="DF126" s="58">
        <f t="shared" si="212"/>
        <v>5.7410756153801143</v>
      </c>
      <c r="DG126" s="58">
        <f t="shared" si="212"/>
        <v>5.9962345316192307</v>
      </c>
      <c r="DH126" s="58">
        <f t="shared" si="212"/>
        <v>6.2513934478583471</v>
      </c>
      <c r="DI126" s="58">
        <f t="shared" si="212"/>
        <v>6.5065523640974625</v>
      </c>
      <c r="DJ126" s="58">
        <f t="shared" si="212"/>
        <v>6.761711280336578</v>
      </c>
      <c r="DK126" s="58">
        <f t="shared" si="212"/>
        <v>7.0168701965756934</v>
      </c>
      <c r="DL126" s="58">
        <f t="shared" si="212"/>
        <v>7.2720291128148098</v>
      </c>
      <c r="DM126" s="58">
        <f t="shared" si="212"/>
        <v>7.5271880290539261</v>
      </c>
      <c r="DN126" s="58">
        <f t="shared" si="212"/>
        <v>7.7823469452930407</v>
      </c>
      <c r="DO126" s="58">
        <f t="shared" si="212"/>
        <v>8.0375058615321553</v>
      </c>
      <c r="DP126" s="58">
        <f t="shared" si="212"/>
        <v>8.2926647777712734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3.402161874581118E-2</v>
      </c>
      <c r="CC127" s="59">
        <f t="shared" si="213"/>
        <v>0.10257716316411994</v>
      </c>
      <c r="CD127" s="59">
        <f t="shared" si="213"/>
        <v>0.20608099368757743</v>
      </c>
      <c r="CE127" s="59">
        <f t="shared" si="213"/>
        <v>0.3448588611369624</v>
      </c>
      <c r="CF127" s="59">
        <f t="shared" si="213"/>
        <v>0.51915550896730545</v>
      </c>
      <c r="CG127" s="59">
        <f t="shared" si="213"/>
        <v>0.7291309225111462</v>
      </c>
      <c r="CH127" s="59">
        <f t="shared" si="213"/>
        <v>0.97434735727649879</v>
      </c>
      <c r="CI127" s="59">
        <f t="shared" si="213"/>
        <v>1.2550326205823192</v>
      </c>
      <c r="CJ127" s="59">
        <f t="shared" si="213"/>
        <v>1.5710294735149084</v>
      </c>
      <c r="CK127" s="59">
        <f t="shared" si="213"/>
        <v>1.9220807032976466</v>
      </c>
      <c r="CL127" s="59">
        <f t="shared" si="213"/>
        <v>2.3077703586072591</v>
      </c>
      <c r="CM127" s="59">
        <f t="shared" si="213"/>
        <v>2.7264662809888436</v>
      </c>
      <c r="CN127" s="59">
        <f t="shared" si="213"/>
        <v>3.178817958596194</v>
      </c>
      <c r="CO127" s="59">
        <f t="shared" si="213"/>
        <v>3.6643457370811752</v>
      </c>
      <c r="CP127" s="59">
        <f t="shared" si="213"/>
        <v>4.1825988379834147</v>
      </c>
      <c r="CQ127" s="59">
        <f t="shared" si="213"/>
        <v>4.733118002034673</v>
      </c>
      <c r="CR127" s="59">
        <f t="shared" si="213"/>
        <v>5.3132384973211595</v>
      </c>
      <c r="CS127" s="59">
        <f t="shared" si="213"/>
        <v>5.9245190214044161</v>
      </c>
      <c r="CT127" s="59">
        <f t="shared" si="213"/>
        <v>6.5317600532589548</v>
      </c>
      <c r="CU127" s="59">
        <f t="shared" si="213"/>
        <v>7.1344836136009127</v>
      </c>
      <c r="CV127" s="72">
        <f t="shared" ref="CV127:DP127" si="214">CV124+CV126</f>
        <v>7.7321775788845954</v>
      </c>
      <c r="CW127" s="59">
        <f t="shared" si="214"/>
        <v>8.2822411875720441</v>
      </c>
      <c r="CX127" s="59">
        <f t="shared" si="214"/>
        <v>8.8217210153310237</v>
      </c>
      <c r="CY127" s="59">
        <f t="shared" si="214"/>
        <v>9.3505461493917501</v>
      </c>
      <c r="CZ127" s="59">
        <f t="shared" si="214"/>
        <v>9.8686502351125416</v>
      </c>
      <c r="DA127" s="59">
        <f t="shared" si="214"/>
        <v>10.375971383839921</v>
      </c>
      <c r="DB127" s="59">
        <f t="shared" si="214"/>
        <v>10.872452082125484</v>
      </c>
      <c r="DC127" s="59">
        <f t="shared" si="214"/>
        <v>11.358039102282882</v>
      </c>
      <c r="DD127" s="59">
        <f t="shared" si="214"/>
        <v>11.832683414268116</v>
      </c>
      <c r="DE127" s="59">
        <f t="shared" si="214"/>
        <v>12.296340098866594</v>
      </c>
      <c r="DF127" s="59">
        <f t="shared" si="214"/>
        <v>12.748968262170276</v>
      </c>
      <c r="DG127" s="59">
        <f t="shared" si="214"/>
        <v>13.190530951329341</v>
      </c>
      <c r="DH127" s="59">
        <f t="shared" si="214"/>
        <v>13.620995071561715</v>
      </c>
      <c r="DI127" s="59">
        <f t="shared" si="214"/>
        <v>14.040331304404924</v>
      </c>
      <c r="DJ127" s="59">
        <f t="shared" si="214"/>
        <v>14.448514027194593</v>
      </c>
      <c r="DK127" s="59">
        <f t="shared" si="214"/>
        <v>14.845521233754129</v>
      </c>
      <c r="DL127" s="59">
        <f t="shared" si="214"/>
        <v>15.231334456279971</v>
      </c>
      <c r="DM127" s="59">
        <f t="shared" si="214"/>
        <v>15.605938688407994</v>
      </c>
      <c r="DN127" s="59">
        <f t="shared" si="214"/>
        <v>15.969322309445278</v>
      </c>
      <c r="DO127" s="59">
        <f t="shared" si="214"/>
        <v>16.321477009752989</v>
      </c>
      <c r="DP127" s="59">
        <f t="shared" si="214"/>
        <v>16.662397717265556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P127"/>
  <sheetViews>
    <sheetView showGridLines="0" workbookViewId="0">
      <selection activeCell="CQ120" sqref="CQ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200</v>
      </c>
      <c r="F3" s="14" t="str">
        <f>A15&amp;" 2018"</f>
        <v>02_BD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9"/>
      <c r="M12" s="69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38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17</v>
      </c>
      <c r="H15">
        <f>IFERROR(MATCH(D15,Production_est!$D$4:$D$339,0),"-")</f>
        <v>6</v>
      </c>
      <c r="I15" s="8" cm="1">
        <f t="array" ref="I15">IFERROR(INDEX(Production_est!$E$4:$E$339,H15+G15),"-")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L46" si="2">K15</f>
        <v>0</v>
      </c>
      <c r="M15" s="42">
        <f t="shared" ref="M15:AO15" si="3">L15*(1-$F$4)</f>
        <v>0</v>
      </c>
      <c r="N15" s="42">
        <f t="shared" si="3"/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02_BD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38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17</v>
      </c>
      <c r="H16">
        <f>IFERROR(MATCH(D16,Production_est!$D$4:$D$339,0),"-")</f>
        <v>6</v>
      </c>
      <c r="I16" s="8" cm="1">
        <f t="array" ref="I16">IFERROR(INDEX(Production_est!$E$4:$E$339,H16+G16),"-")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02_BD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38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17</v>
      </c>
      <c r="H17">
        <f>IFERROR(MATCH(D17,Production_est!$D$4:$D$339,0),"-")</f>
        <v>6</v>
      </c>
      <c r="I17" s="8" cm="1">
        <f t="array" ref="I17">IFERROR(INDEX(Production_est!$E$4:$E$339,H17+G17),"-")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02_BD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38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17</v>
      </c>
      <c r="H18">
        <f>IFERROR(MATCH(D18,Production_est!$D$4:$D$339,0),"-")</f>
        <v>6</v>
      </c>
      <c r="I18" s="8" cm="1">
        <f t="array" ref="I18">IFERROR(INDEX(Production_est!$E$4:$E$339,H18+G18),"-")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02_BD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38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17</v>
      </c>
      <c r="H19">
        <f>IFERROR(MATCH(D19,Production_est!$D$4:$D$339,0),"-")</f>
        <v>6</v>
      </c>
      <c r="I19" s="8" cm="1">
        <f t="array" ref="I19">IFERROR(INDEX(Production_est!$E$4:$E$339,H19+G19),"-")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02_BD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38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17</v>
      </c>
      <c r="H20">
        <f>IFERROR(MATCH(D20,Production_est!$D$4:$D$339,0),"-")</f>
        <v>6</v>
      </c>
      <c r="I20" s="8" cm="1">
        <f t="array" ref="I20">IFERROR(INDEX(Production_est!$E$4:$E$339,H20+G20),"-")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02_BD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38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17</v>
      </c>
      <c r="H21">
        <f>IFERROR(MATCH(D21,Production_est!$D$4:$D$339,0),"-")</f>
        <v>6</v>
      </c>
      <c r="I21" s="8" cm="1">
        <f t="array" ref="I21">IFERROR(INDEX(Production_est!$E$4:$E$339,H21+G21),"-")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02_BD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38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17</v>
      </c>
      <c r="H22">
        <f>IFERROR(MATCH(D22,Production_est!$D$4:$D$339,0),"-")</f>
        <v>6</v>
      </c>
      <c r="I22" s="8" cm="1">
        <f t="array" ref="I22">IFERROR(INDEX(Production_est!$E$4:$E$339,H22+G22),"-")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02_BD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38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17</v>
      </c>
      <c r="H23">
        <f>IFERROR(MATCH(D23,Production_est!$D$4:$D$339,0),"-")</f>
        <v>6</v>
      </c>
      <c r="I23" s="8" cm="1">
        <f t="array" ref="I23">IFERROR(INDEX(Production_est!$E$4:$E$339,H23+G23),"-")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02_BD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38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17</v>
      </c>
      <c r="H24">
        <f>IFERROR(MATCH(D24,Production_est!$D$4:$D$339,0),"-")</f>
        <v>6</v>
      </c>
      <c r="I24" s="8" cm="1">
        <f t="array" ref="I24">IFERROR(INDEX(Production_est!$E$4:$E$339,H24+G24),"-")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02_BD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38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17</v>
      </c>
      <c r="H25">
        <f>IFERROR(MATCH(D25,Production_est!$D$4:$D$339,0),"-")</f>
        <v>6</v>
      </c>
      <c r="I25" s="8" cm="1">
        <f t="array" ref="I25">IFERROR(INDEX(Production_est!$E$4:$E$339,H25+G25),"-")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02_BD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38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17</v>
      </c>
      <c r="H26">
        <f>IFERROR(MATCH(D26,Production_est!$D$4:$D$339,0),"-")</f>
        <v>6</v>
      </c>
      <c r="I26" s="8" cm="1">
        <f t="array" ref="I26">IFERROR(INDEX(Production_est!$E$4:$E$339,H26+G26),"-")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ref="M26:AP26" si="29">L26*(1-$F$4)</f>
        <v>0</v>
      </c>
      <c r="N26" s="42">
        <f t="shared" si="29"/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02_BD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38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17</v>
      </c>
      <c r="H27">
        <f>IFERROR(MATCH(D27,Production_est!$D$4:$D$339,0),"-")</f>
        <v>6</v>
      </c>
      <c r="I27" s="8" cm="1">
        <f t="array" ref="I27">IFERROR(INDEX(Production_est!$E$4:$E$339,H27+G27),"-")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ref="M27:AP27" si="31">L27*(1-$F$4)</f>
        <v>0</v>
      </c>
      <c r="N27" s="42">
        <f t="shared" si="31"/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02_BD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38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17</v>
      </c>
      <c r="H28">
        <f>IFERROR(MATCH(D28,Production_est!$D$4:$D$339,0),"-")</f>
        <v>6</v>
      </c>
      <c r="I28" s="8" cm="1">
        <f t="array" ref="I28">IFERROR(INDEX(Production_est!$E$4:$E$339,H28+G28),"-")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ref="M28:AP28" si="33">L28*(1-$F$4)</f>
        <v>0</v>
      </c>
      <c r="N28" s="42">
        <f t="shared" si="33"/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02_BD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38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17</v>
      </c>
      <c r="H29">
        <f>IFERROR(MATCH(D29,Production_est!$D$4:$D$339,0),"-")</f>
        <v>6</v>
      </c>
      <c r="I29" s="8" cm="1">
        <f t="array" ref="I29">IFERROR(INDEX(Production_est!$E$4:$E$339,H29+G29),"-")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02_BD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38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17</v>
      </c>
      <c r="H30">
        <f>IFERROR(MATCH(D30,Production_est!$D$4:$D$339,0),"-")</f>
        <v>6</v>
      </c>
      <c r="I30" s="8" cm="1">
        <f t="array" ref="I30">IFERROR(INDEX(Production_est!$E$4:$E$339,H30+G30),"-")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02_BD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38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17</v>
      </c>
      <c r="H31">
        <f>IFERROR(MATCH(D31,Production_est!$D$4:$D$339,0),"-")</f>
        <v>6</v>
      </c>
      <c r="I31" s="8" cm="1">
        <f t="array" ref="I31">IFERROR(INDEX(Production_est!$E$4:$E$339,H31+G31),"-")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02_BD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38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17</v>
      </c>
      <c r="H32">
        <f>IFERROR(MATCH(D32,Production_est!$D$4:$D$339,0),"-")</f>
        <v>6</v>
      </c>
      <c r="I32" s="8" cm="1">
        <f t="array" ref="I32">IFERROR(INDEX(Production_est!$E$4:$E$339,H32+G32),"-")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ref="M32:AP32" si="41">L32*(1-$F$4)</f>
        <v>0</v>
      </c>
      <c r="N32" s="42">
        <f t="shared" si="41"/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02_BD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38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17</v>
      </c>
      <c r="H33">
        <f>IFERROR(MATCH(D33,Production_est!$D$4:$D$339,0),"-")</f>
        <v>6</v>
      </c>
      <c r="I33" s="8" cm="1">
        <f t="array" ref="I33">IFERROR(INDEX(Production_est!$E$4:$E$339,H33+G33),"-")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02_BD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38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17</v>
      </c>
      <c r="H34">
        <f>IFERROR(MATCH(D34,Production_est!$D$4:$D$339,0),"-")</f>
        <v>6</v>
      </c>
      <c r="I34" s="8" cm="1">
        <f t="array" ref="I34">IFERROR(INDEX(Production_est!$E$4:$E$339,H34+G34),"-")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02_BD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38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17</v>
      </c>
      <c r="H35">
        <f>IFERROR(MATCH(D35,Production_est!$D$4:$D$339,0),"-")</f>
        <v>6</v>
      </c>
      <c r="I35" s="8" cm="1">
        <f t="array" ref="I35">IFERROR(INDEX(Production_est!$E$4:$E$339,H35+G35),"-")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02_BD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38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17</v>
      </c>
      <c r="H36">
        <f>IFERROR(MATCH(D36,Production_est!$D$4:$D$339,0),"-")</f>
        <v>6</v>
      </c>
      <c r="I36" s="8" cm="1">
        <f t="array" ref="I36">IFERROR(INDEX(Production_est!$E$4:$E$339,H36+G36),"-")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02_BD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38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17</v>
      </c>
      <c r="H37">
        <f>IFERROR(MATCH(D37,Production_est!$D$4:$D$339,0),"-")</f>
        <v>6</v>
      </c>
      <c r="I37" s="8" cm="1">
        <f t="array" ref="I37">IFERROR(INDEX(Production_est!$E$4:$E$339,H37+G37),"-")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02_BD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38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17</v>
      </c>
      <c r="H38">
        <f>IFERROR(MATCH(D38,Production_est!$D$4:$D$339,0),"-")</f>
        <v>6</v>
      </c>
      <c r="I38" s="8" cm="1">
        <f t="array" ref="I38">IFERROR(INDEX(Production_est!$E$4:$E$339,H38+G38),"-")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02_BD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38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17</v>
      </c>
      <c r="H39">
        <f>IFERROR(MATCH(D39,Production_est!$D$4:$D$339,0),"-")</f>
        <v>6</v>
      </c>
      <c r="I39" s="8" cm="1">
        <f t="array" ref="I39">IFERROR(INDEX(Production_est!$E$4:$E$339,H39+G39),"-")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02_BD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38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17</v>
      </c>
      <c r="H40">
        <f>IFERROR(MATCH(D40,Production_est!$D$4:$D$339,0),"-")</f>
        <v>6</v>
      </c>
      <c r="I40" s="8" cm="1">
        <f t="array" ref="I40">IFERROR(INDEX(Production_est!$E$4:$E$339,H40+G40),"-")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02_BD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38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17</v>
      </c>
      <c r="H41">
        <f>IFERROR(MATCH(D41,Production_est!$D$4:$D$339,0),"-")</f>
        <v>6</v>
      </c>
      <c r="I41" s="8" cm="1">
        <f t="array" ref="I41">IFERROR(INDEX(Production_est!$E$4:$E$339,H41+G41),"-")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02_BD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38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17</v>
      </c>
      <c r="H42">
        <f>IFERROR(MATCH(D42,Production_est!$D$4:$D$339,0),"-")</f>
        <v>6</v>
      </c>
      <c r="I42" s="8" cm="1">
        <f t="array" ref="I42">IFERROR(INDEX(Production_est!$E$4:$E$339,H42+G42),"-")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02_BD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38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17</v>
      </c>
      <c r="H43">
        <f>IFERROR(MATCH(D43,Production_est!$D$4:$D$339,0),"-")</f>
        <v>6</v>
      </c>
      <c r="I43" s="8" cm="1">
        <f t="array" ref="I43">IFERROR(INDEX(Production_est!$E$4:$E$339,H43+G43),"-")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02_BD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38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17</v>
      </c>
      <c r="H44">
        <f>IFERROR(MATCH(D44,Production_est!$D$4:$D$339,0),"-")</f>
        <v>6</v>
      </c>
      <c r="I44" s="8" cm="1">
        <f t="array" ref="I44">IFERROR(INDEX(Production_est!$E$4:$E$339,H44+G44),"-")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02_BD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38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17</v>
      </c>
      <c r="H45">
        <f>IFERROR(MATCH(D45,Production_est!$D$4:$D$339,0),"-")</f>
        <v>6</v>
      </c>
      <c r="I45" s="8" cm="1">
        <f t="array" ref="I45">IFERROR(INDEX(Production_est!$E$4:$E$339,H45+G45),"-")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ref="M45:AP45" si="64">L45*(1-$F$4)</f>
        <v>0</v>
      </c>
      <c r="N45" s="42">
        <f t="shared" si="64"/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02_BD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38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17</v>
      </c>
      <c r="H46">
        <f>IFERROR(MATCH(D46,Production_est!$D$4:$D$339,0),"-")</f>
        <v>6</v>
      </c>
      <c r="I46" s="8" cm="1">
        <f t="array" ref="I46">IFERROR(INDEX(Production_est!$E$4:$E$339,H46+G46),"-")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02_BD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38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02_BD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02_BD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70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02_BD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02_BD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70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02_BD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02_BD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70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02_BD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02_BD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70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02_BD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02_BD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70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02_BD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02_BD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70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02_BD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02_BD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70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02_BD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02_BD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70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02_BD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02_BD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70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02_BD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02_BD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70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02_BD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02_BD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70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02_BD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02_BD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70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02_BD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02_BD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70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02_BD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02_BD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70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02_BD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02_BD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70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02_BD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02_BD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70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02_BD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02_BD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70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02_BD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02_BD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70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02_BD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02_BD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70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02_BD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02_BD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70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02_BD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02_BD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70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02_BD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02_BD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70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02_BD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02_BD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70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02_BD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02_BD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70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02_BD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02_BD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70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02_BD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02_BD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70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02_BD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02_BD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70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02_BD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02_BD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70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02_BD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02_BD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70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02_BD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02_BD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70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02_BD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02_BD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70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02_BD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02_BD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70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02_BD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02_BD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70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02_BD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02_BD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70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02_BD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02_BD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70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02_BD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02_BD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70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02_BD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02_BD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70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02_BD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02_BD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70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02_BD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02_BD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70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02_BD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02_BD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70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02_BD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02_BD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70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02_BD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02_BD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70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02_BD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02_BD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70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02_BD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02_BD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70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02_BD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02_BD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70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02_BD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02_BD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70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02_BD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02_BD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70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02_BD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02_BD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70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02_BD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02_BD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70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02_BD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02_BD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70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02_BD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02_BD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70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02_BD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02_BD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70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02_BD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02_BD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70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02_BD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02_BD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70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02_BD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02_BD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70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02_BD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02_BD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70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02_BD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02_BD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70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02_BD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02_BD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70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02_BD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02_BD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70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02_BD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02_BD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70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02_BD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02_BD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70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02_BD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02_BD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70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02_BD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02_BD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1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02_BD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02_BD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70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1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1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1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2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P127"/>
  <sheetViews>
    <sheetView showGridLines="0" workbookViewId="0">
      <selection activeCell="CQ120" sqref="CQ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200</v>
      </c>
      <c r="F3" s="14" t="str">
        <f>A15&amp;" 2018"</f>
        <v>03_CDA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5.986100183582482E-3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3.8130000000000002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4.346970889063731E-3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5.986100183582482E-3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0.59929626983556084</v>
      </c>
      <c r="G11" s="12" t="s">
        <v>186</v>
      </c>
      <c r="I11" s="50">
        <v>0</v>
      </c>
      <c r="J11" s="12" t="s">
        <v>185</v>
      </c>
    </row>
    <row r="12" spans="1:120" x14ac:dyDescent="0.25">
      <c r="L12" s="69"/>
      <c r="M12" s="69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39</v>
      </c>
      <c r="B15" t="s">
        <v>5</v>
      </c>
      <c r="C15" t="s">
        <v>5</v>
      </c>
      <c r="D15" t="s">
        <v>37</v>
      </c>
      <c r="E15" s="8">
        <v>14.123499912</v>
      </c>
      <c r="F15" s="8">
        <v>11.21811192</v>
      </c>
      <c r="G15">
        <f>MATCH(A15,Production_est!$A$4:$A$339,0)</f>
        <v>33</v>
      </c>
      <c r="H15">
        <f>IFERROR(MATCH(D15,Production_est!$D$4:$D$339,0),"-")</f>
        <v>6</v>
      </c>
      <c r="I15" s="8" cm="1">
        <f t="array" ref="I15">IFERROR(INDEX(Production_est!$E$4:$E$339,H15+G15),"-")</f>
        <v>12198.265303046701</v>
      </c>
      <c r="J15" s="42">
        <f t="shared" ref="J15:J46" si="0">IFERROR(F15/I15,0)</f>
        <v>9.1964813367340905E-4</v>
      </c>
      <c r="K15" s="42">
        <f t="shared" ref="K15:K46" si="1">J15</f>
        <v>9.1964813367340905E-4</v>
      </c>
      <c r="L15" s="42">
        <f t="shared" ref="L15:L46" si="2">K15</f>
        <v>9.1964813367340905E-4</v>
      </c>
      <c r="M15" s="42">
        <f t="shared" ref="M15:AO15" si="3">L15*(1-$F$4)</f>
        <v>9.1414302781159533E-4</v>
      </c>
      <c r="N15" s="42">
        <f t="shared" si="3"/>
        <v>9.0867087606499169E-4</v>
      </c>
      <c r="O15" s="42">
        <f t="shared" si="3"/>
        <v>9.0323148116696304E-4</v>
      </c>
      <c r="P15" s="42">
        <f t="shared" si="3"/>
        <v>8.9782464703173199E-4</v>
      </c>
      <c r="Q15" s="42">
        <f t="shared" si="3"/>
        <v>8.924501787473105E-4</v>
      </c>
      <c r="R15" s="42">
        <f t="shared" si="3"/>
        <v>8.8710788256847299E-4</v>
      </c>
      <c r="S15" s="42">
        <f t="shared" si="3"/>
        <v>8.8179756590977241E-4</v>
      </c>
      <c r="T15" s="42">
        <f t="shared" si="3"/>
        <v>8.7651903733859736E-4</v>
      </c>
      <c r="U15" s="42">
        <f t="shared" si="3"/>
        <v>8.7127210656827122E-4</v>
      </c>
      <c r="V15" s="42">
        <f t="shared" si="3"/>
        <v>8.6605658445119255E-4</v>
      </c>
      <c r="W15" s="42">
        <f t="shared" si="3"/>
        <v>8.6087228297201642E-4</v>
      </c>
      <c r="X15" s="42">
        <f t="shared" si="3"/>
        <v>8.5571901524087661E-4</v>
      </c>
      <c r="Y15" s="42">
        <f t="shared" si="3"/>
        <v>8.5059659548664818E-4</v>
      </c>
      <c r="Z15" s="42">
        <f t="shared" si="3"/>
        <v>8.455048390502509E-4</v>
      </c>
      <c r="AA15" s="42">
        <f t="shared" si="3"/>
        <v>8.4044356237799234E-4</v>
      </c>
      <c r="AB15" s="42">
        <f t="shared" si="3"/>
        <v>8.3541258301495077E-4</v>
      </c>
      <c r="AC15" s="42">
        <f t="shared" si="3"/>
        <v>8.3041171959839788E-4</v>
      </c>
      <c r="AD15" s="42">
        <f t="shared" si="3"/>
        <v>8.2544079185126087E-4</v>
      </c>
      <c r="AE15" s="42">
        <f t="shared" si="3"/>
        <v>8.2049962057562358E-4</v>
      </c>
      <c r="AF15" s="42">
        <f t="shared" si="3"/>
        <v>8.1558802764626647E-4</v>
      </c>
      <c r="AG15" s="42">
        <f t="shared" si="3"/>
        <v>8.1070583600424554E-4</v>
      </c>
      <c r="AH15" s="42">
        <f t="shared" si="3"/>
        <v>8.0585286965050918E-4</v>
      </c>
      <c r="AI15" s="42">
        <f t="shared" si="3"/>
        <v>8.0102895363955379E-4</v>
      </c>
      <c r="AJ15" s="42">
        <f t="shared" si="3"/>
        <v>7.9623391407311714E-4</v>
      </c>
      <c r="AK15" s="42">
        <f t="shared" si="3"/>
        <v>7.9146757809390946E-4</v>
      </c>
      <c r="AL15" s="42">
        <f t="shared" si="3"/>
        <v>7.8672977387938192E-4</v>
      </c>
      <c r="AM15" s="42">
        <f t="shared" si="3"/>
        <v>7.8202033063553276E-4</v>
      </c>
      <c r="AN15" s="42">
        <f t="shared" si="3"/>
        <v>7.7733907859075017E-4</v>
      </c>
      <c r="AO15" s="42">
        <f t="shared" si="3"/>
        <v>7.7268584898969219E-4</v>
      </c>
      <c r="AP15" s="42">
        <f t="shared" ref="AP15:BJ15" si="4">AO15*(1-$F$4)</f>
        <v>7.680604740872034E-4</v>
      </c>
      <c r="AQ15" s="42">
        <f t="shared" si="4"/>
        <v>7.6346278714226751E-4</v>
      </c>
      <c r="AR15" s="42">
        <f t="shared" si="4"/>
        <v>7.5889262241199678E-4</v>
      </c>
      <c r="AS15" s="42">
        <f t="shared" si="4"/>
        <v>7.5434981514565689E-4</v>
      </c>
      <c r="AT15" s="42">
        <f t="shared" si="4"/>
        <v>7.4983420157872811E-4</v>
      </c>
      <c r="AU15" s="42">
        <f t="shared" si="4"/>
        <v>7.4534561892700124E-4</v>
      </c>
      <c r="AV15" s="42">
        <f t="shared" si="4"/>
        <v>7.4088390538070998E-4</v>
      </c>
      <c r="AW15" s="42">
        <f t="shared" si="4"/>
        <v>7.3644890009869719E-4</v>
      </c>
      <c r="AX15" s="42">
        <f t="shared" si="4"/>
        <v>7.3204044320261728E-4</v>
      </c>
      <c r="AY15" s="42">
        <f t="shared" si="4"/>
        <v>7.2765837577117227E-4</v>
      </c>
      <c r="AZ15" s="42">
        <f t="shared" si="4"/>
        <v>7.2330253983438314E-4</v>
      </c>
      <c r="BA15" s="42">
        <f t="shared" si="4"/>
        <v>7.1897277836789489E-4</v>
      </c>
      <c r="BB15" s="42">
        <f t="shared" si="4"/>
        <v>7.1466893528731603E-4</v>
      </c>
      <c r="BC15" s="42">
        <f t="shared" si="4"/>
        <v>7.1039085544259196E-4</v>
      </c>
      <c r="BD15" s="42">
        <f t="shared" si="4"/>
        <v>7.0613838461241172E-4</v>
      </c>
      <c r="BE15" s="42">
        <f t="shared" si="4"/>
        <v>7.0191136949864874E-4</v>
      </c>
      <c r="BF15" s="42">
        <f t="shared" si="4"/>
        <v>6.977096577208342E-4</v>
      </c>
      <c r="BG15" s="42">
        <f t="shared" si="4"/>
        <v>6.9353309781066427E-4</v>
      </c>
      <c r="BH15" s="42">
        <f t="shared" si="4"/>
        <v>6.8938153920653931E-4</v>
      </c>
      <c r="BI15" s="42">
        <f t="shared" si="4"/>
        <v>6.8525483224813667E-4</v>
      </c>
      <c r="BJ15" s="42">
        <f t="shared" si="4"/>
        <v>6.8115282817101535E-4</v>
      </c>
      <c r="BK15" t="str">
        <f t="shared" ref="BK15:BK46" si="5">A15</f>
        <v>03_CDA</v>
      </c>
      <c r="BL15" t="str">
        <f t="shared" ref="BL15:BL46" si="6">"d_ind_cem_"&amp;C15</f>
        <v>d_ind_cem_1_x_coal_thermal</v>
      </c>
      <c r="BO15" s="8">
        <f t="shared" ref="BO15:BO46" si="7">E15</f>
        <v>14.123499912</v>
      </c>
      <c r="BP15" s="8">
        <f t="shared" ref="BP15:BP46" si="8">F15</f>
        <v>11.21811192</v>
      </c>
      <c r="BQ15" s="8" cm="1">
        <f t="array" ref="BQ15">K15*INDEX(prod_est,$G15+$H15,MATCH(BQ$14,$BP$14:$DP$14,0))</f>
        <v>11.310215660301607</v>
      </c>
      <c r="BR15" s="8" cm="1">
        <f t="array" ref="BR15">L15*INDEX(prod_est,$G15+$H15,MATCH(BR$14,$BP$14:$DP$14,0))</f>
        <v>10.869289963726469</v>
      </c>
      <c r="BS15" s="8" cm="1">
        <f t="array" ref="BS15">M15*INDEX(prod_est,$G15+$H15,MATCH(BS$14,$BP$14:$DP$14,0))</f>
        <v>10.894955174129381</v>
      </c>
      <c r="BT15" s="8" cm="1">
        <f t="array" ref="BT15">N15*INDEX(prod_est,$G15+$H15,MATCH(BT$14,$BP$14:$DP$14,0))</f>
        <v>10.926457758177396</v>
      </c>
      <c r="BU15" s="8" cm="1">
        <f t="array" ref="BU15">O15*INDEX(prod_est,$G15+$H15,MATCH(BU$14,$BP$14:$DP$14,0))</f>
        <v>10.96423265029402</v>
      </c>
      <c r="BV15" s="8" cm="1">
        <f t="array" ref="BV15">P15*INDEX(prod_est,$G15+$H15,MATCH(BV$14,$BP$14:$DP$14,0))</f>
        <v>11.002009618762079</v>
      </c>
      <c r="BW15" s="8" cm="1">
        <f t="array" ref="BW15">Q15*INDEX(prod_est,$G15+$H15,MATCH(BW$14,$BP$14:$DP$14,0))</f>
        <v>11.038854499726014</v>
      </c>
      <c r="BX15" s="8" cm="1">
        <f t="array" ref="BX15">R15*INDEX(prod_est,$G15+$H15,MATCH(BX$14,$BP$14:$DP$14,0))</f>
        <v>11.074135141211714</v>
      </c>
      <c r="BY15" s="8" cm="1">
        <f t="array" ref="BY15">S15*INDEX(prod_est,$G15+$H15,MATCH(BY$14,$BP$14:$DP$14,0))</f>
        <v>11.107939018515781</v>
      </c>
      <c r="BZ15" s="8" cm="1">
        <f t="array" ref="BZ15">T15*INDEX(prod_est,$G15+$H15,MATCH(BZ$14,$BP$14:$DP$14,0))</f>
        <v>11.065107491963651</v>
      </c>
      <c r="CA15" s="8" cm="1">
        <f t="array" ref="CA15">U15*INDEX(prod_est,$G15+$H15,MATCH(CA$14,$BP$14:$DP$14,0))</f>
        <v>11.021648702129832</v>
      </c>
      <c r="CB15" s="8" cm="1">
        <f t="array" ref="CB15">V15*INDEX(prod_est,$G15+$H15,MATCH(CB$14,$BP$14:$DP$14,0))</f>
        <v>10.976764890146301</v>
      </c>
      <c r="CC15" s="8" cm="1">
        <f t="array" ref="CC15">W15*INDEX(prod_est,$G15+$H15,MATCH(CC$14,$BP$14:$DP$14,0))</f>
        <v>10.930269984565928</v>
      </c>
      <c r="CD15" s="8" cm="1">
        <f t="array" ref="CD15">X15*INDEX(prod_est,$G15+$H15,MATCH(CD$14,$BP$14:$DP$14,0))</f>
        <v>10.881845932738091</v>
      </c>
      <c r="CE15" s="8" cm="1">
        <f t="array" ref="CE15">Y15*INDEX(prod_est,$G15+$H15,MATCH(CE$14,$BP$14:$DP$14,0))</f>
        <v>10.831666678043863</v>
      </c>
      <c r="CF15" s="8" cm="1">
        <f t="array" ref="CF15">Z15*INDEX(prod_est,$G15+$H15,MATCH(CF$14,$BP$14:$DP$14,0))</f>
        <v>10.780182943038627</v>
      </c>
      <c r="CG15" s="8" cm="1">
        <f t="array" ref="CG15">AA15*INDEX(prod_est,$G15+$H15,MATCH(CG$14,$BP$14:$DP$14,0))</f>
        <v>10.726252895287756</v>
      </c>
      <c r="CH15" s="8" cm="1">
        <f t="array" ref="CH15">AB15*INDEX(prod_est,$G15+$H15,MATCH(CH$14,$BP$14:$DP$14,0))</f>
        <v>10.670269635475291</v>
      </c>
      <c r="CI15" s="8" cm="1">
        <f t="array" ref="CI15">AC15*INDEX(prod_est,$G15+$H15,MATCH(CI$14,$BP$14:$DP$14,0))</f>
        <v>10.612724298504535</v>
      </c>
      <c r="CJ15" s="8" cm="1">
        <f t="array" ref="CJ15">AD15*INDEX(prod_est,$G15+$H15,MATCH(CJ$14,$BP$14:$DP$14,0))</f>
        <v>10.553109323745236</v>
      </c>
      <c r="CK15" s="8" cm="1">
        <f t="array" ref="CK15">AE15*INDEX(prod_est,$G15+$H15,MATCH(CK$14,$BP$14:$DP$14,0))</f>
        <v>10.491449339623303</v>
      </c>
      <c r="CL15" s="8" cm="1">
        <f t="array" ref="CL15">AF15*INDEX(prod_est,$G15+$H15,MATCH(CL$14,$BP$14:$DP$14,0))</f>
        <v>10.427754701962314</v>
      </c>
      <c r="CM15" s="8" cm="1">
        <f t="array" ref="CM15">AG15*INDEX(prod_est,$G15+$H15,MATCH(CM$14,$BP$14:$DP$14,0))</f>
        <v>10.328903549256269</v>
      </c>
      <c r="CN15" s="8" cm="1">
        <f t="array" ref="CN15">AH15*INDEX(prod_est,$G15+$H15,MATCH(CN$14,$BP$14:$DP$14,0))</f>
        <v>10.228878442710183</v>
      </c>
      <c r="CO15" s="8" cm="1">
        <f t="array" ref="CO15">AI15*INDEX(prod_est,$G15+$H15,MATCH(CO$14,$BP$14:$DP$14,0))</f>
        <v>10.127499834484974</v>
      </c>
      <c r="CP15" s="8" cm="1">
        <f t="array" ref="CP15">AJ15*INDEX(prod_est,$G15+$H15,MATCH(CP$14,$BP$14:$DP$14,0))</f>
        <v>10.025783678254713</v>
      </c>
      <c r="CQ15" s="8" cm="1">
        <f t="array" ref="CQ15">AK15*INDEX(prod_est,$G15+$H15,MATCH(CQ$14,$BP$14:$DP$14,0))</f>
        <v>9.9228666177189062</v>
      </c>
      <c r="CR15" s="8" cm="1">
        <f t="array" ref="CR15">AL15*INDEX(prod_est,$G15+$H15,MATCH(CR$14,$BP$14:$DP$14,0))</f>
        <v>9.8381490288017783</v>
      </c>
      <c r="CS15" s="8" cm="1">
        <f t="array" ref="CS15">AM15*INDEX(prod_est,$G15+$H15,MATCH(CS$14,$BP$14:$DP$14,0))</f>
        <v>9.7521502009110996</v>
      </c>
      <c r="CT15" s="8" cm="1">
        <f t="array" ref="CT15">AN15*INDEX(prod_est,$G15+$H15,MATCH(CT$14,$BP$14:$DP$14,0))</f>
        <v>9.6650912274461938</v>
      </c>
      <c r="CU15" s="8" cm="1">
        <f t="array" ref="CU15">AO15*INDEX(prod_est,$G15+$H15,MATCH(CU$14,$BP$14:$DP$14,0))</f>
        <v>9.5767955889689134</v>
      </c>
      <c r="CV15" s="8" cm="1">
        <f t="array" ref="CV15">AP15*INDEX(prod_est,$G15+$H15,MATCH(CV$14,$BP$14:$DP$14,0))</f>
        <v>9.4872634704807908</v>
      </c>
      <c r="CW15" cm="1">
        <f t="array" ref="CW15">AQ15*INDEX(prod_est,$G15+$H15,MATCH(CW$14,$BP$14:$DP$14,0))</f>
        <v>9.3631530093129367</v>
      </c>
      <c r="CX15" cm="1">
        <f t="array" ref="CX15">AR15*INDEX(prod_est,$G15+$H15,MATCH(CX$14,$BP$14:$DP$14,0))</f>
        <v>9.2380298892106314</v>
      </c>
      <c r="CY15" cm="1">
        <f t="array" ref="CY15">AS15*INDEX(prod_est,$G15+$H15,MATCH(CY$14,$BP$14:$DP$14,0))</f>
        <v>9.1119236026655042</v>
      </c>
      <c r="CZ15" cm="1">
        <f t="array" ref="CZ15">AT15*INDEX(prod_est,$G15+$H15,MATCH(CZ$14,$BP$14:$DP$14,0))</f>
        <v>8.9848632480167794</v>
      </c>
      <c r="DA15" cm="1">
        <f t="array" ref="DA15">AU15*INDEX(prod_est,$G15+$H15,MATCH(DA$14,$BP$14:$DP$14,0))</f>
        <v>8.8568775335768866</v>
      </c>
      <c r="DB15" cm="1">
        <f t="array" ref="DB15">AV15*INDEX(prod_est,$G15+$H15,MATCH(DB$14,$BP$14:$DP$14,0))</f>
        <v>8.727994781718408</v>
      </c>
      <c r="DC15" cm="1">
        <f t="array" ref="DC15">AW15*INDEX(prod_est,$G15+$H15,MATCH(DC$14,$BP$14:$DP$14,0))</f>
        <v>8.598242932923263</v>
      </c>
      <c r="DD15" cm="1">
        <f t="array" ref="DD15">AX15*INDEX(prod_est,$G15+$H15,MATCH(DD$14,$BP$14:$DP$14,0))</f>
        <v>8.4676495497946469</v>
      </c>
      <c r="DE15" cm="1">
        <f t="array" ref="DE15">AY15*INDEX(prod_est,$G15+$H15,MATCH(DE$14,$BP$14:$DP$14,0))</f>
        <v>8.3362418210320399</v>
      </c>
      <c r="DF15" cm="1">
        <f t="array" ref="DF15">AZ15*INDEX(prod_est,$G15+$H15,MATCH(DF$14,$BP$14:$DP$14,0))</f>
        <v>8.20404656536933</v>
      </c>
      <c r="DG15" cm="1">
        <f t="array" ref="DG15">BA15*INDEX(prod_est,$G15+$H15,MATCH(DG$14,$BP$14:$DP$14,0))</f>
        <v>8.0710902354763299</v>
      </c>
      <c r="DH15" cm="1">
        <f t="array" ref="DH15">BB15*INDEX(prod_est,$G15+$H15,MATCH(DH$14,$BP$14:$DP$14,0))</f>
        <v>7.9373989218243413</v>
      </c>
      <c r="DI15" cm="1">
        <f t="array" ref="DI15">BC15*INDEX(prod_est,$G15+$H15,MATCH(DI$14,$BP$14:$DP$14,0))</f>
        <v>7.8029983565160137</v>
      </c>
      <c r="DJ15" cm="1">
        <f t="array" ref="DJ15">BD15*INDEX(prod_est,$G15+$H15,MATCH(DJ$14,$BP$14:$DP$14,0))</f>
        <v>7.6679139170796367</v>
      </c>
      <c r="DK15" cm="1">
        <f t="array" ref="DK15">BE15*INDEX(prod_est,$G15+$H15,MATCH(DK$14,$BP$14:$DP$14,0))</f>
        <v>7.532170630227645</v>
      </c>
      <c r="DL15" cm="1">
        <f t="array" ref="DL15">BF15*INDEX(prod_est,$G15+$H15,MATCH(DL$14,$BP$14:$DP$14,0))</f>
        <v>7.3957931755814279</v>
      </c>
      <c r="DM15" cm="1">
        <f t="array" ref="DM15">BG15*INDEX(prod_est,$G15+$H15,MATCH(DM$14,$BP$14:$DP$14,0))</f>
        <v>7.2588058893603167</v>
      </c>
      <c r="DN15" cm="1">
        <f t="array" ref="DN15">BH15*INDEX(prod_est,$G15+$H15,MATCH(DN$14,$BP$14:$DP$14,0))</f>
        <v>7.1212327680368324</v>
      </c>
      <c r="DO15" cm="1">
        <f t="array" ref="DO15">BI15*INDEX(prod_est,$G15+$H15,MATCH(DO$14,$BP$14:$DP$14,0))</f>
        <v>6.983097471958061</v>
      </c>
      <c r="DP15" cm="1">
        <f t="array" ref="DP15">BJ15*INDEX(prod_est,$G15+$H15,MATCH(DP$14,$BP$14:$DP$14,0))</f>
        <v>6.8444233289328569</v>
      </c>
    </row>
    <row r="16" spans="1:120" x14ac:dyDescent="0.25">
      <c r="A16" t="s">
        <v>39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33</v>
      </c>
      <c r="H16">
        <f>IFERROR(MATCH(D16,Production_est!$D$4:$D$339,0),"-")</f>
        <v>6</v>
      </c>
      <c r="I16" s="8" cm="1">
        <f t="array" ref="I16">IFERROR(INDEX(Production_est!$E$4:$E$339,H16+G16),"-")</f>
        <v>12198.265303046701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03_CDA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39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33</v>
      </c>
      <c r="H17">
        <f>IFERROR(MATCH(D17,Production_est!$D$4:$D$339,0),"-")</f>
        <v>6</v>
      </c>
      <c r="I17" s="8" cm="1">
        <f t="array" ref="I17">IFERROR(INDEX(Production_est!$E$4:$E$339,H17+G17),"-")</f>
        <v>12198.265303046701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03_CDA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39</v>
      </c>
      <c r="B18" t="s">
        <v>8</v>
      </c>
      <c r="C18" t="s">
        <v>8</v>
      </c>
      <c r="D18" t="s">
        <v>37</v>
      </c>
      <c r="E18" s="8">
        <v>1.9769232240000001</v>
      </c>
      <c r="F18" s="8">
        <v>1.9769232240000001</v>
      </c>
      <c r="G18">
        <f>MATCH(A18,Production_est!$A$4:$A$339,0)</f>
        <v>33</v>
      </c>
      <c r="H18">
        <f>IFERROR(MATCH(D18,Production_est!$D$4:$D$339,0),"-")</f>
        <v>6</v>
      </c>
      <c r="I18" s="8" cm="1">
        <f t="array" ref="I18">IFERROR(INDEX(Production_est!$E$4:$E$339,H18+G18),"-")</f>
        <v>12198.265303046701</v>
      </c>
      <c r="J18" s="42">
        <f t="shared" si="0"/>
        <v>1.6206593108826988E-4</v>
      </c>
      <c r="K18" s="42">
        <f t="shared" si="1"/>
        <v>1.6206593108826988E-4</v>
      </c>
      <c r="L18" s="42">
        <f t="shared" si="2"/>
        <v>1.6206593108826988E-4</v>
      </c>
      <c r="M18" s="42">
        <f t="shared" ref="M18:AP18" si="13">L18*(1-$F$4)</f>
        <v>1.6109578818842993E-4</v>
      </c>
      <c r="N18" s="42">
        <f t="shared" si="13"/>
        <v>1.601314526611808E-4</v>
      </c>
      <c r="O18" s="42">
        <f t="shared" si="13"/>
        <v>1.5917288974300837E-4</v>
      </c>
      <c r="P18" s="42">
        <f t="shared" si="13"/>
        <v>1.5822006487849639E-4</v>
      </c>
      <c r="Q18" s="42">
        <f t="shared" si="13"/>
        <v>1.5727294371908079E-4</v>
      </c>
      <c r="R18" s="42">
        <f t="shared" si="13"/>
        <v>1.5633149212181146E-4</v>
      </c>
      <c r="S18" s="42">
        <f t="shared" si="13"/>
        <v>1.5539567614812136E-4</v>
      </c>
      <c r="T18" s="42">
        <f t="shared" si="13"/>
        <v>1.5446546206260316E-4</v>
      </c>
      <c r="U18" s="42">
        <f t="shared" si="13"/>
        <v>1.5354081633179307E-4</v>
      </c>
      <c r="V18" s="42">
        <f t="shared" si="13"/>
        <v>1.5262170562296192E-4</v>
      </c>
      <c r="W18" s="42">
        <f t="shared" si="13"/>
        <v>1.5170809680291363E-4</v>
      </c>
      <c r="X18" s="42">
        <f t="shared" si="13"/>
        <v>1.5079995693679076E-4</v>
      </c>
      <c r="Y18" s="42">
        <f t="shared" si="13"/>
        <v>1.498972532868872E-4</v>
      </c>
      <c r="Z18" s="42">
        <f t="shared" si="13"/>
        <v>1.4899995331146804E-4</v>
      </c>
      <c r="AA18" s="42">
        <f t="shared" si="13"/>
        <v>1.4810802466359648E-4</v>
      </c>
      <c r="AB18" s="42">
        <f t="shared" si="13"/>
        <v>1.472214351899677E-4</v>
      </c>
      <c r="AC18" s="42">
        <f t="shared" si="13"/>
        <v>1.4634015292974977E-4</v>
      </c>
      <c r="AD18" s="42">
        <f t="shared" si="13"/>
        <v>1.4546414611343151E-4</v>
      </c>
      <c r="AE18" s="42">
        <f t="shared" si="13"/>
        <v>1.4459338316167723E-4</v>
      </c>
      <c r="AF18" s="42">
        <f t="shared" si="13"/>
        <v>1.437278326841883E-4</v>
      </c>
      <c r="AG18" s="42">
        <f t="shared" si="13"/>
        <v>1.4286746347857157E-4</v>
      </c>
      <c r="AH18" s="42">
        <f t="shared" si="13"/>
        <v>1.4201224452921454E-4</v>
      </c>
      <c r="AI18" s="42">
        <f t="shared" si="13"/>
        <v>1.4116214500616724E-4</v>
      </c>
      <c r="AJ18" s="42">
        <f t="shared" si="13"/>
        <v>1.4031713426403093E-4</v>
      </c>
      <c r="AK18" s="42">
        <f t="shared" si="13"/>
        <v>1.3947718184085324E-4</v>
      </c>
      <c r="AL18" s="42">
        <f t="shared" si="13"/>
        <v>1.3864225745703013E-4</v>
      </c>
      <c r="AM18" s="42">
        <f t="shared" si="13"/>
        <v>1.3781233101421432E-4</v>
      </c>
      <c r="AN18" s="42">
        <f t="shared" si="13"/>
        <v>1.3698737259423019E-4</v>
      </c>
      <c r="AO18" s="42">
        <f t="shared" si="13"/>
        <v>1.3616735245799538E-4</v>
      </c>
      <c r="AP18" s="42">
        <f t="shared" si="13"/>
        <v>1.3535224104444863E-4</v>
      </c>
      <c r="AQ18" s="42">
        <f t="shared" ref="AQ18:BJ18" si="14">AP18*(1-$F$4)</f>
        <v>1.3454200896948415E-4</v>
      </c>
      <c r="AR18" s="42">
        <f t="shared" si="14"/>
        <v>1.3373662702489237E-4</v>
      </c>
      <c r="AS18" s="42">
        <f t="shared" si="14"/>
        <v>1.3293606617730696E-4</v>
      </c>
      <c r="AT18" s="42">
        <f t="shared" si="14"/>
        <v>1.3214029756715824E-4</v>
      </c>
      <c r="AU18" s="42">
        <f t="shared" si="14"/>
        <v>1.3134929250763284E-4</v>
      </c>
      <c r="AV18" s="42">
        <f t="shared" si="14"/>
        <v>1.3056302248363948E-4</v>
      </c>
      <c r="AW18" s="42">
        <f t="shared" si="14"/>
        <v>1.2978145915078107E-4</v>
      </c>
      <c r="AX18" s="42">
        <f t="shared" si="14"/>
        <v>1.2900457433433297E-4</v>
      </c>
      <c r="AY18" s="42">
        <f t="shared" si="14"/>
        <v>1.2823234002822724E-4</v>
      </c>
      <c r="AZ18" s="42">
        <f t="shared" si="14"/>
        <v>1.2746472839404306E-4</v>
      </c>
      <c r="BA18" s="42">
        <f t="shared" si="14"/>
        <v>1.2670171176000318E-4</v>
      </c>
      <c r="BB18" s="42">
        <f t="shared" si="14"/>
        <v>1.2594326261997641E-4</v>
      </c>
      <c r="BC18" s="42">
        <f t="shared" si="14"/>
        <v>1.25189353632486E-4</v>
      </c>
      <c r="BD18" s="42">
        <f t="shared" si="14"/>
        <v>1.24439957619724E-4</v>
      </c>
      <c r="BE18" s="42">
        <f t="shared" si="14"/>
        <v>1.2369504756657159E-4</v>
      </c>
      <c r="BF18" s="42">
        <f t="shared" si="14"/>
        <v>1.2295459661962508E-4</v>
      </c>
      <c r="BG18" s="42">
        <f t="shared" si="14"/>
        <v>1.2221857808622803E-4</v>
      </c>
      <c r="BH18" s="42">
        <f t="shared" si="14"/>
        <v>1.2148696543350888E-4</v>
      </c>
      <c r="BI18" s="42">
        <f t="shared" si="14"/>
        <v>1.2075973228742447E-4</v>
      </c>
      <c r="BJ18" s="42">
        <f t="shared" si="14"/>
        <v>1.2003685243180934E-4</v>
      </c>
      <c r="BK18" t="str">
        <f t="shared" si="5"/>
        <v>03_CDA</v>
      </c>
      <c r="BL18" t="str">
        <f t="shared" si="6"/>
        <v>d_ind_cem_2_coal_products</v>
      </c>
      <c r="BO18" s="8">
        <f t="shared" si="7"/>
        <v>1.9769232240000001</v>
      </c>
      <c r="BP18" s="8">
        <f t="shared" si="8"/>
        <v>1.9769232240000001</v>
      </c>
      <c r="BQ18" s="8" cm="1">
        <f t="array" ref="BQ18">K18*INDEX(prod_est,$G18+$H18,MATCH(BQ$14,$BP$14:$DP$14,0))</f>
        <v>1.9931542996496281</v>
      </c>
      <c r="BR18" s="8" cm="1">
        <f t="array" ref="BR18">L18*INDEX(prod_est,$G18+$H18,MATCH(BR$14,$BP$14:$DP$14,0))</f>
        <v>1.9154517186953663</v>
      </c>
      <c r="BS18" s="8" cm="1">
        <f t="array" ref="BS18">M18*INDEX(prod_est,$G18+$H18,MATCH(BS$14,$BP$14:$DP$14,0))</f>
        <v>1.9199745965964068</v>
      </c>
      <c r="BT18" s="8" cm="1">
        <f t="array" ref="BT18">N18*INDEX(prod_est,$G18+$H18,MATCH(BT$14,$BP$14:$DP$14,0))</f>
        <v>1.9255261716265595</v>
      </c>
      <c r="BU18" s="8" cm="1">
        <f t="array" ref="BU18">O18*INDEX(prod_est,$G18+$H18,MATCH(BU$14,$BP$14:$DP$14,0))</f>
        <v>1.9321830905485671</v>
      </c>
      <c r="BV18" s="8" cm="1">
        <f t="array" ref="BV18">P18*INDEX(prod_est,$G18+$H18,MATCH(BV$14,$BP$14:$DP$14,0))</f>
        <v>1.9388403753777257</v>
      </c>
      <c r="BW18" s="8" cm="1">
        <f t="array" ref="BW18">Q18*INDEX(prod_est,$G18+$H18,MATCH(BW$14,$BP$14:$DP$14,0))</f>
        <v>1.9453334021350412</v>
      </c>
      <c r="BX18" s="8" cm="1">
        <f t="array" ref="BX18">R18*INDEX(prod_est,$G18+$H18,MATCH(BX$14,$BP$14:$DP$14,0))</f>
        <v>1.951550769193606</v>
      </c>
      <c r="BY18" s="8" cm="1">
        <f t="array" ref="BY18">S18*INDEX(prod_est,$G18+$H18,MATCH(BY$14,$BP$14:$DP$14,0))</f>
        <v>1.9575078919768536</v>
      </c>
      <c r="BZ18" s="8" cm="1">
        <f t="array" ref="BZ18">T18*INDEX(prod_est,$G18+$H18,MATCH(BZ$14,$BP$14:$DP$14,0))</f>
        <v>1.9499598624898846</v>
      </c>
      <c r="CA18" s="8" cm="1">
        <f t="array" ref="CA18">U18*INDEX(prod_est,$G18+$H18,MATCH(CA$14,$BP$14:$DP$14,0))</f>
        <v>1.9423012928908205</v>
      </c>
      <c r="CB18" s="8" cm="1">
        <f t="array" ref="CB18">V18*INDEX(prod_est,$G18+$H18,MATCH(CB$14,$BP$14:$DP$14,0))</f>
        <v>1.9343915973088308</v>
      </c>
      <c r="CC18" s="8" cm="1">
        <f t="array" ref="CC18">W18*INDEX(prod_est,$G18+$H18,MATCH(CC$14,$BP$14:$DP$14,0))</f>
        <v>1.9261979851132123</v>
      </c>
      <c r="CD18" s="8" cm="1">
        <f t="array" ref="CD18">X18*INDEX(prod_est,$G18+$H18,MATCH(CD$14,$BP$14:$DP$14,0))</f>
        <v>1.9176644071509563</v>
      </c>
      <c r="CE18" s="8" cm="1">
        <f t="array" ref="CE18">Y18*INDEX(prod_est,$G18+$H18,MATCH(CE$14,$BP$14:$DP$14,0))</f>
        <v>1.9088215167719458</v>
      </c>
      <c r="CF18" s="8" cm="1">
        <f t="array" ref="CF18">Z18*INDEX(prod_est,$G18+$H18,MATCH(CF$14,$BP$14:$DP$14,0))</f>
        <v>1.8997487430185784</v>
      </c>
      <c r="CG18" s="8" cm="1">
        <f t="array" ref="CG18">AA18*INDEX(prod_est,$G18+$H18,MATCH(CG$14,$BP$14:$DP$14,0))</f>
        <v>1.8902448653045356</v>
      </c>
      <c r="CH18" s="8" cm="1">
        <f t="array" ref="CH18">AB18*INDEX(prod_est,$G18+$H18,MATCH(CH$14,$BP$14:$DP$14,0))</f>
        <v>1.8803791581991205</v>
      </c>
      <c r="CI18" s="8" cm="1">
        <f t="array" ref="CI18">AC18*INDEX(prod_est,$G18+$H18,MATCH(CI$14,$BP$14:$DP$14,0))</f>
        <v>1.8702381724519936</v>
      </c>
      <c r="CJ18" s="8" cm="1">
        <f t="array" ref="CJ18">AD18*INDEX(prod_est,$G18+$H18,MATCH(CJ$14,$BP$14:$DP$14,0))</f>
        <v>1.8597324626729963</v>
      </c>
      <c r="CK18" s="8" cm="1">
        <f t="array" ref="CK18">AE18*INDEX(prod_est,$G18+$H18,MATCH(CK$14,$BP$14:$DP$14,0))</f>
        <v>1.8488663690316232</v>
      </c>
      <c r="CL18" s="8" cm="1">
        <f t="array" ref="CL18">AF18*INDEX(prod_est,$G18+$H18,MATCH(CL$14,$BP$14:$DP$14,0))</f>
        <v>1.837641716493456</v>
      </c>
      <c r="CM18" s="8" cm="1">
        <f t="array" ref="CM18">AG18*INDEX(prod_est,$G18+$H18,MATCH(CM$14,$BP$14:$DP$14,0))</f>
        <v>1.8202215712054286</v>
      </c>
      <c r="CN18" s="8" cm="1">
        <f t="array" ref="CN18">AH18*INDEX(prod_est,$G18+$H18,MATCH(CN$14,$BP$14:$DP$14,0))</f>
        <v>1.8025945447036256</v>
      </c>
      <c r="CO18" s="8" cm="1">
        <f t="array" ref="CO18">AI18*INDEX(prod_est,$G18+$H18,MATCH(CO$14,$BP$14:$DP$14,0))</f>
        <v>1.7847289959868311</v>
      </c>
      <c r="CP18" s="8" cm="1">
        <f t="array" ref="CP18">AJ18*INDEX(prod_est,$G18+$H18,MATCH(CP$14,$BP$14:$DP$14,0))</f>
        <v>1.7668039625282939</v>
      </c>
      <c r="CQ18" s="8" cm="1">
        <f t="array" ref="CQ18">AK18*INDEX(prod_est,$G18+$H18,MATCH(CQ$14,$BP$14:$DP$14,0))</f>
        <v>1.7486672984826874</v>
      </c>
      <c r="CR18" s="8" cm="1">
        <f t="array" ref="CR18">AL18*INDEX(prod_est,$G18+$H18,MATCH(CR$14,$BP$14:$DP$14,0))</f>
        <v>1.7337378549002103</v>
      </c>
      <c r="CS18" s="8" cm="1">
        <f t="array" ref="CS18">AM18*INDEX(prod_est,$G18+$H18,MATCH(CS$14,$BP$14:$DP$14,0))</f>
        <v>1.7185826236717932</v>
      </c>
      <c r="CT18" s="8" cm="1">
        <f t="array" ref="CT18">AN18*INDEX(prod_est,$G18+$H18,MATCH(CT$14,$BP$14:$DP$14,0))</f>
        <v>1.7032405672074131</v>
      </c>
      <c r="CU18" s="8" cm="1">
        <f t="array" ref="CU18">AO18*INDEX(prod_est,$G18+$H18,MATCH(CU$14,$BP$14:$DP$14,0))</f>
        <v>1.6876805781889008</v>
      </c>
      <c r="CV18" s="8" cm="1">
        <f t="array" ref="CV18">AP18*INDEX(prod_est,$G18+$H18,MATCH(CV$14,$BP$14:$DP$14,0))</f>
        <v>1.6719026892183397</v>
      </c>
      <c r="CW18" cm="1">
        <f t="array" ref="CW18">AQ18*INDEX(prod_est,$G18+$H18,MATCH(CW$14,$BP$14:$DP$14,0))</f>
        <v>1.650031196513168</v>
      </c>
      <c r="CX18" cm="1">
        <f t="array" ref="CX18">AR18*INDEX(prod_est,$G18+$H18,MATCH(CX$14,$BP$14:$DP$14,0))</f>
        <v>1.6279812469535999</v>
      </c>
      <c r="CY18" cm="1">
        <f t="array" ref="CY18">AS18*INDEX(prod_est,$G18+$H18,MATCH(CY$14,$BP$14:$DP$14,0))</f>
        <v>1.6057580378840777</v>
      </c>
      <c r="CZ18" cm="1">
        <f t="array" ref="CZ18">AT18*INDEX(prod_est,$G18+$H18,MATCH(CZ$14,$BP$14:$DP$14,0))</f>
        <v>1.5833666971891327</v>
      </c>
      <c r="DA18" cm="1">
        <f t="array" ref="DA18">AU18*INDEX(prod_est,$G18+$H18,MATCH(DA$14,$BP$14:$DP$14,0))</f>
        <v>1.5608122840204277</v>
      </c>
      <c r="DB18" cm="1">
        <f t="array" ref="DB18">AV18*INDEX(prod_est,$G18+$H18,MATCH(DB$14,$BP$14:$DP$14,0))</f>
        <v>1.5380997895169806</v>
      </c>
      <c r="DC18" cm="1">
        <f t="array" ref="DC18">AW18*INDEX(prod_est,$G18+$H18,MATCH(DC$14,$BP$14:$DP$14,0))</f>
        <v>1.5152341375187377</v>
      </c>
      <c r="DD18" cm="1">
        <f t="array" ref="DD18">AX18*INDEX(prod_est,$G18+$H18,MATCH(DD$14,$BP$14:$DP$14,0))</f>
        <v>1.4922201852735821</v>
      </c>
      <c r="DE18" cm="1">
        <f t="array" ref="DE18">AY18*INDEX(prod_est,$G18+$H18,MATCH(DE$14,$BP$14:$DP$14,0))</f>
        <v>1.4690627241378325</v>
      </c>
      <c r="DF18" cm="1">
        <f t="array" ref="DF18">AZ18*INDEX(prod_est,$G18+$H18,MATCH(DF$14,$BP$14:$DP$14,0))</f>
        <v>1.4457664802702432</v>
      </c>
      <c r="DG18" cm="1">
        <f t="array" ref="DG18">BA18*INDEX(prod_est,$G18+$H18,MATCH(DG$14,$BP$14:$DP$14,0))</f>
        <v>1.422336115319554</v>
      </c>
      <c r="DH18" cm="1">
        <f t="array" ref="DH18">BB18*INDEX(prod_est,$G18+$H18,MATCH(DH$14,$BP$14:$DP$14,0))</f>
        <v>1.3987762271057014</v>
      </c>
      <c r="DI18" cm="1">
        <f t="array" ref="DI18">BC18*INDEX(prod_est,$G18+$H18,MATCH(DI$14,$BP$14:$DP$14,0))</f>
        <v>1.3750913502947415</v>
      </c>
      <c r="DJ18" cm="1">
        <f t="array" ref="DJ18">BD18*INDEX(prod_est,$G18+$H18,MATCH(DJ$14,$BP$14:$DP$14,0))</f>
        <v>1.3512859570675009</v>
      </c>
      <c r="DK18" cm="1">
        <f t="array" ref="DK18">BE18*INDEX(prod_est,$G18+$H18,MATCH(DK$14,$BP$14:$DP$14,0))</f>
        <v>1.3273644577819246</v>
      </c>
      <c r="DL18" cm="1">
        <f t="array" ref="DL18">BF18*INDEX(prod_est,$G18+$H18,MATCH(DL$14,$BP$14:$DP$14,0))</f>
        <v>1.3033312016294836</v>
      </c>
      <c r="DM18" cm="1">
        <f t="array" ref="DM18">BG18*INDEX(prod_est,$G18+$H18,MATCH(DM$14,$BP$14:$DP$14,0))</f>
        <v>1.2791904772852705</v>
      </c>
      <c r="DN18" cm="1">
        <f t="array" ref="DN18">BH18*INDEX(prod_est,$G18+$H18,MATCH(DN$14,$BP$14:$DP$14,0))</f>
        <v>1.25494651355215</v>
      </c>
      <c r="DO18" cm="1">
        <f t="array" ref="DO18">BI18*INDEX(prod_est,$G18+$H18,MATCH(DO$14,$BP$14:$DP$14,0))</f>
        <v>1.2306034799989387</v>
      </c>
      <c r="DP18" cm="1">
        <f t="array" ref="DP18">BJ18*INDEX(prod_est,$G18+$H18,MATCH(DP$14,$BP$14:$DP$14,0))</f>
        <v>1.206165487592564</v>
      </c>
    </row>
    <row r="19" spans="1:120" x14ac:dyDescent="0.25">
      <c r="A19" t="s">
        <v>39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33</v>
      </c>
      <c r="H19">
        <f>IFERROR(MATCH(D19,Production_est!$D$4:$D$339,0),"-")</f>
        <v>6</v>
      </c>
      <c r="I19" s="8" cm="1">
        <f t="array" ref="I19">IFERROR(INDEX(Production_est!$E$4:$E$339,H19+G19),"-")</f>
        <v>12198.265303046701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03_CDA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39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33</v>
      </c>
      <c r="H20">
        <f>IFERROR(MATCH(D20,Production_est!$D$4:$D$339,0),"-")</f>
        <v>6</v>
      </c>
      <c r="I20" s="8" cm="1">
        <f t="array" ref="I20">IFERROR(INDEX(Production_est!$E$4:$E$339,H20+G20),"-")</f>
        <v>12198.265303046701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03_CDA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39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33</v>
      </c>
      <c r="H21">
        <f>IFERROR(MATCH(D21,Production_est!$D$4:$D$339,0),"-")</f>
        <v>6</v>
      </c>
      <c r="I21" s="8" cm="1">
        <f t="array" ref="I21">IFERROR(INDEX(Production_est!$E$4:$E$339,H21+G21),"-")</f>
        <v>12198.265303046701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03_CDA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39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33</v>
      </c>
      <c r="H22">
        <f>IFERROR(MATCH(D22,Production_est!$D$4:$D$339,0),"-")</f>
        <v>6</v>
      </c>
      <c r="I22" s="8" cm="1">
        <f t="array" ref="I22">IFERROR(INDEX(Production_est!$E$4:$E$339,H22+G22),"-")</f>
        <v>12198.265303046701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03_CDA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39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33</v>
      </c>
      <c r="H23">
        <f>IFERROR(MATCH(D23,Production_est!$D$4:$D$339,0),"-")</f>
        <v>6</v>
      </c>
      <c r="I23" s="8" cm="1">
        <f t="array" ref="I23">IFERROR(INDEX(Production_est!$E$4:$E$339,H23+G23),"-")</f>
        <v>12198.265303046701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03_CDA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39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33</v>
      </c>
      <c r="H24">
        <f>IFERROR(MATCH(D24,Production_est!$D$4:$D$339,0),"-")</f>
        <v>6</v>
      </c>
      <c r="I24" s="8" cm="1">
        <f t="array" ref="I24">IFERROR(INDEX(Production_est!$E$4:$E$339,H24+G24),"-")</f>
        <v>12198.265303046701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03_CDA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39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33</v>
      </c>
      <c r="H25">
        <f>IFERROR(MATCH(D25,Production_est!$D$4:$D$339,0),"-")</f>
        <v>6</v>
      </c>
      <c r="I25" s="8" cm="1">
        <f t="array" ref="I25">IFERROR(INDEX(Production_est!$E$4:$E$339,H25+G25),"-")</f>
        <v>12198.265303046701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03_CDA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39</v>
      </c>
      <c r="B26" t="s">
        <v>16</v>
      </c>
      <c r="C26" t="s">
        <v>16</v>
      </c>
      <c r="D26" t="s">
        <v>37</v>
      </c>
      <c r="E26" s="8">
        <v>0.25560413999999998</v>
      </c>
      <c r="F26" s="8">
        <v>0</v>
      </c>
      <c r="G26">
        <f>MATCH(A26,Production_est!$A$4:$A$339,0)</f>
        <v>33</v>
      </c>
      <c r="H26">
        <f>IFERROR(MATCH(D26,Production_est!$D$4:$D$339,0),"-")</f>
        <v>6</v>
      </c>
      <c r="I26" s="8" cm="1">
        <f t="array" ref="I26">IFERROR(INDEX(Production_est!$E$4:$E$339,H26+G26),"-")</f>
        <v>12198.265303046701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ref="M26:AP26" si="29">L26*(1-$F$4)</f>
        <v>0</v>
      </c>
      <c r="N26" s="42">
        <f t="shared" si="29"/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03_CDA</v>
      </c>
      <c r="BL26" t="str">
        <f t="shared" si="6"/>
        <v>d_ind_cem_7_7_gas_diesel_oil</v>
      </c>
      <c r="BO26" s="8">
        <f t="shared" si="7"/>
        <v>0.25560413999999998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39</v>
      </c>
      <c r="B27" t="s">
        <v>17</v>
      </c>
      <c r="C27" t="s">
        <v>17</v>
      </c>
      <c r="D27" t="s">
        <v>37</v>
      </c>
      <c r="E27" s="8">
        <v>0.72360464400000013</v>
      </c>
      <c r="F27" s="8">
        <v>0.76379792400000002</v>
      </c>
      <c r="G27">
        <f>MATCH(A27,Production_est!$A$4:$A$339,0)</f>
        <v>33</v>
      </c>
      <c r="H27">
        <f>IFERROR(MATCH(D27,Production_est!$D$4:$D$339,0),"-")</f>
        <v>6</v>
      </c>
      <c r="I27" s="8" cm="1">
        <f t="array" ref="I27">IFERROR(INDEX(Production_est!$E$4:$E$339,H27+G27),"-")</f>
        <v>12198.265303046701</v>
      </c>
      <c r="J27" s="42">
        <f t="shared" si="0"/>
        <v>6.2615290373232819E-5</v>
      </c>
      <c r="K27" s="42">
        <f t="shared" si="1"/>
        <v>6.2615290373232819E-5</v>
      </c>
      <c r="L27" s="42">
        <f t="shared" si="2"/>
        <v>6.2615290373232819E-5</v>
      </c>
      <c r="M27" s="42">
        <f t="shared" ref="M27:AP27" si="31">L27*(1-$F$4)</f>
        <v>6.2240468972034547E-5</v>
      </c>
      <c r="N27" s="42">
        <f t="shared" si="31"/>
        <v>6.1867891289294792E-5</v>
      </c>
      <c r="O27" s="42">
        <f t="shared" si="31"/>
        <v>6.1497543893890088E-5</v>
      </c>
      <c r="P27" s="42">
        <f t="shared" si="31"/>
        <v>6.1129413435097007E-5</v>
      </c>
      <c r="Q27" s="42">
        <f t="shared" si="31"/>
        <v>6.0763486642110887E-5</v>
      </c>
      <c r="R27" s="42">
        <f t="shared" si="31"/>
        <v>6.0399750323567433E-5</v>
      </c>
      <c r="S27" s="42">
        <f t="shared" si="31"/>
        <v>6.0038191367067189E-5</v>
      </c>
      <c r="T27" s="42">
        <f t="shared" si="31"/>
        <v>5.9678796738702825E-5</v>
      </c>
      <c r="U27" s="42">
        <f t="shared" si="31"/>
        <v>5.9321553482589293E-5</v>
      </c>
      <c r="V27" s="42">
        <f t="shared" si="31"/>
        <v>5.8966448720396768E-5</v>
      </c>
      <c r="W27" s="42">
        <f t="shared" si="31"/>
        <v>5.8613469650886394E-5</v>
      </c>
      <c r="X27" s="42">
        <f t="shared" si="31"/>
        <v>5.8262603549448814E-5</v>
      </c>
      <c r="Y27" s="42">
        <f t="shared" si="31"/>
        <v>5.7913837767645464E-5</v>
      </c>
      <c r="Z27" s="42">
        <f t="shared" si="31"/>
        <v>5.7567159732752598E-5</v>
      </c>
      <c r="AA27" s="42">
        <f t="shared" si="31"/>
        <v>5.7222556947308044E-5</v>
      </c>
      <c r="AB27" s="42">
        <f t="shared" si="31"/>
        <v>5.6880016988660706E-5</v>
      </c>
      <c r="AC27" s="42">
        <f t="shared" si="31"/>
        <v>5.6539527508522712E-5</v>
      </c>
      <c r="AD27" s="42">
        <f t="shared" si="31"/>
        <v>5.620107623252428E-5</v>
      </c>
      <c r="AE27" s="42">
        <f t="shared" si="31"/>
        <v>5.5864650959771234E-5</v>
      </c>
      <c r="AF27" s="42">
        <f t="shared" si="31"/>
        <v>5.5530239562405177E-5</v>
      </c>
      <c r="AG27" s="42">
        <f t="shared" si="31"/>
        <v>5.5197829985166282E-5</v>
      </c>
      <c r="AH27" s="42">
        <f t="shared" si="31"/>
        <v>5.4867410244958726E-5</v>
      </c>
      <c r="AI27" s="42">
        <f t="shared" si="31"/>
        <v>5.4538968430418681E-5</v>
      </c>
      <c r="AJ27" s="42">
        <f t="shared" si="31"/>
        <v>5.4212492701484953E-5</v>
      </c>
      <c r="AK27" s="42">
        <f t="shared" si="31"/>
        <v>5.3887971288972131E-5</v>
      </c>
      <c r="AL27" s="42">
        <f t="shared" si="31"/>
        <v>5.3565392494146328E-5</v>
      </c>
      <c r="AM27" s="42">
        <f t="shared" si="31"/>
        <v>5.3244744688303454E-5</v>
      </c>
      <c r="AN27" s="42">
        <f t="shared" si="31"/>
        <v>5.2926016312349998E-5</v>
      </c>
      <c r="AO27" s="42">
        <f t="shared" si="31"/>
        <v>5.260919587638635E-5</v>
      </c>
      <c r="AP27" s="42">
        <f t="shared" si="31"/>
        <v>5.2294271959292588E-5</v>
      </c>
      <c r="AQ27" s="42">
        <f t="shared" ref="AQ27:BJ27" si="32">AP27*(1-$F$4)</f>
        <v>5.1981233208316755E-5</v>
      </c>
      <c r="AR27" s="42">
        <f t="shared" si="32"/>
        <v>5.167006833866561E-5</v>
      </c>
      <c r="AS27" s="42">
        <f t="shared" si="32"/>
        <v>5.1360766133097802E-5</v>
      </c>
      <c r="AT27" s="42">
        <f t="shared" si="32"/>
        <v>5.1053315441519531E-5</v>
      </c>
      <c r="AU27" s="42">
        <f t="shared" si="32"/>
        <v>5.0747705180582555E-5</v>
      </c>
      <c r="AV27" s="42">
        <f t="shared" si="32"/>
        <v>5.0443924333284682E-5</v>
      </c>
      <c r="AW27" s="42">
        <f t="shared" si="32"/>
        <v>5.0141961948572589E-5</v>
      </c>
      <c r="AX27" s="42">
        <f t="shared" si="32"/>
        <v>4.9841807140947055E-5</v>
      </c>
      <c r="AY27" s="42">
        <f t="shared" si="32"/>
        <v>4.9543449090070548E-5</v>
      </c>
      <c r="AZ27" s="42">
        <f t="shared" si="32"/>
        <v>4.9246877040377168E-5</v>
      </c>
      <c r="BA27" s="42">
        <f t="shared" si="32"/>
        <v>4.8952080300684899E-5</v>
      </c>
      <c r="BB27" s="42">
        <f t="shared" si="32"/>
        <v>4.8659048243810222E-5</v>
      </c>
      <c r="BC27" s="42">
        <f t="shared" si="32"/>
        <v>4.8367770306185001E-5</v>
      </c>
      <c r="BD27" s="42">
        <f t="shared" si="32"/>
        <v>4.8078235987475671E-5</v>
      </c>
      <c r="BE27" s="42">
        <f t="shared" si="32"/>
        <v>4.7790434850204722E-5</v>
      </c>
      <c r="BF27" s="42">
        <f t="shared" si="32"/>
        <v>4.7504356519374425E-5</v>
      </c>
      <c r="BG27" s="42">
        <f t="shared" si="32"/>
        <v>4.7219990682092828E-5</v>
      </c>
      <c r="BH27" s="42">
        <f t="shared" si="32"/>
        <v>4.693732708720199E-5</v>
      </c>
      <c r="BI27" s="42">
        <f t="shared" si="32"/>
        <v>4.6656355544908417E-5</v>
      </c>
      <c r="BJ27" s="42">
        <f t="shared" si="32"/>
        <v>4.6377065926415755E-5</v>
      </c>
      <c r="BK27" t="str">
        <f t="shared" si="5"/>
        <v>03_CDA</v>
      </c>
      <c r="BL27" t="str">
        <f t="shared" si="6"/>
        <v>d_ind_cem_7_8_fuel_oil</v>
      </c>
      <c r="BO27" s="8">
        <f t="shared" si="7"/>
        <v>0.72360464400000013</v>
      </c>
      <c r="BP27" s="8">
        <f t="shared" si="8"/>
        <v>0.76379792400000002</v>
      </c>
      <c r="BQ27" s="8" cm="1">
        <f t="array" ref="BQ27">K27*INDEX(prod_est,$G27+$H27,MATCH(BQ$14,$BP$14:$DP$14,0))</f>
        <v>0.77006891203583727</v>
      </c>
      <c r="BR27" s="8" cm="1">
        <f t="array" ref="BR27">L27*INDEX(prod_est,$G27+$H27,MATCH(BR$14,$BP$14:$DP$14,0))</f>
        <v>0.74004798390782256</v>
      </c>
      <c r="BS27" s="8" cm="1">
        <f t="array" ref="BS27">M27*INDEX(prod_est,$G27+$H27,MATCH(BS$14,$BP$14:$DP$14,0))</f>
        <v>0.74179542898276607</v>
      </c>
      <c r="BT27" s="8" cm="1">
        <f t="array" ref="BT27">N27*INDEX(prod_est,$G27+$H27,MATCH(BT$14,$BP$14:$DP$14,0))</f>
        <v>0.7439403182892822</v>
      </c>
      <c r="BU27" s="8" cm="1">
        <f t="array" ref="BU27">O27*INDEX(prod_est,$G27+$H27,MATCH(BU$14,$BP$14:$DP$14,0))</f>
        <v>0.74651226483285005</v>
      </c>
      <c r="BV27" s="8" cm="1">
        <f t="array" ref="BV27">P27*INDEX(prod_est,$G27+$H27,MATCH(BV$14,$BP$14:$DP$14,0))</f>
        <v>0.74908435274716978</v>
      </c>
      <c r="BW27" s="8" cm="1">
        <f t="array" ref="BW27">Q27*INDEX(prod_est,$G27+$H27,MATCH(BW$14,$BP$14:$DP$14,0))</f>
        <v>0.75159297842241457</v>
      </c>
      <c r="BX27" s="8" cm="1">
        <f t="array" ref="BX27">R27*INDEX(prod_est,$G27+$H27,MATCH(BX$14,$BP$14:$DP$14,0))</f>
        <v>0.75399510107160317</v>
      </c>
      <c r="BY27" s="8" cm="1">
        <f t="array" ref="BY27">S27*INDEX(prod_est,$G27+$H27,MATCH(BY$14,$BP$14:$DP$14,0))</f>
        <v>0.75629667654991206</v>
      </c>
      <c r="BZ27" s="8" cm="1">
        <f t="array" ref="BZ27">T27*INDEX(prod_est,$G27+$H27,MATCH(BZ$14,$BP$14:$DP$14,0))</f>
        <v>0.75338044329287501</v>
      </c>
      <c r="CA27" s="8" cm="1">
        <f t="array" ref="CA27">U27*INDEX(prod_est,$G27+$H27,MATCH(CA$14,$BP$14:$DP$14,0))</f>
        <v>0.75042150210104719</v>
      </c>
      <c r="CB27" s="8" cm="1">
        <f t="array" ref="CB27">V27*INDEX(prod_est,$G27+$H27,MATCH(CB$14,$BP$14:$DP$14,0))</f>
        <v>0.74736553665350081</v>
      </c>
      <c r="CC27" s="8" cm="1">
        <f t="array" ref="CC27">W27*INDEX(prod_est,$G27+$H27,MATCH(CC$14,$BP$14:$DP$14,0))</f>
        <v>0.7441998780638811</v>
      </c>
      <c r="CD27" s="8" cm="1">
        <f t="array" ref="CD27">X27*INDEX(prod_est,$G27+$H27,MATCH(CD$14,$BP$14:$DP$14,0))</f>
        <v>0.7409028713553073</v>
      </c>
      <c r="CE27" s="8" cm="1">
        <f t="array" ref="CE27">Y27*INDEX(prod_est,$G27+$H27,MATCH(CE$14,$BP$14:$DP$14,0))</f>
        <v>0.73748635966094733</v>
      </c>
      <c r="CF27" s="8" cm="1">
        <f t="array" ref="CF27">Z27*INDEX(prod_est,$G27+$H27,MATCH(CF$14,$BP$14:$DP$14,0))</f>
        <v>0.73398103093921674</v>
      </c>
      <c r="CG27" s="8" cm="1">
        <f t="array" ref="CG27">AA27*INDEX(prod_est,$G27+$H27,MATCH(CG$14,$BP$14:$DP$14,0))</f>
        <v>0.73030914222861298</v>
      </c>
      <c r="CH27" s="8" cm="1">
        <f t="array" ref="CH27">AB27*INDEX(prod_est,$G27+$H27,MATCH(CH$14,$BP$14:$DP$14,0))</f>
        <v>0.72649745823682832</v>
      </c>
      <c r="CI27" s="8" cm="1">
        <f t="array" ref="CI27">AC27*INDEX(prod_est,$G27+$H27,MATCH(CI$14,$BP$14:$DP$14,0))</f>
        <v>0.72257941844300322</v>
      </c>
      <c r="CJ27" s="8" cm="1">
        <f t="array" ref="CJ27">AD27*INDEX(prod_est,$G27+$H27,MATCH(CJ$14,$BP$14:$DP$14,0))</f>
        <v>0.71852046500367395</v>
      </c>
      <c r="CK27" s="8" cm="1">
        <f t="array" ref="CK27">AE27*INDEX(prod_est,$G27+$H27,MATCH(CK$14,$BP$14:$DP$14,0))</f>
        <v>0.71432227477326249</v>
      </c>
      <c r="CL27" s="8" cm="1">
        <f t="array" ref="CL27">AF27*INDEX(prod_est,$G27+$H27,MATCH(CL$14,$BP$14:$DP$14,0))</f>
        <v>0.70998555283980946</v>
      </c>
      <c r="CM27" s="8" cm="1">
        <f t="array" ref="CM27">AG27*INDEX(prod_est,$G27+$H27,MATCH(CM$14,$BP$14:$DP$14,0))</f>
        <v>0.70325515954722007</v>
      </c>
      <c r="CN27" s="8" cm="1">
        <f t="array" ref="CN27">AH27*INDEX(prod_est,$G27+$H27,MATCH(CN$14,$BP$14:$DP$14,0))</f>
        <v>0.69644483627066467</v>
      </c>
      <c r="CO27" s="8" cm="1">
        <f t="array" ref="CO27">AI27*INDEX(prod_est,$G27+$H27,MATCH(CO$14,$BP$14:$DP$14,0))</f>
        <v>0.68954235829107036</v>
      </c>
      <c r="CP27" s="8" cm="1">
        <f t="array" ref="CP27">AJ27*INDEX(prod_est,$G27+$H27,MATCH(CP$14,$BP$14:$DP$14,0))</f>
        <v>0.68261689797119041</v>
      </c>
      <c r="CQ27" s="8" cm="1">
        <f t="array" ref="CQ27">AK27*INDEX(prod_est,$G27+$H27,MATCH(CQ$14,$BP$14:$DP$14,0))</f>
        <v>0.67560967271421224</v>
      </c>
      <c r="CR27" s="8" cm="1">
        <f t="array" ref="CR27">AL27*INDEX(prod_est,$G27+$H27,MATCH(CR$14,$BP$14:$DP$14,0))</f>
        <v>0.66984157920590759</v>
      </c>
      <c r="CS27" s="8" cm="1">
        <f t="array" ref="CS27">AM27*INDEX(prod_est,$G27+$H27,MATCH(CS$14,$BP$14:$DP$14,0))</f>
        <v>0.66398625108315756</v>
      </c>
      <c r="CT27" s="8" cm="1">
        <f t="array" ref="CT27">AN27*INDEX(prod_est,$G27+$H27,MATCH(CT$14,$BP$14:$DP$14,0))</f>
        <v>0.65805874174181134</v>
      </c>
      <c r="CU27" s="8" cm="1">
        <f t="array" ref="CU27">AO27*INDEX(prod_est,$G27+$H27,MATCH(CU$14,$BP$14:$DP$14,0))</f>
        <v>0.65204703265492248</v>
      </c>
      <c r="CV27" s="8" cm="1">
        <f t="array" ref="CV27">AP27*INDEX(prod_est,$G27+$H27,MATCH(CV$14,$BP$14:$DP$14,0))</f>
        <v>0.64595113641853075</v>
      </c>
      <c r="CW27" cm="1">
        <f t="array" ref="CW27">AQ27*INDEX(prod_est,$G27+$H27,MATCH(CW$14,$BP$14:$DP$14,0))</f>
        <v>0.63750093434685373</v>
      </c>
      <c r="CX27" cm="1">
        <f t="array" ref="CX27">AR27*INDEX(prod_est,$G27+$H27,MATCH(CX$14,$BP$14:$DP$14,0))</f>
        <v>0.62898178423852213</v>
      </c>
      <c r="CY27" cm="1">
        <f t="array" ref="CY27">AS27*INDEX(prod_est,$G27+$H27,MATCH(CY$14,$BP$14:$DP$14,0))</f>
        <v>0.62039569412341145</v>
      </c>
      <c r="CZ27" cm="1">
        <f t="array" ref="CZ27">AT27*INDEX(prod_est,$G27+$H27,MATCH(CZ$14,$BP$14:$DP$14,0))</f>
        <v>0.61174464519508165</v>
      </c>
      <c r="DA27" cm="1">
        <f t="array" ref="DA27">AU27*INDEX(prod_est,$G27+$H27,MATCH(DA$14,$BP$14:$DP$14,0))</f>
        <v>0.60303059209167431</v>
      </c>
      <c r="DB27" cm="1">
        <f t="array" ref="DB27">AV27*INDEX(prod_est,$G27+$H27,MATCH(DB$14,$BP$14:$DP$14,0))</f>
        <v>0.59425546317417699</v>
      </c>
      <c r="DC27" cm="1">
        <f t="array" ref="DC27">AW27*INDEX(prod_est,$G27+$H27,MATCH(DC$14,$BP$14:$DP$14,0))</f>
        <v>0.58542116080211681</v>
      </c>
      <c r="DD27" cm="1">
        <f t="array" ref="DD27">AX27*INDEX(prod_est,$G27+$H27,MATCH(DD$14,$BP$14:$DP$14,0))</f>
        <v>0.57652956160671731</v>
      </c>
      <c r="DE27" cm="1">
        <f t="array" ref="DE27">AY27*INDEX(prod_est,$G27+$H27,MATCH(DE$14,$BP$14:$DP$14,0))</f>
        <v>0.56758251676154214</v>
      </c>
      <c r="DF27" cm="1">
        <f t="array" ref="DF27">AZ27*INDEX(prod_est,$G27+$H27,MATCH(DF$14,$BP$14:$DP$14,0))</f>
        <v>0.55858185225062607</v>
      </c>
      <c r="DG27" cm="1">
        <f t="array" ref="DG27">BA27*INDEX(prod_est,$G27+$H27,MATCH(DG$14,$BP$14:$DP$14,0))</f>
        <v>0.54952936913411499</v>
      </c>
      <c r="DH27" cm="1">
        <f t="array" ref="DH27">BB27*INDEX(prod_est,$G27+$H27,MATCH(DH$14,$BP$14:$DP$14,0))</f>
        <v>0.54042684381145589</v>
      </c>
      <c r="DI27" cm="1">
        <f t="array" ref="DI27">BC27*INDEX(prod_est,$G27+$H27,MATCH(DI$14,$BP$14:$DP$14,0))</f>
        <v>0.53127602828215903</v>
      </c>
      <c r="DJ27" cm="1">
        <f t="array" ref="DJ27">BD27*INDEX(prod_est,$G27+$H27,MATCH(DJ$14,$BP$14:$DP$14,0))</f>
        <v>0.5220786504041347</v>
      </c>
      <c r="DK27" cm="1">
        <f t="array" ref="DK27">BE27*INDEX(prod_est,$G27+$H27,MATCH(DK$14,$BP$14:$DP$14,0))</f>
        <v>0.5128364141495968</v>
      </c>
      <c r="DL27" cm="1">
        <f t="array" ref="DL27">BF27*INDEX(prod_est,$G27+$H27,MATCH(DL$14,$BP$14:$DP$14,0))</f>
        <v>0.50355099985867002</v>
      </c>
      <c r="DM27" cm="1">
        <f t="array" ref="DM27">BG27*INDEX(prod_est,$G27+$H27,MATCH(DM$14,$BP$14:$DP$14,0))</f>
        <v>0.49422406449055867</v>
      </c>
      <c r="DN27" cm="1">
        <f t="array" ref="DN27">BH27*INDEX(prod_est,$G27+$H27,MATCH(DN$14,$BP$14:$DP$14,0))</f>
        <v>0.48485724187241913</v>
      </c>
      <c r="DO27" cm="1">
        <f t="array" ref="DO27">BI27*INDEX(prod_est,$G27+$H27,MATCH(DO$14,$BP$14:$DP$14,0))</f>
        <v>0.47545214294592425</v>
      </c>
      <c r="DP27" cm="1">
        <f t="array" ref="DP27">BJ27*INDEX(prod_est,$G27+$H27,MATCH(DP$14,$BP$14:$DP$14,0))</f>
        <v>0.46601035601150315</v>
      </c>
    </row>
    <row r="28" spans="1:120" x14ac:dyDescent="0.25">
      <c r="A28" t="s">
        <v>39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33</v>
      </c>
      <c r="H28">
        <f>IFERROR(MATCH(D28,Production_est!$D$4:$D$339,0),"-")</f>
        <v>6</v>
      </c>
      <c r="I28" s="8" cm="1">
        <f t="array" ref="I28">IFERROR(INDEX(Production_est!$E$4:$E$339,H28+G28),"-")</f>
        <v>12198.265303046701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ref="M28:AP28" si="33">L28*(1-$F$4)</f>
        <v>0</v>
      </c>
      <c r="N28" s="42">
        <f t="shared" si="33"/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03_CDA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39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33</v>
      </c>
      <c r="H29">
        <f>IFERROR(MATCH(D29,Production_est!$D$4:$D$339,0),"-")</f>
        <v>6</v>
      </c>
      <c r="I29" s="8" cm="1">
        <f t="array" ref="I29">IFERROR(INDEX(Production_est!$E$4:$E$339,H29+G29),"-")</f>
        <v>12198.265303046701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03_CDA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39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33</v>
      </c>
      <c r="H30">
        <f>IFERROR(MATCH(D30,Production_est!$D$4:$D$339,0),"-")</f>
        <v>6</v>
      </c>
      <c r="I30" s="8" cm="1">
        <f t="array" ref="I30">IFERROR(INDEX(Production_est!$E$4:$E$339,H30+G30),"-")</f>
        <v>12198.265303046701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03_CDA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39</v>
      </c>
      <c r="B31" t="s">
        <v>21</v>
      </c>
      <c r="C31" t="s">
        <v>149</v>
      </c>
      <c r="D31" t="s">
        <v>37</v>
      </c>
      <c r="E31" s="8">
        <v>20.320005779999999</v>
      </c>
      <c r="F31" s="8">
        <v>17.343986472000001</v>
      </c>
      <c r="G31">
        <f>MATCH(A31,Production_est!$A$4:$A$339,0)</f>
        <v>33</v>
      </c>
      <c r="H31">
        <f>IFERROR(MATCH(D31,Production_est!$D$4:$D$339,0),"-")</f>
        <v>6</v>
      </c>
      <c r="I31" s="8" cm="1">
        <f t="array" ref="I31">IFERROR(INDEX(Production_est!$E$4:$E$339,H31+G31),"-")</f>
        <v>12198.265303046701</v>
      </c>
      <c r="J31" s="42">
        <f t="shared" si="0"/>
        <v>1.4218404044440711E-3</v>
      </c>
      <c r="K31" s="42">
        <f t="shared" si="1"/>
        <v>1.4218404044440711E-3</v>
      </c>
      <c r="L31" s="42">
        <f t="shared" si="2"/>
        <v>1.4218404044440711E-3</v>
      </c>
      <c r="M31" s="42">
        <f t="shared" ref="M31:AP31" si="39">L31*(1-$F$4)</f>
        <v>1.4133291253380035E-3</v>
      </c>
      <c r="N31" s="42">
        <f t="shared" si="39"/>
        <v>1.4048687956013553E-3</v>
      </c>
      <c r="O31" s="42">
        <f t="shared" si="39"/>
        <v>1.3964591102460968E-3</v>
      </c>
      <c r="P31" s="42">
        <f t="shared" si="39"/>
        <v>1.3880997661098872E-3</v>
      </c>
      <c r="Q31" s="42">
        <f t="shared" si="39"/>
        <v>1.379790461845146E-3</v>
      </c>
      <c r="R31" s="42">
        <f t="shared" si="39"/>
        <v>1.3715308979081894E-3</v>
      </c>
      <c r="S31" s="42">
        <f t="shared" si="39"/>
        <v>1.363320776548432E-3</v>
      </c>
      <c r="T31" s="42">
        <f t="shared" si="39"/>
        <v>1.3551598017976535E-3</v>
      </c>
      <c r="U31" s="42">
        <f t="shared" si="39"/>
        <v>1.3470476794593289E-3</v>
      </c>
      <c r="V31" s="42">
        <f t="shared" si="39"/>
        <v>1.3389841170980232E-3</v>
      </c>
      <c r="W31" s="42">
        <f t="shared" si="39"/>
        <v>1.3309688240288487E-3</v>
      </c>
      <c r="X31" s="42">
        <f t="shared" si="39"/>
        <v>1.3230015113069871E-3</v>
      </c>
      <c r="Y31" s="42">
        <f t="shared" si="39"/>
        <v>1.3150818917172724E-3</v>
      </c>
      <c r="Z31" s="42">
        <f t="shared" si="39"/>
        <v>1.3072096797638376E-3</v>
      </c>
      <c r="AA31" s="42">
        <f t="shared" si="39"/>
        <v>1.2993845916598225E-3</v>
      </c>
      <c r="AB31" s="42">
        <f t="shared" si="39"/>
        <v>1.2916063453171434E-3</v>
      </c>
      <c r="AC31" s="42">
        <f t="shared" si="39"/>
        <v>1.2838746603363242E-3</v>
      </c>
      <c r="AD31" s="42">
        <f t="shared" si="39"/>
        <v>1.276189257996388E-3</v>
      </c>
      <c r="AE31" s="42">
        <f t="shared" si="39"/>
        <v>1.2685498612448097E-3</v>
      </c>
      <c r="AF31" s="42">
        <f t="shared" si="39"/>
        <v>1.2609561946875286E-3</v>
      </c>
      <c r="AG31" s="42">
        <f t="shared" si="39"/>
        <v>1.2534079845790201E-3</v>
      </c>
      <c r="AH31" s="42">
        <f t="shared" si="39"/>
        <v>1.2459049588124278E-3</v>
      </c>
      <c r="AI31" s="42">
        <f t="shared" si="39"/>
        <v>1.2384468469097544E-3</v>
      </c>
      <c r="AJ31" s="42">
        <f t="shared" si="39"/>
        <v>1.2310333800121108E-3</v>
      </c>
      <c r="AK31" s="42">
        <f t="shared" si="39"/>
        <v>1.2236642908700242E-3</v>
      </c>
      <c r="AL31" s="42">
        <f t="shared" si="39"/>
        <v>1.2163393138338039E-3</v>
      </c>
      <c r="AM31" s="42">
        <f t="shared" si="39"/>
        <v>1.2090581848439648E-3</v>
      </c>
      <c r="AN31" s="42">
        <f t="shared" si="39"/>
        <v>1.2018206414217084E-3</v>
      </c>
      <c r="AO31" s="42">
        <f t="shared" si="39"/>
        <v>1.1946264226594607E-3</v>
      </c>
      <c r="AP31" s="42">
        <f t="shared" si="39"/>
        <v>1.1874752692114664E-3</v>
      </c>
      <c r="AQ31" s="42">
        <f t="shared" ref="AQ31:BJ31" si="40">AP31*(1-$F$4)</f>
        <v>1.18036692328444E-3</v>
      </c>
      <c r="AR31" s="42">
        <f t="shared" si="40"/>
        <v>1.1733011286282724E-3</v>
      </c>
      <c r="AS31" s="42">
        <f t="shared" si="40"/>
        <v>1.1662776305267932E-3</v>
      </c>
      <c r="AT31" s="42">
        <f t="shared" si="40"/>
        <v>1.1592961757885885E-3</v>
      </c>
      <c r="AU31" s="42">
        <f t="shared" si="40"/>
        <v>1.1523565127378741E-3</v>
      </c>
      <c r="AV31" s="42">
        <f t="shared" si="40"/>
        <v>1.1454583912054214E-3</v>
      </c>
      <c r="AW31" s="42">
        <f t="shared" si="40"/>
        <v>1.1386015625195404E-3</v>
      </c>
      <c r="AX31" s="42">
        <f t="shared" si="40"/>
        <v>1.1317857794971148E-3</v>
      </c>
      <c r="AY31" s="42">
        <f t="shared" si="40"/>
        <v>1.1250107964346911E-3</v>
      </c>
      <c r="AZ31" s="42">
        <f t="shared" si="40"/>
        <v>1.1182763690996212E-3</v>
      </c>
      <c r="BA31" s="42">
        <f t="shared" si="40"/>
        <v>1.111582254721258E-3</v>
      </c>
      <c r="BB31" s="42">
        <f t="shared" si="40"/>
        <v>1.1049282119822042E-3</v>
      </c>
      <c r="BC31" s="42">
        <f t="shared" si="40"/>
        <v>1.0983140010096121E-3</v>
      </c>
      <c r="BD31" s="42">
        <f t="shared" si="40"/>
        <v>1.0917393833665373E-3</v>
      </c>
      <c r="BE31" s="42">
        <f t="shared" si="40"/>
        <v>1.0852041220433426E-3</v>
      </c>
      <c r="BF31" s="42">
        <f t="shared" si="40"/>
        <v>1.0787079814491545E-3</v>
      </c>
      <c r="BG31" s="42">
        <f t="shared" si="40"/>
        <v>1.0722507274033698E-3</v>
      </c>
      <c r="BH31" s="42">
        <f t="shared" si="40"/>
        <v>1.065832127127214E-3</v>
      </c>
      <c r="BI31" s="42">
        <f t="shared" si="40"/>
        <v>1.0594519492353497E-3</v>
      </c>
      <c r="BJ31" s="42">
        <f t="shared" si="40"/>
        <v>1.0531099637275353E-3</v>
      </c>
      <c r="BK31" t="str">
        <f t="shared" si="5"/>
        <v>03_CDA</v>
      </c>
      <c r="BL31" t="str">
        <f t="shared" si="6"/>
        <v>d_ind_cem_7_x_other_petrol_prod</v>
      </c>
      <c r="BO31" s="8">
        <f t="shared" si="7"/>
        <v>20.320005779999999</v>
      </c>
      <c r="BP31" s="8">
        <f t="shared" si="8"/>
        <v>17.343986472000001</v>
      </c>
      <c r="BQ31" s="8" cm="1">
        <f t="array" ref="BQ31">K31*INDEX(prod_est,$G31+$H31,MATCH(BQ$14,$BP$14:$DP$14,0))</f>
        <v>17.486385303211847</v>
      </c>
      <c r="BR31" s="8" cm="1">
        <f t="array" ref="BR31">L31*INDEX(prod_est,$G31+$H31,MATCH(BR$14,$BP$14:$DP$14,0))</f>
        <v>16.804683304596345</v>
      </c>
      <c r="BS31" s="8" cm="1">
        <f t="array" ref="BS31">M31*INDEX(prod_est,$G31+$H31,MATCH(BS$14,$BP$14:$DP$14,0))</f>
        <v>16.844363516846283</v>
      </c>
      <c r="BT31" s="8" cm="1">
        <f t="array" ref="BT31">N31*INDEX(prod_est,$G31+$H31,MATCH(BT$14,$BP$14:$DP$14,0))</f>
        <v>16.893068717459204</v>
      </c>
      <c r="BU31" s="8" cm="1">
        <f t="array" ref="BU31">O31*INDEX(prod_est,$G31+$H31,MATCH(BU$14,$BP$14:$DP$14,0))</f>
        <v>16.951471345506082</v>
      </c>
      <c r="BV31" s="8" cm="1">
        <f t="array" ref="BV31">P31*INDEX(prod_est,$G31+$H31,MATCH(BV$14,$BP$14:$DP$14,0))</f>
        <v>17.009877183737654</v>
      </c>
      <c r="BW31" s="8" cm="1">
        <f t="array" ref="BW31">Q31*INDEX(prod_est,$G31+$H31,MATCH(BW$14,$BP$14:$DP$14,0))</f>
        <v>17.066841949427115</v>
      </c>
      <c r="BX31" s="8" cm="1">
        <f t="array" ref="BX31">R31*INDEX(prod_est,$G31+$H31,MATCH(BX$14,$BP$14:$DP$14,0))</f>
        <v>17.121388291361939</v>
      </c>
      <c r="BY31" s="8" cm="1">
        <f t="array" ref="BY31">S31*INDEX(prod_est,$G31+$H31,MATCH(BY$14,$BP$14:$DP$14,0))</f>
        <v>17.173651452475315</v>
      </c>
      <c r="BZ31" s="8" cm="1">
        <f t="array" ref="BZ31">T31*INDEX(prod_est,$G31+$H31,MATCH(BZ$14,$BP$14:$DP$14,0))</f>
        <v>17.107430913547475</v>
      </c>
      <c r="CA31" s="8" cm="1">
        <f t="array" ref="CA31">U31*INDEX(prod_est,$G31+$H31,MATCH(CA$14,$BP$14:$DP$14,0))</f>
        <v>17.040240581667877</v>
      </c>
      <c r="CB31" s="8" cm="1">
        <f t="array" ref="CB31">V31*INDEX(prod_est,$G31+$H31,MATCH(CB$14,$BP$14:$DP$14,0))</f>
        <v>16.97084706577094</v>
      </c>
      <c r="CC31" s="8" cm="1">
        <f t="array" ref="CC31">W31*INDEX(prod_est,$G31+$H31,MATCH(CC$14,$BP$14:$DP$14,0))</f>
        <v>16.89896268637148</v>
      </c>
      <c r="CD31" s="8" cm="1">
        <f t="array" ref="CD31">X31*INDEX(prod_est,$G31+$H31,MATCH(CD$14,$BP$14:$DP$14,0))</f>
        <v>16.824095711802961</v>
      </c>
      <c r="CE31" s="8" cm="1">
        <f t="array" ref="CE31">Y31*INDEX(prod_est,$G31+$H31,MATCH(CE$14,$BP$14:$DP$14,0))</f>
        <v>16.746515070711286</v>
      </c>
      <c r="CF31" s="8" cm="1">
        <f t="array" ref="CF31">Z31*INDEX(prod_est,$G31+$H31,MATCH(CF$14,$BP$14:$DP$14,0))</f>
        <v>16.666917611724728</v>
      </c>
      <c r="CG31" s="8" cm="1">
        <f t="array" ref="CG31">AA31*INDEX(prod_est,$G31+$H31,MATCH(CG$14,$BP$14:$DP$14,0))</f>
        <v>16.583537981953178</v>
      </c>
      <c r="CH31" s="8" cm="1">
        <f t="array" ref="CH31">AB31*INDEX(prod_est,$G31+$H31,MATCH(CH$14,$BP$14:$DP$14,0))</f>
        <v>16.496983942577373</v>
      </c>
      <c r="CI31" s="8" cm="1">
        <f t="array" ref="CI31">AC31*INDEX(prod_est,$G31+$H31,MATCH(CI$14,$BP$14:$DP$14,0))</f>
        <v>16.408014822544963</v>
      </c>
      <c r="CJ31" s="8" cm="1">
        <f t="array" ref="CJ31">AD31*INDEX(prod_est,$G31+$H31,MATCH(CJ$14,$BP$14:$DP$14,0))</f>
        <v>16.315845897584381</v>
      </c>
      <c r="CK31" s="8" cm="1">
        <f t="array" ref="CK31">AE31*INDEX(prod_est,$G31+$H31,MATCH(CK$14,$BP$14:$DP$14,0))</f>
        <v>16.22051524496645</v>
      </c>
      <c r="CL31" s="8" cm="1">
        <f t="array" ref="CL31">AF31*INDEX(prod_est,$G31+$H31,MATCH(CL$14,$BP$14:$DP$14,0))</f>
        <v>16.122038875519504</v>
      </c>
      <c r="CM31" s="8" cm="1">
        <f t="array" ref="CM31">AG31*INDEX(prod_est,$G31+$H31,MATCH(CM$14,$BP$14:$DP$14,0))</f>
        <v>15.96920807230576</v>
      </c>
      <c r="CN31" s="8" cm="1">
        <f t="array" ref="CN31">AH31*INDEX(prod_est,$G31+$H31,MATCH(CN$14,$BP$14:$DP$14,0))</f>
        <v>15.814562254260144</v>
      </c>
      <c r="CO31" s="8" cm="1">
        <f t="array" ref="CO31">AI31*INDEX(prod_est,$G31+$H31,MATCH(CO$14,$BP$14:$DP$14,0))</f>
        <v>15.657823827852269</v>
      </c>
      <c r="CP31" s="8" cm="1">
        <f t="array" ref="CP31">AJ31*INDEX(prod_est,$G31+$H31,MATCH(CP$14,$BP$14:$DP$14,0))</f>
        <v>15.500563528594935</v>
      </c>
      <c r="CQ31" s="8" cm="1">
        <f t="array" ref="CQ31">AK31*INDEX(prod_est,$G31+$H31,MATCH(CQ$14,$BP$14:$DP$14,0))</f>
        <v>15.341446547199098</v>
      </c>
      <c r="CR31" s="8" cm="1">
        <f t="array" ref="CR31">AL31*INDEX(prod_est,$G31+$H31,MATCH(CR$14,$BP$14:$DP$14,0))</f>
        <v>15.210467223174035</v>
      </c>
      <c r="CS31" s="8" cm="1">
        <f t="array" ref="CS31">AM31*INDEX(prod_est,$G31+$H31,MATCH(CS$14,$BP$14:$DP$14,0))</f>
        <v>15.077507013989049</v>
      </c>
      <c r="CT31" s="8" cm="1">
        <f t="array" ref="CT31">AN31*INDEX(prod_est,$G31+$H31,MATCH(CT$14,$BP$14:$DP$14,0))</f>
        <v>14.942907745519499</v>
      </c>
      <c r="CU31" s="8" cm="1">
        <f t="array" ref="CU31">AO31*INDEX(prod_est,$G31+$H31,MATCH(CU$14,$BP$14:$DP$14,0))</f>
        <v>14.806396506354883</v>
      </c>
      <c r="CV31" s="8" cm="1">
        <f t="array" ref="CV31">AP31*INDEX(prod_est,$G31+$H31,MATCH(CV$14,$BP$14:$DP$14,0))</f>
        <v>14.667973582520524</v>
      </c>
      <c r="CW31" cm="1">
        <f t="array" ref="CW31">AQ31*INDEX(prod_est,$G31+$H31,MATCH(CW$14,$BP$14:$DP$14,0))</f>
        <v>14.47609011987729</v>
      </c>
      <c r="CX31" cm="1">
        <f t="array" ref="CX31">AR31*INDEX(prod_est,$G31+$H31,MATCH(CX$14,$BP$14:$DP$14,0))</f>
        <v>14.282641015619395</v>
      </c>
      <c r="CY31" cm="1">
        <f t="array" ref="CY31">AS31*INDEX(prod_est,$G31+$H31,MATCH(CY$14,$BP$14:$DP$14,0))</f>
        <v>14.087671867203834</v>
      </c>
      <c r="CZ31" cm="1">
        <f t="array" ref="CZ31">AT31*INDEX(prod_est,$G31+$H31,MATCH(CZ$14,$BP$14:$DP$14,0))</f>
        <v>13.891227662700389</v>
      </c>
      <c r="DA31" cm="1">
        <f t="array" ref="DA31">AU31*INDEX(prod_est,$G31+$H31,MATCH(DA$14,$BP$14:$DP$14,0))</f>
        <v>13.693352787170111</v>
      </c>
      <c r="DB31" cm="1">
        <f t="array" ref="DB31">AV31*INDEX(prod_est,$G31+$H31,MATCH(DB$14,$BP$14:$DP$14,0))</f>
        <v>13.494091028984016</v>
      </c>
      <c r="DC31" cm="1">
        <f t="array" ref="DC31">AW31*INDEX(prod_est,$G31+$H31,MATCH(DC$14,$BP$14:$DP$14,0))</f>
        <v>13.293485586083426</v>
      </c>
      <c r="DD31" cm="1">
        <f t="array" ref="DD31">AX31*INDEX(prod_est,$G31+$H31,MATCH(DD$14,$BP$14:$DP$14,0))</f>
        <v>13.091579072182695</v>
      </c>
      <c r="DE31" cm="1">
        <f t="array" ref="DE31">AY31*INDEX(prod_est,$G31+$H31,MATCH(DE$14,$BP$14:$DP$14,0))</f>
        <v>12.888413522914854</v>
      </c>
      <c r="DF31" cm="1">
        <f t="array" ref="DF31">AZ31*INDEX(prod_est,$G31+$H31,MATCH(DF$14,$BP$14:$DP$14,0))</f>
        <v>12.684030401920227</v>
      </c>
      <c r="DG31" cm="1">
        <f t="array" ref="DG31">BA31*INDEX(prod_est,$G31+$H31,MATCH(DG$14,$BP$14:$DP$14,0))</f>
        <v>12.478470606878448</v>
      </c>
      <c r="DH31" cm="1">
        <f t="array" ref="DH31">BB31*INDEX(prod_est,$G31+$H31,MATCH(DH$14,$BP$14:$DP$14,0))</f>
        <v>12.271774475484886</v>
      </c>
      <c r="DI31" cm="1">
        <f t="array" ref="DI31">BC31*INDEX(prod_est,$G31+$H31,MATCH(DI$14,$BP$14:$DP$14,0))</f>
        <v>12.063981791371891</v>
      </c>
      <c r="DJ31" cm="1">
        <f t="array" ref="DJ31">BD31*INDEX(prod_est,$G31+$H31,MATCH(DJ$14,$BP$14:$DP$14,0))</f>
        <v>11.855131789975024</v>
      </c>
      <c r="DK31" cm="1">
        <f t="array" ref="DK31">BE31*INDEX(prod_est,$G31+$H31,MATCH(DK$14,$BP$14:$DP$14,0))</f>
        <v>11.645263164343968</v>
      </c>
      <c r="DL31" cm="1">
        <f t="array" ref="DL31">BF31*INDEX(prod_est,$G31+$H31,MATCH(DL$14,$BP$14:$DP$14,0))</f>
        <v>11.434414070901354</v>
      </c>
      <c r="DM31" cm="1">
        <f t="array" ref="DM31">BG31*INDEX(prod_est,$G31+$H31,MATCH(DM$14,$BP$14:$DP$14,0))</f>
        <v>11.222622135146183</v>
      </c>
      <c r="DN31" cm="1">
        <f t="array" ref="DN31">BH31*INDEX(prod_est,$G31+$H31,MATCH(DN$14,$BP$14:$DP$14,0))</f>
        <v>11.009924457305106</v>
      </c>
      <c r="DO31" cm="1">
        <f t="array" ref="DO31">BI31*INDEX(prod_est,$G31+$H31,MATCH(DO$14,$BP$14:$DP$14,0))</f>
        <v>10.796357617931307</v>
      </c>
      <c r="DP31" cm="1">
        <f t="array" ref="DP31">BJ31*INDEX(prod_est,$G31+$H31,MATCH(DP$14,$BP$14:$DP$14,0))</f>
        <v>10.581957683450593</v>
      </c>
    </row>
    <row r="32" spans="1:120" x14ac:dyDescent="0.25">
      <c r="A32" t="s">
        <v>39</v>
      </c>
      <c r="B32" t="s">
        <v>22</v>
      </c>
      <c r="C32" t="s">
        <v>22</v>
      </c>
      <c r="D32" t="s">
        <v>37</v>
      </c>
      <c r="E32" s="8">
        <v>31.891483619999999</v>
      </c>
      <c r="F32" s="8">
        <v>32.542196076000003</v>
      </c>
      <c r="G32">
        <f>MATCH(A32,Production_est!$A$4:$A$339,0)</f>
        <v>33</v>
      </c>
      <c r="H32">
        <f>IFERROR(MATCH(D32,Production_est!$D$4:$D$339,0),"-")</f>
        <v>6</v>
      </c>
      <c r="I32" s="8" cm="1">
        <f t="array" ref="I32">IFERROR(INDEX(Production_est!$E$4:$E$339,H32+G32),"-")</f>
        <v>12198.265303046701</v>
      </c>
      <c r="J32" s="42">
        <f t="shared" si="0"/>
        <v>2.6677724469455588E-3</v>
      </c>
      <c r="K32" s="42">
        <f t="shared" si="1"/>
        <v>2.6677724469455588E-3</v>
      </c>
      <c r="L32" s="42">
        <f t="shared" si="2"/>
        <v>2.6677724469455588E-3</v>
      </c>
      <c r="M32" s="42">
        <f t="shared" ref="M32:AP32" si="41">L32*(1-$F$4)</f>
        <v>2.6518028938111418E-3</v>
      </c>
      <c r="N32" s="42">
        <f t="shared" si="41"/>
        <v>2.6359289360216743E-3</v>
      </c>
      <c r="O32" s="42">
        <f t="shared" si="41"/>
        <v>2.6201500013338444E-3</v>
      </c>
      <c r="P32" s="42">
        <f t="shared" si="41"/>
        <v>2.6044655209298464E-3</v>
      </c>
      <c r="Q32" s="42">
        <f t="shared" si="41"/>
        <v>2.5888749293968738E-3</v>
      </c>
      <c r="R32" s="42">
        <f t="shared" si="41"/>
        <v>2.5733776647067393E-3</v>
      </c>
      <c r="S32" s="42">
        <f t="shared" si="41"/>
        <v>2.5579731681956114E-3</v>
      </c>
      <c r="T32" s="42">
        <f t="shared" si="41"/>
        <v>2.5426608845438765E-3</v>
      </c>
      <c r="U32" s="42">
        <f t="shared" si="41"/>
        <v>2.5274402617561204E-3</v>
      </c>
      <c r="V32" s="42">
        <f t="shared" si="41"/>
        <v>2.5123107511412284E-3</v>
      </c>
      <c r="W32" s="42">
        <f t="shared" si="41"/>
        <v>2.4972718072926057E-3</v>
      </c>
      <c r="X32" s="42">
        <f t="shared" si="41"/>
        <v>2.4823228880685162E-3</v>
      </c>
      <c r="Y32" s="42">
        <f t="shared" si="41"/>
        <v>2.4674634545725381E-3</v>
      </c>
      <c r="Z32" s="42">
        <f t="shared" si="41"/>
        <v>2.4526929711341382E-3</v>
      </c>
      <c r="AA32" s="42">
        <f t="shared" si="41"/>
        <v>2.4380109052893608E-3</v>
      </c>
      <c r="AB32" s="42">
        <f t="shared" si="41"/>
        <v>2.4234167277616321E-3</v>
      </c>
      <c r="AC32" s="42">
        <f t="shared" si="41"/>
        <v>2.4089099124426812E-3</v>
      </c>
      <c r="AD32" s="42">
        <f t="shared" si="41"/>
        <v>2.3944899363735742E-3</v>
      </c>
      <c r="AE32" s="42">
        <f t="shared" si="41"/>
        <v>2.3801562797258619E-3</v>
      </c>
      <c r="AF32" s="42">
        <f t="shared" si="41"/>
        <v>2.3659084257828399E-3</v>
      </c>
      <c r="AG32" s="42">
        <f t="shared" si="41"/>
        <v>2.3517458609209219E-3</v>
      </c>
      <c r="AH32" s="42">
        <f t="shared" si="41"/>
        <v>2.3376680745911239E-3</v>
      </c>
      <c r="AI32" s="42">
        <f t="shared" si="41"/>
        <v>2.3236745593006591E-3</v>
      </c>
      <c r="AJ32" s="42">
        <f t="shared" si="41"/>
        <v>2.3097648105946437E-3</v>
      </c>
      <c r="AK32" s="42">
        <f t="shared" si="41"/>
        <v>2.2959383270379106E-3</v>
      </c>
      <c r="AL32" s="42">
        <f t="shared" si="41"/>
        <v>2.2821946101969351E-3</v>
      </c>
      <c r="AM32" s="42">
        <f t="shared" si="41"/>
        <v>2.2685331646218644E-3</v>
      </c>
      <c r="AN32" s="42">
        <f t="shared" si="41"/>
        <v>2.2549534978286586E-3</v>
      </c>
      <c r="AO32" s="42">
        <f t="shared" si="41"/>
        <v>2.2414551202813364E-3</v>
      </c>
      <c r="AP32" s="42">
        <f t="shared" si="41"/>
        <v>2.2280375453743286E-3</v>
      </c>
      <c r="AQ32" s="42">
        <f t="shared" ref="AQ32:BJ32" si="42">AP32*(1-$F$4)</f>
        <v>2.2147002894149347E-3</v>
      </c>
      <c r="AR32" s="42">
        <f t="shared" si="42"/>
        <v>2.2014428716058878E-3</v>
      </c>
      <c r="AS32" s="42">
        <f t="shared" si="42"/>
        <v>2.1882648140280213E-3</v>
      </c>
      <c r="AT32" s="42">
        <f t="shared" si="42"/>
        <v>2.1751656416230409E-3</v>
      </c>
      <c r="AU32" s="42">
        <f t="shared" si="42"/>
        <v>2.1621448821763987E-3</v>
      </c>
      <c r="AV32" s="42">
        <f t="shared" si="42"/>
        <v>2.1492020663002706E-3</v>
      </c>
      <c r="AW32" s="42">
        <f t="shared" si="42"/>
        <v>2.1363367274166347E-3</v>
      </c>
      <c r="AX32" s="42">
        <f t="shared" si="42"/>
        <v>2.1235484017404519E-3</v>
      </c>
      <c r="AY32" s="42">
        <f t="shared" si="42"/>
        <v>2.1108366282629474E-3</v>
      </c>
      <c r="AZ32" s="42">
        <f t="shared" si="42"/>
        <v>2.09820094873499E-3</v>
      </c>
      <c r="BA32" s="42">
        <f t="shared" si="42"/>
        <v>2.0856409076505746E-3</v>
      </c>
      <c r="BB32" s="42">
        <f t="shared" si="42"/>
        <v>2.0731560522304006E-3</v>
      </c>
      <c r="BC32" s="42">
        <f t="shared" si="42"/>
        <v>2.0607459324055491E-3</v>
      </c>
      <c r="BD32" s="42">
        <f t="shared" si="42"/>
        <v>2.0484101008012593E-3</v>
      </c>
      <c r="BE32" s="42">
        <f t="shared" si="42"/>
        <v>2.0361481127208008E-3</v>
      </c>
      <c r="BF32" s="42">
        <f t="shared" si="42"/>
        <v>2.0239595261294418E-3</v>
      </c>
      <c r="BG32" s="42">
        <f t="shared" si="42"/>
        <v>2.0118439016385149E-3</v>
      </c>
      <c r="BH32" s="42">
        <f t="shared" si="42"/>
        <v>1.9998008024895773E-3</v>
      </c>
      <c r="BI32" s="42">
        <f t="shared" si="42"/>
        <v>1.9878297945386662E-3</v>
      </c>
      <c r="BJ32" s="42">
        <f t="shared" si="42"/>
        <v>1.9759304462406476E-3</v>
      </c>
      <c r="BK32" t="str">
        <f t="shared" si="5"/>
        <v>03_CDA</v>
      </c>
      <c r="BL32" t="str">
        <f t="shared" si="6"/>
        <v>d_ind_cem_8_1_natural_gas</v>
      </c>
      <c r="BO32" s="8">
        <f t="shared" si="7"/>
        <v>31.891483619999999</v>
      </c>
      <c r="BP32" s="8">
        <f t="shared" si="8"/>
        <v>32.542196076000003</v>
      </c>
      <c r="BQ32" s="8" cm="1">
        <f t="array" ref="BQ32">K32*INDEX(prod_est,$G32+$H32,MATCH(BQ$14,$BP$14:$DP$14,0))</f>
        <v>32.809376328577471</v>
      </c>
      <c r="BR32" s="8" cm="1">
        <f t="array" ref="BR32">L32*INDEX(prod_est,$G32+$H32,MATCH(BR$14,$BP$14:$DP$14,0))</f>
        <v>31.530311671777806</v>
      </c>
      <c r="BS32" s="8" cm="1">
        <f t="array" ref="BS32">M32*INDEX(prod_est,$G32+$H32,MATCH(BS$14,$BP$14:$DP$14,0))</f>
        <v>31.60476290877914</v>
      </c>
      <c r="BT32" s="8" cm="1">
        <f t="array" ref="BT32">N32*INDEX(prod_est,$G32+$H32,MATCH(BT$14,$BP$14:$DP$14,0))</f>
        <v>31.696147561945548</v>
      </c>
      <c r="BU32" s="8" cm="1">
        <f t="array" ref="BU32">O32*INDEX(prod_est,$G32+$H32,MATCH(BU$14,$BP$14:$DP$14,0))</f>
        <v>31.805727316076659</v>
      </c>
      <c r="BV32" s="8" cm="1">
        <f t="array" ref="BV32">P32*INDEX(prod_est,$G32+$H32,MATCH(BV$14,$BP$14:$DP$14,0))</f>
        <v>31.91531309341703</v>
      </c>
      <c r="BW32" s="8" cm="1">
        <f t="array" ref="BW32">Q32*INDEX(prod_est,$G32+$H32,MATCH(BW$14,$BP$14:$DP$14,0))</f>
        <v>32.022195013411746</v>
      </c>
      <c r="BX32" s="8" cm="1">
        <f t="array" ref="BX32">R32*INDEX(prod_est,$G32+$H32,MATCH(BX$14,$BP$14:$DP$14,0))</f>
        <v>32.124539290336621</v>
      </c>
      <c r="BY32" s="8" cm="1">
        <f t="array" ref="BY32">S32*INDEX(prod_est,$G32+$H32,MATCH(BY$14,$BP$14:$DP$14,0))</f>
        <v>32.22259967796716</v>
      </c>
      <c r="BZ32" s="8" cm="1">
        <f t="array" ref="BZ32">T32*INDEX(prod_est,$G32+$H32,MATCH(BZ$14,$BP$14:$DP$14,0))</f>
        <v>32.098351324480078</v>
      </c>
      <c r="CA32" s="8" cm="1">
        <f t="array" ref="CA32">U32*INDEX(prod_est,$G32+$H32,MATCH(CA$14,$BP$14:$DP$14,0))</f>
        <v>31.972283366691531</v>
      </c>
      <c r="CB32" s="8" cm="1">
        <f t="array" ref="CB32">V32*INDEX(prod_est,$G32+$H32,MATCH(CB$14,$BP$14:$DP$14,0))</f>
        <v>31.842081616109745</v>
      </c>
      <c r="CC32" s="8" cm="1">
        <f t="array" ref="CC32">W32*INDEX(prod_est,$G32+$H32,MATCH(CC$14,$BP$14:$DP$14,0))</f>
        <v>31.707206305119666</v>
      </c>
      <c r="CD32" s="8" cm="1">
        <f t="array" ref="CD32">X32*INDEX(prod_est,$G32+$H32,MATCH(CD$14,$BP$14:$DP$14,0))</f>
        <v>31.566734806830684</v>
      </c>
      <c r="CE32" s="8" cm="1">
        <f t="array" ref="CE32">Y32*INDEX(prod_est,$G32+$H32,MATCH(CE$14,$BP$14:$DP$14,0))</f>
        <v>31.421171707010302</v>
      </c>
      <c r="CF32" s="8" cm="1">
        <f t="array" ref="CF32">Z32*INDEX(prod_est,$G32+$H32,MATCH(CF$14,$BP$14:$DP$14,0))</f>
        <v>31.271824489652072</v>
      </c>
      <c r="CG32" s="8" cm="1">
        <f t="array" ref="CG32">AA32*INDEX(prod_est,$G32+$H32,MATCH(CG$14,$BP$14:$DP$14,0))</f>
        <v>31.115380856283785</v>
      </c>
      <c r="CH32" s="8" cm="1">
        <f t="array" ref="CH32">AB32*INDEX(prod_est,$G32+$H32,MATCH(CH$14,$BP$14:$DP$14,0))</f>
        <v>30.952981137794357</v>
      </c>
      <c r="CI32" s="8" cm="1">
        <f t="array" ref="CI32">AC32*INDEX(prod_est,$G32+$H32,MATCH(CI$14,$BP$14:$DP$14,0))</f>
        <v>30.786050048827125</v>
      </c>
      <c r="CJ32" s="8" cm="1">
        <f t="array" ref="CJ32">AD32*INDEX(prod_est,$G32+$H32,MATCH(CJ$14,$BP$14:$DP$14,0))</f>
        <v>30.613115225969437</v>
      </c>
      <c r="CK32" s="8" cm="1">
        <f t="array" ref="CK32">AE32*INDEX(prod_est,$G32+$H32,MATCH(CK$14,$BP$14:$DP$14,0))</f>
        <v>30.43424811288941</v>
      </c>
      <c r="CL32" s="8" cm="1">
        <f t="array" ref="CL32">AF32*INDEX(prod_est,$G32+$H32,MATCH(CL$14,$BP$14:$DP$14,0))</f>
        <v>30.249478750403529</v>
      </c>
      <c r="CM32" s="8" cm="1">
        <f t="array" ref="CM32">AG32*INDEX(prod_est,$G32+$H32,MATCH(CM$14,$BP$14:$DP$14,0))</f>
        <v>29.962725184684182</v>
      </c>
      <c r="CN32" s="8" cm="1">
        <f t="array" ref="CN32">AH32*INDEX(prod_est,$G32+$H32,MATCH(CN$14,$BP$14:$DP$14,0))</f>
        <v>29.672566140723998</v>
      </c>
      <c r="CO32" s="8" cm="1">
        <f t="array" ref="CO32">AI32*INDEX(prod_est,$G32+$H32,MATCH(CO$14,$BP$14:$DP$14,0))</f>
        <v>29.37848077499547</v>
      </c>
      <c r="CP32" s="8" cm="1">
        <f t="array" ref="CP32">AJ32*INDEX(prod_est,$G32+$H32,MATCH(CP$14,$BP$14:$DP$14,0))</f>
        <v>29.083416229040918</v>
      </c>
      <c r="CQ32" s="8" cm="1">
        <f t="array" ref="CQ32">AK32*INDEX(prod_est,$G32+$H32,MATCH(CQ$14,$BP$14:$DP$14,0))</f>
        <v>28.784868025260668</v>
      </c>
      <c r="CR32" s="8" cm="1">
        <f t="array" ref="CR32">AL32*INDEX(prod_est,$G32+$H32,MATCH(CR$14,$BP$14:$DP$14,0))</f>
        <v>28.539113979545359</v>
      </c>
      <c r="CS32" s="8" cm="1">
        <f t="array" ref="CS32">AM32*INDEX(prod_est,$G32+$H32,MATCH(CS$14,$BP$14:$DP$14,0))</f>
        <v>28.289643236207954</v>
      </c>
      <c r="CT32" s="8" cm="1">
        <f t="array" ref="CT32">AN32*INDEX(prod_est,$G32+$H32,MATCH(CT$14,$BP$14:$DP$14,0))</f>
        <v>28.03709715671847</v>
      </c>
      <c r="CU32" s="8" cm="1">
        <f t="array" ref="CU32">AO32*INDEX(prod_est,$G32+$H32,MATCH(CU$14,$BP$14:$DP$14,0))</f>
        <v>27.780963682522998</v>
      </c>
      <c r="CV32" s="8" cm="1">
        <f t="array" ref="CV32">AP32*INDEX(prod_est,$G32+$H32,MATCH(CV$14,$BP$14:$DP$14,0))</f>
        <v>27.521243350285474</v>
      </c>
      <c r="CW32" cm="1">
        <f t="array" ref="CW32">AQ32*INDEX(prod_est,$G32+$H32,MATCH(CW$14,$BP$14:$DP$14,0))</f>
        <v>27.161216013135583</v>
      </c>
      <c r="CX32" cm="1">
        <f t="array" ref="CX32">AR32*INDEX(prod_est,$G32+$H32,MATCH(CX$14,$BP$14:$DP$14,0))</f>
        <v>26.798251092028774</v>
      </c>
      <c r="CY32" cm="1">
        <f t="array" ref="CY32">AS32*INDEX(prod_est,$G32+$H32,MATCH(CY$14,$BP$14:$DP$14,0))</f>
        <v>26.432434140617239</v>
      </c>
      <c r="CZ32" cm="1">
        <f t="array" ref="CZ32">AT32*INDEX(prod_est,$G32+$H32,MATCH(CZ$14,$BP$14:$DP$14,0))</f>
        <v>26.063849569171378</v>
      </c>
      <c r="DA32" cm="1">
        <f t="array" ref="DA32">AU32*INDEX(prod_est,$G32+$H32,MATCH(DA$14,$BP$14:$DP$14,0))</f>
        <v>25.692580656547623</v>
      </c>
      <c r="DB32" cm="1">
        <f t="array" ref="DB32">AV32*INDEX(prod_est,$G32+$H32,MATCH(DB$14,$BP$14:$DP$14,0))</f>
        <v>25.318709562044134</v>
      </c>
      <c r="DC32" cm="1">
        <f t="array" ref="DC32">AW32*INDEX(prod_est,$G32+$H32,MATCH(DC$14,$BP$14:$DP$14,0))</f>
        <v>24.942317337146889</v>
      </c>
      <c r="DD32" cm="1">
        <f t="array" ref="DD32">AX32*INDEX(prod_est,$G32+$H32,MATCH(DD$14,$BP$14:$DP$14,0))</f>
        <v>24.563483937167792</v>
      </c>
      <c r="DE32" cm="1">
        <f t="array" ref="DE32">AY32*INDEX(prod_est,$G32+$H32,MATCH(DE$14,$BP$14:$DP$14,0))</f>
        <v>24.182288232775626</v>
      </c>
      <c r="DF32" cm="1">
        <f t="array" ref="DF32">AZ32*INDEX(prod_est,$G32+$H32,MATCH(DF$14,$BP$14:$DP$14,0))</f>
        <v>23.798808021419983</v>
      </c>
      <c r="DG32" cm="1">
        <f t="array" ref="DG32">BA32*INDEX(prod_est,$G32+$H32,MATCH(DG$14,$BP$14:$DP$14,0))</f>
        <v>23.413120038649055</v>
      </c>
      <c r="DH32" cm="1">
        <f t="array" ref="DH32">BB32*INDEX(prod_est,$G32+$H32,MATCH(DH$14,$BP$14:$DP$14,0))</f>
        <v>23.025299969323068</v>
      </c>
      <c r="DI32" cm="1">
        <f t="array" ref="DI32">BC32*INDEX(prod_est,$G32+$H32,MATCH(DI$14,$BP$14:$DP$14,0))</f>
        <v>22.635422458724225</v>
      </c>
      <c r="DJ32" cm="1">
        <f t="array" ref="DJ32">BD32*INDEX(prod_est,$G32+$H32,MATCH(DJ$14,$BP$14:$DP$14,0))</f>
        <v>22.243561123563367</v>
      </c>
      <c r="DK32" cm="1">
        <f t="array" ref="DK32">BE32*INDEX(prod_est,$G32+$H32,MATCH(DK$14,$BP$14:$DP$14,0))</f>
        <v>21.849788562882924</v>
      </c>
      <c r="DL32" cm="1">
        <f t="array" ref="DL32">BF32*INDEX(prod_est,$G32+$H32,MATCH(DL$14,$BP$14:$DP$14,0))</f>
        <v>21.454176368862043</v>
      </c>
      <c r="DM32" cm="1">
        <f t="array" ref="DM32">BG32*INDEX(prod_est,$G32+$H32,MATCH(DM$14,$BP$14:$DP$14,0))</f>
        <v>21.056795137517852</v>
      </c>
      <c r="DN32" cm="1">
        <f t="array" ref="DN32">BH32*INDEX(prod_est,$G32+$H32,MATCH(DN$14,$BP$14:$DP$14,0))</f>
        <v>20.657714479308826</v>
      </c>
      <c r="DO32" cm="1">
        <f t="array" ref="DO32">BI32*INDEX(prod_est,$G32+$H32,MATCH(DO$14,$BP$14:$DP$14,0))</f>
        <v>20.257003029639879</v>
      </c>
      <c r="DP32" cm="1">
        <f t="array" ref="DP32">BJ32*INDEX(prod_est,$G32+$H32,MATCH(DP$14,$BP$14:$DP$14,0))</f>
        <v>19.854728459268376</v>
      </c>
    </row>
    <row r="33" spans="1:120" x14ac:dyDescent="0.25">
      <c r="A33" t="s">
        <v>39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33</v>
      </c>
      <c r="H33">
        <f>IFERROR(MATCH(D33,Production_est!$D$4:$D$339,0),"-")</f>
        <v>6</v>
      </c>
      <c r="I33" s="8" cm="1">
        <f t="array" ref="I33">IFERROR(INDEX(Production_est!$E$4:$E$339,H33+G33),"-")</f>
        <v>12198.265303046701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03_CDA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39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33</v>
      </c>
      <c r="H34">
        <f>IFERROR(MATCH(D34,Production_est!$D$4:$D$339,0),"-")</f>
        <v>6</v>
      </c>
      <c r="I34" s="8" cm="1">
        <f t="array" ref="I34">IFERROR(INDEX(Production_est!$E$4:$E$339,H34+G34),"-")</f>
        <v>12198.265303046701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03_CDA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39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33</v>
      </c>
      <c r="H35">
        <f>IFERROR(MATCH(D35,Production_est!$D$4:$D$339,0),"-")</f>
        <v>6</v>
      </c>
      <c r="I35" s="8" cm="1">
        <f t="array" ref="I35">IFERROR(INDEX(Production_est!$E$4:$E$339,H35+G35),"-")</f>
        <v>12198.265303046701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03_CDA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39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33</v>
      </c>
      <c r="H36">
        <f>IFERROR(MATCH(D36,Production_est!$D$4:$D$339,0),"-")</f>
        <v>6</v>
      </c>
      <c r="I36" s="8" cm="1">
        <f t="array" ref="I36">IFERROR(INDEX(Production_est!$E$4:$E$339,H36+G36),"-")</f>
        <v>12198.265303046701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03_CDA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39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33</v>
      </c>
      <c r="H37">
        <f>IFERROR(MATCH(D37,Production_est!$D$4:$D$339,0),"-")</f>
        <v>6</v>
      </c>
      <c r="I37" s="8" cm="1">
        <f t="array" ref="I37">IFERROR(INDEX(Production_est!$E$4:$E$339,H37+G37),"-")</f>
        <v>12198.265303046701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03_CDA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39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33</v>
      </c>
      <c r="H38">
        <f>IFERROR(MATCH(D38,Production_est!$D$4:$D$339,0),"-")</f>
        <v>6</v>
      </c>
      <c r="I38" s="8" cm="1">
        <f t="array" ref="I38">IFERROR(INDEX(Production_est!$E$4:$E$339,H38+G38),"-")</f>
        <v>12198.265303046701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03_CDA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39</v>
      </c>
      <c r="B39" t="s">
        <v>29</v>
      </c>
      <c r="C39" t="s">
        <v>29</v>
      </c>
      <c r="D39" t="s">
        <v>37</v>
      </c>
      <c r="E39" s="8">
        <v>6.1370114400000011</v>
      </c>
      <c r="F39" s="8">
        <v>6.3139874759999994</v>
      </c>
      <c r="G39">
        <f>MATCH(A39,Production_est!$A$4:$A$339,0)</f>
        <v>33</v>
      </c>
      <c r="H39">
        <f>IFERROR(MATCH(D39,Production_est!$D$4:$D$339,0),"-")</f>
        <v>6</v>
      </c>
      <c r="I39" s="8" cm="1">
        <f t="array" ref="I39">IFERROR(INDEX(Production_est!$E$4:$E$339,H39+G39),"-")</f>
        <v>12198.265303046701</v>
      </c>
      <c r="J39" s="42">
        <f t="shared" si="0"/>
        <v>5.1761355562769944E-4</v>
      </c>
      <c r="K39" s="42">
        <f t="shared" si="1"/>
        <v>5.1761355562769944E-4</v>
      </c>
      <c r="L39" s="42">
        <f t="shared" si="2"/>
        <v>5.1761355562769944E-4</v>
      </c>
      <c r="M39" s="42">
        <f t="shared" ref="M39:AP39" si="55">L39*(1-$F$4)</f>
        <v>5.145150690273317E-4</v>
      </c>
      <c r="N39" s="42">
        <f t="shared" si="55"/>
        <v>5.1143513027817125E-4</v>
      </c>
      <c r="O39" s="42">
        <f t="shared" si="55"/>
        <v>5.0837362835092252E-4</v>
      </c>
      <c r="P39" s="42">
        <f t="shared" si="55"/>
        <v>5.0533045288092256E-4</v>
      </c>
      <c r="Q39" s="42">
        <f t="shared" si="55"/>
        <v>5.0230549416416226E-4</v>
      </c>
      <c r="R39" s="42">
        <f t="shared" si="55"/>
        <v>4.9929864315333171E-4</v>
      </c>
      <c r="S39" s="42">
        <f t="shared" si="55"/>
        <v>4.9630979145388909E-4</v>
      </c>
      <c r="T39" s="42">
        <f t="shared" si="55"/>
        <v>4.9333883132015319E-4</v>
      </c>
      <c r="U39" s="42">
        <f t="shared" si="55"/>
        <v>4.9038565565141931E-4</v>
      </c>
      <c r="V39" s="42">
        <f t="shared" si="55"/>
        <v>4.8745015798809814E-4</v>
      </c>
      <c r="W39" s="42">
        <f t="shared" si="55"/>
        <v>4.8453223250787827E-4</v>
      </c>
      <c r="X39" s="42">
        <f t="shared" si="55"/>
        <v>4.8163177402191123E-4</v>
      </c>
      <c r="Y39" s="42">
        <f t="shared" si="55"/>
        <v>4.7874867797101953E-4</v>
      </c>
      <c r="Z39" s="42">
        <f t="shared" si="55"/>
        <v>4.7588284042192732E-4</v>
      </c>
      <c r="AA39" s="42">
        <f t="shared" si="55"/>
        <v>4.7303415806351388E-4</v>
      </c>
      <c r="AB39" s="42">
        <f t="shared" si="55"/>
        <v>4.7020252820308909E-4</v>
      </c>
      <c r="AC39" s="42">
        <f t="shared" si="55"/>
        <v>4.6738784876269163E-4</v>
      </c>
      <c r="AD39" s="42">
        <f t="shared" si="55"/>
        <v>4.6459001827540904E-4</v>
      </c>
      <c r="AE39" s="42">
        <f t="shared" si="55"/>
        <v>4.6180893588172002E-4</v>
      </c>
      <c r="AF39" s="42">
        <f t="shared" si="55"/>
        <v>4.5904450132585841E-4</v>
      </c>
      <c r="AG39" s="42">
        <f t="shared" si="55"/>
        <v>4.5629661495219916E-4</v>
      </c>
      <c r="AH39" s="42">
        <f t="shared" si="55"/>
        <v>4.5356517770166573E-4</v>
      </c>
      <c r="AI39" s="42">
        <f t="shared" si="55"/>
        <v>4.5085009110815919E-4</v>
      </c>
      <c r="AJ39" s="42">
        <f t="shared" si="55"/>
        <v>4.4815125729500847E-4</v>
      </c>
      <c r="AK39" s="42">
        <f t="shared" si="55"/>
        <v>4.454685789714421E-4</v>
      </c>
      <c r="AL39" s="42">
        <f t="shared" si="55"/>
        <v>4.4280195942908093E-4</v>
      </c>
      <c r="AM39" s="42">
        <f t="shared" si="55"/>
        <v>4.4015130253845182E-4</v>
      </c>
      <c r="AN39" s="42">
        <f t="shared" si="55"/>
        <v>4.375165127455223E-4</v>
      </c>
      <c r="AO39" s="42">
        <f t="shared" si="55"/>
        <v>4.3489749506825598E-4</v>
      </c>
      <c r="AP39" s="42">
        <f t="shared" si="55"/>
        <v>4.3229415509318835E-4</v>
      </c>
      <c r="AQ39" s="42">
        <f t="shared" ref="AQ39:BJ39" si="56">AP39*(1-$F$4)</f>
        <v>4.2970639897202341E-4</v>
      </c>
      <c r="AR39" s="42">
        <f t="shared" si="56"/>
        <v>4.2713413341825043E-4</v>
      </c>
      <c r="AS39" s="42">
        <f t="shared" si="56"/>
        <v>4.2457726570378112E-4</v>
      </c>
      <c r="AT39" s="42">
        <f t="shared" si="56"/>
        <v>4.2203570365560678E-4</v>
      </c>
      <c r="AU39" s="42">
        <f t="shared" si="56"/>
        <v>4.1950935565247561E-4</v>
      </c>
      <c r="AV39" s="42">
        <f t="shared" si="56"/>
        <v>4.1699813062158974E-4</v>
      </c>
      <c r="AW39" s="42">
        <f t="shared" si="56"/>
        <v>4.1450193803532228E-4</v>
      </c>
      <c r="AX39" s="42">
        <f t="shared" si="56"/>
        <v>4.1202068790795372E-4</v>
      </c>
      <c r="AY39" s="42">
        <f t="shared" si="56"/>
        <v>4.0955429079242813E-4</v>
      </c>
      <c r="AZ39" s="42">
        <f t="shared" si="56"/>
        <v>4.0710265777712856E-4</v>
      </c>
      <c r="BA39" s="42">
        <f t="shared" si="56"/>
        <v>4.0466570048267199E-4</v>
      </c>
      <c r="BB39" s="42">
        <f t="shared" si="56"/>
        <v>4.0224333105872312E-4</v>
      </c>
      <c r="BC39" s="42">
        <f t="shared" si="56"/>
        <v>3.9983546218082765E-4</v>
      </c>
      <c r="BD39" s="42">
        <f t="shared" si="56"/>
        <v>3.9744200704726421E-4</v>
      </c>
      <c r="BE39" s="42">
        <f t="shared" si="56"/>
        <v>3.9506287937591519E-4</v>
      </c>
      <c r="BF39" s="42">
        <f t="shared" si="56"/>
        <v>3.9269799340115638E-4</v>
      </c>
      <c r="BG39" s="42">
        <f t="shared" si="56"/>
        <v>3.9034726387076523E-4</v>
      </c>
      <c r="BH39" s="42">
        <f t="shared" si="56"/>
        <v>3.8801060604284752E-4</v>
      </c>
      <c r="BI39" s="42">
        <f t="shared" si="56"/>
        <v>3.8568793568278246E-4</v>
      </c>
      <c r="BJ39" s="42">
        <f t="shared" si="56"/>
        <v>3.833791690601862E-4</v>
      </c>
      <c r="BK39" t="str">
        <f t="shared" si="5"/>
        <v>03_CDA</v>
      </c>
      <c r="BL39" t="str">
        <f t="shared" si="6"/>
        <v>d_ind_cem_16_2_industrial_waste</v>
      </c>
      <c r="BO39" s="8">
        <f t="shared" si="7"/>
        <v>6.1370114400000011</v>
      </c>
      <c r="BP39" s="8">
        <f t="shared" si="8"/>
        <v>6.3139874759999994</v>
      </c>
      <c r="BQ39" s="8" cm="1">
        <f t="array" ref="BQ39">K39*INDEX(prod_est,$G39+$H39,MATCH(BQ$14,$BP$14:$DP$14,0))</f>
        <v>6.3658270250171842</v>
      </c>
      <c r="BR39" s="8" cm="1">
        <f t="array" ref="BR39">L39*INDEX(prod_est,$G39+$H39,MATCH(BR$14,$BP$14:$DP$14,0))</f>
        <v>6.117656981263333</v>
      </c>
      <c r="BS39" s="8" cm="1">
        <f t="array" ref="BS39">M39*INDEX(prod_est,$G39+$H39,MATCH(BS$14,$BP$14:$DP$14,0))</f>
        <v>6.1321023547993194</v>
      </c>
      <c r="BT39" s="8" cm="1">
        <f t="array" ref="BT39">N39*INDEX(prod_est,$G39+$H39,MATCH(BT$14,$BP$14:$DP$14,0))</f>
        <v>6.1498332281012855</v>
      </c>
      <c r="BU39" s="8" cm="1">
        <f t="array" ref="BU39">O39*INDEX(prod_est,$G39+$H39,MATCH(BU$14,$BP$14:$DP$14,0))</f>
        <v>6.1710943990926701</v>
      </c>
      <c r="BV39" s="8" cm="1">
        <f t="array" ref="BV39">P39*INDEX(prod_est,$G39+$H39,MATCH(BV$14,$BP$14:$DP$14,0))</f>
        <v>6.192356738734988</v>
      </c>
      <c r="BW39" s="8" cm="1">
        <f t="array" ref="BW39">Q39*INDEX(prod_est,$G39+$H39,MATCH(BW$14,$BP$14:$DP$14,0))</f>
        <v>6.2130944634626442</v>
      </c>
      <c r="BX39" s="8" cm="1">
        <f t="array" ref="BX39">R39*INDEX(prod_est,$G39+$H39,MATCH(BX$14,$BP$14:$DP$14,0))</f>
        <v>6.2329517736833431</v>
      </c>
      <c r="BY39" s="8" cm="1">
        <f t="array" ref="BY39">S39*INDEX(prod_est,$G39+$H39,MATCH(BY$14,$BP$14:$DP$14,0))</f>
        <v>6.2519779038788883</v>
      </c>
      <c r="BZ39" s="8" cm="1">
        <f t="array" ref="BZ39">T39*INDEX(prod_est,$G39+$H39,MATCH(BZ$14,$BP$14:$DP$14,0))</f>
        <v>6.2278706633595666</v>
      </c>
      <c r="CA39" s="8" cm="1">
        <f t="array" ref="CA39">U39*INDEX(prod_est,$G39+$H39,MATCH(CA$14,$BP$14:$DP$14,0))</f>
        <v>6.2034103747932141</v>
      </c>
      <c r="CB39" s="8" cm="1">
        <f t="array" ref="CB39">V39*INDEX(prod_est,$G39+$H39,MATCH(CB$14,$BP$14:$DP$14,0))</f>
        <v>6.1781480286194421</v>
      </c>
      <c r="CC39" s="8" cm="1">
        <f t="array" ref="CC39">W39*INDEX(prod_est,$G39+$H39,MATCH(CC$14,$BP$14:$DP$14,0))</f>
        <v>6.1519788966277309</v>
      </c>
      <c r="CD39" s="8" cm="1">
        <f t="array" ref="CD39">X39*INDEX(prod_est,$G39+$H39,MATCH(CD$14,$BP$14:$DP$14,0))</f>
        <v>6.1247239664791877</v>
      </c>
      <c r="CE39" s="8" cm="1">
        <f t="array" ref="CE39">Y39*INDEX(prod_est,$G39+$H39,MATCH(CE$14,$BP$14:$DP$14,0))</f>
        <v>6.0964811402394607</v>
      </c>
      <c r="CF39" s="8" cm="1">
        <f t="array" ref="CF39">Z39*INDEX(prod_est,$G39+$H39,MATCH(CF$14,$BP$14:$DP$14,0))</f>
        <v>6.0675041020035323</v>
      </c>
      <c r="CG39" s="8" cm="1">
        <f t="array" ref="CG39">AA39*INDEX(prod_est,$G39+$H39,MATCH(CG$14,$BP$14:$DP$14,0))</f>
        <v>6.0371501842937256</v>
      </c>
      <c r="CH39" s="8" cm="1">
        <f t="array" ref="CH39">AB39*INDEX(prod_est,$G39+$H39,MATCH(CH$14,$BP$14:$DP$14,0))</f>
        <v>6.0056406393861401</v>
      </c>
      <c r="CI39" s="8" cm="1">
        <f t="array" ref="CI39">AC39*INDEX(prod_est,$G39+$H39,MATCH(CI$14,$BP$14:$DP$14,0))</f>
        <v>5.9732518970089332</v>
      </c>
      <c r="CJ39" s="8" cm="1">
        <f t="array" ref="CJ39">AD39*INDEX(prod_est,$G39+$H39,MATCH(CJ$14,$BP$14:$DP$14,0))</f>
        <v>5.939698282399223</v>
      </c>
      <c r="CK39" s="8" cm="1">
        <f t="array" ref="CK39">AE39*INDEX(prod_est,$G39+$H39,MATCH(CK$14,$BP$14:$DP$14,0))</f>
        <v>5.9049936573881139</v>
      </c>
      <c r="CL39" s="8" cm="1">
        <f t="array" ref="CL39">AF39*INDEX(prod_est,$G39+$H39,MATCH(CL$14,$BP$14:$DP$14,0))</f>
        <v>5.8691438506338383</v>
      </c>
      <c r="CM39" s="8" cm="1">
        <f t="array" ref="CM39">AG39*INDEX(prod_est,$G39+$H39,MATCH(CM$14,$BP$14:$DP$14,0))</f>
        <v>5.8135065968227586</v>
      </c>
      <c r="CN39" s="8" cm="1">
        <f t="array" ref="CN39">AH39*INDEX(prod_est,$G39+$H39,MATCH(CN$14,$BP$14:$DP$14,0))</f>
        <v>5.75720859636409</v>
      </c>
      <c r="CO39" s="8" cm="1">
        <f t="array" ref="CO39">AI39*INDEX(prod_est,$G39+$H39,MATCH(CO$14,$BP$14:$DP$14,0))</f>
        <v>5.7001487927863526</v>
      </c>
      <c r="CP39" s="8" cm="1">
        <f t="array" ref="CP39">AJ39*INDEX(prod_est,$G39+$H39,MATCH(CP$14,$BP$14:$DP$14,0))</f>
        <v>5.6428990041298732</v>
      </c>
      <c r="CQ39" s="8" cm="1">
        <f t="array" ref="CQ39">AK39*INDEX(prod_est,$G39+$H39,MATCH(CQ$14,$BP$14:$DP$14,0))</f>
        <v>5.5849733000609652</v>
      </c>
      <c r="CR39" s="8" cm="1">
        <f t="array" ref="CR39">AL39*INDEX(prod_est,$G39+$H39,MATCH(CR$14,$BP$14:$DP$14,0))</f>
        <v>5.5372909628517943</v>
      </c>
      <c r="CS39" s="8" cm="1">
        <f t="array" ref="CS39">AM39*INDEX(prod_est,$G39+$H39,MATCH(CS$14,$BP$14:$DP$14,0))</f>
        <v>5.4888874947704709</v>
      </c>
      <c r="CT39" s="8" cm="1">
        <f t="array" ref="CT39">AN39*INDEX(prod_est,$G39+$H39,MATCH(CT$14,$BP$14:$DP$14,0))</f>
        <v>5.4398873357373958</v>
      </c>
      <c r="CU39" s="8" cm="1">
        <f t="array" ref="CU39">AO39*INDEX(prod_est,$G39+$H39,MATCH(CU$14,$BP$14:$DP$14,0))</f>
        <v>5.3901911337823201</v>
      </c>
      <c r="CV39" s="8" cm="1">
        <f t="array" ref="CV39">AP39*INDEX(prod_est,$G39+$H39,MATCH(CV$14,$BP$14:$DP$14,0))</f>
        <v>5.3397989930312635</v>
      </c>
      <c r="CW39" cm="1">
        <f t="array" ref="CW39">AQ39*INDEX(prod_est,$G39+$H39,MATCH(CW$14,$BP$14:$DP$14,0))</f>
        <v>5.2699448230031214</v>
      </c>
      <c r="CX39" cm="1">
        <f t="array" ref="CX39">AR39*INDEX(prod_est,$G39+$H39,MATCH(CX$14,$BP$14:$DP$14,0))</f>
        <v>5.1995206893415986</v>
      </c>
      <c r="CY39" cm="1">
        <f t="array" ref="CY39">AS39*INDEX(prod_est,$G39+$H39,MATCH(CY$14,$BP$14:$DP$14,0))</f>
        <v>5.128543191562204</v>
      </c>
      <c r="CZ39" cm="1">
        <f t="array" ref="CZ39">AT39*INDEX(prod_est,$G39+$H39,MATCH(CZ$14,$BP$14:$DP$14,0))</f>
        <v>5.0570287073362197</v>
      </c>
      <c r="DA39" cm="1">
        <f t="array" ref="DA39">AU39*INDEX(prod_est,$G39+$H39,MATCH(DA$14,$BP$14:$DP$14,0))</f>
        <v>4.9849933948127561</v>
      </c>
      <c r="DB39" cm="1">
        <f t="array" ref="DB39">AV39*INDEX(prod_est,$G39+$H39,MATCH(DB$14,$BP$14:$DP$14,0))</f>
        <v>4.9124531949190429</v>
      </c>
      <c r="DC39" cm="1">
        <f t="array" ref="DC39">AW39*INDEX(prod_est,$G39+$H39,MATCH(DC$14,$BP$14:$DP$14,0))</f>
        <v>4.8394238336394668</v>
      </c>
      <c r="DD39" cm="1">
        <f t="array" ref="DD39">AX39*INDEX(prod_est,$G39+$H39,MATCH(DD$14,$BP$14:$DP$14,0))</f>
        <v>4.7659208242736497</v>
      </c>
      <c r="DE39" cm="1">
        <f t="array" ref="DE39">AY39*INDEX(prod_est,$G39+$H39,MATCH(DE$14,$BP$14:$DP$14,0))</f>
        <v>4.6919594696737299</v>
      </c>
      <c r="DF39" cm="1">
        <f t="array" ref="DF39">AZ39*INDEX(prod_est,$G39+$H39,MATCH(DF$14,$BP$14:$DP$14,0))</f>
        <v>4.6175548644608959</v>
      </c>
      <c r="DG39" cm="1">
        <f t="array" ref="DG39">BA39*INDEX(prod_est,$G39+$H39,MATCH(DG$14,$BP$14:$DP$14,0))</f>
        <v>4.5427218972213153</v>
      </c>
      <c r="DH39" cm="1">
        <f t="array" ref="DH39">BB39*INDEX(prod_est,$G39+$H39,MATCH(DH$14,$BP$14:$DP$14,0))</f>
        <v>4.4674752526818073</v>
      </c>
      <c r="DI39" cm="1">
        <f t="array" ref="DI39">BC39*INDEX(prod_est,$G39+$H39,MATCH(DI$14,$BP$14:$DP$14,0))</f>
        <v>4.3918294138654561</v>
      </c>
      <c r="DJ39" cm="1">
        <f t="array" ref="DJ39">BD39*INDEX(prod_est,$G39+$H39,MATCH(DJ$14,$BP$14:$DP$14,0))</f>
        <v>4.3157986642271728</v>
      </c>
      <c r="DK39" cm="1">
        <f t="array" ref="DK39">BE39*INDEX(prod_est,$G39+$H39,MATCH(DK$14,$BP$14:$DP$14,0))</f>
        <v>4.2393970897691293</v>
      </c>
      <c r="DL39" cm="1">
        <f t="array" ref="DL39">BF39*INDEX(prod_est,$G39+$H39,MATCH(DL$14,$BP$14:$DP$14,0))</f>
        <v>4.1626385811372266</v>
      </c>
      <c r="DM39" cm="1">
        <f t="array" ref="DM39">BG39*INDEX(prod_est,$G39+$H39,MATCH(DM$14,$BP$14:$DP$14,0))</f>
        <v>4.0855368356973987</v>
      </c>
      <c r="DN39" cm="1">
        <f t="array" ref="DN39">BH39*INDEX(prod_est,$G39+$H39,MATCH(DN$14,$BP$14:$DP$14,0))</f>
        <v>4.0081053595929328</v>
      </c>
      <c r="DO39" cm="1">
        <f t="array" ref="DO39">BI39*INDEX(prod_est,$G39+$H39,MATCH(DO$14,$BP$14:$DP$14,0))</f>
        <v>3.9303574697827091</v>
      </c>
      <c r="DP39" cm="1">
        <f t="array" ref="DP39">BJ39*INDEX(prod_est,$G39+$H39,MATCH(DP$14,$BP$14:$DP$14,0))</f>
        <v>3.852306296060227</v>
      </c>
    </row>
    <row r="40" spans="1:120" x14ac:dyDescent="0.25">
      <c r="A40" t="s">
        <v>39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33</v>
      </c>
      <c r="H40">
        <f>IFERROR(MATCH(D40,Production_est!$D$4:$D$339,0),"-")</f>
        <v>6</v>
      </c>
      <c r="I40" s="8" cm="1">
        <f t="array" ref="I40">IFERROR(INDEX(Production_est!$E$4:$E$339,H40+G40),"-")</f>
        <v>12198.265303046701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03_CDA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39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33</v>
      </c>
      <c r="H41">
        <f>IFERROR(MATCH(D41,Production_est!$D$4:$D$339,0),"-")</f>
        <v>6</v>
      </c>
      <c r="I41" s="8" cm="1">
        <f t="array" ref="I41">IFERROR(INDEX(Production_est!$E$4:$E$339,H41+G41),"-")</f>
        <v>12198.265303046701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03_CDA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39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33</v>
      </c>
      <c r="H42">
        <f>IFERROR(MATCH(D42,Production_est!$D$4:$D$339,0),"-")</f>
        <v>6</v>
      </c>
      <c r="I42" s="8" cm="1">
        <f t="array" ref="I42">IFERROR(INDEX(Production_est!$E$4:$E$339,H42+G42),"-")</f>
        <v>12198.265303046701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03_CDA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39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33</v>
      </c>
      <c r="H43">
        <f>IFERROR(MATCH(D43,Production_est!$D$4:$D$339,0),"-")</f>
        <v>6</v>
      </c>
      <c r="I43" s="8" cm="1">
        <f t="array" ref="I43">IFERROR(INDEX(Production_est!$E$4:$E$339,H43+G43),"-")</f>
        <v>12198.265303046701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03_CDA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39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33</v>
      </c>
      <c r="H44">
        <f>IFERROR(MATCH(D44,Production_est!$D$4:$D$339,0),"-")</f>
        <v>6</v>
      </c>
      <c r="I44" s="8" cm="1">
        <f t="array" ref="I44">IFERROR(INDEX(Production_est!$E$4:$E$339,H44+G44),"-")</f>
        <v>12198.265303046701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03_CDA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39</v>
      </c>
      <c r="B45" t="s">
        <v>35</v>
      </c>
      <c r="C45" t="s">
        <v>35</v>
      </c>
      <c r="D45" t="s">
        <v>37</v>
      </c>
      <c r="E45" s="8">
        <v>7.4339983439999999</v>
      </c>
      <c r="F45" s="8">
        <v>7.4520015839999996</v>
      </c>
      <c r="G45">
        <f>MATCH(A45,Production_est!$A$4:$A$339,0)</f>
        <v>33</v>
      </c>
      <c r="H45">
        <f>IFERROR(MATCH(D45,Production_est!$D$4:$D$339,0),"-")</f>
        <v>6</v>
      </c>
      <c r="I45" s="8" cm="1">
        <f t="array" ref="I45">IFERROR(INDEX(Production_est!$E$4:$E$339,H45+G45),"-")</f>
        <v>12198.265303046701</v>
      </c>
      <c r="J45" s="42">
        <f t="shared" si="0"/>
        <v>6.1090666573211433E-4</v>
      </c>
      <c r="K45" s="42">
        <f t="shared" si="1"/>
        <v>6.1090666573211433E-4</v>
      </c>
      <c r="L45" s="42">
        <f t="shared" si="2"/>
        <v>6.1090666573211433E-4</v>
      </c>
      <c r="M45" s="42">
        <f t="shared" ref="M45:AP45" si="64">L45*(1-$F$4)</f>
        <v>6.0724971722822356E-4</v>
      </c>
      <c r="N45" s="42">
        <f t="shared" si="64"/>
        <v>6.0361465958444331E-4</v>
      </c>
      <c r="O45" s="42">
        <f t="shared" si="64"/>
        <v>6.0000136175989175E-4</v>
      </c>
      <c r="P45" s="42">
        <f t="shared" si="64"/>
        <v>5.9640969349811115E-4</v>
      </c>
      <c r="Q45" s="42">
        <f t="shared" si="64"/>
        <v>5.9283952532237171E-4</v>
      </c>
      <c r="R45" s="42">
        <f t="shared" si="64"/>
        <v>5.8929072853100453E-4</v>
      </c>
      <c r="S45" s="42">
        <f t="shared" si="64"/>
        <v>5.8576317519276166E-4</v>
      </c>
      <c r="T45" s="42">
        <f t="shared" si="64"/>
        <v>5.8225673814220444E-4</v>
      </c>
      <c r="U45" s="42">
        <f t="shared" si="64"/>
        <v>5.7877129097511928E-4</v>
      </c>
      <c r="V45" s="42">
        <f t="shared" si="64"/>
        <v>5.7530670804396085E-4</v>
      </c>
      <c r="W45" s="42">
        <f t="shared" si="64"/>
        <v>5.7186286445332264E-4</v>
      </c>
      <c r="X45" s="42">
        <f t="shared" si="64"/>
        <v>5.6843963605543457E-4</v>
      </c>
      <c r="Y45" s="42">
        <f t="shared" si="64"/>
        <v>5.6503689944568762E-4</v>
      </c>
      <c r="Z45" s="42">
        <f t="shared" si="64"/>
        <v>5.6165453195818494E-4</v>
      </c>
      <c r="AA45" s="42">
        <f t="shared" si="64"/>
        <v>5.582924116613201E-4</v>
      </c>
      <c r="AB45" s="42">
        <f t="shared" si="64"/>
        <v>5.5495041735338158E-4</v>
      </c>
      <c r="AC45" s="42">
        <f t="shared" si="64"/>
        <v>5.5162842855818338E-4</v>
      </c>
      <c r="AD45" s="42">
        <f t="shared" si="64"/>
        <v>5.4832632552072194E-4</v>
      </c>
      <c r="AE45" s="42">
        <f t="shared" si="64"/>
        <v>5.4504398920285921E-4</v>
      </c>
      <c r="AF45" s="42">
        <f t="shared" si="64"/>
        <v>5.4178130127903142E-4</v>
      </c>
      <c r="AG45" s="42">
        <f t="shared" si="64"/>
        <v>5.3853814413198345E-4</v>
      </c>
      <c r="AH45" s="42">
        <f t="shared" si="64"/>
        <v>5.353144008485288E-4</v>
      </c>
      <c r="AI45" s="42">
        <f t="shared" si="64"/>
        <v>5.3210995521533512E-4</v>
      </c>
      <c r="AJ45" s="42">
        <f t="shared" si="64"/>
        <v>5.2892469171473449E-4</v>
      </c>
      <c r="AK45" s="42">
        <f t="shared" si="64"/>
        <v>5.2575849552055957E-4</v>
      </c>
      <c r="AL45" s="42">
        <f t="shared" si="64"/>
        <v>5.2261125249400387E-4</v>
      </c>
      <c r="AM45" s="42">
        <f t="shared" si="64"/>
        <v>5.1948284917950724E-4</v>
      </c>
      <c r="AN45" s="42">
        <f t="shared" si="64"/>
        <v>5.163731728006658E-4</v>
      </c>
      <c r="AO45" s="42">
        <f t="shared" si="64"/>
        <v>5.1328211125616671E-4</v>
      </c>
      <c r="AP45" s="42">
        <f t="shared" si="64"/>
        <v>5.1020955311574653E-4</v>
      </c>
      <c r="AQ45" s="42">
        <f t="shared" si="60"/>
        <v>5.0715538761617485E-4</v>
      </c>
      <c r="AR45" s="42">
        <f t="shared" si="60"/>
        <v>5.0411950465726078E-4</v>
      </c>
      <c r="AS45" s="42">
        <f t="shared" si="60"/>
        <v>5.0110179479788441E-4</v>
      </c>
      <c r="AT45" s="42">
        <f t="shared" si="60"/>
        <v>4.9810214925205131E-4</v>
      </c>
      <c r="AU45" s="42">
        <f t="shared" si="60"/>
        <v>4.9512045988497075E-4</v>
      </c>
      <c r="AV45" s="42">
        <f t="shared" si="60"/>
        <v>4.921566192091579E-4</v>
      </c>
      <c r="AW45" s="42">
        <f t="shared" si="60"/>
        <v>4.8921052038055864E-4</v>
      </c>
      <c r="AX45" s="42">
        <f t="shared" si="60"/>
        <v>4.8628205719469808E-4</v>
      </c>
      <c r="AY45" s="42">
        <f t="shared" si="60"/>
        <v>4.8337112408285203E-4</v>
      </c>
      <c r="AZ45" s="42">
        <f t="shared" si="60"/>
        <v>4.8047761610824118E-4</v>
      </c>
      <c r="BA45" s="42">
        <f t="shared" si="60"/>
        <v>4.7760142896224834E-4</v>
      </c>
      <c r="BB45" s="42">
        <f t="shared" si="60"/>
        <v>4.7474245896065816E-4</v>
      </c>
      <c r="BC45" s="42">
        <f t="shared" si="60"/>
        <v>4.7190060303991936E-4</v>
      </c>
      <c r="BD45" s="42">
        <f t="shared" si="60"/>
        <v>4.6907575875342939E-4</v>
      </c>
      <c r="BE45" s="42">
        <f t="shared" si="60"/>
        <v>4.662678242678414E-4</v>
      </c>
      <c r="BF45" s="42">
        <f t="shared" si="60"/>
        <v>4.6347669835939309E-4</v>
      </c>
      <c r="BG45" s="42">
        <f t="shared" si="60"/>
        <v>4.6070228041025774E-4</v>
      </c>
      <c r="BH45" s="42">
        <f t="shared" si="60"/>
        <v>4.5794447040491701E-4</v>
      </c>
      <c r="BI45" s="42">
        <f t="shared" si="60"/>
        <v>4.5520316892655558E-4</v>
      </c>
      <c r="BJ45" s="42">
        <f t="shared" si="60"/>
        <v>4.5247827715347701E-4</v>
      </c>
      <c r="BK45" t="str">
        <f t="shared" si="5"/>
        <v>03_CDA</v>
      </c>
      <c r="BL45" t="str">
        <f t="shared" si="6"/>
        <v>d_ind_cem_17_electricity</v>
      </c>
      <c r="BO45" s="8">
        <f t="shared" si="7"/>
        <v>7.4339983439999999</v>
      </c>
      <c r="BP45" s="8">
        <f t="shared" si="8"/>
        <v>7.4520015839999996</v>
      </c>
      <c r="BQ45" s="8" cm="1">
        <f t="array" ref="BQ45">K45*INDEX(prod_est,$G45+$H45,MATCH(BQ$14,$BP$14:$DP$14,0))</f>
        <v>7.5131845373806163</v>
      </c>
      <c r="BR45" s="8" cm="1">
        <f t="array" ref="BR45">L45*INDEX(prod_est,$G45+$H45,MATCH(BR$14,$BP$14:$DP$14,0))</f>
        <v>7.2202850715225297</v>
      </c>
      <c r="BS45" s="8" cm="1">
        <f t="array" ref="BS45">M45*INDEX(prod_est,$G45+$H45,MATCH(BS$14,$BP$14:$DP$14,0))</f>
        <v>7.2373340357279252</v>
      </c>
      <c r="BT45" s="8" cm="1">
        <f t="array" ref="BT45">N45*INDEX(prod_est,$G45+$H45,MATCH(BT$14,$BP$14:$DP$14,0))</f>
        <v>7.2582606682931932</v>
      </c>
      <c r="BU45" s="8" cm="1">
        <f t="array" ref="BU45">O45*INDEX(prod_est,$G45+$H45,MATCH(BU$14,$BP$14:$DP$14,0))</f>
        <v>7.2833538887830551</v>
      </c>
      <c r="BV45" s="8" cm="1">
        <f t="array" ref="BV45">P45*INDEX(prod_est,$G45+$H45,MATCH(BV$14,$BP$14:$DP$14,0))</f>
        <v>7.3084484885579784</v>
      </c>
      <c r="BW45" s="8" cm="1">
        <f t="array" ref="BW45">Q45*INDEX(prod_est,$G45+$H45,MATCH(BW$14,$BP$14:$DP$14,0))</f>
        <v>7.3329239184042461</v>
      </c>
      <c r="BX45" s="8" cm="1">
        <f t="array" ref="BX45">R45*INDEX(prod_est,$G45+$H45,MATCH(BX$14,$BP$14:$DP$14,0))</f>
        <v>7.3563602504814147</v>
      </c>
      <c r="BY45" s="8" cm="1">
        <f t="array" ref="BY45">S45*INDEX(prod_est,$G45+$H45,MATCH(BY$14,$BP$14:$DP$14,0))</f>
        <v>7.378815593146177</v>
      </c>
      <c r="BZ45" s="8" cm="1">
        <f t="array" ref="BZ45">T45*INDEX(prod_est,$G45+$H45,MATCH(BZ$14,$BP$14:$DP$14,0))</f>
        <v>7.3503633361186322</v>
      </c>
      <c r="CA45" s="8" cm="1">
        <f t="array" ref="CA45">U45*INDEX(prod_est,$G45+$H45,MATCH(CA$14,$BP$14:$DP$14,0))</f>
        <v>7.3214943987261503</v>
      </c>
      <c r="CB45" s="8" cm="1">
        <f t="array" ref="CB45">V45*INDEX(prod_est,$G45+$H45,MATCH(CB$14,$BP$14:$DP$14,0))</f>
        <v>7.2916788432759567</v>
      </c>
      <c r="CC45" s="8" cm="1">
        <f t="array" ref="CC45">W45*INDEX(prod_est,$G45+$H45,MATCH(CC$14,$BP$14:$DP$14,0))</f>
        <v>7.260793065659926</v>
      </c>
      <c r="CD45" s="8" cm="1">
        <f t="array" ref="CD45">X45*INDEX(prod_est,$G45+$H45,MATCH(CD$14,$BP$14:$DP$14,0))</f>
        <v>7.2286257888937353</v>
      </c>
      <c r="CE45" s="8" cm="1">
        <f t="array" ref="CE45">Y45*INDEX(prod_est,$G45+$H45,MATCH(CE$14,$BP$14:$DP$14,0))</f>
        <v>7.1952925606168217</v>
      </c>
      <c r="CF45" s="8" cm="1">
        <f t="array" ref="CF45">Z45*INDEX(prod_est,$G45+$H45,MATCH(CF$14,$BP$14:$DP$14,0))</f>
        <v>7.1610927881822777</v>
      </c>
      <c r="CG45" s="8" cm="1">
        <f t="array" ref="CG45">AA45*INDEX(prod_est,$G45+$H45,MATCH(CG$14,$BP$14:$DP$14,0))</f>
        <v>7.125267971659615</v>
      </c>
      <c r="CH45" s="8" cm="1">
        <f t="array" ref="CH45">AB45*INDEX(prod_est,$G45+$H45,MATCH(CH$14,$BP$14:$DP$14,0))</f>
        <v>7.0880792411695763</v>
      </c>
      <c r="CI45" s="8" cm="1">
        <f t="array" ref="CI45">AC45*INDEX(prod_est,$G45+$H45,MATCH(CI$14,$BP$14:$DP$14,0))</f>
        <v>7.0498528493029236</v>
      </c>
      <c r="CJ45" s="8" cm="1">
        <f t="array" ref="CJ45">AD45*INDEX(prod_est,$G45+$H45,MATCH(CJ$14,$BP$14:$DP$14,0))</f>
        <v>7.0102516321369235</v>
      </c>
      <c r="CK45" s="8" cm="1">
        <f t="array" ref="CK45">AE45*INDEX(prod_est,$G45+$H45,MATCH(CK$14,$BP$14:$DP$14,0))</f>
        <v>6.969291949917416</v>
      </c>
      <c r="CL45" s="8" cm="1">
        <f t="array" ref="CL45">AF45*INDEX(prod_est,$G45+$H45,MATCH(CL$14,$BP$14:$DP$14,0))</f>
        <v>6.9269806818424584</v>
      </c>
      <c r="CM45" s="8" cm="1">
        <f t="array" ref="CM45">AG45*INDEX(prod_est,$G45+$H45,MATCH(CM$14,$BP$14:$DP$14,0))</f>
        <v>6.8613155367807144</v>
      </c>
      <c r="CN45" s="8" cm="1">
        <f t="array" ref="CN45">AH45*INDEX(prod_est,$G45+$H45,MATCH(CN$14,$BP$14:$DP$14,0))</f>
        <v>6.794870554083376</v>
      </c>
      <c r="CO45" s="8" cm="1">
        <f t="array" ref="CO45">AI45*INDEX(prod_est,$G45+$H45,MATCH(CO$14,$BP$14:$DP$14,0))</f>
        <v>6.7275264631645575</v>
      </c>
      <c r="CP45" s="8" cm="1">
        <f t="array" ref="CP45">AJ45*INDEX(prod_est,$G45+$H45,MATCH(CP$14,$BP$14:$DP$14,0))</f>
        <v>6.6599581448279448</v>
      </c>
      <c r="CQ45" s="8" cm="1">
        <f t="array" ref="CQ45">AK45*INDEX(prod_est,$G45+$H45,MATCH(CQ$14,$BP$14:$DP$14,0))</f>
        <v>6.5915920861183555</v>
      </c>
      <c r="CR45" s="8" cm="1">
        <f t="array" ref="CR45">AL45*INDEX(prod_est,$G45+$H45,MATCH(CR$14,$BP$14:$DP$14,0))</f>
        <v>6.5353156278956872</v>
      </c>
      <c r="CS45" s="8" cm="1">
        <f t="array" ref="CS45">AM45*INDEX(prod_est,$G45+$H45,MATCH(CS$14,$BP$14:$DP$14,0))</f>
        <v>6.4781880643418832</v>
      </c>
      <c r="CT45" s="8" cm="1">
        <f t="array" ref="CT45">AN45*INDEX(prod_est,$G45+$H45,MATCH(CT$14,$BP$14:$DP$14,0))</f>
        <v>6.420356264054238</v>
      </c>
      <c r="CU45" s="8" cm="1">
        <f t="array" ref="CU45">AO45*INDEX(prod_est,$G45+$H45,MATCH(CU$14,$BP$14:$DP$14,0))</f>
        <v>6.3617029681622697</v>
      </c>
      <c r="CV45" s="8" cm="1">
        <f t="array" ref="CV45">AP45*INDEX(prod_est,$G45+$H45,MATCH(CV$14,$BP$14:$DP$14,0))</f>
        <v>6.302228299559359</v>
      </c>
      <c r="CW45" cm="1">
        <f t="array" ref="CW45">AQ45*INDEX(prod_est,$G45+$H45,MATCH(CW$14,$BP$14:$DP$14,0))</f>
        <v>6.2197838240710261</v>
      </c>
      <c r="CX45" cm="1">
        <f t="array" ref="CX45">AR45*INDEX(prod_est,$G45+$H45,MATCH(CX$14,$BP$14:$DP$14,0))</f>
        <v>6.1366666564186811</v>
      </c>
      <c r="CY45" cm="1">
        <f t="array" ref="CY45">AS45*INDEX(prod_est,$G45+$H45,MATCH(CY$14,$BP$14:$DP$14,0))</f>
        <v>6.0528963879645712</v>
      </c>
      <c r="CZ45" cm="1">
        <f t="array" ref="CZ45">AT45*INDEX(prod_est,$G45+$H45,MATCH(CZ$14,$BP$14:$DP$14,0))</f>
        <v>5.9684923482421812</v>
      </c>
      <c r="DA45" cm="1">
        <f t="array" ref="DA45">AU45*INDEX(prod_est,$G45+$H45,MATCH(DA$14,$BP$14:$DP$14,0))</f>
        <v>5.8834736076968071</v>
      </c>
      <c r="DB45" cm="1">
        <f t="array" ref="DB45">AV45*INDEX(prod_est,$G45+$H45,MATCH(DB$14,$BP$14:$DP$14,0))</f>
        <v>5.7978589804004468</v>
      </c>
      <c r="DC45" cm="1">
        <f t="array" ref="DC45">AW45*INDEX(prod_est,$G45+$H45,MATCH(DC$14,$BP$14:$DP$14,0))</f>
        <v>5.7116670267416039</v>
      </c>
      <c r="DD45" cm="1">
        <f t="array" ref="DD45">AX45*INDEX(prod_est,$G45+$H45,MATCH(DD$14,$BP$14:$DP$14,0))</f>
        <v>5.6249160560903535</v>
      </c>
      <c r="DE45" cm="1">
        <f t="array" ref="DE45">AY45*INDEX(prod_est,$G45+$H45,MATCH(DE$14,$BP$14:$DP$14,0))</f>
        <v>5.5376241294388686</v>
      </c>
      <c r="DF45" cm="1">
        <f t="array" ref="DF45">AZ45*INDEX(prod_est,$G45+$H45,MATCH(DF$14,$BP$14:$DP$14,0))</f>
        <v>5.4498090620174509</v>
      </c>
      <c r="DG45" cm="1">
        <f t="array" ref="DG45">BA45*INDEX(prod_est,$G45+$H45,MATCH(DG$14,$BP$14:$DP$14,0))</f>
        <v>5.361488425886245</v>
      </c>
      <c r="DH45" cm="1">
        <f t="array" ref="DH45">BB45*INDEX(prod_est,$G45+$H45,MATCH(DH$14,$BP$14:$DP$14,0))</f>
        <v>5.2726795525030612</v>
      </c>
      <c r="DI45" cm="1">
        <f t="array" ref="DI45">BC45*INDEX(prod_est,$G45+$H45,MATCH(DI$14,$BP$14:$DP$14,0))</f>
        <v>5.1833995352674913</v>
      </c>
      <c r="DJ45" cm="1">
        <f t="array" ref="DJ45">BD45*INDEX(prod_est,$G45+$H45,MATCH(DJ$14,$BP$14:$DP$14,0))</f>
        <v>5.0936652320413884</v>
      </c>
      <c r="DK45" cm="1">
        <f t="array" ref="DK45">BE45*INDEX(prod_est,$G45+$H45,MATCH(DK$14,$BP$14:$DP$14,0))</f>
        <v>5.0034932676455828</v>
      </c>
      <c r="DL45" cm="1">
        <f t="array" ref="DL45">BF45*INDEX(prod_est,$G45+$H45,MATCH(DL$14,$BP$14:$DP$14,0))</f>
        <v>4.9129000363342046</v>
      </c>
      <c r="DM45" cm="1">
        <f t="array" ref="DM45">BG45*INDEX(prod_est,$G45+$H45,MATCH(DM$14,$BP$14:$DP$14,0))</f>
        <v>4.8219017042452172</v>
      </c>
      <c r="DN45" cm="1">
        <f t="array" ref="DN45">BH45*INDEX(prod_est,$G45+$H45,MATCH(DN$14,$BP$14:$DP$14,0))</f>
        <v>4.7305142118285408</v>
      </c>
      <c r="DO45" cm="1">
        <f t="array" ref="DO45">BI45*INDEX(prod_est,$G45+$H45,MATCH(DO$14,$BP$14:$DP$14,0))</f>
        <v>4.6387532762516637</v>
      </c>
      <c r="DP45" cm="1">
        <f t="array" ref="DP45">BJ45*INDEX(prod_est,$G45+$H45,MATCH(DP$14,$BP$14:$DP$14,0))</f>
        <v>4.5466343937825666</v>
      </c>
    </row>
    <row r="46" spans="1:120" x14ac:dyDescent="0.25">
      <c r="A46" t="s">
        <v>39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33</v>
      </c>
      <c r="H46">
        <f>IFERROR(MATCH(D46,Production_est!$D$4:$D$339,0),"-")</f>
        <v>6</v>
      </c>
      <c r="I46" s="8" cm="1">
        <f t="array" ref="I46">IFERROR(INDEX(Production_est!$E$4:$E$339,H46+G46),"-")</f>
        <v>12198.265303046701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03_CDA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39</v>
      </c>
      <c r="B47" s="10" t="s">
        <v>91</v>
      </c>
      <c r="C47" s="10" t="s">
        <v>177</v>
      </c>
      <c r="D47" s="10" t="s">
        <v>37</v>
      </c>
      <c r="E47" s="61">
        <f>SUM(E15:E46)</f>
        <v>82.862131103999999</v>
      </c>
      <c r="F47" s="61">
        <f>SUM(F15:F46)</f>
        <v>77.611004676000007</v>
      </c>
      <c r="J47" s="42">
        <f t="shared" ref="J47:AN47" si="66">SUM(J15:J46)*1000</f>
        <v>6.3624624278843553</v>
      </c>
      <c r="K47" s="42">
        <f t="shared" si="66"/>
        <v>6.3624624278843553</v>
      </c>
      <c r="L47" s="42">
        <f t="shared" si="66"/>
        <v>6.3624624278843553</v>
      </c>
      <c r="M47" s="42">
        <f t="shared" si="66"/>
        <v>6.3243760903767603</v>
      </c>
      <c r="N47" s="42">
        <f t="shared" si="66"/>
        <v>6.2865177415011111</v>
      </c>
      <c r="O47" s="42">
        <f t="shared" si="66"/>
        <v>6.2488860164946169</v>
      </c>
      <c r="P47" s="42">
        <f t="shared" si="66"/>
        <v>6.2114795587640925</v>
      </c>
      <c r="Q47" s="42">
        <f t="shared" si="66"/>
        <v>6.1742970198370557</v>
      </c>
      <c r="R47" s="42">
        <f t="shared" si="66"/>
        <v>6.1373370593131167</v>
      </c>
      <c r="S47" s="42">
        <f t="shared" si="66"/>
        <v>6.1005983448156549</v>
      </c>
      <c r="T47" s="42">
        <f t="shared" si="66"/>
        <v>6.0640795519437898</v>
      </c>
      <c r="U47" s="42">
        <f t="shared" si="66"/>
        <v>6.0277793642246422</v>
      </c>
      <c r="V47" s="42">
        <f t="shared" si="66"/>
        <v>5.9916964730658613</v>
      </c>
      <c r="W47" s="42">
        <f t="shared" si="66"/>
        <v>5.9558295777084727</v>
      </c>
      <c r="X47" s="42">
        <f t="shared" si="66"/>
        <v>5.9201773851799659</v>
      </c>
      <c r="Y47" s="42">
        <f t="shared" si="66"/>
        <v>5.8847386102476991</v>
      </c>
      <c r="Z47" s="42">
        <f t="shared" si="66"/>
        <v>5.8495119753725593</v>
      </c>
      <c r="AA47" s="42">
        <f t="shared" si="66"/>
        <v>5.8144962106629148</v>
      </c>
      <c r="AB47" s="42">
        <f t="shared" si="66"/>
        <v>5.7796900538288245</v>
      </c>
      <c r="AC47" s="42">
        <f t="shared" si="66"/>
        <v>5.7450922501365502</v>
      </c>
      <c r="AD47" s="42">
        <f t="shared" si="66"/>
        <v>5.71070155236331</v>
      </c>
      <c r="AE47" s="42">
        <f t="shared" si="66"/>
        <v>5.6765167207523239</v>
      </c>
      <c r="AF47" s="42">
        <f t="shared" si="66"/>
        <v>5.6425365229681166</v>
      </c>
      <c r="AG47" s="42">
        <f t="shared" si="66"/>
        <v>5.608759734052108</v>
      </c>
      <c r="AH47" s="42">
        <f t="shared" si="66"/>
        <v>5.5751851363784279</v>
      </c>
      <c r="AI47" s="42">
        <f t="shared" si="66"/>
        <v>5.5418115196100475</v>
      </c>
      <c r="AJ47" s="42">
        <f t="shared" si="66"/>
        <v>5.5086376806551298</v>
      </c>
      <c r="AK47" s="42">
        <f t="shared" si="66"/>
        <v>5.4756624236236711</v>
      </c>
      <c r="AL47" s="42">
        <f t="shared" si="66"/>
        <v>5.4428845597843827</v>
      </c>
      <c r="AM47" s="42">
        <f t="shared" si="66"/>
        <v>5.4103029075218387</v>
      </c>
      <c r="AN47" s="42">
        <f t="shared" si="66"/>
        <v>5.377916292293885</v>
      </c>
      <c r="AO47" s="42">
        <f t="shared" ref="AO47:BJ47" si="67">SUM(AO15:AO46)*1000</f>
        <v>5.3457235465892943</v>
      </c>
      <c r="AP47">
        <f t="shared" si="67"/>
        <v>5.3137235098856745</v>
      </c>
      <c r="AQ47">
        <f t="shared" si="67"/>
        <v>5.2819150286076413</v>
      </c>
      <c r="AR47">
        <f t="shared" si="67"/>
        <v>5.2502969560852266</v>
      </c>
      <c r="AS47">
        <f t="shared" si="67"/>
        <v>5.2188681525125409</v>
      </c>
      <c r="AT47">
        <f t="shared" si="67"/>
        <v>5.1876274849066943</v>
      </c>
      <c r="AU47">
        <f t="shared" si="67"/>
        <v>5.1565738270669348</v>
      </c>
      <c r="AV47">
        <f t="shared" si="67"/>
        <v>5.1257060595340738</v>
      </c>
      <c r="AW47">
        <f t="shared" si="67"/>
        <v>5.0950230695501064</v>
      </c>
      <c r="AX47">
        <f t="shared" si="67"/>
        <v>5.0645237510181156</v>
      </c>
      <c r="AY47">
        <f t="shared" si="67"/>
        <v>5.0342070044623881</v>
      </c>
      <c r="AZ47">
        <f t="shared" si="67"/>
        <v>5.0040717369887835</v>
      </c>
      <c r="BA47">
        <f t="shared" si="67"/>
        <v>4.9741168622453369</v>
      </c>
      <c r="BB47">
        <f t="shared" si="67"/>
        <v>4.9443413003830887</v>
      </c>
      <c r="BC47">
        <f t="shared" si="67"/>
        <v>4.9147439780171718</v>
      </c>
      <c r="BD47">
        <f t="shared" si="67"/>
        <v>4.8853238281881008</v>
      </c>
      <c r="BE47">
        <f t="shared" si="67"/>
        <v>4.8560797903233253</v>
      </c>
      <c r="BF47">
        <f t="shared" si="67"/>
        <v>4.8270108101989795</v>
      </c>
      <c r="BG47">
        <f t="shared" si="67"/>
        <v>4.7981158399018931</v>
      </c>
      <c r="BH47">
        <f t="shared" si="67"/>
        <v>4.7693938377918057</v>
      </c>
      <c r="BI47">
        <f t="shared" si="67"/>
        <v>4.740843768463824</v>
      </c>
      <c r="BJ47">
        <f t="shared" si="67"/>
        <v>4.712464602711087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03_CDA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14.123499912</v>
      </c>
      <c r="F58" s="66">
        <v>11.21811192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03_CDA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14.123499912</v>
      </c>
      <c r="BP58" s="65">
        <f t="shared" si="75"/>
        <v>11.21811192</v>
      </c>
      <c r="BQ58" s="65">
        <f t="shared" si="75"/>
        <v>11.310215660301607</v>
      </c>
      <c r="BR58" s="65">
        <f t="shared" si="75"/>
        <v>10.869289963726469</v>
      </c>
      <c r="BS58" s="65">
        <f t="shared" si="75"/>
        <v>10.894955174129381</v>
      </c>
      <c r="BT58" s="65">
        <f t="shared" si="75"/>
        <v>10.926457758177396</v>
      </c>
      <c r="BU58" s="65">
        <f t="shared" si="75"/>
        <v>10.96423265029402</v>
      </c>
      <c r="BV58" s="65">
        <f t="shared" si="75"/>
        <v>11.002009618762079</v>
      </c>
      <c r="BW58" s="65">
        <f t="shared" si="75"/>
        <v>11.038854499726014</v>
      </c>
      <c r="BX58" s="65">
        <f t="shared" si="75"/>
        <v>11.074135141211714</v>
      </c>
      <c r="BY58" s="65">
        <f t="shared" si="75"/>
        <v>11.107939018515781</v>
      </c>
      <c r="BZ58" s="65">
        <f t="shared" si="75"/>
        <v>11.065107491963651</v>
      </c>
      <c r="CA58" s="65">
        <f t="shared" si="75"/>
        <v>11.021648702129832</v>
      </c>
      <c r="CB58" s="65">
        <f t="shared" si="75"/>
        <v>10.963043934033617</v>
      </c>
      <c r="CC58" s="65">
        <f t="shared" si="75"/>
        <v>10.889281472123805</v>
      </c>
      <c r="CD58" s="65">
        <f t="shared" si="75"/>
        <v>10.800232088242556</v>
      </c>
      <c r="CE58" s="65">
        <f t="shared" si="75"/>
        <v>10.696270844568316</v>
      </c>
      <c r="CF58" s="65">
        <f t="shared" si="75"/>
        <v>10.578054512856651</v>
      </c>
      <c r="CG58" s="65">
        <f t="shared" si="75"/>
        <v>10.444688756786451</v>
      </c>
      <c r="CH58" s="65">
        <f t="shared" si="75"/>
        <v>10.296810198233656</v>
      </c>
      <c r="CI58" s="65">
        <f t="shared" si="75"/>
        <v>10.135151705071831</v>
      </c>
      <c r="CJ58" s="65">
        <f t="shared" si="75"/>
        <v>9.9594969242845668</v>
      </c>
      <c r="CK58" s="65">
        <f t="shared" si="75"/>
        <v>9.7701621975242006</v>
      </c>
      <c r="CL58" s="65">
        <f t="shared" si="75"/>
        <v>9.5674649390504225</v>
      </c>
      <c r="CM58" s="65">
        <f t="shared" si="75"/>
        <v>9.3218354532037822</v>
      </c>
      <c r="CN58" s="65">
        <f t="shared" si="75"/>
        <v>9.0653435198518988</v>
      </c>
      <c r="CO58" s="65">
        <f t="shared" si="75"/>
        <v>8.798265481208821</v>
      </c>
      <c r="CP58" s="65">
        <f t="shared" si="75"/>
        <v>8.5219161265165067</v>
      </c>
      <c r="CQ58" s="65">
        <f t="shared" si="75"/>
        <v>8.2359792927066913</v>
      </c>
      <c r="CR58" s="65">
        <f t="shared" si="75"/>
        <v>7.956603027043438</v>
      </c>
      <c r="CS58" s="65">
        <f t="shared" si="75"/>
        <v>7.6676280954663518</v>
      </c>
      <c r="CT58" s="65">
        <f t="shared" si="75"/>
        <v>7.3817134249620295</v>
      </c>
      <c r="CU58" s="65">
        <f t="shared" si="75"/>
        <v>7.0987997303232069</v>
      </c>
      <c r="CV58" s="70">
        <f t="shared" ref="CV58:DP58" si="76">CV$49*CV15</f>
        <v>6.8189706194080681</v>
      </c>
      <c r="CW58" s="65">
        <f t="shared" si="76"/>
        <v>6.5190952827341313</v>
      </c>
      <c r="CX58" s="65">
        <f t="shared" si="76"/>
        <v>6.2241226378556611</v>
      </c>
      <c r="CY58" s="65">
        <f t="shared" si="76"/>
        <v>5.9341402462359083</v>
      </c>
      <c r="CZ58" s="65">
        <f t="shared" si="76"/>
        <v>5.6492327671905489</v>
      </c>
      <c r="DA58" s="65">
        <f t="shared" si="76"/>
        <v>5.3694820047309859</v>
      </c>
      <c r="DB58" s="65">
        <f t="shared" si="76"/>
        <v>5.094966953828119</v>
      </c>
      <c r="DC58" s="65">
        <f t="shared" si="76"/>
        <v>4.8257638461031798</v>
      </c>
      <c r="DD58" s="65">
        <f t="shared" si="76"/>
        <v>4.5619461949518643</v>
      </c>
      <c r="DE58" s="65">
        <f t="shared" si="76"/>
        <v>4.3035848401077885</v>
      </c>
      <c r="DF58" s="65">
        <f t="shared" si="76"/>
        <v>4.0507479916511047</v>
      </c>
      <c r="DG58" s="65">
        <f t="shared" si="76"/>
        <v>3.803501273468219</v>
      </c>
      <c r="DH58" s="65">
        <f t="shared" si="76"/>
        <v>3.5619077661686722</v>
      </c>
      <c r="DI58" s="65">
        <f t="shared" si="76"/>
        <v>3.3260280494649499</v>
      </c>
      <c r="DJ58" s="65">
        <f t="shared" si="76"/>
        <v>3.095920244020903</v>
      </c>
      <c r="DK58" s="65">
        <f t="shared" si="76"/>
        <v>2.8716400527742896</v>
      </c>
      <c r="DL58" s="65">
        <f t="shared" si="76"/>
        <v>2.6532408017398375</v>
      </c>
      <c r="DM58" s="65">
        <f t="shared" si="76"/>
        <v>2.4407734802974068</v>
      </c>
      <c r="DN58" s="65">
        <f t="shared" si="76"/>
        <v>2.2342867809715568</v>
      </c>
      <c r="DO58" s="65">
        <f t="shared" si="76"/>
        <v>2.0338271387077862</v>
      </c>
      <c r="DP58" s="65">
        <f t="shared" si="76"/>
        <v>1.8394387696507064</v>
      </c>
    </row>
    <row r="59" spans="1:120" x14ac:dyDescent="0.25">
      <c r="A59" s="65" t="str">
        <f t="shared" si="71"/>
        <v>03_CDA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03_CDA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70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03_CDA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03_CDA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70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03_CDA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1.9769232240000001</v>
      </c>
      <c r="F61" s="66">
        <v>1.9769232240000001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03_CDA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1.9769232240000001</v>
      </c>
      <c r="BP61" s="65">
        <f t="shared" si="81"/>
        <v>1.9769232240000001</v>
      </c>
      <c r="BQ61" s="65">
        <f t="shared" si="81"/>
        <v>1.9931542996496281</v>
      </c>
      <c r="BR61" s="65">
        <f t="shared" si="81"/>
        <v>1.9154517186953663</v>
      </c>
      <c r="BS61" s="65">
        <f t="shared" si="81"/>
        <v>1.9199745965964068</v>
      </c>
      <c r="BT61" s="65">
        <f t="shared" si="81"/>
        <v>1.9255261716265595</v>
      </c>
      <c r="BU61" s="65">
        <f t="shared" si="81"/>
        <v>1.9321830905485671</v>
      </c>
      <c r="BV61" s="65">
        <f t="shared" si="81"/>
        <v>1.9388403753777257</v>
      </c>
      <c r="BW61" s="65">
        <f t="shared" si="81"/>
        <v>1.9453334021350412</v>
      </c>
      <c r="BX61" s="65">
        <f t="shared" si="81"/>
        <v>1.951550769193606</v>
      </c>
      <c r="BY61" s="65">
        <f t="shared" si="81"/>
        <v>1.9575078919768536</v>
      </c>
      <c r="BZ61" s="65">
        <f t="shared" si="81"/>
        <v>1.9499598624898846</v>
      </c>
      <c r="CA61" s="65">
        <f t="shared" si="81"/>
        <v>1.9423012928908205</v>
      </c>
      <c r="CB61" s="65">
        <f t="shared" si="81"/>
        <v>1.9319736078121947</v>
      </c>
      <c r="CC61" s="65">
        <f t="shared" si="81"/>
        <v>1.9189747426690376</v>
      </c>
      <c r="CD61" s="65">
        <f t="shared" si="81"/>
        <v>1.9032819240973242</v>
      </c>
      <c r="CE61" s="65">
        <f t="shared" si="81"/>
        <v>1.8849612478122966</v>
      </c>
      <c r="CF61" s="65">
        <f t="shared" si="81"/>
        <v>1.86412845408698</v>
      </c>
      <c r="CG61" s="65">
        <f t="shared" si="81"/>
        <v>1.8406259375902916</v>
      </c>
      <c r="CH61" s="65">
        <f t="shared" si="81"/>
        <v>1.8145658876621513</v>
      </c>
      <c r="CI61" s="65">
        <f t="shared" si="81"/>
        <v>1.7860774546916538</v>
      </c>
      <c r="CJ61" s="65">
        <f t="shared" si="81"/>
        <v>1.7551225116476403</v>
      </c>
      <c r="CK61" s="65">
        <f t="shared" si="81"/>
        <v>1.7217568061606991</v>
      </c>
      <c r="CL61" s="65">
        <f t="shared" si="81"/>
        <v>1.6860362748827458</v>
      </c>
      <c r="CM61" s="65">
        <f t="shared" si="81"/>
        <v>1.6427499680128992</v>
      </c>
      <c r="CN61" s="65">
        <f t="shared" si="81"/>
        <v>1.5975494152435881</v>
      </c>
      <c r="CO61" s="65">
        <f t="shared" si="81"/>
        <v>1.5504833152635595</v>
      </c>
      <c r="CP61" s="65">
        <f t="shared" si="81"/>
        <v>1.5017833681490498</v>
      </c>
      <c r="CQ61" s="65">
        <f t="shared" si="81"/>
        <v>1.4513938577406305</v>
      </c>
      <c r="CR61" s="65">
        <f t="shared" si="81"/>
        <v>1.4021604901505449</v>
      </c>
      <c r="CS61" s="65">
        <f t="shared" si="81"/>
        <v>1.3512355878619473</v>
      </c>
      <c r="CT61" s="65">
        <f t="shared" si="81"/>
        <v>1.3008499832046616</v>
      </c>
      <c r="CU61" s="65">
        <f t="shared" si="81"/>
        <v>1.2509932285825227</v>
      </c>
      <c r="CV61" s="70">
        <f t="shared" si="81"/>
        <v>1.2016800578756817</v>
      </c>
      <c r="CW61" s="65">
        <f t="shared" ref="CW61:DP61" si="82">CW$49*CW18</f>
        <v>1.148834220572293</v>
      </c>
      <c r="CX61" s="65">
        <f t="shared" si="82"/>
        <v>1.0968523651349877</v>
      </c>
      <c r="CY61" s="65">
        <f t="shared" si="82"/>
        <v>1.0457499221720055</v>
      </c>
      <c r="CZ61" s="65">
        <f t="shared" si="82"/>
        <v>0.99554181085766702</v>
      </c>
      <c r="DA61" s="65">
        <f t="shared" si="82"/>
        <v>0.94624244718738404</v>
      </c>
      <c r="DB61" s="65">
        <f t="shared" si="82"/>
        <v>0.8978657521305371</v>
      </c>
      <c r="DC61" s="65">
        <f t="shared" si="82"/>
        <v>0.85042515968239119</v>
      </c>
      <c r="DD61" s="65">
        <f t="shared" si="82"/>
        <v>0.80393362481614217</v>
      </c>
      <c r="DE61" s="65">
        <f t="shared" si="82"/>
        <v>0.75840363133615563</v>
      </c>
      <c r="DF61" s="65">
        <f t="shared" si="82"/>
        <v>0.71384719963343235</v>
      </c>
      <c r="DG61" s="65">
        <f t="shared" si="82"/>
        <v>0.67027589434433954</v>
      </c>
      <c r="DH61" s="65">
        <f t="shared" si="82"/>
        <v>0.62770083191368331</v>
      </c>
      <c r="DI61" s="65">
        <f t="shared" si="82"/>
        <v>0.58613268806313346</v>
      </c>
      <c r="DJ61" s="65">
        <f t="shared" si="82"/>
        <v>0.54558170516600335</v>
      </c>
      <c r="DK61" s="65">
        <f t="shared" si="82"/>
        <v>0.50605769952935875</v>
      </c>
      <c r="DL61" s="65">
        <f t="shared" si="82"/>
        <v>0.46757006858457723</v>
      </c>
      <c r="DM61" s="65">
        <f t="shared" si="82"/>
        <v>0.43012779798717227</v>
      </c>
      <c r="DN61" s="65">
        <f t="shared" si="82"/>
        <v>0.39373946862698717</v>
      </c>
      <c r="DO61" s="65">
        <f t="shared" si="82"/>
        <v>0.35841326354969105</v>
      </c>
      <c r="DP61" s="65">
        <f t="shared" si="82"/>
        <v>0.32415697479050176</v>
      </c>
    </row>
    <row r="62" spans="1:120" x14ac:dyDescent="0.25">
      <c r="A62" s="65" t="str">
        <f t="shared" si="71"/>
        <v>03_CDA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03_CDA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70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03_CDA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03_CDA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70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03_CDA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03_CDA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70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03_CDA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03_CDA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70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03_CDA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03_CDA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70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03_CDA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03_CDA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70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03_CDA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03_CDA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70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03_CDA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0.25560413999999998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03_CDA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0.25560413999999998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70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03_CDA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0.72360464400000013</v>
      </c>
      <c r="F70" s="66">
        <v>0.76379792400000002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03_CDA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0.72360464400000013</v>
      </c>
      <c r="BP70" s="65">
        <f t="shared" si="99"/>
        <v>0.76379792400000002</v>
      </c>
      <c r="BQ70" s="65">
        <f t="shared" si="99"/>
        <v>0.77006891203583727</v>
      </c>
      <c r="BR70" s="65">
        <f t="shared" si="99"/>
        <v>0.74004798390782256</v>
      </c>
      <c r="BS70" s="65">
        <f t="shared" si="99"/>
        <v>0.74179542898276607</v>
      </c>
      <c r="BT70" s="65">
        <f t="shared" si="99"/>
        <v>0.7439403182892822</v>
      </c>
      <c r="BU70" s="65">
        <f t="shared" si="99"/>
        <v>0.74651226483285005</v>
      </c>
      <c r="BV70" s="65">
        <f t="shared" si="99"/>
        <v>0.74908435274716978</v>
      </c>
      <c r="BW70" s="65">
        <f t="shared" si="99"/>
        <v>0.75159297842241457</v>
      </c>
      <c r="BX70" s="65">
        <f t="shared" si="99"/>
        <v>0.75399510107160317</v>
      </c>
      <c r="BY70" s="65">
        <f t="shared" si="99"/>
        <v>0.75629667654991206</v>
      </c>
      <c r="BZ70" s="65">
        <f t="shared" si="99"/>
        <v>0.75338044329287501</v>
      </c>
      <c r="CA70" s="65">
        <f t="shared" si="99"/>
        <v>0.75042150210104719</v>
      </c>
      <c r="CB70" s="65">
        <f t="shared" si="99"/>
        <v>0.746431329732684</v>
      </c>
      <c r="CC70" s="65">
        <f t="shared" si="99"/>
        <v>0.74140912852114149</v>
      </c>
      <c r="CD70" s="65">
        <f t="shared" si="99"/>
        <v>0.73534609982014254</v>
      </c>
      <c r="CE70" s="65">
        <f t="shared" si="99"/>
        <v>0.72826778016518556</v>
      </c>
      <c r="CF70" s="65">
        <f t="shared" si="99"/>
        <v>0.72021888660910638</v>
      </c>
      <c r="CG70" s="65">
        <f t="shared" si="99"/>
        <v>0.71113852724511195</v>
      </c>
      <c r="CH70" s="65">
        <f t="shared" si="99"/>
        <v>0.70107004719853927</v>
      </c>
      <c r="CI70" s="65">
        <f t="shared" si="99"/>
        <v>0.69006334461306806</v>
      </c>
      <c r="CJ70" s="65">
        <f t="shared" si="99"/>
        <v>0.67810368884721728</v>
      </c>
      <c r="CK70" s="65">
        <f t="shared" si="99"/>
        <v>0.66521261838260071</v>
      </c>
      <c r="CL70" s="65">
        <f t="shared" si="99"/>
        <v>0.65141174473052521</v>
      </c>
      <c r="CM70" s="65">
        <f t="shared" si="99"/>
        <v>0.63468778149136607</v>
      </c>
      <c r="CN70" s="65">
        <f t="shared" si="99"/>
        <v>0.61722423614487654</v>
      </c>
      <c r="CO70" s="65">
        <f t="shared" si="99"/>
        <v>0.59903992376536741</v>
      </c>
      <c r="CP70" s="65">
        <f t="shared" si="99"/>
        <v>0.58022436327551186</v>
      </c>
      <c r="CQ70" s="65">
        <f t="shared" si="99"/>
        <v>0.56075602835279614</v>
      </c>
      <c r="CR70" s="65">
        <f t="shared" si="99"/>
        <v>0.54173437718277773</v>
      </c>
      <c r="CS70" s="65">
        <f t="shared" si="99"/>
        <v>0.52205918991413258</v>
      </c>
      <c r="CT70" s="65">
        <f t="shared" si="99"/>
        <v>0.50259236400530838</v>
      </c>
      <c r="CU70" s="65">
        <f t="shared" si="99"/>
        <v>0.48332986295546126</v>
      </c>
      <c r="CV70" s="70">
        <f t="shared" si="99"/>
        <v>0.46427737930081897</v>
      </c>
      <c r="CW70" s="65">
        <f t="shared" ref="CW70:DP70" si="100">CW$49*CW27</f>
        <v>0.44386002553899684</v>
      </c>
      <c r="CX70" s="65">
        <f t="shared" si="100"/>
        <v>0.42377647713070421</v>
      </c>
      <c r="CY70" s="65">
        <f t="shared" si="100"/>
        <v>0.40403269579787165</v>
      </c>
      <c r="CZ70" s="65">
        <f t="shared" si="100"/>
        <v>0.38463444566640753</v>
      </c>
      <c r="DA70" s="65">
        <f t="shared" si="100"/>
        <v>0.36558729645557747</v>
      </c>
      <c r="DB70" s="65">
        <f t="shared" si="100"/>
        <v>0.3468966266279257</v>
      </c>
      <c r="DC70" s="65">
        <f t="shared" si="100"/>
        <v>0.32856762650018795</v>
      </c>
      <c r="DD70" s="65">
        <f t="shared" si="100"/>
        <v>0.31060530131561886</v>
      </c>
      <c r="DE70" s="65">
        <f t="shared" si="100"/>
        <v>0.29301447427814598</v>
      </c>
      <c r="DF70" s="65">
        <f t="shared" si="100"/>
        <v>0.27579978954874651</v>
      </c>
      <c r="DG70" s="65">
        <f t="shared" si="100"/>
        <v>0.25896571520445161</v>
      </c>
      <c r="DH70" s="65">
        <f t="shared" si="100"/>
        <v>0.24251654616039076</v>
      </c>
      <c r="DI70" s="65">
        <f t="shared" si="100"/>
        <v>0.22645640705527023</v>
      </c>
      <c r="DJ70" s="65">
        <f t="shared" si="100"/>
        <v>0.21078925510066934</v>
      </c>
      <c r="DK70" s="65">
        <f t="shared" si="100"/>
        <v>0.19551888289453376</v>
      </c>
      <c r="DL70" s="65">
        <f t="shared" si="100"/>
        <v>0.18064892119929787</v>
      </c>
      <c r="DM70" s="65">
        <f t="shared" si="100"/>
        <v>0.16618284168495037</v>
      </c>
      <c r="DN70" s="65">
        <f t="shared" si="100"/>
        <v>0.15212395963747155</v>
      </c>
      <c r="DO70" s="65">
        <f t="shared" si="100"/>
        <v>0.13847543663300049</v>
      </c>
      <c r="DP70" s="65">
        <f t="shared" si="100"/>
        <v>0.12524028317809155</v>
      </c>
    </row>
    <row r="71" spans="1:120" x14ac:dyDescent="0.25">
      <c r="A71" s="65" t="str">
        <f t="shared" si="71"/>
        <v>03_CDA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03_CDA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70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03_CDA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03_CDA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70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03_CDA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03_CDA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70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03_CDA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20.320005779999999</v>
      </c>
      <c r="F74" s="66">
        <v>17.343986472000001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03_CDA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20.320005779999999</v>
      </c>
      <c r="BP74" s="65">
        <f t="shared" si="107"/>
        <v>17.343986472000001</v>
      </c>
      <c r="BQ74" s="65">
        <f t="shared" si="107"/>
        <v>17.486385303211847</v>
      </c>
      <c r="BR74" s="65">
        <f t="shared" si="107"/>
        <v>16.804683304596345</v>
      </c>
      <c r="BS74" s="65">
        <f t="shared" si="107"/>
        <v>16.844363516846283</v>
      </c>
      <c r="BT74" s="65">
        <f t="shared" si="107"/>
        <v>16.893068717459204</v>
      </c>
      <c r="BU74" s="65">
        <f t="shared" si="107"/>
        <v>16.951471345506082</v>
      </c>
      <c r="BV74" s="65">
        <f t="shared" si="107"/>
        <v>17.009877183737654</v>
      </c>
      <c r="BW74" s="65">
        <f t="shared" si="107"/>
        <v>17.066841949427115</v>
      </c>
      <c r="BX74" s="65">
        <f t="shared" si="107"/>
        <v>17.121388291361939</v>
      </c>
      <c r="BY74" s="65">
        <f t="shared" si="107"/>
        <v>17.173651452475315</v>
      </c>
      <c r="BZ74" s="65">
        <f t="shared" si="107"/>
        <v>17.107430913547475</v>
      </c>
      <c r="CA74" s="65">
        <f t="shared" si="107"/>
        <v>17.040240581667877</v>
      </c>
      <c r="CB74" s="65">
        <f t="shared" si="107"/>
        <v>16.949633506938728</v>
      </c>
      <c r="CC74" s="65">
        <f t="shared" si="107"/>
        <v>16.835591576297585</v>
      </c>
      <c r="CD74" s="65">
        <f t="shared" si="107"/>
        <v>16.697914993964439</v>
      </c>
      <c r="CE74" s="65">
        <f t="shared" si="107"/>
        <v>16.537183632327395</v>
      </c>
      <c r="CF74" s="65">
        <f t="shared" si="107"/>
        <v>16.354412906504887</v>
      </c>
      <c r="CG74" s="65">
        <f t="shared" si="107"/>
        <v>16.148220109926907</v>
      </c>
      <c r="CH74" s="65">
        <f t="shared" si="107"/>
        <v>15.919589504587163</v>
      </c>
      <c r="CI74" s="65">
        <f t="shared" si="107"/>
        <v>15.66965415553044</v>
      </c>
      <c r="CJ74" s="65">
        <f t="shared" si="107"/>
        <v>15.39807956584526</v>
      </c>
      <c r="CK74" s="65">
        <f t="shared" si="107"/>
        <v>15.105354821875007</v>
      </c>
      <c r="CL74" s="65">
        <f t="shared" si="107"/>
        <v>14.791970668289144</v>
      </c>
      <c r="CM74" s="65">
        <f t="shared" si="107"/>
        <v>14.412210285255947</v>
      </c>
      <c r="CN74" s="65">
        <f t="shared" si="107"/>
        <v>14.015655797838052</v>
      </c>
      <c r="CO74" s="65">
        <f t="shared" si="107"/>
        <v>13.602734450446659</v>
      </c>
      <c r="CP74" s="65">
        <f t="shared" si="107"/>
        <v>13.175478999305694</v>
      </c>
      <c r="CQ74" s="65">
        <f t="shared" si="107"/>
        <v>12.733400634175251</v>
      </c>
      <c r="CR74" s="65">
        <f t="shared" si="107"/>
        <v>12.301465366742001</v>
      </c>
      <c r="CS74" s="65">
        <f t="shared" si="107"/>
        <v>11.85468988974889</v>
      </c>
      <c r="CT74" s="65">
        <f t="shared" si="107"/>
        <v>11.412645790640516</v>
      </c>
      <c r="CU74" s="65">
        <f t="shared" si="107"/>
        <v>10.975241410335556</v>
      </c>
      <c r="CV74" s="70">
        <f t="shared" si="107"/>
        <v>10.542606012436627</v>
      </c>
      <c r="CW74" s="65">
        <f t="shared" ref="CW74:DP74" si="108">CW$49*CW31</f>
        <v>10.078977745964561</v>
      </c>
      <c r="CX74" s="65">
        <f t="shared" si="108"/>
        <v>9.622929384273565</v>
      </c>
      <c r="CY74" s="65">
        <f t="shared" si="108"/>
        <v>9.1745963035164948</v>
      </c>
      <c r="CZ74" s="65">
        <f t="shared" si="108"/>
        <v>8.7341093929228695</v>
      </c>
      <c r="DA74" s="65">
        <f t="shared" si="108"/>
        <v>8.3015951272218782</v>
      </c>
      <c r="DB74" s="65">
        <f t="shared" si="108"/>
        <v>7.8771756381694162</v>
      </c>
      <c r="DC74" s="65">
        <f t="shared" si="108"/>
        <v>7.4609687851893201</v>
      </c>
      <c r="DD74" s="65">
        <f t="shared" si="108"/>
        <v>7.053088225138425</v>
      </c>
      <c r="DE74" s="65">
        <f t="shared" si="108"/>
        <v>6.6536434812047904</v>
      </c>
      <c r="DF74" s="65">
        <f t="shared" si="108"/>
        <v>6.2627400109481091</v>
      </c>
      <c r="DG74" s="65">
        <f t="shared" si="108"/>
        <v>5.8804792734914662</v>
      </c>
      <c r="DH74" s="65">
        <f t="shared" si="108"/>
        <v>5.5069587958738406</v>
      </c>
      <c r="DI74" s="65">
        <f t="shared" si="108"/>
        <v>5.142272238572267</v>
      </c>
      <c r="DJ74" s="65">
        <f t="shared" si="108"/>
        <v>4.7865094602024154</v>
      </c>
      <c r="DK74" s="65">
        <f t="shared" si="108"/>
        <v>4.4397565814061375</v>
      </c>
      <c r="DL74" s="65">
        <f t="shared" si="108"/>
        <v>4.102096047935861</v>
      </c>
      <c r="DM74" s="65">
        <f t="shared" si="108"/>
        <v>3.7736066929429048</v>
      </c>
      <c r="DN74" s="65">
        <f t="shared" si="108"/>
        <v>3.4543637984794779</v>
      </c>
      <c r="DO74" s="65">
        <f t="shared" si="108"/>
        <v>3.1444391562224943</v>
      </c>
      <c r="DP74" s="65">
        <f t="shared" si="108"/>
        <v>2.8439011274273485</v>
      </c>
    </row>
    <row r="75" spans="1:120" x14ac:dyDescent="0.25">
      <c r="A75" s="65" t="str">
        <f t="shared" si="71"/>
        <v>03_CDA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31.891483619999999</v>
      </c>
      <c r="F75" s="66">
        <v>32.542196076000003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03_CDA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31.891483619999999</v>
      </c>
      <c r="BP75" s="65">
        <f t="shared" si="109"/>
        <v>32.542196076000003</v>
      </c>
      <c r="BQ75" s="65">
        <f t="shared" si="109"/>
        <v>32.809376328577471</v>
      </c>
      <c r="BR75" s="65">
        <f t="shared" si="109"/>
        <v>31.530311671777806</v>
      </c>
      <c r="BS75" s="65">
        <f t="shared" si="109"/>
        <v>31.60476290877914</v>
      </c>
      <c r="BT75" s="65">
        <f t="shared" si="109"/>
        <v>31.696147561945548</v>
      </c>
      <c r="BU75" s="65">
        <f t="shared" si="109"/>
        <v>31.805727316076659</v>
      </c>
      <c r="BV75" s="65">
        <f t="shared" si="109"/>
        <v>31.91531309341703</v>
      </c>
      <c r="BW75" s="65">
        <f t="shared" si="109"/>
        <v>32.022195013411746</v>
      </c>
      <c r="BX75" s="65">
        <f t="shared" si="109"/>
        <v>32.124539290336621</v>
      </c>
      <c r="BY75" s="65">
        <f t="shared" si="109"/>
        <v>32.22259967796716</v>
      </c>
      <c r="BZ75" s="65">
        <f t="shared" si="109"/>
        <v>32.098351324480078</v>
      </c>
      <c r="CA75" s="65">
        <f t="shared" si="109"/>
        <v>31.972283366691531</v>
      </c>
      <c r="CB75" s="65">
        <f t="shared" si="109"/>
        <v>31.80227901408961</v>
      </c>
      <c r="CC75" s="65">
        <f t="shared" si="109"/>
        <v>31.588304281475466</v>
      </c>
      <c r="CD75" s="65">
        <f t="shared" si="109"/>
        <v>31.329984295779457</v>
      </c>
      <c r="CE75" s="65">
        <f t="shared" si="109"/>
        <v>31.028407060672674</v>
      </c>
      <c r="CF75" s="65">
        <f t="shared" si="109"/>
        <v>30.685477780471096</v>
      </c>
      <c r="CG75" s="65">
        <f t="shared" si="109"/>
        <v>30.298602108806335</v>
      </c>
      <c r="CH75" s="65">
        <f t="shared" si="109"/>
        <v>29.869626797971552</v>
      </c>
      <c r="CI75" s="65">
        <f t="shared" si="109"/>
        <v>29.400677796629903</v>
      </c>
      <c r="CJ75" s="65">
        <f t="shared" si="109"/>
        <v>28.891127494508655</v>
      </c>
      <c r="CK75" s="65">
        <f t="shared" si="109"/>
        <v>28.341893555128262</v>
      </c>
      <c r="CL75" s="65">
        <f t="shared" si="109"/>
        <v>27.753896753495237</v>
      </c>
      <c r="CM75" s="65">
        <f t="shared" si="109"/>
        <v>27.041359479177473</v>
      </c>
      <c r="CN75" s="65">
        <f t="shared" si="109"/>
        <v>26.297311742216642</v>
      </c>
      <c r="CO75" s="65">
        <f t="shared" si="109"/>
        <v>25.522555173277315</v>
      </c>
      <c r="CP75" s="65">
        <f t="shared" si="109"/>
        <v>24.72090379468478</v>
      </c>
      <c r="CQ75" s="65">
        <f t="shared" si="109"/>
        <v>23.891440460966354</v>
      </c>
      <c r="CR75" s="65">
        <f t="shared" si="109"/>
        <v>23.081008430957308</v>
      </c>
      <c r="CS75" s="65">
        <f t="shared" si="109"/>
        <v>22.242731994468503</v>
      </c>
      <c r="CT75" s="65">
        <f t="shared" si="109"/>
        <v>21.413332953443728</v>
      </c>
      <c r="CU75" s="65">
        <f t="shared" si="109"/>
        <v>20.59263932967017</v>
      </c>
      <c r="CV75" s="70">
        <f t="shared" si="109"/>
        <v>19.780893658017686</v>
      </c>
      <c r="CW75" s="65">
        <f t="shared" ref="CW75:DP75" si="110">CW$49*CW32</f>
        <v>18.910996649145648</v>
      </c>
      <c r="CX75" s="65">
        <f t="shared" si="110"/>
        <v>18.055321673254383</v>
      </c>
      <c r="CY75" s="65">
        <f t="shared" si="110"/>
        <v>17.214122734076973</v>
      </c>
      <c r="CZ75" s="65">
        <f t="shared" si="110"/>
        <v>16.3876454166165</v>
      </c>
      <c r="DA75" s="65">
        <f t="shared" si="110"/>
        <v>15.576127023031992</v>
      </c>
      <c r="DB75" s="65">
        <f t="shared" si="110"/>
        <v>14.779796706843257</v>
      </c>
      <c r="DC75" s="65">
        <f t="shared" si="110"/>
        <v>13.998875605473687</v>
      </c>
      <c r="DD75" s="65">
        <f t="shared" si="110"/>
        <v>13.233576971149144</v>
      </c>
      <c r="DE75" s="65">
        <f t="shared" si="110"/>
        <v>12.484106300170412</v>
      </c>
      <c r="DF75" s="65">
        <f t="shared" si="110"/>
        <v>11.750661460576111</v>
      </c>
      <c r="DG75" s="65">
        <f t="shared" si="110"/>
        <v>11.033432818213363</v>
      </c>
      <c r="DH75" s="65">
        <f t="shared" si="110"/>
        <v>10.332603361233724</v>
      </c>
      <c r="DI75" s="65">
        <f t="shared" si="110"/>
        <v>9.6483488230311991</v>
      </c>
      <c r="DJ75" s="65">
        <f t="shared" si="110"/>
        <v>8.9808378036387086</v>
      </c>
      <c r="DK75" s="65">
        <f t="shared" si="110"/>
        <v>8.3302318895991139</v>
      </c>
      <c r="DL75" s="65">
        <f t="shared" si="110"/>
        <v>7.6966857723292588</v>
      </c>
      <c r="DM75" s="65">
        <f t="shared" si="110"/>
        <v>7.080347364990379</v>
      </c>
      <c r="DN75" s="65">
        <f t="shared" si="110"/>
        <v>6.4813579178831455</v>
      </c>
      <c r="DO75" s="65">
        <f t="shared" si="110"/>
        <v>5.899852132382617</v>
      </c>
      <c r="DP75" s="65">
        <f t="shared" si="110"/>
        <v>5.3359582734283793</v>
      </c>
    </row>
    <row r="76" spans="1:120" x14ac:dyDescent="0.25">
      <c r="A76" s="65" t="str">
        <f t="shared" si="71"/>
        <v>03_CDA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03_CDA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70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03_CDA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03_CDA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70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03_CDA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03_CDA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70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03_CDA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03_CDA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70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03_CDA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03_CDA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70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03_CDA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03_CDA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70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03_CDA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6.1370114400000011</v>
      </c>
      <c r="F82" s="66">
        <v>6.3139874759999994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03_CDA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6.1370114400000011</v>
      </c>
      <c r="BP82" s="65">
        <f t="shared" si="123"/>
        <v>6.3139874759999994</v>
      </c>
      <c r="BQ82" s="65">
        <f t="shared" si="123"/>
        <v>6.3658270250171842</v>
      </c>
      <c r="BR82" s="65">
        <f t="shared" si="123"/>
        <v>6.117656981263333</v>
      </c>
      <c r="BS82" s="65">
        <f t="shared" si="123"/>
        <v>6.1321023547993194</v>
      </c>
      <c r="BT82" s="65">
        <f t="shared" si="123"/>
        <v>6.1498332281012855</v>
      </c>
      <c r="BU82" s="65">
        <f t="shared" si="123"/>
        <v>6.1710943990926701</v>
      </c>
      <c r="BV82" s="65">
        <f t="shared" si="123"/>
        <v>6.192356738734988</v>
      </c>
      <c r="BW82" s="65">
        <f t="shared" si="123"/>
        <v>6.2130944634626442</v>
      </c>
      <c r="BX82" s="65">
        <f t="shared" si="123"/>
        <v>6.2329517736833431</v>
      </c>
      <c r="BY82" s="65">
        <f t="shared" si="123"/>
        <v>6.2519779038788883</v>
      </c>
      <c r="BZ82" s="65">
        <f t="shared" si="123"/>
        <v>6.2278706633595666</v>
      </c>
      <c r="CA82" s="65">
        <f t="shared" si="123"/>
        <v>6.2034103747932141</v>
      </c>
      <c r="CB82" s="65">
        <f t="shared" si="123"/>
        <v>6.170425343583668</v>
      </c>
      <c r="CC82" s="65">
        <f t="shared" si="123"/>
        <v>6.128908975765377</v>
      </c>
      <c r="CD82" s="65">
        <f t="shared" si="123"/>
        <v>6.0787885367305945</v>
      </c>
      <c r="CE82" s="65">
        <f t="shared" si="123"/>
        <v>6.0202751259864682</v>
      </c>
      <c r="CF82" s="65">
        <f t="shared" si="123"/>
        <v>5.9537384000909661</v>
      </c>
      <c r="CG82" s="65">
        <f t="shared" si="123"/>
        <v>5.8786749919560153</v>
      </c>
      <c r="CH82" s="65">
        <f t="shared" si="123"/>
        <v>5.7954432170076249</v>
      </c>
      <c r="CI82" s="65">
        <f t="shared" si="123"/>
        <v>5.7044555616435311</v>
      </c>
      <c r="CJ82" s="65">
        <f t="shared" si="123"/>
        <v>5.6055902540142668</v>
      </c>
      <c r="CK82" s="65">
        <f t="shared" si="123"/>
        <v>5.499025343442681</v>
      </c>
      <c r="CL82" s="65">
        <f t="shared" si="123"/>
        <v>5.3849394829565469</v>
      </c>
      <c r="CM82" s="65">
        <f t="shared" si="123"/>
        <v>5.2466897036325397</v>
      </c>
      <c r="CN82" s="65">
        <f t="shared" si="123"/>
        <v>5.1023261185276745</v>
      </c>
      <c r="CO82" s="65">
        <f t="shared" si="123"/>
        <v>4.9520042637331443</v>
      </c>
      <c r="CP82" s="65">
        <f t="shared" si="123"/>
        <v>4.7964641535103922</v>
      </c>
      <c r="CQ82" s="65">
        <f t="shared" si="123"/>
        <v>4.6355278390506012</v>
      </c>
      <c r="CR82" s="65">
        <f t="shared" si="123"/>
        <v>4.4782840662063883</v>
      </c>
      <c r="CS82" s="65">
        <f t="shared" si="123"/>
        <v>4.3156377927632832</v>
      </c>
      <c r="CT82" s="65">
        <f t="shared" si="123"/>
        <v>4.1547139526694359</v>
      </c>
      <c r="CU82" s="65">
        <f t="shared" si="123"/>
        <v>3.9954791779161445</v>
      </c>
      <c r="CV82" s="70">
        <f t="shared" si="123"/>
        <v>3.8379805262412208</v>
      </c>
      <c r="CW82" s="65">
        <f t="shared" ref="CW82:DP82" si="124">CW$49*CW39</f>
        <v>3.6691990830159229</v>
      </c>
      <c r="CX82" s="65">
        <f t="shared" si="124"/>
        <v>3.5031770644439013</v>
      </c>
      <c r="CY82" s="65">
        <f t="shared" si="124"/>
        <v>3.3399637535048847</v>
      </c>
      <c r="CZ82" s="65">
        <f t="shared" si="124"/>
        <v>3.1796067997376478</v>
      </c>
      <c r="DA82" s="65">
        <f t="shared" si="124"/>
        <v>3.0221522456052328</v>
      </c>
      <c r="DB82" s="65">
        <f t="shared" si="124"/>
        <v>2.86764455253399</v>
      </c>
      <c r="DC82" s="65">
        <f t="shared" si="124"/>
        <v>2.7161266266301496</v>
      </c>
      <c r="DD82" s="65">
        <f t="shared" si="124"/>
        <v>2.5676398440774282</v>
      </c>
      <c r="DE82" s="65">
        <f t="shared" si="124"/>
        <v>2.4222240762190621</v>
      </c>
      <c r="DF82" s="65">
        <f t="shared" si="124"/>
        <v>2.2799177143275666</v>
      </c>
      <c r="DG82" s="65">
        <f t="shared" si="124"/>
        <v>2.1407576940655439</v>
      </c>
      <c r="DH82" s="65">
        <f t="shared" si="124"/>
        <v>2.0047795196409606</v>
      </c>
      <c r="DI82" s="65">
        <f t="shared" si="124"/>
        <v>1.8720172876601502</v>
      </c>
      <c r="DJ82" s="65">
        <f t="shared" si="124"/>
        <v>1.7425037106817207</v>
      </c>
      <c r="DK82" s="65">
        <f t="shared" si="124"/>
        <v>1.6162701404744804</v>
      </c>
      <c r="DL82" s="65">
        <f t="shared" si="124"/>
        <v>1.4933465909829802</v>
      </c>
      <c r="DM82" s="65">
        <f t="shared" si="124"/>
        <v>1.3737617610032504</v>
      </c>
      <c r="DN82" s="65">
        <f t="shared" si="124"/>
        <v>1.2575430565722829</v>
      </c>
      <c r="DO82" s="65">
        <f t="shared" si="124"/>
        <v>1.1447166130742146</v>
      </c>
      <c r="DP82" s="65">
        <f t="shared" si="124"/>
        <v>1.0353073170661866</v>
      </c>
    </row>
    <row r="83" spans="1:120" x14ac:dyDescent="0.25">
      <c r="A83" s="65" t="str">
        <f t="shared" si="71"/>
        <v>03_CDA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03_CDA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70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03_CDA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03_CDA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70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03_CDA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03_CDA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70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03_CDA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03_CDA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70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03_CDA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03_CDA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70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03_CDA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7.4339983439999999</v>
      </c>
      <c r="F88" s="66">
        <v>7.4520015839999996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03_CDA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7.4339983439999999</v>
      </c>
      <c r="BP88" s="65">
        <f t="shared" si="135"/>
        <v>7.4520015839999996</v>
      </c>
      <c r="BQ88" s="65">
        <f t="shared" si="135"/>
        <v>7.5131845373806163</v>
      </c>
      <c r="BR88" s="65">
        <f t="shared" si="135"/>
        <v>7.2202850715225297</v>
      </c>
      <c r="BS88" s="65">
        <f t="shared" si="135"/>
        <v>7.2373340357279252</v>
      </c>
      <c r="BT88" s="65">
        <f t="shared" si="135"/>
        <v>7.2582606682931932</v>
      </c>
      <c r="BU88" s="65">
        <f t="shared" si="135"/>
        <v>7.2833538887830551</v>
      </c>
      <c r="BV88" s="65">
        <f t="shared" si="135"/>
        <v>7.3084484885579784</v>
      </c>
      <c r="BW88" s="65">
        <f t="shared" si="135"/>
        <v>7.3329239184042461</v>
      </c>
      <c r="BX88" s="65">
        <f t="shared" si="135"/>
        <v>7.3563602504814147</v>
      </c>
      <c r="BY88" s="65">
        <f t="shared" si="135"/>
        <v>7.378815593146177</v>
      </c>
      <c r="BZ88" s="65">
        <f t="shared" si="135"/>
        <v>7.3503633361186322</v>
      </c>
      <c r="CA88" s="65">
        <f t="shared" si="135"/>
        <v>7.3214943987261503</v>
      </c>
      <c r="CB88" s="65">
        <f t="shared" si="135"/>
        <v>7.2825642447218621</v>
      </c>
      <c r="CC88" s="65">
        <f t="shared" si="135"/>
        <v>7.2335650916637011</v>
      </c>
      <c r="CD88" s="65">
        <f t="shared" si="135"/>
        <v>7.1744110954770326</v>
      </c>
      <c r="CE88" s="65">
        <f t="shared" si="135"/>
        <v>7.1053514036091121</v>
      </c>
      <c r="CF88" s="65">
        <f t="shared" si="135"/>
        <v>7.02682229840386</v>
      </c>
      <c r="CG88" s="65">
        <f t="shared" si="135"/>
        <v>6.9382296874035498</v>
      </c>
      <c r="CH88" s="65">
        <f t="shared" si="135"/>
        <v>6.8399964677286409</v>
      </c>
      <c r="CI88" s="65">
        <f t="shared" si="135"/>
        <v>6.7326094710842916</v>
      </c>
      <c r="CJ88" s="65">
        <f t="shared" si="135"/>
        <v>6.6159249778292217</v>
      </c>
      <c r="CK88" s="65">
        <f t="shared" si="135"/>
        <v>6.4901531283605935</v>
      </c>
      <c r="CL88" s="65">
        <f t="shared" si="135"/>
        <v>6.3555047755904557</v>
      </c>
      <c r="CM88" s="65">
        <f t="shared" si="135"/>
        <v>6.1923372719445942</v>
      </c>
      <c r="CN88" s="65">
        <f t="shared" si="135"/>
        <v>6.0219540285563919</v>
      </c>
      <c r="CO88" s="65">
        <f t="shared" si="135"/>
        <v>5.8445386148742093</v>
      </c>
      <c r="CP88" s="65">
        <f t="shared" si="135"/>
        <v>5.6609644231037528</v>
      </c>
      <c r="CQ88" s="65">
        <f t="shared" si="135"/>
        <v>5.4710214314782348</v>
      </c>
      <c r="CR88" s="65">
        <f t="shared" si="135"/>
        <v>5.2854365140606365</v>
      </c>
      <c r="CS88" s="65">
        <f t="shared" si="135"/>
        <v>5.0934753655888061</v>
      </c>
      <c r="CT88" s="65">
        <f t="shared" si="135"/>
        <v>4.9035470966714234</v>
      </c>
      <c r="CU88" s="65">
        <f t="shared" si="135"/>
        <v>4.7156123251502819</v>
      </c>
      <c r="CV88" s="70">
        <f t="shared" si="135"/>
        <v>4.5297265903082895</v>
      </c>
      <c r="CW88" s="65">
        <f t="shared" ref="CW88:DP88" si="136">CW$49*CW45</f>
        <v>4.3305244875094511</v>
      </c>
      <c r="CX88" s="65">
        <f t="shared" si="136"/>
        <v>4.1345791597620858</v>
      </c>
      <c r="CY88" s="65">
        <f t="shared" si="136"/>
        <v>3.9419487726619264</v>
      </c>
      <c r="CZ88" s="65">
        <f t="shared" si="136"/>
        <v>3.7526895639572708</v>
      </c>
      <c r="DA88" s="65">
        <f t="shared" si="136"/>
        <v>3.5668558746661883</v>
      </c>
      <c r="DB88" s="65">
        <f t="shared" si="136"/>
        <v>3.3845001798087595</v>
      </c>
      <c r="DC88" s="65">
        <f t="shared" si="136"/>
        <v>3.2056731187587242</v>
      </c>
      <c r="DD88" s="65">
        <f t="shared" si="136"/>
        <v>3.0304235252186769</v>
      </c>
      <c r="DE88" s="65">
        <f t="shared" si="136"/>
        <v>2.8587984568228144</v>
      </c>
      <c r="DF88" s="65">
        <f t="shared" si="136"/>
        <v>2.6908432243711151</v>
      </c>
      <c r="DG88" s="65">
        <f t="shared" si="136"/>
        <v>2.526601420698892</v>
      </c>
      <c r="DH88" s="65">
        <f t="shared" si="136"/>
        <v>2.3661149491857478</v>
      </c>
      <c r="DI88" s="65">
        <f t="shared" si="136"/>
        <v>2.2094240519077677</v>
      </c>
      <c r="DJ88" s="65">
        <f t="shared" si="136"/>
        <v>2.0565673374367104</v>
      </c>
      <c r="DK88" s="65">
        <f t="shared" si="136"/>
        <v>1.9075818082898783</v>
      </c>
      <c r="DL88" s="65">
        <f t="shared" si="136"/>
        <v>1.7625028880348959</v>
      </c>
      <c r="DM88" s="65">
        <f t="shared" si="136"/>
        <v>1.6213644480524545</v>
      </c>
      <c r="DN88" s="65">
        <f t="shared" si="136"/>
        <v>1.4841988339612051</v>
      </c>
      <c r="DO88" s="65">
        <f t="shared" si="136"/>
        <v>1.3510368917082975</v>
      </c>
      <c r="DP88" s="65">
        <f t="shared" si="136"/>
        <v>1.2219079933290655</v>
      </c>
    </row>
    <row r="89" spans="1:120" x14ac:dyDescent="0.25">
      <c r="A89" s="65" t="str">
        <f t="shared" si="71"/>
        <v>03_CDA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03_CDA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70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03_CDA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03_CDA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1.3720956112682878E-2</v>
      </c>
      <c r="CC90" s="52">
        <f t="shared" si="143"/>
        <v>4.0988512442122239E-2</v>
      </c>
      <c r="CD90" s="52">
        <f t="shared" si="143"/>
        <v>8.1613844495535701E-2</v>
      </c>
      <c r="CE90" s="52">
        <f t="shared" si="143"/>
        <v>0.13539583347554832</v>
      </c>
      <c r="CF90" s="52">
        <f t="shared" si="143"/>
        <v>0.20212843018197427</v>
      </c>
      <c r="CG90" s="52">
        <f t="shared" si="143"/>
        <v>0.28156413850130363</v>
      </c>
      <c r="CH90" s="52">
        <f t="shared" si="143"/>
        <v>0.37345943724163522</v>
      </c>
      <c r="CI90" s="52">
        <f t="shared" si="143"/>
        <v>0.47757259343270414</v>
      </c>
      <c r="CJ90" s="52">
        <f t="shared" si="143"/>
        <v>0.59361239946066957</v>
      </c>
      <c r="CK90" s="52">
        <f t="shared" si="143"/>
        <v>0.72128714209910216</v>
      </c>
      <c r="CL90" s="52">
        <f t="shared" si="143"/>
        <v>0.86028976291189097</v>
      </c>
      <c r="CM90" s="52">
        <f t="shared" si="143"/>
        <v>1.0070680960524863</v>
      </c>
      <c r="CN90" s="52">
        <f t="shared" si="143"/>
        <v>1.1635349228582834</v>
      </c>
      <c r="CO90" s="52">
        <f t="shared" si="143"/>
        <v>1.3292343532761528</v>
      </c>
      <c r="CP90" s="52">
        <f t="shared" si="143"/>
        <v>1.5038675517382072</v>
      </c>
      <c r="CQ90" s="52">
        <f t="shared" si="143"/>
        <v>1.6868873250122145</v>
      </c>
      <c r="CR90" s="52">
        <f t="shared" si="143"/>
        <v>1.8815460017583403</v>
      </c>
      <c r="CS90" s="52">
        <f t="shared" si="143"/>
        <v>2.0845221054447478</v>
      </c>
      <c r="CT90" s="52">
        <f t="shared" si="143"/>
        <v>2.2833778024841633</v>
      </c>
      <c r="CU90" s="52">
        <f t="shared" si="143"/>
        <v>2.4779958586457065</v>
      </c>
      <c r="CV90" s="70">
        <f t="shared" ref="CV90:DP90" si="144">CV$50*CV15</f>
        <v>2.6682928510727231</v>
      </c>
      <c r="CW90" s="52">
        <f t="shared" si="144"/>
        <v>2.8440577265788054</v>
      </c>
      <c r="CX90" s="52">
        <f t="shared" si="144"/>
        <v>3.0139072513549694</v>
      </c>
      <c r="CY90" s="52">
        <f t="shared" si="144"/>
        <v>3.1777833564295954</v>
      </c>
      <c r="CZ90" s="52">
        <f t="shared" si="144"/>
        <v>3.3356304808262305</v>
      </c>
      <c r="DA90" s="52">
        <f t="shared" si="144"/>
        <v>3.4873955288459006</v>
      </c>
      <c r="DB90" s="52">
        <f t="shared" si="144"/>
        <v>3.633027827890289</v>
      </c>
      <c r="DC90" s="52">
        <f t="shared" si="144"/>
        <v>3.7724790868200833</v>
      </c>
      <c r="DD90" s="52">
        <f t="shared" si="144"/>
        <v>3.9057033548427826</v>
      </c>
      <c r="DE90" s="52">
        <f t="shared" si="144"/>
        <v>4.0326569809242514</v>
      </c>
      <c r="DF90" s="52">
        <f t="shared" si="144"/>
        <v>4.1532985737182253</v>
      </c>
      <c r="DG90" s="52">
        <f t="shared" si="144"/>
        <v>4.2675889620081104</v>
      </c>
      <c r="DH90" s="52">
        <f t="shared" si="144"/>
        <v>4.375491155655669</v>
      </c>
      <c r="DI90" s="52">
        <f t="shared" si="144"/>
        <v>4.4769703070510634</v>
      </c>
      <c r="DJ90" s="52">
        <f t="shared" si="144"/>
        <v>4.5719936730587341</v>
      </c>
      <c r="DK90" s="52">
        <f t="shared" si="144"/>
        <v>4.6605305774533559</v>
      </c>
      <c r="DL90" s="52">
        <f t="shared" si="144"/>
        <v>4.7425523738415905</v>
      </c>
      <c r="DM90" s="52">
        <f t="shared" si="144"/>
        <v>4.8180324090629094</v>
      </c>
      <c r="DN90" s="52">
        <f t="shared" si="144"/>
        <v>4.8869459870652756</v>
      </c>
      <c r="DO90" s="52">
        <f t="shared" si="144"/>
        <v>4.9492703332502748</v>
      </c>
      <c r="DP90" s="52">
        <f t="shared" si="144"/>
        <v>5.0049845592821507</v>
      </c>
    </row>
    <row r="91" spans="1:120" x14ac:dyDescent="0.25">
      <c r="A91" s="52" t="str">
        <f t="shared" si="140"/>
        <v>03_CDA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03_CDA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70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03_CDA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03_CDA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70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03_CDA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03_CDA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2.4179894966360389E-3</v>
      </c>
      <c r="CC93" s="52">
        <f t="shared" si="149"/>
        <v>7.2232424441745473E-3</v>
      </c>
      <c r="CD93" s="52">
        <f t="shared" si="149"/>
        <v>1.4382483053632175E-2</v>
      </c>
      <c r="CE93" s="52">
        <f t="shared" si="149"/>
        <v>2.3860268959649326E-2</v>
      </c>
      <c r="CF93" s="52">
        <f t="shared" si="149"/>
        <v>3.5620288931598354E-2</v>
      </c>
      <c r="CG93" s="52">
        <f t="shared" si="149"/>
        <v>4.9618927714244067E-2</v>
      </c>
      <c r="CH93" s="52">
        <f t="shared" si="149"/>
        <v>6.5813270536969226E-2</v>
      </c>
      <c r="CI93" s="52">
        <f t="shared" si="149"/>
        <v>8.4160717760339718E-2</v>
      </c>
      <c r="CJ93" s="52">
        <f t="shared" si="149"/>
        <v>0.10460995102535606</v>
      </c>
      <c r="CK93" s="52">
        <f t="shared" si="149"/>
        <v>0.12710956287092409</v>
      </c>
      <c r="CL93" s="52">
        <f t="shared" si="149"/>
        <v>0.15160544161071013</v>
      </c>
      <c r="CM93" s="52">
        <f t="shared" si="149"/>
        <v>0.1774716031925293</v>
      </c>
      <c r="CN93" s="52">
        <f t="shared" si="149"/>
        <v>0.20504512946003742</v>
      </c>
      <c r="CO93" s="52">
        <f t="shared" si="149"/>
        <v>0.23424568072327159</v>
      </c>
      <c r="CP93" s="52">
        <f t="shared" si="149"/>
        <v>0.26502059437924413</v>
      </c>
      <c r="CQ93" s="52">
        <f t="shared" si="149"/>
        <v>0.29727344074205692</v>
      </c>
      <c r="CR93" s="52">
        <f t="shared" si="149"/>
        <v>0.33157736474966526</v>
      </c>
      <c r="CS93" s="52">
        <f t="shared" si="149"/>
        <v>0.36734703580984585</v>
      </c>
      <c r="CT93" s="52">
        <f t="shared" si="149"/>
        <v>0.40239058400275135</v>
      </c>
      <c r="CU93" s="52">
        <f t="shared" si="149"/>
        <v>0.43668734960637817</v>
      </c>
      <c r="CV93" s="70">
        <f t="shared" si="149"/>
        <v>0.47022263134265813</v>
      </c>
      <c r="CW93" s="52">
        <f t="shared" ref="CW93:DP93" si="150">CW$50*CW18</f>
        <v>0.50119697594087487</v>
      </c>
      <c r="CX93" s="52">
        <f t="shared" si="150"/>
        <v>0.53112888181861218</v>
      </c>
      <c r="CY93" s="52">
        <f t="shared" si="150"/>
        <v>0.56000811571207232</v>
      </c>
      <c r="CZ93" s="52">
        <f t="shared" si="150"/>
        <v>0.58782488633146568</v>
      </c>
      <c r="DA93" s="52">
        <f t="shared" si="150"/>
        <v>0.61456983683304367</v>
      </c>
      <c r="DB93" s="52">
        <f t="shared" si="150"/>
        <v>0.64023403738644347</v>
      </c>
      <c r="DC93" s="52">
        <f t="shared" si="150"/>
        <v>0.66480897783634652</v>
      </c>
      <c r="DD93" s="52">
        <f t="shared" si="150"/>
        <v>0.68828656045744008</v>
      </c>
      <c r="DE93" s="52">
        <f t="shared" si="150"/>
        <v>0.71065909280167683</v>
      </c>
      <c r="DF93" s="52">
        <f t="shared" si="150"/>
        <v>0.73191928063681089</v>
      </c>
      <c r="DG93" s="52">
        <f t="shared" si="150"/>
        <v>0.75206022097521441</v>
      </c>
      <c r="DH93" s="52">
        <f t="shared" si="150"/>
        <v>0.77107539519201806</v>
      </c>
      <c r="DI93" s="52">
        <f t="shared" si="150"/>
        <v>0.78895866223160804</v>
      </c>
      <c r="DJ93" s="52">
        <f t="shared" si="150"/>
        <v>0.80570425190149753</v>
      </c>
      <c r="DK93" s="52">
        <f t="shared" si="150"/>
        <v>0.82130675825256583</v>
      </c>
      <c r="DL93" s="52">
        <f t="shared" si="150"/>
        <v>0.83576113304490629</v>
      </c>
      <c r="DM93" s="52">
        <f t="shared" si="150"/>
        <v>0.8490626792980982</v>
      </c>
      <c r="DN93" s="52">
        <f t="shared" si="150"/>
        <v>0.86120704492516287</v>
      </c>
      <c r="DO93" s="52">
        <f t="shared" si="150"/>
        <v>0.87219021644924766</v>
      </c>
      <c r="DP93" s="52">
        <f t="shared" si="150"/>
        <v>0.88200851280206227</v>
      </c>
    </row>
    <row r="94" spans="1:120" x14ac:dyDescent="0.25">
      <c r="A94" s="52" t="str">
        <f t="shared" si="140"/>
        <v>03_CDA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03_CDA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70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03_CDA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03_CDA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70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03_CDA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03_CDA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70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03_CDA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03_CDA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70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03_CDA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03_CDA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70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03_CDA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03_CDA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70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03_CDA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03_CDA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70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03_CDA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03_CDA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70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03_CDA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03_CDA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9.3420692081687623E-4</v>
      </c>
      <c r="CC102" s="52">
        <f t="shared" si="167"/>
        <v>2.7907495427395546E-3</v>
      </c>
      <c r="CD102" s="52">
        <f t="shared" si="167"/>
        <v>5.556771535164806E-3</v>
      </c>
      <c r="CE102" s="52">
        <f t="shared" si="167"/>
        <v>9.2185794957618441E-3</v>
      </c>
      <c r="CF102" s="52">
        <f t="shared" si="167"/>
        <v>1.3762144330110316E-2</v>
      </c>
      <c r="CG102" s="52">
        <f t="shared" si="167"/>
        <v>1.9170614983501092E-2</v>
      </c>
      <c r="CH102" s="52">
        <f t="shared" si="167"/>
        <v>2.5427411038288994E-2</v>
      </c>
      <c r="CI102" s="52">
        <f t="shared" si="167"/>
        <v>3.2516073829935148E-2</v>
      </c>
      <c r="CJ102" s="52">
        <f t="shared" si="167"/>
        <v>4.0416776156456669E-2</v>
      </c>
      <c r="CK102" s="52">
        <f t="shared" si="167"/>
        <v>4.9109656390661803E-2</v>
      </c>
      <c r="CL102" s="52">
        <f t="shared" si="167"/>
        <v>5.8573808109284281E-2</v>
      </c>
      <c r="CM102" s="52">
        <f t="shared" si="167"/>
        <v>6.8567378055853959E-2</v>
      </c>
      <c r="CN102" s="52">
        <f t="shared" si="167"/>
        <v>7.9220600125788104E-2</v>
      </c>
      <c r="CO102" s="52">
        <f t="shared" si="167"/>
        <v>9.0502434525702988E-2</v>
      </c>
      <c r="CP102" s="52">
        <f t="shared" si="167"/>
        <v>0.10239253469567858</v>
      </c>
      <c r="CQ102" s="52">
        <f t="shared" si="167"/>
        <v>0.11485364436141611</v>
      </c>
      <c r="CR102" s="52">
        <f t="shared" si="167"/>
        <v>0.12810720202312983</v>
      </c>
      <c r="CS102" s="52">
        <f t="shared" si="167"/>
        <v>0.14192706116902495</v>
      </c>
      <c r="CT102" s="52">
        <f t="shared" si="167"/>
        <v>0.15546637773650293</v>
      </c>
      <c r="CU102" s="52">
        <f t="shared" si="167"/>
        <v>0.16871716969946121</v>
      </c>
      <c r="CV102" s="70">
        <f t="shared" si="167"/>
        <v>0.1816737571177118</v>
      </c>
      <c r="CW102" s="52">
        <f t="shared" ref="CW102:DP102" si="168">CW$50*CW27</f>
        <v>0.19364090880785687</v>
      </c>
      <c r="CX102" s="52">
        <f t="shared" si="168"/>
        <v>0.2052053071078179</v>
      </c>
      <c r="CY102" s="52">
        <f t="shared" si="168"/>
        <v>0.21636299832553982</v>
      </c>
      <c r="CZ102" s="52">
        <f t="shared" si="168"/>
        <v>0.22711019952867414</v>
      </c>
      <c r="DA102" s="52">
        <f t="shared" si="168"/>
        <v>0.23744329563609684</v>
      </c>
      <c r="DB102" s="52">
        <f t="shared" si="168"/>
        <v>0.24735883654625127</v>
      </c>
      <c r="DC102" s="52">
        <f t="shared" si="168"/>
        <v>0.25685353430192887</v>
      </c>
      <c r="DD102" s="52">
        <f t="shared" si="168"/>
        <v>0.2659242602910985</v>
      </c>
      <c r="DE102" s="52">
        <f t="shared" si="168"/>
        <v>0.27456804248339617</v>
      </c>
      <c r="DF102" s="52">
        <f t="shared" si="168"/>
        <v>0.28278206270187956</v>
      </c>
      <c r="DG102" s="52">
        <f t="shared" si="168"/>
        <v>0.29056365392966338</v>
      </c>
      <c r="DH102" s="52">
        <f t="shared" si="168"/>
        <v>0.29791029765106514</v>
      </c>
      <c r="DI102" s="52">
        <f t="shared" si="168"/>
        <v>0.30481962122688877</v>
      </c>
      <c r="DJ102" s="52">
        <f t="shared" si="168"/>
        <v>0.31128939530346533</v>
      </c>
      <c r="DK102" s="52">
        <f t="shared" si="168"/>
        <v>0.31731753125506301</v>
      </c>
      <c r="DL102" s="52">
        <f t="shared" si="168"/>
        <v>0.32290207865937215</v>
      </c>
      <c r="DM102" s="52">
        <f t="shared" si="168"/>
        <v>0.32804122280560827</v>
      </c>
      <c r="DN102" s="52">
        <f t="shared" si="168"/>
        <v>0.33273328223494758</v>
      </c>
      <c r="DO102" s="52">
        <f t="shared" si="168"/>
        <v>0.33697670631292376</v>
      </c>
      <c r="DP102" s="52">
        <f t="shared" si="168"/>
        <v>0.3407700728334116</v>
      </c>
    </row>
    <row r="103" spans="1:120" x14ac:dyDescent="0.25">
      <c r="A103" s="52" t="str">
        <f t="shared" si="140"/>
        <v>03_CDA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03_CDA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70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03_CDA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03_CDA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70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03_CDA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03_CDA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70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03_CDA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03_CDA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2.121355883221368E-2</v>
      </c>
      <c r="CC106" s="52">
        <f t="shared" si="175"/>
        <v>6.3371110073893067E-2</v>
      </c>
      <c r="CD106" s="52">
        <f t="shared" si="175"/>
        <v>0.12618071783852222</v>
      </c>
      <c r="CE106" s="52">
        <f t="shared" si="175"/>
        <v>0.20933143838389112</v>
      </c>
      <c r="CF106" s="52">
        <f t="shared" si="175"/>
        <v>0.3125047052198387</v>
      </c>
      <c r="CG106" s="52">
        <f t="shared" si="175"/>
        <v>0.43531787202627098</v>
      </c>
      <c r="CH106" s="52">
        <f t="shared" si="175"/>
        <v>0.57739443799020806</v>
      </c>
      <c r="CI106" s="52">
        <f t="shared" si="175"/>
        <v>0.73836066701452341</v>
      </c>
      <c r="CJ106" s="52">
        <f t="shared" si="175"/>
        <v>0.91776633173912159</v>
      </c>
      <c r="CK106" s="52">
        <f t="shared" si="175"/>
        <v>1.1151604230914436</v>
      </c>
      <c r="CL106" s="52">
        <f t="shared" si="175"/>
        <v>1.3300682072303591</v>
      </c>
      <c r="CM106" s="52">
        <f t="shared" si="175"/>
        <v>1.5569977870498115</v>
      </c>
      <c r="CN106" s="52">
        <f t="shared" si="175"/>
        <v>1.7989064564220913</v>
      </c>
      <c r="CO106" s="52">
        <f t="shared" si="175"/>
        <v>2.0550893774056105</v>
      </c>
      <c r="CP106" s="52">
        <f t="shared" si="175"/>
        <v>2.3250845292892404</v>
      </c>
      <c r="CQ106" s="52">
        <f t="shared" si="175"/>
        <v>2.6080459130238474</v>
      </c>
      <c r="CR106" s="52">
        <f t="shared" si="175"/>
        <v>2.9090018564320346</v>
      </c>
      <c r="CS106" s="52">
        <f t="shared" si="175"/>
        <v>3.2228171242401595</v>
      </c>
      <c r="CT106" s="52">
        <f t="shared" si="175"/>
        <v>3.530261954878982</v>
      </c>
      <c r="CU106" s="52">
        <f t="shared" si="175"/>
        <v>3.8311550960193266</v>
      </c>
      <c r="CV106" s="70">
        <f t="shared" si="175"/>
        <v>4.1253675700838981</v>
      </c>
      <c r="CW106" s="52">
        <f t="shared" ref="CW106:DP106" si="176">CW$50*CW31</f>
        <v>4.3971123739127274</v>
      </c>
      <c r="CX106" s="52">
        <f t="shared" si="176"/>
        <v>4.6597116313458296</v>
      </c>
      <c r="CY106" s="52">
        <f t="shared" si="176"/>
        <v>4.9130755636873387</v>
      </c>
      <c r="CZ106" s="52">
        <f t="shared" si="176"/>
        <v>5.1571182697775217</v>
      </c>
      <c r="DA106" s="52">
        <f t="shared" si="176"/>
        <v>5.3917576599482331</v>
      </c>
      <c r="DB106" s="52">
        <f t="shared" si="176"/>
        <v>5.616915390814599</v>
      </c>
      <c r="DC106" s="52">
        <f t="shared" si="176"/>
        <v>5.8325168008941057</v>
      </c>
      <c r="DD106" s="52">
        <f t="shared" si="176"/>
        <v>6.0384908470442706</v>
      </c>
      <c r="DE106" s="52">
        <f t="shared" si="176"/>
        <v>6.234770041710064</v>
      </c>
      <c r="DF106" s="52">
        <f t="shared" si="176"/>
        <v>6.4212903909721177</v>
      </c>
      <c r="DG106" s="52">
        <f t="shared" si="176"/>
        <v>6.5979913333869815</v>
      </c>
      <c r="DH106" s="52">
        <f t="shared" si="176"/>
        <v>6.7648156796110452</v>
      </c>
      <c r="DI106" s="52">
        <f t="shared" si="176"/>
        <v>6.9217095527996237</v>
      </c>
      <c r="DJ106" s="52">
        <f t="shared" si="176"/>
        <v>7.0686223297726087</v>
      </c>
      <c r="DK106" s="52">
        <f t="shared" si="176"/>
        <v>7.2055065829378302</v>
      </c>
      <c r="DL106" s="52">
        <f t="shared" si="176"/>
        <v>7.3323180229654934</v>
      </c>
      <c r="DM106" s="52">
        <f t="shared" si="176"/>
        <v>7.4490154422032786</v>
      </c>
      <c r="DN106" s="52">
        <f t="shared" si="176"/>
        <v>7.5555606588256277</v>
      </c>
      <c r="DO106" s="52">
        <f t="shared" si="176"/>
        <v>7.6519184617088118</v>
      </c>
      <c r="DP106" s="52">
        <f t="shared" si="176"/>
        <v>7.7380565560232446</v>
      </c>
    </row>
    <row r="107" spans="1:120" x14ac:dyDescent="0.25">
      <c r="A107" s="52" t="str">
        <f t="shared" si="140"/>
        <v>03_CDA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03_CDA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3.980260202013719E-2</v>
      </c>
      <c r="CC107" s="52">
        <f t="shared" si="177"/>
        <v>0.11890202364419877</v>
      </c>
      <c r="CD107" s="52">
        <f t="shared" si="177"/>
        <v>0.23675051105123018</v>
      </c>
      <c r="CE107" s="52">
        <f t="shared" si="177"/>
        <v>0.39276464633762886</v>
      </c>
      <c r="CF107" s="52">
        <f t="shared" si="177"/>
        <v>0.58634670918097642</v>
      </c>
      <c r="CG107" s="52">
        <f t="shared" si="177"/>
        <v>0.8167787474774495</v>
      </c>
      <c r="CH107" s="52">
        <f t="shared" si="177"/>
        <v>1.0833543398228025</v>
      </c>
      <c r="CI107" s="52">
        <f t="shared" si="177"/>
        <v>1.3853722521972207</v>
      </c>
      <c r="CJ107" s="52">
        <f t="shared" si="177"/>
        <v>1.7219877314607812</v>
      </c>
      <c r="CK107" s="52">
        <f t="shared" si="177"/>
        <v>2.0923545577611473</v>
      </c>
      <c r="CL107" s="52">
        <f t="shared" si="177"/>
        <v>2.4955819969082911</v>
      </c>
      <c r="CM107" s="52">
        <f t="shared" si="177"/>
        <v>2.9213657055067079</v>
      </c>
      <c r="CN107" s="52">
        <f t="shared" si="177"/>
        <v>3.3752543985073546</v>
      </c>
      <c r="CO107" s="52">
        <f t="shared" si="177"/>
        <v>3.8559256017181558</v>
      </c>
      <c r="CP107" s="52">
        <f t="shared" si="177"/>
        <v>4.3625124343561383</v>
      </c>
      <c r="CQ107" s="52">
        <f t="shared" si="177"/>
        <v>4.8934275642943144</v>
      </c>
      <c r="CR107" s="52">
        <f t="shared" si="177"/>
        <v>5.4581055485880512</v>
      </c>
      <c r="CS107" s="52">
        <f t="shared" si="177"/>
        <v>6.0469112417394513</v>
      </c>
      <c r="CT107" s="52">
        <f t="shared" si="177"/>
        <v>6.6237642032747388</v>
      </c>
      <c r="CU107" s="52">
        <f t="shared" si="177"/>
        <v>7.1883243528528267</v>
      </c>
      <c r="CV107" s="70">
        <f t="shared" si="177"/>
        <v>7.7403496922677908</v>
      </c>
      <c r="CW107" s="52">
        <f t="shared" ref="CW107:DP107" si="178">CW$50*CW32</f>
        <v>8.2502193639899346</v>
      </c>
      <c r="CX107" s="52">
        <f t="shared" si="178"/>
        <v>8.7429294187743896</v>
      </c>
      <c r="CY107" s="52">
        <f t="shared" si="178"/>
        <v>9.2183114065402645</v>
      </c>
      <c r="CZ107" s="52">
        <f t="shared" si="178"/>
        <v>9.6762041525548774</v>
      </c>
      <c r="DA107" s="52">
        <f t="shared" si="178"/>
        <v>10.116453633515631</v>
      </c>
      <c r="DB107" s="52">
        <f t="shared" si="178"/>
        <v>10.538912855200875</v>
      </c>
      <c r="DC107" s="52">
        <f t="shared" si="178"/>
        <v>10.943441731673202</v>
      </c>
      <c r="DD107" s="52">
        <f t="shared" si="178"/>
        <v>11.329906966018649</v>
      </c>
      <c r="DE107" s="52">
        <f t="shared" si="178"/>
        <v>11.698181932605214</v>
      </c>
      <c r="DF107" s="52">
        <f t="shared" si="178"/>
        <v>12.048146560843872</v>
      </c>
      <c r="DG107" s="52">
        <f t="shared" si="178"/>
        <v>12.379687220435692</v>
      </c>
      <c r="DH107" s="52">
        <f t="shared" si="178"/>
        <v>12.692696608089344</v>
      </c>
      <c r="DI107" s="52">
        <f t="shared" si="178"/>
        <v>12.987073635693026</v>
      </c>
      <c r="DJ107" s="52">
        <f t="shared" si="178"/>
        <v>13.262723319924659</v>
      </c>
      <c r="DK107" s="52">
        <f t="shared" si="178"/>
        <v>13.519556673283811</v>
      </c>
      <c r="DL107" s="52">
        <f t="shared" si="178"/>
        <v>13.757490596532785</v>
      </c>
      <c r="DM107" s="52">
        <f t="shared" si="178"/>
        <v>13.976447772527473</v>
      </c>
      <c r="DN107" s="52">
        <f t="shared" si="178"/>
        <v>14.176356561425679</v>
      </c>
      <c r="DO107" s="52">
        <f t="shared" si="178"/>
        <v>14.357150897257261</v>
      </c>
      <c r="DP107" s="52">
        <f t="shared" si="178"/>
        <v>14.518770185839998</v>
      </c>
    </row>
    <row r="108" spans="1:120" x14ac:dyDescent="0.25">
      <c r="A108" s="52" t="str">
        <f t="shared" si="140"/>
        <v>03_CDA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03_CDA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70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03_CDA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03_CDA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70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03_CDA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03_CDA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70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03_CDA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03_CDA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70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03_CDA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03_CDA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70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03_CDA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03_CDA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70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03_CDA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03_CDA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7.7226850357743045E-3</v>
      </c>
      <c r="CC114" s="52">
        <f t="shared" si="191"/>
        <v>2.3069920862353994E-2</v>
      </c>
      <c r="CD114" s="52">
        <f t="shared" si="191"/>
        <v>4.5935429748593916E-2</v>
      </c>
      <c r="CE114" s="52">
        <f t="shared" si="191"/>
        <v>7.6206014252993268E-2</v>
      </c>
      <c r="CF114" s="52">
        <f t="shared" si="191"/>
        <v>0.11376570191256624</v>
      </c>
      <c r="CG114" s="52">
        <f t="shared" si="191"/>
        <v>0.15847519233771032</v>
      </c>
      <c r="CH114" s="52">
        <f t="shared" si="191"/>
        <v>0.21019742237851494</v>
      </c>
      <c r="CI114" s="52">
        <f t="shared" si="191"/>
        <v>0.26879633536540204</v>
      </c>
      <c r="CJ114" s="52">
        <f t="shared" si="191"/>
        <v>0.33410802838495635</v>
      </c>
      <c r="CK114" s="52">
        <f t="shared" si="191"/>
        <v>0.40596831394543287</v>
      </c>
      <c r="CL114" s="52">
        <f t="shared" si="191"/>
        <v>0.48420436767729169</v>
      </c>
      <c r="CM114" s="52">
        <f t="shared" si="191"/>
        <v>0.566816893190219</v>
      </c>
      <c r="CN114" s="52">
        <f t="shared" si="191"/>
        <v>0.65488247783641529</v>
      </c>
      <c r="CO114" s="52">
        <f t="shared" si="191"/>
        <v>0.74814452905320883</v>
      </c>
      <c r="CP114" s="52">
        <f t="shared" si="191"/>
        <v>0.84643485061948109</v>
      </c>
      <c r="CQ114" s="52">
        <f t="shared" si="191"/>
        <v>0.94944546101036431</v>
      </c>
      <c r="CR114" s="52">
        <f t="shared" si="191"/>
        <v>1.0590068966454058</v>
      </c>
      <c r="CS114" s="52">
        <f t="shared" si="191"/>
        <v>1.1732497020071884</v>
      </c>
      <c r="CT114" s="52">
        <f t="shared" si="191"/>
        <v>1.2851733830679599</v>
      </c>
      <c r="CU114" s="52">
        <f t="shared" si="191"/>
        <v>1.3947119558661756</v>
      </c>
      <c r="CV114" s="70">
        <f t="shared" si="191"/>
        <v>1.5018184667900432</v>
      </c>
      <c r="CW114" s="52">
        <f t="shared" ref="CW114:DP114" si="192">CW$50*CW39</f>
        <v>1.6007457399871985</v>
      </c>
      <c r="CX114" s="52">
        <f t="shared" si="192"/>
        <v>1.6963436248976971</v>
      </c>
      <c r="CY114" s="52">
        <f t="shared" si="192"/>
        <v>1.7885794380573192</v>
      </c>
      <c r="CZ114" s="52">
        <f t="shared" si="192"/>
        <v>1.8774219075985723</v>
      </c>
      <c r="DA114" s="52">
        <f t="shared" si="192"/>
        <v>1.9628411492075235</v>
      </c>
      <c r="DB114" s="52">
        <f t="shared" si="192"/>
        <v>2.0448086423850524</v>
      </c>
      <c r="DC114" s="52">
        <f t="shared" si="192"/>
        <v>2.1232972070093172</v>
      </c>
      <c r="DD114" s="52">
        <f t="shared" si="192"/>
        <v>2.198280980196222</v>
      </c>
      <c r="DE114" s="52">
        <f t="shared" si="192"/>
        <v>2.2697353934546678</v>
      </c>
      <c r="DF114" s="52">
        <f t="shared" si="192"/>
        <v>2.3376371501333293</v>
      </c>
      <c r="DG114" s="52">
        <f t="shared" si="192"/>
        <v>2.4019642031557713</v>
      </c>
      <c r="DH114" s="52">
        <f t="shared" si="192"/>
        <v>2.4626957330408468</v>
      </c>
      <c r="DI114" s="52">
        <f t="shared" si="192"/>
        <v>2.5198121262053057</v>
      </c>
      <c r="DJ114" s="52">
        <f t="shared" si="192"/>
        <v>2.5732949535454521</v>
      </c>
      <c r="DK114" s="52">
        <f t="shared" si="192"/>
        <v>2.6231269492946487</v>
      </c>
      <c r="DL114" s="52">
        <f t="shared" si="192"/>
        <v>2.6692919901542465</v>
      </c>
      <c r="DM114" s="52">
        <f t="shared" si="192"/>
        <v>2.711775074694148</v>
      </c>
      <c r="DN114" s="52">
        <f t="shared" si="192"/>
        <v>2.7505623030206499</v>
      </c>
      <c r="DO114" s="52">
        <f t="shared" si="192"/>
        <v>2.7856408567084947</v>
      </c>
      <c r="DP114" s="52">
        <f t="shared" si="192"/>
        <v>2.8169989789940404</v>
      </c>
    </row>
    <row r="115" spans="1:120" x14ac:dyDescent="0.25">
      <c r="A115" s="52" t="str">
        <f t="shared" si="140"/>
        <v>03_CDA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03_CDA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70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03_CDA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03_CDA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70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03_CDA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03_CDA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70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03_CDA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03_CDA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70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03_CDA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03_CDA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70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03_CDA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03_CDA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2.3538328518452552E-2</v>
      </c>
      <c r="CC120" s="54">
        <f t="shared" si="204"/>
        <v>7.0675918744129831E-2</v>
      </c>
      <c r="CD120" s="54">
        <f t="shared" si="204"/>
        <v>0.14146740639688873</v>
      </c>
      <c r="CE120" s="54">
        <f t="shared" si="204"/>
        <v>0.23596483676111524</v>
      </c>
      <c r="CF120" s="54">
        <f t="shared" si="204"/>
        <v>0.35423059350257513</v>
      </c>
      <c r="CG120" s="54">
        <f t="shared" si="204"/>
        <v>0.49627344043325783</v>
      </c>
      <c r="CH120" s="54">
        <f t="shared" si="204"/>
        <v>0.66212760665353776</v>
      </c>
      <c r="CI120" s="54">
        <f t="shared" si="204"/>
        <v>0.85184974034857364</v>
      </c>
      <c r="CJ120" s="54">
        <f t="shared" si="204"/>
        <v>1.0654277291043872</v>
      </c>
      <c r="CK120" s="54">
        <f t="shared" si="204"/>
        <v>1.3028671261026359</v>
      </c>
      <c r="CL120" s="54">
        <f t="shared" si="204"/>
        <v>1.564164847989719</v>
      </c>
      <c r="CM120" s="54">
        <f t="shared" si="204"/>
        <v>1.8433970712760637</v>
      </c>
      <c r="CN120" s="54">
        <f t="shared" si="204"/>
        <v>2.1445680708023334</v>
      </c>
      <c r="CO120" s="54">
        <f t="shared" si="204"/>
        <v>2.4674143669487716</v>
      </c>
      <c r="CP120" s="54">
        <f t="shared" si="204"/>
        <v>2.8119771233873827</v>
      </c>
      <c r="CQ120" s="54">
        <f t="shared" si="204"/>
        <v>3.1778496434510308</v>
      </c>
      <c r="CR120" s="54">
        <f t="shared" si="204"/>
        <v>3.5718446941309807</v>
      </c>
      <c r="CS120" s="54">
        <f t="shared" si="204"/>
        <v>3.9884314757205042</v>
      </c>
      <c r="CT120" s="54">
        <f t="shared" si="204"/>
        <v>4.4043409115567931</v>
      </c>
      <c r="CU120" s="54">
        <f t="shared" si="204"/>
        <v>4.81951297453256</v>
      </c>
      <c r="CV120" s="71">
        <f t="shared" ref="CV120:DP120" si="205">CV127</f>
        <v>5.2339527371587735</v>
      </c>
      <c r="CW120" s="58">
        <f t="shared" si="205"/>
        <v>5.6276264467018944</v>
      </c>
      <c r="CX120" s="58">
        <f t="shared" si="205"/>
        <v>6.0173706890295318</v>
      </c>
      <c r="CY120" s="58">
        <f t="shared" si="205"/>
        <v>6.4031468899081965</v>
      </c>
      <c r="CZ120" s="58">
        <f t="shared" si="205"/>
        <v>6.7849181411230788</v>
      </c>
      <c r="DA120" s="58">
        <f t="shared" si="205"/>
        <v>7.1626491721014052</v>
      </c>
      <c r="DB120" s="58">
        <f t="shared" si="205"/>
        <v>7.536306321895089</v>
      </c>
      <c r="DC120" s="58">
        <f t="shared" si="205"/>
        <v>7.9058575115188976</v>
      </c>
      <c r="DD120" s="58">
        <f t="shared" si="205"/>
        <v>8.2712722166403108</v>
      </c>
      <c r="DE120" s="58">
        <f t="shared" si="205"/>
        <v>8.6325214406173068</v>
      </c>
      <c r="DF120" s="58">
        <f t="shared" si="205"/>
        <v>8.9895776878802032</v>
      </c>
      <c r="DG120" s="58">
        <f t="shared" si="205"/>
        <v>9.3424149376538352</v>
      </c>
      <c r="DH120" s="58">
        <f t="shared" si="205"/>
        <v>9.6910086180164114</v>
      </c>
      <c r="DI120" s="58">
        <f t="shared" si="205"/>
        <v>10.035335580291438</v>
      </c>
      <c r="DJ120" s="58">
        <f t="shared" si="205"/>
        <v>10.375374073769008</v>
      </c>
      <c r="DK120" s="58">
        <f t="shared" si="205"/>
        <v>10.71110372075265</v>
      </c>
      <c r="DL120" s="58">
        <f t="shared" si="205"/>
        <v>11.042505491928871</v>
      </c>
      <c r="DM120" s="58">
        <f t="shared" si="205"/>
        <v>11.36956168205494</v>
      </c>
      <c r="DN120" s="58">
        <f t="shared" si="205"/>
        <v>11.69225588596213</v>
      </c>
      <c r="DO120" s="58">
        <f t="shared" si="205"/>
        <v>12.010572974870774</v>
      </c>
      <c r="DP120" s="58">
        <f t="shared" si="205"/>
        <v>12.324499073013527</v>
      </c>
    </row>
    <row r="121" spans="1:120" x14ac:dyDescent="0.25">
      <c r="A121" s="52" t="str">
        <f t="shared" si="140"/>
        <v>03_CDA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03_CDA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70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9.1145985540949485E-3</v>
      </c>
      <c r="CC124" s="58">
        <f t="shared" si="209"/>
        <v>2.7227973996224727E-2</v>
      </c>
      <c r="CD124" s="58">
        <f t="shared" si="209"/>
        <v>5.4214693416703028E-2</v>
      </c>
      <c r="CE124" s="58">
        <f t="shared" si="209"/>
        <v>8.9941157007710285E-2</v>
      </c>
      <c r="CF124" s="58">
        <f t="shared" si="209"/>
        <v>0.13427048977841774</v>
      </c>
      <c r="CG124" s="58">
        <f t="shared" si="209"/>
        <v>0.18703828425606492</v>
      </c>
      <c r="CH124" s="58">
        <f t="shared" si="209"/>
        <v>0.24808277344093518</v>
      </c>
      <c r="CI124" s="58">
        <f t="shared" si="209"/>
        <v>0.31724337821863158</v>
      </c>
      <c r="CJ124" s="58">
        <f t="shared" si="209"/>
        <v>0.39432665430770203</v>
      </c>
      <c r="CK124" s="58">
        <f t="shared" si="209"/>
        <v>0.47913882155682236</v>
      </c>
      <c r="CL124" s="58">
        <f t="shared" si="209"/>
        <v>0.57147590625200284</v>
      </c>
      <c r="CM124" s="58">
        <f t="shared" si="209"/>
        <v>0.66897826483611966</v>
      </c>
      <c r="CN124" s="58">
        <f t="shared" si="209"/>
        <v>0.77291652552698409</v>
      </c>
      <c r="CO124" s="58">
        <f t="shared" si="209"/>
        <v>0.88298784829034815</v>
      </c>
      <c r="CP124" s="58">
        <f t="shared" si="209"/>
        <v>0.99899372172419187</v>
      </c>
      <c r="CQ124" s="58">
        <f t="shared" si="209"/>
        <v>1.1205706546401206</v>
      </c>
      <c r="CR124" s="58">
        <f t="shared" si="209"/>
        <v>1.2498791138350505</v>
      </c>
      <c r="CS124" s="58">
        <f t="shared" si="209"/>
        <v>1.3847126987530778</v>
      </c>
      <c r="CT124" s="58">
        <f t="shared" si="209"/>
        <v>1.5168091673828139</v>
      </c>
      <c r="CU124" s="58">
        <f t="shared" si="209"/>
        <v>1.6460906430119875</v>
      </c>
      <c r="CV124" s="71">
        <f t="shared" ref="CV124:DP124" si="210">CV50*CV45</f>
        <v>1.77250170925107</v>
      </c>
      <c r="CW124" s="58">
        <f t="shared" si="210"/>
        <v>1.8892593365615746</v>
      </c>
      <c r="CX124" s="58">
        <f t="shared" si="210"/>
        <v>2.0020874966565954</v>
      </c>
      <c r="CY124" s="58">
        <f t="shared" si="210"/>
        <v>2.1109476153026447</v>
      </c>
      <c r="CZ124" s="58">
        <f t="shared" si="210"/>
        <v>2.2158027842849104</v>
      </c>
      <c r="DA124" s="58">
        <f t="shared" si="210"/>
        <v>2.3166177330306188</v>
      </c>
      <c r="DB124" s="58">
        <f t="shared" si="210"/>
        <v>2.4133588005916868</v>
      </c>
      <c r="DC124" s="58">
        <f t="shared" si="210"/>
        <v>2.5059939079828797</v>
      </c>
      <c r="DD124" s="58">
        <f t="shared" si="210"/>
        <v>2.5944925308716766</v>
      </c>
      <c r="DE124" s="58">
        <f t="shared" si="210"/>
        <v>2.6788256726160542</v>
      </c>
      <c r="DF124" s="58">
        <f t="shared" si="210"/>
        <v>2.7589658376463357</v>
      </c>
      <c r="DG124" s="58">
        <f t="shared" si="210"/>
        <v>2.8348870051873529</v>
      </c>
      <c r="DH124" s="58">
        <f t="shared" si="210"/>
        <v>2.9065646033173134</v>
      </c>
      <c r="DI124" s="58">
        <f t="shared" si="210"/>
        <v>2.9739754833597236</v>
      </c>
      <c r="DJ124" s="58">
        <f t="shared" si="210"/>
        <v>3.0370978946046781</v>
      </c>
      <c r="DK124" s="58">
        <f t="shared" si="210"/>
        <v>3.0959114593557047</v>
      </c>
      <c r="DL124" s="58">
        <f t="shared" si="210"/>
        <v>3.1503971482993087</v>
      </c>
      <c r="DM124" s="58">
        <f t="shared" si="210"/>
        <v>3.2005372561927627</v>
      </c>
      <c r="DN124" s="58">
        <f t="shared" si="210"/>
        <v>3.2463153778673357</v>
      </c>
      <c r="DO124" s="58">
        <f t="shared" si="210"/>
        <v>3.2877163845433661</v>
      </c>
      <c r="DP124" s="58">
        <f t="shared" si="210"/>
        <v>3.3247264004535011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16.026366627064004</v>
      </c>
      <c r="CC125" s="58" cm="1">
        <f t="array" ref="CC125">INDEX(prod_est,$G$15+$H$15-1,MATCH(CC57,$BP$57:$CV$57,0))*CC50</f>
        <v>48.275494164339008</v>
      </c>
      <c r="CD125" s="58" cm="1">
        <f t="array" ref="CD125">INDEX(prod_est,$G$15+$H$15-1,MATCH(CD57,$BP$57:$CV$57,0))*CD50</f>
        <v>96.947458866873021</v>
      </c>
      <c r="CE125" s="58" cm="1">
        <f t="array" ref="CE125">INDEX(prod_est,$G$15+$H$15-1,MATCH(CE57,$BP$57:$CV$57,0))*CE50</f>
        <v>162.2485330593388</v>
      </c>
      <c r="CF125" s="58" cm="1">
        <f t="array" ref="CF125">INDEX(prod_est,$G$15+$H$15-1,MATCH(CF57,$BP$57:$CV$57,0))*CF50</f>
        <v>244.40011524906379</v>
      </c>
      <c r="CG125" s="58" cm="1">
        <f t="array" ref="CG125">INDEX(prod_est,$G$15+$H$15-1,MATCH(CG57,$BP$57:$CV$57,0))*CG50</f>
        <v>343.59461797465877</v>
      </c>
      <c r="CH125" s="58" cm="1">
        <f t="array" ref="CH125">INDEX(prod_est,$G$15+$H$15-1,MATCH(CH57,$BP$57:$CV$57,0))*CH50</f>
        <v>460.0498146806695</v>
      </c>
      <c r="CI125" s="58" cm="1">
        <f t="array" ref="CI125">INDEX(prod_est,$G$15+$H$15-1,MATCH(CI57,$BP$57:$CV$57,0))*CI50</f>
        <v>594.00706903326898</v>
      </c>
      <c r="CJ125" s="58" cm="1">
        <f t="array" ref="CJ125">INDEX(prod_est,$G$15+$H$15-1,MATCH(CJ57,$BP$57:$CV$57,0))*CJ50</f>
        <v>745.66786088520576</v>
      </c>
      <c r="CK125" s="58" cm="1">
        <f t="array" ref="CK125">INDEX(prod_est,$G$15+$H$15-1,MATCH(CK57,$BP$57:$CV$57,0))*CK50</f>
        <v>915.25367171757068</v>
      </c>
      <c r="CL125" s="58" cm="1">
        <f t="array" ref="CL125">INDEX(prod_est,$G$15+$H$15-1,MATCH(CL57,$BP$57:$CV$57,0))*CL50</f>
        <v>1102.987713041907</v>
      </c>
      <c r="CM125" s="58" cm="1">
        <f t="array" ref="CM125">INDEX(prod_est,$G$15+$H$15-1,MATCH(CM57,$BP$57:$CV$57,0))*CM50</f>
        <v>1304.9097849332709</v>
      </c>
      <c r="CN125" s="58" cm="1">
        <f t="array" ref="CN125">INDEX(prod_est,$G$15+$H$15-1,MATCH(CN57,$BP$57:$CV$57,0))*CN50</f>
        <v>1524.0572725281654</v>
      </c>
      <c r="CO125" s="58" cm="1">
        <f t="array" ref="CO125">INDEX(prod_est,$G$15+$H$15-1,MATCH(CO57,$BP$57:$CV$57,0))*CO50</f>
        <v>1760.4739096204705</v>
      </c>
      <c r="CP125" s="58" cm="1">
        <f t="array" ref="CP125">INDEX(prod_est,$G$15+$H$15-1,MATCH(CP57,$BP$57:$CV$57,0))*CP50</f>
        <v>2014.4260018479902</v>
      </c>
      <c r="CQ125" s="58" cm="1">
        <f t="array" ref="CQ125">INDEX(prod_est,$G$15+$H$15-1,MATCH(CQ57,$BP$57:$CV$57,0))*CQ50</f>
        <v>2285.8655431232337</v>
      </c>
      <c r="CR125" s="58" cm="1">
        <f t="array" ref="CR125">INDEX(prod_est,$G$15+$H$15-1,MATCH(CR57,$BP$57:$CV$57,0))*CR50</f>
        <v>2579.9617558843665</v>
      </c>
      <c r="CS125" s="58" cm="1">
        <f t="array" ref="CS125">INDEX(prod_est,$G$15+$H$15-1,MATCH(CS57,$BP$57:$CV$57,0))*CS50</f>
        <v>2893.0208632971403</v>
      </c>
      <c r="CT125" s="58" cm="1">
        <f t="array" ref="CT125">INDEX(prod_est,$G$15+$H$15-1,MATCH(CT57,$BP$57:$CV$57,0))*CT50</f>
        <v>3208.3686046377552</v>
      </c>
      <c r="CU125" s="58" cm="1">
        <f t="array" ref="CU125">INDEX(prod_est,$G$15+$H$15-1,MATCH(CU57,$BP$57:$DP$57,0))*CU50</f>
        <v>3526.0248128006356</v>
      </c>
      <c r="CV125" s="71" cm="1">
        <f t="array" ref="CV125">INDEX(prod_est,$G$15+$H$15-1,MATCH(CV57,$BP$57:$DP$57,0))*CV50</f>
        <v>3846.0566976752257</v>
      </c>
      <c r="CW125" s="58" cm="1">
        <f t="array" ref="CW125">INDEX(prod_est,$G$15+$H$15-1,MATCH(CW57,$BP$57:$DP$57,0))*CW50</f>
        <v>4153.7412334892442</v>
      </c>
      <c r="CX125" s="58" cm="1">
        <f t="array" ref="CX125">INDEX(prod_est,$G$15+$H$15-1,MATCH(CX57,$BP$57:$DP$57,0))*CX50</f>
        <v>4461.4257693032623</v>
      </c>
      <c r="CY125" s="58" cm="1">
        <f t="array" ref="CY125">INDEX(prod_est,$G$15+$H$15-1,MATCH(CY57,$BP$57:$DP$57,0))*CY50</f>
        <v>4769.1103051172804</v>
      </c>
      <c r="CZ125" s="58" cm="1">
        <f t="array" ref="CZ125">INDEX(prod_est,$G$15+$H$15-1,MATCH(CZ57,$BP$57:$DP$57,0))*CZ50</f>
        <v>5076.7948409312985</v>
      </c>
      <c r="DA125" s="58" cm="1">
        <f t="array" ref="DA125">INDEX(prod_est,$G$15+$H$15-1,MATCH(DA57,$BP$57:$DP$57,0))*DA50</f>
        <v>5384.4793767453175</v>
      </c>
      <c r="DB125" s="58" cm="1">
        <f t="array" ref="DB125">INDEX(prod_est,$G$15+$H$15-1,MATCH(DB57,$BP$57:$DP$57,0))*DB50</f>
        <v>5692.1639125593356</v>
      </c>
      <c r="DC125" s="58" cm="1">
        <f t="array" ref="DC125">INDEX(prod_est,$G$15+$H$15-1,MATCH(DC57,$BP$57:$DP$57,0))*DC50</f>
        <v>5999.8484483733537</v>
      </c>
      <c r="DD125" s="58" cm="1">
        <f t="array" ref="DD125">INDEX(prod_est,$G$15+$H$15-1,MATCH(DD57,$BP$57:$DP$57,0))*DD50</f>
        <v>6307.5329841873718</v>
      </c>
      <c r="DE125" s="58" cm="1">
        <f t="array" ref="DE125">INDEX(prod_est,$G$15+$H$15-1,MATCH(DE57,$BP$57:$DP$57,0))*DE50</f>
        <v>6615.2175200013899</v>
      </c>
      <c r="DF125" s="58" cm="1">
        <f t="array" ref="DF125">INDEX(prod_est,$G$15+$H$15-1,MATCH(DF57,$BP$57:$DP$57,0))*DF50</f>
        <v>6922.9020558154079</v>
      </c>
      <c r="DG125" s="58" cm="1">
        <f t="array" ref="DG125">INDEX(prod_est,$G$15+$H$15-1,MATCH(DG57,$BP$57:$DP$57,0))*DG50</f>
        <v>7230.5865916294251</v>
      </c>
      <c r="DH125" s="58" cm="1">
        <f t="array" ref="DH125">INDEX(prod_est,$G$15+$H$15-1,MATCH(DH57,$BP$57:$DP$57,0))*DH50</f>
        <v>7538.2711274434432</v>
      </c>
      <c r="DI125" s="58" cm="1">
        <f t="array" ref="DI125">INDEX(prod_est,$G$15+$H$15-1,MATCH(DI57,$BP$57:$DP$57,0))*DI50</f>
        <v>7845.9556632574604</v>
      </c>
      <c r="DJ125" s="58" cm="1">
        <f t="array" ref="DJ125">INDEX(prod_est,$G$15+$H$15-1,MATCH(DJ57,$BP$57:$DP$57,0))*DJ50</f>
        <v>8153.6401990714776</v>
      </c>
      <c r="DK125" s="58" cm="1">
        <f t="array" ref="DK125">INDEX(prod_est,$G$15+$H$15-1,MATCH(DK57,$BP$57:$DP$57,0))*DK50</f>
        <v>8461.3247348854948</v>
      </c>
      <c r="DL125" s="58" cm="1">
        <f t="array" ref="DL125">INDEX(prod_est,$G$15+$H$15-1,MATCH(DL57,$BP$57:$DP$57,0))*DL50</f>
        <v>8769.0092706995129</v>
      </c>
      <c r="DM125" s="58" cm="1">
        <f t="array" ref="DM125">INDEX(prod_est,$G$15+$H$15-1,MATCH(DM57,$BP$57:$DP$57,0))*DM50</f>
        <v>9076.6938065135309</v>
      </c>
      <c r="DN125" s="58" cm="1">
        <f t="array" ref="DN125">INDEX(prod_est,$G$15+$H$15-1,MATCH(DN57,$BP$57:$DP$57,0))*DN50</f>
        <v>9384.3783423275472</v>
      </c>
      <c r="DO125" s="58" cm="1">
        <f t="array" ref="DO125">INDEX(prod_est,$G$15+$H$15-1,MATCH(DO57,$BP$57:$DP$57,0))*DO50</f>
        <v>9692.0628781415653</v>
      </c>
      <c r="DP125" s="58" cm="1">
        <f t="array" ref="DP125">INDEX(prod_est,$G$15+$H$15-1,MATCH(DP57,$BP$57:$DP$57,0))*DP50</f>
        <v>9999.7474139555834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1.4423729964357604E-2</v>
      </c>
      <c r="CC126" s="58">
        <f t="shared" si="211"/>
        <v>4.3447944747905108E-2</v>
      </c>
      <c r="CD126" s="58">
        <f t="shared" si="211"/>
        <v>8.7252712980185707E-2</v>
      </c>
      <c r="CE126" s="58">
        <f t="shared" si="211"/>
        <v>0.14602367975340494</v>
      </c>
      <c r="CF126" s="58">
        <f t="shared" si="211"/>
        <v>0.21996010372415742</v>
      </c>
      <c r="CG126" s="58">
        <f t="shared" si="211"/>
        <v>0.30923515617719288</v>
      </c>
      <c r="CH126" s="58">
        <f t="shared" si="211"/>
        <v>0.41404483321260255</v>
      </c>
      <c r="CI126" s="58">
        <f t="shared" si="211"/>
        <v>0.53460636212994206</v>
      </c>
      <c r="CJ126" s="58">
        <f t="shared" si="211"/>
        <v>0.67110107479668513</v>
      </c>
      <c r="CK126" s="58">
        <f t="shared" si="211"/>
        <v>0.82372830454581358</v>
      </c>
      <c r="CL126" s="58">
        <f t="shared" si="211"/>
        <v>0.99268894173771616</v>
      </c>
      <c r="CM126" s="58">
        <f t="shared" si="211"/>
        <v>1.1744188064399439</v>
      </c>
      <c r="CN126" s="58">
        <f t="shared" si="211"/>
        <v>1.371651545275349</v>
      </c>
      <c r="CO126" s="58">
        <f t="shared" si="211"/>
        <v>1.5844265186584234</v>
      </c>
      <c r="CP126" s="58">
        <f t="shared" si="211"/>
        <v>1.8129834016631909</v>
      </c>
      <c r="CQ126" s="58">
        <f t="shared" si="211"/>
        <v>2.0572789888109102</v>
      </c>
      <c r="CR126" s="58">
        <f t="shared" si="211"/>
        <v>2.32196558029593</v>
      </c>
      <c r="CS126" s="58">
        <f t="shared" si="211"/>
        <v>2.6037187769674262</v>
      </c>
      <c r="CT126" s="58">
        <f t="shared" si="211"/>
        <v>2.8875317441739794</v>
      </c>
      <c r="CU126" s="58">
        <f t="shared" si="211"/>
        <v>3.1734223315205723</v>
      </c>
      <c r="CV126" s="71">
        <f t="shared" ref="CV126:DP126" si="212">CV125*1000*$I$9*$I$10</f>
        <v>3.4614510279077031</v>
      </c>
      <c r="CW126" s="58">
        <f t="shared" si="212"/>
        <v>3.7383671101403202</v>
      </c>
      <c r="CX126" s="58">
        <f t="shared" si="212"/>
        <v>4.0152831923729364</v>
      </c>
      <c r="CY126" s="58">
        <f t="shared" si="212"/>
        <v>4.2921992746055517</v>
      </c>
      <c r="CZ126" s="58">
        <f t="shared" si="212"/>
        <v>4.5691153568381688</v>
      </c>
      <c r="DA126" s="58">
        <f t="shared" si="212"/>
        <v>4.8460314390707859</v>
      </c>
      <c r="DB126" s="58">
        <f t="shared" si="212"/>
        <v>5.1229475213034021</v>
      </c>
      <c r="DC126" s="58">
        <f t="shared" si="212"/>
        <v>5.3998636035360184</v>
      </c>
      <c r="DD126" s="58">
        <f t="shared" si="212"/>
        <v>5.6767796857686346</v>
      </c>
      <c r="DE126" s="58">
        <f t="shared" si="212"/>
        <v>5.9536957680012517</v>
      </c>
      <c r="DF126" s="58">
        <f t="shared" si="212"/>
        <v>6.230611850233867</v>
      </c>
      <c r="DG126" s="58">
        <f t="shared" si="212"/>
        <v>6.5075279324664823</v>
      </c>
      <c r="DH126" s="58">
        <f t="shared" si="212"/>
        <v>6.7844440146990985</v>
      </c>
      <c r="DI126" s="58">
        <f t="shared" si="212"/>
        <v>7.0613600969317138</v>
      </c>
      <c r="DJ126" s="58">
        <f t="shared" si="212"/>
        <v>7.3382761791643292</v>
      </c>
      <c r="DK126" s="58">
        <f t="shared" si="212"/>
        <v>7.6151922613969454</v>
      </c>
      <c r="DL126" s="58">
        <f t="shared" si="212"/>
        <v>7.8921083436295616</v>
      </c>
      <c r="DM126" s="58">
        <f t="shared" si="212"/>
        <v>8.1690244258621778</v>
      </c>
      <c r="DN126" s="58">
        <f t="shared" si="212"/>
        <v>8.4459405080947931</v>
      </c>
      <c r="DO126" s="58">
        <f t="shared" si="212"/>
        <v>8.7228565903274085</v>
      </c>
      <c r="DP126" s="58">
        <f t="shared" si="212"/>
        <v>8.9997726725600256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2.3538328518452552E-2</v>
      </c>
      <c r="CC127" s="59">
        <f t="shared" si="213"/>
        <v>7.0675918744129831E-2</v>
      </c>
      <c r="CD127" s="59">
        <f t="shared" si="213"/>
        <v>0.14146740639688873</v>
      </c>
      <c r="CE127" s="59">
        <f t="shared" si="213"/>
        <v>0.23596483676111524</v>
      </c>
      <c r="CF127" s="59">
        <f t="shared" si="213"/>
        <v>0.35423059350257513</v>
      </c>
      <c r="CG127" s="59">
        <f t="shared" si="213"/>
        <v>0.49627344043325783</v>
      </c>
      <c r="CH127" s="59">
        <f t="shared" si="213"/>
        <v>0.66212760665353776</v>
      </c>
      <c r="CI127" s="59">
        <f t="shared" si="213"/>
        <v>0.85184974034857364</v>
      </c>
      <c r="CJ127" s="59">
        <f t="shared" si="213"/>
        <v>1.0654277291043872</v>
      </c>
      <c r="CK127" s="59">
        <f t="shared" si="213"/>
        <v>1.3028671261026359</v>
      </c>
      <c r="CL127" s="59">
        <f t="shared" si="213"/>
        <v>1.564164847989719</v>
      </c>
      <c r="CM127" s="59">
        <f t="shared" si="213"/>
        <v>1.8433970712760637</v>
      </c>
      <c r="CN127" s="59">
        <f t="shared" si="213"/>
        <v>2.1445680708023334</v>
      </c>
      <c r="CO127" s="59">
        <f t="shared" si="213"/>
        <v>2.4674143669487716</v>
      </c>
      <c r="CP127" s="59">
        <f t="shared" si="213"/>
        <v>2.8119771233873827</v>
      </c>
      <c r="CQ127" s="59">
        <f t="shared" si="213"/>
        <v>3.1778496434510308</v>
      </c>
      <c r="CR127" s="59">
        <f t="shared" si="213"/>
        <v>3.5718446941309807</v>
      </c>
      <c r="CS127" s="59">
        <f t="shared" si="213"/>
        <v>3.9884314757205042</v>
      </c>
      <c r="CT127" s="59">
        <f t="shared" si="213"/>
        <v>4.4043409115567931</v>
      </c>
      <c r="CU127" s="59">
        <f t="shared" si="213"/>
        <v>4.81951297453256</v>
      </c>
      <c r="CV127" s="72">
        <f t="shared" ref="CV127:DP127" si="214">CV124+CV126</f>
        <v>5.2339527371587735</v>
      </c>
      <c r="CW127" s="59">
        <f t="shared" si="214"/>
        <v>5.6276264467018944</v>
      </c>
      <c r="CX127" s="59">
        <f t="shared" si="214"/>
        <v>6.0173706890295318</v>
      </c>
      <c r="CY127" s="59">
        <f t="shared" si="214"/>
        <v>6.4031468899081965</v>
      </c>
      <c r="CZ127" s="59">
        <f t="shared" si="214"/>
        <v>6.7849181411230788</v>
      </c>
      <c r="DA127" s="59">
        <f t="shared" si="214"/>
        <v>7.1626491721014052</v>
      </c>
      <c r="DB127" s="59">
        <f t="shared" si="214"/>
        <v>7.536306321895089</v>
      </c>
      <c r="DC127" s="59">
        <f t="shared" si="214"/>
        <v>7.9058575115188976</v>
      </c>
      <c r="DD127" s="59">
        <f t="shared" si="214"/>
        <v>8.2712722166403108</v>
      </c>
      <c r="DE127" s="59">
        <f t="shared" si="214"/>
        <v>8.6325214406173068</v>
      </c>
      <c r="DF127" s="59">
        <f t="shared" si="214"/>
        <v>8.9895776878802032</v>
      </c>
      <c r="DG127" s="59">
        <f t="shared" si="214"/>
        <v>9.3424149376538352</v>
      </c>
      <c r="DH127" s="59">
        <f t="shared" si="214"/>
        <v>9.6910086180164114</v>
      </c>
      <c r="DI127" s="59">
        <f t="shared" si="214"/>
        <v>10.035335580291438</v>
      </c>
      <c r="DJ127" s="59">
        <f t="shared" si="214"/>
        <v>10.375374073769008</v>
      </c>
      <c r="DK127" s="59">
        <f t="shared" si="214"/>
        <v>10.71110372075265</v>
      </c>
      <c r="DL127" s="59">
        <f t="shared" si="214"/>
        <v>11.042505491928871</v>
      </c>
      <c r="DM127" s="59">
        <f t="shared" si="214"/>
        <v>11.36956168205494</v>
      </c>
      <c r="DN127" s="59">
        <f t="shared" si="214"/>
        <v>11.69225588596213</v>
      </c>
      <c r="DO127" s="59">
        <f t="shared" si="214"/>
        <v>12.010572974870774</v>
      </c>
      <c r="DP127" s="59">
        <f t="shared" si="214"/>
        <v>12.324499073013527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P127"/>
  <sheetViews>
    <sheetView showGridLines="0" workbookViewId="0">
      <selection activeCell="CQ120" sqref="CQ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200</v>
      </c>
      <c r="F3" s="14" t="str">
        <f>A15&amp;" 2018"</f>
        <v>04_CHL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5.1097393689986288E-3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3.645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3.3950617283950621E-3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5.1097393689986288E-3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L12" s="69"/>
      <c r="M12" s="69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40</v>
      </c>
      <c r="B15" t="s">
        <v>5</v>
      </c>
      <c r="C15" t="s">
        <v>5</v>
      </c>
      <c r="D15" t="s">
        <v>37</v>
      </c>
      <c r="E15" s="8">
        <v>0.191504232</v>
      </c>
      <c r="F15" s="8">
        <v>0.23106949199999999</v>
      </c>
      <c r="G15">
        <f>MATCH(A15,Production_est!$A$4:$A$339,0)</f>
        <v>49</v>
      </c>
      <c r="H15">
        <f>IFERROR(MATCH(D15,Production_est!$D$4:$D$339,0),"-")</f>
        <v>6</v>
      </c>
      <c r="I15" s="8" cm="1">
        <f t="array" ref="I15">IFERROR(INDEX(Production_est!$E$4:$E$339,H15+G15),"-")</f>
        <v>5316.5381090072697</v>
      </c>
      <c r="J15" s="42">
        <f t="shared" ref="J15:J46" si="0">IFERROR(F15/I15,0)</f>
        <v>4.3462397383839395E-5</v>
      </c>
      <c r="K15" s="42">
        <f t="shared" ref="K15:K46" si="1">J15</f>
        <v>4.3462397383839395E-5</v>
      </c>
      <c r="L15" s="42">
        <f t="shared" ref="L15:L46" si="2">K15</f>
        <v>4.3462397383839395E-5</v>
      </c>
      <c r="M15" s="42">
        <f t="shared" ref="M15:AO15" si="3">L15*(1-$F$4)</f>
        <v>4.3240315860856126E-5</v>
      </c>
      <c r="N15" s="42">
        <f t="shared" si="3"/>
        <v>4.3019369116573972E-5</v>
      </c>
      <c r="O15" s="42">
        <f t="shared" si="3"/>
        <v>4.2799551352569531E-5</v>
      </c>
      <c r="P15" s="42">
        <f t="shared" si="3"/>
        <v>4.258085680004783E-5</v>
      </c>
      <c r="Q15" s="42">
        <f t="shared" si="3"/>
        <v>4.2363279719690933E-5</v>
      </c>
      <c r="R15" s="42">
        <f t="shared" si="3"/>
        <v>4.2146814401507325E-5</v>
      </c>
      <c r="S15" s="42">
        <f t="shared" si="3"/>
        <v>4.1931455164682063E-5</v>
      </c>
      <c r="T15" s="42">
        <f t="shared" si="3"/>
        <v>4.1717196357427687E-5</v>
      </c>
      <c r="U15" s="42">
        <f t="shared" si="3"/>
        <v>4.1504032356835894E-5</v>
      </c>
      <c r="V15" s="42">
        <f t="shared" si="3"/>
        <v>4.1291957568729979E-5</v>
      </c>
      <c r="W15" s="42">
        <f t="shared" si="3"/>
        <v>4.1080966427518022E-5</v>
      </c>
      <c r="X15" s="42">
        <f t="shared" si="3"/>
        <v>4.0871053396046823E-5</v>
      </c>
      <c r="Y15" s="42">
        <f t="shared" si="3"/>
        <v>4.0662212965456601E-5</v>
      </c>
      <c r="Z15" s="42">
        <f t="shared" si="3"/>
        <v>4.0454439655036399E-5</v>
      </c>
      <c r="AA15" s="42">
        <f t="shared" si="3"/>
        <v>4.0247728012080283E-5</v>
      </c>
      <c r="AB15" s="42">
        <f t="shared" si="3"/>
        <v>4.0042072611744207E-5</v>
      </c>
      <c r="AC15" s="42">
        <f t="shared" si="3"/>
        <v>3.9837468056903679E-5</v>
      </c>
      <c r="AD15" s="42">
        <f t="shared" si="3"/>
        <v>3.9633908978012093E-5</v>
      </c>
      <c r="AE15" s="42">
        <f t="shared" si="3"/>
        <v>3.9431390032959837E-5</v>
      </c>
      <c r="AF15" s="42">
        <f t="shared" si="3"/>
        <v>3.9229905906934083E-5</v>
      </c>
      <c r="AG15" s="42">
        <f t="shared" si="3"/>
        <v>3.9029451312279312E-5</v>
      </c>
      <c r="AH15" s="42">
        <f t="shared" si="3"/>
        <v>3.8830020988358545E-5</v>
      </c>
      <c r="AI15" s="42">
        <f t="shared" si="3"/>
        <v>3.8631609701415287E-5</v>
      </c>
      <c r="AJ15" s="42">
        <f t="shared" si="3"/>
        <v>3.8434212244436177E-5</v>
      </c>
      <c r="AK15" s="42">
        <f t="shared" si="3"/>
        <v>3.8237823437014335E-5</v>
      </c>
      <c r="AL15" s="42">
        <f t="shared" si="3"/>
        <v>3.8042438125213402E-5</v>
      </c>
      <c r="AM15" s="42">
        <f t="shared" si="3"/>
        <v>3.7848051181432303E-5</v>
      </c>
      <c r="AN15" s="42">
        <f t="shared" si="3"/>
        <v>3.7654657504270663E-5</v>
      </c>
      <c r="AO15" s="42">
        <f t="shared" si="3"/>
        <v>3.7462252018394931E-5</v>
      </c>
      <c r="AP15" s="42">
        <f t="shared" ref="AP15:BJ15" si="4">AO15*(1-$F$4)</f>
        <v>3.7270829674405188E-5</v>
      </c>
      <c r="AQ15" s="42">
        <f t="shared" si="4"/>
        <v>3.7080385448702636E-5</v>
      </c>
      <c r="AR15" s="42">
        <f t="shared" si="4"/>
        <v>3.6890914343357756E-5</v>
      </c>
      <c r="AS15" s="42">
        <f t="shared" si="4"/>
        <v>3.6702411385979144E-5</v>
      </c>
      <c r="AT15" s="42">
        <f t="shared" si="4"/>
        <v>3.6514871629583021E-5</v>
      </c>
      <c r="AU15" s="42">
        <f t="shared" si="4"/>
        <v>3.6328290152463412E-5</v>
      </c>
      <c r="AV15" s="42">
        <f t="shared" si="4"/>
        <v>3.6142662058062961E-5</v>
      </c>
      <c r="AW15" s="42">
        <f t="shared" si="4"/>
        <v>3.5957982474844462E-5</v>
      </c>
      <c r="AX15" s="42">
        <f t="shared" si="4"/>
        <v>3.5774246556162985E-5</v>
      </c>
      <c r="AY15" s="42">
        <f t="shared" si="4"/>
        <v>3.5591449480138695E-5</v>
      </c>
      <c r="AZ15" s="42">
        <f t="shared" si="4"/>
        <v>3.5409586449530308E-5</v>
      </c>
      <c r="BA15" s="42">
        <f t="shared" si="4"/>
        <v>3.5228652691609183E-5</v>
      </c>
      <c r="BB15" s="42">
        <f t="shared" si="4"/>
        <v>3.5048643458034089E-5</v>
      </c>
      <c r="BC15" s="42">
        <f t="shared" si="4"/>
        <v>3.4869554024726575E-5</v>
      </c>
      <c r="BD15" s="42">
        <f t="shared" si="4"/>
        <v>3.4691379691747007E-5</v>
      </c>
      <c r="BE15" s="42">
        <f t="shared" si="4"/>
        <v>3.4514115783171206E-5</v>
      </c>
      <c r="BF15" s="42">
        <f t="shared" si="4"/>
        <v>3.4337757646967761E-5</v>
      </c>
      <c r="BG15" s="42">
        <f t="shared" si="4"/>
        <v>3.4162300654875917E-5</v>
      </c>
      <c r="BH15" s="42">
        <f t="shared" si="4"/>
        <v>3.3987740202284129E-5</v>
      </c>
      <c r="BI15" s="42">
        <f t="shared" si="4"/>
        <v>3.3814071708109223E-5</v>
      </c>
      <c r="BJ15" s="42">
        <f t="shared" si="4"/>
        <v>3.3641290614676155E-5</v>
      </c>
      <c r="BK15" t="str">
        <f t="shared" ref="BK15:BK46" si="5">A15</f>
        <v>04_CHL</v>
      </c>
      <c r="BL15" t="str">
        <f t="shared" ref="BL15:BL46" si="6">"d_ind_cem_"&amp;C15</f>
        <v>d_ind_cem_1_x_coal_thermal</v>
      </c>
      <c r="BO15" s="8">
        <f t="shared" ref="BO15:BO46" si="7">E15</f>
        <v>0.191504232</v>
      </c>
      <c r="BP15" s="8">
        <f t="shared" ref="BP15:BP46" si="8">F15</f>
        <v>0.23106949199999999</v>
      </c>
      <c r="BQ15" s="8" cm="1">
        <f t="array" ref="BQ15">K15*INDEX(prod_est,$G15+$H15,MATCH(BQ$14,$BP$14:$DP$14,0))</f>
        <v>0.23461315795633836</v>
      </c>
      <c r="BR15" s="8" cm="1">
        <f t="array" ref="BR15">L15*INDEX(prod_est,$G15+$H15,MATCH(BR$14,$BP$14:$DP$14,0))</f>
        <v>0.21587952520714584</v>
      </c>
      <c r="BS15" s="8" cm="1">
        <f t="array" ref="BS15">M15*INDEX(prod_est,$G15+$H15,MATCH(BS$14,$BP$14:$DP$14,0))</f>
        <v>0.22221221205767741</v>
      </c>
      <c r="BT15" s="8" cm="1">
        <f t="array" ref="BT15">N15*INDEX(prod_est,$G15+$H15,MATCH(BT$14,$BP$14:$DP$14,0))</f>
        <v>0.22893981375574285</v>
      </c>
      <c r="BU15" s="8" cm="1">
        <f t="array" ref="BU15">O15*INDEX(prod_est,$G15+$H15,MATCH(BU$14,$BP$14:$DP$14,0))</f>
        <v>0.2357831905204357</v>
      </c>
      <c r="BV15" s="8" cm="1">
        <f t="array" ref="BV15">P15*INDEX(prod_est,$G15+$H15,MATCH(BV$14,$BP$14:$DP$14,0))</f>
        <v>0.24235143651703034</v>
      </c>
      <c r="BW15" s="8" cm="1">
        <f t="array" ref="BW15">Q15*INDEX(prod_est,$G15+$H15,MATCH(BW$14,$BP$14:$DP$14,0))</f>
        <v>0.24833546350084476</v>
      </c>
      <c r="BX15" s="8" cm="1">
        <f t="array" ref="BX15">R15*INDEX(prod_est,$G15+$H15,MATCH(BX$14,$BP$14:$DP$14,0))</f>
        <v>0.25366195403872538</v>
      </c>
      <c r="BY15" s="8" cm="1">
        <f t="array" ref="BY15">S15*INDEX(prod_est,$G15+$H15,MATCH(BY$14,$BP$14:$DP$14,0))</f>
        <v>0.25840715382737478</v>
      </c>
      <c r="BZ15" s="8" cm="1">
        <f t="array" ref="BZ15">T15*INDEX(prod_est,$G15+$H15,MATCH(BZ$14,$BP$14:$DP$14,0))</f>
        <v>0.25921553415320592</v>
      </c>
      <c r="CA15" s="8" cm="1">
        <f t="array" ref="CA15">U15*INDEX(prod_est,$G15+$H15,MATCH(CA$14,$BP$14:$DP$14,0))</f>
        <v>0.25957918976852751</v>
      </c>
      <c r="CB15" s="8" cm="1">
        <f t="array" ref="CB15">V15*INDEX(prod_est,$G15+$H15,MATCH(CB$14,$BP$14:$DP$14,0))</f>
        <v>0.25959767582517174</v>
      </c>
      <c r="CC15" s="8" cm="1">
        <f t="array" ref="CC15">W15*INDEX(prod_est,$G15+$H15,MATCH(CC$14,$BP$14:$DP$14,0))</f>
        <v>0.26053304744266659</v>
      </c>
      <c r="CD15" s="8" cm="1">
        <f t="array" ref="CD15">X15*INDEX(prod_est,$G15+$H15,MATCH(CD$14,$BP$14:$DP$14,0))</f>
        <v>0.26114090483189228</v>
      </c>
      <c r="CE15" s="8" cm="1">
        <f t="array" ref="CE15">Y15*INDEX(prod_est,$G15+$H15,MATCH(CE$14,$BP$14:$DP$14,0))</f>
        <v>0.26145045292394348</v>
      </c>
      <c r="CF15" s="8" cm="1">
        <f t="array" ref="CF15">Z15*INDEX(prod_est,$G15+$H15,MATCH(CF$14,$BP$14:$DP$14,0))</f>
        <v>0.26147312931022842</v>
      </c>
      <c r="CG15" s="8" cm="1">
        <f t="array" ref="CG15">AA15*INDEX(prod_est,$G15+$H15,MATCH(CG$14,$BP$14:$DP$14,0))</f>
        <v>0.26123308206057649</v>
      </c>
      <c r="CH15" s="8" cm="1">
        <f t="array" ref="CH15">AB15*INDEX(prod_est,$G15+$H15,MATCH(CH$14,$BP$14:$DP$14,0))</f>
        <v>0.26075001624129657</v>
      </c>
      <c r="CI15" s="8" cm="1">
        <f t="array" ref="CI15">AC15*INDEX(prod_est,$G15+$H15,MATCH(CI$14,$BP$14:$DP$14,0))</f>
        <v>0.26004535322550287</v>
      </c>
      <c r="CJ15" s="8" cm="1">
        <f t="array" ref="CJ15">AD15*INDEX(prod_est,$G15+$H15,MATCH(CJ$14,$BP$14:$DP$14,0))</f>
        <v>0.25913881437105579</v>
      </c>
      <c r="CK15" s="8" cm="1">
        <f t="array" ref="CK15">AE15*INDEX(prod_est,$G15+$H15,MATCH(CK$14,$BP$14:$DP$14,0))</f>
        <v>0.25804777742845925</v>
      </c>
      <c r="CL15" s="8" cm="1">
        <f t="array" ref="CL15">AF15*INDEX(prod_est,$G15+$H15,MATCH(CL$14,$BP$14:$DP$14,0))</f>
        <v>0.25677729858249321</v>
      </c>
      <c r="CM15" s="8" cm="1">
        <f t="array" ref="CM15">AG15*INDEX(prod_est,$G15+$H15,MATCH(CM$14,$BP$14:$DP$14,0))</f>
        <v>0.25613439903472485</v>
      </c>
      <c r="CN15" s="8" cm="1">
        <f t="array" ref="CN15">AH15*INDEX(prod_est,$G15+$H15,MATCH(CN$14,$BP$14:$DP$14,0))</f>
        <v>0.25531948126784976</v>
      </c>
      <c r="CO15" s="8" cm="1">
        <f t="array" ref="CO15">AI15*INDEX(prod_est,$G15+$H15,MATCH(CO$14,$BP$14:$DP$14,0))</f>
        <v>0.25433308866862087</v>
      </c>
      <c r="CP15" s="8" cm="1">
        <f t="array" ref="CP15">AJ15*INDEX(prod_est,$G15+$H15,MATCH(CP$14,$BP$14:$DP$14,0))</f>
        <v>0.25317921945013794</v>
      </c>
      <c r="CQ15" s="8" cm="1">
        <f t="array" ref="CQ15">AK15*INDEX(prod_est,$G15+$H15,MATCH(CQ$14,$BP$14:$DP$14,0))</f>
        <v>0.25185165390962638</v>
      </c>
      <c r="CR15" s="8" cm="1">
        <f t="array" ref="CR15">AL15*INDEX(prod_est,$G15+$H15,MATCH(CR$14,$BP$14:$DP$14,0))</f>
        <v>0.25050852822831604</v>
      </c>
      <c r="CS15" s="8" cm="1">
        <f t="array" ref="CS15">AM15*INDEX(prod_est,$G15+$H15,MATCH(CS$14,$BP$14:$DP$14,0))</f>
        <v>0.24899530171670783</v>
      </c>
      <c r="CT15" s="8" cm="1">
        <f t="array" ref="CT15">AN15*INDEX(prod_est,$G15+$H15,MATCH(CT$14,$BP$14:$DP$14,0))</f>
        <v>0.24730677933728004</v>
      </c>
      <c r="CU15" s="8" cm="1">
        <f t="array" ref="CU15">AO15*INDEX(prod_est,$G15+$H15,MATCH(CU$14,$BP$14:$DP$14,0))</f>
        <v>0.24545163889905025</v>
      </c>
      <c r="CV15" s="8" cm="1">
        <f t="array" ref="CV15">AP15*INDEX(prod_est,$G15+$H15,MATCH(CV$14,$BP$14:$DP$14,0))</f>
        <v>0.24342967266631818</v>
      </c>
      <c r="CW15" cm="1">
        <f t="array" ref="CW15">AQ15*INDEX(prod_est,$G15+$H15,MATCH(CW$14,$BP$14:$DP$14,0))</f>
        <v>0.24045698431080856</v>
      </c>
      <c r="CX15" cm="1">
        <f t="array" ref="CX15">AR15*INDEX(prod_est,$G15+$H15,MATCH(CX$14,$BP$14:$DP$14,0))</f>
        <v>0.23745283584587998</v>
      </c>
      <c r="CY15" cm="1">
        <f t="array" ref="CY15">AS15*INDEX(prod_est,$G15+$H15,MATCH(CY$14,$BP$14:$DP$14,0))</f>
        <v>0.23441790989952441</v>
      </c>
      <c r="CZ15" cm="1">
        <f t="array" ref="CZ15">AT15*INDEX(prod_est,$G15+$H15,MATCH(CZ$14,$BP$14:$DP$14,0))</f>
        <v>0.23135288149639005</v>
      </c>
      <c r="DA15" cm="1">
        <f t="array" ref="DA15">AU15*INDEX(prod_est,$G15+$H15,MATCH(DA$14,$BP$14:$DP$14,0))</f>
        <v>0.22825841812506423</v>
      </c>
      <c r="DB15" cm="1">
        <f t="array" ref="DB15">AV15*INDEX(prod_est,$G15+$H15,MATCH(DB$14,$BP$14:$DP$14,0))</f>
        <v>0.22513517980482736</v>
      </c>
      <c r="DC15" cm="1">
        <f t="array" ref="DC15">AW15*INDEX(prod_est,$G15+$H15,MATCH(DC$14,$BP$14:$DP$14,0))</f>
        <v>0.22198381915188467</v>
      </c>
      <c r="DD15" cm="1">
        <f t="array" ref="DD15">AX15*INDEX(prod_est,$G15+$H15,MATCH(DD$14,$BP$14:$DP$14,0))</f>
        <v>0.21880498144507801</v>
      </c>
      <c r="DE15" cm="1">
        <f t="array" ref="DE15">AY15*INDEX(prod_est,$G15+$H15,MATCH(DE$14,$BP$14:$DP$14,0))</f>
        <v>0.21559930469108277</v>
      </c>
      <c r="DF15" cm="1">
        <f t="array" ref="DF15">AZ15*INDEX(prod_est,$G15+$H15,MATCH(DF$14,$BP$14:$DP$14,0))</f>
        <v>0.21236741968909295</v>
      </c>
      <c r="DG15" cm="1">
        <f t="array" ref="DG15">BA15*INDEX(prod_est,$G15+$H15,MATCH(DG$14,$BP$14:$DP$14,0))</f>
        <v>0.20910995009499675</v>
      </c>
      <c r="DH15" cm="1">
        <f t="array" ref="DH15">BB15*INDEX(prod_est,$G15+$H15,MATCH(DH$14,$BP$14:$DP$14,0))</f>
        <v>0.20582751248505096</v>
      </c>
      <c r="DI15" cm="1">
        <f t="array" ref="DI15">BC15*INDEX(prod_est,$G15+$H15,MATCH(DI$14,$BP$14:$DP$14,0))</f>
        <v>0.20252071641905206</v>
      </c>
      <c r="DJ15" cm="1">
        <f t="array" ref="DJ15">BD15*INDEX(prod_est,$G15+$H15,MATCH(DJ$14,$BP$14:$DP$14,0))</f>
        <v>0.19919016450300972</v>
      </c>
      <c r="DK15" cm="1">
        <f t="array" ref="DK15">BE15*INDEX(prod_est,$G15+$H15,MATCH(DK$14,$BP$14:$DP$14,0))</f>
        <v>0.19583645245133052</v>
      </c>
      <c r="DL15" cm="1">
        <f t="array" ref="DL15">BF15*INDEX(prod_est,$G15+$H15,MATCH(DL$14,$BP$14:$DP$14,0))</f>
        <v>0.192460169148507</v>
      </c>
      <c r="DM15" cm="1">
        <f t="array" ref="DM15">BG15*INDEX(prod_est,$G15+$H15,MATCH(DM$14,$BP$14:$DP$14,0))</f>
        <v>0.18906189671032542</v>
      </c>
      <c r="DN15" cm="1">
        <f t="array" ref="DN15">BH15*INDEX(prod_est,$G15+$H15,MATCH(DN$14,$BP$14:$DP$14,0))</f>
        <v>0.18564221054458546</v>
      </c>
      <c r="DO15" cm="1">
        <f t="array" ref="DO15">BI15*INDEX(prod_est,$G15+$H15,MATCH(DO$14,$BP$14:$DP$14,0))</f>
        <v>0.18220167941134663</v>
      </c>
      <c r="DP15" cm="1">
        <f t="array" ref="DP15">BJ15*INDEX(prod_est,$G15+$H15,MATCH(DP$14,$BP$14:$DP$14,0))</f>
        <v>0.17874086548269305</v>
      </c>
    </row>
    <row r="16" spans="1:120" x14ac:dyDescent="0.25">
      <c r="A16" t="s">
        <v>40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49</v>
      </c>
      <c r="H16">
        <f>IFERROR(MATCH(D16,Production_est!$D$4:$D$339,0),"-")</f>
        <v>6</v>
      </c>
      <c r="I16" s="8" cm="1">
        <f t="array" ref="I16">IFERROR(INDEX(Production_est!$E$4:$E$339,H16+G16),"-")</f>
        <v>5316.5381090072697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04_CHL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40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49</v>
      </c>
      <c r="H17">
        <f>IFERROR(MATCH(D17,Production_est!$D$4:$D$339,0),"-")</f>
        <v>6</v>
      </c>
      <c r="I17" s="8" cm="1">
        <f t="array" ref="I17">IFERROR(INDEX(Production_est!$E$4:$E$339,H17+G17),"-")</f>
        <v>5316.5381090072697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04_CHL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40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49</v>
      </c>
      <c r="H18">
        <f>IFERROR(MATCH(D18,Production_est!$D$4:$D$339,0),"-")</f>
        <v>6</v>
      </c>
      <c r="I18" s="8" cm="1">
        <f t="array" ref="I18">IFERROR(INDEX(Production_est!$E$4:$E$339,H18+G18),"-")</f>
        <v>5316.5381090072697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04_CHL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40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49</v>
      </c>
      <c r="H19">
        <f>IFERROR(MATCH(D19,Production_est!$D$4:$D$339,0),"-")</f>
        <v>6</v>
      </c>
      <c r="I19" s="8" cm="1">
        <f t="array" ref="I19">IFERROR(INDEX(Production_est!$E$4:$E$339,H19+G19),"-")</f>
        <v>5316.5381090072697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04_CHL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40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49</v>
      </c>
      <c r="H20">
        <f>IFERROR(MATCH(D20,Production_est!$D$4:$D$339,0),"-")</f>
        <v>6</v>
      </c>
      <c r="I20" s="8" cm="1">
        <f t="array" ref="I20">IFERROR(INDEX(Production_est!$E$4:$E$339,H20+G20),"-")</f>
        <v>5316.5381090072697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04_CHL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40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49</v>
      </c>
      <c r="H21">
        <f>IFERROR(MATCH(D21,Production_est!$D$4:$D$339,0),"-")</f>
        <v>6</v>
      </c>
      <c r="I21" s="8" cm="1">
        <f t="array" ref="I21">IFERROR(INDEX(Production_est!$E$4:$E$339,H21+G21),"-")</f>
        <v>5316.5381090072697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04_CHL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40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49</v>
      </c>
      <c r="H22">
        <f>IFERROR(MATCH(D22,Production_est!$D$4:$D$339,0),"-")</f>
        <v>6</v>
      </c>
      <c r="I22" s="8" cm="1">
        <f t="array" ref="I22">IFERROR(INDEX(Production_est!$E$4:$E$339,H22+G22),"-")</f>
        <v>5316.5381090072697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04_CHL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40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49</v>
      </c>
      <c r="H23">
        <f>IFERROR(MATCH(D23,Production_est!$D$4:$D$339,0),"-")</f>
        <v>6</v>
      </c>
      <c r="I23" s="8" cm="1">
        <f t="array" ref="I23">IFERROR(INDEX(Production_est!$E$4:$E$339,H23+G23),"-")</f>
        <v>5316.5381090072697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04_CHL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40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49</v>
      </c>
      <c r="H24">
        <f>IFERROR(MATCH(D24,Production_est!$D$4:$D$339,0),"-")</f>
        <v>6</v>
      </c>
      <c r="I24" s="8" cm="1">
        <f t="array" ref="I24">IFERROR(INDEX(Production_est!$E$4:$E$339,H24+G24),"-")</f>
        <v>5316.5381090072697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04_CHL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40</v>
      </c>
      <c r="B25" t="s">
        <v>15</v>
      </c>
      <c r="C25" t="s">
        <v>15</v>
      </c>
      <c r="D25" t="s">
        <v>37</v>
      </c>
      <c r="E25" s="8">
        <v>3.2238359999999999E-3</v>
      </c>
      <c r="F25" s="8">
        <v>0</v>
      </c>
      <c r="G25">
        <f>MATCH(A25,Production_est!$A$4:$A$339,0)</f>
        <v>49</v>
      </c>
      <c r="H25">
        <f>IFERROR(MATCH(D25,Production_est!$D$4:$D$339,0),"-")</f>
        <v>6</v>
      </c>
      <c r="I25" s="8" cm="1">
        <f t="array" ref="I25">IFERROR(INDEX(Production_est!$E$4:$E$339,H25+G25),"-")</f>
        <v>5316.5381090072697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04_CHL</v>
      </c>
      <c r="BL25" t="str">
        <f t="shared" si="6"/>
        <v>d_ind_cem_7_6_kerosene</v>
      </c>
      <c r="BO25" s="8">
        <f t="shared" si="7"/>
        <v>3.2238359999999999E-3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40</v>
      </c>
      <c r="B26" t="s">
        <v>16</v>
      </c>
      <c r="C26" t="s">
        <v>16</v>
      </c>
      <c r="D26" t="s">
        <v>37</v>
      </c>
      <c r="E26" s="8">
        <v>0.13829000399999999</v>
      </c>
      <c r="F26" s="8">
        <v>1.0215792E-2</v>
      </c>
      <c r="G26">
        <f>MATCH(A26,Production_est!$A$4:$A$339,0)</f>
        <v>49</v>
      </c>
      <c r="H26">
        <f>IFERROR(MATCH(D26,Production_est!$D$4:$D$339,0),"-")</f>
        <v>6</v>
      </c>
      <c r="I26" s="8" cm="1">
        <f t="array" ref="I26">IFERROR(INDEX(Production_est!$E$4:$E$339,H26+G26),"-")</f>
        <v>5316.5381090072697</v>
      </c>
      <c r="J26" s="42">
        <f t="shared" si="0"/>
        <v>1.9215120423368023E-6</v>
      </c>
      <c r="K26" s="42">
        <f t="shared" si="1"/>
        <v>1.9215120423368023E-6</v>
      </c>
      <c r="L26" s="42">
        <f t="shared" si="2"/>
        <v>1.9215120423368023E-6</v>
      </c>
      <c r="M26" s="42">
        <f t="shared" ref="M26:AP26" si="29">L26*(1-$F$4)</f>
        <v>1.911693616606069E-6</v>
      </c>
      <c r="N26" s="42">
        <f t="shared" si="29"/>
        <v>1.9019253604718336E-6</v>
      </c>
      <c r="O26" s="42">
        <f t="shared" si="29"/>
        <v>1.8922070175805337E-6</v>
      </c>
      <c r="P26" s="42">
        <f t="shared" si="29"/>
        <v>1.882538332888507E-6</v>
      </c>
      <c r="Q26" s="42">
        <f t="shared" si="29"/>
        <v>1.8729190526552975E-6</v>
      </c>
      <c r="R26" s="42">
        <f t="shared" si="29"/>
        <v>1.863348924436997E-6</v>
      </c>
      <c r="S26" s="42">
        <f t="shared" si="29"/>
        <v>1.8538276970796202E-6</v>
      </c>
      <c r="T26" s="42">
        <f t="shared" si="29"/>
        <v>1.8443551207125124E-6</v>
      </c>
      <c r="U26" s="42">
        <f t="shared" si="29"/>
        <v>1.8349309467417934E-6</v>
      </c>
      <c r="V26" s="42">
        <f t="shared" si="29"/>
        <v>1.8255549278438329E-6</v>
      </c>
      <c r="W26" s="42">
        <f t="shared" si="29"/>
        <v>1.8162268179587598E-6</v>
      </c>
      <c r="X26" s="42">
        <f t="shared" si="29"/>
        <v>1.8069463722840049E-6</v>
      </c>
      <c r="Y26" s="42">
        <f t="shared" si="29"/>
        <v>1.7977133472678761E-6</v>
      </c>
      <c r="Z26" s="42">
        <f t="shared" si="29"/>
        <v>1.7885275006031672E-6</v>
      </c>
      <c r="AA26" s="42">
        <f t="shared" si="29"/>
        <v>1.7793885912207985E-6</v>
      </c>
      <c r="AB26" s="42">
        <f t="shared" si="29"/>
        <v>1.7702963792834906E-6</v>
      </c>
      <c r="AC26" s="42">
        <f t="shared" si="29"/>
        <v>1.76125062617947E-6</v>
      </c>
      <c r="AD26" s="42">
        <f t="shared" si="29"/>
        <v>1.7522510945162073E-6</v>
      </c>
      <c r="AE26" s="42">
        <f t="shared" si="29"/>
        <v>1.7432975481141869E-6</v>
      </c>
      <c r="AF26" s="42">
        <f t="shared" si="29"/>
        <v>1.7343897520007091E-6</v>
      </c>
      <c r="AG26" s="42">
        <f t="shared" si="29"/>
        <v>1.7255274724037234E-6</v>
      </c>
      <c r="AH26" s="42">
        <f t="shared" si="29"/>
        <v>1.7167104767456934E-6</v>
      </c>
      <c r="AI26" s="42">
        <f t="shared" si="29"/>
        <v>1.7079385336374936E-6</v>
      </c>
      <c r="AJ26" s="42">
        <f t="shared" si="29"/>
        <v>1.6992114128723364E-6</v>
      </c>
      <c r="AK26" s="42">
        <f t="shared" si="29"/>
        <v>1.6905288854197309E-6</v>
      </c>
      <c r="AL26" s="42">
        <f t="shared" si="29"/>
        <v>1.6818907234194724E-6</v>
      </c>
      <c r="AM26" s="42">
        <f t="shared" si="29"/>
        <v>1.6732967001756624E-6</v>
      </c>
      <c r="AN26" s="42">
        <f t="shared" si="29"/>
        <v>1.6647465901507593E-6</v>
      </c>
      <c r="AO26" s="42">
        <f t="shared" si="29"/>
        <v>1.6562401689596597E-6</v>
      </c>
      <c r="AP26" s="42">
        <f t="shared" si="29"/>
        <v>1.6477772133638095E-6</v>
      </c>
      <c r="AQ26" s="42">
        <f t="shared" ref="AQ26:BJ26" si="30">AP26*(1-$F$4)</f>
        <v>1.6393575012653456E-6</v>
      </c>
      <c r="AR26" s="42">
        <f t="shared" si="30"/>
        <v>1.6309808117012669E-6</v>
      </c>
      <c r="AS26" s="42">
        <f t="shared" si="30"/>
        <v>1.6226469248376356E-6</v>
      </c>
      <c r="AT26" s="42">
        <f t="shared" si="30"/>
        <v>1.6143556219638083E-6</v>
      </c>
      <c r="AU26" s="42">
        <f t="shared" si="30"/>
        <v>1.6061066854866956E-6</v>
      </c>
      <c r="AV26" s="42">
        <f t="shared" si="30"/>
        <v>1.5978998989250523E-6</v>
      </c>
      <c r="AW26" s="42">
        <f t="shared" si="30"/>
        <v>1.5897350469037961E-6</v>
      </c>
      <c r="AX26" s="42">
        <f t="shared" si="30"/>
        <v>1.581611915148355E-6</v>
      </c>
      <c r="AY26" s="42">
        <f t="shared" si="30"/>
        <v>1.5735302904790442E-6</v>
      </c>
      <c r="AZ26" s="42">
        <f t="shared" si="30"/>
        <v>1.5654899608054717E-6</v>
      </c>
      <c r="BA26" s="42">
        <f t="shared" si="30"/>
        <v>1.5574907151209718E-6</v>
      </c>
      <c r="BB26" s="42">
        <f t="shared" si="30"/>
        <v>1.5495323434970684E-6</v>
      </c>
      <c r="BC26" s="42">
        <f t="shared" si="30"/>
        <v>1.5416146370779648E-6</v>
      </c>
      <c r="BD26" s="42">
        <f t="shared" si="30"/>
        <v>1.5337373880750629E-6</v>
      </c>
      <c r="BE26" s="42">
        <f t="shared" si="30"/>
        <v>1.5259003897615107E-6</v>
      </c>
      <c r="BF26" s="42">
        <f t="shared" si="30"/>
        <v>1.518103436466776E-6</v>
      </c>
      <c r="BG26" s="42">
        <f t="shared" si="30"/>
        <v>1.5103463235712496E-6</v>
      </c>
      <c r="BH26" s="42">
        <f t="shared" si="30"/>
        <v>1.5026288475008753E-6</v>
      </c>
      <c r="BI26" s="42">
        <f t="shared" si="30"/>
        <v>1.494950805721807E-6</v>
      </c>
      <c r="BJ26" s="42">
        <f t="shared" si="30"/>
        <v>1.4873119967350942E-6</v>
      </c>
      <c r="BK26" t="str">
        <f t="shared" si="5"/>
        <v>04_CHL</v>
      </c>
      <c r="BL26" t="str">
        <f t="shared" si="6"/>
        <v>d_ind_cem_7_7_gas_diesel_oil</v>
      </c>
      <c r="BO26" s="8">
        <f t="shared" si="7"/>
        <v>0.13829000399999999</v>
      </c>
      <c r="BP26" s="8">
        <f t="shared" si="8"/>
        <v>1.0215792E-2</v>
      </c>
      <c r="BQ26" s="8" cm="1">
        <f t="array" ref="BQ26">K26*INDEX(prod_est,$G26+$H26,MATCH(BQ$14,$BP$14:$DP$14,0))</f>
        <v>1.0372460688774517E-2</v>
      </c>
      <c r="BR26" s="8" cm="1">
        <f t="array" ref="BR26">L26*INDEX(prod_est,$G26+$H26,MATCH(BR$14,$BP$14:$DP$14,0))</f>
        <v>9.5442297790439539E-3</v>
      </c>
      <c r="BS26" s="8" cm="1">
        <f t="array" ref="BS26">M26*INDEX(prod_est,$G26+$H26,MATCH(BS$14,$BP$14:$DP$14,0))</f>
        <v>9.8242036133490279E-3</v>
      </c>
      <c r="BT26" s="8" cm="1">
        <f t="array" ref="BT26">N26*INDEX(prod_est,$G26+$H26,MATCH(BT$14,$BP$14:$DP$14,0))</f>
        <v>1.0121636991556668E-2</v>
      </c>
      <c r="BU26" s="8" cm="1">
        <f t="array" ref="BU26">O26*INDEX(prod_est,$G26+$H26,MATCH(BU$14,$BP$14:$DP$14,0))</f>
        <v>1.0424188890557405E-2</v>
      </c>
      <c r="BV26" s="8" cm="1">
        <f t="array" ref="BV26">P26*INDEX(prod_est,$G26+$H26,MATCH(BV$14,$BP$14:$DP$14,0))</f>
        <v>1.0714577008544193E-2</v>
      </c>
      <c r="BW26" s="8" cm="1">
        <f t="array" ref="BW26">Q26*INDEX(prod_est,$G26+$H26,MATCH(BW$14,$BP$14:$DP$14,0))</f>
        <v>1.0979136273637637E-2</v>
      </c>
      <c r="BX26" s="8" cm="1">
        <f t="array" ref="BX26">R26*INDEX(prod_est,$G26+$H26,MATCH(BX$14,$BP$14:$DP$14,0))</f>
        <v>1.1214625255562419E-2</v>
      </c>
      <c r="BY26" s="8" cm="1">
        <f t="array" ref="BY26">S26*INDEX(prod_est,$G26+$H26,MATCH(BY$14,$BP$14:$DP$14,0))</f>
        <v>1.1424414845783557E-2</v>
      </c>
      <c r="BZ26" s="8" cm="1">
        <f t="array" ref="BZ26">T26*INDEX(prod_est,$G26+$H26,MATCH(BZ$14,$BP$14:$DP$14,0))</f>
        <v>1.1460154073814503E-2</v>
      </c>
      <c r="CA26" s="8" cm="1">
        <f t="array" ref="CA26">U26*INDEX(prod_est,$G26+$H26,MATCH(CA$14,$BP$14:$DP$14,0))</f>
        <v>1.1476231618684673E-2</v>
      </c>
      <c r="CB26" s="8" cm="1">
        <f t="array" ref="CB26">V26*INDEX(prod_est,$G26+$H26,MATCH(CB$14,$BP$14:$DP$14,0))</f>
        <v>1.1477048904030059E-2</v>
      </c>
      <c r="CC26" s="8" cm="1">
        <f t="array" ref="CC26">W26*INDEX(prod_est,$G26+$H26,MATCH(CC$14,$BP$14:$DP$14,0))</f>
        <v>1.1518402532344743E-2</v>
      </c>
      <c r="CD26" s="8" cm="1">
        <f t="array" ref="CD26">X26*INDEX(prod_est,$G26+$H26,MATCH(CD$14,$BP$14:$DP$14,0))</f>
        <v>1.1545276459319026E-2</v>
      </c>
      <c r="CE26" s="8" cm="1">
        <f t="array" ref="CE26">Y26*INDEX(prod_est,$G26+$H26,MATCH(CE$14,$BP$14:$DP$14,0))</f>
        <v>1.1558961861468054E-2</v>
      </c>
      <c r="CF26" s="8" cm="1">
        <f t="array" ref="CF26">Z26*INDEX(prod_est,$G26+$H26,MATCH(CF$14,$BP$14:$DP$14,0))</f>
        <v>1.1559964405090727E-2</v>
      </c>
      <c r="CG26" s="8" cm="1">
        <f t="array" ref="CG26">AA26*INDEX(prod_est,$G26+$H26,MATCH(CG$14,$BP$14:$DP$14,0))</f>
        <v>1.1549351698275168E-2</v>
      </c>
      <c r="CH26" s="8" cm="1">
        <f t="array" ref="CH26">AB26*INDEX(prod_est,$G26+$H26,MATCH(CH$14,$BP$14:$DP$14,0))</f>
        <v>1.1527994919890623E-2</v>
      </c>
      <c r="CI26" s="8" cm="1">
        <f t="array" ref="CI26">AC26*INDEX(prod_est,$G26+$H26,MATCH(CI$14,$BP$14:$DP$14,0))</f>
        <v>1.1496841128288219E-2</v>
      </c>
      <c r="CJ26" s="8" cm="1">
        <f t="array" ref="CJ26">AD26*INDEX(prod_est,$G26+$H26,MATCH(CJ$14,$BP$14:$DP$14,0))</f>
        <v>1.1456762222601485E-2</v>
      </c>
      <c r="CK26" s="8" cm="1">
        <f t="array" ref="CK26">AE26*INDEX(prod_est,$G26+$H26,MATCH(CK$14,$BP$14:$DP$14,0))</f>
        <v>1.1408526488955253E-2</v>
      </c>
      <c r="CL26" s="8" cm="1">
        <f t="array" ref="CL26">AF26*INDEX(prod_est,$G26+$H26,MATCH(CL$14,$BP$14:$DP$14,0))</f>
        <v>1.1352357465868513E-2</v>
      </c>
      <c r="CM26" s="8" cm="1">
        <f t="array" ref="CM26">AG26*INDEX(prod_est,$G26+$H26,MATCH(CM$14,$BP$14:$DP$14,0))</f>
        <v>1.1323934293254729E-2</v>
      </c>
      <c r="CN26" s="8" cm="1">
        <f t="array" ref="CN26">AH26*INDEX(prod_est,$G26+$H26,MATCH(CN$14,$BP$14:$DP$14,0))</f>
        <v>1.1287906039020712E-2</v>
      </c>
      <c r="CO26" s="8" cm="1">
        <f t="array" ref="CO26">AI26*INDEX(prod_est,$G26+$H26,MATCH(CO$14,$BP$14:$DP$14,0))</f>
        <v>1.1244296726788089E-2</v>
      </c>
      <c r="CP26" s="8" cm="1">
        <f t="array" ref="CP26">AJ26*INDEX(prod_est,$G26+$H26,MATCH(CP$14,$BP$14:$DP$14,0))</f>
        <v>1.119328312118747E-2</v>
      </c>
      <c r="CQ26" s="8" cm="1">
        <f t="array" ref="CQ26">AK26*INDEX(prod_est,$G26+$H26,MATCH(CQ$14,$BP$14:$DP$14,0))</f>
        <v>1.1134590243513102E-2</v>
      </c>
      <c r="CR26" s="8" cm="1">
        <f t="array" ref="CR26">AL26*INDEX(prod_est,$G26+$H26,MATCH(CR$14,$BP$14:$DP$14,0))</f>
        <v>1.1075209437888948E-2</v>
      </c>
      <c r="CS26" s="8" cm="1">
        <f t="array" ref="CS26">AM26*INDEX(prod_est,$G26+$H26,MATCH(CS$14,$BP$14:$DP$14,0))</f>
        <v>1.1008308320144357E-2</v>
      </c>
      <c r="CT26" s="8" cm="1">
        <f t="array" ref="CT26">AN26*INDEX(prod_est,$G26+$H26,MATCH(CT$14,$BP$14:$DP$14,0))</f>
        <v>1.093365721295458E-2</v>
      </c>
      <c r="CU26" s="8" cm="1">
        <f t="array" ref="CU26">AO26*INDEX(prod_est,$G26+$H26,MATCH(CU$14,$BP$14:$DP$14,0))</f>
        <v>1.0851639770133766E-2</v>
      </c>
      <c r="CV26" s="8" cm="1">
        <f t="array" ref="CV26">AP26*INDEX(prod_est,$G26+$H26,MATCH(CV$14,$BP$14:$DP$14,0))</f>
        <v>1.076224680749803E-2</v>
      </c>
      <c r="CW26" cm="1">
        <f t="array" ref="CW26">AQ26*INDEX(prod_est,$G26+$H26,MATCH(CW$14,$BP$14:$DP$14,0))</f>
        <v>1.0630821556774285E-2</v>
      </c>
      <c r="CX26" cm="1">
        <f t="array" ref="CX26">AR26*INDEX(prod_est,$G26+$H26,MATCH(CX$14,$BP$14:$DP$14,0))</f>
        <v>1.0498005426054486E-2</v>
      </c>
      <c r="CY26" cm="1">
        <f t="array" ref="CY26">AS26*INDEX(prod_est,$G26+$H26,MATCH(CY$14,$BP$14:$DP$14,0))</f>
        <v>1.036382859494183E-2</v>
      </c>
      <c r="CZ26" cm="1">
        <f t="array" ref="CZ26">AT26*INDEX(prod_est,$G26+$H26,MATCH(CZ$14,$BP$14:$DP$14,0))</f>
        <v>1.022832090688878E-2</v>
      </c>
      <c r="DA26" cm="1">
        <f t="array" ref="DA26">AU26*INDEX(prod_est,$G26+$H26,MATCH(DA$14,$BP$14:$DP$14,0))</f>
        <v>1.0091511872171711E-2</v>
      </c>
      <c r="DB26" cm="1">
        <f t="array" ref="DB26">AV26*INDEX(prod_est,$G26+$H26,MATCH(DB$14,$BP$14:$DP$14,0))</f>
        <v>9.9534306708421606E-3</v>
      </c>
      <c r="DC26" cm="1">
        <f t="array" ref="DC26">AW26*INDEX(prod_est,$G26+$H26,MATCH(DC$14,$BP$14:$DP$14,0))</f>
        <v>9.8141061556549867E-3</v>
      </c>
      <c r="DD26" cm="1">
        <f t="array" ref="DD26">AX26*INDEX(prod_est,$G26+$H26,MATCH(DD$14,$BP$14:$DP$14,0))</f>
        <v>9.6735668549735553E-3</v>
      </c>
      <c r="DE26" cm="1">
        <f t="array" ref="DE26">AY26*INDEX(prod_est,$G26+$H26,MATCH(DE$14,$BP$14:$DP$14,0))</f>
        <v>9.5318409756521491E-3</v>
      </c>
      <c r="DF26" cm="1">
        <f t="array" ref="DF26">AZ26*INDEX(prod_est,$G26+$H26,MATCH(DF$14,$BP$14:$DP$14,0))</f>
        <v>9.3889564058957601E-3</v>
      </c>
      <c r="DG26" cm="1">
        <f t="array" ref="DG26">BA26*INDEX(prod_est,$G26+$H26,MATCH(DG$14,$BP$14:$DP$14,0))</f>
        <v>9.2449407180973404E-3</v>
      </c>
      <c r="DH26" cm="1">
        <f t="array" ref="DH26">BB26*INDEX(prod_est,$G26+$H26,MATCH(DH$14,$BP$14:$DP$14,0))</f>
        <v>9.0998211716529186E-3</v>
      </c>
      <c r="DI26" cm="1">
        <f t="array" ref="DI26">BC26*INDEX(prod_est,$G26+$H26,MATCH(DI$14,$BP$14:$DP$14,0))</f>
        <v>8.9536247157544335E-3</v>
      </c>
      <c r="DJ26" cm="1">
        <f t="array" ref="DJ26">BD26*INDEX(prod_est,$G26+$H26,MATCH(DJ$14,$BP$14:$DP$14,0))</f>
        <v>8.8063779921606061E-3</v>
      </c>
      <c r="DK26" cm="1">
        <f t="array" ref="DK26">BE26*INDEX(prod_est,$G26+$H26,MATCH(DK$14,$BP$14:$DP$14,0))</f>
        <v>8.6581073379461242E-3</v>
      </c>
      <c r="DL26" cm="1">
        <f t="array" ref="DL26">BF26*INDEX(prod_est,$G26+$H26,MATCH(DL$14,$BP$14:$DP$14,0))</f>
        <v>8.5088387882289781E-3</v>
      </c>
      <c r="DM26" cm="1">
        <f t="array" ref="DM26">BG26*INDEX(prod_est,$G26+$H26,MATCH(DM$14,$BP$14:$DP$14,0))</f>
        <v>8.3585980788765026E-3</v>
      </c>
      <c r="DN26" cm="1">
        <f t="array" ref="DN26">BH26*INDEX(prod_est,$G26+$H26,MATCH(DN$14,$BP$14:$DP$14,0))</f>
        <v>8.2074106491898668E-3</v>
      </c>
      <c r="DO26" cm="1">
        <f t="array" ref="DO26">BI26*INDEX(prod_est,$G26+$H26,MATCH(DO$14,$BP$14:$DP$14,0))</f>
        <v>8.0553016445676015E-3</v>
      </c>
      <c r="DP26" cm="1">
        <f t="array" ref="DP26">BJ26*INDEX(prod_est,$G26+$H26,MATCH(DP$14,$BP$14:$DP$14,0))</f>
        <v>7.9022959191478743E-3</v>
      </c>
    </row>
    <row r="27" spans="1:120" x14ac:dyDescent="0.25">
      <c r="A27" t="s">
        <v>40</v>
      </c>
      <c r="B27" t="s">
        <v>17</v>
      </c>
      <c r="C27" t="s">
        <v>17</v>
      </c>
      <c r="D27" t="s">
        <v>37</v>
      </c>
      <c r="E27" s="8">
        <v>5.5182024000000003E-2</v>
      </c>
      <c r="F27" s="8">
        <v>5.4930816000000007E-2</v>
      </c>
      <c r="G27">
        <f>MATCH(A27,Production_est!$A$4:$A$339,0)</f>
        <v>49</v>
      </c>
      <c r="H27">
        <f>IFERROR(MATCH(D27,Production_est!$D$4:$D$339,0),"-")</f>
        <v>6</v>
      </c>
      <c r="I27" s="8" cm="1">
        <f t="array" ref="I27">IFERROR(INDEX(Production_est!$E$4:$E$339,H27+G27),"-")</f>
        <v>5316.5381090072697</v>
      </c>
      <c r="J27" s="42">
        <f t="shared" si="0"/>
        <v>1.0332064752237233E-5</v>
      </c>
      <c r="K27" s="42">
        <f t="shared" si="1"/>
        <v>1.0332064752237233E-5</v>
      </c>
      <c r="L27" s="42">
        <f t="shared" si="2"/>
        <v>1.0332064752237233E-5</v>
      </c>
      <c r="M27" s="42">
        <f t="shared" ref="M27:AP27" si="31">L27*(1-$F$4)</f>
        <v>1.0279270594209684E-5</v>
      </c>
      <c r="N27" s="42">
        <f t="shared" si="31"/>
        <v>1.0226746200569861E-5</v>
      </c>
      <c r="O27" s="42">
        <f t="shared" si="31"/>
        <v>1.0174490192892052E-5</v>
      </c>
      <c r="P27" s="42">
        <f t="shared" si="31"/>
        <v>1.0122501199793942E-5</v>
      </c>
      <c r="Q27" s="42">
        <f t="shared" si="31"/>
        <v>1.0070777856900619E-5</v>
      </c>
      <c r="R27" s="42">
        <f t="shared" si="31"/>
        <v>1.0019318806808774E-5</v>
      </c>
      <c r="S27" s="42">
        <f t="shared" si="31"/>
        <v>9.9681226990510742E-6</v>
      </c>
      <c r="T27" s="42">
        <f t="shared" si="31"/>
        <v>9.9171881900607249E-6</v>
      </c>
      <c r="U27" s="42">
        <f t="shared" si="31"/>
        <v>9.8665139431362043E-6</v>
      </c>
      <c r="V27" s="42">
        <f t="shared" si="31"/>
        <v>9.8160986284061883E-6</v>
      </c>
      <c r="W27" s="42">
        <f t="shared" si="31"/>
        <v>9.7659409227946473E-6</v>
      </c>
      <c r="X27" s="42">
        <f t="shared" si="31"/>
        <v>9.7160395099861283E-6</v>
      </c>
      <c r="Y27" s="42">
        <f t="shared" si="31"/>
        <v>9.6663930803912062E-6</v>
      </c>
      <c r="Z27" s="42">
        <f t="shared" si="31"/>
        <v>9.6170003311121159E-6</v>
      </c>
      <c r="AA27" s="42">
        <f t="shared" si="31"/>
        <v>9.5678599659085596E-6</v>
      </c>
      <c r="AB27" s="42">
        <f t="shared" si="31"/>
        <v>9.5189706951636916E-6</v>
      </c>
      <c r="AC27" s="42">
        <f t="shared" si="31"/>
        <v>9.4703312358502691E-6</v>
      </c>
      <c r="AD27" s="42">
        <f t="shared" si="31"/>
        <v>9.4219403114969879E-6</v>
      </c>
      <c r="AE27" s="42">
        <f t="shared" si="31"/>
        <v>9.3737966521549766E-6</v>
      </c>
      <c r="AF27" s="42">
        <f t="shared" si="31"/>
        <v>9.3258989943644735E-6</v>
      </c>
      <c r="AG27" s="42">
        <f t="shared" si="31"/>
        <v>9.2782460811216646E-6</v>
      </c>
      <c r="AH27" s="42">
        <f t="shared" si="31"/>
        <v>9.2308366618457002E-6</v>
      </c>
      <c r="AI27" s="42">
        <f t="shared" si="31"/>
        <v>9.1836694923458712E-6</v>
      </c>
      <c r="AJ27" s="42">
        <f t="shared" si="31"/>
        <v>9.1367433347889603E-6</v>
      </c>
      <c r="AK27" s="42">
        <f t="shared" si="31"/>
        <v>9.0900569576667539E-6</v>
      </c>
      <c r="AL27" s="42">
        <f t="shared" si="31"/>
        <v>9.0436091357637238E-6</v>
      </c>
      <c r="AM27" s="42">
        <f t="shared" si="31"/>
        <v>8.997398650124876E-6</v>
      </c>
      <c r="AN27" s="42">
        <f t="shared" si="31"/>
        <v>8.951424288023758E-6</v>
      </c>
      <c r="AO27" s="42">
        <f t="shared" si="31"/>
        <v>8.9056848429306325E-6</v>
      </c>
      <c r="AP27" s="42">
        <f t="shared" si="31"/>
        <v>8.8601791144808154E-6</v>
      </c>
      <c r="AQ27" s="42">
        <f t="shared" ref="AQ27:BJ27" si="32">AP27*(1-$F$4)</f>
        <v>8.8149059084431743E-6</v>
      </c>
      <c r="AR27" s="42">
        <f t="shared" si="32"/>
        <v>8.7698640366887836E-6</v>
      </c>
      <c r="AS27" s="42">
        <f t="shared" si="32"/>
        <v>8.7250523171597498E-6</v>
      </c>
      <c r="AT27" s="42">
        <f t="shared" si="32"/>
        <v>8.6804695738381855E-6</v>
      </c>
      <c r="AU27" s="42">
        <f t="shared" si="32"/>
        <v>8.6361146367153493E-6</v>
      </c>
      <c r="AV27" s="42">
        <f t="shared" si="32"/>
        <v>8.5919863417609401E-6</v>
      </c>
      <c r="AW27" s="42">
        <f t="shared" si="32"/>
        <v>8.5480835308925454E-6</v>
      </c>
      <c r="AX27" s="42">
        <f t="shared" si="32"/>
        <v>8.5044050519452558E-6</v>
      </c>
      <c r="AY27" s="42">
        <f t="shared" si="32"/>
        <v>8.46094975864142E-6</v>
      </c>
      <c r="AZ27" s="42">
        <f t="shared" si="32"/>
        <v>8.4177165105605705E-6</v>
      </c>
      <c r="BA27" s="42">
        <f t="shared" si="32"/>
        <v>8.3747041731094894E-6</v>
      </c>
      <c r="BB27" s="42">
        <f t="shared" si="32"/>
        <v>8.3319116174924352E-6</v>
      </c>
      <c r="BC27" s="42">
        <f t="shared" si="32"/>
        <v>8.2893377206815168E-6</v>
      </c>
      <c r="BD27" s="42">
        <f t="shared" si="32"/>
        <v>8.2469813653872254E-6</v>
      </c>
      <c r="BE27" s="42">
        <f t="shared" si="32"/>
        <v>8.2048414400291085E-6</v>
      </c>
      <c r="BF27" s="42">
        <f t="shared" si="32"/>
        <v>8.1629168387065997E-6</v>
      </c>
      <c r="BG27" s="42">
        <f t="shared" si="32"/>
        <v>8.1212064611699994E-6</v>
      </c>
      <c r="BH27" s="42">
        <f t="shared" si="32"/>
        <v>8.0797092127915928E-6</v>
      </c>
      <c r="BI27" s="42">
        <f t="shared" si="32"/>
        <v>8.0384240045369302E-6</v>
      </c>
      <c r="BJ27" s="42">
        <f t="shared" si="32"/>
        <v>7.9973497529362447E-6</v>
      </c>
      <c r="BK27" t="str">
        <f t="shared" si="5"/>
        <v>04_CHL</v>
      </c>
      <c r="BL27" t="str">
        <f t="shared" si="6"/>
        <v>d_ind_cem_7_8_fuel_oil</v>
      </c>
      <c r="BO27" s="8">
        <f t="shared" si="7"/>
        <v>5.5182024000000003E-2</v>
      </c>
      <c r="BP27" s="8">
        <f t="shared" si="8"/>
        <v>5.4930816000000007E-2</v>
      </c>
      <c r="BQ27" s="8" cm="1">
        <f t="array" ref="BQ27">K27*INDEX(prod_est,$G27+$H27,MATCH(BQ$14,$BP$14:$DP$14,0))</f>
        <v>5.5773231244558068E-2</v>
      </c>
      <c r="BR27" s="8" cm="1">
        <f t="array" ref="BR27">L27*INDEX(prod_est,$G27+$H27,MATCH(BR$14,$BP$14:$DP$14,0))</f>
        <v>5.1319792910269141E-2</v>
      </c>
      <c r="BS27" s="8" cm="1">
        <f t="array" ref="BS27">M27*INDEX(prod_est,$G27+$H27,MATCH(BS$14,$BP$14:$DP$14,0))</f>
        <v>5.2825225986532491E-2</v>
      </c>
      <c r="BT27" s="8" cm="1">
        <f t="array" ref="BT27">N27*INDEX(prod_est,$G27+$H27,MATCH(BT$14,$BP$14:$DP$14,0))</f>
        <v>5.4424539889026027E-2</v>
      </c>
      <c r="BU27" s="8" cm="1">
        <f t="array" ref="BU27">O27*INDEX(prod_est,$G27+$H27,MATCH(BU$14,$BP$14:$DP$14,0))</f>
        <v>5.6051376329554578E-2</v>
      </c>
      <c r="BV27" s="8" cm="1">
        <f t="array" ref="BV27">P27*INDEX(prod_est,$G27+$H27,MATCH(BV$14,$BP$14:$DP$14,0))</f>
        <v>5.7612807521352394E-2</v>
      </c>
      <c r="BW27" s="8" cm="1">
        <f t="array" ref="BW27">Q27*INDEX(prod_est,$G27+$H27,MATCH(BW$14,$BP$14:$DP$14,0))</f>
        <v>5.9035355700871248E-2</v>
      </c>
      <c r="BX27" s="8" cm="1">
        <f t="array" ref="BX27">R27*INDEX(prod_est,$G27+$H27,MATCH(BX$14,$BP$14:$DP$14,0))</f>
        <v>6.0301591538106145E-2</v>
      </c>
      <c r="BY27" s="8" cm="1">
        <f t="array" ref="BY27">S27*INDEX(prod_est,$G27+$H27,MATCH(BY$14,$BP$14:$DP$14,0))</f>
        <v>6.1429640482246022E-2</v>
      </c>
      <c r="BZ27" s="8" cm="1">
        <f t="array" ref="BZ27">T27*INDEX(prod_est,$G27+$H27,MATCH(BZ$14,$BP$14:$DP$14,0))</f>
        <v>6.162181206903538E-2</v>
      </c>
      <c r="CA27" s="8" cm="1">
        <f t="array" ref="CA27">U27*INDEX(prod_est,$G27+$H27,MATCH(CA$14,$BP$14:$DP$14,0))</f>
        <v>6.1708261818501219E-2</v>
      </c>
      <c r="CB27" s="8" cm="1">
        <f t="array" ref="CB27">V27*INDEX(prod_est,$G27+$H27,MATCH(CB$14,$BP$14:$DP$14,0))</f>
        <v>6.1712656401997731E-2</v>
      </c>
      <c r="CC27" s="8" cm="1">
        <f t="array" ref="CC27">W27*INDEX(prod_est,$G27+$H27,MATCH(CC$14,$BP$14:$DP$14,0))</f>
        <v>6.1935016895230781E-2</v>
      </c>
      <c r="CD27" s="8" cm="1">
        <f t="array" ref="CD27">X27*INDEX(prod_est,$G27+$H27,MATCH(CD$14,$BP$14:$DP$14,0))</f>
        <v>6.2079519322240033E-2</v>
      </c>
      <c r="CE27" s="8" cm="1">
        <f t="array" ref="CE27">Y27*INDEX(prod_est,$G27+$H27,MATCH(CE$14,$BP$14:$DP$14,0))</f>
        <v>6.2153106402647922E-2</v>
      </c>
      <c r="CF27" s="8" cm="1">
        <f t="array" ref="CF27">Z27*INDEX(prod_est,$G27+$H27,MATCH(CF$14,$BP$14:$DP$14,0))</f>
        <v>6.2158497129012454E-2</v>
      </c>
      <c r="CG27" s="8" cm="1">
        <f t="array" ref="CG27">AA27*INDEX(prod_est,$G27+$H27,MATCH(CG$14,$BP$14:$DP$14,0))</f>
        <v>6.2101432082528794E-2</v>
      </c>
      <c r="CH27" s="8" cm="1">
        <f t="array" ref="CH27">AB27*INDEX(prod_est,$G27+$H27,MATCH(CH$14,$BP$14:$DP$14,0))</f>
        <v>6.1986595634821742E-2</v>
      </c>
      <c r="CI27" s="8" cm="1">
        <f t="array" ref="CI27">AC27*INDEX(prod_est,$G27+$H27,MATCH(CI$14,$BP$14:$DP$14,0))</f>
        <v>6.1819080165221925E-2</v>
      </c>
      <c r="CJ27" s="8" cm="1">
        <f t="array" ref="CJ27">AD27*INDEX(prod_est,$G27+$H27,MATCH(CJ$14,$BP$14:$DP$14,0))</f>
        <v>6.1603573918250637E-2</v>
      </c>
      <c r="CK27" s="8" cm="1">
        <f t="array" ref="CK27">AE27*INDEX(prod_est,$G27+$H27,MATCH(CK$14,$BP$14:$DP$14,0))</f>
        <v>6.1344208006185653E-2</v>
      </c>
      <c r="CL27" s="8" cm="1">
        <f t="array" ref="CL27">AF27*INDEX(prod_est,$G27+$H27,MATCH(CL$14,$BP$14:$DP$14,0))</f>
        <v>6.1042184406637279E-2</v>
      </c>
      <c r="CM27" s="8" cm="1">
        <f t="array" ref="CM27">AG27*INDEX(prod_est,$G27+$H27,MATCH(CM$14,$BP$14:$DP$14,0))</f>
        <v>6.0889351609632013E-2</v>
      </c>
      <c r="CN27" s="8" cm="1">
        <f t="array" ref="CN27">AH27*INDEX(prod_est,$G27+$H27,MATCH(CN$14,$BP$14:$DP$14,0))</f>
        <v>6.0695625914734354E-2</v>
      </c>
      <c r="CO27" s="8" cm="1">
        <f t="array" ref="CO27">AI27*INDEX(prod_est,$G27+$H27,MATCH(CO$14,$BP$14:$DP$14,0))</f>
        <v>6.0461136498139258E-2</v>
      </c>
      <c r="CP27" s="8" cm="1">
        <f t="array" ref="CP27">AJ27*INDEX(prod_est,$G27+$H27,MATCH(CP$14,$BP$14:$DP$14,0))</f>
        <v>6.0186833831958879E-2</v>
      </c>
      <c r="CQ27" s="8" cm="1">
        <f t="array" ref="CQ27">AK27*INDEX(prod_est,$G27+$H27,MATCH(CQ$14,$BP$14:$DP$14,0))</f>
        <v>5.9871239342168842E-2</v>
      </c>
      <c r="CR27" s="8" cm="1">
        <f t="array" ref="CR27">AL27*INDEX(prod_est,$G27+$H27,MATCH(CR$14,$BP$14:$DP$14,0))</f>
        <v>5.9551945829960262E-2</v>
      </c>
      <c r="CS27" s="8" cm="1">
        <f t="array" ref="CS27">AM27*INDEX(prod_est,$G27+$H27,MATCH(CS$14,$BP$14:$DP$14,0))</f>
        <v>5.919221522962869E-2</v>
      </c>
      <c r="CT27" s="8" cm="1">
        <f t="array" ref="CT27">AN27*INDEX(prod_est,$G27+$H27,MATCH(CT$14,$BP$14:$DP$14,0))</f>
        <v>5.8790812554903336E-2</v>
      </c>
      <c r="CU27" s="8" cm="1">
        <f t="array" ref="CU27">AO27*INDEX(prod_est,$G27+$H27,MATCH(CU$14,$BP$14:$DP$14,0))</f>
        <v>5.8349800731211092E-2</v>
      </c>
      <c r="CV27" s="8" cm="1">
        <f t="array" ref="CV27">AP27*INDEX(prod_est,$G27+$H27,MATCH(CV$14,$BP$14:$DP$14,0))</f>
        <v>5.7869130374743526E-2</v>
      </c>
      <c r="CW27" cm="1">
        <f t="array" ref="CW27">AQ27*INDEX(prod_est,$G27+$H27,MATCH(CW$14,$BP$14:$DP$14,0))</f>
        <v>5.7162450338065038E-2</v>
      </c>
      <c r="CX27" cm="1">
        <f t="array" ref="CX27">AR27*INDEX(prod_est,$G27+$H27,MATCH(CX$14,$BP$14:$DP$14,0))</f>
        <v>5.6448291471243819E-2</v>
      </c>
      <c r="CY27" cm="1">
        <f t="array" ref="CY27">AS27*INDEX(prod_est,$G27+$H27,MATCH(CY$14,$BP$14:$DP$14,0))</f>
        <v>5.5726816051490519E-2</v>
      </c>
      <c r="CZ27" cm="1">
        <f t="array" ref="CZ27">AT27*INDEX(prod_est,$G27+$H27,MATCH(CZ$14,$BP$14:$DP$14,0))</f>
        <v>5.4998184548516744E-2</v>
      </c>
      <c r="DA27" cm="1">
        <f t="array" ref="DA27">AU27*INDEX(prod_est,$G27+$H27,MATCH(DA$14,$BP$14:$DP$14,0))</f>
        <v>5.4262555640529869E-2</v>
      </c>
      <c r="DB27" cm="1">
        <f t="array" ref="DB27">AV27*INDEX(prod_est,$G27+$H27,MATCH(DB$14,$BP$14:$DP$14,0))</f>
        <v>5.3520086230102126E-2</v>
      </c>
      <c r="DC27" cm="1">
        <f t="array" ref="DC27">AW27*INDEX(prod_est,$G27+$H27,MATCH(DC$14,$BP$14:$DP$14,0))</f>
        <v>5.2770931459915349E-2</v>
      </c>
      <c r="DD27" cm="1">
        <f t="array" ref="DD27">AX27*INDEX(prod_est,$G27+$H27,MATCH(DD$14,$BP$14:$DP$14,0))</f>
        <v>5.2015244728382412E-2</v>
      </c>
      <c r="DE27" cm="1">
        <f t="array" ref="DE27">AY27*INDEX(prod_est,$G27+$H27,MATCH(DE$14,$BP$14:$DP$14,0))</f>
        <v>5.1253177705146001E-2</v>
      </c>
      <c r="DF27" cm="1">
        <f t="array" ref="DF27">AZ27*INDEX(prod_est,$G27+$H27,MATCH(DF$14,$BP$14:$DP$14,0))</f>
        <v>5.0484880346455902E-2</v>
      </c>
      <c r="DG27" cm="1">
        <f t="array" ref="DG27">BA27*INDEX(prod_est,$G27+$H27,MATCH(DG$14,$BP$14:$DP$14,0))</f>
        <v>4.9710500910425053E-2</v>
      </c>
      <c r="DH27" cm="1">
        <f t="array" ref="DH27">BB27*INDEX(prod_est,$G27+$H27,MATCH(DH$14,$BP$14:$DP$14,0))</f>
        <v>4.8930185972166522E-2</v>
      </c>
      <c r="DI27" cm="1">
        <f t="array" ref="DI27">BC27*INDEX(prod_est,$G27+$H27,MATCH(DI$14,$BP$14:$DP$14,0))</f>
        <v>4.8144080438810737E-2</v>
      </c>
      <c r="DJ27" cm="1">
        <f t="array" ref="DJ27">BD27*INDEX(prod_est,$G27+$H27,MATCH(DJ$14,$BP$14:$DP$14,0))</f>
        <v>4.7352327564404578E-2</v>
      </c>
      <c r="DK27" cm="1">
        <f t="array" ref="DK27">BE27*INDEX(prod_est,$G27+$H27,MATCH(DK$14,$BP$14:$DP$14,0))</f>
        <v>4.6555068964693927E-2</v>
      </c>
      <c r="DL27" cm="1">
        <f t="array" ref="DL27">BF27*INDEX(prod_est,$G27+$H27,MATCH(DL$14,$BP$14:$DP$14,0))</f>
        <v>4.5752444631788604E-2</v>
      </c>
      <c r="DM27" cm="1">
        <f t="array" ref="DM27">BG27*INDEX(prod_est,$G27+$H27,MATCH(DM$14,$BP$14:$DP$14,0))</f>
        <v>4.4944592948713002E-2</v>
      </c>
      <c r="DN27" cm="1">
        <f t="array" ref="DN27">BH27*INDEX(prod_est,$G27+$H27,MATCH(DN$14,$BP$14:$DP$14,0))</f>
        <v>4.4131650703840598E-2</v>
      </c>
      <c r="DO27" cm="1">
        <f t="array" ref="DO27">BI27*INDEX(prod_est,$G27+$H27,MATCH(DO$14,$BP$14:$DP$14,0))</f>
        <v>4.3313753105215957E-2</v>
      </c>
      <c r="DP27" cm="1">
        <f t="array" ref="DP27">BJ27*INDEX(prod_est,$G27+$H27,MATCH(DP$14,$BP$14:$DP$14,0))</f>
        <v>4.2491033794762344E-2</v>
      </c>
    </row>
    <row r="28" spans="1:120" x14ac:dyDescent="0.25">
      <c r="A28" t="s">
        <v>40</v>
      </c>
      <c r="B28" t="s">
        <v>18</v>
      </c>
      <c r="C28" t="s">
        <v>18</v>
      </c>
      <c r="D28" t="s">
        <v>37</v>
      </c>
      <c r="E28" s="8">
        <v>6.6486384000000009E-2</v>
      </c>
      <c r="F28" s="8">
        <v>5.3088624000000001E-2</v>
      </c>
      <c r="G28">
        <f>MATCH(A28,Production_est!$A$4:$A$339,0)</f>
        <v>49</v>
      </c>
      <c r="H28">
        <f>IFERROR(MATCH(D28,Production_est!$D$4:$D$339,0),"-")</f>
        <v>6</v>
      </c>
      <c r="I28" s="8" cm="1">
        <f t="array" ref="I28">IFERROR(INDEX(Production_est!$E$4:$E$339,H28+G28),"-")</f>
        <v>5316.5381090072697</v>
      </c>
      <c r="J28" s="42">
        <f t="shared" si="0"/>
        <v>9.9855625806683013E-6</v>
      </c>
      <c r="K28" s="42">
        <f t="shared" si="1"/>
        <v>9.9855625806683013E-6</v>
      </c>
      <c r="L28" s="42">
        <f t="shared" si="2"/>
        <v>9.9855625806683013E-6</v>
      </c>
      <c r="M28" s="42">
        <f t="shared" ref="M28:AP28" si="33">L28*(1-$F$4)</f>
        <v>9.9345389584282611E-6</v>
      </c>
      <c r="N28" s="42">
        <f t="shared" si="33"/>
        <v>9.8837760535995295E-6</v>
      </c>
      <c r="O28" s="42">
        <f t="shared" si="33"/>
        <v>9.833272533984086E-6</v>
      </c>
      <c r="P28" s="42">
        <f t="shared" si="33"/>
        <v>9.7830270741910939E-6</v>
      </c>
      <c r="Q28" s="42">
        <f t="shared" si="33"/>
        <v>9.7330383556021211E-6</v>
      </c>
      <c r="R28" s="42">
        <f t="shared" si="33"/>
        <v>9.6833050663365267E-6</v>
      </c>
      <c r="S28" s="42">
        <f t="shared" si="33"/>
        <v>9.6338259012170427E-6</v>
      </c>
      <c r="T28" s="42">
        <f t="shared" si="33"/>
        <v>9.5845995617355152E-6</v>
      </c>
      <c r="U28" s="42">
        <f t="shared" si="33"/>
        <v>9.5356247560188281E-6</v>
      </c>
      <c r="V28" s="42">
        <f t="shared" si="33"/>
        <v>9.4869001987950012E-6</v>
      </c>
      <c r="W28" s="42">
        <f t="shared" si="33"/>
        <v>9.4384246113594585E-6</v>
      </c>
      <c r="X28" s="42">
        <f t="shared" si="33"/>
        <v>9.3901967215414698E-6</v>
      </c>
      <c r="Y28" s="42">
        <f t="shared" si="33"/>
        <v>9.342215263670768E-6</v>
      </c>
      <c r="Z28" s="42">
        <f t="shared" si="33"/>
        <v>9.2944789785443299E-6</v>
      </c>
      <c r="AA28" s="42">
        <f t="shared" si="33"/>
        <v>9.2469866133933318E-6</v>
      </c>
      <c r="AB28" s="42">
        <f t="shared" si="33"/>
        <v>9.1997369218502726E-6</v>
      </c>
      <c r="AC28" s="42">
        <f t="shared" si="33"/>
        <v>9.1527286639162634E-6</v>
      </c>
      <c r="AD28" s="42">
        <f t="shared" si="33"/>
        <v>9.1059606059284877E-6</v>
      </c>
      <c r="AE28" s="42">
        <f t="shared" si="33"/>
        <v>9.0594315205278244E-6</v>
      </c>
      <c r="AF28" s="42">
        <f t="shared" si="33"/>
        <v>9.0131401866266367E-6</v>
      </c>
      <c r="AG28" s="42">
        <f t="shared" si="33"/>
        <v>8.9670853893767276E-6</v>
      </c>
      <c r="AH28" s="42">
        <f t="shared" si="33"/>
        <v>8.921265920137457E-6</v>
      </c>
      <c r="AI28" s="42">
        <f t="shared" si="33"/>
        <v>8.8756805764440243E-6</v>
      </c>
      <c r="AJ28" s="42">
        <f t="shared" si="33"/>
        <v>8.8303281619759124E-6</v>
      </c>
      <c r="AK28" s="42">
        <f t="shared" si="33"/>
        <v>8.785207486525487E-6</v>
      </c>
      <c r="AL28" s="42">
        <f t="shared" si="33"/>
        <v>8.7403173659667663E-6</v>
      </c>
      <c r="AM28" s="42">
        <f t="shared" si="33"/>
        <v>8.6956566222243435E-6</v>
      </c>
      <c r="AN28" s="42">
        <f t="shared" si="33"/>
        <v>8.6512240832424696E-6</v>
      </c>
      <c r="AO28" s="42">
        <f t="shared" si="33"/>
        <v>8.6070185829542967E-6</v>
      </c>
      <c r="AP28" s="42">
        <f t="shared" si="33"/>
        <v>8.5630389612512725E-6</v>
      </c>
      <c r="AQ28" s="42">
        <f t="shared" ref="AQ28:BJ28" si="34">AP28*(1-$F$4)</f>
        <v>8.519284063952698E-6</v>
      </c>
      <c r="AR28" s="42">
        <f t="shared" si="34"/>
        <v>8.4757527427754359E-6</v>
      </c>
      <c r="AS28" s="42">
        <f t="shared" si="34"/>
        <v>8.4324438553037785E-6</v>
      </c>
      <c r="AT28" s="42">
        <f t="shared" si="34"/>
        <v>8.3893562649594624E-6</v>
      </c>
      <c r="AU28" s="42">
        <f t="shared" si="34"/>
        <v>8.3464888409718447E-6</v>
      </c>
      <c r="AV28" s="42">
        <f t="shared" si="34"/>
        <v>8.3038404583482229E-6</v>
      </c>
      <c r="AW28" s="42">
        <f t="shared" si="34"/>
        <v>8.2614099978443173E-6</v>
      </c>
      <c r="AX28" s="42">
        <f t="shared" si="34"/>
        <v>8.2191963459348929E-6</v>
      </c>
      <c r="AY28" s="42">
        <f t="shared" si="34"/>
        <v>8.1771983947845398E-6</v>
      </c>
      <c r="AZ28" s="42">
        <f t="shared" si="34"/>
        <v>8.1354150422185965E-6</v>
      </c>
      <c r="BA28" s="42">
        <f t="shared" si="34"/>
        <v>8.0938451916942287E-6</v>
      </c>
      <c r="BB28" s="42">
        <f t="shared" si="34"/>
        <v>8.0524877522716486E-6</v>
      </c>
      <c r="BC28" s="42">
        <f t="shared" si="34"/>
        <v>8.0113416385854873E-6</v>
      </c>
      <c r="BD28" s="42">
        <f t="shared" si="34"/>
        <v>7.9704057708163089E-6</v>
      </c>
      <c r="BE28" s="42">
        <f t="shared" si="34"/>
        <v>7.9296790746622753E-6</v>
      </c>
      <c r="BF28" s="42">
        <f t="shared" si="34"/>
        <v>7.8891604813109491E-6</v>
      </c>
      <c r="BG28" s="42">
        <f t="shared" si="34"/>
        <v>7.8488489274112458E-6</v>
      </c>
      <c r="BH28" s="42">
        <f t="shared" si="34"/>
        <v>7.8087433550455298E-6</v>
      </c>
      <c r="BI28" s="42">
        <f t="shared" si="34"/>
        <v>7.7688427117018469E-6</v>
      </c>
      <c r="BJ28" s="42">
        <f t="shared" si="34"/>
        <v>7.7291459502463056E-6</v>
      </c>
      <c r="BK28" t="str">
        <f t="shared" si="5"/>
        <v>04_CHL</v>
      </c>
      <c r="BL28" t="str">
        <f t="shared" si="6"/>
        <v>d_ind_cem_7_9_lpg</v>
      </c>
      <c r="BO28" s="8">
        <f t="shared" si="7"/>
        <v>6.6486384000000009E-2</v>
      </c>
      <c r="BP28" s="8">
        <f t="shared" si="8"/>
        <v>5.3088624000000001E-2</v>
      </c>
      <c r="BQ28" s="8" cm="1">
        <f t="array" ref="BQ28">K28*INDEX(prod_est,$G28+$H28,MATCH(BQ$14,$BP$14:$DP$14,0))</f>
        <v>5.3902787513795444E-2</v>
      </c>
      <c r="BR28" s="8" cm="1">
        <f t="array" ref="BR28">L28*INDEX(prod_est,$G28+$H28,MATCH(BR$14,$BP$14:$DP$14,0))</f>
        <v>4.9598702294375963E-2</v>
      </c>
      <c r="BS28" s="8" cm="1">
        <f t="array" ref="BS28">M28*INDEX(prod_est,$G28+$H28,MATCH(BS$14,$BP$14:$DP$14,0))</f>
        <v>5.1053648285764627E-2</v>
      </c>
      <c r="BT28" s="8" cm="1">
        <f t="array" ref="BT28">N28*INDEX(prod_est,$G28+$H28,MATCH(BT$14,$BP$14:$DP$14,0))</f>
        <v>5.2599326661040398E-2</v>
      </c>
      <c r="BU28" s="8" cm="1">
        <f t="array" ref="BU28">O28*INDEX(prod_est,$G28+$H28,MATCH(BU$14,$BP$14:$DP$14,0))</f>
        <v>5.4171604562404878E-2</v>
      </c>
      <c r="BV28" s="8" cm="1">
        <f t="array" ref="BV28">P28*INDEX(prod_est,$G28+$H28,MATCH(BV$14,$BP$14:$DP$14,0))</f>
        <v>5.5680670683746054E-2</v>
      </c>
      <c r="BW28" s="8" cm="1">
        <f t="array" ref="BW28">Q28*INDEX(prod_est,$G28+$H28,MATCH(BW$14,$BP$14:$DP$14,0))</f>
        <v>5.7055511454805433E-2</v>
      </c>
      <c r="BX28" s="8" cm="1">
        <f t="array" ref="BX28">R28*INDEX(prod_est,$G28+$H28,MATCH(BX$14,$BP$14:$DP$14,0))</f>
        <v>5.8279282065791596E-2</v>
      </c>
      <c r="BY28" s="8" cm="1">
        <f t="array" ref="BY28">S28*INDEX(prod_est,$G28+$H28,MATCH(BY$14,$BP$14:$DP$14,0))</f>
        <v>5.936950010021947E-2</v>
      </c>
      <c r="BZ28" s="8" cm="1">
        <f t="array" ref="BZ28">T28*INDEX(prod_est,$G28+$H28,MATCH(BZ$14,$BP$14:$DP$14,0))</f>
        <v>5.9555226908183573E-2</v>
      </c>
      <c r="CA28" s="8" cm="1">
        <f t="array" ref="CA28">U28*INDEX(prod_est,$G28+$H28,MATCH(CA$14,$BP$14:$DP$14,0))</f>
        <v>5.9638777428246581E-2</v>
      </c>
      <c r="CB28" s="8" cm="1">
        <f t="array" ref="CB28">V28*INDEX(prod_est,$G28+$H28,MATCH(CB$14,$BP$14:$DP$14,0))</f>
        <v>5.9643024632418516E-2</v>
      </c>
      <c r="CC28" s="8" cm="1">
        <f t="array" ref="CC28">W28*INDEX(prod_est,$G28+$H28,MATCH(CC$14,$BP$14:$DP$14,0))</f>
        <v>5.9857927913988265E-2</v>
      </c>
      <c r="CD28" s="8" cm="1">
        <f t="array" ref="CD28">X28*INDEX(prod_est,$G28+$H28,MATCH(CD$14,$BP$14:$DP$14,0))</f>
        <v>5.9997584223018555E-2</v>
      </c>
      <c r="CE28" s="8" cm="1">
        <f t="array" ref="CE28">Y28*INDEX(prod_est,$G28+$H28,MATCH(CE$14,$BP$14:$DP$14,0))</f>
        <v>6.0068703444022521E-2</v>
      </c>
      <c r="CF28" s="8" cm="1">
        <f t="array" ref="CF28">Z28*INDEX(prod_est,$G28+$H28,MATCH(CF$14,$BP$14:$DP$14,0))</f>
        <v>6.0073913383832146E-2</v>
      </c>
      <c r="CG28" s="8" cm="1">
        <f t="array" ref="CG28">AA28*INDEX(prod_est,$G28+$H28,MATCH(CG$14,$BP$14:$DP$14,0))</f>
        <v>6.0018762104151288E-2</v>
      </c>
      <c r="CH28" s="8" cm="1">
        <f t="array" ref="CH28">AB28*INDEX(prod_est,$G28+$H28,MATCH(CH$14,$BP$14:$DP$14,0))</f>
        <v>5.9907776878775874E-2</v>
      </c>
      <c r="CI28" s="8" cm="1">
        <f t="array" ref="CI28">AC28*INDEX(prod_est,$G28+$H28,MATCH(CI$14,$BP$14:$DP$14,0))</f>
        <v>5.974587930602239E-2</v>
      </c>
      <c r="CJ28" s="8" cm="1">
        <f t="array" ref="CJ28">AD28*INDEX(prod_est,$G28+$H28,MATCH(CJ$14,$BP$14:$DP$14,0))</f>
        <v>5.9537600402699523E-2</v>
      </c>
      <c r="CK28" s="8" cm="1">
        <f t="array" ref="CK28">AE28*INDEX(prod_est,$G28+$H28,MATCH(CK$14,$BP$14:$DP$14,0))</f>
        <v>5.9286932737685497E-2</v>
      </c>
      <c r="CL28" s="8" cm="1">
        <f t="array" ref="CL28">AF28*INDEX(prod_est,$G28+$H28,MATCH(CL$14,$BP$14:$DP$14,0))</f>
        <v>5.8995037978365882E-2</v>
      </c>
      <c r="CM28" s="8" cm="1">
        <f t="array" ref="CM28">AG28*INDEX(prod_est,$G28+$H28,MATCH(CM$14,$BP$14:$DP$14,0))</f>
        <v>5.8847330671504092E-2</v>
      </c>
      <c r="CN28" s="8" cm="1">
        <f t="array" ref="CN28">AH28*INDEX(prod_est,$G28+$H28,MATCH(CN$14,$BP$14:$DP$14,0))</f>
        <v>5.8660101874910928E-2</v>
      </c>
      <c r="CO28" s="8" cm="1">
        <f t="array" ref="CO28">AI28*INDEX(prod_est,$G28+$H28,MATCH(CO$14,$BP$14:$DP$14,0))</f>
        <v>5.8433476432652856E-2</v>
      </c>
      <c r="CP28" s="8" cm="1">
        <f t="array" ref="CP28">AJ28*INDEX(prod_est,$G28+$H28,MATCH(CP$14,$BP$14:$DP$14,0))</f>
        <v>5.8168372941252919E-2</v>
      </c>
      <c r="CQ28" s="8" cm="1">
        <f t="array" ref="CQ28">AK28*INDEX(prod_est,$G28+$H28,MATCH(CQ$14,$BP$14:$DP$14,0))</f>
        <v>5.7863362413010717E-2</v>
      </c>
      <c r="CR28" s="8" cm="1">
        <f t="array" ref="CR28">AL28*INDEX(prod_est,$G28+$H28,MATCH(CR$14,$BP$14:$DP$14,0))</f>
        <v>5.7554776914931091E-2</v>
      </c>
      <c r="CS28" s="8" cm="1">
        <f t="array" ref="CS28">AM28*INDEX(prod_est,$G28+$H28,MATCH(CS$14,$BP$14:$DP$14,0))</f>
        <v>5.720711045058624E-2</v>
      </c>
      <c r="CT28" s="8" cm="1">
        <f t="array" ref="CT28">AN28*INDEX(prod_est,$G28+$H28,MATCH(CT$14,$BP$14:$DP$14,0))</f>
        <v>5.6819169450927895E-2</v>
      </c>
      <c r="CU28" s="8" cm="1">
        <f t="array" ref="CU28">AO28*INDEX(prod_est,$G28+$H28,MATCH(CU$14,$BP$14:$DP$14,0))</f>
        <v>5.6392947657908261E-2</v>
      </c>
      <c r="CV28" s="8" cm="1">
        <f t="array" ref="CV28">AP28*INDEX(prod_est,$G28+$H28,MATCH(CV$14,$BP$14:$DP$14,0))</f>
        <v>5.5928397343883204E-2</v>
      </c>
      <c r="CW28" cm="1">
        <f t="array" ref="CW28">AQ28*INDEX(prod_est,$G28+$H28,MATCH(CW$14,$BP$14:$DP$14,0))</f>
        <v>5.5245416942581123E-2</v>
      </c>
      <c r="CX28" cm="1">
        <f t="array" ref="CX28">AR28*INDEX(prod_est,$G28+$H28,MATCH(CX$14,$BP$14:$DP$14,0))</f>
        <v>5.4555208525561838E-2</v>
      </c>
      <c r="CY28" cm="1">
        <f t="array" ref="CY28">AS28*INDEX(prod_est,$G28+$H28,MATCH(CY$14,$BP$14:$DP$14,0))</f>
        <v>5.3857928927812458E-2</v>
      </c>
      <c r="CZ28" cm="1">
        <f t="array" ref="CZ28">AT28*INDEX(prod_est,$G28+$H28,MATCH(CZ$14,$BP$14:$DP$14,0))</f>
        <v>5.3153733237438411E-2</v>
      </c>
      <c r="DA28" cm="1">
        <f t="array" ref="DA28">AU28*INDEX(prod_est,$G28+$H28,MATCH(DA$14,$BP$14:$DP$14,0))</f>
        <v>5.2442774811121848E-2</v>
      </c>
      <c r="DB28" cm="1">
        <f t="array" ref="DB28">AV28*INDEX(prod_est,$G28+$H28,MATCH(DB$14,$BP$14:$DP$14,0))</f>
        <v>5.172520528945844E-2</v>
      </c>
      <c r="DC28" cm="1">
        <f t="array" ref="DC28">AW28*INDEX(prod_est,$G28+$H28,MATCH(DC$14,$BP$14:$DP$14,0))</f>
        <v>5.1001174612174273E-2</v>
      </c>
      <c r="DD28" cm="1">
        <f t="array" ref="DD28">AX28*INDEX(prod_est,$G28+$H28,MATCH(DD$14,$BP$14:$DP$14,0))</f>
        <v>5.0270831033223225E-2</v>
      </c>
      <c r="DE28" cm="1">
        <f t="array" ref="DE28">AY28*INDEX(prod_est,$G28+$H28,MATCH(DE$14,$BP$14:$DP$14,0))</f>
        <v>4.9534321135766085E-2</v>
      </c>
      <c r="DF28" cm="1">
        <f t="array" ref="DF28">AZ28*INDEX(prod_est,$G28+$H28,MATCH(DF$14,$BP$14:$DP$14,0))</f>
        <v>4.8791789847032051E-2</v>
      </c>
      <c r="DG28" cm="1">
        <f t="array" ref="DG28">BA28*INDEX(prod_est,$G28+$H28,MATCH(DG$14,$BP$14:$DP$14,0))</f>
        <v>4.8043380453063216E-2</v>
      </c>
      <c r="DH28" cm="1">
        <f t="array" ref="DH28">BB28*INDEX(prod_est,$G28+$H28,MATCH(DH$14,$BP$14:$DP$14,0))</f>
        <v>4.728923461334384E-2</v>
      </c>
      <c r="DI28" cm="1">
        <f t="array" ref="DI28">BC28*INDEX(prod_est,$G28+$H28,MATCH(DI$14,$BP$14:$DP$14,0))</f>
        <v>4.6529492375314015E-2</v>
      </c>
      <c r="DJ28" cm="1">
        <f t="array" ref="DJ28">BD28*INDEX(prod_est,$G28+$H28,MATCH(DJ$14,$BP$14:$DP$14,0))</f>
        <v>4.576429218876904E-2</v>
      </c>
      <c r="DK28" cm="1">
        <f t="array" ref="DK28">BE28*INDEX(prod_est,$G28+$H28,MATCH(DK$14,$BP$14:$DP$14,0))</f>
        <v>4.4993770920146246E-2</v>
      </c>
      <c r="DL28" cm="1">
        <f t="array" ref="DL28">BF28*INDEX(prod_est,$G28+$H28,MATCH(DL$14,$BP$14:$DP$14,0))</f>
        <v>4.4218063866698118E-2</v>
      </c>
      <c r="DM28" cm="1">
        <f t="array" ref="DM28">BG28*INDEX(prod_est,$G28+$H28,MATCH(DM$14,$BP$14:$DP$14,0))</f>
        <v>4.3437304770554928E-2</v>
      </c>
      <c r="DN28" cm="1">
        <f t="array" ref="DN28">BH28*INDEX(prod_est,$G28+$H28,MATCH(DN$14,$BP$14:$DP$14,0))</f>
        <v>4.2651625832675191E-2</v>
      </c>
      <c r="DO28" cm="1">
        <f t="array" ref="DO28">BI28*INDEX(prod_est,$G28+$H28,MATCH(DO$14,$BP$14:$DP$14,0))</f>
        <v>4.1861157726687359E-2</v>
      </c>
      <c r="DP28" cm="1">
        <f t="array" ref="DP28">BJ28*INDEX(prod_est,$G28+$H28,MATCH(DP$14,$BP$14:$DP$14,0))</f>
        <v>4.1066029612620902E-2</v>
      </c>
    </row>
    <row r="29" spans="1:120" x14ac:dyDescent="0.25">
      <c r="A29" t="s">
        <v>40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49</v>
      </c>
      <c r="H29">
        <f>IFERROR(MATCH(D29,Production_est!$D$4:$D$339,0),"-")</f>
        <v>6</v>
      </c>
      <c r="I29" s="8" cm="1">
        <f t="array" ref="I29">IFERROR(INDEX(Production_est!$E$4:$E$339,H29+G29),"-")</f>
        <v>5316.5381090072697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04_CHL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40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49</v>
      </c>
      <c r="H30">
        <f>IFERROR(MATCH(D30,Production_est!$D$4:$D$339,0),"-")</f>
        <v>6</v>
      </c>
      <c r="I30" s="8" cm="1">
        <f t="array" ref="I30">IFERROR(INDEX(Production_est!$E$4:$E$339,H30+G30),"-")</f>
        <v>5316.5381090072697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04_CHL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40</v>
      </c>
      <c r="B31" t="s">
        <v>21</v>
      </c>
      <c r="C31" t="s">
        <v>149</v>
      </c>
      <c r="D31" t="s">
        <v>37</v>
      </c>
      <c r="E31" s="8">
        <v>8.7981415199999997</v>
      </c>
      <c r="F31" s="8">
        <v>8.6815391399999999</v>
      </c>
      <c r="G31">
        <f>MATCH(A31,Production_est!$A$4:$A$339,0)</f>
        <v>49</v>
      </c>
      <c r="H31">
        <f>IFERROR(MATCH(D31,Production_est!$D$4:$D$339,0),"-")</f>
        <v>6</v>
      </c>
      <c r="I31" s="8" cm="1">
        <f t="array" ref="I31">IFERROR(INDEX(Production_est!$E$4:$E$339,H31+G31),"-")</f>
        <v>5316.5381090072697</v>
      </c>
      <c r="J31" s="42">
        <f t="shared" si="0"/>
        <v>1.6329308587653593E-3</v>
      </c>
      <c r="K31" s="42">
        <f t="shared" si="1"/>
        <v>1.6329308587653593E-3</v>
      </c>
      <c r="L31" s="42">
        <f t="shared" si="2"/>
        <v>1.6329308587653593E-3</v>
      </c>
      <c r="M31" s="42">
        <f t="shared" ref="M31:AP31" si="39">L31*(1-$F$4)</f>
        <v>1.6245870076694732E-3</v>
      </c>
      <c r="N31" s="42">
        <f t="shared" si="39"/>
        <v>1.6162857914780208E-3</v>
      </c>
      <c r="O31" s="42">
        <f t="shared" si="39"/>
        <v>1.6080269923377524E-3</v>
      </c>
      <c r="P31" s="42">
        <f t="shared" si="39"/>
        <v>1.5998103935085917E-3</v>
      </c>
      <c r="Q31" s="42">
        <f t="shared" si="39"/>
        <v>1.5916357793579476E-3</v>
      </c>
      <c r="R31" s="42">
        <f t="shared" si="39"/>
        <v>1.5835029353550556E-3</v>
      </c>
      <c r="S31" s="42">
        <f t="shared" si="39"/>
        <v>1.5754116480653471E-3</v>
      </c>
      <c r="T31" s="42">
        <f t="shared" si="39"/>
        <v>1.5673617051448487E-3</v>
      </c>
      <c r="U31" s="42">
        <f t="shared" si="39"/>
        <v>1.5593528953346094E-3</v>
      </c>
      <c r="V31" s="42">
        <f t="shared" si="39"/>
        <v>1.5513850084551562E-3</v>
      </c>
      <c r="W31" s="42">
        <f t="shared" si="39"/>
        <v>1.5434578354009787E-3</v>
      </c>
      <c r="X31" s="42">
        <f t="shared" si="39"/>
        <v>1.5355711681350409E-3</v>
      </c>
      <c r="Y31" s="42">
        <f t="shared" si="39"/>
        <v>1.5277247996833222E-3</v>
      </c>
      <c r="Z31" s="42">
        <f t="shared" si="39"/>
        <v>1.5199185241293847E-3</v>
      </c>
      <c r="AA31" s="42">
        <f t="shared" si="39"/>
        <v>1.5121521366089706E-3</v>
      </c>
      <c r="AB31" s="42">
        <f t="shared" si="39"/>
        <v>1.5044254333046244E-3</v>
      </c>
      <c r="AC31" s="42">
        <f t="shared" si="39"/>
        <v>1.4967382114403449E-3</v>
      </c>
      <c r="AD31" s="42">
        <f t="shared" si="39"/>
        <v>1.4890902692762636E-3</v>
      </c>
      <c r="AE31" s="42">
        <f t="shared" si="39"/>
        <v>1.4814814061033499E-3</v>
      </c>
      <c r="AF31" s="42">
        <f t="shared" si="39"/>
        <v>1.4739114222381442E-3</v>
      </c>
      <c r="AG31" s="42">
        <f t="shared" si="39"/>
        <v>1.4663801190175172E-3</v>
      </c>
      <c r="AH31" s="42">
        <f t="shared" si="39"/>
        <v>1.4588872987934564E-3</v>
      </c>
      <c r="AI31" s="42">
        <f t="shared" si="39"/>
        <v>1.4514327649278794E-3</v>
      </c>
      <c r="AJ31" s="42">
        <f t="shared" si="39"/>
        <v>1.444016321787473E-3</v>
      </c>
      <c r="AK31" s="42">
        <f t="shared" si="39"/>
        <v>1.4366377747385591E-3</v>
      </c>
      <c r="AL31" s="42">
        <f t="shared" si="39"/>
        <v>1.4292969301419869E-3</v>
      </c>
      <c r="AM31" s="42">
        <f t="shared" si="39"/>
        <v>1.4219935953480515E-3</v>
      </c>
      <c r="AN31" s="42">
        <f t="shared" si="39"/>
        <v>1.4147275786914378E-3</v>
      </c>
      <c r="AO31" s="42">
        <f t="shared" si="39"/>
        <v>1.40749868948619E-3</v>
      </c>
      <c r="AP31" s="42">
        <f t="shared" si="39"/>
        <v>1.4003067380207084E-3</v>
      </c>
      <c r="AQ31" s="42">
        <f t="shared" ref="AQ31:BJ31" si="40">AP31*(1-$F$4)</f>
        <v>1.3931515355527699E-3</v>
      </c>
      <c r="AR31" s="42">
        <f t="shared" si="40"/>
        <v>1.386032894304575E-3</v>
      </c>
      <c r="AS31" s="42">
        <f t="shared" si="40"/>
        <v>1.3789506274578197E-3</v>
      </c>
      <c r="AT31" s="42">
        <f t="shared" si="40"/>
        <v>1.3719045491487932E-3</v>
      </c>
      <c r="AU31" s="42">
        <f t="shared" si="40"/>
        <v>1.3648944744634993E-3</v>
      </c>
      <c r="AV31" s="42">
        <f t="shared" si="40"/>
        <v>1.3579202194328045E-3</v>
      </c>
      <c r="AW31" s="42">
        <f t="shared" si="40"/>
        <v>1.3509816010276094E-3</v>
      </c>
      <c r="AX31" s="42">
        <f t="shared" si="40"/>
        <v>1.3440784371540459E-3</v>
      </c>
      <c r="AY31" s="42">
        <f t="shared" si="40"/>
        <v>1.3372105466486978E-3</v>
      </c>
      <c r="AZ31" s="42">
        <f t="shared" si="40"/>
        <v>1.3303777492738467E-3</v>
      </c>
      <c r="BA31" s="42">
        <f t="shared" si="40"/>
        <v>1.3235798657127425E-3</v>
      </c>
      <c r="BB31" s="42">
        <f t="shared" si="40"/>
        <v>1.3168167175648961E-3</v>
      </c>
      <c r="BC31" s="42">
        <f t="shared" si="40"/>
        <v>1.3100881273413992E-3</v>
      </c>
      <c r="BD31" s="42">
        <f t="shared" si="40"/>
        <v>1.3033939184602652E-3</v>
      </c>
      <c r="BE31" s="42">
        <f t="shared" si="40"/>
        <v>1.2967339152417953E-3</v>
      </c>
      <c r="BF31" s="42">
        <f t="shared" si="40"/>
        <v>1.2901079429039686E-3</v>
      </c>
      <c r="BG31" s="42">
        <f t="shared" si="40"/>
        <v>1.2835158275578543E-3</v>
      </c>
      <c r="BH31" s="42">
        <f t="shared" si="40"/>
        <v>1.2769573962030491E-3</v>
      </c>
      <c r="BI31" s="42">
        <f t="shared" si="40"/>
        <v>1.2704324767231364E-3</v>
      </c>
      <c r="BJ31" s="42">
        <f t="shared" si="40"/>
        <v>1.2639408978811697E-3</v>
      </c>
      <c r="BK31" t="str">
        <f t="shared" si="5"/>
        <v>04_CHL</v>
      </c>
      <c r="BL31" t="str">
        <f t="shared" si="6"/>
        <v>d_ind_cem_7_x_other_petrol_prod</v>
      </c>
      <c r="BO31" s="8">
        <f t="shared" si="7"/>
        <v>8.7981415199999997</v>
      </c>
      <c r="BP31" s="8">
        <f t="shared" si="8"/>
        <v>8.6815391399999999</v>
      </c>
      <c r="BQ31" s="8" cm="1">
        <f t="array" ref="BQ31">K31*INDEX(prod_est,$G31+$H31,MATCH(BQ$14,$BP$14:$DP$14,0))</f>
        <v>8.8146786316427868</v>
      </c>
      <c r="BR31" s="8" cm="1">
        <f t="array" ref="BR31">L31*INDEX(prod_est,$G31+$H31,MATCH(BR$14,$BP$14:$DP$14,0))</f>
        <v>8.1108351058756529</v>
      </c>
      <c r="BS31" s="8" cm="1">
        <f t="array" ref="BS31">M31*INDEX(prod_est,$G31+$H31,MATCH(BS$14,$BP$14:$DP$14,0))</f>
        <v>8.3487612305163434</v>
      </c>
      <c r="BT31" s="8" cm="1">
        <f t="array" ref="BT31">N31*INDEX(prod_est,$G31+$H31,MATCH(BT$14,$BP$14:$DP$14,0))</f>
        <v>8.6015247474763648</v>
      </c>
      <c r="BU31" s="8" cm="1">
        <f t="array" ref="BU31">O31*INDEX(prod_est,$G31+$H31,MATCH(BU$14,$BP$14:$DP$14,0))</f>
        <v>8.8586380631210275</v>
      </c>
      <c r="BV31" s="8" cm="1">
        <f t="array" ref="BV31">P31*INDEX(prod_est,$G31+$H31,MATCH(BV$14,$BP$14:$DP$14,0))</f>
        <v>9.1054144082241031</v>
      </c>
      <c r="BW31" s="8" cm="1">
        <f t="array" ref="BW31">Q31*INDEX(prod_est,$G31+$H31,MATCH(BW$14,$BP$14:$DP$14,0))</f>
        <v>9.3302409918857876</v>
      </c>
      <c r="BX31" s="8" cm="1">
        <f t="array" ref="BX31">R31*INDEX(prod_est,$G31+$H31,MATCH(BX$14,$BP$14:$DP$14,0))</f>
        <v>9.5303631961768271</v>
      </c>
      <c r="BY31" s="8" cm="1">
        <f t="array" ref="BY31">S31*INDEX(prod_est,$G31+$H31,MATCH(BY$14,$BP$14:$DP$14,0))</f>
        <v>9.7086456571616804</v>
      </c>
      <c r="BZ31" s="8" cm="1">
        <f t="array" ref="BZ31">T31*INDEX(prod_est,$G31+$H31,MATCH(BZ$14,$BP$14:$DP$14,0))</f>
        <v>9.7390174097369133</v>
      </c>
      <c r="CA31" s="8" cm="1">
        <f t="array" ref="CA31">U31*INDEX(prod_est,$G31+$H31,MATCH(CA$14,$BP$14:$DP$14,0))</f>
        <v>9.7526803577555796</v>
      </c>
      <c r="CB31" s="8" cm="1">
        <f t="array" ref="CB31">V31*INDEX(prod_est,$G31+$H31,MATCH(CB$14,$BP$14:$DP$14,0))</f>
        <v>9.7533748995703036</v>
      </c>
      <c r="CC31" s="8" cm="1">
        <f t="array" ref="CC31">W31*INDEX(prod_est,$G31+$H31,MATCH(CC$14,$BP$14:$DP$14,0))</f>
        <v>9.7885178569440381</v>
      </c>
      <c r="CD31" s="8" cm="1">
        <f t="array" ref="CD31">X31*INDEX(prod_est,$G31+$H31,MATCH(CD$14,$BP$14:$DP$14,0))</f>
        <v>9.8113557386151538</v>
      </c>
      <c r="CE31" s="8" cm="1">
        <f t="array" ref="CE31">Y31*INDEX(prod_est,$G31+$H31,MATCH(CE$14,$BP$14:$DP$14,0))</f>
        <v>9.8229858064947102</v>
      </c>
      <c r="CF31" s="8" cm="1">
        <f t="array" ref="CF31">Z31*INDEX(prod_est,$G31+$H31,MATCH(CF$14,$BP$14:$DP$14,0))</f>
        <v>9.8238377836786412</v>
      </c>
      <c r="CG31" s="8" cm="1">
        <f t="array" ref="CG31">AA31*INDEX(prod_est,$G31+$H31,MATCH(CG$14,$BP$14:$DP$14,0))</f>
        <v>9.8148189401469192</v>
      </c>
      <c r="CH31" s="8" cm="1">
        <f t="array" ref="CH31">AB31*INDEX(prod_est,$G31+$H31,MATCH(CH$14,$BP$14:$DP$14,0))</f>
        <v>9.7966696172701688</v>
      </c>
      <c r="CI31" s="8" cm="1">
        <f t="array" ref="CI31">AC31*INDEX(prod_est,$G31+$H31,MATCH(CI$14,$BP$14:$DP$14,0))</f>
        <v>9.7701946399844442</v>
      </c>
      <c r="CJ31" s="8" cm="1">
        <f t="array" ref="CJ31">AD31*INDEX(prod_est,$G31+$H31,MATCH(CJ$14,$BP$14:$DP$14,0))</f>
        <v>9.73613496175218</v>
      </c>
      <c r="CK31" s="8" cm="1">
        <f t="array" ref="CK31">AE31*INDEX(prod_est,$G31+$H31,MATCH(CK$14,$BP$14:$DP$14,0))</f>
        <v>9.6951434840873674</v>
      </c>
      <c r="CL31" s="8" cm="1">
        <f t="array" ref="CL31">AF31*INDEX(prod_est,$G31+$H31,MATCH(CL$14,$BP$14:$DP$14,0))</f>
        <v>9.647410173504781</v>
      </c>
      <c r="CM31" s="8" cm="1">
        <f t="array" ref="CM31">AG31*INDEX(prod_est,$G31+$H31,MATCH(CM$14,$BP$14:$DP$14,0))</f>
        <v>9.6232557187616194</v>
      </c>
      <c r="CN31" s="8" cm="1">
        <f t="array" ref="CN31">AH31*INDEX(prod_est,$G31+$H31,MATCH(CN$14,$BP$14:$DP$14,0))</f>
        <v>9.5926383472177896</v>
      </c>
      <c r="CO31" s="8" cm="1">
        <f t="array" ref="CO31">AI31*INDEX(prod_est,$G31+$H31,MATCH(CO$14,$BP$14:$DP$14,0))</f>
        <v>9.5555784745210861</v>
      </c>
      <c r="CP31" s="8" cm="1">
        <f t="array" ref="CP31">AJ31*INDEX(prod_est,$G31+$H31,MATCH(CP$14,$BP$14:$DP$14,0))</f>
        <v>9.5122263180074924</v>
      </c>
      <c r="CQ31" s="8" cm="1">
        <f t="array" ref="CQ31">AK31*INDEX(prod_est,$G31+$H31,MATCH(CQ$14,$BP$14:$DP$14,0))</f>
        <v>9.4623481964904101</v>
      </c>
      <c r="CR31" s="8" cm="1">
        <f t="array" ref="CR31">AL31*INDEX(prod_est,$G31+$H31,MATCH(CR$14,$BP$14:$DP$14,0))</f>
        <v>9.4118854630879643</v>
      </c>
      <c r="CS31" s="8" cm="1">
        <f t="array" ref="CS31">AM31*INDEX(prod_est,$G31+$H31,MATCH(CS$14,$BP$14:$DP$14,0))</f>
        <v>9.3550318513259576</v>
      </c>
      <c r="CT31" s="8" cm="1">
        <f t="array" ref="CT31">AN31*INDEX(prod_est,$G31+$H31,MATCH(CT$14,$BP$14:$DP$14,0))</f>
        <v>9.2915921778368755</v>
      </c>
      <c r="CU31" s="8" cm="1">
        <f t="array" ref="CU31">AO31*INDEX(prod_est,$G31+$H31,MATCH(CU$14,$BP$14:$DP$14,0))</f>
        <v>9.221892477606918</v>
      </c>
      <c r="CV31" s="8" cm="1">
        <f t="array" ref="CV31">AP31*INDEX(prod_est,$G31+$H31,MATCH(CV$14,$BP$14:$DP$14,0))</f>
        <v>9.1459249457735847</v>
      </c>
      <c r="CW31" cm="1">
        <f t="array" ref="CW31">AQ31*INDEX(prod_est,$G31+$H31,MATCH(CW$14,$BP$14:$DP$14,0))</f>
        <v>9.0342377209218547</v>
      </c>
      <c r="CX31" cm="1">
        <f t="array" ref="CX31">AR31*INDEX(prod_est,$G31+$H31,MATCH(CX$14,$BP$14:$DP$14,0))</f>
        <v>8.9213685045882318</v>
      </c>
      <c r="CY31" cm="1">
        <f t="array" ref="CY31">AS31*INDEX(prod_est,$G31+$H31,MATCH(CY$14,$BP$14:$DP$14,0))</f>
        <v>8.8073429438695232</v>
      </c>
      <c r="CZ31" cm="1">
        <f t="array" ref="CZ31">AT31*INDEX(prod_est,$G31+$H31,MATCH(CZ$14,$BP$14:$DP$14,0))</f>
        <v>8.6921864001964089</v>
      </c>
      <c r="DA31" cm="1">
        <f t="array" ref="DA31">AU31*INDEX(prod_est,$G31+$H31,MATCH(DA$14,$BP$14:$DP$14,0))</f>
        <v>8.5759239518613342</v>
      </c>
      <c r="DB31" cm="1">
        <f t="array" ref="DB31">AV31*INDEX(prod_est,$G31+$H31,MATCH(DB$14,$BP$14:$DP$14,0))</f>
        <v>8.4585803965265427</v>
      </c>
      <c r="DC31" cm="1">
        <f t="array" ref="DC31">AW31*INDEX(prod_est,$G31+$H31,MATCH(DC$14,$BP$14:$DP$14,0))</f>
        <v>8.3401802537124592</v>
      </c>
      <c r="DD31" cm="1">
        <f t="array" ref="DD31">AX31*INDEX(prod_est,$G31+$H31,MATCH(DD$14,$BP$14:$DP$14,0))</f>
        <v>8.2207477672665661</v>
      </c>
      <c r="DE31" cm="1">
        <f t="array" ref="DE31">AY31*INDEX(prod_est,$G31+$H31,MATCH(DE$14,$BP$14:$DP$14,0))</f>
        <v>8.100306907812918</v>
      </c>
      <c r="DF31" cm="1">
        <f t="array" ref="DF31">AZ31*INDEX(prod_est,$G31+$H31,MATCH(DF$14,$BP$14:$DP$14,0))</f>
        <v>7.978881375182441</v>
      </c>
      <c r="DG31" cm="1">
        <f t="array" ref="DG31">BA31*INDEX(prod_est,$G31+$H31,MATCH(DG$14,$BP$14:$DP$14,0))</f>
        <v>7.8564946008240746</v>
      </c>
      <c r="DH31" cm="1">
        <f t="array" ref="DH31">BB31*INDEX(prod_est,$G31+$H31,MATCH(DH$14,$BP$14:$DP$14,0))</f>
        <v>7.733169750197094</v>
      </c>
      <c r="DI31" cm="1">
        <f t="array" ref="DI31">BC31*INDEX(prod_est,$G31+$H31,MATCH(DI$14,$BP$14:$DP$14,0))</f>
        <v>7.6089297251445114</v>
      </c>
      <c r="DJ31" cm="1">
        <f t="array" ref="DJ31">BD31*INDEX(prod_est,$G31+$H31,MATCH(DJ$14,$BP$14:$DP$14,0))</f>
        <v>7.4837971662477978</v>
      </c>
      <c r="DK31" cm="1">
        <f t="array" ref="DK31">BE31*INDEX(prod_est,$G31+$H31,MATCH(DK$14,$BP$14:$DP$14,0))</f>
        <v>7.3577944551631917</v>
      </c>
      <c r="DL31" cm="1">
        <f t="array" ref="DL31">BF31*INDEX(prod_est,$G31+$H31,MATCH(DL$14,$BP$14:$DP$14,0))</f>
        <v>7.2309437169394251</v>
      </c>
      <c r="DM31" cm="1">
        <f t="array" ref="DM31">BG31*INDEX(prod_est,$G31+$H31,MATCH(DM$14,$BP$14:$DP$14,0))</f>
        <v>7.1032668223173649</v>
      </c>
      <c r="DN31" cm="1">
        <f t="array" ref="DN31">BH31*INDEX(prod_est,$G31+$H31,MATCH(DN$14,$BP$14:$DP$14,0))</f>
        <v>6.9747853900113306</v>
      </c>
      <c r="DO31" cm="1">
        <f t="array" ref="DO31">BI31*INDEX(prod_est,$G31+$H31,MATCH(DO$14,$BP$14:$DP$14,0))</f>
        <v>6.8455207889726024</v>
      </c>
      <c r="DP31" cm="1">
        <f t="array" ref="DP31">BJ31*INDEX(prod_est,$G31+$H31,MATCH(DP$14,$BP$14:$DP$14,0))</f>
        <v>6.715494140634866</v>
      </c>
    </row>
    <row r="32" spans="1:120" x14ac:dyDescent="0.25">
      <c r="A32" t="s">
        <v>40</v>
      </c>
      <c r="B32" t="s">
        <v>22</v>
      </c>
      <c r="C32" t="s">
        <v>22</v>
      </c>
      <c r="D32" t="s">
        <v>37</v>
      </c>
      <c r="E32" s="8">
        <v>0.41683780799999998</v>
      </c>
      <c r="F32" s="8">
        <v>0.39230315999999998</v>
      </c>
      <c r="G32">
        <f>MATCH(A32,Production_est!$A$4:$A$339,0)</f>
        <v>49</v>
      </c>
      <c r="H32">
        <f>IFERROR(MATCH(D32,Production_est!$D$4:$D$339,0),"-")</f>
        <v>6</v>
      </c>
      <c r="I32" s="8" cm="1">
        <f t="array" ref="I32">IFERROR(INDEX(Production_est!$E$4:$E$339,H32+G32),"-")</f>
        <v>5316.5381090072697</v>
      </c>
      <c r="J32" s="42">
        <f t="shared" si="0"/>
        <v>7.378921244547474E-5</v>
      </c>
      <c r="K32" s="42">
        <f t="shared" si="1"/>
        <v>7.378921244547474E-5</v>
      </c>
      <c r="L32" s="42">
        <f t="shared" si="2"/>
        <v>7.378921244547474E-5</v>
      </c>
      <c r="M32" s="42">
        <f t="shared" ref="M32:AP32" si="41">L32*(1-$F$4)</f>
        <v>7.3412168801634693E-5</v>
      </c>
      <c r="N32" s="42">
        <f t="shared" si="41"/>
        <v>7.3037051752545404E-5</v>
      </c>
      <c r="O32" s="42">
        <f t="shared" si="41"/>
        <v>7.2663851453809834E-5</v>
      </c>
      <c r="P32" s="42">
        <f t="shared" si="41"/>
        <v>7.2292558111333236E-5</v>
      </c>
      <c r="Q32" s="42">
        <f t="shared" si="41"/>
        <v>7.1923161981066143E-5</v>
      </c>
      <c r="R32" s="42">
        <f t="shared" si="41"/>
        <v>7.1555653368748619E-5</v>
      </c>
      <c r="S32" s="42">
        <f t="shared" si="41"/>
        <v>7.1190022629655909E-5</v>
      </c>
      <c r="T32" s="42">
        <f t="shared" si="41"/>
        <v>7.0826260168345258E-5</v>
      </c>
      <c r="U32" s="42">
        <f t="shared" si="41"/>
        <v>7.0464356438404123E-5</v>
      </c>
      <c r="V32" s="42">
        <f t="shared" si="41"/>
        <v>7.0104301942199655E-5</v>
      </c>
      <c r="W32" s="42">
        <f t="shared" si="41"/>
        <v>6.9746087230629437E-5</v>
      </c>
      <c r="X32" s="42">
        <f t="shared" si="41"/>
        <v>6.9389702902873475E-5</v>
      </c>
      <c r="Y32" s="42">
        <f t="shared" si="41"/>
        <v>6.9035139606147544E-5</v>
      </c>
      <c r="Z32" s="42">
        <f t="shared" si="41"/>
        <v>6.8682388035457692E-5</v>
      </c>
      <c r="AA32" s="42">
        <f t="shared" si="41"/>
        <v>6.8331438933356072E-5</v>
      </c>
      <c r="AB32" s="42">
        <f t="shared" si="41"/>
        <v>6.7982283089697978E-5</v>
      </c>
      <c r="AC32" s="42">
        <f t="shared" si="41"/>
        <v>6.7634911341400141E-5</v>
      </c>
      <c r="AD32" s="42">
        <f t="shared" si="41"/>
        <v>6.7289314572200264E-5</v>
      </c>
      <c r="AE32" s="42">
        <f t="shared" si="41"/>
        <v>6.6945483712417767E-5</v>
      </c>
      <c r="AF32" s="42">
        <f t="shared" si="41"/>
        <v>6.6603409738715775E-5</v>
      </c>
      <c r="AG32" s="42">
        <f t="shared" si="41"/>
        <v>6.6263083673864318E-5</v>
      </c>
      <c r="AH32" s="42">
        <f t="shared" si="41"/>
        <v>6.592449658650472E-5</v>
      </c>
      <c r="AI32" s="42">
        <f t="shared" si="41"/>
        <v>6.5587639590915245E-5</v>
      </c>
      <c r="AJ32" s="42">
        <f t="shared" si="41"/>
        <v>6.5252503846777849E-5</v>
      </c>
      <c r="AK32" s="42">
        <f t="shared" si="41"/>
        <v>6.4919080558946239E-5</v>
      </c>
      <c r="AL32" s="42">
        <f t="shared" si="41"/>
        <v>6.4587360977214994E-5</v>
      </c>
      <c r="AM32" s="42">
        <f t="shared" si="41"/>
        <v>6.4257336396089998E-5</v>
      </c>
      <c r="AN32" s="42">
        <f t="shared" si="41"/>
        <v>6.3928998154559916E-5</v>
      </c>
      <c r="AO32" s="42">
        <f t="shared" si="41"/>
        <v>6.3602337635868921E-5</v>
      </c>
      <c r="AP32" s="42">
        <f t="shared" si="41"/>
        <v>6.3277346267290581E-5</v>
      </c>
      <c r="AQ32" s="42">
        <f t="shared" ref="AQ32:BJ32" si="42">AP32*(1-$F$4)</f>
        <v>6.2954015519902848E-5</v>
      </c>
      <c r="AR32" s="42">
        <f t="shared" si="42"/>
        <v>6.263233690836425E-5</v>
      </c>
      <c r="AS32" s="42">
        <f t="shared" si="42"/>
        <v>6.2312301990691198E-5</v>
      </c>
      <c r="AT32" s="42">
        <f t="shared" si="42"/>
        <v>6.1993902368036427E-5</v>
      </c>
      <c r="AU32" s="42">
        <f t="shared" si="42"/>
        <v>6.1677129684468621E-5</v>
      </c>
      <c r="AV32" s="42">
        <f t="shared" si="42"/>
        <v>6.1361975626753062E-5</v>
      </c>
      <c r="AW32" s="42">
        <f t="shared" si="42"/>
        <v>6.1048431924133506E-5</v>
      </c>
      <c r="AX32" s="42">
        <f t="shared" si="42"/>
        <v>6.0736490348115128E-5</v>
      </c>
      <c r="AY32" s="42">
        <f t="shared" si="42"/>
        <v>6.0426142712248561E-5</v>
      </c>
      <c r="AZ32" s="42">
        <f t="shared" si="42"/>
        <v>6.0117380871915055E-5</v>
      </c>
      <c r="BA32" s="42">
        <f t="shared" si="42"/>
        <v>5.9810196724112747E-5</v>
      </c>
      <c r="BB32" s="42">
        <f t="shared" si="42"/>
        <v>5.9504582207243995E-5</v>
      </c>
      <c r="BC32" s="42">
        <f t="shared" si="42"/>
        <v>5.9200529300903829E-5</v>
      </c>
      <c r="BD32" s="42">
        <f t="shared" si="42"/>
        <v>5.8898030025669448E-5</v>
      </c>
      <c r="BE32" s="42">
        <f t="shared" si="42"/>
        <v>5.8597076442890824E-5</v>
      </c>
      <c r="BF32" s="42">
        <f t="shared" si="42"/>
        <v>5.8297660654482361E-5</v>
      </c>
      <c r="BG32" s="42">
        <f t="shared" si="42"/>
        <v>5.799977480271563E-5</v>
      </c>
      <c r="BH32" s="42">
        <f t="shared" si="42"/>
        <v>5.7703411070013139E-5</v>
      </c>
      <c r="BI32" s="42">
        <f t="shared" si="42"/>
        <v>5.7408561678743179E-5</v>
      </c>
      <c r="BJ32" s="42">
        <f t="shared" si="42"/>
        <v>5.7115218891015717E-5</v>
      </c>
      <c r="BK32" t="str">
        <f t="shared" si="5"/>
        <v>04_CHL</v>
      </c>
      <c r="BL32" t="str">
        <f t="shared" si="6"/>
        <v>d_ind_cem_8_1_natural_gas</v>
      </c>
      <c r="BO32" s="8">
        <f t="shared" si="7"/>
        <v>0.41683780799999998</v>
      </c>
      <c r="BP32" s="8">
        <f t="shared" si="8"/>
        <v>0.39230315999999998</v>
      </c>
      <c r="BQ32" s="8" cm="1">
        <f t="array" ref="BQ32">K32*INDEX(prod_est,$G32+$H32,MATCH(BQ$14,$BP$14:$DP$14,0))</f>
        <v>0.39831949448285747</v>
      </c>
      <c r="BR32" s="8" cm="1">
        <f t="array" ref="BR32">L32*INDEX(prod_est,$G32+$H32,MATCH(BR$14,$BP$14:$DP$14,0))</f>
        <v>0.36651406979361412</v>
      </c>
      <c r="BS32" s="8" cm="1">
        <f t="array" ref="BS32">M32*INDEX(prod_est,$G32+$H32,MATCH(BS$14,$BP$14:$DP$14,0))</f>
        <v>0.37726552400442781</v>
      </c>
      <c r="BT32" s="8" cm="1">
        <f t="array" ref="BT32">N32*INDEX(prod_est,$G32+$H32,MATCH(BT$14,$BP$14:$DP$14,0))</f>
        <v>0.38868745332330318</v>
      </c>
      <c r="BU32" s="8" cm="1">
        <f t="array" ref="BU32">O32*INDEX(prod_est,$G32+$H32,MATCH(BU$14,$BP$14:$DP$14,0))</f>
        <v>0.40030594223165111</v>
      </c>
      <c r="BV32" s="8" cm="1">
        <f t="array" ref="BV32">P32*INDEX(prod_est,$G32+$H32,MATCH(BV$14,$BP$14:$DP$14,0))</f>
        <v>0.41145732200843887</v>
      </c>
      <c r="BW32" s="8" cm="1">
        <f t="array" ref="BW32">Q32*INDEX(prod_est,$G32+$H32,MATCH(BW$14,$BP$14:$DP$14,0))</f>
        <v>0.42161683149174045</v>
      </c>
      <c r="BX32" s="8" cm="1">
        <f t="array" ref="BX32">R32*INDEX(prod_est,$G32+$H32,MATCH(BX$14,$BP$14:$DP$14,0))</f>
        <v>0.43065999444516345</v>
      </c>
      <c r="BY32" s="8" cm="1">
        <f t="array" ref="BY32">S32*INDEX(prod_est,$G32+$H32,MATCH(BY$14,$BP$14:$DP$14,0))</f>
        <v>0.43871625862701613</v>
      </c>
      <c r="BZ32" s="8" cm="1">
        <f t="array" ref="BZ32">T32*INDEX(prod_est,$G32+$H32,MATCH(BZ$14,$BP$14:$DP$14,0))</f>
        <v>0.4400887035723029</v>
      </c>
      <c r="CA32" s="8" cm="1">
        <f t="array" ref="CA32">U32*INDEX(prod_est,$G32+$H32,MATCH(CA$14,$BP$14:$DP$14,0))</f>
        <v>0.4407061076519484</v>
      </c>
      <c r="CB32" s="8" cm="1">
        <f t="array" ref="CB32">V32*INDEX(prod_est,$G32+$H32,MATCH(CB$14,$BP$14:$DP$14,0))</f>
        <v>0.44073749274902324</v>
      </c>
      <c r="CC32" s="8" cm="1">
        <f t="array" ref="CC32">W32*INDEX(prod_est,$G32+$H32,MATCH(CC$14,$BP$14:$DP$14,0))</f>
        <v>0.44232553986914042</v>
      </c>
      <c r="CD32" s="8" cm="1">
        <f t="array" ref="CD32">X32*INDEX(prod_est,$G32+$H32,MATCH(CD$14,$BP$14:$DP$14,0))</f>
        <v>0.44335754272057087</v>
      </c>
      <c r="CE32" s="8" cm="1">
        <f t="array" ref="CE32">Y32*INDEX(prod_est,$G32+$H32,MATCH(CE$14,$BP$14:$DP$14,0))</f>
        <v>0.44388308459817899</v>
      </c>
      <c r="CF32" s="8" cm="1">
        <f t="array" ref="CF32">Z32*INDEX(prod_est,$G32+$H32,MATCH(CF$14,$BP$14:$DP$14,0))</f>
        <v>0.4439215839168037</v>
      </c>
      <c r="CG32" s="8" cm="1">
        <f t="array" ref="CG32">AA32*INDEX(prod_est,$G32+$H32,MATCH(CG$14,$BP$14:$DP$14,0))</f>
        <v>0.44351403857720623</v>
      </c>
      <c r="CH32" s="8" cm="1">
        <f t="array" ref="CH32">AB32*INDEX(prod_est,$G32+$H32,MATCH(CH$14,$BP$14:$DP$14,0))</f>
        <v>0.44269390327612762</v>
      </c>
      <c r="CI32" s="8" cm="1">
        <f t="array" ref="CI32">AC32*INDEX(prod_est,$G32+$H32,MATCH(CI$14,$BP$14:$DP$14,0))</f>
        <v>0.44149754660680579</v>
      </c>
      <c r="CJ32" s="8" cm="1">
        <f t="array" ref="CJ32">AD32*INDEX(prod_est,$G32+$H32,MATCH(CJ$14,$BP$14:$DP$14,0))</f>
        <v>0.43995845092531116</v>
      </c>
      <c r="CK32" s="8" cm="1">
        <f t="array" ref="CK32">AE32*INDEX(prod_est,$G32+$H32,MATCH(CK$14,$BP$14:$DP$14,0))</f>
        <v>0.43810611967832269</v>
      </c>
      <c r="CL32" s="8" cm="1">
        <f t="array" ref="CL32">AF32*INDEX(prod_est,$G32+$H32,MATCH(CL$14,$BP$14:$DP$14,0))</f>
        <v>0.43594913711142619</v>
      </c>
      <c r="CM32" s="8" cm="1">
        <f t="array" ref="CM32">AG32*INDEX(prod_est,$G32+$H32,MATCH(CM$14,$BP$14:$DP$14,0))</f>
        <v>0.434857640687692</v>
      </c>
      <c r="CN32" s="8" cm="1">
        <f t="array" ref="CN32">AH32*INDEX(prod_est,$G32+$H32,MATCH(CN$14,$BP$14:$DP$14,0))</f>
        <v>0.43347409666239389</v>
      </c>
      <c r="CO32" s="8" cm="1">
        <f t="array" ref="CO32">AI32*INDEX(prod_est,$G32+$H32,MATCH(CO$14,$BP$14:$DP$14,0))</f>
        <v>0.43179942758198536</v>
      </c>
      <c r="CP32" s="8" cm="1">
        <f t="array" ref="CP32">AJ32*INDEX(prod_est,$G32+$H32,MATCH(CP$14,$BP$14:$DP$14,0))</f>
        <v>0.4298404214980599</v>
      </c>
      <c r="CQ32" s="8" cm="1">
        <f t="array" ref="CQ32">AK32*INDEX(prod_est,$G32+$H32,MATCH(CQ$14,$BP$14:$DP$14,0))</f>
        <v>0.42758651877753195</v>
      </c>
      <c r="CR32" s="8" cm="1">
        <f t="array" ref="CR32">AL32*INDEX(prod_est,$G32+$H32,MATCH(CR$14,$BP$14:$DP$14,0))</f>
        <v>0.42530619849598139</v>
      </c>
      <c r="CS32" s="8" cm="1">
        <f t="array" ref="CS32">AM32*INDEX(prod_est,$G32+$H32,MATCH(CS$14,$BP$14:$DP$14,0))</f>
        <v>0.42273708590062559</v>
      </c>
      <c r="CT32" s="8" cm="1">
        <f t="array" ref="CT32">AN32*INDEX(prod_est,$G32+$H32,MATCH(CT$14,$BP$14:$DP$14,0))</f>
        <v>0.41987036100567393</v>
      </c>
      <c r="CU32" s="8" cm="1">
        <f t="array" ref="CU32">AO32*INDEX(prod_est,$G32+$H32,MATCH(CU$14,$BP$14:$DP$14,0))</f>
        <v>0.41672075674653042</v>
      </c>
      <c r="CV32" s="8" cm="1">
        <f t="array" ref="CV32">AP32*INDEX(prod_est,$G32+$H32,MATCH(CV$14,$BP$14:$DP$14,0))</f>
        <v>0.4132879204354778</v>
      </c>
      <c r="CW32" cm="1">
        <f t="array" ref="CW32">AQ32*INDEX(prod_est,$G32+$H32,MATCH(CW$14,$BP$14:$DP$14,0))</f>
        <v>0.40824097535645532</v>
      </c>
      <c r="CX32" cm="1">
        <f t="array" ref="CX32">AR32*INDEX(prod_est,$G32+$H32,MATCH(CX$14,$BP$14:$DP$14,0))</f>
        <v>0.40314061820545316</v>
      </c>
      <c r="CY32" cm="1">
        <f t="array" ref="CY32">AS32*INDEX(prod_est,$G32+$H32,MATCH(CY$14,$BP$14:$DP$14,0))</f>
        <v>0.39798800792870898</v>
      </c>
      <c r="CZ32" cm="1">
        <f t="array" ref="CZ32">AT32*INDEX(prod_est,$G32+$H32,MATCH(CZ$14,$BP$14:$DP$14,0))</f>
        <v>0.39278429056372088</v>
      </c>
      <c r="DA32" cm="1">
        <f t="array" ref="DA32">AU32*INDEX(prod_est,$G32+$H32,MATCH(DA$14,$BP$14:$DP$14,0))</f>
        <v>0.38753059935347939</v>
      </c>
      <c r="DB32" cm="1">
        <f t="array" ref="DB32">AV32*INDEX(prod_est,$G32+$H32,MATCH(DB$14,$BP$14:$DP$14,0))</f>
        <v>0.38222805485979955</v>
      </c>
      <c r="DC32" cm="1">
        <f t="array" ref="DC32">AW32*INDEX(prod_est,$G32+$H32,MATCH(DC$14,$BP$14:$DP$14,0))</f>
        <v>0.37687776507576748</v>
      </c>
      <c r="DD32" cm="1">
        <f t="array" ref="DD32">AX32*INDEX(prod_est,$G32+$H32,MATCH(DD$14,$BP$14:$DP$14,0))</f>
        <v>0.37148082553730427</v>
      </c>
      <c r="DE32" cm="1">
        <f t="array" ref="DE32">AY32*INDEX(prod_est,$G32+$H32,MATCH(DE$14,$BP$14:$DP$14,0))</f>
        <v>0.36603831943385523</v>
      </c>
      <c r="DF32" cm="1">
        <f t="array" ref="DF32">AZ32*INDEX(prod_est,$G32+$H32,MATCH(DF$14,$BP$14:$DP$14,0))</f>
        <v>0.36055131771821025</v>
      </c>
      <c r="DG32" cm="1">
        <f t="array" ref="DG32">BA32*INDEX(prod_est,$G32+$H32,MATCH(DG$14,$BP$14:$DP$14,0))</f>
        <v>0.35502087921545944</v>
      </c>
      <c r="DH32" cm="1">
        <f t="array" ref="DH32">BB32*INDEX(prod_est,$G32+$H32,MATCH(DH$14,$BP$14:$DP$14,0))</f>
        <v>0.3494480507310978</v>
      </c>
      <c r="DI32" cm="1">
        <f t="array" ref="DI32">BC32*INDEX(prod_est,$G32+$H32,MATCH(DI$14,$BP$14:$DP$14,0))</f>
        <v>0.34383386715827491</v>
      </c>
      <c r="DJ32" cm="1">
        <f t="array" ref="DJ32">BD32*INDEX(prod_est,$G32+$H32,MATCH(DJ$14,$BP$14:$DP$14,0))</f>
        <v>0.33817935158420048</v>
      </c>
      <c r="DK32" cm="1">
        <f t="array" ref="DK32">BE32*INDEX(prod_est,$G32+$H32,MATCH(DK$14,$BP$14:$DP$14,0))</f>
        <v>0.33248551539571813</v>
      </c>
      <c r="DL32" cm="1">
        <f t="array" ref="DL32">BF32*INDEX(prod_est,$G32+$H32,MATCH(DL$14,$BP$14:$DP$14,0))</f>
        <v>0.32675335838403913</v>
      </c>
      <c r="DM32" cm="1">
        <f t="array" ref="DM32">BG32*INDEX(prod_est,$G32+$H32,MATCH(DM$14,$BP$14:$DP$14,0))</f>
        <v>0.32098386884865926</v>
      </c>
      <c r="DN32" cm="1">
        <f t="array" ref="DN32">BH32*INDEX(prod_est,$G32+$H32,MATCH(DN$14,$BP$14:$DP$14,0))</f>
        <v>0.31517802370044701</v>
      </c>
      <c r="DO32" cm="1">
        <f t="array" ref="DO32">BI32*INDEX(prod_est,$G32+$H32,MATCH(DO$14,$BP$14:$DP$14,0))</f>
        <v>0.30933678856392804</v>
      </c>
      <c r="DP32" cm="1">
        <f t="array" ref="DP32">BJ32*INDEX(prod_est,$G32+$H32,MATCH(DP$14,$BP$14:$DP$14,0))</f>
        <v>0.30346111787875246</v>
      </c>
    </row>
    <row r="33" spans="1:120" x14ac:dyDescent="0.25">
      <c r="A33" t="s">
        <v>40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49</v>
      </c>
      <c r="H33">
        <f>IFERROR(MATCH(D33,Production_est!$D$4:$D$339,0),"-")</f>
        <v>6</v>
      </c>
      <c r="I33" s="8" cm="1">
        <f t="array" ref="I33">IFERROR(INDEX(Production_est!$E$4:$E$339,H33+G33),"-")</f>
        <v>5316.5381090072697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04_CHL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40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49</v>
      </c>
      <c r="H34">
        <f>IFERROR(MATCH(D34,Production_est!$D$4:$D$339,0),"-")</f>
        <v>6</v>
      </c>
      <c r="I34" s="8" cm="1">
        <f t="array" ref="I34">IFERROR(INDEX(Production_est!$E$4:$E$339,H34+G34),"-")</f>
        <v>5316.5381090072697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04_CHL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40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49</v>
      </c>
      <c r="H35">
        <f>IFERROR(MATCH(D35,Production_est!$D$4:$D$339,0),"-")</f>
        <v>6</v>
      </c>
      <c r="I35" s="8" cm="1">
        <f t="array" ref="I35">IFERROR(INDEX(Production_est!$E$4:$E$339,H35+G35),"-")</f>
        <v>5316.5381090072697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04_CHL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40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49</v>
      </c>
      <c r="H36">
        <f>IFERROR(MATCH(D36,Production_est!$D$4:$D$339,0),"-")</f>
        <v>6</v>
      </c>
      <c r="I36" s="8" cm="1">
        <f t="array" ref="I36">IFERROR(INDEX(Production_est!$E$4:$E$339,H36+G36),"-")</f>
        <v>5316.5381090072697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04_CHL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40</v>
      </c>
      <c r="B37" t="s">
        <v>27</v>
      </c>
      <c r="C37" t="s">
        <v>27</v>
      </c>
      <c r="D37" t="s">
        <v>37</v>
      </c>
      <c r="E37" s="8">
        <v>1.6747200000000011E-4</v>
      </c>
      <c r="F37" s="8">
        <v>1.4235120000000009E-3</v>
      </c>
      <c r="G37">
        <f>MATCH(A37,Production_est!$A$4:$A$339,0)</f>
        <v>49</v>
      </c>
      <c r="H37">
        <f>IFERROR(MATCH(D37,Production_est!$D$4:$D$339,0),"-")</f>
        <v>6</v>
      </c>
      <c r="I37" s="8" cm="1">
        <f t="array" ref="I37">IFERROR(INDEX(Production_est!$E$4:$E$339,H37+G37),"-")</f>
        <v>5316.5381090072697</v>
      </c>
      <c r="J37" s="42">
        <f t="shared" si="0"/>
        <v>2.6775167803053818E-7</v>
      </c>
      <c r="K37" s="42">
        <f t="shared" si="1"/>
        <v>2.6775167803053818E-7</v>
      </c>
      <c r="L37" s="42">
        <f t="shared" si="2"/>
        <v>2.6775167803053818E-7</v>
      </c>
      <c r="M37" s="42">
        <f t="shared" ref="M37:AP37" si="51">L37*(1-$F$4)</f>
        <v>2.6638353674019011E-7</v>
      </c>
      <c r="N37" s="42">
        <f t="shared" si="51"/>
        <v>2.6502238629525567E-7</v>
      </c>
      <c r="O37" s="42">
        <f t="shared" si="51"/>
        <v>2.6366819097433684E-7</v>
      </c>
      <c r="P37" s="42">
        <f t="shared" si="51"/>
        <v>2.6232091523856261E-7</v>
      </c>
      <c r="Q37" s="42">
        <f t="shared" si="51"/>
        <v>2.6098052373065638E-7</v>
      </c>
      <c r="R37" s="42">
        <f t="shared" si="51"/>
        <v>2.5964698127400799E-7</v>
      </c>
      <c r="S37" s="42">
        <f t="shared" si="51"/>
        <v>2.5832025287175055E-7</v>
      </c>
      <c r="T37" s="42">
        <f t="shared" si="51"/>
        <v>2.5700030370584211E-7</v>
      </c>
      <c r="U37" s="42">
        <f t="shared" si="51"/>
        <v>2.5568709913615175E-7</v>
      </c>
      <c r="V37" s="42">
        <f t="shared" si="51"/>
        <v>2.5438060469955069E-7</v>
      </c>
      <c r="W37" s="42">
        <f t="shared" si="51"/>
        <v>2.5308078610900772E-7</v>
      </c>
      <c r="X37" s="42">
        <f t="shared" si="51"/>
        <v>2.5178760925268943E-7</v>
      </c>
      <c r="Y37" s="42">
        <f t="shared" si="51"/>
        <v>2.505010401930649E-7</v>
      </c>
      <c r="Z37" s="42">
        <f t="shared" si="51"/>
        <v>2.4922104516601526E-7</v>
      </c>
      <c r="AA37" s="42">
        <f t="shared" si="51"/>
        <v>2.4794759057994751E-7</v>
      </c>
      <c r="AB37" s="42">
        <f t="shared" si="51"/>
        <v>2.466806430149128E-7</v>
      </c>
      <c r="AC37" s="42">
        <f t="shared" si="51"/>
        <v>2.4542016922172963E-7</v>
      </c>
      <c r="AD37" s="42">
        <f t="shared" si="51"/>
        <v>2.4416613612111105E-7</v>
      </c>
      <c r="AE37" s="42">
        <f t="shared" si="51"/>
        <v>2.4291851080279676E-7</v>
      </c>
      <c r="AF37" s="42">
        <f t="shared" si="51"/>
        <v>2.416772605246892E-7</v>
      </c>
      <c r="AG37" s="42">
        <f t="shared" si="51"/>
        <v>2.4044235271199446E-7</v>
      </c>
      <c r="AH37" s="42">
        <f t="shared" si="51"/>
        <v>2.3921375495636732E-7</v>
      </c>
      <c r="AI37" s="42">
        <f t="shared" si="51"/>
        <v>2.3799143501506079E-7</v>
      </c>
      <c r="AJ37" s="42">
        <f t="shared" si="51"/>
        <v>2.3677536081007987E-7</v>
      </c>
      <c r="AK37" s="42">
        <f t="shared" si="51"/>
        <v>2.3556550042733976E-7</v>
      </c>
      <c r="AL37" s="42">
        <f t="shared" si="51"/>
        <v>2.3436182211582832E-7</v>
      </c>
      <c r="AM37" s="42">
        <f t="shared" si="51"/>
        <v>2.3316429428677281E-7</v>
      </c>
      <c r="AN37" s="42">
        <f t="shared" si="51"/>
        <v>2.3197288551281091E-7</v>
      </c>
      <c r="AO37" s="42">
        <f t="shared" si="51"/>
        <v>2.3078756452716591E-7</v>
      </c>
      <c r="AP37" s="42">
        <f t="shared" si="51"/>
        <v>2.2960830022282613E-7</v>
      </c>
      <c r="AQ37" s="42">
        <f t="shared" ref="AQ37:BJ37" si="52">AP37*(1-$F$4)</f>
        <v>2.284350616517287E-7</v>
      </c>
      <c r="AR37" s="42">
        <f t="shared" si="52"/>
        <v>2.2726781802394723E-7</v>
      </c>
      <c r="AS37" s="42">
        <f t="shared" si="52"/>
        <v>2.2610653870688385E-7</v>
      </c>
      <c r="AT37" s="42">
        <f t="shared" si="52"/>
        <v>2.2495119322446527E-7</v>
      </c>
      <c r="AU37" s="42">
        <f t="shared" si="52"/>
        <v>2.2380175125634301E-7</v>
      </c>
      <c r="AV37" s="42">
        <f t="shared" si="52"/>
        <v>2.2265818263709764E-7</v>
      </c>
      <c r="AW37" s="42">
        <f t="shared" si="52"/>
        <v>2.2152045735544716E-7</v>
      </c>
      <c r="AX37" s="42">
        <f t="shared" si="52"/>
        <v>2.2038854555345945E-7</v>
      </c>
      <c r="AY37" s="42">
        <f t="shared" si="52"/>
        <v>2.192624175257686E-7</v>
      </c>
      <c r="AZ37" s="42">
        <f t="shared" si="52"/>
        <v>2.1814204371879535E-7</v>
      </c>
      <c r="BA37" s="42">
        <f t="shared" si="52"/>
        <v>2.1702739472997162E-7</v>
      </c>
      <c r="BB37" s="42">
        <f t="shared" si="52"/>
        <v>2.1591844130696868E-7</v>
      </c>
      <c r="BC37" s="42">
        <f t="shared" si="52"/>
        <v>2.1481515434692964E-7</v>
      </c>
      <c r="BD37" s="42">
        <f t="shared" si="52"/>
        <v>2.1371750489570561E-7</v>
      </c>
      <c r="BE37" s="42">
        <f t="shared" si="52"/>
        <v>2.1262546414709588E-7</v>
      </c>
      <c r="BF37" s="42">
        <f t="shared" si="52"/>
        <v>2.1153900344209186E-7</v>
      </c>
      <c r="BG37" s="42">
        <f t="shared" si="52"/>
        <v>2.1045809426812506E-7</v>
      </c>
      <c r="BH37" s="42">
        <f t="shared" si="52"/>
        <v>2.0938270825831881E-7</v>
      </c>
      <c r="BI37" s="42">
        <f t="shared" si="52"/>
        <v>2.0831281719074371E-7</v>
      </c>
      <c r="BJ37" s="42">
        <f t="shared" si="52"/>
        <v>2.0724839298767715E-7</v>
      </c>
      <c r="BK37" t="str">
        <f t="shared" si="5"/>
        <v>04_CHL</v>
      </c>
      <c r="BL37" t="str">
        <f t="shared" si="6"/>
        <v>d_ind_cem_15_5_other_biomass</v>
      </c>
      <c r="BO37" s="8">
        <f t="shared" si="7"/>
        <v>1.6747200000000011E-4</v>
      </c>
      <c r="BP37" s="8">
        <f t="shared" si="8"/>
        <v>1.4235120000000009E-3</v>
      </c>
      <c r="BQ37" s="8" cm="1">
        <f t="array" ref="BQ37">K37*INDEX(prod_est,$G37+$H37,MATCH(BQ$14,$BP$14:$DP$14,0))</f>
        <v>1.4453428828620236E-3</v>
      </c>
      <c r="BR37" s="8" cm="1">
        <f t="array" ref="BR37">L37*INDEX(prod_est,$G37+$H37,MATCH(BR$14,$BP$14:$DP$14,0))</f>
        <v>1.3299336577356337E-3</v>
      </c>
      <c r="BS37" s="8" cm="1">
        <f t="array" ref="BS37">M37*INDEX(prod_est,$G37+$H37,MATCH(BS$14,$BP$14:$DP$14,0))</f>
        <v>1.3689464051387999E-3</v>
      </c>
      <c r="BT37" s="8" cm="1">
        <f t="array" ref="BT37">N37*INDEX(prod_est,$G37+$H37,MATCH(BT$14,$BP$14:$DP$14,0))</f>
        <v>1.4103920398070777E-3</v>
      </c>
      <c r="BU37" s="8" cm="1">
        <f t="array" ref="BU37">O37*INDEX(prod_est,$G37+$H37,MATCH(BU$14,$BP$14:$DP$14,0))</f>
        <v>1.4525509109793115E-3</v>
      </c>
      <c r="BV37" s="8" cm="1">
        <f t="array" ref="BV37">P37*INDEX(prod_est,$G37+$H37,MATCH(BV$14,$BP$14:$DP$14,0))</f>
        <v>1.4930148290594376E-3</v>
      </c>
      <c r="BW37" s="8" cm="1">
        <f t="array" ref="BW37">Q37*INDEX(prod_est,$G37+$H37,MATCH(BW$14,$BP$14:$DP$14,0))</f>
        <v>1.5298796446872127E-3</v>
      </c>
      <c r="BX37" s="8" cm="1">
        <f t="array" ref="BX37">R37*INDEX(prod_est,$G37+$H37,MATCH(BX$14,$BP$14:$DP$14,0))</f>
        <v>1.5626936831521416E-3</v>
      </c>
      <c r="BY37" s="8" cm="1">
        <f t="array" ref="BY37">S37*INDEX(prod_est,$G37+$H37,MATCH(BY$14,$BP$14:$DP$14,0))</f>
        <v>1.5919266588386937E-3</v>
      </c>
      <c r="BZ37" s="8" cm="1">
        <f t="array" ref="BZ37">T37*INDEX(prod_est,$G37+$H37,MATCH(BZ$14,$BP$14:$DP$14,0))</f>
        <v>1.5969067152036616E-3</v>
      </c>
      <c r="CA37" s="8" cm="1">
        <f t="array" ref="CA37">U37*INDEX(prod_est,$G37+$H37,MATCH(CA$14,$BP$14:$DP$14,0))</f>
        <v>1.5991470288331117E-3</v>
      </c>
      <c r="CB37" s="8" cm="1">
        <f t="array" ref="CB37">V37*INDEX(prod_est,$G37+$H37,MATCH(CB$14,$BP$14:$DP$14,0))</f>
        <v>1.5992609128566489E-3</v>
      </c>
      <c r="CC37" s="8" cm="1">
        <f t="array" ref="CC37">W37*INDEX(prod_est,$G37+$H37,MATCH(CC$14,$BP$14:$DP$14,0))</f>
        <v>1.6050233036873835E-3</v>
      </c>
      <c r="CD37" s="8" cm="1">
        <f t="array" ref="CD37">X37*INDEX(prod_est,$G37+$H37,MATCH(CD$14,$BP$14:$DP$14,0))</f>
        <v>1.608768031216587E-3</v>
      </c>
      <c r="CE37" s="8" cm="1">
        <f t="array" ref="CE37">Y37*INDEX(prod_est,$G37+$H37,MATCH(CE$14,$BP$14:$DP$14,0))</f>
        <v>1.6106750134832547E-3</v>
      </c>
      <c r="CF37" s="8" cm="1">
        <f t="array" ref="CF37">Z37*INDEX(prod_est,$G37+$H37,MATCH(CF$14,$BP$14:$DP$14,0))</f>
        <v>1.6108147121847744E-3</v>
      </c>
      <c r="CG37" s="8" cm="1">
        <f t="array" ref="CG37">AA37*INDEX(prod_est,$G37+$H37,MATCH(CG$14,$BP$14:$DP$14,0))</f>
        <v>1.6093358923826063E-3</v>
      </c>
      <c r="CH37" s="8" cm="1">
        <f t="array" ref="CH37">AB37*INDEX(prod_est,$G37+$H37,MATCH(CH$14,$BP$14:$DP$14,0))</f>
        <v>1.6063599478536126E-3</v>
      </c>
      <c r="CI37" s="8" cm="1">
        <f t="array" ref="CI37">AC37*INDEX(prod_est,$G37+$H37,MATCH(CI$14,$BP$14:$DP$14,0))</f>
        <v>1.6020188457450809E-3</v>
      </c>
      <c r="CJ37" s="8" cm="1">
        <f t="array" ref="CJ37">AD37*INDEX(prod_est,$G37+$H37,MATCH(CJ$14,$BP$14:$DP$14,0))</f>
        <v>1.5964340801985688E-3</v>
      </c>
      <c r="CK37" s="8" cm="1">
        <f t="array" ref="CK37">AE37*INDEX(prod_est,$G37+$H37,MATCH(CK$14,$BP$14:$DP$14,0))</f>
        <v>1.5897127074773728E-3</v>
      </c>
      <c r="CL37" s="8" cm="1">
        <f t="array" ref="CL37">AF37*INDEX(prod_est,$G37+$H37,MATCH(CL$14,$BP$14:$DP$14,0))</f>
        <v>1.5818858763915155E-3</v>
      </c>
      <c r="CM37" s="8" cm="1">
        <f t="array" ref="CM37">AG37*INDEX(prod_est,$G37+$H37,MATCH(CM$14,$BP$14:$DP$14,0))</f>
        <v>1.5779252703715621E-3</v>
      </c>
      <c r="CN37" s="8" cm="1">
        <f t="array" ref="CN37">AH37*INDEX(prod_est,$G37+$H37,MATCH(CN$14,$BP$14:$DP$14,0))</f>
        <v>1.5729049398635433E-3</v>
      </c>
      <c r="CO37" s="8" cm="1">
        <f t="array" ref="CO37">AI37*INDEX(prod_est,$G37+$H37,MATCH(CO$14,$BP$14:$DP$14,0))</f>
        <v>1.5668282324212926E-3</v>
      </c>
      <c r="CP37" s="8" cm="1">
        <f t="array" ref="CP37">AJ37*INDEX(prod_est,$G37+$H37,MATCH(CP$14,$BP$14:$DP$14,0))</f>
        <v>1.5597197791818618E-3</v>
      </c>
      <c r="CQ37" s="8" cm="1">
        <f t="array" ref="CQ37">AK37*INDEX(prod_est,$G37+$H37,MATCH(CQ$14,$BP$14:$DP$14,0))</f>
        <v>1.5515412634403518E-3</v>
      </c>
      <c r="CR37" s="8" cm="1">
        <f t="array" ref="CR37">AL37*INDEX(prod_est,$G37+$H37,MATCH(CR$14,$BP$14:$DP$14,0))</f>
        <v>1.5432668888861662E-3</v>
      </c>
      <c r="CS37" s="8" cm="1">
        <f t="array" ref="CS37">AM37*INDEX(prod_est,$G37+$H37,MATCH(CS$14,$BP$14:$DP$14,0))</f>
        <v>1.5339446019873295E-3</v>
      </c>
      <c r="CT37" s="8" cm="1">
        <f t="array" ref="CT37">AN37*INDEX(prod_est,$G37+$H37,MATCH(CT$14,$BP$14:$DP$14,0))</f>
        <v>1.5235423985264591E-3</v>
      </c>
      <c r="CU37" s="8" cm="1">
        <f t="array" ref="CU37">AO37*INDEX(prod_est,$G37+$H37,MATCH(CU$14,$BP$14:$DP$14,0))</f>
        <v>1.512113738461264E-3</v>
      </c>
      <c r="CV37" s="8" cm="1">
        <f t="array" ref="CV37">AP37*INDEX(prod_est,$G37+$H37,MATCH(CV$14,$BP$14:$DP$14,0))</f>
        <v>1.4996573420284153E-3</v>
      </c>
      <c r="CW37" cm="1">
        <f t="array" ref="CW37">AQ37*INDEX(prod_est,$G37+$H37,MATCH(CW$14,$BP$14:$DP$14,0))</f>
        <v>1.4813439874193691E-3</v>
      </c>
      <c r="CX37" cm="1">
        <f t="array" ref="CX37">AR37*INDEX(prod_est,$G37+$H37,MATCH(CX$14,$BP$14:$DP$14,0))</f>
        <v>1.4628368216633315E-3</v>
      </c>
      <c r="CY37" cm="1">
        <f t="array" ref="CY37">AS37*INDEX(prod_est,$G37+$H37,MATCH(CY$14,$BP$14:$DP$14,0))</f>
        <v>1.4441400501148463E-3</v>
      </c>
      <c r="CZ37" cm="1">
        <f t="array" ref="CZ37">AT37*INDEX(prod_est,$G37+$H37,MATCH(CZ$14,$BP$14:$DP$14,0))</f>
        <v>1.425257831287782E-3</v>
      </c>
      <c r="DA37" cm="1">
        <f t="array" ref="DA37">AU37*INDEX(prod_est,$G37+$H37,MATCH(DA$14,$BP$14:$DP$14,0))</f>
        <v>1.4061942772698296E-3</v>
      </c>
      <c r="DB37" cm="1">
        <f t="array" ref="DB37">AV37*INDEX(prod_est,$G37+$H37,MATCH(DB$14,$BP$14:$DP$14,0))</f>
        <v>1.3869534541337447E-3</v>
      </c>
      <c r="DC37" cm="1">
        <f t="array" ref="DC37">AW37*INDEX(prod_est,$G37+$H37,MATCH(DC$14,$BP$14:$DP$14,0))</f>
        <v>1.3675393823453679E-3</v>
      </c>
      <c r="DD37" cm="1">
        <f t="array" ref="DD37">AX37*INDEX(prod_est,$G37+$H37,MATCH(DD$14,$BP$14:$DP$14,0))</f>
        <v>1.3479560371684471E-3</v>
      </c>
      <c r="DE37" cm="1">
        <f t="array" ref="DE37">AY37*INDEX(prod_est,$G37+$H37,MATCH(DE$14,$BP$14:$DP$14,0))</f>
        <v>1.328207349066284E-3</v>
      </c>
      <c r="DF37" cm="1">
        <f t="array" ref="DF37">AZ37*INDEX(prod_est,$G37+$H37,MATCH(DF$14,$BP$14:$DP$14,0))</f>
        <v>1.3082972041002297E-3</v>
      </c>
      <c r="DG37" cm="1">
        <f t="array" ref="DG37">BA37*INDEX(prod_est,$G37+$H37,MATCH(DG$14,$BP$14:$DP$14,0))</f>
        <v>1.28822944432504E-3</v>
      </c>
      <c r="DH37" cm="1">
        <f t="array" ref="DH37">BB37*INDEX(prod_est,$G37+$H37,MATCH(DH$14,$BP$14:$DP$14,0))</f>
        <v>1.2680078681811451E-3</v>
      </c>
      <c r="DI37" cm="1">
        <f t="array" ref="DI37">BC37*INDEX(prod_est,$G37+$H37,MATCH(DI$14,$BP$14:$DP$14,0))</f>
        <v>1.2476362308838154E-3</v>
      </c>
      <c r="DJ37" cm="1">
        <f t="array" ref="DJ37">BD37*INDEX(prod_est,$G37+$H37,MATCH(DJ$14,$BP$14:$DP$14,0))</f>
        <v>1.2271182448092654E-3</v>
      </c>
      <c r="DK37" cm="1">
        <f t="array" ref="DK37">BE37*INDEX(prod_est,$G37+$H37,MATCH(DK$14,$BP$14:$DP$14,0))</f>
        <v>1.2064575798777393E-3</v>
      </c>
      <c r="DL37" cm="1">
        <f t="array" ref="DL37">BF37*INDEX(prod_est,$G37+$H37,MATCH(DL$14,$BP$14:$DP$14,0))</f>
        <v>1.1856578639335468E-3</v>
      </c>
      <c r="DM37" cm="1">
        <f t="array" ref="DM37">BG37*INDEX(prod_est,$G37+$H37,MATCH(DM$14,$BP$14:$DP$14,0))</f>
        <v>1.1647226831221363E-3</v>
      </c>
      <c r="DN37" cm="1">
        <f t="array" ref="DN37">BH37*INDEX(prod_est,$G37+$H37,MATCH(DN$14,$BP$14:$DP$14,0))</f>
        <v>1.1436555822641624E-3</v>
      </c>
      <c r="DO37" cm="1">
        <f t="array" ref="DO37">BI37*INDEX(prod_est,$G37+$H37,MATCH(DO$14,$BP$14:$DP$14,0))</f>
        <v>1.1224600652266336E-3</v>
      </c>
      <c r="DP37" cm="1">
        <f t="array" ref="DP37">BJ37*INDEX(prod_est,$G37+$H37,MATCH(DP$14,$BP$14:$DP$14,0))</f>
        <v>1.1011395952910978E-3</v>
      </c>
    </row>
    <row r="38" spans="1:120" x14ac:dyDescent="0.25">
      <c r="A38" t="s">
        <v>40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49</v>
      </c>
      <c r="H38">
        <f>IFERROR(MATCH(D38,Production_est!$D$4:$D$339,0),"-")</f>
        <v>6</v>
      </c>
      <c r="I38" s="8" cm="1">
        <f t="array" ref="I38">IFERROR(INDEX(Production_est!$E$4:$E$339,H38+G38),"-")</f>
        <v>5316.5381090072697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04_CHL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40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49</v>
      </c>
      <c r="H39">
        <f>IFERROR(MATCH(D39,Production_est!$D$4:$D$339,0),"-")</f>
        <v>6</v>
      </c>
      <c r="I39" s="8" cm="1">
        <f t="array" ref="I39">IFERROR(INDEX(Production_est!$E$4:$E$339,H39+G39),"-")</f>
        <v>5316.5381090072697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04_CHL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40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49</v>
      </c>
      <c r="H40">
        <f>IFERROR(MATCH(D40,Production_est!$D$4:$D$339,0),"-")</f>
        <v>6</v>
      </c>
      <c r="I40" s="8" cm="1">
        <f t="array" ref="I40">IFERROR(INDEX(Production_est!$E$4:$E$339,H40+G40),"-")</f>
        <v>5316.5381090072697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04_CHL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40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49</v>
      </c>
      <c r="H41">
        <f>IFERROR(MATCH(D41,Production_est!$D$4:$D$339,0),"-")</f>
        <v>6</v>
      </c>
      <c r="I41" s="8" cm="1">
        <f t="array" ref="I41">IFERROR(INDEX(Production_est!$E$4:$E$339,H41+G41),"-")</f>
        <v>5316.5381090072697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04_CHL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40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49</v>
      </c>
      <c r="H42">
        <f>IFERROR(MATCH(D42,Production_est!$D$4:$D$339,0),"-")</f>
        <v>6</v>
      </c>
      <c r="I42" s="8" cm="1">
        <f t="array" ref="I42">IFERROR(INDEX(Production_est!$E$4:$E$339,H42+G42),"-")</f>
        <v>5316.5381090072697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04_CHL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40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49</v>
      </c>
      <c r="H43">
        <f>IFERROR(MATCH(D43,Production_est!$D$4:$D$339,0),"-")</f>
        <v>6</v>
      </c>
      <c r="I43" s="8" cm="1">
        <f t="array" ref="I43">IFERROR(INDEX(Production_est!$E$4:$E$339,H43+G43),"-")</f>
        <v>5316.5381090072697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04_CHL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40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49</v>
      </c>
      <c r="H44">
        <f>IFERROR(MATCH(D44,Production_est!$D$4:$D$339,0),"-")</f>
        <v>6</v>
      </c>
      <c r="I44" s="8" cm="1">
        <f t="array" ref="I44">IFERROR(INDEX(Production_est!$E$4:$E$339,H44+G44),"-")</f>
        <v>5316.5381090072697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04_CHL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40</v>
      </c>
      <c r="B45" t="s">
        <v>35</v>
      </c>
      <c r="C45" t="s">
        <v>35</v>
      </c>
      <c r="D45" t="s">
        <v>37</v>
      </c>
      <c r="E45" s="8">
        <v>1.743341652</v>
      </c>
      <c r="F45" s="8">
        <v>1.9053708119999999</v>
      </c>
      <c r="G45">
        <f>MATCH(A45,Production_est!$A$4:$A$339,0)</f>
        <v>49</v>
      </c>
      <c r="H45">
        <f>IFERROR(MATCH(D45,Production_est!$D$4:$D$339,0),"-")</f>
        <v>6</v>
      </c>
      <c r="I45" s="8" cm="1">
        <f t="array" ref="I45">IFERROR(INDEX(Production_est!$E$4:$E$339,H45+G45),"-")</f>
        <v>5316.5381090072697</v>
      </c>
      <c r="J45" s="42">
        <f t="shared" si="0"/>
        <v>3.5838562104387514E-4</v>
      </c>
      <c r="K45" s="42">
        <f t="shared" si="1"/>
        <v>3.5838562104387514E-4</v>
      </c>
      <c r="L45" s="42">
        <f t="shared" si="2"/>
        <v>3.5838562104387514E-4</v>
      </c>
      <c r="M45" s="42">
        <f t="shared" ref="M45:AP45" si="64">L45*(1-$F$4)</f>
        <v>3.5655436392674424E-4</v>
      </c>
      <c r="N45" s="42">
        <f t="shared" si="64"/>
        <v>3.5473246405619952E-4</v>
      </c>
      <c r="O45" s="42">
        <f t="shared" si="64"/>
        <v>3.5291987361914966E-4</v>
      </c>
      <c r="P45" s="42">
        <f t="shared" si="64"/>
        <v>3.511165450468159E-4</v>
      </c>
      <c r="Q45" s="42">
        <f t="shared" si="64"/>
        <v>3.4932243101348342E-4</v>
      </c>
      <c r="R45" s="42">
        <f t="shared" si="64"/>
        <v>3.4753748443525952E-4</v>
      </c>
      <c r="S45" s="42">
        <f t="shared" si="64"/>
        <v>3.4576165846883793E-4</v>
      </c>
      <c r="T45" s="42">
        <f t="shared" si="64"/>
        <v>3.4399490651026944E-4</v>
      </c>
      <c r="U45" s="42">
        <f t="shared" si="64"/>
        <v>3.4223718219373889E-4</v>
      </c>
      <c r="V45" s="42">
        <f t="shared" si="64"/>
        <v>3.4048843939034839E-4</v>
      </c>
      <c r="W45" s="42">
        <f t="shared" si="64"/>
        <v>3.3874863220690661E-4</v>
      </c>
      <c r="X45" s="42">
        <f t="shared" si="64"/>
        <v>3.3701771498472453E-4</v>
      </c>
      <c r="Y45" s="42">
        <f t="shared" si="64"/>
        <v>3.3529564229841714E-4</v>
      </c>
      <c r="Z45" s="42">
        <f t="shared" si="64"/>
        <v>3.3358236895471126E-4</v>
      </c>
      <c r="AA45" s="42">
        <f t="shared" si="64"/>
        <v>3.3187784999125957E-4</v>
      </c>
      <c r="AB45" s="42">
        <f t="shared" si="64"/>
        <v>3.301820406754606E-4</v>
      </c>
      <c r="AC45" s="42">
        <f t="shared" si="64"/>
        <v>3.2849489650328489E-4</v>
      </c>
      <c r="AD45" s="42">
        <f t="shared" si="64"/>
        <v>3.2681637319810692E-4</v>
      </c>
      <c r="AE45" s="42">
        <f t="shared" si="64"/>
        <v>3.251464267095432E-4</v>
      </c>
      <c r="AF45" s="42">
        <f t="shared" si="64"/>
        <v>3.234850132122962E-4</v>
      </c>
      <c r="AG45" s="42">
        <f t="shared" si="64"/>
        <v>3.2183208910500428E-4</v>
      </c>
      <c r="AH45" s="42">
        <f t="shared" si="64"/>
        <v>3.2018761100909736E-4</v>
      </c>
      <c r="AI45" s="42">
        <f t="shared" si="64"/>
        <v>3.1855153576765857E-4</v>
      </c>
      <c r="AJ45" s="42">
        <f t="shared" si="64"/>
        <v>3.1692382044429159E-4</v>
      </c>
      <c r="AK45" s="42">
        <f t="shared" si="64"/>
        <v>3.1530442232199397E-4</v>
      </c>
      <c r="AL45" s="42">
        <f t="shared" si="64"/>
        <v>3.1369329890203591E-4</v>
      </c>
      <c r="AM45" s="42">
        <f t="shared" si="64"/>
        <v>3.1209040790284513E-4</v>
      </c>
      <c r="AN45" s="42">
        <f t="shared" si="64"/>
        <v>3.1049570725889711E-4</v>
      </c>
      <c r="AO45" s="42">
        <f t="shared" si="64"/>
        <v>3.0890915511961123E-4</v>
      </c>
      <c r="AP45" s="42">
        <f t="shared" si="64"/>
        <v>3.0733070984825247E-4</v>
      </c>
      <c r="AQ45" s="42">
        <f t="shared" si="60"/>
        <v>3.0576033002083859E-4</v>
      </c>
      <c r="AR45" s="42">
        <f t="shared" si="60"/>
        <v>3.041979744250531E-4</v>
      </c>
      <c r="AS45" s="42">
        <f t="shared" si="60"/>
        <v>3.0264360205916376E-4</v>
      </c>
      <c r="AT45" s="42">
        <f t="shared" si="60"/>
        <v>3.0109717213094649E-4</v>
      </c>
      <c r="AU45" s="42">
        <f t="shared" si="60"/>
        <v>2.9955864405661485E-4</v>
      </c>
      <c r="AV45" s="42">
        <f t="shared" si="60"/>
        <v>2.9802797745975493E-4</v>
      </c>
      <c r="AW45" s="42">
        <f t="shared" si="60"/>
        <v>2.965051321702658E-4</v>
      </c>
      <c r="AX45" s="42">
        <f t="shared" si="60"/>
        <v>2.9499006822330528E-4</v>
      </c>
      <c r="AY45" s="42">
        <f t="shared" si="60"/>
        <v>2.9348274585824107E-4</v>
      </c>
      <c r="AZ45" s="42">
        <f t="shared" si="60"/>
        <v>2.9198312551760743E-4</v>
      </c>
      <c r="BA45" s="42">
        <f t="shared" si="60"/>
        <v>2.9049116784606683E-4</v>
      </c>
      <c r="BB45" s="42">
        <f t="shared" si="60"/>
        <v>2.8900683368937742E-4</v>
      </c>
      <c r="BC45" s="42">
        <f t="shared" si="60"/>
        <v>2.8753008409336517E-4</v>
      </c>
      <c r="BD45" s="42">
        <f t="shared" si="60"/>
        <v>2.8606088030290184E-4</v>
      </c>
      <c r="BE45" s="42">
        <f t="shared" si="60"/>
        <v>2.8459918376088771E-4</v>
      </c>
      <c r="BF45" s="42">
        <f t="shared" si="60"/>
        <v>2.8314495610723981E-4</v>
      </c>
      <c r="BG45" s="42">
        <f t="shared" si="60"/>
        <v>2.8169815917788527E-4</v>
      </c>
      <c r="BH45" s="42">
        <f t="shared" si="60"/>
        <v>2.8025875500375957E-4</v>
      </c>
      <c r="BI45" s="42">
        <f t="shared" si="60"/>
        <v>2.7882670580981031E-4</v>
      </c>
      <c r="BJ45" s="42">
        <f t="shared" si="60"/>
        <v>2.7740197401400572E-4</v>
      </c>
      <c r="BK45" t="str">
        <f t="shared" si="5"/>
        <v>04_CHL</v>
      </c>
      <c r="BL45" t="str">
        <f t="shared" si="6"/>
        <v>d_ind_cem_17_electricity</v>
      </c>
      <c r="BO45" s="8">
        <f t="shared" si="7"/>
        <v>1.743341652</v>
      </c>
      <c r="BP45" s="8">
        <f t="shared" si="8"/>
        <v>1.9053708119999999</v>
      </c>
      <c r="BQ45" s="8" cm="1">
        <f t="array" ref="BQ45">K45*INDEX(prod_est,$G45+$H45,MATCH(BQ$14,$BP$14:$DP$14,0))</f>
        <v>1.9345914487108176</v>
      </c>
      <c r="BR45" s="8" cm="1">
        <f t="array" ref="BR45">L45*INDEX(prod_est,$G45+$H45,MATCH(BR$14,$BP$14:$DP$14,0))</f>
        <v>1.7801162008791447</v>
      </c>
      <c r="BS45" s="8" cm="1">
        <f t="array" ref="BS45">M45*INDEX(prod_est,$G45+$H45,MATCH(BS$14,$BP$14:$DP$14,0))</f>
        <v>1.8323347632782825</v>
      </c>
      <c r="BT45" s="8" cm="1">
        <f t="array" ref="BT45">N45*INDEX(prod_est,$G45+$H45,MATCH(BT$14,$BP$14:$DP$14,0))</f>
        <v>1.8878097452817724</v>
      </c>
      <c r="BU45" s="8" cm="1">
        <f t="array" ref="BU45">O45*INDEX(prod_est,$G45+$H45,MATCH(BU$14,$BP$14:$DP$14,0))</f>
        <v>1.9442393943458072</v>
      </c>
      <c r="BV45" s="8" cm="1">
        <f t="array" ref="BV45">P45*INDEX(prod_est,$G45+$H45,MATCH(BV$14,$BP$14:$DP$14,0))</f>
        <v>1.9984003486960564</v>
      </c>
      <c r="BW45" s="8" cm="1">
        <f t="array" ref="BW45">Q45*INDEX(prod_est,$G45+$H45,MATCH(BW$14,$BP$14:$DP$14,0))</f>
        <v>2.0477439044138332</v>
      </c>
      <c r="BX45" s="8" cm="1">
        <f t="array" ref="BX45">R45*INDEX(prod_est,$G45+$H45,MATCH(BX$14,$BP$14:$DP$14,0))</f>
        <v>2.0916654948991407</v>
      </c>
      <c r="BY45" s="8" cm="1">
        <f t="array" ref="BY45">S45*INDEX(prod_est,$G45+$H45,MATCH(BY$14,$BP$14:$DP$14,0))</f>
        <v>2.1307938328555904</v>
      </c>
      <c r="BZ45" s="8" cm="1">
        <f t="array" ref="BZ45">T45*INDEX(prod_est,$G45+$H45,MATCH(BZ$14,$BP$14:$DP$14,0))</f>
        <v>2.1374596383000997</v>
      </c>
      <c r="CA45" s="8" cm="1">
        <f t="array" ref="CA45">U45*INDEX(prod_est,$G45+$H45,MATCH(CA$14,$BP$14:$DP$14,0))</f>
        <v>2.1404582980931184</v>
      </c>
      <c r="CB45" s="8" cm="1">
        <f t="array" ref="CB45">V45*INDEX(prod_est,$G45+$H45,MATCH(CB$14,$BP$14:$DP$14,0))</f>
        <v>2.1406107318586232</v>
      </c>
      <c r="CC45" s="8" cm="1">
        <f t="array" ref="CC45">W45*INDEX(prod_est,$G45+$H45,MATCH(CC$14,$BP$14:$DP$14,0))</f>
        <v>2.1483236919855613</v>
      </c>
      <c r="CD45" s="8" cm="1">
        <f t="array" ref="CD45">X45*INDEX(prod_est,$G45+$H45,MATCH(CD$14,$BP$14:$DP$14,0))</f>
        <v>2.1533360097833998</v>
      </c>
      <c r="CE45" s="8" cm="1">
        <f t="array" ref="CE45">Y45*INDEX(prod_est,$G45+$H45,MATCH(CE$14,$BP$14:$DP$14,0))</f>
        <v>2.1558885055473351</v>
      </c>
      <c r="CF45" s="8" cm="1">
        <f t="array" ref="CF45">Z45*INDEX(prod_est,$G45+$H45,MATCH(CF$14,$BP$14:$DP$14,0))</f>
        <v>2.1560754922593195</v>
      </c>
      <c r="CG45" s="8" cm="1">
        <f t="array" ref="CG45">AA45*INDEX(prod_est,$G45+$H45,MATCH(CG$14,$BP$14:$DP$14,0))</f>
        <v>2.1540960919541177</v>
      </c>
      <c r="CH45" s="8" cm="1">
        <f t="array" ref="CH45">AB45*INDEX(prod_est,$G45+$H45,MATCH(CH$14,$BP$14:$DP$14,0))</f>
        <v>2.1501127902020594</v>
      </c>
      <c r="CI45" s="8" cm="1">
        <f t="array" ref="CI45">AC45*INDEX(prod_est,$G45+$H45,MATCH(CI$14,$BP$14:$DP$14,0))</f>
        <v>2.1443022250297896</v>
      </c>
      <c r="CJ45" s="8" cm="1">
        <f t="array" ref="CJ45">AD45*INDEX(prod_est,$G45+$H45,MATCH(CJ$14,$BP$14:$DP$14,0))</f>
        <v>2.1368270163457828</v>
      </c>
      <c r="CK45" s="8" cm="1">
        <f t="array" ref="CK45">AE45*INDEX(prod_est,$G45+$H45,MATCH(CK$14,$BP$14:$DP$14,0))</f>
        <v>2.1278304589584618</v>
      </c>
      <c r="CL45" s="8" cm="1">
        <f t="array" ref="CL45">AF45*INDEX(prod_est,$G45+$H45,MATCH(CL$14,$BP$14:$DP$14,0))</f>
        <v>2.1173542455500414</v>
      </c>
      <c r="CM45" s="8" cm="1">
        <f t="array" ref="CM45">AG45*INDEX(prod_est,$G45+$H45,MATCH(CM$14,$BP$14:$DP$14,0))</f>
        <v>2.1120529743923337</v>
      </c>
      <c r="CN45" s="8" cm="1">
        <f t="array" ref="CN45">AH45*INDEX(prod_est,$G45+$H45,MATCH(CN$14,$BP$14:$DP$14,0))</f>
        <v>2.1053332620073508</v>
      </c>
      <c r="CO45" s="8" cm="1">
        <f t="array" ref="CO45">AI45*INDEX(prod_est,$G45+$H45,MATCH(CO$14,$BP$14:$DP$14,0))</f>
        <v>2.0971995890958981</v>
      </c>
      <c r="CP45" s="8" cm="1">
        <f t="array" ref="CP45">AJ45*INDEX(prod_est,$G45+$H45,MATCH(CP$14,$BP$14:$DP$14,0))</f>
        <v>2.08768492443492</v>
      </c>
      <c r="CQ45" s="8" cm="1">
        <f t="array" ref="CQ45">AK45*INDEX(prod_est,$G45+$H45,MATCH(CQ$14,$BP$14:$DP$14,0))</f>
        <v>2.0767379811149089</v>
      </c>
      <c r="CR45" s="8" cm="1">
        <f t="array" ref="CR45">AL45*INDEX(prod_est,$G45+$H45,MATCH(CR$14,$BP$14:$DP$14,0))</f>
        <v>2.0656627307741315</v>
      </c>
      <c r="CS45" s="8" cm="1">
        <f t="array" ref="CS45">AM45*INDEX(prod_est,$G45+$H45,MATCH(CS$14,$BP$14:$DP$14,0))</f>
        <v>2.0531848497600387</v>
      </c>
      <c r="CT45" s="8" cm="1">
        <f t="array" ref="CT45">AN45*INDEX(prod_est,$G45+$H45,MATCH(CT$14,$BP$14:$DP$14,0))</f>
        <v>2.0392615004276635</v>
      </c>
      <c r="CU45" s="8" cm="1">
        <f t="array" ref="CU45">AO45*INDEX(prod_est,$G45+$H45,MATCH(CU$14,$BP$14:$DP$14,0))</f>
        <v>2.0239642389303993</v>
      </c>
      <c r="CV45" s="8" cm="1">
        <f t="array" ref="CV45">AP45*INDEX(prod_est,$G45+$H45,MATCH(CV$14,$BP$14:$DP$14,0))</f>
        <v>2.0072913523050322</v>
      </c>
      <c r="CW45" cm="1">
        <f t="array" ref="CW45">AQ45*INDEX(prod_est,$G45+$H45,MATCH(CW$14,$BP$14:$DP$14,0))</f>
        <v>1.9827789271608236</v>
      </c>
      <c r="CX45" cm="1">
        <f t="array" ref="CX45">AR45*INDEX(prod_est,$G45+$H45,MATCH(CX$14,$BP$14:$DP$14,0))</f>
        <v>1.9580070857963674</v>
      </c>
      <c r="CY45" cm="1">
        <f t="array" ref="CY45">AS45*INDEX(prod_est,$G45+$H45,MATCH(CY$14,$BP$14:$DP$14,0))</f>
        <v>1.93298145707872</v>
      </c>
      <c r="CZ45" cm="1">
        <f t="array" ref="CZ45">AT45*INDEX(prod_est,$G45+$H45,MATCH(CZ$14,$BP$14:$DP$14,0))</f>
        <v>1.9077076071786945</v>
      </c>
      <c r="DA45" cm="1">
        <f t="array" ref="DA45">AU45*INDEX(prod_est,$G45+$H45,MATCH(DA$14,$BP$14:$DP$14,0))</f>
        <v>1.8821910401256654</v>
      </c>
      <c r="DB45" cm="1">
        <f t="array" ref="DB45">AV45*INDEX(prod_est,$G45+$H45,MATCH(DB$14,$BP$14:$DP$14,0))</f>
        <v>1.8564371983580157</v>
      </c>
      <c r="DC45" cm="1">
        <f t="array" ref="DC45">AW45*INDEX(prod_est,$G45+$H45,MATCH(DC$14,$BP$14:$DP$14,0))</f>
        <v>1.8304514632692737</v>
      </c>
      <c r="DD45" cm="1">
        <f t="array" ref="DD45">AX45*INDEX(prod_est,$G45+$H45,MATCH(DD$14,$BP$14:$DP$14,0))</f>
        <v>1.8042391557499653</v>
      </c>
      <c r="DE45" cm="1">
        <f t="array" ref="DE45">AY45*INDEX(prod_est,$G45+$H45,MATCH(DE$14,$BP$14:$DP$14,0))</f>
        <v>1.7778055367252201</v>
      </c>
      <c r="DF45" cm="1">
        <f t="array" ref="DF45">AZ45*INDEX(prod_est,$G45+$H45,MATCH(DF$14,$BP$14:$DP$14,0))</f>
        <v>1.7511558076881564</v>
      </c>
      <c r="DG45" cm="1">
        <f t="array" ref="DG45">BA45*INDEX(prod_est,$G45+$H45,MATCH(DG$14,$BP$14:$DP$14,0))</f>
        <v>1.724295111229065</v>
      </c>
      <c r="DH45" cm="1">
        <f t="array" ref="DH45">BB45*INDEX(prod_est,$G45+$H45,MATCH(DH$14,$BP$14:$DP$14,0))</f>
        <v>1.6972285315604618</v>
      </c>
      <c r="DI45" cm="1">
        <f t="array" ref="DI45">BC45*INDEX(prod_est,$G45+$H45,MATCH(DI$14,$BP$14:$DP$14,0))</f>
        <v>1.669961095037986</v>
      </c>
      <c r="DJ45" cm="1">
        <f t="array" ref="DJ45">BD45*INDEX(prod_est,$G45+$H45,MATCH(DJ$14,$BP$14:$DP$14,0))</f>
        <v>1.6424977706772013</v>
      </c>
      <c r="DK45" cm="1">
        <f t="array" ref="DK45">BE45*INDEX(prod_est,$G45+$H45,MATCH(DK$14,$BP$14:$DP$14,0))</f>
        <v>1.6148434706663535</v>
      </c>
      <c r="DL45" cm="1">
        <f t="array" ref="DL45">BF45*INDEX(prod_est,$G45+$H45,MATCH(DL$14,$BP$14:$DP$14,0))</f>
        <v>1.5870030508750514</v>
      </c>
      <c r="DM45" cm="1">
        <f t="array" ref="DM45">BG45*INDEX(prod_est,$G45+$H45,MATCH(DM$14,$BP$14:$DP$14,0))</f>
        <v>1.5589813113589785</v>
      </c>
      <c r="DN45" cm="1">
        <f t="array" ref="DN45">BH45*INDEX(prod_est,$G45+$H45,MATCH(DN$14,$BP$14:$DP$14,0))</f>
        <v>1.5307829968605804</v>
      </c>
      <c r="DO45" cm="1">
        <f t="array" ref="DO45">BI45*INDEX(prod_est,$G45+$H45,MATCH(DO$14,$BP$14:$DP$14,0))</f>
        <v>1.5024127973058483</v>
      </c>
      <c r="DP45" cm="1">
        <f t="array" ref="DP45">BJ45*INDEX(prod_est,$G45+$H45,MATCH(DP$14,$BP$14:$DP$14,0))</f>
        <v>1.4738753482971336</v>
      </c>
    </row>
    <row r="46" spans="1:120" x14ac:dyDescent="0.25">
      <c r="A46" t="s">
        <v>40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49</v>
      </c>
      <c r="H46">
        <f>IFERROR(MATCH(D46,Production_est!$D$4:$D$339,0),"-")</f>
        <v>6</v>
      </c>
      <c r="I46" s="8" cm="1">
        <f t="array" ref="I46">IFERROR(INDEX(Production_est!$E$4:$E$339,H46+G46),"-")</f>
        <v>5316.5381090072697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04_CHL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40</v>
      </c>
      <c r="B47" s="10" t="s">
        <v>91</v>
      </c>
      <c r="C47" s="10" t="s">
        <v>177</v>
      </c>
      <c r="D47" s="10" t="s">
        <v>37</v>
      </c>
      <c r="E47" s="61">
        <f>SUM(E15:E46)</f>
        <v>11.413174931999999</v>
      </c>
      <c r="F47" s="61">
        <f>SUM(F15:F46)</f>
        <v>11.329941347999998</v>
      </c>
      <c r="J47" s="42">
        <f t="shared" ref="J47:AN47" si="66">SUM(J15:J46)*1000</f>
        <v>2.1310749806918214</v>
      </c>
      <c r="K47" s="42">
        <f t="shared" si="66"/>
        <v>2.1310749806918214</v>
      </c>
      <c r="L47" s="42">
        <f t="shared" si="66"/>
        <v>2.1310749806918214</v>
      </c>
      <c r="M47" s="42">
        <f t="shared" si="66"/>
        <v>2.1201857429646926</v>
      </c>
      <c r="N47" s="42">
        <f t="shared" si="66"/>
        <v>2.1093521464042762</v>
      </c>
      <c r="O47" s="42">
        <f t="shared" si="66"/>
        <v>2.0985739066987126</v>
      </c>
      <c r="P47" s="42">
        <f t="shared" si="66"/>
        <v>2.0878507409889009</v>
      </c>
      <c r="Q47" s="42">
        <f t="shared" si="66"/>
        <v>2.0771823678610768</v>
      </c>
      <c r="R47" s="42">
        <f t="shared" si="66"/>
        <v>2.0665685073394275</v>
      </c>
      <c r="S47" s="42">
        <f t="shared" si="66"/>
        <v>2.0560088808787422</v>
      </c>
      <c r="T47" s="42">
        <f t="shared" si="66"/>
        <v>2.0455032113571057</v>
      </c>
      <c r="U47" s="42">
        <f t="shared" si="66"/>
        <v>2.0350512230686211</v>
      </c>
      <c r="V47" s="42">
        <f t="shared" si="66"/>
        <v>2.024652641716179</v>
      </c>
      <c r="W47" s="42">
        <f t="shared" si="66"/>
        <v>2.0143071944042545</v>
      </c>
      <c r="X47" s="42">
        <f t="shared" si="66"/>
        <v>2.0040146096317502</v>
      </c>
      <c r="Y47" s="42">
        <f t="shared" si="66"/>
        <v>1.9937746172848663</v>
      </c>
      <c r="Z47" s="42">
        <f t="shared" si="66"/>
        <v>1.9835869486300159</v>
      </c>
      <c r="AA47" s="42">
        <f t="shared" si="66"/>
        <v>1.9734513363067692</v>
      </c>
      <c r="AB47" s="42">
        <f t="shared" si="66"/>
        <v>1.9633675143208396</v>
      </c>
      <c r="AC47" s="42">
        <f t="shared" si="66"/>
        <v>1.9533352180371015</v>
      </c>
      <c r="AD47" s="42">
        <f t="shared" si="66"/>
        <v>1.9433541841726456</v>
      </c>
      <c r="AE47" s="42">
        <f t="shared" si="66"/>
        <v>1.9334241507898704</v>
      </c>
      <c r="AF47" s="42">
        <f t="shared" si="66"/>
        <v>1.9235448572896068</v>
      </c>
      <c r="AG47" s="42">
        <f t="shared" si="66"/>
        <v>1.9137160444042791</v>
      </c>
      <c r="AH47" s="42">
        <f t="shared" si="66"/>
        <v>1.9039374541911023</v>
      </c>
      <c r="AI47" s="42">
        <f t="shared" si="66"/>
        <v>1.8942088300253108</v>
      </c>
      <c r="AJ47" s="42">
        <f t="shared" si="66"/>
        <v>1.8845299165934259</v>
      </c>
      <c r="AK47" s="42">
        <f t="shared" si="66"/>
        <v>1.8749004598865533</v>
      </c>
      <c r="AL47" s="42">
        <f t="shared" si="66"/>
        <v>1.8653202071937172</v>
      </c>
      <c r="AM47" s="42">
        <f t="shared" si="66"/>
        <v>1.8557889070952307</v>
      </c>
      <c r="AN47" s="42">
        <f t="shared" si="66"/>
        <v>1.8463063094560954</v>
      </c>
      <c r="AO47" s="42">
        <f t="shared" ref="AO47:BJ47" si="67">SUM(AO15:AO46)*1000</f>
        <v>1.8368721654194369</v>
      </c>
      <c r="AP47">
        <f t="shared" si="67"/>
        <v>1.827486227399975</v>
      </c>
      <c r="AQ47">
        <f t="shared" si="67"/>
        <v>1.8181482490775269</v>
      </c>
      <c r="AR47">
        <f t="shared" si="67"/>
        <v>1.8088579853905395</v>
      </c>
      <c r="AS47">
        <f t="shared" si="67"/>
        <v>1.7996151925296622</v>
      </c>
      <c r="AT47">
        <f t="shared" si="67"/>
        <v>1.7904196279313451</v>
      </c>
      <c r="AU47">
        <f t="shared" si="67"/>
        <v>1.7812710502714764</v>
      </c>
      <c r="AV47">
        <f t="shared" si="67"/>
        <v>1.7721692194590466</v>
      </c>
      <c r="AW47">
        <f t="shared" si="67"/>
        <v>1.7631138966298496</v>
      </c>
      <c r="AX47">
        <f t="shared" si="67"/>
        <v>1.7541048441402112</v>
      </c>
      <c r="AY47">
        <f t="shared" si="67"/>
        <v>1.7451418255607569</v>
      </c>
      <c r="AZ47">
        <f t="shared" si="67"/>
        <v>1.7362246056702029</v>
      </c>
      <c r="BA47">
        <f t="shared" si="67"/>
        <v>1.7273529504491858</v>
      </c>
      <c r="BB47">
        <f t="shared" si="67"/>
        <v>1.7185266270741195</v>
      </c>
      <c r="BC47">
        <f t="shared" si="67"/>
        <v>1.7097454039110866</v>
      </c>
      <c r="BD47">
        <f t="shared" si="67"/>
        <v>1.7010090505097579</v>
      </c>
      <c r="BE47">
        <f t="shared" si="67"/>
        <v>1.692317337597345</v>
      </c>
      <c r="BF47">
        <f t="shared" si="67"/>
        <v>1.683670037072585</v>
      </c>
      <c r="BG47">
        <f t="shared" si="67"/>
        <v>1.6750669219997518</v>
      </c>
      <c r="BH47">
        <f t="shared" si="67"/>
        <v>1.6665077666027024</v>
      </c>
      <c r="BI47">
        <f t="shared" si="67"/>
        <v>1.6579923462589503</v>
      </c>
      <c r="BJ47">
        <f t="shared" si="67"/>
        <v>1.6495204374937726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04_CHL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0.191504232</v>
      </c>
      <c r="F58" s="66">
        <v>0.23106949199999999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04_CHL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0.191504232</v>
      </c>
      <c r="BP58" s="65">
        <f t="shared" si="75"/>
        <v>0.23106949199999999</v>
      </c>
      <c r="BQ58" s="65">
        <f t="shared" si="75"/>
        <v>0.23461315795633836</v>
      </c>
      <c r="BR58" s="65">
        <f t="shared" si="75"/>
        <v>0.21587952520714584</v>
      </c>
      <c r="BS58" s="65">
        <f t="shared" si="75"/>
        <v>0.22221221205767741</v>
      </c>
      <c r="BT58" s="65">
        <f t="shared" si="75"/>
        <v>0.22893981375574285</v>
      </c>
      <c r="BU58" s="65">
        <f t="shared" si="75"/>
        <v>0.2357831905204357</v>
      </c>
      <c r="BV58" s="65">
        <f t="shared" si="75"/>
        <v>0.24235143651703034</v>
      </c>
      <c r="BW58" s="65">
        <f t="shared" si="75"/>
        <v>0.24833546350084476</v>
      </c>
      <c r="BX58" s="65">
        <f t="shared" si="75"/>
        <v>0.25366195403872538</v>
      </c>
      <c r="BY58" s="65">
        <f t="shared" si="75"/>
        <v>0.25840715382737478</v>
      </c>
      <c r="BZ58" s="65">
        <f t="shared" si="75"/>
        <v>0.25921553415320592</v>
      </c>
      <c r="CA58" s="65">
        <f t="shared" si="75"/>
        <v>0.25957918976852751</v>
      </c>
      <c r="CB58" s="65">
        <f t="shared" si="75"/>
        <v>0.25959767582517174</v>
      </c>
      <c r="CC58" s="65">
        <f t="shared" si="75"/>
        <v>0.26053304744266659</v>
      </c>
      <c r="CD58" s="65">
        <f t="shared" si="75"/>
        <v>0.26114090483189228</v>
      </c>
      <c r="CE58" s="65">
        <f t="shared" si="75"/>
        <v>0.26145045292394348</v>
      </c>
      <c r="CF58" s="65">
        <f t="shared" si="75"/>
        <v>0.26147312931022842</v>
      </c>
      <c r="CG58" s="65">
        <f t="shared" si="75"/>
        <v>0.26123308206057649</v>
      </c>
      <c r="CH58" s="65">
        <f t="shared" si="75"/>
        <v>0.26075001624129657</v>
      </c>
      <c r="CI58" s="65">
        <f t="shared" si="75"/>
        <v>0.26004535322550287</v>
      </c>
      <c r="CJ58" s="65">
        <f t="shared" si="75"/>
        <v>0.25913881437105579</v>
      </c>
      <c r="CK58" s="65">
        <f t="shared" si="75"/>
        <v>0.25804777742845925</v>
      </c>
      <c r="CL58" s="65">
        <f t="shared" si="75"/>
        <v>0.25677729858249321</v>
      </c>
      <c r="CM58" s="65">
        <f t="shared" si="75"/>
        <v>0.25613439903472485</v>
      </c>
      <c r="CN58" s="65">
        <f t="shared" si="75"/>
        <v>0.25531948126784976</v>
      </c>
      <c r="CO58" s="65">
        <f t="shared" si="75"/>
        <v>0.25433308866862087</v>
      </c>
      <c r="CP58" s="65">
        <f t="shared" si="75"/>
        <v>0.25317921945013794</v>
      </c>
      <c r="CQ58" s="65">
        <f t="shared" si="75"/>
        <v>0.25185165390962638</v>
      </c>
      <c r="CR58" s="65">
        <f t="shared" si="75"/>
        <v>0.25050852822831604</v>
      </c>
      <c r="CS58" s="65">
        <f t="shared" si="75"/>
        <v>0.24899530171670783</v>
      </c>
      <c r="CT58" s="65">
        <f t="shared" si="75"/>
        <v>0.24730677933728004</v>
      </c>
      <c r="CU58" s="65">
        <f t="shared" si="75"/>
        <v>0.24545163889905025</v>
      </c>
      <c r="CV58" s="70">
        <f t="shared" ref="CV58:DP58" si="76">CV$49*CV15</f>
        <v>0.24342967266631818</v>
      </c>
      <c r="CW58" s="65">
        <f t="shared" si="76"/>
        <v>0.24045698431080856</v>
      </c>
      <c r="CX58" s="65">
        <f t="shared" si="76"/>
        <v>0.23745283584587998</v>
      </c>
      <c r="CY58" s="65">
        <f t="shared" si="76"/>
        <v>0.23441790989952441</v>
      </c>
      <c r="CZ58" s="65">
        <f t="shared" si="76"/>
        <v>0.23135288149639005</v>
      </c>
      <c r="DA58" s="65">
        <f t="shared" si="76"/>
        <v>0.22825841812506423</v>
      </c>
      <c r="DB58" s="65">
        <f t="shared" si="76"/>
        <v>0.22513517980482736</v>
      </c>
      <c r="DC58" s="65">
        <f t="shared" si="76"/>
        <v>0.22198381915188467</v>
      </c>
      <c r="DD58" s="65">
        <f t="shared" si="76"/>
        <v>0.21880498144507801</v>
      </c>
      <c r="DE58" s="65">
        <f t="shared" si="76"/>
        <v>0.21559930469108277</v>
      </c>
      <c r="DF58" s="65">
        <f t="shared" si="76"/>
        <v>0.21236741968909295</v>
      </c>
      <c r="DG58" s="65">
        <f t="shared" si="76"/>
        <v>0.20910995009499675</v>
      </c>
      <c r="DH58" s="65">
        <f t="shared" si="76"/>
        <v>0.20582751248505096</v>
      </c>
      <c r="DI58" s="65">
        <f t="shared" si="76"/>
        <v>0.20252071641905206</v>
      </c>
      <c r="DJ58" s="65">
        <f t="shared" si="76"/>
        <v>0.19919016450300972</v>
      </c>
      <c r="DK58" s="65">
        <f t="shared" si="76"/>
        <v>0.19583645245133052</v>
      </c>
      <c r="DL58" s="65">
        <f t="shared" si="76"/>
        <v>0.192460169148507</v>
      </c>
      <c r="DM58" s="65">
        <f t="shared" si="76"/>
        <v>0.18906189671032542</v>
      </c>
      <c r="DN58" s="65">
        <f t="shared" si="76"/>
        <v>0.18564221054458546</v>
      </c>
      <c r="DO58" s="65">
        <f t="shared" si="76"/>
        <v>0.18220167941134663</v>
      </c>
      <c r="DP58" s="65">
        <f t="shared" si="76"/>
        <v>0.17874086548269305</v>
      </c>
    </row>
    <row r="59" spans="1:120" x14ac:dyDescent="0.25">
      <c r="A59" s="65" t="str">
        <f t="shared" si="71"/>
        <v>04_CHL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04_CHL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70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04_CHL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04_CHL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70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04_CHL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04_CHL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70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04_CHL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04_CHL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70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04_CHL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04_CHL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70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04_CHL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04_CHL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70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04_CHL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04_CHL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70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04_CHL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04_CHL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70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04_CHL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04_CHL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70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04_CHL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3.2238359999999999E-3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04_CHL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3.2238359999999999E-3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70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04_CHL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0.13829000399999999</v>
      </c>
      <c r="F69" s="66">
        <v>1.0215792E-2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04_CHL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0.13829000399999999</v>
      </c>
      <c r="BP69" s="65">
        <f t="shared" si="97"/>
        <v>1.0215792E-2</v>
      </c>
      <c r="BQ69" s="65">
        <f t="shared" si="97"/>
        <v>1.0372460688774517E-2</v>
      </c>
      <c r="BR69" s="65">
        <f t="shared" si="97"/>
        <v>9.5442297790439539E-3</v>
      </c>
      <c r="BS69" s="65">
        <f t="shared" si="97"/>
        <v>9.8242036133490279E-3</v>
      </c>
      <c r="BT69" s="65">
        <f t="shared" si="97"/>
        <v>1.0121636991556668E-2</v>
      </c>
      <c r="BU69" s="65">
        <f t="shared" si="97"/>
        <v>1.0424188890557405E-2</v>
      </c>
      <c r="BV69" s="65">
        <f t="shared" si="97"/>
        <v>1.0714577008544193E-2</v>
      </c>
      <c r="BW69" s="65">
        <f t="shared" si="97"/>
        <v>1.0979136273637637E-2</v>
      </c>
      <c r="BX69" s="65">
        <f t="shared" si="97"/>
        <v>1.1214625255562419E-2</v>
      </c>
      <c r="BY69" s="65">
        <f t="shared" si="97"/>
        <v>1.1424414845783557E-2</v>
      </c>
      <c r="BZ69" s="65">
        <f t="shared" si="97"/>
        <v>1.1460154073814503E-2</v>
      </c>
      <c r="CA69" s="65">
        <f t="shared" si="97"/>
        <v>1.1476231618684673E-2</v>
      </c>
      <c r="CB69" s="65">
        <f t="shared" si="97"/>
        <v>1.1477048904030059E-2</v>
      </c>
      <c r="CC69" s="65">
        <f t="shared" si="97"/>
        <v>1.1518402532344743E-2</v>
      </c>
      <c r="CD69" s="65">
        <f t="shared" si="97"/>
        <v>1.1545276459319026E-2</v>
      </c>
      <c r="CE69" s="65">
        <f t="shared" si="97"/>
        <v>1.1558961861468054E-2</v>
      </c>
      <c r="CF69" s="65">
        <f t="shared" si="97"/>
        <v>1.1559964405090727E-2</v>
      </c>
      <c r="CG69" s="65">
        <f t="shared" si="97"/>
        <v>1.1549351698275168E-2</v>
      </c>
      <c r="CH69" s="65">
        <f t="shared" si="97"/>
        <v>1.1527994919890623E-2</v>
      </c>
      <c r="CI69" s="65">
        <f t="shared" si="97"/>
        <v>1.1496841128288219E-2</v>
      </c>
      <c r="CJ69" s="65">
        <f t="shared" si="97"/>
        <v>1.1456762222601485E-2</v>
      </c>
      <c r="CK69" s="65">
        <f t="shared" si="97"/>
        <v>1.1408526488955253E-2</v>
      </c>
      <c r="CL69" s="65">
        <f t="shared" si="97"/>
        <v>1.1352357465868513E-2</v>
      </c>
      <c r="CM69" s="65">
        <f t="shared" si="97"/>
        <v>1.1323934293254729E-2</v>
      </c>
      <c r="CN69" s="65">
        <f t="shared" si="97"/>
        <v>1.1287906039020712E-2</v>
      </c>
      <c r="CO69" s="65">
        <f t="shared" si="97"/>
        <v>1.1244296726788089E-2</v>
      </c>
      <c r="CP69" s="65">
        <f t="shared" si="97"/>
        <v>1.119328312118747E-2</v>
      </c>
      <c r="CQ69" s="65">
        <f t="shared" si="97"/>
        <v>1.1134590243513102E-2</v>
      </c>
      <c r="CR69" s="65">
        <f t="shared" si="97"/>
        <v>1.1075209437888948E-2</v>
      </c>
      <c r="CS69" s="65">
        <f t="shared" si="97"/>
        <v>1.1008308320144357E-2</v>
      </c>
      <c r="CT69" s="65">
        <f t="shared" si="97"/>
        <v>1.093365721295458E-2</v>
      </c>
      <c r="CU69" s="65">
        <f t="shared" si="97"/>
        <v>1.0851639770133766E-2</v>
      </c>
      <c r="CV69" s="70">
        <f t="shared" si="97"/>
        <v>1.076224680749803E-2</v>
      </c>
      <c r="CW69" s="65">
        <f t="shared" ref="CW69:DP69" si="98">CW$49*CW26</f>
        <v>1.0630821556774285E-2</v>
      </c>
      <c r="CX69" s="65">
        <f t="shared" si="98"/>
        <v>1.0498005426054486E-2</v>
      </c>
      <c r="CY69" s="65">
        <f t="shared" si="98"/>
        <v>1.036382859494183E-2</v>
      </c>
      <c r="CZ69" s="65">
        <f t="shared" si="98"/>
        <v>1.022832090688878E-2</v>
      </c>
      <c r="DA69" s="65">
        <f t="shared" si="98"/>
        <v>1.0091511872171711E-2</v>
      </c>
      <c r="DB69" s="65">
        <f t="shared" si="98"/>
        <v>9.9534306708421606E-3</v>
      </c>
      <c r="DC69" s="65">
        <f t="shared" si="98"/>
        <v>9.8141061556549867E-3</v>
      </c>
      <c r="DD69" s="65">
        <f t="shared" si="98"/>
        <v>9.6735668549735553E-3</v>
      </c>
      <c r="DE69" s="65">
        <f t="shared" si="98"/>
        <v>9.5318409756521491E-3</v>
      </c>
      <c r="DF69" s="65">
        <f t="shared" si="98"/>
        <v>9.3889564058957601E-3</v>
      </c>
      <c r="DG69" s="65">
        <f t="shared" si="98"/>
        <v>9.2449407180973404E-3</v>
      </c>
      <c r="DH69" s="65">
        <f t="shared" si="98"/>
        <v>9.0998211716529186E-3</v>
      </c>
      <c r="DI69" s="65">
        <f t="shared" si="98"/>
        <v>8.9536247157544335E-3</v>
      </c>
      <c r="DJ69" s="65">
        <f t="shared" si="98"/>
        <v>8.8063779921606061E-3</v>
      </c>
      <c r="DK69" s="65">
        <f t="shared" si="98"/>
        <v>8.6581073379461242E-3</v>
      </c>
      <c r="DL69" s="65">
        <f t="shared" si="98"/>
        <v>8.5088387882289781E-3</v>
      </c>
      <c r="DM69" s="65">
        <f t="shared" si="98"/>
        <v>8.3585980788765026E-3</v>
      </c>
      <c r="DN69" s="65">
        <f t="shared" si="98"/>
        <v>8.2074106491898668E-3</v>
      </c>
      <c r="DO69" s="65">
        <f t="shared" si="98"/>
        <v>8.0553016445676015E-3</v>
      </c>
      <c r="DP69" s="65">
        <f t="shared" si="98"/>
        <v>7.9022959191478743E-3</v>
      </c>
    </row>
    <row r="70" spans="1:120" x14ac:dyDescent="0.25">
      <c r="A70" s="65" t="str">
        <f t="shared" si="71"/>
        <v>04_CHL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5.5182024000000003E-2</v>
      </c>
      <c r="F70" s="66">
        <v>5.4930816000000007E-2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04_CHL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5.5182024000000003E-2</v>
      </c>
      <c r="BP70" s="65">
        <f t="shared" si="99"/>
        <v>5.4930816000000007E-2</v>
      </c>
      <c r="BQ70" s="65">
        <f t="shared" si="99"/>
        <v>5.5773231244558068E-2</v>
      </c>
      <c r="BR70" s="65">
        <f t="shared" si="99"/>
        <v>5.1319792910269141E-2</v>
      </c>
      <c r="BS70" s="65">
        <f t="shared" si="99"/>
        <v>5.2825225986532491E-2</v>
      </c>
      <c r="BT70" s="65">
        <f t="shared" si="99"/>
        <v>5.4424539889026027E-2</v>
      </c>
      <c r="BU70" s="65">
        <f t="shared" si="99"/>
        <v>5.6051376329554578E-2</v>
      </c>
      <c r="BV70" s="65">
        <f t="shared" si="99"/>
        <v>5.7612807521352394E-2</v>
      </c>
      <c r="BW70" s="65">
        <f t="shared" si="99"/>
        <v>5.9035355700871248E-2</v>
      </c>
      <c r="BX70" s="65">
        <f t="shared" si="99"/>
        <v>6.0301591538106145E-2</v>
      </c>
      <c r="BY70" s="65">
        <f t="shared" si="99"/>
        <v>6.1429640482246022E-2</v>
      </c>
      <c r="BZ70" s="65">
        <f t="shared" si="99"/>
        <v>6.162181206903538E-2</v>
      </c>
      <c r="CA70" s="65">
        <f t="shared" si="99"/>
        <v>6.1708261818501219E-2</v>
      </c>
      <c r="CB70" s="65">
        <f t="shared" si="99"/>
        <v>6.1712656401997731E-2</v>
      </c>
      <c r="CC70" s="65">
        <f t="shared" si="99"/>
        <v>6.1935016895230781E-2</v>
      </c>
      <c r="CD70" s="65">
        <f t="shared" si="99"/>
        <v>6.2079519322240033E-2</v>
      </c>
      <c r="CE70" s="65">
        <f t="shared" si="99"/>
        <v>6.2153106402647922E-2</v>
      </c>
      <c r="CF70" s="65">
        <f t="shared" si="99"/>
        <v>6.2158497129012454E-2</v>
      </c>
      <c r="CG70" s="65">
        <f t="shared" si="99"/>
        <v>6.2101432082528794E-2</v>
      </c>
      <c r="CH70" s="65">
        <f t="shared" si="99"/>
        <v>6.1986595634821742E-2</v>
      </c>
      <c r="CI70" s="65">
        <f t="shared" si="99"/>
        <v>6.1819080165221925E-2</v>
      </c>
      <c r="CJ70" s="65">
        <f t="shared" si="99"/>
        <v>6.1603573918250637E-2</v>
      </c>
      <c r="CK70" s="65">
        <f t="shared" si="99"/>
        <v>6.1344208006185653E-2</v>
      </c>
      <c r="CL70" s="65">
        <f t="shared" si="99"/>
        <v>6.1042184406637279E-2</v>
      </c>
      <c r="CM70" s="65">
        <f t="shared" si="99"/>
        <v>6.0889351609632013E-2</v>
      </c>
      <c r="CN70" s="65">
        <f t="shared" si="99"/>
        <v>6.0695625914734354E-2</v>
      </c>
      <c r="CO70" s="65">
        <f t="shared" si="99"/>
        <v>6.0461136498139258E-2</v>
      </c>
      <c r="CP70" s="65">
        <f t="shared" si="99"/>
        <v>6.0186833831958879E-2</v>
      </c>
      <c r="CQ70" s="65">
        <f t="shared" si="99"/>
        <v>5.9871239342168842E-2</v>
      </c>
      <c r="CR70" s="65">
        <f t="shared" si="99"/>
        <v>5.9551945829960262E-2</v>
      </c>
      <c r="CS70" s="65">
        <f t="shared" si="99"/>
        <v>5.919221522962869E-2</v>
      </c>
      <c r="CT70" s="65">
        <f t="shared" si="99"/>
        <v>5.8790812554903336E-2</v>
      </c>
      <c r="CU70" s="65">
        <f t="shared" si="99"/>
        <v>5.8349800731211092E-2</v>
      </c>
      <c r="CV70" s="70">
        <f t="shared" si="99"/>
        <v>5.7869130374743526E-2</v>
      </c>
      <c r="CW70" s="65">
        <f t="shared" ref="CW70:DP70" si="100">CW$49*CW27</f>
        <v>5.7162450338065038E-2</v>
      </c>
      <c r="CX70" s="65">
        <f t="shared" si="100"/>
        <v>5.6448291471243819E-2</v>
      </c>
      <c r="CY70" s="65">
        <f t="shared" si="100"/>
        <v>5.5726816051490519E-2</v>
      </c>
      <c r="CZ70" s="65">
        <f t="shared" si="100"/>
        <v>5.4998184548516744E-2</v>
      </c>
      <c r="DA70" s="65">
        <f t="shared" si="100"/>
        <v>5.4262555640529869E-2</v>
      </c>
      <c r="DB70" s="65">
        <f t="shared" si="100"/>
        <v>5.3520086230102126E-2</v>
      </c>
      <c r="DC70" s="65">
        <f t="shared" si="100"/>
        <v>5.2770931459915349E-2</v>
      </c>
      <c r="DD70" s="65">
        <f t="shared" si="100"/>
        <v>5.2015244728382412E-2</v>
      </c>
      <c r="DE70" s="65">
        <f t="shared" si="100"/>
        <v>5.1253177705146001E-2</v>
      </c>
      <c r="DF70" s="65">
        <f t="shared" si="100"/>
        <v>5.0484880346455902E-2</v>
      </c>
      <c r="DG70" s="65">
        <f t="shared" si="100"/>
        <v>4.9710500910425053E-2</v>
      </c>
      <c r="DH70" s="65">
        <f t="shared" si="100"/>
        <v>4.8930185972166522E-2</v>
      </c>
      <c r="DI70" s="65">
        <f t="shared" si="100"/>
        <v>4.8144080438810737E-2</v>
      </c>
      <c r="DJ70" s="65">
        <f t="shared" si="100"/>
        <v>4.7352327564404578E-2</v>
      </c>
      <c r="DK70" s="65">
        <f t="shared" si="100"/>
        <v>4.6555068964693927E-2</v>
      </c>
      <c r="DL70" s="65">
        <f t="shared" si="100"/>
        <v>4.5752444631788604E-2</v>
      </c>
      <c r="DM70" s="65">
        <f t="shared" si="100"/>
        <v>4.4944592948713002E-2</v>
      </c>
      <c r="DN70" s="65">
        <f t="shared" si="100"/>
        <v>4.4131650703840598E-2</v>
      </c>
      <c r="DO70" s="65">
        <f t="shared" si="100"/>
        <v>4.3313753105215957E-2</v>
      </c>
      <c r="DP70" s="65">
        <f t="shared" si="100"/>
        <v>4.2491033794762344E-2</v>
      </c>
    </row>
    <row r="71" spans="1:120" x14ac:dyDescent="0.25">
      <c r="A71" s="65" t="str">
        <f t="shared" si="71"/>
        <v>04_CHL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6.6486384000000009E-2</v>
      </c>
      <c r="F71" s="66">
        <v>5.3088624000000001E-2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04_CHL</v>
      </c>
      <c r="BL71" s="65" t="str">
        <f t="shared" si="74"/>
        <v>d_ind_cem_7_9_lpg</v>
      </c>
      <c r="BM71" s="65"/>
      <c r="BN71" s="65"/>
      <c r="BO71" s="65">
        <f t="shared" ref="BO71:CV71" si="101">BO$49*BO28</f>
        <v>6.6486384000000009E-2</v>
      </c>
      <c r="BP71" s="65">
        <f t="shared" si="101"/>
        <v>5.3088624000000001E-2</v>
      </c>
      <c r="BQ71" s="65">
        <f t="shared" si="101"/>
        <v>5.3902787513795444E-2</v>
      </c>
      <c r="BR71" s="65">
        <f t="shared" si="101"/>
        <v>4.9598702294375963E-2</v>
      </c>
      <c r="BS71" s="65">
        <f t="shared" si="101"/>
        <v>5.1053648285764627E-2</v>
      </c>
      <c r="BT71" s="65">
        <f t="shared" si="101"/>
        <v>5.2599326661040398E-2</v>
      </c>
      <c r="BU71" s="65">
        <f t="shared" si="101"/>
        <v>5.4171604562404878E-2</v>
      </c>
      <c r="BV71" s="65">
        <f t="shared" si="101"/>
        <v>5.5680670683746054E-2</v>
      </c>
      <c r="BW71" s="65">
        <f t="shared" si="101"/>
        <v>5.7055511454805433E-2</v>
      </c>
      <c r="BX71" s="65">
        <f t="shared" si="101"/>
        <v>5.8279282065791596E-2</v>
      </c>
      <c r="BY71" s="65">
        <f t="shared" si="101"/>
        <v>5.936950010021947E-2</v>
      </c>
      <c r="BZ71" s="65">
        <f t="shared" si="101"/>
        <v>5.9555226908183573E-2</v>
      </c>
      <c r="CA71" s="65">
        <f t="shared" si="101"/>
        <v>5.9638777428246581E-2</v>
      </c>
      <c r="CB71" s="65">
        <f t="shared" si="101"/>
        <v>5.9643024632418516E-2</v>
      </c>
      <c r="CC71" s="65">
        <f t="shared" si="101"/>
        <v>5.9857927913988265E-2</v>
      </c>
      <c r="CD71" s="65">
        <f t="shared" si="101"/>
        <v>5.9997584223018555E-2</v>
      </c>
      <c r="CE71" s="65">
        <f t="shared" si="101"/>
        <v>6.0068703444022521E-2</v>
      </c>
      <c r="CF71" s="65">
        <f t="shared" si="101"/>
        <v>6.0073913383832146E-2</v>
      </c>
      <c r="CG71" s="65">
        <f t="shared" si="101"/>
        <v>6.0018762104151288E-2</v>
      </c>
      <c r="CH71" s="65">
        <f t="shared" si="101"/>
        <v>5.9907776878775874E-2</v>
      </c>
      <c r="CI71" s="65">
        <f t="shared" si="101"/>
        <v>5.974587930602239E-2</v>
      </c>
      <c r="CJ71" s="65">
        <f t="shared" si="101"/>
        <v>5.9537600402699523E-2</v>
      </c>
      <c r="CK71" s="65">
        <f t="shared" si="101"/>
        <v>5.9286932737685497E-2</v>
      </c>
      <c r="CL71" s="65">
        <f t="shared" si="101"/>
        <v>5.8995037978365882E-2</v>
      </c>
      <c r="CM71" s="65">
        <f t="shared" si="101"/>
        <v>5.8847330671504092E-2</v>
      </c>
      <c r="CN71" s="65">
        <f t="shared" si="101"/>
        <v>5.8660101874910928E-2</v>
      </c>
      <c r="CO71" s="65">
        <f t="shared" si="101"/>
        <v>5.8433476432652856E-2</v>
      </c>
      <c r="CP71" s="65">
        <f t="shared" si="101"/>
        <v>5.8168372941252919E-2</v>
      </c>
      <c r="CQ71" s="65">
        <f t="shared" si="101"/>
        <v>5.7863362413010717E-2</v>
      </c>
      <c r="CR71" s="65">
        <f t="shared" si="101"/>
        <v>5.7554776914931091E-2</v>
      </c>
      <c r="CS71" s="65">
        <f t="shared" si="101"/>
        <v>5.720711045058624E-2</v>
      </c>
      <c r="CT71" s="65">
        <f t="shared" si="101"/>
        <v>5.6819169450927895E-2</v>
      </c>
      <c r="CU71" s="65">
        <f t="shared" si="101"/>
        <v>5.6392947657908261E-2</v>
      </c>
      <c r="CV71" s="70">
        <f t="shared" si="101"/>
        <v>5.5928397343883204E-2</v>
      </c>
      <c r="CW71" s="65">
        <f t="shared" ref="CW71:DP71" si="102">CW$49*CW28</f>
        <v>5.5245416942581123E-2</v>
      </c>
      <c r="CX71" s="65">
        <f t="shared" si="102"/>
        <v>5.4555208525561838E-2</v>
      </c>
      <c r="CY71" s="65">
        <f t="shared" si="102"/>
        <v>5.3857928927812458E-2</v>
      </c>
      <c r="CZ71" s="65">
        <f t="shared" si="102"/>
        <v>5.3153733237438411E-2</v>
      </c>
      <c r="DA71" s="65">
        <f t="shared" si="102"/>
        <v>5.2442774811121848E-2</v>
      </c>
      <c r="DB71" s="65">
        <f t="shared" si="102"/>
        <v>5.172520528945844E-2</v>
      </c>
      <c r="DC71" s="65">
        <f t="shared" si="102"/>
        <v>5.1001174612174273E-2</v>
      </c>
      <c r="DD71" s="65">
        <f t="shared" si="102"/>
        <v>5.0270831033223225E-2</v>
      </c>
      <c r="DE71" s="65">
        <f t="shared" si="102"/>
        <v>4.9534321135766085E-2</v>
      </c>
      <c r="DF71" s="65">
        <f t="shared" si="102"/>
        <v>4.8791789847032051E-2</v>
      </c>
      <c r="DG71" s="65">
        <f t="shared" si="102"/>
        <v>4.8043380453063216E-2</v>
      </c>
      <c r="DH71" s="65">
        <f t="shared" si="102"/>
        <v>4.728923461334384E-2</v>
      </c>
      <c r="DI71" s="65">
        <f t="shared" si="102"/>
        <v>4.6529492375314015E-2</v>
      </c>
      <c r="DJ71" s="65">
        <f t="shared" si="102"/>
        <v>4.576429218876904E-2</v>
      </c>
      <c r="DK71" s="65">
        <f t="shared" si="102"/>
        <v>4.4993770920146246E-2</v>
      </c>
      <c r="DL71" s="65">
        <f t="shared" si="102"/>
        <v>4.4218063866698118E-2</v>
      </c>
      <c r="DM71" s="65">
        <f t="shared" si="102"/>
        <v>4.3437304770554928E-2</v>
      </c>
      <c r="DN71" s="65">
        <f t="shared" si="102"/>
        <v>4.2651625832675191E-2</v>
      </c>
      <c r="DO71" s="65">
        <f t="shared" si="102"/>
        <v>4.1861157726687359E-2</v>
      </c>
      <c r="DP71" s="65">
        <f t="shared" si="102"/>
        <v>4.1066029612620902E-2</v>
      </c>
    </row>
    <row r="72" spans="1:120" x14ac:dyDescent="0.25">
      <c r="A72" s="65" t="str">
        <f t="shared" si="71"/>
        <v>04_CHL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04_CHL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70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04_CHL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04_CHL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70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04_CHL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8.7981415199999997</v>
      </c>
      <c r="F74" s="66">
        <v>8.6815391399999999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04_CHL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8.7981415199999997</v>
      </c>
      <c r="BP74" s="65">
        <f t="shared" si="107"/>
        <v>8.6815391399999999</v>
      </c>
      <c r="BQ74" s="65">
        <f t="shared" si="107"/>
        <v>8.8146786316427868</v>
      </c>
      <c r="BR74" s="65">
        <f t="shared" si="107"/>
        <v>8.1108351058756529</v>
      </c>
      <c r="BS74" s="65">
        <f t="shared" si="107"/>
        <v>8.3487612305163434</v>
      </c>
      <c r="BT74" s="65">
        <f t="shared" si="107"/>
        <v>8.6015247474763648</v>
      </c>
      <c r="BU74" s="65">
        <f t="shared" si="107"/>
        <v>8.8586380631210275</v>
      </c>
      <c r="BV74" s="65">
        <f t="shared" si="107"/>
        <v>9.1054144082241031</v>
      </c>
      <c r="BW74" s="65">
        <f t="shared" si="107"/>
        <v>9.3302409918857876</v>
      </c>
      <c r="BX74" s="65">
        <f t="shared" si="107"/>
        <v>9.5303631961768271</v>
      </c>
      <c r="BY74" s="65">
        <f t="shared" si="107"/>
        <v>9.7086456571616804</v>
      </c>
      <c r="BZ74" s="65">
        <f t="shared" si="107"/>
        <v>9.7390174097369133</v>
      </c>
      <c r="CA74" s="65">
        <f t="shared" si="107"/>
        <v>9.7526803577555796</v>
      </c>
      <c r="CB74" s="65">
        <f t="shared" si="107"/>
        <v>9.7533748995703036</v>
      </c>
      <c r="CC74" s="65">
        <f t="shared" si="107"/>
        <v>9.7885178569440381</v>
      </c>
      <c r="CD74" s="65">
        <f t="shared" si="107"/>
        <v>9.8113557386151538</v>
      </c>
      <c r="CE74" s="65">
        <f t="shared" si="107"/>
        <v>9.8229858064947102</v>
      </c>
      <c r="CF74" s="65">
        <f t="shared" si="107"/>
        <v>9.8238377836786412</v>
      </c>
      <c r="CG74" s="65">
        <f t="shared" si="107"/>
        <v>9.8148189401469192</v>
      </c>
      <c r="CH74" s="65">
        <f t="shared" si="107"/>
        <v>9.7966696172701688</v>
      </c>
      <c r="CI74" s="65">
        <f t="shared" si="107"/>
        <v>9.7701946399844442</v>
      </c>
      <c r="CJ74" s="65">
        <f t="shared" si="107"/>
        <v>9.73613496175218</v>
      </c>
      <c r="CK74" s="65">
        <f t="shared" si="107"/>
        <v>9.6951434840873674</v>
      </c>
      <c r="CL74" s="65">
        <f t="shared" si="107"/>
        <v>9.647410173504781</v>
      </c>
      <c r="CM74" s="65">
        <f t="shared" si="107"/>
        <v>9.6232557187616194</v>
      </c>
      <c r="CN74" s="65">
        <f t="shared" si="107"/>
        <v>9.5926383472177896</v>
      </c>
      <c r="CO74" s="65">
        <f t="shared" si="107"/>
        <v>9.5555784745210861</v>
      </c>
      <c r="CP74" s="65">
        <f t="shared" si="107"/>
        <v>9.5122263180074924</v>
      </c>
      <c r="CQ74" s="65">
        <f t="shared" si="107"/>
        <v>9.4623481964904101</v>
      </c>
      <c r="CR74" s="65">
        <f t="shared" si="107"/>
        <v>9.4118854630879643</v>
      </c>
      <c r="CS74" s="65">
        <f t="shared" si="107"/>
        <v>9.3550318513259576</v>
      </c>
      <c r="CT74" s="65">
        <f t="shared" si="107"/>
        <v>9.2915921778368755</v>
      </c>
      <c r="CU74" s="65">
        <f t="shared" si="107"/>
        <v>9.221892477606918</v>
      </c>
      <c r="CV74" s="70">
        <f t="shared" si="107"/>
        <v>9.1459249457735847</v>
      </c>
      <c r="CW74" s="65">
        <f t="shared" ref="CW74:DP74" si="108">CW$49*CW31</f>
        <v>9.0342377209218547</v>
      </c>
      <c r="CX74" s="65">
        <f t="shared" si="108"/>
        <v>8.9213685045882318</v>
      </c>
      <c r="CY74" s="65">
        <f t="shared" si="108"/>
        <v>8.8073429438695232</v>
      </c>
      <c r="CZ74" s="65">
        <f t="shared" si="108"/>
        <v>8.6921864001964089</v>
      </c>
      <c r="DA74" s="65">
        <f t="shared" si="108"/>
        <v>8.5759239518613342</v>
      </c>
      <c r="DB74" s="65">
        <f t="shared" si="108"/>
        <v>8.4585803965265427</v>
      </c>
      <c r="DC74" s="65">
        <f t="shared" si="108"/>
        <v>8.3401802537124592</v>
      </c>
      <c r="DD74" s="65">
        <f t="shared" si="108"/>
        <v>8.2207477672665661</v>
      </c>
      <c r="DE74" s="65">
        <f t="shared" si="108"/>
        <v>8.100306907812918</v>
      </c>
      <c r="DF74" s="65">
        <f t="shared" si="108"/>
        <v>7.978881375182441</v>
      </c>
      <c r="DG74" s="65">
        <f t="shared" si="108"/>
        <v>7.8564946008240746</v>
      </c>
      <c r="DH74" s="65">
        <f t="shared" si="108"/>
        <v>7.733169750197094</v>
      </c>
      <c r="DI74" s="65">
        <f t="shared" si="108"/>
        <v>7.6089297251445114</v>
      </c>
      <c r="DJ74" s="65">
        <f t="shared" si="108"/>
        <v>7.4837971662477978</v>
      </c>
      <c r="DK74" s="65">
        <f t="shared" si="108"/>
        <v>7.3577944551631917</v>
      </c>
      <c r="DL74" s="65">
        <f t="shared" si="108"/>
        <v>7.2309437169394251</v>
      </c>
      <c r="DM74" s="65">
        <f t="shared" si="108"/>
        <v>7.1032668223173649</v>
      </c>
      <c r="DN74" s="65">
        <f t="shared" si="108"/>
        <v>6.9747853900113306</v>
      </c>
      <c r="DO74" s="65">
        <f t="shared" si="108"/>
        <v>6.8455207889726024</v>
      </c>
      <c r="DP74" s="65">
        <f t="shared" si="108"/>
        <v>6.715494140634866</v>
      </c>
    </row>
    <row r="75" spans="1:120" x14ac:dyDescent="0.25">
      <c r="A75" s="65" t="str">
        <f t="shared" si="71"/>
        <v>04_CHL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0.41683780799999998</v>
      </c>
      <c r="F75" s="66">
        <v>0.39230315999999998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04_CHL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0.41683780799999998</v>
      </c>
      <c r="BP75" s="65">
        <f t="shared" si="109"/>
        <v>0.39230315999999998</v>
      </c>
      <c r="BQ75" s="65">
        <f t="shared" si="109"/>
        <v>0.39831949448285747</v>
      </c>
      <c r="BR75" s="65">
        <f t="shared" si="109"/>
        <v>0.36651406979361412</v>
      </c>
      <c r="BS75" s="65">
        <f t="shared" si="109"/>
        <v>0.37726552400442781</v>
      </c>
      <c r="BT75" s="65">
        <f t="shared" si="109"/>
        <v>0.38868745332330318</v>
      </c>
      <c r="BU75" s="65">
        <f t="shared" si="109"/>
        <v>0.40030594223165111</v>
      </c>
      <c r="BV75" s="65">
        <f t="shared" si="109"/>
        <v>0.41145732200843887</v>
      </c>
      <c r="BW75" s="65">
        <f t="shared" si="109"/>
        <v>0.42161683149174045</v>
      </c>
      <c r="BX75" s="65">
        <f t="shared" si="109"/>
        <v>0.43065999444516345</v>
      </c>
      <c r="BY75" s="65">
        <f t="shared" si="109"/>
        <v>0.43871625862701613</v>
      </c>
      <c r="BZ75" s="65">
        <f t="shared" si="109"/>
        <v>0.4400887035723029</v>
      </c>
      <c r="CA75" s="65">
        <f t="shared" si="109"/>
        <v>0.4407061076519484</v>
      </c>
      <c r="CB75" s="65">
        <f t="shared" si="109"/>
        <v>0.44073749274902324</v>
      </c>
      <c r="CC75" s="65">
        <f t="shared" si="109"/>
        <v>0.44232553986914042</v>
      </c>
      <c r="CD75" s="65">
        <f t="shared" si="109"/>
        <v>0.44335754272057087</v>
      </c>
      <c r="CE75" s="65">
        <f t="shared" si="109"/>
        <v>0.44388308459817899</v>
      </c>
      <c r="CF75" s="65">
        <f t="shared" si="109"/>
        <v>0.4439215839168037</v>
      </c>
      <c r="CG75" s="65">
        <f t="shared" si="109"/>
        <v>0.44351403857720623</v>
      </c>
      <c r="CH75" s="65">
        <f t="shared" si="109"/>
        <v>0.44269390327612762</v>
      </c>
      <c r="CI75" s="65">
        <f t="shared" si="109"/>
        <v>0.44149754660680579</v>
      </c>
      <c r="CJ75" s="65">
        <f t="shared" si="109"/>
        <v>0.43995845092531116</v>
      </c>
      <c r="CK75" s="65">
        <f t="shared" si="109"/>
        <v>0.43810611967832269</v>
      </c>
      <c r="CL75" s="65">
        <f t="shared" si="109"/>
        <v>0.43594913711142619</v>
      </c>
      <c r="CM75" s="65">
        <f t="shared" si="109"/>
        <v>0.434857640687692</v>
      </c>
      <c r="CN75" s="65">
        <f t="shared" si="109"/>
        <v>0.43347409666239389</v>
      </c>
      <c r="CO75" s="65">
        <f t="shared" si="109"/>
        <v>0.43179942758198536</v>
      </c>
      <c r="CP75" s="65">
        <f t="shared" si="109"/>
        <v>0.4298404214980599</v>
      </c>
      <c r="CQ75" s="65">
        <f t="shared" si="109"/>
        <v>0.42758651877753195</v>
      </c>
      <c r="CR75" s="65">
        <f t="shared" si="109"/>
        <v>0.42530619849598139</v>
      </c>
      <c r="CS75" s="65">
        <f t="shared" si="109"/>
        <v>0.42273708590062559</v>
      </c>
      <c r="CT75" s="65">
        <f t="shared" si="109"/>
        <v>0.41987036100567393</v>
      </c>
      <c r="CU75" s="65">
        <f t="shared" si="109"/>
        <v>0.41672075674653042</v>
      </c>
      <c r="CV75" s="70">
        <f t="shared" si="109"/>
        <v>0.4132879204354778</v>
      </c>
      <c r="CW75" s="65">
        <f t="shared" ref="CW75:DP75" si="110">CW$49*CW32</f>
        <v>0.40824097535645532</v>
      </c>
      <c r="CX75" s="65">
        <f t="shared" si="110"/>
        <v>0.40314061820545316</v>
      </c>
      <c r="CY75" s="65">
        <f t="shared" si="110"/>
        <v>0.39798800792870898</v>
      </c>
      <c r="CZ75" s="65">
        <f t="shared" si="110"/>
        <v>0.39278429056372088</v>
      </c>
      <c r="DA75" s="65">
        <f t="shared" si="110"/>
        <v>0.38753059935347939</v>
      </c>
      <c r="DB75" s="65">
        <f t="shared" si="110"/>
        <v>0.38222805485979955</v>
      </c>
      <c r="DC75" s="65">
        <f t="shared" si="110"/>
        <v>0.37687776507576748</v>
      </c>
      <c r="DD75" s="65">
        <f t="shared" si="110"/>
        <v>0.37148082553730427</v>
      </c>
      <c r="DE75" s="65">
        <f t="shared" si="110"/>
        <v>0.36603831943385523</v>
      </c>
      <c r="DF75" s="65">
        <f t="shared" si="110"/>
        <v>0.36055131771821025</v>
      </c>
      <c r="DG75" s="65">
        <f t="shared" si="110"/>
        <v>0.35502087921545944</v>
      </c>
      <c r="DH75" s="65">
        <f t="shared" si="110"/>
        <v>0.3494480507310978</v>
      </c>
      <c r="DI75" s="65">
        <f t="shared" si="110"/>
        <v>0.34383386715827491</v>
      </c>
      <c r="DJ75" s="65">
        <f t="shared" si="110"/>
        <v>0.33817935158420048</v>
      </c>
      <c r="DK75" s="65">
        <f t="shared" si="110"/>
        <v>0.33248551539571813</v>
      </c>
      <c r="DL75" s="65">
        <f t="shared" si="110"/>
        <v>0.32675335838403913</v>
      </c>
      <c r="DM75" s="65">
        <f t="shared" si="110"/>
        <v>0.32098386884865926</v>
      </c>
      <c r="DN75" s="65">
        <f t="shared" si="110"/>
        <v>0.31517802370044701</v>
      </c>
      <c r="DO75" s="65">
        <f t="shared" si="110"/>
        <v>0.30933678856392804</v>
      </c>
      <c r="DP75" s="65">
        <f t="shared" si="110"/>
        <v>0.30346111787875246</v>
      </c>
    </row>
    <row r="76" spans="1:120" x14ac:dyDescent="0.25">
      <c r="A76" s="65" t="str">
        <f t="shared" si="71"/>
        <v>04_CHL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04_CHL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70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04_CHL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04_CHL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70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04_CHL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04_CHL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70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04_CHL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04_CHL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70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04_CHL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1.6747200000000011E-4</v>
      </c>
      <c r="F80" s="66">
        <v>1.4235120000000009E-3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04_CHL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1.6747200000000011E-4</v>
      </c>
      <c r="BP80" s="65">
        <f t="shared" si="119"/>
        <v>1.4235120000000009E-3</v>
      </c>
      <c r="BQ80" s="65">
        <f t="shared" si="119"/>
        <v>1.4453428828620236E-3</v>
      </c>
      <c r="BR80" s="65">
        <f t="shared" si="119"/>
        <v>1.3299336577356337E-3</v>
      </c>
      <c r="BS80" s="65">
        <f t="shared" si="119"/>
        <v>1.3689464051387999E-3</v>
      </c>
      <c r="BT80" s="65">
        <f t="shared" si="119"/>
        <v>1.4103920398070777E-3</v>
      </c>
      <c r="BU80" s="65">
        <f t="shared" si="119"/>
        <v>1.4525509109793115E-3</v>
      </c>
      <c r="BV80" s="65">
        <f t="shared" si="119"/>
        <v>1.4930148290594376E-3</v>
      </c>
      <c r="BW80" s="65">
        <f t="shared" si="119"/>
        <v>1.5298796446872127E-3</v>
      </c>
      <c r="BX80" s="65">
        <f t="shared" si="119"/>
        <v>1.5626936831521416E-3</v>
      </c>
      <c r="BY80" s="65">
        <f t="shared" si="119"/>
        <v>1.5919266588386937E-3</v>
      </c>
      <c r="BZ80" s="65">
        <f t="shared" si="119"/>
        <v>1.5969067152036616E-3</v>
      </c>
      <c r="CA80" s="65">
        <f t="shared" si="119"/>
        <v>1.5991470288331117E-3</v>
      </c>
      <c r="CB80" s="65">
        <f t="shared" si="119"/>
        <v>1.5992609128566489E-3</v>
      </c>
      <c r="CC80" s="65">
        <f t="shared" si="119"/>
        <v>1.6050233036873835E-3</v>
      </c>
      <c r="CD80" s="65">
        <f t="shared" si="119"/>
        <v>1.608768031216587E-3</v>
      </c>
      <c r="CE80" s="65">
        <f t="shared" si="119"/>
        <v>1.6106750134832547E-3</v>
      </c>
      <c r="CF80" s="65">
        <f t="shared" si="119"/>
        <v>1.6108147121847744E-3</v>
      </c>
      <c r="CG80" s="65">
        <f t="shared" si="119"/>
        <v>1.6093358923826063E-3</v>
      </c>
      <c r="CH80" s="65">
        <f t="shared" si="119"/>
        <v>1.6063599478536126E-3</v>
      </c>
      <c r="CI80" s="65">
        <f t="shared" si="119"/>
        <v>1.6020188457450809E-3</v>
      </c>
      <c r="CJ80" s="65">
        <f t="shared" si="119"/>
        <v>1.5964340801985688E-3</v>
      </c>
      <c r="CK80" s="65">
        <f t="shared" si="119"/>
        <v>1.5897127074773728E-3</v>
      </c>
      <c r="CL80" s="65">
        <f t="shared" si="119"/>
        <v>1.5818858763915155E-3</v>
      </c>
      <c r="CM80" s="65">
        <f t="shared" si="119"/>
        <v>1.5779252703715621E-3</v>
      </c>
      <c r="CN80" s="65">
        <f t="shared" si="119"/>
        <v>1.5729049398635433E-3</v>
      </c>
      <c r="CO80" s="65">
        <f t="shared" si="119"/>
        <v>1.5668282324212926E-3</v>
      </c>
      <c r="CP80" s="65">
        <f t="shared" si="119"/>
        <v>1.5597197791818618E-3</v>
      </c>
      <c r="CQ80" s="65">
        <f t="shared" si="119"/>
        <v>1.5515412634403518E-3</v>
      </c>
      <c r="CR80" s="65">
        <f t="shared" si="119"/>
        <v>1.5432668888861662E-3</v>
      </c>
      <c r="CS80" s="65">
        <f t="shared" si="119"/>
        <v>1.5339446019873295E-3</v>
      </c>
      <c r="CT80" s="65">
        <f t="shared" si="119"/>
        <v>1.5235423985264591E-3</v>
      </c>
      <c r="CU80" s="65">
        <f t="shared" si="119"/>
        <v>1.512113738461264E-3</v>
      </c>
      <c r="CV80" s="70">
        <f t="shared" si="119"/>
        <v>1.4996573420284153E-3</v>
      </c>
      <c r="CW80" s="65">
        <f t="shared" ref="CW80:DP80" si="120">CW$49*CW37</f>
        <v>1.4813439874193691E-3</v>
      </c>
      <c r="CX80" s="65">
        <f t="shared" si="120"/>
        <v>1.4628368216633315E-3</v>
      </c>
      <c r="CY80" s="65">
        <f t="shared" si="120"/>
        <v>1.4441400501148463E-3</v>
      </c>
      <c r="CZ80" s="65">
        <f t="shared" si="120"/>
        <v>1.425257831287782E-3</v>
      </c>
      <c r="DA80" s="65">
        <f t="shared" si="120"/>
        <v>1.4061942772698296E-3</v>
      </c>
      <c r="DB80" s="65">
        <f t="shared" si="120"/>
        <v>1.3869534541337447E-3</v>
      </c>
      <c r="DC80" s="65">
        <f t="shared" si="120"/>
        <v>1.3675393823453679E-3</v>
      </c>
      <c r="DD80" s="65">
        <f t="shared" si="120"/>
        <v>1.3479560371684471E-3</v>
      </c>
      <c r="DE80" s="65">
        <f t="shared" si="120"/>
        <v>1.328207349066284E-3</v>
      </c>
      <c r="DF80" s="65">
        <f t="shared" si="120"/>
        <v>1.3082972041002297E-3</v>
      </c>
      <c r="DG80" s="65">
        <f t="shared" si="120"/>
        <v>1.28822944432504E-3</v>
      </c>
      <c r="DH80" s="65">
        <f t="shared" si="120"/>
        <v>1.2680078681811451E-3</v>
      </c>
      <c r="DI80" s="65">
        <f t="shared" si="120"/>
        <v>1.2476362308838154E-3</v>
      </c>
      <c r="DJ80" s="65">
        <f t="shared" si="120"/>
        <v>1.2271182448092654E-3</v>
      </c>
      <c r="DK80" s="65">
        <f t="shared" si="120"/>
        <v>1.2064575798777393E-3</v>
      </c>
      <c r="DL80" s="65">
        <f t="shared" si="120"/>
        <v>1.1856578639335468E-3</v>
      </c>
      <c r="DM80" s="65">
        <f t="shared" si="120"/>
        <v>1.1647226831221363E-3</v>
      </c>
      <c r="DN80" s="65">
        <f t="shared" si="120"/>
        <v>1.1436555822641624E-3</v>
      </c>
      <c r="DO80" s="65">
        <f t="shared" si="120"/>
        <v>1.1224600652266336E-3</v>
      </c>
      <c r="DP80" s="65">
        <f t="shared" si="120"/>
        <v>1.1011395952910978E-3</v>
      </c>
    </row>
    <row r="81" spans="1:120" x14ac:dyDescent="0.25">
      <c r="A81" s="65" t="str">
        <f t="shared" si="71"/>
        <v>04_CHL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04_CHL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70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04_CHL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04_CHL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70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04_CHL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04_CHL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70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04_CHL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04_CHL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70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04_CHL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04_CHL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70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04_CHL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04_CHL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70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04_CHL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04_CHL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70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04_CHL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1.743341652</v>
      </c>
      <c r="F88" s="66">
        <v>1.9053708119999999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04_CHL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1.743341652</v>
      </c>
      <c r="BP88" s="65">
        <f t="shared" si="135"/>
        <v>1.9053708119999999</v>
      </c>
      <c r="BQ88" s="65">
        <f t="shared" si="135"/>
        <v>1.9345914487108176</v>
      </c>
      <c r="BR88" s="65">
        <f t="shared" si="135"/>
        <v>1.7801162008791447</v>
      </c>
      <c r="BS88" s="65">
        <f t="shared" si="135"/>
        <v>1.8323347632782825</v>
      </c>
      <c r="BT88" s="65">
        <f t="shared" si="135"/>
        <v>1.8878097452817724</v>
      </c>
      <c r="BU88" s="65">
        <f t="shared" si="135"/>
        <v>1.9442393943458072</v>
      </c>
      <c r="BV88" s="65">
        <f t="shared" si="135"/>
        <v>1.9984003486960564</v>
      </c>
      <c r="BW88" s="65">
        <f t="shared" si="135"/>
        <v>2.0477439044138332</v>
      </c>
      <c r="BX88" s="65">
        <f t="shared" si="135"/>
        <v>2.0916654948991407</v>
      </c>
      <c r="BY88" s="65">
        <f t="shared" si="135"/>
        <v>2.1307938328555904</v>
      </c>
      <c r="BZ88" s="65">
        <f t="shared" si="135"/>
        <v>2.1374596383000997</v>
      </c>
      <c r="CA88" s="65">
        <f t="shared" si="135"/>
        <v>2.1404582980931184</v>
      </c>
      <c r="CB88" s="65">
        <f t="shared" si="135"/>
        <v>2.1406107318586232</v>
      </c>
      <c r="CC88" s="65">
        <f t="shared" si="135"/>
        <v>2.1483236919855613</v>
      </c>
      <c r="CD88" s="65">
        <f t="shared" si="135"/>
        <v>2.1533360097833998</v>
      </c>
      <c r="CE88" s="65">
        <f t="shared" si="135"/>
        <v>2.1558885055473351</v>
      </c>
      <c r="CF88" s="65">
        <f t="shared" si="135"/>
        <v>2.1560754922593195</v>
      </c>
      <c r="CG88" s="65">
        <f t="shared" si="135"/>
        <v>2.1540960919541177</v>
      </c>
      <c r="CH88" s="65">
        <f t="shared" si="135"/>
        <v>2.1501127902020594</v>
      </c>
      <c r="CI88" s="65">
        <f t="shared" si="135"/>
        <v>2.1443022250297896</v>
      </c>
      <c r="CJ88" s="65">
        <f t="shared" si="135"/>
        <v>2.1368270163457828</v>
      </c>
      <c r="CK88" s="65">
        <f t="shared" si="135"/>
        <v>2.1278304589584618</v>
      </c>
      <c r="CL88" s="65">
        <f t="shared" si="135"/>
        <v>2.1173542455500414</v>
      </c>
      <c r="CM88" s="65">
        <f t="shared" si="135"/>
        <v>2.1120529743923337</v>
      </c>
      <c r="CN88" s="65">
        <f t="shared" si="135"/>
        <v>2.1053332620073508</v>
      </c>
      <c r="CO88" s="65">
        <f t="shared" si="135"/>
        <v>2.0971995890958981</v>
      </c>
      <c r="CP88" s="65">
        <f t="shared" si="135"/>
        <v>2.08768492443492</v>
      </c>
      <c r="CQ88" s="65">
        <f t="shared" si="135"/>
        <v>2.0767379811149089</v>
      </c>
      <c r="CR88" s="65">
        <f t="shared" si="135"/>
        <v>2.0656627307741315</v>
      </c>
      <c r="CS88" s="65">
        <f t="shared" si="135"/>
        <v>2.0531848497600387</v>
      </c>
      <c r="CT88" s="65">
        <f t="shared" si="135"/>
        <v>2.0392615004276635</v>
      </c>
      <c r="CU88" s="65">
        <f t="shared" si="135"/>
        <v>2.0239642389303993</v>
      </c>
      <c r="CV88" s="70">
        <f t="shared" si="135"/>
        <v>2.0072913523050322</v>
      </c>
      <c r="CW88" s="65">
        <f t="shared" ref="CW88:DP88" si="136">CW$49*CW45</f>
        <v>1.9827789271608236</v>
      </c>
      <c r="CX88" s="65">
        <f t="shared" si="136"/>
        <v>1.9580070857963674</v>
      </c>
      <c r="CY88" s="65">
        <f t="shared" si="136"/>
        <v>1.93298145707872</v>
      </c>
      <c r="CZ88" s="65">
        <f t="shared" si="136"/>
        <v>1.9077076071786945</v>
      </c>
      <c r="DA88" s="65">
        <f t="shared" si="136"/>
        <v>1.8821910401256654</v>
      </c>
      <c r="DB88" s="65">
        <f t="shared" si="136"/>
        <v>1.8564371983580157</v>
      </c>
      <c r="DC88" s="65">
        <f t="shared" si="136"/>
        <v>1.8304514632692737</v>
      </c>
      <c r="DD88" s="65">
        <f t="shared" si="136"/>
        <v>1.8042391557499653</v>
      </c>
      <c r="DE88" s="65">
        <f t="shared" si="136"/>
        <v>1.7778055367252201</v>
      </c>
      <c r="DF88" s="65">
        <f t="shared" si="136"/>
        <v>1.7511558076881564</v>
      </c>
      <c r="DG88" s="65">
        <f t="shared" si="136"/>
        <v>1.724295111229065</v>
      </c>
      <c r="DH88" s="65">
        <f t="shared" si="136"/>
        <v>1.6972285315604618</v>
      </c>
      <c r="DI88" s="65">
        <f t="shared" si="136"/>
        <v>1.669961095037986</v>
      </c>
      <c r="DJ88" s="65">
        <f t="shared" si="136"/>
        <v>1.6424977706772013</v>
      </c>
      <c r="DK88" s="65">
        <f t="shared" si="136"/>
        <v>1.6148434706663535</v>
      </c>
      <c r="DL88" s="65">
        <f t="shared" si="136"/>
        <v>1.5870030508750514</v>
      </c>
      <c r="DM88" s="65">
        <f t="shared" si="136"/>
        <v>1.5589813113589785</v>
      </c>
      <c r="DN88" s="65">
        <f t="shared" si="136"/>
        <v>1.5307829968605804</v>
      </c>
      <c r="DO88" s="65">
        <f t="shared" si="136"/>
        <v>1.5024127973058483</v>
      </c>
      <c r="DP88" s="65">
        <f t="shared" si="136"/>
        <v>1.4738753482971336</v>
      </c>
    </row>
    <row r="89" spans="1:120" x14ac:dyDescent="0.25">
      <c r="A89" s="65" t="str">
        <f t="shared" si="71"/>
        <v>04_CHL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04_CHL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70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04_CHL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04_CHL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70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04_CHL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04_CHL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70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04_CHL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04_CHL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70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04_CHL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04_CHL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70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04_CHL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04_CHL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70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04_CHL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04_CHL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70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04_CHL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04_CHL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70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04_CHL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04_CHL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70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04_CHL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04_CHL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70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04_CHL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04_CHL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70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04_CHL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04_CHL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70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04_CHL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04_CHL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70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04_CHL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04_CHL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70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04_CHL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04_CHL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70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04_CHL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04_CHL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70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04_CHL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04_CHL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70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04_CHL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04_CHL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70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04_CHL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04_CHL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70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04_CHL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04_CHL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70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04_CHL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04_CHL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70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04_CHL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04_CHL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70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04_CHL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04_CHL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70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04_CHL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04_CHL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70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04_CHL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04_CHL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70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04_CHL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04_CHL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70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04_CHL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04_CHL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70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04_CHL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04_CHL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70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04_CHL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04_CHL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70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04_CHL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04_CHL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70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04_CHL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04_CHL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70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04_CHL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04_CHL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1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04_CHL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04_CHL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70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1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1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1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2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P127"/>
  <sheetViews>
    <sheetView showGridLines="0" workbookViewId="0">
      <selection activeCell="CQ120" sqref="CQ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200</v>
      </c>
      <c r="F3" s="14" t="str">
        <f>A15&amp;" 2018"</f>
        <v>05_PRC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3.1626506024096382E-3</v>
      </c>
      <c r="G4" s="12" t="s">
        <v>139</v>
      </c>
      <c r="I4" s="48">
        <f>Cement_assumptions!B17/'21_VN'!$I$7</f>
        <v>91239.132511703443</v>
      </c>
      <c r="J4" s="15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5" t="s">
        <v>158</v>
      </c>
    </row>
    <row r="6" spans="1:120" x14ac:dyDescent="0.25">
      <c r="F6" s="62">
        <f>INDEX(thermal_eff,MATCH(A15,Cement_assumptions!$A$110:$A$130,0))</f>
        <v>3.32</v>
      </c>
      <c r="G6" s="12" t="s">
        <v>179</v>
      </c>
      <c r="I6" s="48">
        <f>Cement_assumptions!B19/'21_VN'!$I$7</f>
        <v>60189.165950128976</v>
      </c>
      <c r="J6" s="15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5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5" t="s">
        <v>161</v>
      </c>
    </row>
    <row r="9" spans="1:120" x14ac:dyDescent="0.25">
      <c r="F9" s="63">
        <f>(F6-F7)/F6/F5</f>
        <v>1.2801204819277105E-3</v>
      </c>
      <c r="G9" s="12" t="s">
        <v>183</v>
      </c>
      <c r="I9" s="50">
        <v>250</v>
      </c>
      <c r="J9" s="15" t="s">
        <v>163</v>
      </c>
    </row>
    <row r="10" spans="1:120" x14ac:dyDescent="0.25">
      <c r="F10" s="63">
        <f>(F6-F8)/F6/F5</f>
        <v>3.1626506024096382E-3</v>
      </c>
      <c r="G10" s="12" t="s">
        <v>184</v>
      </c>
      <c r="I10" s="51">
        <v>3.6E-9</v>
      </c>
      <c r="J10" s="15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5" t="s">
        <v>185</v>
      </c>
    </row>
    <row r="12" spans="1:120" x14ac:dyDescent="0.25">
      <c r="L12" s="69"/>
      <c r="M12" s="69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41</v>
      </c>
      <c r="B15" t="s">
        <v>5</v>
      </c>
      <c r="C15" t="s">
        <v>5</v>
      </c>
      <c r="D15" t="s">
        <v>37</v>
      </c>
      <c r="E15" s="8">
        <v>5650.4110075326134</v>
      </c>
      <c r="F15" s="8">
        <v>5128.9349005754502</v>
      </c>
      <c r="G15">
        <f>MATCH(A15,Production_est!$A$4:$A$339,0)</f>
        <v>65</v>
      </c>
      <c r="H15">
        <f>IFERROR(MATCH(D15,Production_est!$D$4:$D$339,0),"-")</f>
        <v>6</v>
      </c>
      <c r="I15" s="8" cm="1">
        <f t="array" ref="I15">IFERROR(INDEX(Production_est!$E$4:$E$339,H15+G15),"-")</f>
        <v>2370000</v>
      </c>
      <c r="J15" s="42">
        <f t="shared" ref="J15:J46" si="0">IFERROR(F15/I15,0)</f>
        <v>2.164107552985422E-3</v>
      </c>
      <c r="K15" s="42">
        <f t="shared" ref="K15:K46" si="1">J15</f>
        <v>2.164107552985422E-3</v>
      </c>
      <c r="L15" s="42">
        <f t="shared" ref="L15:L46" si="2">K15</f>
        <v>2.164107552985422E-3</v>
      </c>
      <c r="M15" s="42">
        <f t="shared" ref="M15:AO15" si="3">L15*(1-$F$4)</f>
        <v>2.1572632369292934E-3</v>
      </c>
      <c r="N15" s="42">
        <f t="shared" si="3"/>
        <v>2.1504405670534628E-3</v>
      </c>
      <c r="O15" s="42">
        <f t="shared" si="3"/>
        <v>2.1436394748986249E-3</v>
      </c>
      <c r="P15" s="42">
        <f t="shared" si="3"/>
        <v>2.1368598922219878E-3</v>
      </c>
      <c r="Q15" s="42">
        <f t="shared" si="3"/>
        <v>2.1301017509965871E-3</v>
      </c>
      <c r="R15" s="42">
        <f t="shared" si="3"/>
        <v>2.1233649834106038E-3</v>
      </c>
      <c r="S15" s="42">
        <f t="shared" si="3"/>
        <v>2.1166495218666848E-3</v>
      </c>
      <c r="T15" s="42">
        <f t="shared" si="3"/>
        <v>2.1099552989812631E-3</v>
      </c>
      <c r="U15" s="42">
        <f t="shared" si="3"/>
        <v>2.1032822475838828E-3</v>
      </c>
      <c r="V15" s="42">
        <f t="shared" si="3"/>
        <v>2.0966303007165241E-3</v>
      </c>
      <c r="W15" s="42">
        <f t="shared" si="3"/>
        <v>2.0899993916329326E-3</v>
      </c>
      <c r="X15" s="42">
        <f t="shared" si="3"/>
        <v>2.083389453797949E-3</v>
      </c>
      <c r="Y15" s="42">
        <f t="shared" si="3"/>
        <v>2.0768004208868412E-3</v>
      </c>
      <c r="Z15" s="42">
        <f t="shared" si="3"/>
        <v>2.0702322267846388E-3</v>
      </c>
      <c r="AA15" s="42">
        <f t="shared" si="3"/>
        <v>2.0636848055854704E-3</v>
      </c>
      <c r="AB15" s="42">
        <f t="shared" si="3"/>
        <v>2.0571580915919019E-3</v>
      </c>
      <c r="AC15" s="42">
        <f t="shared" si="3"/>
        <v>2.0506520193142772E-3</v>
      </c>
      <c r="AD15" s="42">
        <f t="shared" si="3"/>
        <v>2.0441665234700603E-3</v>
      </c>
      <c r="AE15" s="42">
        <f t="shared" si="3"/>
        <v>2.0377015389831821E-3</v>
      </c>
      <c r="AF15" s="42">
        <f t="shared" si="3"/>
        <v>2.031257000983386E-3</v>
      </c>
      <c r="AG15" s="42">
        <f t="shared" si="3"/>
        <v>2.0248328448055773E-3</v>
      </c>
      <c r="AH15" s="42">
        <f t="shared" si="3"/>
        <v>2.0184290059891744E-3</v>
      </c>
      <c r="AI15" s="42">
        <f t="shared" si="3"/>
        <v>2.0120454202774618E-3</v>
      </c>
      <c r="AJ15" s="42">
        <f t="shared" si="3"/>
        <v>2.0056820236169456E-3</v>
      </c>
      <c r="AK15" s="42">
        <f t="shared" si="3"/>
        <v>1.9993387521567113E-3</v>
      </c>
      <c r="AL15" s="42">
        <f t="shared" si="3"/>
        <v>1.9930155422477822E-3</v>
      </c>
      <c r="AM15" s="42">
        <f t="shared" si="3"/>
        <v>1.9867123304424805E-3</v>
      </c>
      <c r="AN15" s="42">
        <f t="shared" si="3"/>
        <v>1.980429053493792E-3</v>
      </c>
      <c r="AO15" s="42">
        <f t="shared" si="3"/>
        <v>1.9741656483547305E-3</v>
      </c>
      <c r="AP15" s="42">
        <f t="shared" ref="AP15:BJ15" si="4">AO15*(1-$F$4)</f>
        <v>1.9679220521777053E-3</v>
      </c>
      <c r="AQ15" s="42">
        <f t="shared" si="4"/>
        <v>1.9616982023138905E-3</v>
      </c>
      <c r="AR15" s="42">
        <f t="shared" si="4"/>
        <v>1.9554940363125965E-3</v>
      </c>
      <c r="AS15" s="42">
        <f t="shared" si="4"/>
        <v>1.949309491920644E-3</v>
      </c>
      <c r="AT15" s="42">
        <f t="shared" si="4"/>
        <v>1.9431445070817383E-3</v>
      </c>
      <c r="AU15" s="42">
        <f t="shared" si="4"/>
        <v>1.9369990199358473E-3</v>
      </c>
      <c r="AV15" s="42">
        <f t="shared" si="4"/>
        <v>1.9308729688185804E-3</v>
      </c>
      <c r="AW15" s="42">
        <f t="shared" si="4"/>
        <v>1.92476629226057E-3</v>
      </c>
      <c r="AX15" s="42">
        <f t="shared" si="4"/>
        <v>1.9186789289868543E-3</v>
      </c>
      <c r="AY15" s="42">
        <f t="shared" si="4"/>
        <v>1.9126108179162633E-3</v>
      </c>
      <c r="AZ15" s="42">
        <f t="shared" si="4"/>
        <v>1.9065618981608053E-3</v>
      </c>
      <c r="BA15" s="42">
        <f t="shared" si="4"/>
        <v>1.9005321090250558E-3</v>
      </c>
      <c r="BB15" s="42">
        <f t="shared" si="4"/>
        <v>1.8945213900055488E-3</v>
      </c>
      <c r="BC15" s="42">
        <f t="shared" si="4"/>
        <v>1.8885296807901698E-3</v>
      </c>
      <c r="BD15" s="42">
        <f t="shared" si="4"/>
        <v>1.8825569212575504E-3</v>
      </c>
      <c r="BE15" s="42">
        <f t="shared" si="4"/>
        <v>1.8766030514764647E-3</v>
      </c>
      <c r="BF15" s="42">
        <f t="shared" si="4"/>
        <v>1.870668011705229E-3</v>
      </c>
      <c r="BG15" s="42">
        <f t="shared" si="4"/>
        <v>1.8647517423911011E-3</v>
      </c>
      <c r="BH15" s="42">
        <f t="shared" si="4"/>
        <v>1.8588541841696835E-3</v>
      </c>
      <c r="BI15" s="42">
        <f t="shared" si="4"/>
        <v>1.8529752778643277E-3</v>
      </c>
      <c r="BJ15" s="42">
        <f t="shared" si="4"/>
        <v>1.84711496448554E-3</v>
      </c>
      <c r="BK15" t="str">
        <f t="shared" ref="BK15:BK46" si="5">A15</f>
        <v>05_PRC</v>
      </c>
      <c r="BL15" t="str">
        <f t="shared" ref="BL15:BL46" si="6">"d_ind_cem_"&amp;C15</f>
        <v>d_ind_cem_1_x_coal_thermal</v>
      </c>
      <c r="BO15" s="8">
        <f t="shared" ref="BO15:BO46" si="7">E15</f>
        <v>5650.4110075326134</v>
      </c>
      <c r="BP15" s="8">
        <f t="shared" ref="BP15:BP46" si="8">F15</f>
        <v>5128.9349005754502</v>
      </c>
      <c r="BQ15" s="8" cm="1">
        <f t="array" ref="BQ15">K15*INDEX(prod_est,$G15+$H15,MATCH(BQ$14,$BP$14:$DP$14,0))</f>
        <v>5000.7115280610642</v>
      </c>
      <c r="BR15" s="8" cm="1">
        <f t="array" ref="BR15">L15*INDEX(prod_est,$G15+$H15,MATCH(BR$14,$BP$14:$DP$14,0))</f>
        <v>4714.7958464441726</v>
      </c>
      <c r="BS15" s="8" cm="1">
        <f t="array" ref="BS15">M15*INDEX(prod_est,$G15+$H15,MATCH(BS$14,$BP$14:$DP$14,0))</f>
        <v>4598.4183051831369</v>
      </c>
      <c r="BT15" s="8" cm="1">
        <f t="array" ref="BT15">N15*INDEX(prod_est,$G15+$H15,MATCH(BT$14,$BP$14:$DP$14,0))</f>
        <v>4482.9384263645743</v>
      </c>
      <c r="BU15" s="8" cm="1">
        <f t="array" ref="BU15">O15*INDEX(prod_est,$G15+$H15,MATCH(BU$14,$BP$14:$DP$14,0))</f>
        <v>4368.5671980878014</v>
      </c>
      <c r="BV15" s="8" cm="1">
        <f t="array" ref="BV15">P15*INDEX(prod_est,$G15+$H15,MATCH(BV$14,$BP$14:$DP$14,0))</f>
        <v>4255.3703481780749</v>
      </c>
      <c r="BW15" s="8" cm="1">
        <f t="array" ref="BW15">Q15*INDEX(prod_est,$G15+$H15,MATCH(BW$14,$BP$14:$DP$14,0))</f>
        <v>4143.4196202370913</v>
      </c>
      <c r="BX15" s="8" cm="1">
        <f t="array" ref="BX15">R15*INDEX(prod_est,$G15+$H15,MATCH(BX$14,$BP$14:$DP$14,0))</f>
        <v>4032.8905196838391</v>
      </c>
      <c r="BY15" s="8" cm="1">
        <f t="array" ref="BY15">S15*INDEX(prod_est,$G15+$H15,MATCH(BY$14,$BP$14:$DP$14,0))</f>
        <v>3923.9480993508191</v>
      </c>
      <c r="BZ15" s="8" cm="1">
        <f t="array" ref="BZ15">T15*INDEX(prod_est,$G15+$H15,MATCH(BZ$14,$BP$14:$DP$14,0))</f>
        <v>3798.7083826285352</v>
      </c>
      <c r="CA15" s="8" cm="1">
        <f t="array" ref="CA15">U15*INDEX(prod_est,$G15+$H15,MATCH(CA$14,$BP$14:$DP$14,0))</f>
        <v>3676.224430838341</v>
      </c>
      <c r="CB15" s="8" cm="1">
        <f t="array" ref="CB15">V15*INDEX(prod_est,$G15+$H15,MATCH(CB$14,$BP$14:$DP$14,0))</f>
        <v>3556.462671638461</v>
      </c>
      <c r="CC15" s="8" cm="1">
        <f t="array" ref="CC15">W15*INDEX(prod_est,$G15+$H15,MATCH(CC$14,$BP$14:$DP$14,0))</f>
        <v>3439.4252734355377</v>
      </c>
      <c r="CD15" s="8" cm="1">
        <f t="array" ref="CD15">X15*INDEX(prod_est,$G15+$H15,MATCH(CD$14,$BP$14:$DP$14,0))</f>
        <v>3325.1638598642894</v>
      </c>
      <c r="CE15" s="8" cm="1">
        <f t="array" ref="CE15">Y15*INDEX(prod_est,$G15+$H15,MATCH(CE$14,$BP$14:$DP$14,0))</f>
        <v>3213.764184129865</v>
      </c>
      <c r="CF15" s="8" cm="1">
        <f t="array" ref="CF15">Z15*INDEX(prod_est,$G15+$H15,MATCH(CF$14,$BP$14:$DP$14,0))</f>
        <v>3105.3246759423691</v>
      </c>
      <c r="CG15" s="8" cm="1">
        <f t="array" ref="CG15">AA15*INDEX(prod_est,$G15+$H15,MATCH(CG$14,$BP$14:$DP$14,0))</f>
        <v>2999.8882800541578</v>
      </c>
      <c r="CH15" s="8" cm="1">
        <f t="array" ref="CH15">AB15*INDEX(prod_est,$G15+$H15,MATCH(CH$14,$BP$14:$DP$14,0))</f>
        <v>2897.4338873541883</v>
      </c>
      <c r="CI15" s="8" cm="1">
        <f t="array" ref="CI15">AC15*INDEX(prod_est,$G15+$H15,MATCH(CI$14,$BP$14:$DP$14,0))</f>
        <v>2797.8774284007</v>
      </c>
      <c r="CJ15" s="8" cm="1">
        <f t="array" ref="CJ15">AD15*INDEX(prod_est,$G15+$H15,MATCH(CJ$14,$BP$14:$DP$14,0))</f>
        <v>2701.1142772486378</v>
      </c>
      <c r="CK15" s="8" cm="1">
        <f t="array" ref="CK15">AE15*INDEX(prod_est,$G15+$H15,MATCH(CK$14,$BP$14:$DP$14,0))</f>
        <v>2607.0180850692636</v>
      </c>
      <c r="CL15" s="8" cm="1">
        <f t="array" ref="CL15">AF15*INDEX(prod_est,$G15+$H15,MATCH(CL$14,$BP$14:$DP$14,0))</f>
        <v>2515.4843122174743</v>
      </c>
      <c r="CM15" s="8" cm="1">
        <f t="array" ref="CM15">AG15*INDEX(prod_est,$G15+$H15,MATCH(CM$14,$BP$14:$DP$14,0))</f>
        <v>2438.8995475002766</v>
      </c>
      <c r="CN15" s="8" cm="1">
        <f t="array" ref="CN15">AH15*INDEX(prod_est,$G15+$H15,MATCH(CN$14,$BP$14:$DP$14,0))</f>
        <v>2363.9511125716072</v>
      </c>
      <c r="CO15" s="8" cm="1">
        <f t="array" ref="CO15">AI15*INDEX(prod_est,$G15+$H15,MATCH(CO$14,$BP$14:$DP$14,0))</f>
        <v>2290.5995744861889</v>
      </c>
      <c r="CP15" s="8" cm="1">
        <f t="array" ref="CP15">AJ15*INDEX(prod_est,$G15+$H15,MATCH(CP$14,$BP$14:$DP$14,0))</f>
        <v>2218.8045925903352</v>
      </c>
      <c r="CQ15" s="8" cm="1">
        <f t="array" ref="CQ15">AK15*INDEX(prod_est,$G15+$H15,MATCH(CQ$14,$BP$14:$DP$14,0))</f>
        <v>2148.5312696031401</v>
      </c>
      <c r="CR15" s="8" cm="1">
        <f t="array" ref="CR15">AL15*INDEX(prod_est,$G15+$H15,MATCH(CR$14,$BP$14:$DP$14,0))</f>
        <v>2079.7544652203414</v>
      </c>
      <c r="CS15" s="8" cm="1">
        <f t="array" ref="CS15">AM15*INDEX(prod_est,$G15+$H15,MATCH(CS$14,$BP$14:$DP$14,0))</f>
        <v>2012.4530863235614</v>
      </c>
      <c r="CT15" s="8" cm="1">
        <f t="array" ref="CT15">AN15*INDEX(prod_est,$G15+$H15,MATCH(CT$14,$BP$14:$DP$14,0))</f>
        <v>1946.6032941849583</v>
      </c>
      <c r="CU15" s="8" cm="1">
        <f t="array" ref="CU15">AO15*INDEX(prod_est,$G15+$H15,MATCH(CU$14,$BP$14:$DP$14,0))</f>
        <v>1882.1828848657756</v>
      </c>
      <c r="CV15" s="8" cm="1">
        <f t="array" ref="CV15">AP15*INDEX(prod_est,$G15+$H15,MATCH(CV$14,$BP$14:$DP$14,0))</f>
        <v>1819.1723258023285</v>
      </c>
      <c r="CW15" cm="1">
        <f t="array" ref="CW15">AQ15*INDEX(prod_est,$G15+$H15,MATCH(CW$14,$BP$14:$DP$14,0))</f>
        <v>1800.4739574425612</v>
      </c>
      <c r="CX15" cm="1">
        <f t="array" ref="CX15">AR15*INDEX(prod_est,$G15+$H15,MATCH(CX$14,$BP$14:$DP$14,0))</f>
        <v>1781.4594071217432</v>
      </c>
      <c r="CY15" cm="1">
        <f t="array" ref="CY15">AS15*INDEX(prod_est,$G15+$H15,MATCH(CY$14,$BP$14:$DP$14,0))</f>
        <v>1762.1321782948169</v>
      </c>
      <c r="CZ15" cm="1">
        <f t="array" ref="CZ15">AT15*INDEX(prod_est,$G15+$H15,MATCH(CZ$14,$BP$14:$DP$14,0))</f>
        <v>1742.4957512553115</v>
      </c>
      <c r="DA15" cm="1">
        <f t="array" ref="DA15">AU15*INDEX(prod_est,$G15+$H15,MATCH(DA$14,$BP$14:$DP$14,0))</f>
        <v>1722.5535832599755</v>
      </c>
      <c r="DB15" cm="1">
        <f t="array" ref="DB15">AV15*INDEX(prod_est,$G15+$H15,MATCH(DB$14,$BP$14:$DP$14,0))</f>
        <v>1702.3091086528009</v>
      </c>
      <c r="DC15" cm="1">
        <f t="array" ref="DC15">AW15*INDEX(prod_est,$G15+$H15,MATCH(DC$14,$BP$14:$DP$14,0))</f>
        <v>1681.7657389884637</v>
      </c>
      <c r="DD15" cm="1">
        <f t="array" ref="DD15">AX15*INDEX(prod_est,$G15+$H15,MATCH(DD$14,$BP$14:$DP$14,0))</f>
        <v>1660.9268631551547</v>
      </c>
      <c r="DE15" cm="1">
        <f t="array" ref="DE15">AY15*INDEX(prod_est,$G15+$H15,MATCH(DE$14,$BP$14:$DP$14,0))</f>
        <v>1639.7958474968418</v>
      </c>
      <c r="DF15" cm="1">
        <f t="array" ref="DF15">AZ15*INDEX(prod_est,$G15+$H15,MATCH(DF$14,$BP$14:$DP$14,0))</f>
        <v>1618.3760359349244</v>
      </c>
      <c r="DG15" cm="1">
        <f t="array" ref="DG15">BA15*INDEX(prod_est,$G15+$H15,MATCH(DG$14,$BP$14:$DP$14,0))</f>
        <v>1596.6707500893194</v>
      </c>
      <c r="DH15" cm="1">
        <f t="array" ref="DH15">BB15*INDEX(prod_est,$G15+$H15,MATCH(DH$14,$BP$14:$DP$14,0))</f>
        <v>1574.6832893989501</v>
      </c>
      <c r="DI15" cm="1">
        <f t="array" ref="DI15">BC15*INDEX(prod_est,$G15+$H15,MATCH(DI$14,$BP$14:$DP$14,0))</f>
        <v>1552.416931241665</v>
      </c>
      <c r="DJ15" cm="1">
        <f t="array" ref="DJ15">BD15*INDEX(prod_est,$G15+$H15,MATCH(DJ$14,$BP$14:$DP$14,0))</f>
        <v>1529.8749310535738</v>
      </c>
      <c r="DK15" cm="1">
        <f t="array" ref="DK15">BE15*INDEX(prod_est,$G15+$H15,MATCH(DK$14,$BP$14:$DP$14,0))</f>
        <v>1507.0605224478172</v>
      </c>
      <c r="DL15" cm="1">
        <f t="array" ref="DL15">BF15*INDEX(prod_est,$G15+$H15,MATCH(DL$14,$BP$14:$DP$14,0))</f>
        <v>1483.9769173327538</v>
      </c>
      <c r="DM15" cm="1">
        <f t="array" ref="DM15">BG15*INDEX(prod_est,$G15+$H15,MATCH(DM$14,$BP$14:$DP$14,0))</f>
        <v>1460.6273060295823</v>
      </c>
      <c r="DN15" cm="1">
        <f t="array" ref="DN15">BH15*INDEX(prod_est,$G15+$H15,MATCH(DN$14,$BP$14:$DP$14,0))</f>
        <v>1437.0148573893975</v>
      </c>
      <c r="DO15" cm="1">
        <f t="array" ref="DO15">BI15*INDEX(prod_est,$G15+$H15,MATCH(DO$14,$BP$14:$DP$14,0))</f>
        <v>1413.1427189096851</v>
      </c>
      <c r="DP15" cm="1">
        <f t="array" ref="DP15">BJ15*INDEX(prod_est,$G15+$H15,MATCH(DP$14,$BP$14:$DP$14,0))</f>
        <v>1389.0140168502426</v>
      </c>
    </row>
    <row r="16" spans="1:120" x14ac:dyDescent="0.25">
      <c r="A16" t="s">
        <v>41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65</v>
      </c>
      <c r="H16">
        <f>IFERROR(MATCH(D16,Production_est!$D$4:$D$339,0),"-")</f>
        <v>6</v>
      </c>
      <c r="I16" s="8" cm="1">
        <f t="array" ref="I16">IFERROR(INDEX(Production_est!$E$4:$E$339,H16+G16),"-")</f>
        <v>2370000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05_PRC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41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65</v>
      </c>
      <c r="H17">
        <f>IFERROR(MATCH(D17,Production_est!$D$4:$D$339,0),"-")</f>
        <v>6</v>
      </c>
      <c r="I17" s="8" cm="1">
        <f t="array" ref="I17">IFERROR(INDEX(Production_est!$E$4:$E$339,H17+G17),"-")</f>
        <v>2370000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05_PRC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41</v>
      </c>
      <c r="B18" t="s">
        <v>8</v>
      </c>
      <c r="C18" t="s">
        <v>8</v>
      </c>
      <c r="D18" t="s">
        <v>37</v>
      </c>
      <c r="E18" s="8">
        <v>315.57409628991581</v>
      </c>
      <c r="F18" s="8">
        <v>368.36706494164179</v>
      </c>
      <c r="G18">
        <f>MATCH(A18,Production_est!$A$4:$A$339,0)</f>
        <v>65</v>
      </c>
      <c r="H18">
        <f>IFERROR(MATCH(D18,Production_est!$D$4:$D$339,0),"-")</f>
        <v>6</v>
      </c>
      <c r="I18" s="8" cm="1">
        <f t="array" ref="I18">IFERROR(INDEX(Production_est!$E$4:$E$339,H18+G18),"-")</f>
        <v>2370000</v>
      </c>
      <c r="J18" s="42">
        <f t="shared" si="0"/>
        <v>1.5542914132558725E-4</v>
      </c>
      <c r="K18" s="42">
        <f t="shared" si="1"/>
        <v>1.5542914132558725E-4</v>
      </c>
      <c r="L18" s="42">
        <f t="shared" si="2"/>
        <v>1.5542914132558725E-4</v>
      </c>
      <c r="M18" s="42">
        <f t="shared" ref="M18:AP18" si="13">L18*(1-$F$4)</f>
        <v>1.5493757325814187E-4</v>
      </c>
      <c r="N18" s="42">
        <f t="shared" si="13"/>
        <v>1.5444755984874112E-4</v>
      </c>
      <c r="O18" s="42">
        <f t="shared" si="13"/>
        <v>1.5395909618054479E-4</v>
      </c>
      <c r="P18" s="42">
        <f t="shared" si="13"/>
        <v>1.5347217735226296E-4</v>
      </c>
      <c r="Q18" s="42">
        <f t="shared" si="13"/>
        <v>1.5298679847810672E-4</v>
      </c>
      <c r="R18" s="42">
        <f t="shared" si="13"/>
        <v>1.5250295468773921E-4</v>
      </c>
      <c r="S18" s="42">
        <f t="shared" si="13"/>
        <v>1.5202064112622679E-4</v>
      </c>
      <c r="T18" s="42">
        <f t="shared" si="13"/>
        <v>1.5153985295399022E-4</v>
      </c>
      <c r="U18" s="42">
        <f t="shared" si="13"/>
        <v>1.5106058534675621E-4</v>
      </c>
      <c r="V18" s="42">
        <f t="shared" si="13"/>
        <v>1.5058283349550893E-4</v>
      </c>
      <c r="W18" s="42">
        <f t="shared" si="13"/>
        <v>1.5010659260644181E-4</v>
      </c>
      <c r="X18" s="42">
        <f t="shared" si="13"/>
        <v>1.4963185790090939E-4</v>
      </c>
      <c r="Y18" s="42">
        <f t="shared" si="13"/>
        <v>1.4915862461537939E-4</v>
      </c>
      <c r="Z18" s="42">
        <f t="shared" si="13"/>
        <v>1.4868688800138497E-4</v>
      </c>
      <c r="AA18" s="42">
        <f t="shared" si="13"/>
        <v>1.4821664332547699E-4</v>
      </c>
      <c r="AB18" s="42">
        <f t="shared" si="13"/>
        <v>1.4774788586917654E-4</v>
      </c>
      <c r="AC18" s="42">
        <f t="shared" si="13"/>
        <v>1.4728061092892763E-4</v>
      </c>
      <c r="AD18" s="42">
        <f t="shared" si="13"/>
        <v>1.4681481381605E-4</v>
      </c>
      <c r="AE18" s="42">
        <f t="shared" si="13"/>
        <v>1.46350489856692E-4</v>
      </c>
      <c r="AF18" s="42">
        <f t="shared" si="13"/>
        <v>1.458876343917838E-4</v>
      </c>
      <c r="AG18" s="42">
        <f t="shared" si="13"/>
        <v>1.454262427769905E-4</v>
      </c>
      <c r="AH18" s="42">
        <f t="shared" si="13"/>
        <v>1.4496631038266568E-4</v>
      </c>
      <c r="AI18" s="42">
        <f t="shared" si="13"/>
        <v>1.4450783259380484E-4</v>
      </c>
      <c r="AJ18" s="42">
        <f t="shared" si="13"/>
        <v>1.4405080480999914E-4</v>
      </c>
      <c r="AK18" s="42">
        <f t="shared" si="13"/>
        <v>1.435952224453892E-4</v>
      </c>
      <c r="AL18" s="42">
        <f t="shared" si="13"/>
        <v>1.4314108092861914E-4</v>
      </c>
      <c r="AM18" s="42">
        <f t="shared" si="13"/>
        <v>1.4268837570279068E-4</v>
      </c>
      <c r="AN18" s="42">
        <f t="shared" si="13"/>
        <v>1.4223710222541739E-4</v>
      </c>
      <c r="AO18" s="42">
        <f t="shared" si="13"/>
        <v>1.4178725596837919E-4</v>
      </c>
      <c r="AP18" s="42">
        <f t="shared" si="13"/>
        <v>1.4133883241787678E-4</v>
      </c>
      <c r="AQ18" s="42">
        <f t="shared" ref="AQ18:BJ18" si="14">AP18*(1-$F$4)</f>
        <v>1.4089182707438652E-4</v>
      </c>
      <c r="AR18" s="42">
        <f t="shared" si="14"/>
        <v>1.4044623545261513E-4</v>
      </c>
      <c r="AS18" s="42">
        <f t="shared" si="14"/>
        <v>1.4000205308145475E-4</v>
      </c>
      <c r="AT18" s="42">
        <f t="shared" si="14"/>
        <v>1.3955927550393811E-4</v>
      </c>
      <c r="AU18" s="42">
        <f t="shared" si="14"/>
        <v>1.3911789827719375E-4</v>
      </c>
      <c r="AV18" s="42">
        <f t="shared" si="14"/>
        <v>1.3867791697240141E-4</v>
      </c>
      <c r="AW18" s="42">
        <f t="shared" si="14"/>
        <v>1.3823932717474773E-4</v>
      </c>
      <c r="AX18" s="42">
        <f t="shared" si="14"/>
        <v>1.3780212448338182E-4</v>
      </c>
      <c r="AY18" s="42">
        <f t="shared" si="14"/>
        <v>1.3736630451137113E-4</v>
      </c>
      <c r="AZ18" s="42">
        <f t="shared" si="14"/>
        <v>1.3693186288565745E-4</v>
      </c>
      <c r="BA18" s="42">
        <f t="shared" si="14"/>
        <v>1.3649879524701305E-4</v>
      </c>
      <c r="BB18" s="42">
        <f t="shared" si="14"/>
        <v>1.360670972499969E-4</v>
      </c>
      <c r="BC18" s="42">
        <f t="shared" si="14"/>
        <v>1.3563676456291107E-4</v>
      </c>
      <c r="BD18" s="42">
        <f t="shared" si="14"/>
        <v>1.352077928677573E-4</v>
      </c>
      <c r="BE18" s="42">
        <f t="shared" si="14"/>
        <v>1.3478017786019362E-4</v>
      </c>
      <c r="BF18" s="42">
        <f t="shared" si="14"/>
        <v>1.3435391524949119E-4</v>
      </c>
      <c r="BG18" s="42">
        <f t="shared" si="14"/>
        <v>1.339290007584913E-4</v>
      </c>
      <c r="BH18" s="42">
        <f t="shared" si="14"/>
        <v>1.3350543012356235E-4</v>
      </c>
      <c r="BI18" s="42">
        <f t="shared" si="14"/>
        <v>1.3308319909455712E-4</v>
      </c>
      <c r="BJ18" s="42">
        <f t="shared" si="14"/>
        <v>1.3266230343477012E-4</v>
      </c>
      <c r="BK18" t="str">
        <f t="shared" si="5"/>
        <v>05_PRC</v>
      </c>
      <c r="BL18" t="str">
        <f t="shared" si="6"/>
        <v>d_ind_cem_2_coal_products</v>
      </c>
      <c r="BO18" s="8">
        <f t="shared" si="7"/>
        <v>315.57409628991581</v>
      </c>
      <c r="BP18" s="8">
        <f t="shared" si="8"/>
        <v>368.36706494164179</v>
      </c>
      <c r="BQ18" s="8" cm="1">
        <f t="array" ref="BQ18">K18*INDEX(prod_est,$G18+$H18,MATCH(BQ$14,$BP$14:$DP$14,0))</f>
        <v>359.15788831810073</v>
      </c>
      <c r="BR18" s="8" cm="1">
        <f t="array" ref="BR18">L18*INDEX(prod_est,$G18+$H18,MATCH(BR$14,$BP$14:$DP$14,0))</f>
        <v>338.62303605351332</v>
      </c>
      <c r="BS18" s="8" cm="1">
        <f t="array" ref="BS18">M18*INDEX(prod_est,$G18+$H18,MATCH(BS$14,$BP$14:$DP$14,0))</f>
        <v>330.26464310634549</v>
      </c>
      <c r="BT18" s="8" cm="1">
        <f t="array" ref="BT18">N18*INDEX(prod_est,$G18+$H18,MATCH(BT$14,$BP$14:$DP$14,0))</f>
        <v>321.97072149399725</v>
      </c>
      <c r="BU18" s="8" cm="1">
        <f t="array" ref="BU18">O18*INDEX(prod_est,$G18+$H18,MATCH(BU$14,$BP$14:$DP$14,0))</f>
        <v>313.75642466808927</v>
      </c>
      <c r="BV18" s="8" cm="1">
        <f t="array" ref="BV18">P18*INDEX(prod_est,$G18+$H18,MATCH(BV$14,$BP$14:$DP$14,0))</f>
        <v>305.62647329022974</v>
      </c>
      <c r="BW18" s="8" cm="1">
        <f t="array" ref="BW18">Q18*INDEX(prod_est,$G18+$H18,MATCH(BW$14,$BP$14:$DP$14,0))</f>
        <v>297.58602008325425</v>
      </c>
      <c r="BX18" s="8" cm="1">
        <f t="array" ref="BX18">R18*INDEX(prod_est,$G18+$H18,MATCH(BX$14,$BP$14:$DP$14,0))</f>
        <v>289.64767008452975</v>
      </c>
      <c r="BY18" s="8" cm="1">
        <f t="array" ref="BY18">S18*INDEX(prod_est,$G18+$H18,MATCH(BY$14,$BP$14:$DP$14,0))</f>
        <v>281.8232776124766</v>
      </c>
      <c r="BZ18" s="8" cm="1">
        <f t="array" ref="BZ18">T18*INDEX(prod_est,$G18+$H18,MATCH(BZ$14,$BP$14:$DP$14,0))</f>
        <v>272.82839119698821</v>
      </c>
      <c r="CA18" s="8" cm="1">
        <f t="array" ref="CA18">U18*INDEX(prod_est,$G18+$H18,MATCH(CA$14,$BP$14:$DP$14,0))</f>
        <v>264.03142755871988</v>
      </c>
      <c r="CB18" s="8" cm="1">
        <f t="array" ref="CB18">V18*INDEX(prod_est,$G18+$H18,MATCH(CB$14,$BP$14:$DP$14,0))</f>
        <v>255.42997548652494</v>
      </c>
      <c r="CC18" s="8" cm="1">
        <f t="array" ref="CC18">W18*INDEX(prod_est,$G18+$H18,MATCH(CC$14,$BP$14:$DP$14,0))</f>
        <v>247.02419071831122</v>
      </c>
      <c r="CD18" s="8" cm="1">
        <f t="array" ref="CD18">X18*INDEX(prod_est,$G18+$H18,MATCH(CD$14,$BP$14:$DP$14,0))</f>
        <v>238.81778093358156</v>
      </c>
      <c r="CE18" s="8" cm="1">
        <f t="array" ref="CE18">Y18*INDEX(prod_est,$G18+$H18,MATCH(CE$14,$BP$14:$DP$14,0))</f>
        <v>230.81690504390386</v>
      </c>
      <c r="CF18" s="8" cm="1">
        <f t="array" ref="CF18">Z18*INDEX(prod_est,$G18+$H18,MATCH(CF$14,$BP$14:$DP$14,0))</f>
        <v>223.02863240463498</v>
      </c>
      <c r="CG18" s="8" cm="1">
        <f t="array" ref="CG18">AA18*INDEX(prod_est,$G18+$H18,MATCH(CG$14,$BP$14:$DP$14,0))</f>
        <v>215.45604736616869</v>
      </c>
      <c r="CH18" s="8" cm="1">
        <f t="array" ref="CH18">AB18*INDEX(prod_est,$G18+$H18,MATCH(CH$14,$BP$14:$DP$14,0))</f>
        <v>208.09763384350305</v>
      </c>
      <c r="CI18" s="8" cm="1">
        <f t="array" ref="CI18">AC18*INDEX(prod_est,$G18+$H18,MATCH(CI$14,$BP$14:$DP$14,0))</f>
        <v>200.94735385524174</v>
      </c>
      <c r="CJ18" s="8" cm="1">
        <f t="array" ref="CJ18">AD18*INDEX(prod_est,$G18+$H18,MATCH(CJ$14,$BP$14:$DP$14,0))</f>
        <v>193.99769302402504</v>
      </c>
      <c r="CK18" s="8" cm="1">
        <f t="array" ref="CK18">AE18*INDEX(prod_est,$G18+$H18,MATCH(CK$14,$BP$14:$DP$14,0))</f>
        <v>187.23957680550728</v>
      </c>
      <c r="CL18" s="8" cm="1">
        <f t="array" ref="CL18">AF18*INDEX(prod_est,$G18+$H18,MATCH(CL$14,$BP$14:$DP$14,0))</f>
        <v>180.66549702050833</v>
      </c>
      <c r="CM18" s="8" cm="1">
        <f t="array" ref="CM18">AG18*INDEX(prod_est,$G18+$H18,MATCH(CM$14,$BP$14:$DP$14,0))</f>
        <v>175.16507528675712</v>
      </c>
      <c r="CN18" s="8" cm="1">
        <f t="array" ref="CN18">AH18*INDEX(prod_est,$G18+$H18,MATCH(CN$14,$BP$14:$DP$14,0))</f>
        <v>169.78217697905075</v>
      </c>
      <c r="CO18" s="8" cm="1">
        <f t="array" ref="CO18">AI18*INDEX(prod_est,$G18+$H18,MATCH(CO$14,$BP$14:$DP$14,0))</f>
        <v>164.51396996974574</v>
      </c>
      <c r="CP18" s="8" cm="1">
        <f t="array" ref="CP18">AJ18*INDEX(prod_est,$G18+$H18,MATCH(CP$14,$BP$14:$DP$14,0))</f>
        <v>159.35755693834878</v>
      </c>
      <c r="CQ18" s="8" cm="1">
        <f t="array" ref="CQ18">AK18*INDEX(prod_est,$G18+$H18,MATCH(CQ$14,$BP$14:$DP$14,0))</f>
        <v>154.31043151478676</v>
      </c>
      <c r="CR18" s="8" cm="1">
        <f t="array" ref="CR18">AL18*INDEX(prod_est,$G18+$H18,MATCH(CR$14,$BP$14:$DP$14,0))</f>
        <v>149.37078808829006</v>
      </c>
      <c r="CS18" s="8" cm="1">
        <f t="array" ref="CS18">AM18*INDEX(prod_est,$G18+$H18,MATCH(CS$14,$BP$14:$DP$14,0))</f>
        <v>144.53711172247174</v>
      </c>
      <c r="CT18" s="8" cm="1">
        <f t="array" ref="CT18">AN18*INDEX(prod_est,$G18+$H18,MATCH(CT$14,$BP$14:$DP$14,0))</f>
        <v>139.80769028754713</v>
      </c>
      <c r="CU18" s="8" cm="1">
        <f t="array" ref="CU18">AO18*INDEX(prod_est,$G18+$H18,MATCH(CU$14,$BP$14:$DP$14,0))</f>
        <v>135.18092906650219</v>
      </c>
      <c r="CV18" s="8" cm="1">
        <f t="array" ref="CV18">AP18*INDEX(prod_est,$G18+$H18,MATCH(CV$14,$BP$14:$DP$14,0))</f>
        <v>130.65542520410574</v>
      </c>
      <c r="CW18" cm="1">
        <f t="array" ref="CW18">AQ18*INDEX(prod_est,$G18+$H18,MATCH(CW$14,$BP$14:$DP$14,0))</f>
        <v>129.31248301329876</v>
      </c>
      <c r="CX18" cm="1">
        <f t="array" ref="CX18">AR18*INDEX(prod_est,$G18+$H18,MATCH(CX$14,$BP$14:$DP$14,0))</f>
        <v>127.94683220496448</v>
      </c>
      <c r="CY18" cm="1">
        <f t="array" ref="CY18">AS18*INDEX(prod_est,$G18+$H18,MATCH(CY$14,$BP$14:$DP$14,0))</f>
        <v>126.55872440199128</v>
      </c>
      <c r="CZ18" cm="1">
        <f t="array" ref="CZ18">AT18*INDEX(prod_est,$G18+$H18,MATCH(CZ$14,$BP$14:$DP$14,0))</f>
        <v>125.14840956378352</v>
      </c>
      <c r="DA18" cm="1">
        <f t="array" ref="DA18">AU18*INDEX(prod_est,$G18+$H18,MATCH(DA$14,$BP$14:$DP$14,0))</f>
        <v>123.71613599521264</v>
      </c>
      <c r="DB18" cm="1">
        <f t="array" ref="DB18">AV18*INDEX(prod_est,$G18+$H18,MATCH(DB$14,$BP$14:$DP$14,0))</f>
        <v>122.26215035552477</v>
      </c>
      <c r="DC18" cm="1">
        <f t="array" ref="DC18">AW18*INDEX(prod_est,$G18+$H18,MATCH(DC$14,$BP$14:$DP$14,0))</f>
        <v>120.78669766720658</v>
      </c>
      <c r="DD18" cm="1">
        <f t="array" ref="DD18">AX18*INDEX(prod_est,$G18+$H18,MATCH(DD$14,$BP$14:$DP$14,0))</f>
        <v>119.29002132480689</v>
      </c>
      <c r="DE18" cm="1">
        <f t="array" ref="DE18">AY18*INDEX(prod_est,$G18+$H18,MATCH(DE$14,$BP$14:$DP$14,0))</f>
        <v>117.77236310371791</v>
      </c>
      <c r="DF18" cm="1">
        <f t="array" ref="DF18">AZ18*INDEX(prod_est,$G18+$H18,MATCH(DF$14,$BP$14:$DP$14,0))</f>
        <v>116.23396316891248</v>
      </c>
      <c r="DG18" cm="1">
        <f t="array" ref="DG18">BA18*INDEX(prod_est,$G18+$H18,MATCH(DG$14,$BP$14:$DP$14,0))</f>
        <v>114.67506008364074</v>
      </c>
      <c r="DH18" cm="1">
        <f t="array" ref="DH18">BB18*INDEX(prod_est,$G18+$H18,MATCH(DH$14,$BP$14:$DP$14,0))</f>
        <v>113.09589081808383</v>
      </c>
      <c r="DI18" cm="1">
        <f t="array" ref="DI18">BC18*INDEX(prod_est,$G18+$H18,MATCH(DI$14,$BP$14:$DP$14,0))</f>
        <v>111.49669075796642</v>
      </c>
      <c r="DJ18" cm="1">
        <f t="array" ref="DJ18">BD18*INDEX(prod_est,$G18+$H18,MATCH(DJ$14,$BP$14:$DP$14,0))</f>
        <v>109.87769371312787</v>
      </c>
      <c r="DK18" cm="1">
        <f t="array" ref="DK18">BE18*INDEX(prod_est,$G18+$H18,MATCH(DK$14,$BP$14:$DP$14,0))</f>
        <v>108.23913192605217</v>
      </c>
      <c r="DL18" cm="1">
        <f t="array" ref="DL18">BF18*INDEX(prod_est,$G18+$H18,MATCH(DL$14,$BP$14:$DP$14,0))</f>
        <v>106.58123608035643</v>
      </c>
      <c r="DM18" cm="1">
        <f t="array" ref="DM18">BG18*INDEX(prod_est,$G18+$H18,MATCH(DM$14,$BP$14:$DP$14,0))</f>
        <v>104.90423530923877</v>
      </c>
      <c r="DN18" cm="1">
        <f t="array" ref="DN18">BH18*INDEX(prod_est,$G18+$H18,MATCH(DN$14,$BP$14:$DP$14,0))</f>
        <v>103.20835720388511</v>
      </c>
      <c r="DO18" cm="1">
        <f t="array" ref="DO18">BI18*INDEX(prod_est,$G18+$H18,MATCH(DO$14,$BP$14:$DP$14,0))</f>
        <v>101.49382782183632</v>
      </c>
      <c r="DP18" cm="1">
        <f t="array" ref="DP18">BJ18*INDEX(prod_est,$G18+$H18,MATCH(DP$14,$BP$14:$DP$14,0))</f>
        <v>99.760871695313654</v>
      </c>
    </row>
    <row r="19" spans="1:120" x14ac:dyDescent="0.25">
      <c r="A19" t="s">
        <v>41</v>
      </c>
      <c r="B19" t="s">
        <v>9</v>
      </c>
      <c r="C19" t="s">
        <v>9</v>
      </c>
      <c r="D19" t="s">
        <v>37</v>
      </c>
      <c r="E19" s="8">
        <v>0.17584559999999999</v>
      </c>
      <c r="F19" s="8">
        <v>0.19259280000000001</v>
      </c>
      <c r="G19">
        <f>MATCH(A19,Production_est!$A$4:$A$339,0)</f>
        <v>65</v>
      </c>
      <c r="H19">
        <f>IFERROR(MATCH(D19,Production_est!$D$4:$D$339,0),"-")</f>
        <v>6</v>
      </c>
      <c r="I19" s="8" cm="1">
        <f t="array" ref="I19">IFERROR(INDEX(Production_est!$E$4:$E$339,H19+G19),"-")</f>
        <v>2370000</v>
      </c>
      <c r="J19" s="42">
        <f t="shared" si="0"/>
        <v>8.1262784810126585E-8</v>
      </c>
      <c r="K19" s="42">
        <f t="shared" si="1"/>
        <v>8.1262784810126585E-8</v>
      </c>
      <c r="L19" s="42">
        <f t="shared" si="2"/>
        <v>8.1262784810126585E-8</v>
      </c>
      <c r="M19" s="42">
        <f t="shared" ref="M19:AP19" si="15">L19*(1-$F$4)</f>
        <v>8.1005779014793361E-8</v>
      </c>
      <c r="N19" s="42">
        <f t="shared" si="15"/>
        <v>8.0749586038993571E-8</v>
      </c>
      <c r="O19" s="42">
        <f t="shared" si="15"/>
        <v>8.0494203312063019E-8</v>
      </c>
      <c r="P19" s="42">
        <f t="shared" si="15"/>
        <v>8.0239628271467637E-8</v>
      </c>
      <c r="Q19" s="42">
        <f t="shared" si="15"/>
        <v>7.9985858362777753E-8</v>
      </c>
      <c r="R19" s="42">
        <f t="shared" si="15"/>
        <v>7.973289103964247E-8</v>
      </c>
      <c r="S19" s="42">
        <f t="shared" si="15"/>
        <v>7.9480723763764086E-8</v>
      </c>
      <c r="T19" s="42">
        <f t="shared" si="15"/>
        <v>7.9229354004872664E-8</v>
      </c>
      <c r="U19" s="42">
        <f t="shared" si="15"/>
        <v>7.8978779240700626E-8</v>
      </c>
      <c r="V19" s="42">
        <f t="shared" si="15"/>
        <v>7.8728996956957444E-8</v>
      </c>
      <c r="W19" s="42">
        <f t="shared" si="15"/>
        <v>7.8480004647304418E-8</v>
      </c>
      <c r="X19" s="42">
        <f t="shared" si="15"/>
        <v>7.8231799813329514E-8</v>
      </c>
      <c r="Y19" s="42">
        <f t="shared" si="15"/>
        <v>7.7984379964522297E-8</v>
      </c>
      <c r="Z19" s="42">
        <f t="shared" si="15"/>
        <v>7.7737742618248959E-8</v>
      </c>
      <c r="AA19" s="42">
        <f t="shared" si="15"/>
        <v>7.7491885299727396E-8</v>
      </c>
      <c r="AB19" s="42">
        <f t="shared" si="15"/>
        <v>7.7246805542002351E-8</v>
      </c>
      <c r="AC19" s="42">
        <f t="shared" si="15"/>
        <v>7.7002500885920724E-8</v>
      </c>
      <c r="AD19" s="42">
        <f t="shared" si="15"/>
        <v>7.6758968880106813E-8</v>
      </c>
      <c r="AE19" s="42">
        <f t="shared" si="15"/>
        <v>7.6516207080937801E-8</v>
      </c>
      <c r="AF19" s="42">
        <f t="shared" si="15"/>
        <v>7.627421305251917E-8</v>
      </c>
      <c r="AG19" s="42">
        <f t="shared" si="15"/>
        <v>7.6032984366660298E-8</v>
      </c>
      <c r="AH19" s="42">
        <f t="shared" si="15"/>
        <v>7.5792518602850085E-8</v>
      </c>
      <c r="AI19" s="42">
        <f t="shared" si="15"/>
        <v>7.5552813348232634E-8</v>
      </c>
      <c r="AJ19" s="42">
        <f t="shared" si="15"/>
        <v>7.53138661975831E-8</v>
      </c>
      <c r="AK19" s="42">
        <f t="shared" si="15"/>
        <v>7.5075674753283511E-8</v>
      </c>
      <c r="AL19" s="42">
        <f t="shared" si="15"/>
        <v>7.4838236625298734E-8</v>
      </c>
      <c r="AM19" s="42">
        <f t="shared" si="15"/>
        <v>7.4601549431152463E-8</v>
      </c>
      <c r="AN19" s="42">
        <f t="shared" si="15"/>
        <v>7.4365610795903332E-8</v>
      </c>
      <c r="AO19" s="42">
        <f t="shared" si="15"/>
        <v>7.4130418352121109E-8</v>
      </c>
      <c r="AP19" s="42">
        <f t="shared" si="15"/>
        <v>7.3895969739862893E-8</v>
      </c>
      <c r="AQ19" s="42">
        <f t="shared" ref="AQ19:BJ19" si="16">AP19*(1-$F$4)</f>
        <v>7.3662262606649469E-8</v>
      </c>
      <c r="AR19" s="42">
        <f t="shared" si="16"/>
        <v>7.3429294607441694E-8</v>
      </c>
      <c r="AS19" s="42">
        <f t="shared" si="16"/>
        <v>7.3197063404616952E-8</v>
      </c>
      <c r="AT19" s="42">
        <f t="shared" si="16"/>
        <v>7.2965566667945731E-8</v>
      </c>
      <c r="AU19" s="42">
        <f t="shared" si="16"/>
        <v>7.2734802074568194E-8</v>
      </c>
      <c r="AV19" s="42">
        <f t="shared" si="16"/>
        <v>7.2504767308970913E-8</v>
      </c>
      <c r="AW19" s="42">
        <f t="shared" si="16"/>
        <v>7.227546006296363E-8</v>
      </c>
      <c r="AX19" s="42">
        <f t="shared" si="16"/>
        <v>7.2046878035656068E-8</v>
      </c>
      <c r="AY19" s="42">
        <f t="shared" si="16"/>
        <v>7.1819018933434863E-8</v>
      </c>
      <c r="AZ19" s="42">
        <f t="shared" si="16"/>
        <v>7.1591880469940561E-8</v>
      </c>
      <c r="BA19" s="42">
        <f t="shared" si="16"/>
        <v>7.1365460366044671E-8</v>
      </c>
      <c r="BB19" s="42">
        <f t="shared" si="16"/>
        <v>7.1139756349826767E-8</v>
      </c>
      <c r="BC19" s="42">
        <f t="shared" si="16"/>
        <v>7.0914766156551708E-8</v>
      </c>
      <c r="BD19" s="42">
        <f t="shared" si="16"/>
        <v>7.0690487528646947E-8</v>
      </c>
      <c r="BE19" s="42">
        <f t="shared" si="16"/>
        <v>7.0466918215679839E-8</v>
      </c>
      <c r="BF19" s="42">
        <f t="shared" si="16"/>
        <v>7.0244055974335069E-8</v>
      </c>
      <c r="BG19" s="42">
        <f t="shared" si="16"/>
        <v>7.0021898568392146E-8</v>
      </c>
      <c r="BH19" s="42">
        <f t="shared" si="16"/>
        <v>6.9800443768702962E-8</v>
      </c>
      <c r="BI19" s="42">
        <f t="shared" si="16"/>
        <v>6.957968935316941E-8</v>
      </c>
      <c r="BJ19" s="42">
        <f t="shared" si="16"/>
        <v>6.9359633106721135E-8</v>
      </c>
      <c r="BK19" t="str">
        <f t="shared" si="5"/>
        <v>05_PRC</v>
      </c>
      <c r="BL19" t="str">
        <f t="shared" si="6"/>
        <v>d_ind_cem_6_1_crude_oil</v>
      </c>
      <c r="BO19" s="8">
        <f t="shared" si="7"/>
        <v>0.17584559999999999</v>
      </c>
      <c r="BP19" s="8">
        <f t="shared" si="8"/>
        <v>0.19259280000000001</v>
      </c>
      <c r="BQ19" s="8" cm="1">
        <f t="array" ref="BQ19">K19*INDEX(prod_est,$G19+$H19,MATCH(BQ$14,$BP$14:$DP$14,0))</f>
        <v>0.18777798000000001</v>
      </c>
      <c r="BR19" s="8" cm="1">
        <f t="array" ref="BR19">L19*INDEX(prod_est,$G19+$H19,MATCH(BR$14,$BP$14:$DP$14,0))</f>
        <v>0.17704177399349999</v>
      </c>
      <c r="BS19" s="8" cm="1">
        <f t="array" ref="BS19">M19*INDEX(prod_est,$G19+$H19,MATCH(BS$14,$BP$14:$DP$14,0))</f>
        <v>0.17267176794681308</v>
      </c>
      <c r="BT19" s="8" cm="1">
        <f t="array" ref="BT19">N19*INDEX(prod_est,$G19+$H19,MATCH(BT$14,$BP$14:$DP$14,0))</f>
        <v>0.16833546935140056</v>
      </c>
      <c r="BU19" s="8" cm="1">
        <f t="array" ref="BU19">O19*INDEX(prod_est,$G19+$H19,MATCH(BU$14,$BP$14:$DP$14,0))</f>
        <v>0.1640408008636427</v>
      </c>
      <c r="BV19" s="8" cm="1">
        <f t="array" ref="BV19">P19*INDEX(prod_est,$G19+$H19,MATCH(BV$14,$BP$14:$DP$14,0))</f>
        <v>0.15979023057996686</v>
      </c>
      <c r="BW19" s="8" cm="1">
        <f t="array" ref="BW19">Q19*INDEX(prod_est,$G19+$H19,MATCH(BW$14,$BP$14:$DP$14,0))</f>
        <v>0.15558645249072395</v>
      </c>
      <c r="BX19" s="8" cm="1">
        <f t="array" ref="BX19">R19*INDEX(prod_est,$G19+$H19,MATCH(BX$14,$BP$14:$DP$14,0))</f>
        <v>0.15143605686869258</v>
      </c>
      <c r="BY19" s="8" cm="1">
        <f t="array" ref="BY19">S19*INDEX(prod_est,$G19+$H19,MATCH(BY$14,$BP$14:$DP$14,0))</f>
        <v>0.14734524148939049</v>
      </c>
      <c r="BZ19" s="8" cm="1">
        <f t="array" ref="BZ19">T19*INDEX(prod_est,$G19+$H19,MATCH(BZ$14,$BP$14:$DP$14,0))</f>
        <v>0.14264245851742385</v>
      </c>
      <c r="CA19" s="8" cm="1">
        <f t="array" ref="CA19">U19*INDEX(prod_est,$G19+$H19,MATCH(CA$14,$BP$14:$DP$14,0))</f>
        <v>0.13804315521418017</v>
      </c>
      <c r="CB19" s="8" cm="1">
        <f t="array" ref="CB19">V19*INDEX(prod_est,$G19+$H19,MATCH(CB$14,$BP$14:$DP$14,0))</f>
        <v>0.13354607092975243</v>
      </c>
      <c r="CC19" s="8" cm="1">
        <f t="array" ref="CC19">W19*INDEX(prod_est,$G19+$H19,MATCH(CC$14,$BP$14:$DP$14,0))</f>
        <v>0.12915128708835744</v>
      </c>
      <c r="CD19" s="8" cm="1">
        <f t="array" ref="CD19">X19*INDEX(prod_est,$G19+$H19,MATCH(CD$14,$BP$14:$DP$14,0))</f>
        <v>0.12486074217050798</v>
      </c>
      <c r="CE19" s="8" cm="1">
        <f t="array" ref="CE19">Y19*INDEX(prod_est,$G19+$H19,MATCH(CE$14,$BP$14:$DP$14,0))</f>
        <v>0.12067765623070054</v>
      </c>
      <c r="CF19" s="8" cm="1">
        <f t="array" ref="CF19">Z19*INDEX(prod_est,$G19+$H19,MATCH(CF$14,$BP$14:$DP$14,0))</f>
        <v>0.11660572532939205</v>
      </c>
      <c r="CG19" s="8" cm="1">
        <f t="array" ref="CG19">AA19*INDEX(prod_est,$G19+$H19,MATCH(CG$14,$BP$14:$DP$14,0))</f>
        <v>0.11264656205287225</v>
      </c>
      <c r="CH19" s="8" cm="1">
        <f t="array" ref="CH19">AB19*INDEX(prod_est,$G19+$H19,MATCH(CH$14,$BP$14:$DP$14,0))</f>
        <v>0.10879937374869376</v>
      </c>
      <c r="CI19" s="8" cm="1">
        <f t="array" ref="CI19">AC19*INDEX(prod_est,$G19+$H19,MATCH(CI$14,$BP$14:$DP$14,0))</f>
        <v>0.10506100358810035</v>
      </c>
      <c r="CJ19" s="8" cm="1">
        <f t="array" ref="CJ19">AD19*INDEX(prod_est,$G19+$H19,MATCH(CJ$14,$BP$14:$DP$14,0))</f>
        <v>0.10142752284044881</v>
      </c>
      <c r="CK19" s="8" cm="1">
        <f t="array" ref="CK19">AE19*INDEX(prod_est,$G19+$H19,MATCH(CK$14,$BP$14:$DP$14,0))</f>
        <v>9.7894187075331096E-2</v>
      </c>
      <c r="CL19" s="8" cm="1">
        <f t="array" ref="CL19">AF19*INDEX(prod_est,$G19+$H19,MATCH(CL$14,$BP$14:$DP$14,0))</f>
        <v>9.4457070802688933E-2</v>
      </c>
      <c r="CM19" s="8" cm="1">
        <f t="array" ref="CM19">AG19*INDEX(prod_est,$G19+$H19,MATCH(CM$14,$BP$14:$DP$14,0))</f>
        <v>9.1581293558456123E-2</v>
      </c>
      <c r="CN19" s="8" cm="1">
        <f t="array" ref="CN19">AH19*INDEX(prod_est,$G19+$H19,MATCH(CN$14,$BP$14:$DP$14,0))</f>
        <v>8.8766960910773129E-2</v>
      </c>
      <c r="CO19" s="8" cm="1">
        <f t="array" ref="CO19">AI19*INDEX(prod_est,$G19+$H19,MATCH(CO$14,$BP$14:$DP$14,0))</f>
        <v>8.601259214259234E-2</v>
      </c>
      <c r="CP19" s="8" cm="1">
        <f t="array" ref="CP19">AJ19*INDEX(prod_est,$G19+$H19,MATCH(CP$14,$BP$14:$DP$14,0))</f>
        <v>8.3316672452186366E-2</v>
      </c>
      <c r="CQ19" s="8" cm="1">
        <f t="array" ref="CQ19">AK19*INDEX(prod_est,$G19+$H19,MATCH(CQ$14,$BP$14:$DP$14,0))</f>
        <v>8.0677891437849508E-2</v>
      </c>
      <c r="CR19" s="8" cm="1">
        <f t="array" ref="CR19">AL19*INDEX(prod_est,$G19+$H19,MATCH(CR$14,$BP$14:$DP$14,0))</f>
        <v>7.8095305074811563E-2</v>
      </c>
      <c r="CS19" s="8" cm="1">
        <f t="array" ref="CS19">AM19*INDEX(prod_est,$G19+$H19,MATCH(CS$14,$BP$14:$DP$14,0))</f>
        <v>7.5568121311153827E-2</v>
      </c>
      <c r="CT19" s="8" cm="1">
        <f t="array" ref="CT19">AN19*INDEX(prod_est,$G19+$H19,MATCH(CT$14,$BP$14:$DP$14,0))</f>
        <v>7.3095444996629219E-2</v>
      </c>
      <c r="CU19" s="8" cm="1">
        <f t="array" ref="CU19">AO19*INDEX(prod_est,$G19+$H19,MATCH(CU$14,$BP$14:$DP$14,0))</f>
        <v>7.0676442367733391E-2</v>
      </c>
      <c r="CV19" s="8" cm="1">
        <f t="array" ref="CV19">AP19*INDEX(prod_est,$G19+$H19,MATCH(CV$14,$BP$14:$DP$14,0))</f>
        <v>6.831037997177021E-2</v>
      </c>
      <c r="CW19" cm="1">
        <f t="array" ref="CW19">AQ19*INDEX(prod_est,$G19+$H19,MATCH(CW$14,$BP$14:$DP$14,0))</f>
        <v>6.7608251520610702E-2</v>
      </c>
      <c r="CX19" cm="1">
        <f t="array" ref="CX19">AR19*INDEX(prod_est,$G19+$H19,MATCH(CX$14,$BP$14:$DP$14,0))</f>
        <v>6.6894250357013102E-2</v>
      </c>
      <c r="CY19" cm="1">
        <f t="array" ref="CY19">AS19*INDEX(prod_est,$G19+$H19,MATCH(CY$14,$BP$14:$DP$14,0))</f>
        <v>6.6168508036594714E-2</v>
      </c>
      <c r="CZ19" cm="1">
        <f t="array" ref="CZ19">AT19*INDEX(prod_est,$G19+$H19,MATCH(CZ$14,$BP$14:$DP$14,0))</f>
        <v>6.5431155245255973E-2</v>
      </c>
      <c r="DA19" cm="1">
        <f t="array" ref="DA19">AU19*INDEX(prod_est,$G19+$H19,MATCH(DA$14,$BP$14:$DP$14,0))</f>
        <v>6.4682321803860326E-2</v>
      </c>
      <c r="DB19" cm="1">
        <f t="array" ref="DB19">AV19*INDEX(prod_est,$G19+$H19,MATCH(DB$14,$BP$14:$DP$14,0))</f>
        <v>6.3922136672891469E-2</v>
      </c>
      <c r="DC19" cm="1">
        <f t="array" ref="DC19">AW19*INDEX(prod_est,$G19+$H19,MATCH(DC$14,$BP$14:$DP$14,0))</f>
        <v>6.3150727957088537E-2</v>
      </c>
      <c r="DD19" cm="1">
        <f t="array" ref="DD19">AX19*INDEX(prod_est,$G19+$H19,MATCH(DD$14,$BP$14:$DP$14,0))</f>
        <v>6.2368222910058398E-2</v>
      </c>
      <c r="DE19" cm="1">
        <f t="array" ref="DE19">AY19*INDEX(prod_est,$G19+$H19,MATCH(DE$14,$BP$14:$DP$14,0))</f>
        <v>6.1574747938866678E-2</v>
      </c>
      <c r="DF19" cm="1">
        <f t="array" ref="DF19">AZ19*INDEX(prod_est,$G19+$H19,MATCH(DF$14,$BP$14:$DP$14,0))</f>
        <v>6.0770428608605889E-2</v>
      </c>
      <c r="DG19" cm="1">
        <f t="array" ref="DG19">BA19*INDEX(prod_est,$G19+$H19,MATCH(DG$14,$BP$14:$DP$14,0))</f>
        <v>5.9955389646942241E-2</v>
      </c>
      <c r="DH19" cm="1">
        <f t="array" ref="DH19">BB19*INDEX(prod_est,$G19+$H19,MATCH(DH$14,$BP$14:$DP$14,0))</f>
        <v>5.9129754948640069E-2</v>
      </c>
      <c r="DI19" cm="1">
        <f t="array" ref="DI19">BC19*INDEX(prod_est,$G19+$H19,MATCH(DI$14,$BP$14:$DP$14,0))</f>
        <v>5.8293647580064722E-2</v>
      </c>
      <c r="DJ19" cm="1">
        <f t="array" ref="DJ19">BD19*INDEX(prod_est,$G19+$H19,MATCH(DJ$14,$BP$14:$DP$14,0))</f>
        <v>5.7447189783663775E-2</v>
      </c>
      <c r="DK19" cm="1">
        <f t="array" ref="DK19">BE19*INDEX(prod_est,$G19+$H19,MATCH(DK$14,$BP$14:$DP$14,0))</f>
        <v>5.659050298242678E-2</v>
      </c>
      <c r="DL19" cm="1">
        <f t="array" ref="DL19">BF19*INDEX(prod_est,$G19+$H19,MATCH(DL$14,$BP$14:$DP$14,0))</f>
        <v>5.5723707784323243E-2</v>
      </c>
      <c r="DM19" cm="1">
        <f t="array" ref="DM19">BG19*INDEX(prod_est,$G19+$H19,MATCH(DM$14,$BP$14:$DP$14,0))</f>
        <v>5.4846923986719406E-2</v>
      </c>
      <c r="DN19" cm="1">
        <f t="array" ref="DN19">BH19*INDEX(prod_est,$G19+$H19,MATCH(DN$14,$BP$14:$DP$14,0))</f>
        <v>5.3960270580773635E-2</v>
      </c>
      <c r="DO19" cm="1">
        <f t="array" ref="DO19">BI19*INDEX(prod_est,$G19+$H19,MATCH(DO$14,$BP$14:$DP$14,0))</f>
        <v>5.3063865755810895E-2</v>
      </c>
      <c r="DP19" cm="1">
        <f t="array" ref="DP19">BJ19*INDEX(prod_est,$G19+$H19,MATCH(DP$14,$BP$14:$DP$14,0))</f>
        <v>5.2157826903675653E-2</v>
      </c>
    </row>
    <row r="20" spans="1:120" x14ac:dyDescent="0.25">
      <c r="A20" t="s">
        <v>41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65</v>
      </c>
      <c r="H20">
        <f>IFERROR(MATCH(D20,Production_est!$D$4:$D$339,0),"-")</f>
        <v>6</v>
      </c>
      <c r="I20" s="8" cm="1">
        <f t="array" ref="I20">IFERROR(INDEX(Production_est!$E$4:$E$339,H20+G20),"-")</f>
        <v>2370000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05_PRC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41</v>
      </c>
      <c r="B21" t="s">
        <v>11</v>
      </c>
      <c r="C21" t="s">
        <v>146</v>
      </c>
      <c r="D21" t="s">
        <v>37</v>
      </c>
      <c r="E21" s="8">
        <v>10.315270368</v>
      </c>
      <c r="F21" s="8">
        <v>7.3655860319999986</v>
      </c>
      <c r="G21">
        <f>MATCH(A21,Production_est!$A$4:$A$339,0)</f>
        <v>65</v>
      </c>
      <c r="H21">
        <f>IFERROR(MATCH(D21,Production_est!$D$4:$D$339,0),"-")</f>
        <v>6</v>
      </c>
      <c r="I21" s="8" cm="1">
        <f t="array" ref="I21">IFERROR(INDEX(Production_est!$E$4:$E$339,H21+G21),"-")</f>
        <v>2370000</v>
      </c>
      <c r="J21" s="42">
        <f t="shared" si="0"/>
        <v>3.1078422075949361E-6</v>
      </c>
      <c r="K21" s="42">
        <f t="shared" si="1"/>
        <v>3.1078422075949361E-6</v>
      </c>
      <c r="L21" s="42">
        <f t="shared" si="2"/>
        <v>3.1078422075949361E-6</v>
      </c>
      <c r="M21" s="42">
        <f t="shared" ref="M21:AP21" si="19">L21*(1-$F$4)</f>
        <v>3.098013188564892E-6</v>
      </c>
      <c r="N21" s="42">
        <f t="shared" si="19"/>
        <v>3.0882152552878043E-6</v>
      </c>
      <c r="O21" s="42">
        <f t="shared" si="19"/>
        <v>3.0784483094502978E-6</v>
      </c>
      <c r="P21" s="42">
        <f t="shared" si="19"/>
        <v>3.0687122530499282E-6</v>
      </c>
      <c r="Q21" s="42">
        <f t="shared" si="19"/>
        <v>3.0590069883941979E-6</v>
      </c>
      <c r="R21" s="42">
        <f t="shared" si="19"/>
        <v>3.0493324180995779E-6</v>
      </c>
      <c r="S21" s="42">
        <f t="shared" si="19"/>
        <v>3.0396884450905281E-6</v>
      </c>
      <c r="T21" s="42">
        <f t="shared" si="19"/>
        <v>3.0300749725985252E-6</v>
      </c>
      <c r="U21" s="42">
        <f t="shared" si="19"/>
        <v>3.02049190416109E-6</v>
      </c>
      <c r="V21" s="42">
        <f t="shared" si="19"/>
        <v>3.0109391436208214E-6</v>
      </c>
      <c r="W21" s="42">
        <f t="shared" si="19"/>
        <v>3.0014165951244303E-6</v>
      </c>
      <c r="X21" s="42">
        <f t="shared" si="19"/>
        <v>2.9919241631217777E-6</v>
      </c>
      <c r="Y21" s="42">
        <f t="shared" si="19"/>
        <v>2.9824617523649166E-6</v>
      </c>
      <c r="Z21" s="42">
        <f t="shared" si="19"/>
        <v>2.973029267907136E-6</v>
      </c>
      <c r="AA21" s="42">
        <f t="shared" si="19"/>
        <v>2.9636266151020082E-6</v>
      </c>
      <c r="AB21" s="42">
        <f t="shared" si="19"/>
        <v>2.9542536996024387E-6</v>
      </c>
      <c r="AC21" s="42">
        <f t="shared" si="19"/>
        <v>2.9449104273597203E-6</v>
      </c>
      <c r="AD21" s="42">
        <f t="shared" si="19"/>
        <v>2.9355967046225885E-6</v>
      </c>
      <c r="AE21" s="42">
        <f t="shared" si="19"/>
        <v>2.9263124379362822E-6</v>
      </c>
      <c r="AF21" s="42">
        <f t="shared" si="19"/>
        <v>2.9170575341416043E-6</v>
      </c>
      <c r="AG21" s="42">
        <f t="shared" si="19"/>
        <v>2.9078319003739879E-6</v>
      </c>
      <c r="AH21" s="42">
        <f t="shared" si="19"/>
        <v>2.8986354440625643E-6</v>
      </c>
      <c r="AI21" s="42">
        <f t="shared" si="19"/>
        <v>2.8894680729292339E-6</v>
      </c>
      <c r="AJ21" s="42">
        <f t="shared" si="19"/>
        <v>2.8803296949877409E-6</v>
      </c>
      <c r="AK21" s="42">
        <f t="shared" si="19"/>
        <v>2.8712202185427495E-6</v>
      </c>
      <c r="AL21" s="42">
        <f t="shared" si="19"/>
        <v>2.8621395521889248E-6</v>
      </c>
      <c r="AM21" s="42">
        <f t="shared" si="19"/>
        <v>2.853087604810014E-6</v>
      </c>
      <c r="AN21" s="42">
        <f t="shared" si="19"/>
        <v>2.8440642855779343E-6</v>
      </c>
      <c r="AO21" s="42">
        <f t="shared" si="19"/>
        <v>2.8350695039518598E-6</v>
      </c>
      <c r="AP21" s="42">
        <f t="shared" si="19"/>
        <v>2.8261031696773133E-6</v>
      </c>
      <c r="AQ21" s="42">
        <f t="shared" ref="AQ21:BJ21" si="20">AP21*(1-$F$4)</f>
        <v>2.8171651927852616E-6</v>
      </c>
      <c r="AR21" s="42">
        <f t="shared" si="20"/>
        <v>2.8082554835912119E-6</v>
      </c>
      <c r="AS21" s="42">
        <f t="shared" si="20"/>
        <v>2.7993739526943123E-6</v>
      </c>
      <c r="AT21" s="42">
        <f t="shared" si="20"/>
        <v>2.7905205109764539E-6</v>
      </c>
      <c r="AU21" s="42">
        <f t="shared" si="20"/>
        <v>2.7816950696013779E-6</v>
      </c>
      <c r="AV21" s="42">
        <f t="shared" si="20"/>
        <v>2.7728975400137835E-6</v>
      </c>
      <c r="AW21" s="42">
        <f t="shared" si="20"/>
        <v>2.7641278339384388E-6</v>
      </c>
      <c r="AX21" s="42">
        <f t="shared" si="20"/>
        <v>2.7553858633792963E-6</v>
      </c>
      <c r="AY21" s="42">
        <f t="shared" si="20"/>
        <v>2.7466715406186089E-6</v>
      </c>
      <c r="AZ21" s="42">
        <f t="shared" si="20"/>
        <v>2.7379847782160501E-6</v>
      </c>
      <c r="BA21" s="42">
        <f t="shared" si="20"/>
        <v>2.7293254890078366E-6</v>
      </c>
      <c r="BB21" s="42">
        <f t="shared" si="20"/>
        <v>2.720693586105854E-6</v>
      </c>
      <c r="BC21" s="42">
        <f t="shared" si="20"/>
        <v>2.7120889828967842E-6</v>
      </c>
      <c r="BD21" s="42">
        <f t="shared" si="20"/>
        <v>2.703511593041237E-6</v>
      </c>
      <c r="BE21" s="42">
        <f t="shared" si="20"/>
        <v>2.6949613304728838E-6</v>
      </c>
      <c r="BF21" s="42">
        <f t="shared" si="20"/>
        <v>2.6864381093975933E-6</v>
      </c>
      <c r="BG21" s="42">
        <f t="shared" si="20"/>
        <v>2.6779418442925711E-6</v>
      </c>
      <c r="BH21" s="42">
        <f t="shared" si="20"/>
        <v>2.6694724499055014E-6</v>
      </c>
      <c r="BI21" s="42">
        <f t="shared" si="20"/>
        <v>2.661029841253692E-6</v>
      </c>
      <c r="BJ21" s="42">
        <f t="shared" si="20"/>
        <v>2.6526139336232213E-6</v>
      </c>
      <c r="BK21" t="str">
        <f t="shared" si="5"/>
        <v>05_PRC</v>
      </c>
      <c r="BL21" t="str">
        <f t="shared" si="6"/>
        <v>d_ind_cem_7_1_mo_gasoline</v>
      </c>
      <c r="BO21" s="8">
        <f t="shared" si="7"/>
        <v>10.315270368</v>
      </c>
      <c r="BP21" s="8">
        <f t="shared" si="8"/>
        <v>7.3655860319999986</v>
      </c>
      <c r="BQ21" s="8" cm="1">
        <f t="array" ref="BQ21">K21*INDEX(prod_est,$G21+$H21,MATCH(BQ$14,$BP$14:$DP$14,0))</f>
        <v>7.1814463811999989</v>
      </c>
      <c r="BR21" s="8" cm="1">
        <f t="array" ref="BR21">L21*INDEX(prod_est,$G21+$H21,MATCH(BR$14,$BP$14:$DP$14,0))</f>
        <v>6.7708471843548885</v>
      </c>
      <c r="BS21" s="8" cm="1">
        <f t="array" ref="BS21">M21*INDEX(prod_est,$G21+$H21,MATCH(BS$14,$BP$14:$DP$14,0))</f>
        <v>6.6037191531032899</v>
      </c>
      <c r="BT21" s="8" cm="1">
        <f t="array" ref="BT21">N21*INDEX(prod_est,$G21+$H21,MATCH(BT$14,$BP$14:$DP$14,0))</f>
        <v>6.4378802413425618</v>
      </c>
      <c r="BU21" s="8" cm="1">
        <f t="array" ref="BU21">O21*INDEX(prod_est,$G21+$H21,MATCH(BU$14,$BP$14:$DP$14,0))</f>
        <v>6.2736334458990157</v>
      </c>
      <c r="BV21" s="8" cm="1">
        <f t="array" ref="BV21">P21*INDEX(prod_est,$G21+$H21,MATCH(BV$14,$BP$14:$DP$14,0))</f>
        <v>6.1110731575108872</v>
      </c>
      <c r="BW21" s="8" cm="1">
        <f t="array" ref="BW21">Q21*INDEX(prod_est,$G21+$H21,MATCH(BW$14,$BP$14:$DP$14,0))</f>
        <v>5.9503024060821987</v>
      </c>
      <c r="BX21" s="8" cm="1">
        <f t="array" ref="BX21">R21*INDEX(prod_est,$G21+$H21,MATCH(BX$14,$BP$14:$DP$14,0))</f>
        <v>5.7915732322973614</v>
      </c>
      <c r="BY21" s="8" cm="1">
        <f t="array" ref="BY21">S21*INDEX(prod_est,$G21+$H21,MATCH(BY$14,$BP$14:$DP$14,0))</f>
        <v>5.6351226660390275</v>
      </c>
      <c r="BZ21" s="8" cm="1">
        <f t="array" ref="BZ21">T21*INDEX(prod_est,$G21+$H21,MATCH(BZ$14,$BP$14:$DP$14,0))</f>
        <v>5.4552677983085376</v>
      </c>
      <c r="CA21" s="8" cm="1">
        <f t="array" ref="CA21">U21*INDEX(prod_est,$G21+$H21,MATCH(CA$14,$BP$14:$DP$14,0))</f>
        <v>5.2793704430216142</v>
      </c>
      <c r="CB21" s="8" cm="1">
        <f t="array" ref="CB21">V21*INDEX(prod_est,$G21+$H21,MATCH(CB$14,$BP$14:$DP$14,0))</f>
        <v>5.1073823874447308</v>
      </c>
      <c r="CC21" s="8" cm="1">
        <f t="array" ref="CC21">W21*INDEX(prod_est,$G21+$H21,MATCH(CC$14,$BP$14:$DP$14,0))</f>
        <v>4.9393067455939539</v>
      </c>
      <c r="CD21" s="8" cm="1">
        <f t="array" ref="CD21">X21*INDEX(prod_est,$G21+$H21,MATCH(CD$14,$BP$14:$DP$14,0))</f>
        <v>4.7752176533922697</v>
      </c>
      <c r="CE21" s="8" cm="1">
        <f t="array" ref="CE21">Y21*INDEX(prod_est,$G21+$H21,MATCH(CE$14,$BP$14:$DP$14,0))</f>
        <v>4.6152382597238599</v>
      </c>
      <c r="CF21" s="8" cm="1">
        <f t="array" ref="CF21">Z21*INDEX(prod_est,$G21+$H21,MATCH(CF$14,$BP$14:$DP$14,0))</f>
        <v>4.4595099180104256</v>
      </c>
      <c r="CG21" s="8" cm="1">
        <f t="array" ref="CG21">AA21*INDEX(prod_est,$G21+$H21,MATCH(CG$14,$BP$14:$DP$14,0))</f>
        <v>4.3080943005629324</v>
      </c>
      <c r="CH21" s="8" cm="1">
        <f t="array" ref="CH21">AB21*INDEX(prod_est,$G21+$H21,MATCH(CH$14,$BP$14:$DP$14,0))</f>
        <v>4.1609610929054774</v>
      </c>
      <c r="CI21" s="8" cm="1">
        <f t="array" ref="CI21">AC21*INDEX(prod_est,$G21+$H21,MATCH(CI$14,$BP$14:$DP$14,0))</f>
        <v>4.0179895641810779</v>
      </c>
      <c r="CJ21" s="8" cm="1">
        <f t="array" ref="CJ21">AD21*INDEX(prod_est,$G21+$H21,MATCH(CJ$14,$BP$14:$DP$14,0))</f>
        <v>3.8790294626485027</v>
      </c>
      <c r="CK21" s="8" cm="1">
        <f t="array" ref="CK21">AE21*INDEX(prod_est,$G21+$H21,MATCH(CK$14,$BP$14:$DP$14,0))</f>
        <v>3.7438993406609877</v>
      </c>
      <c r="CL21" s="8" cm="1">
        <f t="array" ref="CL21">AF21*INDEX(prod_est,$G21+$H21,MATCH(CL$14,$BP$14:$DP$14,0))</f>
        <v>3.6124490704113579</v>
      </c>
      <c r="CM21" s="8" cm="1">
        <f t="array" ref="CM21">AG21*INDEX(prod_est,$G21+$H21,MATCH(CM$14,$BP$14:$DP$14,0))</f>
        <v>3.5024668452125725</v>
      </c>
      <c r="CN21" s="8" cm="1">
        <f t="array" ref="CN21">AH21*INDEX(prod_est,$G21+$H21,MATCH(CN$14,$BP$14:$DP$14,0))</f>
        <v>3.3948345285362715</v>
      </c>
      <c r="CO21" s="8" cm="1">
        <f t="array" ref="CO21">AI21*INDEX(prod_est,$G21+$H21,MATCH(CO$14,$BP$14:$DP$14,0))</f>
        <v>3.2894954913246548</v>
      </c>
      <c r="CP21" s="8" cm="1">
        <f t="array" ref="CP21">AJ21*INDEX(prod_est,$G21+$H21,MATCH(CP$14,$BP$14:$DP$14,0))</f>
        <v>3.1863918009735723</v>
      </c>
      <c r="CQ21" s="8" cm="1">
        <f t="array" ref="CQ21">AK21*INDEX(prod_est,$G21+$H21,MATCH(CQ$14,$BP$14:$DP$14,0))</f>
        <v>3.0854733420243989</v>
      </c>
      <c r="CR21" s="8" cm="1">
        <f t="array" ref="CR21">AL21*INDEX(prod_est,$G21+$H21,MATCH(CR$14,$BP$14:$DP$14,0))</f>
        <v>2.9867040108654672</v>
      </c>
      <c r="CS21" s="8" cm="1">
        <f t="array" ref="CS21">AM21*INDEX(prod_est,$G21+$H21,MATCH(CS$14,$BP$14:$DP$14,0))</f>
        <v>2.890053515987701</v>
      </c>
      <c r="CT21" s="8" cm="1">
        <f t="array" ref="CT21">AN21*INDEX(prod_est,$G21+$H21,MATCH(CT$14,$BP$14:$DP$14,0))</f>
        <v>2.7954876229536954</v>
      </c>
      <c r="CU21" s="8" cm="1">
        <f t="array" ref="CU21">AO21*INDEX(prod_est,$G21+$H21,MATCH(CU$14,$BP$14:$DP$14,0))</f>
        <v>2.7029744450219853</v>
      </c>
      <c r="CV21" s="8" cm="1">
        <f t="array" ref="CV21">AP21*INDEX(prod_est,$G21+$H21,MATCH(CV$14,$BP$14:$DP$14,0))</f>
        <v>2.6124859317725444</v>
      </c>
      <c r="CW21" cm="1">
        <f t="array" ref="CW21">AQ21*INDEX(prod_est,$G21+$H21,MATCH(CW$14,$BP$14:$DP$14,0))</f>
        <v>2.5856334870678084</v>
      </c>
      <c r="CX21" cm="1">
        <f t="array" ref="CX21">AR21*INDEX(prod_est,$G21+$H21,MATCH(CX$14,$BP$14:$DP$14,0))</f>
        <v>2.5583269782189508</v>
      </c>
      <c r="CY21" cm="1">
        <f t="array" ref="CY21">AS21*INDEX(prod_est,$G21+$H21,MATCH(CY$14,$BP$14:$DP$14,0))</f>
        <v>2.5305714364847591</v>
      </c>
      <c r="CZ21" cm="1">
        <f t="array" ref="CZ21">AT21*INDEX(prod_est,$G21+$H21,MATCH(CZ$14,$BP$14:$DP$14,0))</f>
        <v>2.5023718598622637</v>
      </c>
      <c r="DA21" cm="1">
        <f t="array" ref="DA21">AU21*INDEX(prod_est,$G21+$H21,MATCH(DA$14,$BP$14:$DP$14,0))</f>
        <v>2.4737332132657235</v>
      </c>
      <c r="DB21" cm="1">
        <f t="array" ref="DB21">AV21*INDEX(prod_est,$G21+$H21,MATCH(DB$14,$BP$14:$DP$14,0))</f>
        <v>2.4446604287047311</v>
      </c>
      <c r="DC21" cm="1">
        <f t="array" ref="DC21">AW21*INDEX(prod_est,$G21+$H21,MATCH(DC$14,$BP$14:$DP$14,0))</f>
        <v>2.4151584054614887</v>
      </c>
      <c r="DD21" cm="1">
        <f t="array" ref="DD21">AX21*INDEX(prod_est,$G21+$H21,MATCH(DD$14,$BP$14:$DP$14,0))</f>
        <v>2.3852320102671998</v>
      </c>
      <c r="DE21" cm="1">
        <f t="array" ref="DE21">AY21*INDEX(prod_est,$G21+$H21,MATCH(DE$14,$BP$14:$DP$14,0))</f>
        <v>2.3548860774776492</v>
      </c>
      <c r="DF21" cm="1">
        <f t="array" ref="DF21">AZ21*INDEX(prod_est,$G21+$H21,MATCH(DF$14,$BP$14:$DP$14,0))</f>
        <v>2.3241254092479107</v>
      </c>
      <c r="DG21" cm="1">
        <f t="array" ref="DG21">BA21*INDEX(prod_est,$G21+$H21,MATCH(DG$14,$BP$14:$DP$14,0))</f>
        <v>2.292954775706233</v>
      </c>
      <c r="DH21" cm="1">
        <f t="array" ref="DH21">BB21*INDEX(prod_est,$G21+$H21,MATCH(DH$14,$BP$14:$DP$14,0))</f>
        <v>2.2613789151270782</v>
      </c>
      <c r="DI21" cm="1">
        <f t="array" ref="DI21">BC21*INDEX(prod_est,$G21+$H21,MATCH(DI$14,$BP$14:$DP$14,0))</f>
        <v>2.2294025341033281</v>
      </c>
      <c r="DJ21" cm="1">
        <f t="array" ref="DJ21">BD21*INDEX(prod_est,$G21+$H21,MATCH(DJ$14,$BP$14:$DP$14,0))</f>
        <v>2.1970303077176672</v>
      </c>
      <c r="DK21" cm="1">
        <f t="array" ref="DK21">BE21*INDEX(prod_est,$G21+$H21,MATCH(DK$14,$BP$14:$DP$14,0))</f>
        <v>2.1642668797131419</v>
      </c>
      <c r="DL21" cm="1">
        <f t="array" ref="DL21">BF21*INDEX(prod_est,$G21+$H21,MATCH(DL$14,$BP$14:$DP$14,0))</f>
        <v>2.1311168626628887</v>
      </c>
      <c r="DM21" cm="1">
        <f t="array" ref="DM21">BG21*INDEX(prod_est,$G21+$H21,MATCH(DM$14,$BP$14:$DP$14,0))</f>
        <v>2.0975848381390501</v>
      </c>
      <c r="DN21" cm="1">
        <f t="array" ref="DN21">BH21*INDEX(prod_est,$G21+$H21,MATCH(DN$14,$BP$14:$DP$14,0))</f>
        <v>2.0636753568808754</v>
      </c>
      <c r="DO21" cm="1">
        <f t="array" ref="DO21">BI21*INDEX(prod_est,$G21+$H21,MATCH(DO$14,$BP$14:$DP$14,0))</f>
        <v>2.029392938962018</v>
      </c>
      <c r="DP21" cm="1">
        <f t="array" ref="DP21">BJ21*INDEX(prod_est,$G21+$H21,MATCH(DP$14,$BP$14:$DP$14,0))</f>
        <v>1.9947420739570092</v>
      </c>
    </row>
    <row r="22" spans="1:120" x14ac:dyDescent="0.25">
      <c r="A22" t="s">
        <v>41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65</v>
      </c>
      <c r="H22">
        <f>IFERROR(MATCH(D22,Production_est!$D$4:$D$339,0),"-")</f>
        <v>6</v>
      </c>
      <c r="I22" s="8" cm="1">
        <f t="array" ref="I22">IFERROR(INDEX(Production_est!$E$4:$E$339,H22+G22),"-")</f>
        <v>2370000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05_PRC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41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65</v>
      </c>
      <c r="H23">
        <f>IFERROR(MATCH(D23,Production_est!$D$4:$D$339,0),"-")</f>
        <v>6</v>
      </c>
      <c r="I23" s="8" cm="1">
        <f t="array" ref="I23">IFERROR(INDEX(Production_est!$E$4:$E$339,H23+G23),"-")</f>
        <v>2370000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05_PRC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41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65</v>
      </c>
      <c r="H24">
        <f>IFERROR(MATCH(D24,Production_est!$D$4:$D$339,0),"-")</f>
        <v>6</v>
      </c>
      <c r="I24" s="8" cm="1">
        <f t="array" ref="I24">IFERROR(INDEX(Production_est!$E$4:$E$339,H24+G24),"-")</f>
        <v>2370000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05_PRC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41</v>
      </c>
      <c r="B25" t="s">
        <v>15</v>
      </c>
      <c r="C25" t="s">
        <v>15</v>
      </c>
      <c r="D25" t="s">
        <v>37</v>
      </c>
      <c r="E25" s="8">
        <v>0.43124040000000008</v>
      </c>
      <c r="F25" s="8">
        <v>0.35361712799999989</v>
      </c>
      <c r="G25">
        <f>MATCH(A25,Production_est!$A$4:$A$339,0)</f>
        <v>65</v>
      </c>
      <c r="H25">
        <f>IFERROR(MATCH(D25,Production_est!$D$4:$D$339,0),"-")</f>
        <v>6</v>
      </c>
      <c r="I25" s="8" cm="1">
        <f t="array" ref="I25">IFERROR(INDEX(Production_est!$E$4:$E$339,H25+G25),"-")</f>
        <v>2370000</v>
      </c>
      <c r="J25" s="42">
        <f t="shared" si="0"/>
        <v>1.4920553924050628E-7</v>
      </c>
      <c r="K25" s="42">
        <f t="shared" si="1"/>
        <v>1.4920553924050628E-7</v>
      </c>
      <c r="L25" s="42">
        <f t="shared" si="2"/>
        <v>1.4920553924050628E-7</v>
      </c>
      <c r="M25" s="42">
        <f t="shared" ref="M25:AP25" si="27">L25*(1-$F$4)</f>
        <v>1.4873365425194445E-7</v>
      </c>
      <c r="N25" s="42">
        <f t="shared" si="27"/>
        <v>1.4826326167072595E-7</v>
      </c>
      <c r="O25" s="42">
        <f t="shared" si="27"/>
        <v>1.4779435677688782E-7</v>
      </c>
      <c r="P25" s="42">
        <f t="shared" si="27"/>
        <v>1.4732693486539467E-7</v>
      </c>
      <c r="Q25" s="42">
        <f t="shared" si="27"/>
        <v>1.4686099124609147E-7</v>
      </c>
      <c r="R25" s="42">
        <f t="shared" si="27"/>
        <v>1.4639652124365654E-7</v>
      </c>
      <c r="S25" s="42">
        <f t="shared" si="27"/>
        <v>1.4593352019755463E-7</v>
      </c>
      <c r="T25" s="42">
        <f t="shared" si="27"/>
        <v>1.4547198346199007E-7</v>
      </c>
      <c r="U25" s="42">
        <f t="shared" si="27"/>
        <v>1.4501190640586029E-7</v>
      </c>
      <c r="V25" s="42">
        <f t="shared" si="27"/>
        <v>1.4455328441270922E-7</v>
      </c>
      <c r="W25" s="42">
        <f t="shared" si="27"/>
        <v>1.4409611288068107E-7</v>
      </c>
      <c r="X25" s="42">
        <f t="shared" si="27"/>
        <v>1.4364038722247411E-7</v>
      </c>
      <c r="Y25" s="42">
        <f t="shared" si="27"/>
        <v>1.431861028652946E-7</v>
      </c>
      <c r="Z25" s="42">
        <f t="shared" si="27"/>
        <v>1.4273325525081099E-7</v>
      </c>
      <c r="AA25" s="42">
        <f t="shared" si="27"/>
        <v>1.4228183983510813E-7</v>
      </c>
      <c r="AB25" s="42">
        <f t="shared" si="27"/>
        <v>1.4183185208864167E-7</v>
      </c>
      <c r="AC25" s="42">
        <f t="shared" si="27"/>
        <v>1.4138328749619267E-7</v>
      </c>
      <c r="AD25" s="42">
        <f t="shared" si="27"/>
        <v>1.4093614155682217E-7</v>
      </c>
      <c r="AE25" s="42">
        <f t="shared" si="27"/>
        <v>1.4049040978382619E-7</v>
      </c>
      <c r="AF25" s="42">
        <f t="shared" si="27"/>
        <v>1.400460877046906E-7</v>
      </c>
      <c r="AG25" s="42">
        <f t="shared" si="27"/>
        <v>1.3960317086104625E-7</v>
      </c>
      <c r="AH25" s="42">
        <f t="shared" si="27"/>
        <v>1.3916165480862427E-7</v>
      </c>
      <c r="AI25" s="42">
        <f t="shared" si="27"/>
        <v>1.3872153511721146E-7</v>
      </c>
      <c r="AJ25" s="42">
        <f t="shared" si="27"/>
        <v>1.3828280737060583E-7</v>
      </c>
      <c r="AK25" s="42">
        <f t="shared" si="27"/>
        <v>1.3784546716657229E-7</v>
      </c>
      <c r="AL25" s="42">
        <f t="shared" si="27"/>
        <v>1.3740951011679849E-7</v>
      </c>
      <c r="AM25" s="42">
        <f t="shared" si="27"/>
        <v>1.3697493184685079E-7</v>
      </c>
      <c r="AN25" s="42">
        <f t="shared" si="27"/>
        <v>1.3654172799613033E-7</v>
      </c>
      <c r="AO25" s="42">
        <f t="shared" si="27"/>
        <v>1.3610989421782932E-7</v>
      </c>
      <c r="AP25" s="42">
        <f t="shared" si="27"/>
        <v>1.3567942617888739E-7</v>
      </c>
      <c r="AQ25" s="42">
        <f t="shared" ref="AQ25:BJ25" si="28">AP25*(1-$F$4)</f>
        <v>1.3525031955994814E-7</v>
      </c>
      <c r="AR25" s="42">
        <f t="shared" si="28"/>
        <v>1.3482257005531577E-7</v>
      </c>
      <c r="AS25" s="42">
        <f t="shared" si="28"/>
        <v>1.3439617337291192E-7</v>
      </c>
      <c r="AT25" s="42">
        <f t="shared" si="28"/>
        <v>1.3397112523423254E-7</v>
      </c>
      <c r="AU25" s="42">
        <f t="shared" si="28"/>
        <v>1.3354742137430501E-7</v>
      </c>
      <c r="AV25" s="42">
        <f t="shared" si="28"/>
        <v>1.3312505754164532E-7</v>
      </c>
      <c r="AW25" s="42">
        <f t="shared" si="28"/>
        <v>1.3270402949821543E-7</v>
      </c>
      <c r="AX25" s="42">
        <f t="shared" si="28"/>
        <v>1.3228433301938071E-7</v>
      </c>
      <c r="AY25" s="42">
        <f t="shared" si="28"/>
        <v>1.3186596389386762E-7</v>
      </c>
      <c r="AZ25" s="42">
        <f t="shared" si="28"/>
        <v>1.3144891792372134E-7</v>
      </c>
      <c r="BA25" s="42">
        <f t="shared" si="28"/>
        <v>1.310331909242638E-7</v>
      </c>
      <c r="BB25" s="42">
        <f t="shared" si="28"/>
        <v>1.3061877872405152E-7</v>
      </c>
      <c r="BC25" s="42">
        <f t="shared" si="28"/>
        <v>1.302056771648339E-7</v>
      </c>
      <c r="BD25" s="42">
        <f t="shared" si="28"/>
        <v>1.2979388210151139E-7</v>
      </c>
      <c r="BE25" s="42">
        <f t="shared" si="28"/>
        <v>1.2938338940209397E-7</v>
      </c>
      <c r="BF25" s="42">
        <f t="shared" si="28"/>
        <v>1.2897419494765966E-7</v>
      </c>
      <c r="BG25" s="42">
        <f t="shared" si="28"/>
        <v>1.2856629463231313E-7</v>
      </c>
      <c r="BH25" s="42">
        <f t="shared" si="28"/>
        <v>1.2815968436314467E-7</v>
      </c>
      <c r="BI25" s="42">
        <f t="shared" si="28"/>
        <v>1.2775436006018895E-7</v>
      </c>
      <c r="BJ25" s="42">
        <f t="shared" si="28"/>
        <v>1.2735031765638415E-7</v>
      </c>
      <c r="BK25" t="str">
        <f t="shared" si="5"/>
        <v>05_PRC</v>
      </c>
      <c r="BL25" t="str">
        <f t="shared" si="6"/>
        <v>d_ind_cem_7_6_kerosene</v>
      </c>
      <c r="BO25" s="8">
        <f t="shared" si="7"/>
        <v>0.43124040000000008</v>
      </c>
      <c r="BP25" s="8">
        <f t="shared" si="8"/>
        <v>0.35361712799999989</v>
      </c>
      <c r="BQ25" s="8" cm="1">
        <f t="array" ref="BQ25">K25*INDEX(prod_est,$G25+$H25,MATCH(BQ$14,$BP$14:$DP$14,0))</f>
        <v>0.34477669979999992</v>
      </c>
      <c r="BR25" s="8" cm="1">
        <f t="array" ref="BR25">L25*INDEX(prod_est,$G25+$H25,MATCH(BR$14,$BP$14:$DP$14,0))</f>
        <v>0.32506409198893488</v>
      </c>
      <c r="BS25" s="8" cm="1">
        <f t="array" ref="BS25">M25*INDEX(prod_est,$G25+$H25,MATCH(BS$14,$BP$14:$DP$14,0))</f>
        <v>0.31704038088669184</v>
      </c>
      <c r="BT25" s="8" cm="1">
        <f t="array" ref="BT25">N25*INDEX(prod_est,$G25+$H25,MATCH(BT$14,$BP$14:$DP$14,0))</f>
        <v>0.30907855959607144</v>
      </c>
      <c r="BU25" s="8" cm="1">
        <f t="array" ref="BU25">O25*INDEX(prod_est,$G25+$H25,MATCH(BU$14,$BP$14:$DP$14,0))</f>
        <v>0.30119317480311431</v>
      </c>
      <c r="BV25" s="8" cm="1">
        <f t="array" ref="BV25">P25*INDEX(prod_est,$G25+$H25,MATCH(BV$14,$BP$14:$DP$14,0))</f>
        <v>0.29338875814747817</v>
      </c>
      <c r="BW25" s="8" cm="1">
        <f t="array" ref="BW25">Q25*INDEX(prod_est,$G25+$H25,MATCH(BW$14,$BP$14:$DP$14,0))</f>
        <v>0.28567025602970741</v>
      </c>
      <c r="BX25" s="8" cm="1">
        <f t="array" ref="BX25">R25*INDEX(prod_est,$G25+$H25,MATCH(BX$14,$BP$14:$DP$14,0))</f>
        <v>0.27804976876369064</v>
      </c>
      <c r="BY25" s="8" cm="1">
        <f t="array" ref="BY25">S25*INDEX(prod_est,$G25+$H25,MATCH(BY$14,$BP$14:$DP$14,0))</f>
        <v>0.27053867600421561</v>
      </c>
      <c r="BZ25" s="8" cm="1">
        <f t="array" ref="BZ25">T25*INDEX(prod_est,$G25+$H25,MATCH(BZ$14,$BP$14:$DP$14,0))</f>
        <v>0.26190395753003515</v>
      </c>
      <c r="CA25" s="8" cm="1">
        <f t="array" ref="CA25">U25*INDEX(prod_est,$G25+$H25,MATCH(CA$14,$BP$14:$DP$14,0))</f>
        <v>0.25345923672586201</v>
      </c>
      <c r="CB25" s="8" cm="1">
        <f t="array" ref="CB25">V25*INDEX(prod_est,$G25+$H25,MATCH(CB$14,$BP$14:$DP$14,0))</f>
        <v>0.2452021989288454</v>
      </c>
      <c r="CC25" s="8" cm="1">
        <f t="array" ref="CC25">W25*INDEX(prod_est,$G25+$H25,MATCH(CC$14,$BP$14:$DP$14,0))</f>
        <v>0.23713299364092752</v>
      </c>
      <c r="CD25" s="8" cm="1">
        <f t="array" ref="CD25">X25*INDEX(prod_est,$G25+$H25,MATCH(CD$14,$BP$14:$DP$14,0))</f>
        <v>0.22925518008089349</v>
      </c>
      <c r="CE25" s="8" cm="1">
        <f t="array" ref="CE25">Y25*INDEX(prod_est,$G25+$H25,MATCH(CE$14,$BP$14:$DP$14,0))</f>
        <v>0.22157467054880359</v>
      </c>
      <c r="CF25" s="8" cm="1">
        <f t="array" ref="CF25">Z25*INDEX(prod_est,$G25+$H25,MATCH(CF$14,$BP$14:$DP$14,0))</f>
        <v>0.21409825133305327</v>
      </c>
      <c r="CG25" s="8" cm="1">
        <f t="array" ref="CG25">AA25*INDEX(prod_est,$G25+$H25,MATCH(CG$14,$BP$14:$DP$14,0))</f>
        <v>0.20682888328229537</v>
      </c>
      <c r="CH25" s="8" cm="1">
        <f t="array" ref="CH25">AB25*INDEX(prod_est,$G25+$H25,MATCH(CH$14,$BP$14:$DP$14,0))</f>
        <v>0.19976511101771027</v>
      </c>
      <c r="CI25" s="8" cm="1">
        <f t="array" ref="CI25">AC25*INDEX(prod_est,$G25+$H25,MATCH(CI$14,$BP$14:$DP$14,0))</f>
        <v>0.19290113832719463</v>
      </c>
      <c r="CJ25" s="8" cm="1">
        <f t="array" ref="CJ25">AD25*INDEX(prod_est,$G25+$H25,MATCH(CJ$14,$BP$14:$DP$14,0))</f>
        <v>0.1862297517196588</v>
      </c>
      <c r="CK25" s="8" cm="1">
        <f t="array" ref="CK25">AE25*INDEX(prod_est,$G25+$H25,MATCH(CK$14,$BP$14:$DP$14,0))</f>
        <v>0.1797422400083144</v>
      </c>
      <c r="CL25" s="8" cm="1">
        <f t="array" ref="CL25">AF25*INDEX(prod_est,$G25+$H25,MATCH(CL$14,$BP$14:$DP$14,0))</f>
        <v>0.17343139565206753</v>
      </c>
      <c r="CM25" s="8" cm="1">
        <f t="array" ref="CM25">AG25*INDEX(prod_est,$G25+$H25,MATCH(CM$14,$BP$14:$DP$14,0))</f>
        <v>0.16815121856406964</v>
      </c>
      <c r="CN25" s="8" cm="1">
        <f t="array" ref="CN25">AH25*INDEX(prod_est,$G25+$H25,MATCH(CN$14,$BP$14:$DP$14,0))</f>
        <v>0.16298385909834556</v>
      </c>
      <c r="CO25" s="8" cm="1">
        <f t="array" ref="CO25">AI25*INDEX(prod_est,$G25+$H25,MATCH(CO$14,$BP$14:$DP$14,0))</f>
        <v>0.157926598529638</v>
      </c>
      <c r="CP25" s="8" cm="1">
        <f t="array" ref="CP25">AJ25*INDEX(prod_est,$G25+$H25,MATCH(CP$14,$BP$14:$DP$14,0))</f>
        <v>0.15297665555025347</v>
      </c>
      <c r="CQ25" s="8" cm="1">
        <f t="array" ref="CQ25">AK25*INDEX(prod_est,$G25+$H25,MATCH(CQ$14,$BP$14:$DP$14,0))</f>
        <v>0.14813162414871237</v>
      </c>
      <c r="CR25" s="8" cm="1">
        <f t="array" ref="CR25">AL25*INDEX(prod_est,$G25+$H25,MATCH(CR$14,$BP$14:$DP$14,0))</f>
        <v>0.14338977101344749</v>
      </c>
      <c r="CS25" s="8" cm="1">
        <f t="array" ref="CS25">AM25*INDEX(prod_est,$G25+$H25,MATCH(CS$14,$BP$14:$DP$14,0))</f>
        <v>0.138749641868262</v>
      </c>
      <c r="CT25" s="8" cm="1">
        <f t="array" ref="CT25">AN25*INDEX(prod_est,$G25+$H25,MATCH(CT$14,$BP$14:$DP$14,0))</f>
        <v>0.1342095931394631</v>
      </c>
      <c r="CU25" s="8" cm="1">
        <f t="array" ref="CU25">AO25*INDEX(prod_est,$G25+$H25,MATCH(CU$14,$BP$14:$DP$14,0))</f>
        <v>0.12976809396475572</v>
      </c>
      <c r="CV25" s="8" cm="1">
        <f t="array" ref="CV25">AP25*INDEX(prod_est,$G25+$H25,MATCH(CV$14,$BP$14:$DP$14,0))</f>
        <v>0.12542379766121114</v>
      </c>
      <c r="CW25" cm="1">
        <f t="array" ref="CW25">AQ25*INDEX(prod_est,$G25+$H25,MATCH(CW$14,$BP$14:$DP$14,0))</f>
        <v>0.12413462877023435</v>
      </c>
      <c r="CX25" cm="1">
        <f t="array" ref="CX25">AR25*INDEX(prod_est,$G25+$H25,MATCH(CX$14,$BP$14:$DP$14,0))</f>
        <v>0.12282366054681144</v>
      </c>
      <c r="CY25" cm="1">
        <f t="array" ref="CY25">AS25*INDEX(prod_est,$G25+$H25,MATCH(CY$14,$BP$14:$DP$14,0))</f>
        <v>0.12149113453849544</v>
      </c>
      <c r="CZ25" cm="1">
        <f t="array" ref="CZ25">AT25*INDEX(prod_est,$G25+$H25,MATCH(CZ$14,$BP$14:$DP$14,0))</f>
        <v>0.12013729069596346</v>
      </c>
      <c r="DA25" cm="1">
        <f t="array" ref="DA25">AU25*INDEX(prod_est,$G25+$H25,MATCH(DA$14,$BP$14:$DP$14,0))</f>
        <v>0.11876236738160965</v>
      </c>
      <c r="DB25" cm="1">
        <f t="array" ref="DB25">AV25*INDEX(prod_est,$G25+$H25,MATCH(DB$14,$BP$14:$DP$14,0))</f>
        <v>0.11736660137809597</v>
      </c>
      <c r="DC25" cm="1">
        <f t="array" ref="DC25">AW25*INDEX(prod_est,$G25+$H25,MATCH(DC$14,$BP$14:$DP$14,0))</f>
        <v>0.11595022789686303</v>
      </c>
      <c r="DD25" cm="1">
        <f t="array" ref="DD25">AX25*INDEX(prod_est,$G25+$H25,MATCH(DD$14,$BP$14:$DP$14,0))</f>
        <v>0.11451348058659855</v>
      </c>
      <c r="DE25" cm="1">
        <f t="array" ref="DE25">AY25*INDEX(prod_est,$G25+$H25,MATCH(DE$14,$BP$14:$DP$14,0))</f>
        <v>0.11305659154166699</v>
      </c>
      <c r="DF25" cm="1">
        <f t="array" ref="DF25">AZ25*INDEX(prod_est,$G25+$H25,MATCH(DF$14,$BP$14:$DP$14,0))</f>
        <v>0.11157979131049685</v>
      </c>
      <c r="DG25" cm="1">
        <f t="array" ref="DG25">BA25*INDEX(prod_est,$G25+$H25,MATCH(DG$14,$BP$14:$DP$14,0))</f>
        <v>0.11008330890392921</v>
      </c>
      <c r="DH25" cm="1">
        <f t="array" ref="DH25">BB25*INDEX(prod_est,$G25+$H25,MATCH(DH$14,$BP$14:$DP$14,0))</f>
        <v>0.10856737180352481</v>
      </c>
      <c r="DI25" cm="1">
        <f t="array" ref="DI25">BC25*INDEX(prod_est,$G25+$H25,MATCH(DI$14,$BP$14:$DP$14,0))</f>
        <v>0.10703220596983191</v>
      </c>
      <c r="DJ25" cm="1">
        <f t="array" ref="DJ25">BD25*INDEX(prod_est,$G25+$H25,MATCH(DJ$14,$BP$14:$DP$14,0))</f>
        <v>0.10547803585061401</v>
      </c>
      <c r="DK25" cm="1">
        <f t="array" ref="DK25">BE25*INDEX(prod_est,$G25+$H25,MATCH(DK$14,$BP$14:$DP$14,0))</f>
        <v>0.10390508438903845</v>
      </c>
      <c r="DL25" cm="1">
        <f t="array" ref="DL25">BF25*INDEX(prod_est,$G25+$H25,MATCH(DL$14,$BP$14:$DP$14,0))</f>
        <v>0.10231357303182488</v>
      </c>
      <c r="DM25" cm="1">
        <f t="array" ref="DM25">BG25*INDEX(prod_est,$G25+$H25,MATCH(DM$14,$BP$14:$DP$14,0))</f>
        <v>0.10070372173735487</v>
      </c>
      <c r="DN25" cm="1">
        <f t="array" ref="DN25">BH25*INDEX(prod_est,$G25+$H25,MATCH(DN$14,$BP$14:$DP$14,0))</f>
        <v>9.9075748983742259E-2</v>
      </c>
      <c r="DO25" cm="1">
        <f t="array" ref="DO25">BI25*INDEX(prod_est,$G25+$H25,MATCH(DO$14,$BP$14:$DP$14,0))</f>
        <v>9.7429871776865018E-2</v>
      </c>
      <c r="DP25" cm="1">
        <f t="array" ref="DP25">BJ25*INDEX(prod_est,$G25+$H25,MATCH(DP$14,$BP$14:$DP$14,0))</f>
        <v>9.5766305658357573E-2</v>
      </c>
    </row>
    <row r="26" spans="1:120" x14ac:dyDescent="0.25">
      <c r="A26" t="s">
        <v>41</v>
      </c>
      <c r="B26" t="s">
        <v>16</v>
      </c>
      <c r="C26" t="s">
        <v>16</v>
      </c>
      <c r="D26" t="s">
        <v>37</v>
      </c>
      <c r="E26" s="8">
        <v>119.6817714</v>
      </c>
      <c r="F26" s="8">
        <v>120.91595630400001</v>
      </c>
      <c r="G26">
        <f>MATCH(A26,Production_est!$A$4:$A$339,0)</f>
        <v>65</v>
      </c>
      <c r="H26">
        <f>IFERROR(MATCH(D26,Production_est!$D$4:$D$339,0),"-")</f>
        <v>6</v>
      </c>
      <c r="I26" s="8" cm="1">
        <f t="array" ref="I26">IFERROR(INDEX(Production_est!$E$4:$E$339,H26+G26),"-")</f>
        <v>2370000</v>
      </c>
      <c r="J26" s="42">
        <f t="shared" si="0"/>
        <v>5.1019390845569621E-5</v>
      </c>
      <c r="K26" s="42">
        <f t="shared" si="1"/>
        <v>5.1019390845569621E-5</v>
      </c>
      <c r="L26" s="42">
        <f t="shared" si="2"/>
        <v>5.1019390845569621E-5</v>
      </c>
      <c r="M26" s="42">
        <f t="shared" ref="M26:AP26" si="29">L26*(1-$F$4)</f>
        <v>5.0858034338377309E-5</v>
      </c>
      <c r="N26" s="42">
        <f t="shared" si="29"/>
        <v>5.069718814543967E-5</v>
      </c>
      <c r="O26" s="42">
        <f t="shared" si="29"/>
        <v>5.053685065281102E-5</v>
      </c>
      <c r="P26" s="42">
        <f t="shared" si="29"/>
        <v>5.0377020251650023E-5</v>
      </c>
      <c r="Q26" s="42">
        <f t="shared" si="29"/>
        <v>5.0217695338203544E-5</v>
      </c>
      <c r="R26" s="42">
        <f t="shared" si="29"/>
        <v>5.005887431379055E-5</v>
      </c>
      <c r="S26" s="42">
        <f t="shared" si="29"/>
        <v>4.990055558478609E-5</v>
      </c>
      <c r="T26" s="42">
        <f t="shared" si="29"/>
        <v>4.9742737562605289E-5</v>
      </c>
      <c r="U26" s="42">
        <f t="shared" si="29"/>
        <v>4.9585418663687411E-5</v>
      </c>
      <c r="V26" s="42">
        <f t="shared" si="29"/>
        <v>4.9428597309479969E-5</v>
      </c>
      <c r="W26" s="42">
        <f t="shared" si="29"/>
        <v>4.9272271926422879E-5</v>
      </c>
      <c r="X26" s="42">
        <f t="shared" si="29"/>
        <v>4.9116440945932689E-5</v>
      </c>
      <c r="Y26" s="42">
        <f t="shared" si="29"/>
        <v>4.8961102804386817E-5</v>
      </c>
      <c r="Z26" s="42">
        <f t="shared" si="29"/>
        <v>4.8806255943107887E-5</v>
      </c>
      <c r="AA26" s="42">
        <f t="shared" si="29"/>
        <v>4.865189880834806E-5</v>
      </c>
      <c r="AB26" s="42">
        <f t="shared" si="29"/>
        <v>4.8498029851273467E-5</v>
      </c>
      <c r="AC26" s="42">
        <f t="shared" si="29"/>
        <v>4.8344647527948656E-5</v>
      </c>
      <c r="AD26" s="42">
        <f t="shared" si="29"/>
        <v>4.8191750299321106E-5</v>
      </c>
      <c r="AE26" s="42">
        <f t="shared" si="29"/>
        <v>4.8039336631205786E-5</v>
      </c>
      <c r="AF26" s="42">
        <f t="shared" si="29"/>
        <v>4.7887404994269746E-5</v>
      </c>
      <c r="AG26" s="42">
        <f t="shared" si="29"/>
        <v>4.7735953864016788E-5</v>
      </c>
      <c r="AH26" s="42">
        <f t="shared" si="29"/>
        <v>4.7584981720772157E-5</v>
      </c>
      <c r="AI26" s="42">
        <f t="shared" si="29"/>
        <v>4.7434487049667307E-5</v>
      </c>
      <c r="AJ26" s="42">
        <f t="shared" si="29"/>
        <v>4.7284468340624688E-5</v>
      </c>
      <c r="AK26" s="42">
        <f t="shared" si="29"/>
        <v>4.7134924088342596E-5</v>
      </c>
      <c r="AL26" s="42">
        <f t="shared" si="29"/>
        <v>4.6985852792280069E-5</v>
      </c>
      <c r="AM26" s="42">
        <f t="shared" si="29"/>
        <v>4.6837252956641838E-5</v>
      </c>
      <c r="AN26" s="42">
        <f t="shared" si="29"/>
        <v>4.6689123090363301E-5</v>
      </c>
      <c r="AO26" s="42">
        <f t="shared" si="29"/>
        <v>4.6541461707095584E-5</v>
      </c>
      <c r="AP26" s="42">
        <f t="shared" si="29"/>
        <v>4.6394267325190613E-5</v>
      </c>
      <c r="AQ26" s="42">
        <f t="shared" ref="AQ26:BJ26" si="30">AP26*(1-$F$4)</f>
        <v>4.6247538467686245E-5</v>
      </c>
      <c r="AR26" s="42">
        <f t="shared" si="30"/>
        <v>4.6101273662291454E-5</v>
      </c>
      <c r="AS26" s="42">
        <f t="shared" si="30"/>
        <v>4.595547144137156E-5</v>
      </c>
      <c r="AT26" s="42">
        <f t="shared" si="30"/>
        <v>4.5810130341933492E-5</v>
      </c>
      <c r="AU26" s="42">
        <f t="shared" si="30"/>
        <v>4.5665248905611112E-5</v>
      </c>
      <c r="AV26" s="42">
        <f t="shared" si="30"/>
        <v>4.5520825678650598E-5</v>
      </c>
      <c r="AW26" s="42">
        <f t="shared" si="30"/>
        <v>4.5376859211895833E-5</v>
      </c>
      <c r="AX26" s="42">
        <f t="shared" si="30"/>
        <v>4.5233348060773873E-5</v>
      </c>
      <c r="AY26" s="42">
        <f t="shared" si="30"/>
        <v>4.5090290785280461E-5</v>
      </c>
      <c r="AZ26" s="42">
        <f t="shared" si="30"/>
        <v>4.4947685949965572E-5</v>
      </c>
      <c r="BA26" s="42">
        <f t="shared" si="30"/>
        <v>4.4805532123918993E-5</v>
      </c>
      <c r="BB26" s="42">
        <f t="shared" si="30"/>
        <v>4.4663827880755997E-5</v>
      </c>
      <c r="BC26" s="42">
        <f t="shared" si="30"/>
        <v>4.4522571798603005E-5</v>
      </c>
      <c r="BD26" s="42">
        <f t="shared" si="30"/>
        <v>4.4381762460083325E-5</v>
      </c>
      <c r="BE26" s="42">
        <f t="shared" si="30"/>
        <v>4.4241398452302943E-5</v>
      </c>
      <c r="BF26" s="42">
        <f t="shared" si="30"/>
        <v>4.4101478366836326E-5</v>
      </c>
      <c r="BG26" s="42">
        <f t="shared" si="30"/>
        <v>4.3962000799712297E-5</v>
      </c>
      <c r="BH26" s="42">
        <f t="shared" si="30"/>
        <v>4.3822964351399952E-5</v>
      </c>
      <c r="BI26" s="42">
        <f t="shared" si="30"/>
        <v>4.3684367626794624E-5</v>
      </c>
      <c r="BJ26" s="42">
        <f t="shared" si="30"/>
        <v>4.3546209235203863E-5</v>
      </c>
      <c r="BK26" t="str">
        <f t="shared" si="5"/>
        <v>05_PRC</v>
      </c>
      <c r="BL26" t="str">
        <f t="shared" si="6"/>
        <v>d_ind_cem_7_7_gas_diesel_oil</v>
      </c>
      <c r="BO26" s="8">
        <f t="shared" si="7"/>
        <v>119.6817714</v>
      </c>
      <c r="BP26" s="8">
        <f t="shared" si="8"/>
        <v>120.91595630400001</v>
      </c>
      <c r="BQ26" s="8" cm="1">
        <f t="array" ref="BQ26">K26*INDEX(prod_est,$G26+$H26,MATCH(BQ$14,$BP$14:$DP$14,0))</f>
        <v>117.8930573964</v>
      </c>
      <c r="BR26" s="8" cm="1">
        <f t="array" ref="BR26">L26*INDEX(prod_est,$G26+$H26,MATCH(BR$14,$BP$14:$DP$14,0))</f>
        <v>111.15252183976082</v>
      </c>
      <c r="BS26" s="8" cm="1">
        <f t="array" ref="BS26">M26*INDEX(prod_est,$G26+$H26,MATCH(BS$14,$BP$14:$DP$14,0))</f>
        <v>108.40889144345621</v>
      </c>
      <c r="BT26" s="8" cm="1">
        <f t="array" ref="BT26">N26*INDEX(prod_est,$G26+$H26,MATCH(BT$14,$BP$14:$DP$14,0))</f>
        <v>105.6864236695623</v>
      </c>
      <c r="BU26" s="8" cm="1">
        <f t="array" ref="BU26">O26*INDEX(prod_est,$G26+$H26,MATCH(BU$14,$BP$14:$DP$14,0))</f>
        <v>102.99009261665745</v>
      </c>
      <c r="BV26" s="8" cm="1">
        <f t="array" ref="BV26">P26*INDEX(prod_est,$G26+$H26,MATCH(BV$14,$BP$14:$DP$14,0))</f>
        <v>100.32144783508706</v>
      </c>
      <c r="BW26" s="8" cm="1">
        <f t="array" ref="BW26">Q26*INDEX(prod_est,$G26+$H26,MATCH(BW$14,$BP$14:$DP$14,0))</f>
        <v>97.682180698669669</v>
      </c>
      <c r="BX26" s="8" cm="1">
        <f t="array" ref="BX26">R26*INDEX(prod_est,$G26+$H26,MATCH(BX$14,$BP$14:$DP$14,0))</f>
        <v>95.076428792690521</v>
      </c>
      <c r="BY26" s="8" cm="1">
        <f t="array" ref="BY26">S26*INDEX(prod_est,$G26+$H26,MATCH(BY$14,$BP$14:$DP$14,0))</f>
        <v>92.508083280026369</v>
      </c>
      <c r="BZ26" s="8" cm="1">
        <f t="array" ref="BZ26">T26*INDEX(prod_est,$G26+$H26,MATCH(BZ$14,$BP$14:$DP$14,0))</f>
        <v>89.555524823295329</v>
      </c>
      <c r="CA26" s="8" cm="1">
        <f t="array" ref="CA26">U26*INDEX(prod_est,$G26+$H26,MATCH(CA$14,$BP$14:$DP$14,0))</f>
        <v>86.667934231934396</v>
      </c>
      <c r="CB26" s="8" cm="1">
        <f t="array" ref="CB26">V26*INDEX(prod_est,$G26+$H26,MATCH(CB$14,$BP$14:$DP$14,0))</f>
        <v>83.844520029371964</v>
      </c>
      <c r="CC26" s="8" cm="1">
        <f t="array" ref="CC26">W26*INDEX(prod_est,$G26+$H26,MATCH(CC$14,$BP$14:$DP$14,0))</f>
        <v>81.085333336351013</v>
      </c>
      <c r="CD26" s="8" cm="1">
        <f t="array" ref="CD26">X26*INDEX(prod_est,$G26+$H26,MATCH(CD$14,$BP$14:$DP$14,0))</f>
        <v>78.391591193306027</v>
      </c>
      <c r="CE26" s="8" cm="1">
        <f t="array" ref="CE26">Y26*INDEX(prod_est,$G26+$H26,MATCH(CE$14,$BP$14:$DP$14,0))</f>
        <v>75.765315254051643</v>
      </c>
      <c r="CF26" s="8" cm="1">
        <f t="array" ref="CF26">Z26*INDEX(prod_est,$G26+$H26,MATCH(CF$14,$BP$14:$DP$14,0))</f>
        <v>73.208826024259437</v>
      </c>
      <c r="CG26" s="8" cm="1">
        <f t="array" ref="CG26">AA26*INDEX(prod_est,$G26+$H26,MATCH(CG$14,$BP$14:$DP$14,0))</f>
        <v>70.723135937485324</v>
      </c>
      <c r="CH26" s="8" cm="1">
        <f t="array" ref="CH26">AB26*INDEX(prod_est,$G26+$H26,MATCH(CH$14,$BP$14:$DP$14,0))</f>
        <v>68.307747341020118</v>
      </c>
      <c r="CI26" s="8" cm="1">
        <f t="array" ref="CI26">AC26*INDEX(prod_est,$G26+$H26,MATCH(CI$14,$BP$14:$DP$14,0))</f>
        <v>65.960678276203083</v>
      </c>
      <c r="CJ26" s="8" cm="1">
        <f t="array" ref="CJ26">AD26*INDEX(prod_est,$G26+$H26,MATCH(CJ$14,$BP$14:$DP$14,0))</f>
        <v>63.679462159533841</v>
      </c>
      <c r="CK26" s="8" cm="1">
        <f t="array" ref="CK26">AE26*INDEX(prod_est,$G26+$H26,MATCH(CK$14,$BP$14:$DP$14,0))</f>
        <v>61.461120284955278</v>
      </c>
      <c r="CL26" s="8" cm="1">
        <f t="array" ref="CL26">AF26*INDEX(prod_est,$G26+$H26,MATCH(CL$14,$BP$14:$DP$14,0))</f>
        <v>59.303188103510465</v>
      </c>
      <c r="CM26" s="8" cm="1">
        <f t="array" ref="CM26">AG26*INDEX(prod_est,$G26+$H26,MATCH(CM$14,$BP$14:$DP$14,0))</f>
        <v>57.497682624574118</v>
      </c>
      <c r="CN26" s="8" cm="1">
        <f t="array" ref="CN26">AH26*INDEX(prod_est,$G26+$H26,MATCH(CN$14,$BP$14:$DP$14,0))</f>
        <v>55.730754040264848</v>
      </c>
      <c r="CO26" s="8" cm="1">
        <f t="array" ref="CO26">AI26*INDEX(prod_est,$G26+$H26,MATCH(CO$14,$BP$14:$DP$14,0))</f>
        <v>54.001472708779716</v>
      </c>
      <c r="CP26" s="8" cm="1">
        <f t="array" ref="CP26">AJ26*INDEX(prod_est,$G26+$H26,MATCH(CP$14,$BP$14:$DP$14,0))</f>
        <v>52.308887588857161</v>
      </c>
      <c r="CQ26" s="8" cm="1">
        <f t="array" ref="CQ26">AK26*INDEX(prod_est,$G26+$H26,MATCH(CQ$14,$BP$14:$DP$14,0))</f>
        <v>50.652175968145585</v>
      </c>
      <c r="CR26" s="8" cm="1">
        <f t="array" ref="CR26">AL26*INDEX(prod_est,$G26+$H26,MATCH(CR$14,$BP$14:$DP$14,0))</f>
        <v>49.030745157521295</v>
      </c>
      <c r="CS26" s="8" cm="1">
        <f t="array" ref="CS26">AM26*INDEX(prod_est,$G26+$H26,MATCH(CS$14,$BP$14:$DP$14,0))</f>
        <v>47.444097881306313</v>
      </c>
      <c r="CT26" s="8" cm="1">
        <f t="array" ref="CT26">AN26*INDEX(prod_est,$G26+$H26,MATCH(CT$14,$BP$14:$DP$14,0))</f>
        <v>45.891672135375032</v>
      </c>
      <c r="CU26" s="8" cm="1">
        <f t="array" ref="CU26">AO26*INDEX(prod_est,$G26+$H26,MATCH(CU$14,$BP$14:$DP$14,0))</f>
        <v>44.372944456174004</v>
      </c>
      <c r="CV26" s="8" cm="1">
        <f t="array" ref="CV26">AP26*INDEX(prod_est,$G26+$H26,MATCH(CV$14,$BP$14:$DP$14,0))</f>
        <v>42.887454358502531</v>
      </c>
      <c r="CW26" cm="1">
        <f t="array" ref="CW26">AQ26*INDEX(prod_est,$G26+$H26,MATCH(CW$14,$BP$14:$DP$14,0))</f>
        <v>42.446635526644862</v>
      </c>
      <c r="CX26" cm="1">
        <f t="array" ref="CX26">AR26*INDEX(prod_est,$G26+$H26,MATCH(CX$14,$BP$14:$DP$14,0))</f>
        <v>41.998362623926937</v>
      </c>
      <c r="CY26" cm="1">
        <f t="array" ref="CY26">AS26*INDEX(prod_est,$G26+$H26,MATCH(CY$14,$BP$14:$DP$14,0))</f>
        <v>41.542718245197968</v>
      </c>
      <c r="CZ26" cm="1">
        <f t="array" ref="CZ26">AT26*INDEX(prod_est,$G26+$H26,MATCH(CZ$14,$BP$14:$DP$14,0))</f>
        <v>41.07978443927091</v>
      </c>
      <c r="DA26" cm="1">
        <f t="array" ref="DA26">AU26*INDEX(prod_est,$G26+$H26,MATCH(DA$14,$BP$14:$DP$14,0))</f>
        <v>40.609642711860701</v>
      </c>
      <c r="DB26" cm="1">
        <f t="array" ref="DB26">AV26*INDEX(prod_est,$G26+$H26,MATCH(DB$14,$BP$14:$DP$14,0))</f>
        <v>40.132374028508153</v>
      </c>
      <c r="DC26" cm="1">
        <f t="array" ref="DC26">AW26*INDEX(prod_est,$G26+$H26,MATCH(DC$14,$BP$14:$DP$14,0))</f>
        <v>39.648058817490131</v>
      </c>
      <c r="DD26" cm="1">
        <f t="array" ref="DD26">AX26*INDEX(prod_est,$G26+$H26,MATCH(DD$14,$BP$14:$DP$14,0))</f>
        <v>39.156776972715264</v>
      </c>
      <c r="DE26" cm="1">
        <f t="array" ref="DE26">AY26*INDEX(prod_est,$G26+$H26,MATCH(DE$14,$BP$14:$DP$14,0))</f>
        <v>38.65860785660638</v>
      </c>
      <c r="DF26" cm="1">
        <f t="array" ref="DF26">AZ26*INDEX(prod_est,$G26+$H26,MATCH(DF$14,$BP$14:$DP$14,0))</f>
        <v>38.153630302968466</v>
      </c>
      <c r="DG26" cm="1">
        <f t="array" ref="DG26">BA26*INDEX(prod_est,$G26+$H26,MATCH(DG$14,$BP$14:$DP$14,0))</f>
        <v>37.641922619843349</v>
      </c>
      <c r="DH26" cm="1">
        <f t="array" ref="DH26">BB26*INDEX(prod_est,$G26+$H26,MATCH(DH$14,$BP$14:$DP$14,0))</f>
        <v>37.123562592350254</v>
      </c>
      <c r="DI26" cm="1">
        <f t="array" ref="DI26">BC26*INDEX(prod_est,$G26+$H26,MATCH(DI$14,$BP$14:$DP$14,0))</f>
        <v>36.598627485512878</v>
      </c>
      <c r="DJ26" cm="1">
        <f t="array" ref="DJ26">BD26*INDEX(prod_est,$G26+$H26,MATCH(DJ$14,$BP$14:$DP$14,0))</f>
        <v>36.067194047072825</v>
      </c>
      <c r="DK26" cm="1">
        <f t="array" ref="DK26">BE26*INDEX(prod_est,$G26+$H26,MATCH(DK$14,$BP$14:$DP$14,0))</f>
        <v>35.529338510289598</v>
      </c>
      <c r="DL26" cm="1">
        <f t="array" ref="DL26">BF26*INDEX(prod_est,$G26+$H26,MATCH(DL$14,$BP$14:$DP$14,0))</f>
        <v>34.985136596726868</v>
      </c>
      <c r="DM26" cm="1">
        <f t="array" ref="DM26">BG26*INDEX(prod_est,$G26+$H26,MATCH(DM$14,$BP$14:$DP$14,0))</f>
        <v>34.43466351902552</v>
      </c>
      <c r="DN26" cm="1">
        <f t="array" ref="DN26">BH26*INDEX(prod_est,$G26+$H26,MATCH(DN$14,$BP$14:$DP$14,0))</f>
        <v>33.877993983663174</v>
      </c>
      <c r="DO26" cm="1">
        <f t="array" ref="DO26">BI26*INDEX(prod_est,$G26+$H26,MATCH(DO$14,$BP$14:$DP$14,0))</f>
        <v>33.315202193700678</v>
      </c>
      <c r="DP26" cm="1">
        <f t="array" ref="DP26">BJ26*INDEX(prod_est,$G26+$H26,MATCH(DP$14,$BP$14:$DP$14,0))</f>
        <v>32.746361851514934</v>
      </c>
    </row>
    <row r="27" spans="1:120" x14ac:dyDescent="0.25">
      <c r="A27" t="s">
        <v>41</v>
      </c>
      <c r="B27" t="s">
        <v>17</v>
      </c>
      <c r="C27" t="s">
        <v>17</v>
      </c>
      <c r="D27" t="s">
        <v>37</v>
      </c>
      <c r="E27" s="8">
        <v>65.238717600000001</v>
      </c>
      <c r="F27" s="8">
        <v>61.663190400000012</v>
      </c>
      <c r="G27">
        <f>MATCH(A27,Production_est!$A$4:$A$339,0)</f>
        <v>65</v>
      </c>
      <c r="H27">
        <f>IFERROR(MATCH(D27,Production_est!$D$4:$D$339,0),"-")</f>
        <v>6</v>
      </c>
      <c r="I27" s="8" cm="1">
        <f t="array" ref="I27">IFERROR(INDEX(Production_est!$E$4:$E$339,H27+G27),"-")</f>
        <v>2370000</v>
      </c>
      <c r="J27" s="42">
        <f t="shared" si="0"/>
        <v>2.6018223797468361E-5</v>
      </c>
      <c r="K27" s="42">
        <f t="shared" si="1"/>
        <v>2.6018223797468361E-5</v>
      </c>
      <c r="L27" s="42">
        <f t="shared" si="2"/>
        <v>2.6018223797468361E-5</v>
      </c>
      <c r="M27" s="42">
        <f t="shared" ref="M27:AP27" si="31">L27*(1-$F$4)</f>
        <v>2.5935937246301668E-5</v>
      </c>
      <c r="N27" s="42">
        <f t="shared" si="31"/>
        <v>2.5853910938745593E-5</v>
      </c>
      <c r="O27" s="42">
        <f t="shared" si="31"/>
        <v>2.5772144051740524E-5</v>
      </c>
      <c r="P27" s="42">
        <f t="shared" si="31"/>
        <v>2.5690635764829901E-5</v>
      </c>
      <c r="Q27" s="42">
        <f t="shared" si="31"/>
        <v>2.5609385260151975E-5</v>
      </c>
      <c r="R27" s="42">
        <f t="shared" si="31"/>
        <v>2.5528391722431615E-5</v>
      </c>
      <c r="S27" s="42">
        <f t="shared" si="31"/>
        <v>2.5447654338972117E-5</v>
      </c>
      <c r="T27" s="42">
        <f t="shared" si="31"/>
        <v>2.5367172299647056E-5</v>
      </c>
      <c r="U27" s="42">
        <f t="shared" si="31"/>
        <v>2.5286944796892148E-5</v>
      </c>
      <c r="V27" s="42">
        <f t="shared" si="31"/>
        <v>2.5206971025697159E-5</v>
      </c>
      <c r="W27" s="42">
        <f t="shared" si="31"/>
        <v>2.5127250183597816E-5</v>
      </c>
      <c r="X27" s="42">
        <f t="shared" si="31"/>
        <v>2.5047781470667764E-5</v>
      </c>
      <c r="Y27" s="42">
        <f t="shared" si="31"/>
        <v>2.4968564089510534E-5</v>
      </c>
      <c r="Z27" s="42">
        <f t="shared" si="31"/>
        <v>2.4889597245251541E-5</v>
      </c>
      <c r="AA27" s="42">
        <f t="shared" si="31"/>
        <v>2.4810880145530112E-5</v>
      </c>
      <c r="AB27" s="42">
        <f t="shared" si="31"/>
        <v>2.4732412000491537E-5</v>
      </c>
      <c r="AC27" s="42">
        <f t="shared" si="31"/>
        <v>2.4654192022779138E-5</v>
      </c>
      <c r="AD27" s="42">
        <f t="shared" si="31"/>
        <v>2.4576219427526374E-5</v>
      </c>
      <c r="AE27" s="42">
        <f t="shared" si="31"/>
        <v>2.4498493432348957E-5</v>
      </c>
      <c r="AF27" s="42">
        <f t="shared" si="31"/>
        <v>2.442101325733701E-5</v>
      </c>
      <c r="AG27" s="42">
        <f t="shared" si="31"/>
        <v>2.4343778125047239E-5</v>
      </c>
      <c r="AH27" s="42">
        <f t="shared" si="31"/>
        <v>2.4266787260495131E-5</v>
      </c>
      <c r="AI27" s="42">
        <f t="shared" si="31"/>
        <v>2.4190039891147179E-5</v>
      </c>
      <c r="AJ27" s="42">
        <f t="shared" si="31"/>
        <v>2.4113535246913131E-5</v>
      </c>
      <c r="AK27" s="42">
        <f t="shared" si="31"/>
        <v>2.4037272560138254E-5</v>
      </c>
      <c r="AL27" s="42">
        <f t="shared" si="31"/>
        <v>2.3961251065595647E-5</v>
      </c>
      <c r="AM27" s="42">
        <f t="shared" si="31"/>
        <v>2.3885470000478555E-5</v>
      </c>
      <c r="AN27" s="42">
        <f t="shared" si="31"/>
        <v>2.3809928604392706E-5</v>
      </c>
      <c r="AO27" s="42">
        <f t="shared" si="31"/>
        <v>2.3734626119348693E-5</v>
      </c>
      <c r="AP27" s="42">
        <f t="shared" si="31"/>
        <v>2.3659561789754366E-5</v>
      </c>
      <c r="AQ27" s="42">
        <f t="shared" ref="AQ27:BJ27" si="32">AP27*(1-$F$4)</f>
        <v>2.3584734862407254E-5</v>
      </c>
      <c r="AR27" s="42">
        <f t="shared" si="32"/>
        <v>2.3510144586486989E-5</v>
      </c>
      <c r="AS27" s="42">
        <f t="shared" si="32"/>
        <v>2.34357902135478E-5</v>
      </c>
      <c r="AT27" s="42">
        <f t="shared" si="32"/>
        <v>2.3361670997510978E-5</v>
      </c>
      <c r="AU27" s="42">
        <f t="shared" si="32"/>
        <v>2.3287786194657403E-5</v>
      </c>
      <c r="AV27" s="42">
        <f t="shared" si="32"/>
        <v>2.3214135063620083E-5</v>
      </c>
      <c r="AW27" s="42">
        <f t="shared" si="32"/>
        <v>2.3140716865376707E-5</v>
      </c>
      <c r="AX27" s="42">
        <f t="shared" si="32"/>
        <v>2.3067530863242232E-5</v>
      </c>
      <c r="AY27" s="42">
        <f t="shared" si="32"/>
        <v>2.2994576322861495E-5</v>
      </c>
      <c r="AZ27" s="42">
        <f t="shared" si="32"/>
        <v>2.2921852512201843E-5</v>
      </c>
      <c r="BA27" s="42">
        <f t="shared" si="32"/>
        <v>2.2849358701545782E-5</v>
      </c>
      <c r="BB27" s="42">
        <f t="shared" si="32"/>
        <v>2.2777094163483667E-5</v>
      </c>
      <c r="BC27" s="42">
        <f t="shared" si="32"/>
        <v>2.2705058172906386E-5</v>
      </c>
      <c r="BD27" s="42">
        <f t="shared" si="32"/>
        <v>2.2633250006998097E-5</v>
      </c>
      <c r="BE27" s="42">
        <f t="shared" si="32"/>
        <v>2.2561668945228976E-5</v>
      </c>
      <c r="BF27" s="42">
        <f t="shared" si="32"/>
        <v>2.2490314269347982E-5</v>
      </c>
      <c r="BG27" s="42">
        <f t="shared" si="32"/>
        <v>2.2419185263375648E-5</v>
      </c>
      <c r="BH27" s="42">
        <f t="shared" si="32"/>
        <v>2.23482812135969E-5</v>
      </c>
      <c r="BI27" s="42">
        <f t="shared" si="32"/>
        <v>2.2277601408553899E-5</v>
      </c>
      <c r="BJ27" s="42">
        <f t="shared" si="32"/>
        <v>2.2207145139038896E-5</v>
      </c>
      <c r="BK27" t="str">
        <f t="shared" si="5"/>
        <v>05_PRC</v>
      </c>
      <c r="BL27" t="str">
        <f t="shared" si="6"/>
        <v>d_ind_cem_7_8_fuel_oil</v>
      </c>
      <c r="BO27" s="8">
        <f t="shared" si="7"/>
        <v>65.238717600000001</v>
      </c>
      <c r="BP27" s="8">
        <f t="shared" si="8"/>
        <v>61.663190400000012</v>
      </c>
      <c r="BQ27" s="8" cm="1">
        <f t="array" ref="BQ27">K27*INDEX(prod_est,$G27+$H27,MATCH(BQ$14,$BP$14:$DP$14,0))</f>
        <v>60.121610640000014</v>
      </c>
      <c r="BR27" s="8" cm="1">
        <f t="array" ref="BR27">L27*INDEX(prod_est,$G27+$H27,MATCH(BR$14,$BP$14:$DP$14,0))</f>
        <v>56.684157551658011</v>
      </c>
      <c r="BS27" s="8" cm="1">
        <f t="array" ref="BS27">M27*INDEX(prod_est,$G27+$H27,MATCH(BS$14,$BP$14:$DP$14,0))</f>
        <v>55.284995615666588</v>
      </c>
      <c r="BT27" s="8" cm="1">
        <f t="array" ref="BT27">N27*INDEX(prod_est,$G27+$H27,MATCH(BT$14,$BP$14:$DP$14,0))</f>
        <v>53.896625926248426</v>
      </c>
      <c r="BU27" s="8" cm="1">
        <f t="array" ref="BU27">O27*INDEX(prod_est,$G27+$H27,MATCH(BU$14,$BP$14:$DP$14,0))</f>
        <v>52.521585111298471</v>
      </c>
      <c r="BV27" s="8" cm="1">
        <f t="array" ref="BV27">P27*INDEX(prod_est,$G27+$H27,MATCH(BV$14,$BP$14:$DP$14,0))</f>
        <v>51.160663390907651</v>
      </c>
      <c r="BW27" s="8" cm="1">
        <f t="array" ref="BW27">Q27*INDEX(prod_est,$G27+$H27,MATCH(BW$14,$BP$14:$DP$14,0))</f>
        <v>49.814723310508313</v>
      </c>
      <c r="BX27" s="8" cm="1">
        <f t="array" ref="BX27">R27*INDEX(prod_est,$G27+$H27,MATCH(BX$14,$BP$14:$DP$14,0))</f>
        <v>48.485874903524007</v>
      </c>
      <c r="BY27" s="8" cm="1">
        <f t="array" ref="BY27">S27*INDEX(prod_est,$G27+$H27,MATCH(BY$14,$BP$14:$DP$14,0))</f>
        <v>47.17610253599441</v>
      </c>
      <c r="BZ27" s="8" cm="1">
        <f t="array" ref="BZ27">T27*INDEX(prod_est,$G27+$H27,MATCH(BZ$14,$BP$14:$DP$14,0))</f>
        <v>45.670394109665622</v>
      </c>
      <c r="CA27" s="8" cm="1">
        <f t="array" ref="CA27">U27*INDEX(prod_est,$G27+$H27,MATCH(CA$14,$BP$14:$DP$14,0))</f>
        <v>44.197817173792295</v>
      </c>
      <c r="CB27" s="8" cm="1">
        <f t="array" ref="CB27">V27*INDEX(prod_est,$G27+$H27,MATCH(CB$14,$BP$14:$DP$14,0))</f>
        <v>42.757968101160742</v>
      </c>
      <c r="CC27" s="8" cm="1">
        <f t="array" ref="CC27">W27*INDEX(prod_est,$G27+$H27,MATCH(CC$14,$BP$14:$DP$14,0))</f>
        <v>41.350872961681048</v>
      </c>
      <c r="CD27" s="8" cm="1">
        <f t="array" ref="CD27">X27*INDEX(prod_est,$G27+$H27,MATCH(CD$14,$BP$14:$DP$14,0))</f>
        <v>39.977152406244386</v>
      </c>
      <c r="CE27" s="8" cm="1">
        <f t="array" ref="CE27">Y27*INDEX(prod_est,$G27+$H27,MATCH(CE$14,$BP$14:$DP$14,0))</f>
        <v>38.637837412299078</v>
      </c>
      <c r="CF27" s="8" cm="1">
        <f t="array" ref="CF27">Z27*INDEX(prod_est,$G27+$H27,MATCH(CF$14,$BP$14:$DP$14,0))</f>
        <v>37.334111361984483</v>
      </c>
      <c r="CG27" s="8" cm="1">
        <f t="array" ref="CG27">AA27*INDEX(prod_est,$G27+$H27,MATCH(CG$14,$BP$14:$DP$14,0))</f>
        <v>36.066490563363097</v>
      </c>
      <c r="CH27" s="8" cm="1">
        <f t="array" ref="CH27">AB27*INDEX(prod_est,$G27+$H27,MATCH(CH$14,$BP$14:$DP$14,0))</f>
        <v>34.834721229799172</v>
      </c>
      <c r="CI27" s="8" cm="1">
        <f t="array" ref="CI27">AC27*INDEX(prod_est,$G27+$H27,MATCH(CI$14,$BP$14:$DP$14,0))</f>
        <v>33.637792627076998</v>
      </c>
      <c r="CJ27" s="8" cm="1">
        <f t="array" ref="CJ27">AD27*INDEX(prod_est,$G27+$H27,MATCH(CJ$14,$BP$14:$DP$14,0))</f>
        <v>32.474446878133264</v>
      </c>
      <c r="CK27" s="8" cm="1">
        <f t="array" ref="CK27">AE27*INDEX(prod_est,$G27+$H27,MATCH(CK$14,$BP$14:$DP$14,0))</f>
        <v>31.343164940119056</v>
      </c>
      <c r="CL27" s="8" cm="1">
        <f t="array" ref="CL27">AF27*INDEX(prod_est,$G27+$H27,MATCH(CL$14,$BP$14:$DP$14,0))</f>
        <v>30.242689973521802</v>
      </c>
      <c r="CM27" s="8" cm="1">
        <f t="array" ref="CM27">AG27*INDEX(prod_est,$G27+$H27,MATCH(CM$14,$BP$14:$DP$14,0))</f>
        <v>29.321941120194392</v>
      </c>
      <c r="CN27" s="8" cm="1">
        <f t="array" ref="CN27">AH27*INDEX(prod_est,$G27+$H27,MATCH(CN$14,$BP$14:$DP$14,0))</f>
        <v>28.42086522377971</v>
      </c>
      <c r="CO27" s="8" cm="1">
        <f t="array" ref="CO27">AI27*INDEX(prod_est,$G27+$H27,MATCH(CO$14,$BP$14:$DP$14,0))</f>
        <v>27.538988197306523</v>
      </c>
      <c r="CP27" s="8" cm="1">
        <f t="array" ref="CP27">AJ27*INDEX(prod_est,$G27+$H27,MATCH(CP$14,$BP$14:$DP$14,0))</f>
        <v>26.675825040778282</v>
      </c>
      <c r="CQ27" s="8" cm="1">
        <f t="array" ref="CQ27">AK27*INDEX(prod_est,$G27+$H27,MATCH(CQ$14,$BP$14:$DP$14,0))</f>
        <v>25.83095619775321</v>
      </c>
      <c r="CR27" s="8" cm="1">
        <f t="array" ref="CR27">AL27*INDEX(prod_est,$G27+$H27,MATCH(CR$14,$BP$14:$DP$14,0))</f>
        <v>25.004079416126626</v>
      </c>
      <c r="CS27" s="8" cm="1">
        <f t="array" ref="CS27">AM27*INDEX(prod_est,$G27+$H27,MATCH(CS$14,$BP$14:$DP$14,0))</f>
        <v>24.194941101536383</v>
      </c>
      <c r="CT27" s="8" cm="1">
        <f t="array" ref="CT27">AN27*INDEX(prod_est,$G27+$H27,MATCH(CT$14,$BP$14:$DP$14,0))</f>
        <v>23.403254650225115</v>
      </c>
      <c r="CU27" s="8" cm="1">
        <f t="array" ref="CU27">AO27*INDEX(prod_est,$G27+$H27,MATCH(CU$14,$BP$14:$DP$14,0))</f>
        <v>22.628753112869081</v>
      </c>
      <c r="CV27" s="8" cm="1">
        <f t="array" ref="CV27">AP27*INDEX(prod_est,$G27+$H27,MATCH(CV$14,$BP$14:$DP$14,0))</f>
        <v>21.87120165704852</v>
      </c>
      <c r="CW27" cm="1">
        <f t="array" ref="CW27">AQ27*INDEX(prod_est,$G27+$H27,MATCH(CW$14,$BP$14:$DP$14,0))</f>
        <v>21.646398443381624</v>
      </c>
      <c r="CX27" cm="1">
        <f t="array" ref="CX27">AR27*INDEX(prod_est,$G27+$H27,MATCH(CX$14,$BP$14:$DP$14,0))</f>
        <v>21.417793896914983</v>
      </c>
      <c r="CY27" cm="1">
        <f t="array" ref="CY27">AS27*INDEX(prod_est,$G27+$H27,MATCH(CY$14,$BP$14:$DP$14,0))</f>
        <v>21.185430138325376</v>
      </c>
      <c r="CZ27" cm="1">
        <f t="array" ref="CZ27">AT27*INDEX(prod_est,$G27+$H27,MATCH(CZ$14,$BP$14:$DP$14,0))</f>
        <v>20.949349009828914</v>
      </c>
      <c r="DA27" cm="1">
        <f t="array" ref="DA27">AU27*INDEX(prod_est,$G27+$H27,MATCH(DA$14,$BP$14:$DP$14,0))</f>
        <v>20.70959207667946</v>
      </c>
      <c r="DB27" cm="1">
        <f t="array" ref="DB27">AV27*INDEX(prod_est,$G27+$H27,MATCH(DB$14,$BP$14:$DP$14,0))</f>
        <v>20.466200628659692</v>
      </c>
      <c r="DC27" cm="1">
        <f t="array" ref="DC27">AW27*INDEX(prod_est,$G27+$H27,MATCH(DC$14,$BP$14:$DP$14,0))</f>
        <v>20.21921568156522</v>
      </c>
      <c r="DD27" cm="1">
        <f t="array" ref="DD27">AX27*INDEX(prod_est,$G27+$H27,MATCH(DD$14,$BP$14:$DP$14,0))</f>
        <v>19.96867797868131</v>
      </c>
      <c r="DE27" cm="1">
        <f t="array" ref="DE27">AY27*INDEX(prod_est,$G27+$H27,MATCH(DE$14,$BP$14:$DP$14,0))</f>
        <v>19.714627992252794</v>
      </c>
      <c r="DF27" cm="1">
        <f t="array" ref="DF27">AZ27*INDEX(prod_est,$G27+$H27,MATCH(DF$14,$BP$14:$DP$14,0))</f>
        <v>19.457105924946688</v>
      </c>
      <c r="DG27" cm="1">
        <f t="array" ref="DG27">BA27*INDEX(prod_est,$G27+$H27,MATCH(DG$14,$BP$14:$DP$14,0))</f>
        <v>19.196151711307945</v>
      </c>
      <c r="DH27" cm="1">
        <f t="array" ref="DH27">BB27*INDEX(prod_est,$G27+$H27,MATCH(DH$14,$BP$14:$DP$14,0))</f>
        <v>18.931805019208067</v>
      </c>
      <c r="DI27" cm="1">
        <f t="array" ref="DI27">BC27*INDEX(prod_est,$G27+$H27,MATCH(DI$14,$BP$14:$DP$14,0))</f>
        <v>18.664105251286813</v>
      </c>
      <c r="DJ27" cm="1">
        <f t="array" ref="DJ27">BD27*INDEX(prod_est,$G27+$H27,MATCH(DJ$14,$BP$14:$DP$14,0))</f>
        <v>18.393091546386962</v>
      </c>
      <c r="DK27" cm="1">
        <f t="array" ref="DK27">BE27*INDEX(prod_est,$G27+$H27,MATCH(DK$14,$BP$14:$DP$14,0))</f>
        <v>18.118802780982215</v>
      </c>
      <c r="DL27" cm="1">
        <f t="array" ref="DL27">BF27*INDEX(prod_est,$G27+$H27,MATCH(DL$14,$BP$14:$DP$14,0))</f>
        <v>17.841277570598109</v>
      </c>
      <c r="DM27" cm="1">
        <f t="array" ref="DM27">BG27*INDEX(prod_est,$G27+$H27,MATCH(DM$14,$BP$14:$DP$14,0))</f>
        <v>17.560554271226167</v>
      </c>
      <c r="DN27" cm="1">
        <f t="array" ref="DN27">BH27*INDEX(prod_est,$G27+$H27,MATCH(DN$14,$BP$14:$DP$14,0))</f>
        <v>17.276670980731179</v>
      </c>
      <c r="DO27" cm="1">
        <f t="array" ref="DO27">BI27*INDEX(prod_est,$G27+$H27,MATCH(DO$14,$BP$14:$DP$14,0))</f>
        <v>16.989665540251806</v>
      </c>
      <c r="DP27" cm="1">
        <f t="array" ref="DP27">BJ27*INDEX(prod_est,$G27+$H27,MATCH(DP$14,$BP$14:$DP$14,0))</f>
        <v>16.699575535594246</v>
      </c>
    </row>
    <row r="28" spans="1:120" x14ac:dyDescent="0.25">
      <c r="A28" t="s">
        <v>41</v>
      </c>
      <c r="B28" t="s">
        <v>18</v>
      </c>
      <c r="C28" t="s">
        <v>18</v>
      </c>
      <c r="D28" t="s">
        <v>37</v>
      </c>
      <c r="E28" s="8">
        <v>35.515787040000014</v>
      </c>
      <c r="F28" s="8">
        <v>31.757715359999999</v>
      </c>
      <c r="G28">
        <f>MATCH(A28,Production_est!$A$4:$A$339,0)</f>
        <v>65</v>
      </c>
      <c r="H28">
        <f>IFERROR(MATCH(D28,Production_est!$D$4:$D$339,0),"-")</f>
        <v>6</v>
      </c>
      <c r="I28" s="8" cm="1">
        <f t="array" ref="I28">IFERROR(INDEX(Production_est!$E$4:$E$339,H28+G28),"-")</f>
        <v>2370000</v>
      </c>
      <c r="J28" s="42">
        <f t="shared" si="0"/>
        <v>1.3399879898734176E-5</v>
      </c>
      <c r="K28" s="42">
        <f t="shared" si="1"/>
        <v>1.3399879898734176E-5</v>
      </c>
      <c r="L28" s="42">
        <f t="shared" si="2"/>
        <v>1.3399879898734176E-5</v>
      </c>
      <c r="M28" s="42">
        <f t="shared" ref="M28:AP28" si="33">L28*(1-$F$4)</f>
        <v>1.3357500760500228E-5</v>
      </c>
      <c r="N28" s="42">
        <f t="shared" si="33"/>
        <v>1.3315255652673344E-5</v>
      </c>
      <c r="O28" s="42">
        <f t="shared" si="33"/>
        <v>1.3273144151362179E-5</v>
      </c>
      <c r="P28" s="42">
        <f t="shared" si="33"/>
        <v>1.3231165834016005E-5</v>
      </c>
      <c r="Q28" s="42">
        <f t="shared" si="33"/>
        <v>1.3189320279420473E-5</v>
      </c>
      <c r="R28" s="42">
        <f t="shared" si="33"/>
        <v>1.3147607067693391E-5</v>
      </c>
      <c r="S28" s="42">
        <f t="shared" si="33"/>
        <v>1.3106025780280506E-5</v>
      </c>
      <c r="T28" s="42">
        <f t="shared" si="33"/>
        <v>1.3064575999951307E-5</v>
      </c>
      <c r="U28" s="42">
        <f t="shared" si="33"/>
        <v>1.3023257310794835E-5</v>
      </c>
      <c r="V28" s="42">
        <f t="shared" si="33"/>
        <v>1.2982069298215514E-5</v>
      </c>
      <c r="W28" s="42">
        <f t="shared" si="33"/>
        <v>1.2941011548928989E-5</v>
      </c>
      <c r="X28" s="42">
        <f t="shared" si="33"/>
        <v>1.2900083650957978E-5</v>
      </c>
      <c r="Y28" s="42">
        <f t="shared" si="33"/>
        <v>1.2859285193628142E-5</v>
      </c>
      <c r="Z28" s="42">
        <f t="shared" si="33"/>
        <v>1.2818615767563956E-5</v>
      </c>
      <c r="AA28" s="42">
        <f t="shared" si="33"/>
        <v>1.2778074964684612E-5</v>
      </c>
      <c r="AB28" s="42">
        <f t="shared" si="33"/>
        <v>1.2737662378199917E-5</v>
      </c>
      <c r="AC28" s="42">
        <f t="shared" si="33"/>
        <v>1.2697377602606213E-5</v>
      </c>
      <c r="AD28" s="42">
        <f t="shared" si="33"/>
        <v>1.2657220233682308E-5</v>
      </c>
      <c r="AE28" s="42">
        <f t="shared" si="33"/>
        <v>1.2617189868485422E-5</v>
      </c>
      <c r="AF28" s="42">
        <f t="shared" si="33"/>
        <v>1.257728610534714E-5</v>
      </c>
      <c r="AG28" s="42">
        <f t="shared" si="33"/>
        <v>1.2537508543869386E-5</v>
      </c>
      <c r="AH28" s="42">
        <f t="shared" si="33"/>
        <v>1.2497856784920401E-5</v>
      </c>
      <c r="AI28" s="42">
        <f t="shared" si="33"/>
        <v>1.2458330430630743E-5</v>
      </c>
      <c r="AJ28" s="42">
        <f t="shared" si="33"/>
        <v>1.2418929084389291E-5</v>
      </c>
      <c r="AK28" s="42">
        <f t="shared" si="33"/>
        <v>1.2379652350839264E-5</v>
      </c>
      <c r="AL28" s="42">
        <f t="shared" si="33"/>
        <v>1.2340499835874261E-5</v>
      </c>
      <c r="AM28" s="42">
        <f t="shared" si="33"/>
        <v>1.2301471146634298E-5</v>
      </c>
      <c r="AN28" s="42">
        <f t="shared" si="33"/>
        <v>1.2262565891501871E-5</v>
      </c>
      <c r="AO28" s="42">
        <f t="shared" si="33"/>
        <v>1.2223783680098025E-5</v>
      </c>
      <c r="AP28" s="42">
        <f t="shared" si="33"/>
        <v>1.2185124123278439E-5</v>
      </c>
      <c r="AQ28" s="42">
        <f t="shared" ref="AQ28:BJ28" si="34">AP28*(1-$F$4)</f>
        <v>1.2146586833129516E-5</v>
      </c>
      <c r="AR28" s="42">
        <f t="shared" si="34"/>
        <v>1.2108171422964499E-5</v>
      </c>
      <c r="AS28" s="42">
        <f t="shared" si="34"/>
        <v>1.2069877507319582E-5</v>
      </c>
      <c r="AT28" s="42">
        <f t="shared" si="34"/>
        <v>1.2031704701950047E-5</v>
      </c>
      <c r="AU28" s="42">
        <f t="shared" si="34"/>
        <v>1.199365262382641E-5</v>
      </c>
      <c r="AV28" s="42">
        <f t="shared" si="34"/>
        <v>1.1955720891130575E-5</v>
      </c>
      <c r="AW28" s="42">
        <f t="shared" si="34"/>
        <v>1.1917909123251999E-5</v>
      </c>
      <c r="AX28" s="42">
        <f t="shared" si="34"/>
        <v>1.1880216940783883E-5</v>
      </c>
      <c r="AY28" s="42">
        <f t="shared" si="34"/>
        <v>1.1842643965519355E-5</v>
      </c>
      <c r="AZ28" s="42">
        <f t="shared" si="34"/>
        <v>1.1805189820447683E-5</v>
      </c>
      <c r="BA28" s="42">
        <f t="shared" si="34"/>
        <v>1.1767854129750484E-5</v>
      </c>
      <c r="BB28" s="42">
        <f t="shared" si="34"/>
        <v>1.1730636518797961E-5</v>
      </c>
      <c r="BC28" s="42">
        <f t="shared" si="34"/>
        <v>1.1693536614145136E-5</v>
      </c>
      <c r="BD28" s="42">
        <f t="shared" si="34"/>
        <v>1.165655404352811E-5</v>
      </c>
      <c r="BE28" s="42">
        <f t="shared" si="34"/>
        <v>1.1619688435860326E-5</v>
      </c>
      <c r="BF28" s="42">
        <f t="shared" si="34"/>
        <v>1.158293942122884E-5</v>
      </c>
      <c r="BG28" s="42">
        <f t="shared" si="34"/>
        <v>1.1546306630890617E-5</v>
      </c>
      <c r="BH28" s="42">
        <f t="shared" si="34"/>
        <v>1.1509789697268824E-5</v>
      </c>
      <c r="BI28" s="42">
        <f t="shared" si="34"/>
        <v>1.1473388253949149E-5</v>
      </c>
      <c r="BJ28" s="42">
        <f t="shared" si="34"/>
        <v>1.1437101935676118E-5</v>
      </c>
      <c r="BK28" t="str">
        <f t="shared" si="5"/>
        <v>05_PRC</v>
      </c>
      <c r="BL28" t="str">
        <f t="shared" si="6"/>
        <v>d_ind_cem_7_9_lpg</v>
      </c>
      <c r="BO28" s="8">
        <f t="shared" si="7"/>
        <v>35.515787040000014</v>
      </c>
      <c r="BP28" s="8">
        <f t="shared" si="8"/>
        <v>31.757715359999999</v>
      </c>
      <c r="BQ28" s="8" cm="1">
        <f t="array" ref="BQ28">K28*INDEX(prod_est,$G28+$H28,MATCH(BQ$14,$BP$14:$DP$14,0))</f>
        <v>30.963772475999995</v>
      </c>
      <c r="BR28" s="8" cm="1">
        <f t="array" ref="BR28">L28*INDEX(prod_est,$G28+$H28,MATCH(BR$14,$BP$14:$DP$14,0))</f>
        <v>29.193418784684695</v>
      </c>
      <c r="BS28" s="8" cm="1">
        <f t="array" ref="BS28">M28*INDEX(prod_est,$G28+$H28,MATCH(BS$14,$BP$14:$DP$14,0))</f>
        <v>28.47282378761231</v>
      </c>
      <c r="BT28" s="8" cm="1">
        <f t="array" ref="BT28">N28*INDEX(prod_est,$G28+$H28,MATCH(BT$14,$BP$14:$DP$14,0))</f>
        <v>27.75778700270094</v>
      </c>
      <c r="BU28" s="8" cm="1">
        <f t="array" ref="BU28">O28*INDEX(prod_est,$G28+$H28,MATCH(BU$14,$BP$14:$DP$14,0))</f>
        <v>27.049614841541356</v>
      </c>
      <c r="BV28" s="8" cm="1">
        <f t="array" ref="BV28">P28*INDEX(prod_est,$G28+$H28,MATCH(BV$14,$BP$14:$DP$14,0))</f>
        <v>26.348714282503572</v>
      </c>
      <c r="BW28" s="8" cm="1">
        <f t="array" ref="BW28">Q28*INDEX(prod_est,$G28+$H28,MATCH(BW$14,$BP$14:$DP$14,0))</f>
        <v>25.655529552883458</v>
      </c>
      <c r="BX28" s="8" cm="1">
        <f t="array" ref="BX28">R28*INDEX(prod_est,$G28+$H28,MATCH(BX$14,$BP$14:$DP$14,0))</f>
        <v>24.971147360008842</v>
      </c>
      <c r="BY28" s="8" cm="1">
        <f t="array" ref="BY28">S28*INDEX(prod_est,$G28+$H28,MATCH(BY$14,$BP$14:$DP$14,0))</f>
        <v>24.296589690115752</v>
      </c>
      <c r="BZ28" s="8" cm="1">
        <f t="array" ref="BZ28">T28*INDEX(prod_est,$G28+$H28,MATCH(BZ$14,$BP$14:$DP$14,0))</f>
        <v>23.521121224920947</v>
      </c>
      <c r="CA28" s="8" cm="1">
        <f t="array" ref="CA28">U28*INDEX(prod_est,$G28+$H28,MATCH(CA$14,$BP$14:$DP$14,0))</f>
        <v>22.762716107186943</v>
      </c>
      <c r="CB28" s="8" cm="1">
        <f t="array" ref="CB28">V28*INDEX(prod_est,$G28+$H28,MATCH(CB$14,$BP$14:$DP$14,0))</f>
        <v>22.021166461225182</v>
      </c>
      <c r="CC28" s="8" cm="1">
        <f t="array" ref="CC28">W28*INDEX(prod_est,$G28+$H28,MATCH(CC$14,$BP$14:$DP$14,0))</f>
        <v>21.296485713534974</v>
      </c>
      <c r="CD28" s="8" cm="1">
        <f t="array" ref="CD28">X28*INDEX(prod_est,$G28+$H28,MATCH(CD$14,$BP$14:$DP$14,0))</f>
        <v>20.58899351112472</v>
      </c>
      <c r="CE28" s="8" cm="1">
        <f t="array" ref="CE28">Y28*INDEX(prod_est,$G28+$H28,MATCH(CE$14,$BP$14:$DP$14,0))</f>
        <v>19.899220826980645</v>
      </c>
      <c r="CF28" s="8" cm="1">
        <f t="array" ref="CF28">Z28*INDEX(prod_est,$G28+$H28,MATCH(CF$14,$BP$14:$DP$14,0))</f>
        <v>19.227777125402273</v>
      </c>
      <c r="CG28" s="8" cm="1">
        <f t="array" ref="CG28">AA28*INDEX(prod_est,$G28+$H28,MATCH(CG$14,$BP$14:$DP$14,0))</f>
        <v>18.57492831485753</v>
      </c>
      <c r="CH28" s="8" cm="1">
        <f t="array" ref="CH28">AB28*INDEX(prod_est,$G28+$H28,MATCH(CH$14,$BP$14:$DP$14,0))</f>
        <v>17.940543690404169</v>
      </c>
      <c r="CI28" s="8" cm="1">
        <f t="array" ref="CI28">AC28*INDEX(prod_est,$G28+$H28,MATCH(CI$14,$BP$14:$DP$14,0))</f>
        <v>17.324102704705624</v>
      </c>
      <c r="CJ28" s="8" cm="1">
        <f t="array" ref="CJ28">AD28*INDEX(prod_est,$G28+$H28,MATCH(CJ$14,$BP$14:$DP$14,0))</f>
        <v>16.724957527160267</v>
      </c>
      <c r="CK28" s="8" cm="1">
        <f t="array" ref="CK28">AE28*INDEX(prod_est,$G28+$H28,MATCH(CK$14,$BP$14:$DP$14,0))</f>
        <v>16.142325821821771</v>
      </c>
      <c r="CL28" s="8" cm="1">
        <f t="array" ref="CL28">AF28*INDEX(prod_est,$G28+$H28,MATCH(CL$14,$BP$14:$DP$14,0))</f>
        <v>15.575560292446873</v>
      </c>
      <c r="CM28" s="8" cm="1">
        <f t="array" ref="CM28">AG28*INDEX(prod_est,$G28+$H28,MATCH(CM$14,$BP$14:$DP$14,0))</f>
        <v>15.101357128252207</v>
      </c>
      <c r="CN28" s="8" cm="1">
        <f t="array" ref="CN28">AH28*INDEX(prod_est,$G28+$H28,MATCH(CN$14,$BP$14:$DP$14,0))</f>
        <v>14.637285910878182</v>
      </c>
      <c r="CO28" s="8" cm="1">
        <f t="array" ref="CO28">AI28*INDEX(prod_est,$G28+$H28,MATCH(CO$14,$BP$14:$DP$14,0))</f>
        <v>14.183102476521553</v>
      </c>
      <c r="CP28" s="8" cm="1">
        <f t="array" ref="CP28">AJ28*INDEX(prod_est,$G28+$H28,MATCH(CP$14,$BP$14:$DP$14,0))</f>
        <v>13.738557040963567</v>
      </c>
      <c r="CQ28" s="8" cm="1">
        <f t="array" ref="CQ28">AK28*INDEX(prod_est,$G28+$H28,MATCH(CQ$14,$BP$14:$DP$14,0))</f>
        <v>13.303433524660351</v>
      </c>
      <c r="CR28" s="8" cm="1">
        <f t="array" ref="CR28">AL28*INDEX(prod_est,$G28+$H28,MATCH(CR$14,$BP$14:$DP$14,0))</f>
        <v>12.877576262031756</v>
      </c>
      <c r="CS28" s="8" cm="1">
        <f t="array" ref="CS28">AM28*INDEX(prod_est,$G28+$H28,MATCH(CS$14,$BP$14:$DP$14,0))</f>
        <v>12.460854647160089</v>
      </c>
      <c r="CT28" s="8" cm="1">
        <f t="array" ref="CT28">AN28*INDEX(prod_est,$G28+$H28,MATCH(CT$14,$BP$14:$DP$14,0))</f>
        <v>12.053121073661567</v>
      </c>
      <c r="CU28" s="8" cm="1">
        <f t="array" ref="CU28">AO28*INDEX(prod_est,$G28+$H28,MATCH(CU$14,$BP$14:$DP$14,0))</f>
        <v>11.654238057559381</v>
      </c>
      <c r="CV28" s="8" cm="1">
        <f t="array" ref="CV28">AP28*INDEX(prod_est,$G28+$H28,MATCH(CV$14,$BP$14:$DP$14,0))</f>
        <v>11.26408465569286</v>
      </c>
      <c r="CW28" cm="1">
        <f t="array" ref="CW28">AQ28*INDEX(prod_est,$G28+$H28,MATCH(CW$14,$BP$14:$DP$14,0))</f>
        <v>11.148306726829054</v>
      </c>
      <c r="CX28" cm="1">
        <f t="array" ref="CX28">AR28*INDEX(prod_est,$G28+$H28,MATCH(CX$14,$BP$14:$DP$14,0))</f>
        <v>11.030571039304695</v>
      </c>
      <c r="CY28" cm="1">
        <f t="array" ref="CY28">AS28*INDEX(prod_est,$G28+$H28,MATCH(CY$14,$BP$14:$DP$14,0))</f>
        <v>10.910899286069098</v>
      </c>
      <c r="CZ28" cm="1">
        <f t="array" ref="CZ28">AT28*INDEX(prod_est,$G28+$H28,MATCH(CZ$14,$BP$14:$DP$14,0))</f>
        <v>10.789313016659039</v>
      </c>
      <c r="DA28" cm="1">
        <f t="array" ref="DA28">AU28*INDEX(prod_est,$G28+$H28,MATCH(DA$14,$BP$14:$DP$14,0))</f>
        <v>10.665833637970469</v>
      </c>
      <c r="DB28" cm="1">
        <f t="array" ref="DB28">AV28*INDEX(prod_est,$G28+$H28,MATCH(DB$14,$BP$14:$DP$14,0))</f>
        <v>10.540482415026448</v>
      </c>
      <c r="DC28" cm="1">
        <f t="array" ref="DC28">AW28*INDEX(prod_est,$G28+$H28,MATCH(DC$14,$BP$14:$DP$14,0))</f>
        <v>10.413280471741484</v>
      </c>
      <c r="DD28" cm="1">
        <f t="array" ref="DD28">AX28*INDEX(prod_est,$G28+$H28,MATCH(DD$14,$BP$14:$DP$14,0))</f>
        <v>10.284248791682069</v>
      </c>
      <c r="DE28" cm="1">
        <f t="array" ref="DE28">AY28*INDEX(prod_est,$G28+$H28,MATCH(DE$14,$BP$14:$DP$14,0))</f>
        <v>10.153408218823733</v>
      </c>
      <c r="DF28" cm="1">
        <f t="array" ref="DF28">AZ28*INDEX(prod_est,$G28+$H28,MATCH(DF$14,$BP$14:$DP$14,0))</f>
        <v>10.020779458304297</v>
      </c>
      <c r="DG28" cm="1">
        <f t="array" ref="DG28">BA28*INDEX(prod_est,$G28+$H28,MATCH(DG$14,$BP$14:$DP$14,0))</f>
        <v>9.886383077173619</v>
      </c>
      <c r="DH28" cm="1">
        <f t="array" ref="DH28">BB28*INDEX(prod_est,$G28+$H28,MATCH(DH$14,$BP$14:$DP$14,0))</f>
        <v>9.7502395051396693</v>
      </c>
      <c r="DI28" cm="1">
        <f t="array" ref="DI28">BC28*INDEX(prod_est,$G28+$H28,MATCH(DI$14,$BP$14:$DP$14,0))</f>
        <v>9.6123690353110245</v>
      </c>
      <c r="DJ28" cm="1">
        <f t="array" ref="DJ28">BD28*INDEX(prod_est,$G28+$H28,MATCH(DJ$14,$BP$14:$DP$14,0))</f>
        <v>9.472791824935797</v>
      </c>
      <c r="DK28" cm="1">
        <f t="array" ref="DK28">BE28*INDEX(prod_est,$G28+$H28,MATCH(DK$14,$BP$14:$DP$14,0))</f>
        <v>9.3315278961370396</v>
      </c>
      <c r="DL28" cm="1">
        <f t="array" ref="DL28">BF28*INDEX(prod_est,$G28+$H28,MATCH(DL$14,$BP$14:$DP$14,0))</f>
        <v>9.1885971366445407</v>
      </c>
      <c r="DM28" cm="1">
        <f t="array" ref="DM28">BG28*INDEX(prod_est,$G28+$H28,MATCH(DM$14,$BP$14:$DP$14,0))</f>
        <v>9.0440193005231357</v>
      </c>
      <c r="DN28" cm="1">
        <f t="array" ref="DN28">BH28*INDEX(prod_est,$G28+$H28,MATCH(DN$14,$BP$14:$DP$14,0))</f>
        <v>8.8978140088974857</v>
      </c>
      <c r="DO28" cm="1">
        <f t="array" ref="DO28">BI28*INDEX(prod_est,$G28+$H28,MATCH(DO$14,$BP$14:$DP$14,0))</f>
        <v>8.7500007506734132</v>
      </c>
      <c r="DP28" cm="1">
        <f t="array" ref="DP28">BJ28*INDEX(prod_est,$G28+$H28,MATCH(DP$14,$BP$14:$DP$14,0))</f>
        <v>8.6005988832556692</v>
      </c>
    </row>
    <row r="29" spans="1:120" x14ac:dyDescent="0.25">
      <c r="A29" t="s">
        <v>41</v>
      </c>
      <c r="B29" t="s">
        <v>19</v>
      </c>
      <c r="C29" t="s">
        <v>148</v>
      </c>
      <c r="D29" t="s">
        <v>37</v>
      </c>
      <c r="E29" s="8">
        <v>2.30274E-2</v>
      </c>
      <c r="F29" s="8">
        <v>6.4476720000000029E-2</v>
      </c>
      <c r="G29">
        <f>MATCH(A29,Production_est!$A$4:$A$339,0)</f>
        <v>65</v>
      </c>
      <c r="H29">
        <f>IFERROR(MATCH(D29,Production_est!$D$4:$D$339,0),"-")</f>
        <v>6</v>
      </c>
      <c r="I29" s="8" cm="1">
        <f t="array" ref="I29">IFERROR(INDEX(Production_est!$E$4:$E$339,H29+G29),"-")</f>
        <v>2370000</v>
      </c>
      <c r="J29" s="42">
        <f t="shared" si="0"/>
        <v>2.7205367088607606E-8</v>
      </c>
      <c r="K29" s="42">
        <f t="shared" si="1"/>
        <v>2.7205367088607606E-8</v>
      </c>
      <c r="L29" s="42">
        <f t="shared" si="2"/>
        <v>2.7205367088607606E-8</v>
      </c>
      <c r="M29" s="42">
        <f t="shared" ref="M29:AP29" si="35">L29*(1-$F$4)</f>
        <v>2.7119326017996046E-8</v>
      </c>
      <c r="N29" s="42">
        <f t="shared" si="35"/>
        <v>2.7033557065228287E-8</v>
      </c>
      <c r="O29" s="42">
        <f t="shared" si="35"/>
        <v>2.694805936969067E-8</v>
      </c>
      <c r="P29" s="42">
        <f t="shared" si="35"/>
        <v>2.6862832073491348E-8</v>
      </c>
      <c r="Q29" s="42">
        <f t="shared" si="35"/>
        <v>2.6777874321451693E-8</v>
      </c>
      <c r="R29" s="42">
        <f t="shared" si="35"/>
        <v>2.6693185261097706E-8</v>
      </c>
      <c r="S29" s="42">
        <f t="shared" si="35"/>
        <v>2.6608764042651465E-8</v>
      </c>
      <c r="T29" s="42">
        <f t="shared" si="35"/>
        <v>2.6524609819022599E-8</v>
      </c>
      <c r="U29" s="42">
        <f t="shared" si="35"/>
        <v>2.6440721745799787E-8</v>
      </c>
      <c r="V29" s="42">
        <f t="shared" si="35"/>
        <v>2.6357098981242287E-8</v>
      </c>
      <c r="W29" s="42">
        <f t="shared" si="35"/>
        <v>2.6273740686271491E-8</v>
      </c>
      <c r="X29" s="42">
        <f t="shared" si="35"/>
        <v>2.6190646024462499E-8</v>
      </c>
      <c r="Y29" s="42">
        <f t="shared" si="35"/>
        <v>2.6107814162035737E-8</v>
      </c>
      <c r="Z29" s="42">
        <f t="shared" si="35"/>
        <v>2.6025244267848575E-8</v>
      </c>
      <c r="AA29" s="42">
        <f t="shared" si="35"/>
        <v>2.5942935513387005E-8</v>
      </c>
      <c r="AB29" s="42">
        <f t="shared" si="35"/>
        <v>2.5860887072757317E-8</v>
      </c>
      <c r="AC29" s="42">
        <f t="shared" si="35"/>
        <v>2.5779098122677814E-8</v>
      </c>
      <c r="AD29" s="42">
        <f t="shared" si="35"/>
        <v>2.569756784247055E-8</v>
      </c>
      <c r="AE29" s="42">
        <f t="shared" si="35"/>
        <v>2.5616295414053098E-8</v>
      </c>
      <c r="AF29" s="42">
        <f t="shared" si="35"/>
        <v>2.5535280021930341E-8</v>
      </c>
      <c r="AG29" s="42">
        <f t="shared" si="35"/>
        <v>2.5454520853186285E-8</v>
      </c>
      <c r="AH29" s="42">
        <f t="shared" si="35"/>
        <v>2.5374017097475908E-8</v>
      </c>
      <c r="AI29" s="42">
        <f t="shared" si="35"/>
        <v>2.5293767947017024E-8</v>
      </c>
      <c r="AJ29" s="42">
        <f t="shared" si="35"/>
        <v>2.5213772596582183E-8</v>
      </c>
      <c r="AK29" s="42">
        <f t="shared" si="35"/>
        <v>2.5134030243490584E-8</v>
      </c>
      <c r="AL29" s="42">
        <f t="shared" si="35"/>
        <v>2.5054540087600026E-8</v>
      </c>
      <c r="AM29" s="42">
        <f t="shared" si="35"/>
        <v>2.4975301331298882E-8</v>
      </c>
      <c r="AN29" s="42">
        <f t="shared" si="35"/>
        <v>2.4896313179498088E-8</v>
      </c>
      <c r="AO29" s="42">
        <f t="shared" si="35"/>
        <v>2.481757483962317E-8</v>
      </c>
      <c r="AP29" s="42">
        <f t="shared" si="35"/>
        <v>2.4739085521606292E-8</v>
      </c>
      <c r="AQ29" s="42">
        <f t="shared" ref="AQ29:BJ29" si="36">AP29*(1-$F$4)</f>
        <v>2.4660844437878319E-8</v>
      </c>
      <c r="AR29" s="42">
        <f t="shared" si="36"/>
        <v>2.4582850803360932E-8</v>
      </c>
      <c r="AS29" s="42">
        <f t="shared" si="36"/>
        <v>2.4505103835458738E-8</v>
      </c>
      <c r="AT29" s="42">
        <f t="shared" si="36"/>
        <v>2.4427602754051415E-8</v>
      </c>
      <c r="AU29" s="42">
        <f t="shared" si="36"/>
        <v>2.4350346781485892E-8</v>
      </c>
      <c r="AV29" s="42">
        <f t="shared" si="36"/>
        <v>2.4273335142568542E-8</v>
      </c>
      <c r="AW29" s="42">
        <f t="shared" si="36"/>
        <v>2.4196567064557406E-8</v>
      </c>
      <c r="AX29" s="42">
        <f t="shared" si="36"/>
        <v>2.412004177715444E-8</v>
      </c>
      <c r="AY29" s="42">
        <f t="shared" si="36"/>
        <v>2.4043758512497777E-8</v>
      </c>
      <c r="AZ29" s="42">
        <f t="shared" si="36"/>
        <v>2.3967716505154034E-8</v>
      </c>
      <c r="BA29" s="42">
        <f t="shared" si="36"/>
        <v>2.3891914992110625E-8</v>
      </c>
      <c r="BB29" s="42">
        <f t="shared" si="36"/>
        <v>2.3816353212768108E-8</v>
      </c>
      <c r="BC29" s="42">
        <f t="shared" si="36"/>
        <v>2.3741030408932548E-8</v>
      </c>
      <c r="BD29" s="42">
        <f t="shared" si="36"/>
        <v>2.3665945824807912E-8</v>
      </c>
      <c r="BE29" s="42">
        <f t="shared" si="36"/>
        <v>2.3591098706988491E-8</v>
      </c>
      <c r="BF29" s="42">
        <f t="shared" si="36"/>
        <v>2.3516488304451329E-8</v>
      </c>
      <c r="BG29" s="42">
        <f t="shared" si="36"/>
        <v>2.3442113868548698E-8</v>
      </c>
      <c r="BH29" s="42">
        <f t="shared" si="36"/>
        <v>2.3367974653000578E-8</v>
      </c>
      <c r="BI29" s="42">
        <f t="shared" si="36"/>
        <v>2.3294069913887172E-8</v>
      </c>
      <c r="BJ29" s="42">
        <f t="shared" si="36"/>
        <v>2.3220398909641444E-8</v>
      </c>
      <c r="BK29" t="str">
        <f t="shared" si="5"/>
        <v>05_PRC</v>
      </c>
      <c r="BL29" t="str">
        <f t="shared" si="6"/>
        <v>d_ind_cem_7_10_refi_gas_notliq</v>
      </c>
      <c r="BO29" s="8">
        <f t="shared" si="7"/>
        <v>2.30274E-2</v>
      </c>
      <c r="BP29" s="8">
        <f t="shared" si="8"/>
        <v>6.4476720000000029E-2</v>
      </c>
      <c r="BQ29" s="8" cm="1">
        <f t="array" ref="BQ29">K29*INDEX(prod_est,$G29+$H29,MATCH(BQ$14,$BP$14:$DP$14,0))</f>
        <v>6.2864802000000025E-2</v>
      </c>
      <c r="BR29" s="8" cm="1">
        <f t="array" ref="BR29">L29*INDEX(prod_est,$G29+$H29,MATCH(BR$14,$BP$14:$DP$14,0))</f>
        <v>5.9270506945650024E-2</v>
      </c>
      <c r="BS29" s="8" cm="1">
        <f t="array" ref="BS29">M29*INDEX(prod_est,$G29+$H29,MATCH(BS$14,$BP$14:$DP$14,0))</f>
        <v>5.7807504921324394E-2</v>
      </c>
      <c r="BT29" s="8" cm="1">
        <f t="array" ref="BT29">N29*INDEX(prod_est,$G29+$H29,MATCH(BT$14,$BP$14:$DP$14,0))</f>
        <v>5.6355787565468898E-2</v>
      </c>
      <c r="BU29" s="8" cm="1">
        <f t="array" ref="BU29">O29*INDEX(prod_est,$G29+$H29,MATCH(BU$14,$BP$14:$DP$14,0))</f>
        <v>5.4918007245654314E-2</v>
      </c>
      <c r="BV29" s="8" cm="1">
        <f t="array" ref="BV29">P29*INDEX(prod_est,$G29+$H29,MATCH(BV$14,$BP$14:$DP$14,0))</f>
        <v>5.3494990237641094E-2</v>
      </c>
      <c r="BW29" s="8" cm="1">
        <f t="array" ref="BW29">Q29*INDEX(prod_est,$G29+$H29,MATCH(BW$14,$BP$14:$DP$14,0))</f>
        <v>5.2087638442546734E-2</v>
      </c>
      <c r="BX29" s="8" cm="1">
        <f t="array" ref="BX29">R29*INDEX(prod_est,$G29+$H29,MATCH(BX$14,$BP$14:$DP$14,0))</f>
        <v>5.0698158169084052E-2</v>
      </c>
      <c r="BY29" s="8" cm="1">
        <f t="array" ref="BY29">S29*INDEX(prod_est,$G29+$H29,MATCH(BY$14,$BP$14:$DP$14,0))</f>
        <v>4.9328624324709004E-2</v>
      </c>
      <c r="BZ29" s="8" cm="1">
        <f t="array" ref="BZ29">T29*INDEX(prod_est,$G29+$H29,MATCH(BZ$14,$BP$14:$DP$14,0))</f>
        <v>4.7754214373224531E-2</v>
      </c>
      <c r="CA29" s="8" cm="1">
        <f t="array" ref="CA29">U29*INDEX(prod_est,$G29+$H29,MATCH(CA$14,$BP$14:$DP$14,0))</f>
        <v>4.6214447615182078E-2</v>
      </c>
      <c r="CB29" s="8" cm="1">
        <f t="array" ref="CB29">V29*INDEX(prod_est,$G29+$H29,MATCH(CB$14,$BP$14:$DP$14,0))</f>
        <v>4.4708902006917142E-2</v>
      </c>
      <c r="CC29" s="8" cm="1">
        <f t="array" ref="CC29">W29*INDEX(prod_est,$G29+$H29,MATCH(CC$14,$BP$14:$DP$14,0))</f>
        <v>4.3237604807841418E-2</v>
      </c>
      <c r="CD29" s="8" cm="1">
        <f t="array" ref="CD29">X29*INDEX(prod_est,$G29+$H29,MATCH(CD$14,$BP$14:$DP$14,0))</f>
        <v>4.1801204987517902E-2</v>
      </c>
      <c r="CE29" s="8" cm="1">
        <f t="array" ref="CE29">Y29*INDEX(prod_est,$G29+$H29,MATCH(CE$14,$BP$14:$DP$14,0))</f>
        <v>4.0400780564191066E-2</v>
      </c>
      <c r="CF29" s="8" cm="1">
        <f t="array" ref="CF29">Z29*INDEX(prod_est,$G29+$H29,MATCH(CF$14,$BP$14:$DP$14,0))</f>
        <v>3.9037568914622567E-2</v>
      </c>
      <c r="CG29" s="8" cm="1">
        <f t="array" ref="CG29">AA29*INDEX(prod_est,$G29+$H29,MATCH(CG$14,$BP$14:$DP$14,0))</f>
        <v>3.7712109904657246E-2</v>
      </c>
      <c r="CH29" s="8" cm="1">
        <f t="array" ref="CH29">AB29*INDEX(prod_est,$G29+$H29,MATCH(CH$14,$BP$14:$DP$14,0))</f>
        <v>3.6424138168040965E-2</v>
      </c>
      <c r="CI29" s="8" cm="1">
        <f t="array" ref="CI29">AC29*INDEX(prod_est,$G29+$H29,MATCH(CI$14,$BP$14:$DP$14,0))</f>
        <v>3.5172596853407519E-2</v>
      </c>
      <c r="CJ29" s="8" cm="1">
        <f t="array" ref="CJ29">AD29*INDEX(prod_est,$G29+$H29,MATCH(CJ$14,$BP$14:$DP$14,0))</f>
        <v>3.3956170690063313E-2</v>
      </c>
      <c r="CK29" s="8" cm="1">
        <f t="array" ref="CK29">AE29*INDEX(prod_est,$G29+$H29,MATCH(CK$14,$BP$14:$DP$14,0))</f>
        <v>3.2773271325219552E-2</v>
      </c>
      <c r="CL29" s="8" cm="1">
        <f t="array" ref="CL29">AF29*INDEX(prod_est,$G29+$H29,MATCH(CL$14,$BP$14:$DP$14,0))</f>
        <v>3.1622584573074139E-2</v>
      </c>
      <c r="CM29" s="8" cm="1">
        <f t="array" ref="CM29">AG29*INDEX(prod_est,$G29+$H29,MATCH(CM$14,$BP$14:$DP$14,0))</f>
        <v>3.0659824365222282E-2</v>
      </c>
      <c r="CN29" s="8" cm="1">
        <f t="array" ref="CN29">AH29*INDEX(prod_est,$G29+$H29,MATCH(CN$14,$BP$14:$DP$14,0))</f>
        <v>2.9717634739693626E-2</v>
      </c>
      <c r="CO29" s="8" cm="1">
        <f t="array" ref="CO29">AI29*INDEX(prod_est,$G29+$H29,MATCH(CO$14,$BP$14:$DP$14,0))</f>
        <v>2.8795519978172233E-2</v>
      </c>
      <c r="CP29" s="8" cm="1">
        <f t="array" ref="CP29">AJ29*INDEX(prod_est,$G29+$H29,MATCH(CP$14,$BP$14:$DP$14,0))</f>
        <v>2.7892972951384147E-2</v>
      </c>
      <c r="CQ29" s="8" cm="1">
        <f t="array" ref="CQ29">AK29*INDEX(prod_est,$G29+$H29,MATCH(CQ$14,$BP$14:$DP$14,0))</f>
        <v>2.7009554959627896E-2</v>
      </c>
      <c r="CR29" s="8" cm="1">
        <f t="array" ref="CR29">AL29*INDEX(prod_est,$G29+$H29,MATCH(CR$14,$BP$14:$DP$14,0))</f>
        <v>2.6144949959828235E-2</v>
      </c>
      <c r="CS29" s="8" cm="1">
        <f t="array" ref="CS29">AM29*INDEX(prod_est,$G29+$H29,MATCH(CS$14,$BP$14:$DP$14,0))</f>
        <v>2.5298892786777598E-2</v>
      </c>
      <c r="CT29" s="8" cm="1">
        <f t="array" ref="CT29">AN29*INDEX(prod_est,$G29+$H29,MATCH(CT$14,$BP$14:$DP$14,0))</f>
        <v>2.4471083759741101E-2</v>
      </c>
      <c r="CU29" s="8" cm="1">
        <f t="array" ref="CU29">AO29*INDEX(prod_est,$G29+$H29,MATCH(CU$14,$BP$14:$DP$14,0))</f>
        <v>2.3661243749197716E-2</v>
      </c>
      <c r="CV29" s="8" cm="1">
        <f t="array" ref="CV29">AP29*INDEX(prod_est,$G29+$H29,MATCH(CV$14,$BP$14:$DP$14,0))</f>
        <v>2.286912720794048E-2</v>
      </c>
      <c r="CW29" cm="1">
        <f t="array" ref="CW29">AQ29*INDEX(prod_est,$G29+$H29,MATCH(CW$14,$BP$14:$DP$14,0))</f>
        <v>2.2634066813421862E-2</v>
      </c>
      <c r="CX29" cm="1">
        <f t="array" ref="CX29">AR29*INDEX(prod_est,$G29+$H29,MATCH(CX$14,$BP$14:$DP$14,0))</f>
        <v>2.2395031641260922E-2</v>
      </c>
      <c r="CY29" cm="1">
        <f t="array" ref="CY29">AS29*INDEX(prod_est,$G29+$H29,MATCH(CY$14,$BP$14:$DP$14,0))</f>
        <v>2.2152065733990423E-2</v>
      </c>
      <c r="CZ29" cm="1">
        <f t="array" ref="CZ29">AT29*INDEX(prod_est,$G29+$H29,MATCH(CZ$14,$BP$14:$DP$14,0))</f>
        <v>2.1905212842977015E-2</v>
      </c>
      <c r="DA29" cm="1">
        <f t="array" ref="DA29">AU29*INDEX(prod_est,$G29+$H29,MATCH(DA$14,$BP$14:$DP$14,0))</f>
        <v>2.165451642998804E-2</v>
      </c>
      <c r="DB29" cm="1">
        <f t="array" ref="DB29">AV29*INDEX(prod_est,$G29+$H29,MATCH(DB$14,$BP$14:$DP$14,0))</f>
        <v>2.1400019668750637E-2</v>
      </c>
      <c r="DC29" cm="1">
        <f t="array" ref="DC29">AW29*INDEX(prod_est,$G29+$H29,MATCH(DC$14,$BP$14:$DP$14,0))</f>
        <v>2.114176544650357E-2</v>
      </c>
      <c r="DD29" cm="1">
        <f t="array" ref="DD29">AX29*INDEX(prod_est,$G29+$H29,MATCH(DD$14,$BP$14:$DP$14,0))</f>
        <v>2.0879796365541305E-2</v>
      </c>
      <c r="DE29" cm="1">
        <f t="array" ref="DE29">AY29*INDEX(prod_est,$G29+$H29,MATCH(DE$14,$BP$14:$DP$14,0))</f>
        <v>2.0614154744751034E-2</v>
      </c>
      <c r="DF29" cm="1">
        <f t="array" ref="DF29">AZ29*INDEX(prod_est,$G29+$H29,MATCH(DF$14,$BP$14:$DP$14,0))</f>
        <v>2.0344882621141987E-2</v>
      </c>
      <c r="DG29" cm="1">
        <f t="array" ref="DG29">BA29*INDEX(prod_est,$G29+$H29,MATCH(DG$14,$BP$14:$DP$14,0))</f>
        <v>2.0072021751367634E-2</v>
      </c>
      <c r="DH29" cm="1">
        <f t="array" ref="DH29">BB29*INDEX(prod_est,$G29+$H29,MATCH(DH$14,$BP$14:$DP$14,0))</f>
        <v>1.9795613613240386E-2</v>
      </c>
      <c r="DI29" cm="1">
        <f t="array" ref="DI29">BC29*INDEX(prod_est,$G29+$H29,MATCH(DI$14,$BP$14:$DP$14,0))</f>
        <v>1.9515699407239077E-2</v>
      </c>
      <c r="DJ29" cm="1">
        <f t="array" ref="DJ29">BD29*INDEX(prod_est,$G29+$H29,MATCH(DJ$14,$BP$14:$DP$14,0))</f>
        <v>1.9232320058009192E-2</v>
      </c>
      <c r="DK29" cm="1">
        <f t="array" ref="DK29">BE29*INDEX(prod_est,$G29+$H29,MATCH(DK$14,$BP$14:$DP$14,0))</f>
        <v>1.894551621585594E-2</v>
      </c>
      <c r="DL29" cm="1">
        <f t="array" ref="DL29">BF29*INDEX(prod_est,$G29+$H29,MATCH(DL$14,$BP$14:$DP$14,0))</f>
        <v>1.8655328258229974E-2</v>
      </c>
      <c r="DM29" cm="1">
        <f t="array" ref="DM29">BG29*INDEX(prod_est,$G29+$H29,MATCH(DM$14,$BP$14:$DP$14,0))</f>
        <v>1.836179629120608E-2</v>
      </c>
      <c r="DN29" cm="1">
        <f t="array" ref="DN29">BH29*INDEX(prod_est,$G29+$H29,MATCH(DN$14,$BP$14:$DP$14,0))</f>
        <v>1.806496015095467E-2</v>
      </c>
      <c r="DO29" cm="1">
        <f t="array" ref="DO29">BI29*INDEX(prod_est,$G29+$H29,MATCH(DO$14,$BP$14:$DP$14,0))</f>
        <v>1.7764859405206272E-2</v>
      </c>
      <c r="DP29" cm="1">
        <f t="array" ref="DP29">BJ29*INDEX(prod_est,$G29+$H29,MATCH(DP$14,$BP$14:$DP$14,0))</f>
        <v>1.7461533354708823E-2</v>
      </c>
    </row>
    <row r="30" spans="1:120" x14ac:dyDescent="0.25">
      <c r="A30" t="s">
        <v>41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65</v>
      </c>
      <c r="H30">
        <f>IFERROR(MATCH(D30,Production_est!$D$4:$D$339,0),"-")</f>
        <v>6</v>
      </c>
      <c r="I30" s="8" cm="1">
        <f t="array" ref="I30">IFERROR(INDEX(Production_est!$E$4:$E$339,H30+G30),"-")</f>
        <v>2370000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05_PRC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41</v>
      </c>
      <c r="B31" t="s">
        <v>21</v>
      </c>
      <c r="C31" t="s">
        <v>149</v>
      </c>
      <c r="D31" t="s">
        <v>37</v>
      </c>
      <c r="E31" s="8">
        <v>193.7661716340001</v>
      </c>
      <c r="F31" s="8">
        <v>226.12252403160011</v>
      </c>
      <c r="G31">
        <f>MATCH(A31,Production_est!$A$4:$A$339,0)</f>
        <v>65</v>
      </c>
      <c r="H31">
        <f>IFERROR(MATCH(D31,Production_est!$D$4:$D$339,0),"-")</f>
        <v>6</v>
      </c>
      <c r="I31" s="8" cm="1">
        <f t="array" ref="I31">IFERROR(INDEX(Production_est!$E$4:$E$339,H31+G31),"-")</f>
        <v>2370000</v>
      </c>
      <c r="J31" s="42">
        <f t="shared" si="0"/>
        <v>9.5410347692658271E-5</v>
      </c>
      <c r="K31" s="42">
        <f t="shared" si="1"/>
        <v>9.5410347692658271E-5</v>
      </c>
      <c r="L31" s="42">
        <f t="shared" si="2"/>
        <v>9.5410347692658271E-5</v>
      </c>
      <c r="M31" s="42">
        <f t="shared" ref="M31:AP31" si="39">L31*(1-$F$4)</f>
        <v>9.5108598099051972E-5</v>
      </c>
      <c r="N31" s="42">
        <f t="shared" si="39"/>
        <v>9.4807802833979678E-5</v>
      </c>
      <c r="O31" s="42">
        <f t="shared" si="39"/>
        <v>9.4507958879233659E-5</v>
      </c>
      <c r="P31" s="42">
        <f t="shared" si="39"/>
        <v>9.420906322615175E-5</v>
      </c>
      <c r="Q31" s="42">
        <f t="shared" si="39"/>
        <v>9.3911112875587121E-5</v>
      </c>
      <c r="R31" s="42">
        <f t="shared" si="39"/>
        <v>9.3614104837878195E-5</v>
      </c>
      <c r="S31" s="42">
        <f t="shared" si="39"/>
        <v>9.3318036132818637E-5</v>
      </c>
      <c r="T31" s="42">
        <f t="shared" si="39"/>
        <v>9.3022903789627493E-5</v>
      </c>
      <c r="U31" s="42">
        <f t="shared" si="39"/>
        <v>9.2728704846919339E-5</v>
      </c>
      <c r="V31" s="42">
        <f t="shared" si="39"/>
        <v>9.2435436352674566E-5</v>
      </c>
      <c r="W31" s="42">
        <f t="shared" si="39"/>
        <v>9.214309536420979E-5</v>
      </c>
      <c r="X31" s="42">
        <f t="shared" si="39"/>
        <v>9.1851678948148285E-5</v>
      </c>
      <c r="Y31" s="42">
        <f t="shared" si="39"/>
        <v>9.1561184180390584E-5</v>
      </c>
      <c r="Z31" s="42">
        <f t="shared" si="39"/>
        <v>9.127160814608514E-5</v>
      </c>
      <c r="AA31" s="42">
        <f t="shared" si="39"/>
        <v>9.0982947939599026E-5</v>
      </c>
      <c r="AB31" s="42">
        <f t="shared" si="39"/>
        <v>9.0695200664488848E-5</v>
      </c>
      <c r="AC31" s="42">
        <f t="shared" si="39"/>
        <v>9.0408363433471637E-5</v>
      </c>
      <c r="AD31" s="42">
        <f t="shared" si="39"/>
        <v>9.0122433368395899E-5</v>
      </c>
      <c r="AE31" s="42">
        <f t="shared" si="39"/>
        <v>8.9837407600212724E-5</v>
      </c>
      <c r="AF31" s="42">
        <f t="shared" si="39"/>
        <v>8.9553283268946997E-5</v>
      </c>
      <c r="AG31" s="42">
        <f t="shared" si="39"/>
        <v>8.9270057523668707E-5</v>
      </c>
      <c r="AH31" s="42">
        <f t="shared" si="39"/>
        <v>8.8987727522464331E-5</v>
      </c>
      <c r="AI31" s="42">
        <f t="shared" si="39"/>
        <v>8.8706290432408348E-5</v>
      </c>
      <c r="AJ31" s="42">
        <f t="shared" si="39"/>
        <v>8.8425743429534765E-5</v>
      </c>
      <c r="AK31" s="42">
        <f t="shared" si="39"/>
        <v>8.8146083698808836E-5</v>
      </c>
      <c r="AL31" s="42">
        <f t="shared" si="39"/>
        <v>8.7867308434098754E-5</v>
      </c>
      <c r="AM31" s="42">
        <f t="shared" si="39"/>
        <v>8.7589414838147535E-5</v>
      </c>
      <c r="AN31" s="42">
        <f t="shared" si="39"/>
        <v>8.7312400122544967E-5</v>
      </c>
      <c r="AO31" s="42">
        <f t="shared" si="39"/>
        <v>8.7036261507699567E-5</v>
      </c>
      <c r="AP31" s="42">
        <f t="shared" si="39"/>
        <v>8.6760996222810764E-5</v>
      </c>
      <c r="AQ31" s="42">
        <f t="shared" ref="AQ31:BJ31" si="40">AP31*(1-$F$4)</f>
        <v>8.6486601505841038E-5</v>
      </c>
      <c r="AR31" s="42">
        <f t="shared" si="40"/>
        <v>8.6213074603488232E-5</v>
      </c>
      <c r="AS31" s="42">
        <f t="shared" si="40"/>
        <v>8.5940412771157932E-5</v>
      </c>
      <c r="AT31" s="42">
        <f t="shared" si="40"/>
        <v>8.56686132729359E-5</v>
      </c>
      <c r="AU31" s="42">
        <f t="shared" si="40"/>
        <v>8.5397673381560658E-5</v>
      </c>
      <c r="AV31" s="42">
        <f t="shared" si="40"/>
        <v>8.5127590378396086E-5</v>
      </c>
      <c r="AW31" s="42">
        <f t="shared" si="40"/>
        <v>8.4858361553404179E-5</v>
      </c>
      <c r="AX31" s="42">
        <f t="shared" si="40"/>
        <v>8.4589984205117808E-5</v>
      </c>
      <c r="AY31" s="42">
        <f t="shared" si="40"/>
        <v>8.4322455640613669E-5</v>
      </c>
      <c r="AZ31" s="42">
        <f t="shared" si="40"/>
        <v>8.4055773175485218E-5</v>
      </c>
      <c r="BA31" s="42">
        <f t="shared" si="40"/>
        <v>8.3789934133815758E-5</v>
      </c>
      <c r="BB31" s="42">
        <f t="shared" si="40"/>
        <v>8.3524935848151586E-5</v>
      </c>
      <c r="BC31" s="42">
        <f t="shared" si="40"/>
        <v>8.3260775659475207E-5</v>
      </c>
      <c r="BD31" s="42">
        <f t="shared" si="40"/>
        <v>8.2997450917178682E-5</v>
      </c>
      <c r="BE31" s="42">
        <f t="shared" si="40"/>
        <v>8.2734958979037006E-5</v>
      </c>
      <c r="BF31" s="42">
        <f t="shared" si="40"/>
        <v>8.2473297211181618E-5</v>
      </c>
      <c r="BG31" s="42">
        <f t="shared" si="40"/>
        <v>8.2212462988073964E-5</v>
      </c>
      <c r="BH31" s="42">
        <f t="shared" si="40"/>
        <v>8.1952453692479152E-5</v>
      </c>
      <c r="BI31" s="42">
        <f t="shared" si="40"/>
        <v>8.1693266715439684E-5</v>
      </c>
      <c r="BJ31" s="42">
        <f t="shared" si="40"/>
        <v>8.1434899456249289E-5</v>
      </c>
      <c r="BK31" t="str">
        <f t="shared" si="5"/>
        <v>05_PRC</v>
      </c>
      <c r="BL31" t="str">
        <f t="shared" si="6"/>
        <v>d_ind_cem_7_x_other_petrol_prod</v>
      </c>
      <c r="BO31" s="8">
        <f t="shared" si="7"/>
        <v>193.7661716340001</v>
      </c>
      <c r="BP31" s="8">
        <f t="shared" si="8"/>
        <v>226.12252403160011</v>
      </c>
      <c r="BQ31" s="8" cm="1">
        <f t="array" ref="BQ31">K31*INDEX(prod_est,$G31+$H31,MATCH(BQ$14,$BP$14:$DP$14,0))</f>
        <v>220.4694609308101</v>
      </c>
      <c r="BR31" s="8" cm="1">
        <f t="array" ref="BR31">L31*INDEX(prod_est,$G31+$H31,MATCH(BR$14,$BP$14:$DP$14,0))</f>
        <v>207.86411950209103</v>
      </c>
      <c r="BS31" s="8" cm="1">
        <f t="array" ref="BS31">M31*INDEX(prod_est,$G31+$H31,MATCH(BS$14,$BP$14:$DP$14,0))</f>
        <v>202.73331088769731</v>
      </c>
      <c r="BT31" s="8" cm="1">
        <f t="array" ref="BT31">N31*INDEX(prod_est,$G31+$H31,MATCH(BT$14,$BP$14:$DP$14,0))</f>
        <v>197.64207807240328</v>
      </c>
      <c r="BU31" s="8" cm="1">
        <f t="array" ref="BU31">O31*INDEX(prod_est,$G31+$H31,MATCH(BU$14,$BP$14:$DP$14,0))</f>
        <v>192.59972301899123</v>
      </c>
      <c r="BV31" s="8" cm="1">
        <f t="array" ref="BV31">P31*INDEX(prod_est,$G31+$H31,MATCH(BV$14,$BP$14:$DP$14,0))</f>
        <v>187.6091435107308</v>
      </c>
      <c r="BW31" s="8" cm="1">
        <f t="array" ref="BW31">Q31*INDEX(prod_est,$G31+$H31,MATCH(BW$14,$BP$14:$DP$14,0))</f>
        <v>182.673502552147</v>
      </c>
      <c r="BX31" s="8" cm="1">
        <f t="array" ref="BX31">R31*INDEX(prod_est,$G31+$H31,MATCH(BX$14,$BP$14:$DP$14,0))</f>
        <v>177.80053775915661</v>
      </c>
      <c r="BY31" s="8" cm="1">
        <f t="array" ref="BY31">S31*INDEX(prod_est,$G31+$H31,MATCH(BY$14,$BP$14:$DP$14,0))</f>
        <v>172.99752591803338</v>
      </c>
      <c r="BZ31" s="8" cm="1">
        <f t="array" ref="BZ31">T31*INDEX(prod_est,$G31+$H31,MATCH(BZ$14,$BP$14:$DP$14,0))</f>
        <v>167.47600509485659</v>
      </c>
      <c r="CA31" s="8" cm="1">
        <f t="array" ref="CA31">U31*INDEX(prod_est,$G31+$H31,MATCH(CA$14,$BP$14:$DP$14,0))</f>
        <v>162.07597938404945</v>
      </c>
      <c r="CB31" s="8" cm="1">
        <f t="array" ref="CB31">V31*INDEX(prod_est,$G31+$H31,MATCH(CB$14,$BP$14:$DP$14,0))</f>
        <v>156.79596866102327</v>
      </c>
      <c r="CC31" s="8" cm="1">
        <f t="array" ref="CC31">W31*INDEX(prod_est,$G31+$H31,MATCH(CC$14,$BP$14:$DP$14,0))</f>
        <v>151.63606852566238</v>
      </c>
      <c r="CD31" s="8" cm="1">
        <f t="array" ref="CD31">X31*INDEX(prod_est,$G31+$H31,MATCH(CD$14,$BP$14:$DP$14,0))</f>
        <v>146.59855494106799</v>
      </c>
      <c r="CE31" s="8" cm="1">
        <f t="array" ref="CE31">Y31*INDEX(prod_est,$G31+$H31,MATCH(CE$14,$BP$14:$DP$14,0))</f>
        <v>141.68720856181415</v>
      </c>
      <c r="CF31" s="8" cm="1">
        <f t="array" ref="CF31">Z31*INDEX(prod_est,$G31+$H31,MATCH(CF$14,$BP$14:$DP$14,0))</f>
        <v>136.90636891938649</v>
      </c>
      <c r="CG31" s="8" cm="1">
        <f t="array" ref="CG31">AA31*INDEX(prod_est,$G31+$H31,MATCH(CG$14,$BP$14:$DP$14,0))</f>
        <v>132.25792934563358</v>
      </c>
      <c r="CH31" s="8" cm="1">
        <f t="array" ref="CH31">AB31*INDEX(prod_est,$G31+$H31,MATCH(CH$14,$BP$14:$DP$14,0))</f>
        <v>127.74095919012574</v>
      </c>
      <c r="CI31" s="8" cm="1">
        <f t="array" ref="CI31">AC31*INDEX(prod_est,$G31+$H31,MATCH(CI$14,$BP$14:$DP$14,0))</f>
        <v>123.35175203140639</v>
      </c>
      <c r="CJ31" s="8" cm="1">
        <f t="array" ref="CJ31">AD31*INDEX(prod_est,$G31+$H31,MATCH(CJ$14,$BP$14:$DP$14,0))</f>
        <v>119.08569516074878</v>
      </c>
      <c r="CK31" s="8" cm="1">
        <f t="array" ref="CK31">AE31*INDEX(prod_est,$G31+$H31,MATCH(CK$14,$BP$14:$DP$14,0))</f>
        <v>114.93721815922254</v>
      </c>
      <c r="CL31" s="8" cm="1">
        <f t="array" ref="CL31">AF31*INDEX(prod_est,$G31+$H31,MATCH(CL$14,$BP$14:$DP$14,0))</f>
        <v>110.90171212286018</v>
      </c>
      <c r="CM31" s="8" cm="1">
        <f t="array" ref="CM31">AG31*INDEX(prod_est,$G31+$H31,MATCH(CM$14,$BP$14:$DP$14,0))</f>
        <v>107.52527225066059</v>
      </c>
      <c r="CN31" s="8" cm="1">
        <f t="array" ref="CN31">AH31*INDEX(prod_est,$G31+$H31,MATCH(CN$14,$BP$14:$DP$14,0))</f>
        <v>104.22097426154252</v>
      </c>
      <c r="CO31" s="8" cm="1">
        <f t="array" ref="CO31">AI31*INDEX(prod_est,$G31+$H31,MATCH(CO$14,$BP$14:$DP$14,0))</f>
        <v>100.98707965086732</v>
      </c>
      <c r="CP31" s="8" cm="1">
        <f t="array" ref="CP31">AJ31*INDEX(prod_est,$G31+$H31,MATCH(CP$14,$BP$14:$DP$14,0))</f>
        <v>97.821809895294479</v>
      </c>
      <c r="CQ31" s="8" cm="1">
        <f t="array" ref="CQ31">AK31*INDEX(prod_est,$G31+$H31,MATCH(CQ$14,$BP$14:$DP$14,0))</f>
        <v>94.723626456824746</v>
      </c>
      <c r="CR31" s="8" cm="1">
        <f t="array" ref="CR31">AL31*INDEX(prod_est,$G31+$H31,MATCH(CR$14,$BP$14:$DP$14,0))</f>
        <v>91.691420959320538</v>
      </c>
      <c r="CS31" s="8" cm="1">
        <f t="array" ref="CS31">AM31*INDEX(prod_est,$G31+$H31,MATCH(CS$14,$BP$14:$DP$14,0))</f>
        <v>88.724263457430695</v>
      </c>
      <c r="CT31" s="8" cm="1">
        <f t="array" ref="CT31">AN31*INDEX(prod_est,$G31+$H31,MATCH(CT$14,$BP$14:$DP$14,0))</f>
        <v>85.821102958422117</v>
      </c>
      <c r="CU31" s="8" cm="1">
        <f t="array" ref="CU31">AO31*INDEX(prod_est,$G31+$H31,MATCH(CU$14,$BP$14:$DP$14,0))</f>
        <v>82.980960543518762</v>
      </c>
      <c r="CV31" s="8" cm="1">
        <f t="array" ref="CV31">AP31*INDEX(prod_est,$G31+$H31,MATCH(CV$14,$BP$14:$DP$14,0))</f>
        <v>80.202975068509062</v>
      </c>
      <c r="CW31" cm="1">
        <f t="array" ref="CW31">AQ31*INDEX(prod_est,$G31+$H31,MATCH(CW$14,$BP$14:$DP$14,0))</f>
        <v>79.378608541979588</v>
      </c>
      <c r="CX31" cm="1">
        <f t="array" ref="CX31">AR31*INDEX(prod_est,$G31+$H31,MATCH(CX$14,$BP$14:$DP$14,0))</f>
        <v>78.540302305847248</v>
      </c>
      <c r="CY31" cm="1">
        <f t="array" ref="CY31">AS31*INDEX(prod_est,$G31+$H31,MATCH(CY$14,$BP$14:$DP$14,0))</f>
        <v>77.68821081909617</v>
      </c>
      <c r="CZ31" cm="1">
        <f t="array" ref="CZ31">AT31*INDEX(prod_est,$G31+$H31,MATCH(CZ$14,$BP$14:$DP$14,0))</f>
        <v>76.822487519578928</v>
      </c>
      <c r="DA31" cm="1">
        <f t="array" ref="DA31">AU31*INDEX(prod_est,$G31+$H31,MATCH(DA$14,$BP$14:$DP$14,0))</f>
        <v>75.943284829511327</v>
      </c>
      <c r="DB31" cm="1">
        <f t="array" ref="DB31">AV31*INDEX(prod_est,$G31+$H31,MATCH(DB$14,$BP$14:$DP$14,0))</f>
        <v>75.050754160940286</v>
      </c>
      <c r="DC31" cm="1">
        <f t="array" ref="DC31">AW31*INDEX(prod_est,$G31+$H31,MATCH(DC$14,$BP$14:$DP$14,0))</f>
        <v>74.145045921186082</v>
      </c>
      <c r="DD31" cm="1">
        <f t="array" ref="DD31">AX31*INDEX(prod_est,$G31+$H31,MATCH(DD$14,$BP$14:$DP$14,0))</f>
        <v>73.226309518257608</v>
      </c>
      <c r="DE31" cm="1">
        <f t="array" ref="DE31">AY31*INDEX(prod_est,$G31+$H31,MATCH(DE$14,$BP$14:$DP$14,0))</f>
        <v>72.294693366242711</v>
      </c>
      <c r="DF31" cm="1">
        <f t="array" ref="DF31">AZ31*INDEX(prod_est,$G31+$H31,MATCH(DF$14,$BP$14:$DP$14,0))</f>
        <v>71.350344890671579</v>
      </c>
      <c r="DG31" cm="1">
        <f t="array" ref="DG31">BA31*INDEX(prod_est,$G31+$H31,MATCH(DG$14,$BP$14:$DP$14,0))</f>
        <v>70.393410533855132</v>
      </c>
      <c r="DH31" cm="1">
        <f t="array" ref="DH31">BB31*INDEX(prod_est,$G31+$H31,MATCH(DH$14,$BP$14:$DP$14,0))</f>
        <v>69.424035760197143</v>
      </c>
      <c r="DI31" cm="1">
        <f t="array" ref="DI31">BC31*INDEX(prod_est,$G31+$H31,MATCH(DI$14,$BP$14:$DP$14,0))</f>
        <v>68.442365061481127</v>
      </c>
      <c r="DJ31" cm="1">
        <f t="array" ref="DJ31">BD31*INDEX(prod_est,$G31+$H31,MATCH(DJ$14,$BP$14:$DP$14,0))</f>
        <v>67.448541962131571</v>
      </c>
      <c r="DK31" cm="1">
        <f t="array" ref="DK31">BE31*INDEX(prod_est,$G31+$H31,MATCH(DK$14,$BP$14:$DP$14,0))</f>
        <v>66.442709024450281</v>
      </c>
      <c r="DL31" cm="1">
        <f t="array" ref="DL31">BF31*INDEX(prod_est,$G31+$H31,MATCH(DL$14,$BP$14:$DP$14,0))</f>
        <v>65.42500785382687</v>
      </c>
      <c r="DM31" cm="1">
        <f t="array" ref="DM31">BG31*INDEX(prod_est,$G31+$H31,MATCH(DM$14,$BP$14:$DP$14,0))</f>
        <v>64.395579103924518</v>
      </c>
      <c r="DN31" cm="1">
        <f t="array" ref="DN31">BH31*INDEX(prod_est,$G31+$H31,MATCH(DN$14,$BP$14:$DP$14,0))</f>
        <v>63.354562481840652</v>
      </c>
      <c r="DO31" cm="1">
        <f t="array" ref="DO31">BI31*INDEX(prod_est,$G31+$H31,MATCH(DO$14,$BP$14:$DP$14,0))</f>
        <v>62.302096753242907</v>
      </c>
      <c r="DP31" cm="1">
        <f t="array" ref="DP31">BJ31*INDEX(prod_est,$G31+$H31,MATCH(DP$14,$BP$14:$DP$14,0))</f>
        <v>61.238319747479892</v>
      </c>
    </row>
    <row r="32" spans="1:120" x14ac:dyDescent="0.25">
      <c r="A32" t="s">
        <v>41</v>
      </c>
      <c r="B32" t="s">
        <v>22</v>
      </c>
      <c r="C32" t="s">
        <v>22</v>
      </c>
      <c r="D32" t="s">
        <v>37</v>
      </c>
      <c r="E32" s="8">
        <v>387.83226851775942</v>
      </c>
      <c r="F32" s="8">
        <v>506.94595607660551</v>
      </c>
      <c r="G32">
        <f>MATCH(A32,Production_est!$A$4:$A$339,0)</f>
        <v>65</v>
      </c>
      <c r="H32">
        <f>IFERROR(MATCH(D32,Production_est!$D$4:$D$339,0),"-")</f>
        <v>6</v>
      </c>
      <c r="I32" s="8" cm="1">
        <f t="array" ref="I32">IFERROR(INDEX(Production_est!$E$4:$E$339,H32+G32),"-")</f>
        <v>2370000</v>
      </c>
      <c r="J32" s="42">
        <f t="shared" si="0"/>
        <v>2.1390124728970698E-4</v>
      </c>
      <c r="K32" s="42">
        <f t="shared" si="1"/>
        <v>2.1390124728970698E-4</v>
      </c>
      <c r="L32" s="42">
        <f t="shared" si="2"/>
        <v>2.1390124728970698E-4</v>
      </c>
      <c r="M32" s="42">
        <f t="shared" ref="M32:AP32" si="41">L32*(1-$F$4)</f>
        <v>2.1322475238111003E-4</v>
      </c>
      <c r="N32" s="42">
        <f t="shared" si="41"/>
        <v>2.1255039698954328E-4</v>
      </c>
      <c r="O32" s="42">
        <f t="shared" si="41"/>
        <v>2.1187817434846189E-4</v>
      </c>
      <c r="P32" s="42">
        <f t="shared" si="41"/>
        <v>2.1120807771272127E-4</v>
      </c>
      <c r="Q32" s="42">
        <f t="shared" si="41"/>
        <v>2.1054010035850934E-4</v>
      </c>
      <c r="R32" s="42">
        <f t="shared" si="41"/>
        <v>2.0987423558327912E-4</v>
      </c>
      <c r="S32" s="42">
        <f t="shared" si="41"/>
        <v>2.0921047670568142E-4</v>
      </c>
      <c r="T32" s="42">
        <f t="shared" si="41"/>
        <v>2.085488170654978E-4</v>
      </c>
      <c r="U32" s="42">
        <f t="shared" si="41"/>
        <v>2.0788925002357379E-4</v>
      </c>
      <c r="V32" s="42">
        <f t="shared" si="41"/>
        <v>2.0723176896175226E-4</v>
      </c>
      <c r="W32" s="42">
        <f t="shared" si="41"/>
        <v>2.0657636728280696E-4</v>
      </c>
      <c r="X32" s="42">
        <f t="shared" si="41"/>
        <v>2.0592303841037642E-4</v>
      </c>
      <c r="Y32" s="42">
        <f t="shared" si="41"/>
        <v>2.0527177578889781E-4</v>
      </c>
      <c r="Z32" s="42">
        <f t="shared" si="41"/>
        <v>2.0462257288354137E-4</v>
      </c>
      <c r="AA32" s="42">
        <f t="shared" si="41"/>
        <v>2.0397542318014464E-4</v>
      </c>
      <c r="AB32" s="42">
        <f t="shared" si="41"/>
        <v>2.0333032018514719E-4</v>
      </c>
      <c r="AC32" s="42">
        <f t="shared" si="41"/>
        <v>2.0268725742552548E-4</v>
      </c>
      <c r="AD32" s="42">
        <f t="shared" si="41"/>
        <v>2.0204622844872789E-4</v>
      </c>
      <c r="AE32" s="42">
        <f t="shared" si="41"/>
        <v>2.0140722682260995E-4</v>
      </c>
      <c r="AF32" s="42">
        <f t="shared" si="41"/>
        <v>2.0077024613536978E-4</v>
      </c>
      <c r="AG32" s="42">
        <f t="shared" si="41"/>
        <v>2.0013527999548382E-4</v>
      </c>
      <c r="AH32" s="42">
        <f t="shared" si="41"/>
        <v>1.995023220316427E-4</v>
      </c>
      <c r="AI32" s="42">
        <f t="shared" si="41"/>
        <v>1.988713658926872E-4</v>
      </c>
      <c r="AJ32" s="42">
        <f t="shared" si="41"/>
        <v>1.9824240524754467E-4</v>
      </c>
      <c r="AK32" s="42">
        <f t="shared" si="41"/>
        <v>1.9761543378516539E-4</v>
      </c>
      <c r="AL32" s="42">
        <f t="shared" si="41"/>
        <v>1.9699044521445929E-4</v>
      </c>
      <c r="AM32" s="42">
        <f t="shared" si="41"/>
        <v>1.9636743326423284E-4</v>
      </c>
      <c r="AN32" s="42">
        <f t="shared" si="41"/>
        <v>1.957463916831261E-4</v>
      </c>
      <c r="AO32" s="42">
        <f t="shared" si="41"/>
        <v>1.9512731423954995E-4</v>
      </c>
      <c r="AP32" s="42">
        <f t="shared" si="41"/>
        <v>1.9451019472162368E-4</v>
      </c>
      <c r="AQ32" s="42">
        <f t="shared" ref="AQ32:BJ32" si="42">AP32*(1-$F$4)</f>
        <v>1.9389502693711253E-4</v>
      </c>
      <c r="AR32" s="42">
        <f t="shared" si="42"/>
        <v>1.9328180471336564E-4</v>
      </c>
      <c r="AS32" s="42">
        <f t="shared" si="42"/>
        <v>1.926705218972541E-4</v>
      </c>
      <c r="AT32" s="42">
        <f t="shared" si="42"/>
        <v>1.9206117235510918E-4</v>
      </c>
      <c r="AU32" s="42">
        <f t="shared" si="42"/>
        <v>1.9145374997266081E-4</v>
      </c>
      <c r="AV32" s="42">
        <f t="shared" si="42"/>
        <v>1.9084824865497619E-4</v>
      </c>
      <c r="AW32" s="42">
        <f t="shared" si="42"/>
        <v>1.9024466232639873E-4</v>
      </c>
      <c r="AX32" s="42">
        <f t="shared" si="42"/>
        <v>1.8964298493048693E-4</v>
      </c>
      <c r="AY32" s="42">
        <f t="shared" si="42"/>
        <v>1.8904321042995378E-4</v>
      </c>
      <c r="AZ32" s="42">
        <f t="shared" si="42"/>
        <v>1.8844533280660603E-4</v>
      </c>
      <c r="BA32" s="42">
        <f t="shared" si="42"/>
        <v>1.8784934606128396E-4</v>
      </c>
      <c r="BB32" s="42">
        <f t="shared" si="42"/>
        <v>1.8725524421380098E-4</v>
      </c>
      <c r="BC32" s="42">
        <f t="shared" si="42"/>
        <v>1.8666302130288385E-4</v>
      </c>
      <c r="BD32" s="42">
        <f t="shared" si="42"/>
        <v>1.8607267138611268E-4</v>
      </c>
      <c r="BE32" s="42">
        <f t="shared" si="42"/>
        <v>1.8548418853986143E-4</v>
      </c>
      <c r="BF32" s="42">
        <f t="shared" si="42"/>
        <v>1.8489756685923837E-4</v>
      </c>
      <c r="BG32" s="42">
        <f t="shared" si="42"/>
        <v>1.8431280045802694E-4</v>
      </c>
      <c r="BH32" s="42">
        <f t="shared" si="42"/>
        <v>1.8372988346862656E-4</v>
      </c>
      <c r="BI32" s="42">
        <f t="shared" si="42"/>
        <v>1.8314881004199385E-4</v>
      </c>
      <c r="BJ32" s="42">
        <f t="shared" si="42"/>
        <v>1.8256957434758394E-4</v>
      </c>
      <c r="BK32" t="str">
        <f t="shared" si="5"/>
        <v>05_PRC</v>
      </c>
      <c r="BL32" t="str">
        <f t="shared" si="6"/>
        <v>d_ind_cem_8_1_natural_gas</v>
      </c>
      <c r="BO32" s="8">
        <f t="shared" si="7"/>
        <v>387.83226851775942</v>
      </c>
      <c r="BP32" s="8">
        <f t="shared" si="8"/>
        <v>506.94595607660551</v>
      </c>
      <c r="BQ32" s="8" cm="1">
        <f t="array" ref="BQ32">K32*INDEX(prod_est,$G32+$H32,MATCH(BQ$14,$BP$14:$DP$14,0))</f>
        <v>494.27230717469041</v>
      </c>
      <c r="BR32" s="8" cm="1">
        <f t="array" ref="BR32">L32*INDEX(prod_est,$G32+$H32,MATCH(BR$14,$BP$14:$DP$14,0))</f>
        <v>466.01228801197743</v>
      </c>
      <c r="BS32" s="8" cm="1">
        <f t="array" ref="BS32">M32*INDEX(prod_est,$G32+$H32,MATCH(BS$14,$BP$14:$DP$14,0))</f>
        <v>454.50948576081203</v>
      </c>
      <c r="BT32" s="8" cm="1">
        <f t="array" ref="BT32">N32*INDEX(prod_est,$G32+$H32,MATCH(BT$14,$BP$14:$DP$14,0))</f>
        <v>443.09540882083797</v>
      </c>
      <c r="BU32" s="8" cm="1">
        <f t="array" ref="BU32">O32*INDEX(prod_est,$G32+$H32,MATCH(BU$14,$BP$14:$DP$14,0))</f>
        <v>431.79091133932008</v>
      </c>
      <c r="BV32" s="8" cm="1">
        <f t="array" ref="BV32">P32*INDEX(prod_est,$G32+$H32,MATCH(BV$14,$BP$14:$DP$14,0))</f>
        <v>420.60248988052791</v>
      </c>
      <c r="BW32" s="8" cm="1">
        <f t="array" ref="BW32">Q32*INDEX(prod_est,$G32+$H32,MATCH(BW$14,$BP$14:$DP$14,0))</f>
        <v>409.53723561045587</v>
      </c>
      <c r="BX32" s="8" cm="1">
        <f t="array" ref="BX32">R32*INDEX(prod_est,$G32+$H32,MATCH(BX$14,$BP$14:$DP$14,0))</f>
        <v>398.61249555419801</v>
      </c>
      <c r="BY32" s="8" cm="1">
        <f t="array" ref="BY32">S32*INDEX(prod_est,$G32+$H32,MATCH(BY$14,$BP$14:$DP$14,0))</f>
        <v>387.84458359906171</v>
      </c>
      <c r="BZ32" s="8" cm="1">
        <f t="array" ref="BZ32">T32*INDEX(prod_est,$G32+$H32,MATCH(BZ$14,$BP$14:$DP$14,0))</f>
        <v>375.46584041684309</v>
      </c>
      <c r="CA32" s="8" cm="1">
        <f t="array" ref="CA32">U32*INDEX(prod_est,$G32+$H32,MATCH(CA$14,$BP$14:$DP$14,0))</f>
        <v>363.35947813149721</v>
      </c>
      <c r="CB32" s="8" cm="1">
        <f t="array" ref="CB32">V32*INDEX(prod_est,$G32+$H32,MATCH(CB$14,$BP$14:$DP$14,0))</f>
        <v>351.52217843947193</v>
      </c>
      <c r="CC32" s="8" cm="1">
        <f t="array" ref="CC32">W32*INDEX(prod_est,$G32+$H32,MATCH(CC$14,$BP$14:$DP$14,0))</f>
        <v>339.95415566693833</v>
      </c>
      <c r="CD32" s="8" cm="1">
        <f t="array" ref="CD32">X32*INDEX(prod_est,$G32+$H32,MATCH(CD$14,$BP$14:$DP$14,0))</f>
        <v>328.66051231438928</v>
      </c>
      <c r="CE32" s="8" cm="1">
        <f t="array" ref="CE32">Y32*INDEX(prod_est,$G32+$H32,MATCH(CE$14,$BP$14:$DP$14,0))</f>
        <v>317.64972426257066</v>
      </c>
      <c r="CF32" s="8" cm="1">
        <f t="array" ref="CF32">Z32*INDEX(prod_est,$G32+$H32,MATCH(CF$14,$BP$14:$DP$14,0))</f>
        <v>306.93152034299681</v>
      </c>
      <c r="CG32" s="8" cm="1">
        <f t="array" ref="CG32">AA32*INDEX(prod_est,$G32+$H32,MATCH(CG$14,$BP$14:$DP$14,0))</f>
        <v>296.51014523199206</v>
      </c>
      <c r="CH32" s="8" cm="1">
        <f t="array" ref="CH32">AB32*INDEX(prod_est,$G32+$H32,MATCH(CH$14,$BP$14:$DP$14,0))</f>
        <v>286.38351249666391</v>
      </c>
      <c r="CI32" s="8" cm="1">
        <f t="array" ref="CI32">AC32*INDEX(prod_est,$G32+$H32,MATCH(CI$14,$BP$14:$DP$14,0))</f>
        <v>276.54331268010651</v>
      </c>
      <c r="CJ32" s="8" cm="1">
        <f t="array" ref="CJ32">AD32*INDEX(prod_est,$G32+$H32,MATCH(CJ$14,$BP$14:$DP$14,0))</f>
        <v>266.97920451248996</v>
      </c>
      <c r="CK32" s="8" cm="1">
        <f t="array" ref="CK32">AE32*INDEX(prod_est,$G32+$H32,MATCH(CK$14,$BP$14:$DP$14,0))</f>
        <v>257.67869962556136</v>
      </c>
      <c r="CL32" s="8" cm="1">
        <f t="array" ref="CL32">AF32*INDEX(prod_est,$G32+$H32,MATCH(CL$14,$BP$14:$DP$14,0))</f>
        <v>248.6314652794122</v>
      </c>
      <c r="CM32" s="8" cm="1">
        <f t="array" ref="CM32">AG32*INDEX(prod_est,$G32+$H32,MATCH(CM$14,$BP$14:$DP$14,0))</f>
        <v>241.06179681547715</v>
      </c>
      <c r="CN32" s="8" cm="1">
        <f t="array" ref="CN32">AH32*INDEX(prod_est,$G32+$H32,MATCH(CN$14,$BP$14:$DP$14,0))</f>
        <v>233.65386383564996</v>
      </c>
      <c r="CO32" s="8" cm="1">
        <f t="array" ref="CO32">AI32*INDEX(prod_est,$G32+$H32,MATCH(CO$14,$BP$14:$DP$14,0))</f>
        <v>226.40376877200816</v>
      </c>
      <c r="CP32" s="8" cm="1">
        <f t="array" ref="CP32">AJ32*INDEX(prod_est,$G32+$H32,MATCH(CP$14,$BP$14:$DP$14,0))</f>
        <v>219.30752433837097</v>
      </c>
      <c r="CQ32" s="8" cm="1">
        <f t="array" ref="CQ32">AK32*INDEX(prod_est,$G32+$H32,MATCH(CQ$14,$BP$14:$DP$14,0))</f>
        <v>212.36168127367804</v>
      </c>
      <c r="CR32" s="8" cm="1">
        <f t="array" ref="CR32">AL32*INDEX(prod_est,$G32+$H32,MATCH(CR$14,$BP$14:$DP$14,0))</f>
        <v>205.56375470030315</v>
      </c>
      <c r="CS32" s="8" cm="1">
        <f t="array" ref="CS32">AM32*INDEX(prod_est,$G32+$H32,MATCH(CS$14,$BP$14:$DP$14,0))</f>
        <v>198.91165976607533</v>
      </c>
      <c r="CT32" s="8" cm="1">
        <f t="array" ref="CT32">AN32*INDEX(prod_est,$G32+$H32,MATCH(CT$14,$BP$14:$DP$14,0))</f>
        <v>192.40304024169723</v>
      </c>
      <c r="CU32" s="8" cm="1">
        <f t="array" ref="CU32">AO32*INDEX(prod_est,$G32+$H32,MATCH(CU$14,$BP$14:$DP$14,0))</f>
        <v>186.03570148107164</v>
      </c>
      <c r="CV32" s="8" cm="1">
        <f t="array" ref="CV32">AP32*INDEX(prod_est,$G32+$H32,MATCH(CV$14,$BP$14:$DP$14,0))</f>
        <v>179.80771287787121</v>
      </c>
      <c r="CW32" cm="1">
        <f t="array" ref="CW32">AQ32*INDEX(prod_est,$G32+$H32,MATCH(CW$14,$BP$14:$DP$14,0))</f>
        <v>177.95955874665944</v>
      </c>
      <c r="CX32" cm="1">
        <f t="array" ref="CX32">AR32*INDEX(prod_est,$G32+$H32,MATCH(CX$14,$BP$14:$DP$14,0))</f>
        <v>176.08015306524354</v>
      </c>
      <c r="CY32" cm="1">
        <f t="array" ref="CY32">AS32*INDEX(prod_est,$G32+$H32,MATCH(CY$14,$BP$14:$DP$14,0))</f>
        <v>174.16984211649702</v>
      </c>
      <c r="CZ32" cm="1">
        <f t="array" ref="CZ32">AT32*INDEX(prod_est,$G32+$H32,MATCH(CZ$14,$BP$14:$DP$14,0))</f>
        <v>172.22896989401011</v>
      </c>
      <c r="DA32" cm="1">
        <f t="array" ref="DA32">AU32*INDEX(prod_est,$G32+$H32,MATCH(DA$14,$BP$14:$DP$14,0))</f>
        <v>170.25787811440856</v>
      </c>
      <c r="DB32" cm="1">
        <f t="array" ref="DB32">AV32*INDEX(prod_est,$G32+$H32,MATCH(DB$14,$BP$14:$DP$14,0))</f>
        <v>168.2569062296121</v>
      </c>
      <c r="DC32" cm="1">
        <f t="array" ref="DC32">AW32*INDEX(prod_est,$G32+$H32,MATCH(DC$14,$BP$14:$DP$14,0))</f>
        <v>166.22639143903561</v>
      </c>
      <c r="DD32" cm="1">
        <f t="array" ref="DD32">AX32*INDEX(prod_est,$G32+$H32,MATCH(DD$14,$BP$14:$DP$14,0))</f>
        <v>164.16666870172941</v>
      </c>
      <c r="DE32" cm="1">
        <f t="array" ref="DE32">AY32*INDEX(prod_est,$G32+$H32,MATCH(DE$14,$BP$14:$DP$14,0))</f>
        <v>162.07807074846406</v>
      </c>
      <c r="DF32" cm="1">
        <f t="array" ref="DF32">AZ32*INDEX(prod_est,$G32+$H32,MATCH(DF$14,$BP$14:$DP$14,0))</f>
        <v>159.96092809375449</v>
      </c>
      <c r="DG32" cm="1">
        <f t="array" ref="DG32">BA32*INDEX(prod_est,$G32+$H32,MATCH(DG$14,$BP$14:$DP$14,0))</f>
        <v>157.81556904782826</v>
      </c>
      <c r="DH32" cm="1">
        <f t="array" ref="DH32">BB32*INDEX(prod_est,$G32+$H32,MATCH(DH$14,$BP$14:$DP$14,0))</f>
        <v>155.64231972853483</v>
      </c>
      <c r="DI32" cm="1">
        <f t="array" ref="DI32">BC32*INDEX(prod_est,$G32+$H32,MATCH(DI$14,$BP$14:$DP$14,0))</f>
        <v>153.44150407319816</v>
      </c>
      <c r="DJ32" cm="1">
        <f t="array" ref="DJ32">BD32*INDEX(prod_est,$G32+$H32,MATCH(DJ$14,$BP$14:$DP$14,0))</f>
        <v>151.2134438504122</v>
      </c>
      <c r="DK32" cm="1">
        <f t="array" ref="DK32">BE32*INDEX(prod_est,$G32+$H32,MATCH(DK$14,$BP$14:$DP$14,0))</f>
        <v>148.95845867177991</v>
      </c>
      <c r="DL32" cm="1">
        <f t="array" ref="DL32">BF32*INDEX(prod_est,$G32+$H32,MATCH(DL$14,$BP$14:$DP$14,0))</f>
        <v>146.67686600359497</v>
      </c>
      <c r="DM32" cm="1">
        <f t="array" ref="DM32">BG32*INDEX(prod_est,$G32+$H32,MATCH(DM$14,$BP$14:$DP$14,0))</f>
        <v>144.36898117846778</v>
      </c>
      <c r="DN32" cm="1">
        <f t="array" ref="DN32">BH32*INDEX(prod_est,$G32+$H32,MATCH(DN$14,$BP$14:$DP$14,0))</f>
        <v>142.03511740689501</v>
      </c>
      <c r="DO32" cm="1">
        <f t="array" ref="DO32">BI32*INDEX(prod_est,$G32+$H32,MATCH(DO$14,$BP$14:$DP$14,0))</f>
        <v>139.67558578877419</v>
      </c>
      <c r="DP32" cm="1">
        <f t="array" ref="DP32">BJ32*INDEX(prod_est,$G32+$H32,MATCH(DP$14,$BP$14:$DP$14,0))</f>
        <v>137.29069532486147</v>
      </c>
    </row>
    <row r="33" spans="1:120" x14ac:dyDescent="0.25">
      <c r="A33" t="s">
        <v>41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65</v>
      </c>
      <c r="H33">
        <f>IFERROR(MATCH(D33,Production_est!$D$4:$D$339,0),"-")</f>
        <v>6</v>
      </c>
      <c r="I33" s="8" cm="1">
        <f t="array" ref="I33">IFERROR(INDEX(Production_est!$E$4:$E$339,H33+G33),"-")</f>
        <v>2370000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05_PRC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41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65</v>
      </c>
      <c r="H34">
        <f>IFERROR(MATCH(D34,Production_est!$D$4:$D$339,0),"-")</f>
        <v>6</v>
      </c>
      <c r="I34" s="8" cm="1">
        <f t="array" ref="I34">IFERROR(INDEX(Production_est!$E$4:$E$339,H34+G34),"-")</f>
        <v>2370000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05_PRC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41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65</v>
      </c>
      <c r="H35">
        <f>IFERROR(MATCH(D35,Production_est!$D$4:$D$339,0),"-")</f>
        <v>6</v>
      </c>
      <c r="I35" s="8" cm="1">
        <f t="array" ref="I35">IFERROR(INDEX(Production_est!$E$4:$E$339,H35+G35),"-")</f>
        <v>2370000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05_PRC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41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65</v>
      </c>
      <c r="H36">
        <f>IFERROR(MATCH(D36,Production_est!$D$4:$D$339,0),"-")</f>
        <v>6</v>
      </c>
      <c r="I36" s="8" cm="1">
        <f t="array" ref="I36">IFERROR(INDEX(Production_est!$E$4:$E$339,H36+G36),"-")</f>
        <v>2370000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05_PRC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41</v>
      </c>
      <c r="B37" t="s">
        <v>27</v>
      </c>
      <c r="C37" t="s">
        <v>27</v>
      </c>
      <c r="D37" t="s">
        <v>37</v>
      </c>
      <c r="E37" s="8">
        <v>11.075342040000001</v>
      </c>
      <c r="F37" s="8">
        <v>15.20185212</v>
      </c>
      <c r="G37">
        <f>MATCH(A37,Production_est!$A$4:$A$339,0)</f>
        <v>65</v>
      </c>
      <c r="H37">
        <f>IFERROR(MATCH(D37,Production_est!$D$4:$D$339,0),"-")</f>
        <v>6</v>
      </c>
      <c r="I37" s="8" cm="1">
        <f t="array" ref="I37">IFERROR(INDEX(Production_est!$E$4:$E$339,H37+G37),"-")</f>
        <v>2370000</v>
      </c>
      <c r="J37" s="42">
        <f t="shared" si="0"/>
        <v>6.4142835949367085E-6</v>
      </c>
      <c r="K37" s="42">
        <f t="shared" si="1"/>
        <v>6.4142835949367085E-6</v>
      </c>
      <c r="L37" s="42">
        <f t="shared" si="2"/>
        <v>6.4142835949367085E-6</v>
      </c>
      <c r="M37" s="42">
        <f t="shared" ref="M37:AP37" si="51">L37*(1-$F$4)</f>
        <v>6.3939974570611554E-6</v>
      </c>
      <c r="N37" s="42">
        <f t="shared" si="51"/>
        <v>6.3737754771517753E-6</v>
      </c>
      <c r="O37" s="42">
        <f t="shared" si="51"/>
        <v>6.3536174522993379E-6</v>
      </c>
      <c r="P37" s="42">
        <f t="shared" si="51"/>
        <v>6.3335231802363428E-6</v>
      </c>
      <c r="Q37" s="42">
        <f t="shared" si="51"/>
        <v>6.3134924593349927E-6</v>
      </c>
      <c r="R37" s="42">
        <f t="shared" si="51"/>
        <v>6.2935250886051681E-6</v>
      </c>
      <c r="S37" s="42">
        <f t="shared" si="51"/>
        <v>6.2736208676924113E-6</v>
      </c>
      <c r="T37" s="42">
        <f t="shared" si="51"/>
        <v>6.2537795968759145E-6</v>
      </c>
      <c r="U37" s="42">
        <f t="shared" si="51"/>
        <v>6.2340010770665179E-6</v>
      </c>
      <c r="V37" s="42">
        <f t="shared" si="51"/>
        <v>6.214285109804711E-6</v>
      </c>
      <c r="W37" s="42">
        <f t="shared" si="51"/>
        <v>6.1946314972586417E-6</v>
      </c>
      <c r="X37" s="42">
        <f t="shared" si="51"/>
        <v>6.1750400422221314E-6</v>
      </c>
      <c r="Y37" s="42">
        <f t="shared" si="51"/>
        <v>6.1555105481126938E-6</v>
      </c>
      <c r="Z37" s="42">
        <f t="shared" si="51"/>
        <v>6.1360428189695667E-6</v>
      </c>
      <c r="AA37" s="42">
        <f t="shared" si="51"/>
        <v>6.1166366594517414E-6</v>
      </c>
      <c r="AB37" s="42">
        <f t="shared" si="51"/>
        <v>6.0972918748360054E-6</v>
      </c>
      <c r="AC37" s="42">
        <f t="shared" si="51"/>
        <v>6.0780082710149884E-6</v>
      </c>
      <c r="AD37" s="42">
        <f t="shared" si="51"/>
        <v>6.0587856544952121E-6</v>
      </c>
      <c r="AE37" s="42">
        <f t="shared" si="51"/>
        <v>6.0396238323951517E-6</v>
      </c>
      <c r="AF37" s="42">
        <f t="shared" si="51"/>
        <v>6.0205226124432994E-6</v>
      </c>
      <c r="AG37" s="42">
        <f t="shared" si="51"/>
        <v>6.001481802976235E-6</v>
      </c>
      <c r="AH37" s="42">
        <f t="shared" si="51"/>
        <v>5.982501212936702E-6</v>
      </c>
      <c r="AI37" s="42">
        <f t="shared" si="51"/>
        <v>5.963580651871692E-6</v>
      </c>
      <c r="AJ37" s="42">
        <f t="shared" si="51"/>
        <v>5.9447199299305315E-6</v>
      </c>
      <c r="AK37" s="42">
        <f t="shared" si="51"/>
        <v>5.9259188578629805E-6</v>
      </c>
      <c r="AL37" s="42">
        <f t="shared" si="51"/>
        <v>5.9071772470173296E-6</v>
      </c>
      <c r="AM37" s="42">
        <f t="shared" si="51"/>
        <v>5.8884949093385096E-6</v>
      </c>
      <c r="AN37" s="42">
        <f t="shared" si="51"/>
        <v>5.869871657366204E-6</v>
      </c>
      <c r="AO37" s="42">
        <f t="shared" si="51"/>
        <v>5.8513073042329675E-6</v>
      </c>
      <c r="AP37" s="42">
        <f t="shared" si="51"/>
        <v>5.832801663662351E-6</v>
      </c>
      <c r="AQ37" s="42">
        <f t="shared" ref="AQ37:BJ37" si="52">AP37*(1-$F$4)</f>
        <v>5.8143545499670338E-6</v>
      </c>
      <c r="AR37" s="42">
        <f t="shared" si="52"/>
        <v>5.7959657780469572E-6</v>
      </c>
      <c r="AS37" s="42">
        <f t="shared" si="52"/>
        <v>5.7776351633874711E-6</v>
      </c>
      <c r="AT37" s="42">
        <f t="shared" si="52"/>
        <v>5.759362522057481E-6</v>
      </c>
      <c r="AU37" s="42">
        <f t="shared" si="52"/>
        <v>5.7411476707076006E-6</v>
      </c>
      <c r="AV37" s="42">
        <f t="shared" si="52"/>
        <v>5.7229904265683149E-6</v>
      </c>
      <c r="AW37" s="42">
        <f t="shared" si="52"/>
        <v>5.7048906074481445E-6</v>
      </c>
      <c r="AX37" s="42">
        <f t="shared" si="52"/>
        <v>5.6868480317318176E-6</v>
      </c>
      <c r="AY37" s="42">
        <f t="shared" si="52"/>
        <v>5.6688625183784491E-6</v>
      </c>
      <c r="AZ37" s="42">
        <f t="shared" si="52"/>
        <v>5.6509338869197218E-6</v>
      </c>
      <c r="BA37" s="42">
        <f t="shared" si="52"/>
        <v>5.6330619574580782E-6</v>
      </c>
      <c r="BB37" s="42">
        <f t="shared" si="52"/>
        <v>5.6152465506649129E-6</v>
      </c>
      <c r="BC37" s="42">
        <f t="shared" si="52"/>
        <v>5.5974874877787742E-6</v>
      </c>
      <c r="BD37" s="42">
        <f t="shared" si="52"/>
        <v>5.57978459060357E-6</v>
      </c>
      <c r="BE37" s="42">
        <f t="shared" si="52"/>
        <v>5.5621376815067818E-6</v>
      </c>
      <c r="BF37" s="42">
        <f t="shared" si="52"/>
        <v>5.5445465834176788E-6</v>
      </c>
      <c r="BG37" s="42">
        <f t="shared" si="52"/>
        <v>5.5270111198255445E-6</v>
      </c>
      <c r="BH37" s="42">
        <f t="shared" si="52"/>
        <v>5.5095311147779036E-6</v>
      </c>
      <c r="BI37" s="42">
        <f t="shared" si="52"/>
        <v>5.4921063928787567E-6</v>
      </c>
      <c r="BJ37" s="42">
        <f t="shared" si="52"/>
        <v>5.4747367792868206E-6</v>
      </c>
      <c r="BK37" t="str">
        <f t="shared" si="5"/>
        <v>05_PRC</v>
      </c>
      <c r="BL37" t="str">
        <f t="shared" si="6"/>
        <v>d_ind_cem_15_5_other_biomass</v>
      </c>
      <c r="BO37" s="8">
        <f t="shared" si="7"/>
        <v>11.075342040000001</v>
      </c>
      <c r="BP37" s="8">
        <f t="shared" si="8"/>
        <v>15.20185212</v>
      </c>
      <c r="BQ37" s="8" cm="1">
        <f t="array" ref="BQ37">K37*INDEX(prod_est,$G37+$H37,MATCH(BQ$14,$BP$14:$DP$14,0))</f>
        <v>14.821805817</v>
      </c>
      <c r="BR37" s="8" cm="1">
        <f t="array" ref="BR37">L37*INDEX(prod_est,$G37+$H37,MATCH(BR$14,$BP$14:$DP$14,0))</f>
        <v>13.974369069413024</v>
      </c>
      <c r="BS37" s="8" cm="1">
        <f t="array" ref="BS37">M37*INDEX(prod_est,$G37+$H37,MATCH(BS$14,$BP$14:$DP$14,0))</f>
        <v>13.629433092132249</v>
      </c>
      <c r="BT37" s="8" cm="1">
        <f t="array" ref="BT37">N37*INDEX(prod_est,$G37+$H37,MATCH(BT$14,$BP$14:$DP$14,0))</f>
        <v>13.287157731913046</v>
      </c>
      <c r="BU37" s="8" cm="1">
        <f t="array" ref="BU37">O37*INDEX(prod_est,$G37+$H37,MATCH(BU$14,$BP$14:$DP$14,0))</f>
        <v>12.948168344691307</v>
      </c>
      <c r="BV37" s="8" cm="1">
        <f t="array" ref="BV37">P37*INDEX(prod_est,$G37+$H37,MATCH(BV$14,$BP$14:$DP$14,0))</f>
        <v>12.612659743756554</v>
      </c>
      <c r="BW37" s="8" cm="1">
        <f t="array" ref="BW37">Q37*INDEX(prod_est,$G37+$H37,MATCH(BW$14,$BP$14:$DP$14,0))</f>
        <v>12.280844572794987</v>
      </c>
      <c r="BX37" s="8" cm="1">
        <f t="array" ref="BX37">R37*INDEX(prod_est,$G37+$H37,MATCH(BX$14,$BP$14:$DP$14,0))</f>
        <v>11.953243019229035</v>
      </c>
      <c r="BY37" s="8" cm="1">
        <f t="array" ref="BY37">S37*INDEX(prod_est,$G37+$H37,MATCH(BY$14,$BP$14:$DP$14,0))</f>
        <v>11.630344289648429</v>
      </c>
      <c r="BZ37" s="8" cm="1">
        <f t="array" ref="BZ37">T37*INDEX(prod_est,$G37+$H37,MATCH(BZ$14,$BP$14:$DP$14,0))</f>
        <v>11.259141361541612</v>
      </c>
      <c r="CA37" s="8" cm="1">
        <f t="array" ref="CA37">U37*INDEX(prod_est,$G37+$H37,MATCH(CA$14,$BP$14:$DP$14,0))</f>
        <v>10.896106353634057</v>
      </c>
      <c r="CB37" s="8" cm="1">
        <f t="array" ref="CB37">V37*INDEX(prod_est,$G37+$H37,MATCH(CB$14,$BP$14:$DP$14,0))</f>
        <v>10.541139759539957</v>
      </c>
      <c r="CC37" s="8" cm="1">
        <f t="array" ref="CC37">W37*INDEX(prod_est,$G37+$H37,MATCH(CC$14,$BP$14:$DP$14,0))</f>
        <v>10.194248006285148</v>
      </c>
      <c r="CD37" s="8" cm="1">
        <f t="array" ref="CD37">X37*INDEX(prod_est,$G37+$H37,MATCH(CD$14,$BP$14:$DP$14,0))</f>
        <v>9.8555841031934186</v>
      </c>
      <c r="CE37" s="8" cm="1">
        <f t="array" ref="CE37">Y37*INDEX(prod_est,$G37+$H37,MATCH(CE$14,$BP$14:$DP$14,0))</f>
        <v>9.5254022175663131</v>
      </c>
      <c r="CF37" s="8" cm="1">
        <f t="array" ref="CF37">Z37*INDEX(prod_est,$G37+$H37,MATCH(CF$14,$BP$14:$DP$14,0))</f>
        <v>9.2039940890975966</v>
      </c>
      <c r="CG37" s="8" cm="1">
        <f t="array" ref="CG37">AA37*INDEX(prod_est,$G37+$H37,MATCH(CG$14,$BP$14:$DP$14,0))</f>
        <v>8.8914870034298641</v>
      </c>
      <c r="CH37" s="8" cm="1">
        <f t="array" ref="CH37">AB37*INDEX(prod_est,$G37+$H37,MATCH(CH$14,$BP$14:$DP$14,0))</f>
        <v>8.5878183944376527</v>
      </c>
      <c r="CI37" s="8" cm="1">
        <f t="array" ref="CI37">AC37*INDEX(prod_est,$G37+$H37,MATCH(CI$14,$BP$14:$DP$14,0))</f>
        <v>8.2927390853920304</v>
      </c>
      <c r="CJ37" s="8" cm="1">
        <f t="array" ref="CJ37">AD37*INDEX(prod_est,$G37+$H37,MATCH(CJ$14,$BP$14:$DP$14,0))</f>
        <v>8.0059389713344675</v>
      </c>
      <c r="CK37" s="8" cm="1">
        <f t="array" ref="CK37">AE37*INDEX(prod_est,$G37+$H37,MATCH(CK$14,$BP$14:$DP$14,0))</f>
        <v>7.7270435619960773</v>
      </c>
      <c r="CL37" s="8" cm="1">
        <f t="array" ref="CL37">AF37*INDEX(prod_est,$G37+$H37,MATCH(CL$14,$BP$14:$DP$14,0))</f>
        <v>7.4557430082061558</v>
      </c>
      <c r="CM37" s="8" cm="1">
        <f t="array" ref="CM37">AG37*INDEX(prod_est,$G37+$H37,MATCH(CM$14,$BP$14:$DP$14,0))</f>
        <v>7.2287504082912664</v>
      </c>
      <c r="CN37" s="8" cm="1">
        <f t="array" ref="CN37">AH37*INDEX(prod_est,$G37+$H37,MATCH(CN$14,$BP$14:$DP$14,0))</f>
        <v>7.0066077906723061</v>
      </c>
      <c r="CO37" s="8" cm="1">
        <f t="array" ref="CO37">AI37*INDEX(prod_est,$G37+$H37,MATCH(CO$14,$BP$14:$DP$14,0))</f>
        <v>6.7891982784899669</v>
      </c>
      <c r="CP37" s="8" cm="1">
        <f t="array" ref="CP37">AJ37*INDEX(prod_est,$G37+$H37,MATCH(CP$14,$BP$14:$DP$14,0))</f>
        <v>6.5764023044922491</v>
      </c>
      <c r="CQ37" s="8" cm="1">
        <f t="array" ref="CQ37">AK37*INDEX(prod_est,$G37+$H37,MATCH(CQ$14,$BP$14:$DP$14,0))</f>
        <v>6.3681164352540822</v>
      </c>
      <c r="CR37" s="8" cm="1">
        <f t="array" ref="CR37">AL37*INDEX(prod_est,$G37+$H37,MATCH(CR$14,$BP$14:$DP$14,0))</f>
        <v>6.1642661564376811</v>
      </c>
      <c r="CS37" s="8" cm="1">
        <f t="array" ref="CS37">AM37*INDEX(prod_est,$G37+$H37,MATCH(CS$14,$BP$14:$DP$14,0))</f>
        <v>5.9647889493188782</v>
      </c>
      <c r="CT37" s="8" cm="1">
        <f t="array" ref="CT37">AN37*INDEX(prod_est,$G37+$H37,MATCH(CT$14,$BP$14:$DP$14,0))</f>
        <v>5.7696141573534998</v>
      </c>
      <c r="CU37" s="8" cm="1">
        <f t="array" ref="CU37">AO37*INDEX(prod_est,$G37+$H37,MATCH(CU$14,$BP$14:$DP$14,0))</f>
        <v>5.5786759694131121</v>
      </c>
      <c r="CV37" s="8" cm="1">
        <f t="array" ref="CV37">AP37*INDEX(prod_est,$G37+$H37,MATCH(CV$14,$BP$14:$DP$14,0))</f>
        <v>5.3919164921630536</v>
      </c>
      <c r="CW37" cm="1">
        <f t="array" ref="CW37">AQ37*INDEX(prod_est,$G37+$H37,MATCH(CW$14,$BP$14:$DP$14,0))</f>
        <v>5.3364956618735953</v>
      </c>
      <c r="CX37" cm="1">
        <f t="array" ref="CX37">AR37*INDEX(prod_est,$G37+$H37,MATCH(CX$14,$BP$14:$DP$14,0))</f>
        <v>5.2801376874191055</v>
      </c>
      <c r="CY37" cm="1">
        <f t="array" ref="CY37">AS37*INDEX(prod_est,$G37+$H37,MATCH(CY$14,$BP$14:$DP$14,0))</f>
        <v>5.2228529528276466</v>
      </c>
      <c r="CZ37" cm="1">
        <f t="array" ref="CZ37">AT37*INDEX(prod_est,$G37+$H37,MATCH(CZ$14,$BP$14:$DP$14,0))</f>
        <v>5.1646517734782584</v>
      </c>
      <c r="DA37" cm="1">
        <f t="array" ref="DA37">AU37*INDEX(prod_est,$G37+$H37,MATCH(DA$14,$BP$14:$DP$14,0))</f>
        <v>5.105544396470358</v>
      </c>
      <c r="DB37" cm="1">
        <f t="array" ref="DB37">AV37*INDEX(prod_est,$G37+$H37,MATCH(DB$14,$BP$14:$DP$14,0))</f>
        <v>5.0455410009913404</v>
      </c>
      <c r="DC37" cm="1">
        <f t="array" ref="DC37">AW37*INDEX(prod_est,$G37+$H37,MATCH(DC$14,$BP$14:$DP$14,0))</f>
        <v>4.9846516986824518</v>
      </c>
      <c r="DD37" cm="1">
        <f t="array" ref="DD37">AX37*INDEX(prod_est,$G37+$H37,MATCH(DD$14,$BP$14:$DP$14,0))</f>
        <v>4.9228865340028491</v>
      </c>
      <c r="DE37" cm="1">
        <f t="array" ref="DE37">AY37*INDEX(prod_est,$G37+$H37,MATCH(DE$14,$BP$14:$DP$14,0))</f>
        <v>4.8602554845919785</v>
      </c>
      <c r="DF37" cm="1">
        <f t="array" ref="DF37">AZ37*INDEX(prod_est,$G37+$H37,MATCH(DF$14,$BP$14:$DP$14,0))</f>
        <v>4.7967684616301547</v>
      </c>
      <c r="DG37" cm="1">
        <f t="array" ref="DG37">BA37*INDEX(prod_est,$G37+$H37,MATCH(DG$14,$BP$14:$DP$14,0))</f>
        <v>4.7324353101974479</v>
      </c>
      <c r="DH37" cm="1">
        <f t="array" ref="DH37">BB37*INDEX(prod_est,$G37+$H37,MATCH(DH$14,$BP$14:$DP$14,0))</f>
        <v>4.6672658096308091</v>
      </c>
      <c r="DI37" cm="1">
        <f t="array" ref="DI37">BC37*INDEX(prod_est,$G37+$H37,MATCH(DI$14,$BP$14:$DP$14,0))</f>
        <v>4.6012696738795</v>
      </c>
      <c r="DJ37" cm="1">
        <f t="array" ref="DJ37">BD37*INDEX(prod_est,$G37+$H37,MATCH(DJ$14,$BP$14:$DP$14,0))</f>
        <v>4.5344565518588</v>
      </c>
      <c r="DK37" cm="1">
        <f t="array" ref="DK37">BE37*INDEX(prod_est,$G37+$H37,MATCH(DK$14,$BP$14:$DP$14,0))</f>
        <v>4.4668360278020307</v>
      </c>
      <c r="DL37" cm="1">
        <f t="array" ref="DL37">BF37*INDEX(prod_est,$G37+$H37,MATCH(DL$14,$BP$14:$DP$14,0))</f>
        <v>4.3984176216108546</v>
      </c>
      <c r="DM37" cm="1">
        <f t="array" ref="DM37">BG37*INDEX(prod_est,$G37+$H37,MATCH(DM$14,$BP$14:$DP$14,0))</f>
        <v>4.329210789203902</v>
      </c>
      <c r="DN37" cm="1">
        <f t="array" ref="DN37">BH37*INDEX(prod_est,$G37+$H37,MATCH(DN$14,$BP$14:$DP$14,0))</f>
        <v>4.2592249228637167</v>
      </c>
      <c r="DO37" cm="1">
        <f t="array" ref="DO37">BI37*INDEX(prod_est,$G37+$H37,MATCH(DO$14,$BP$14:$DP$14,0))</f>
        <v>4.1884693515820386</v>
      </c>
      <c r="DP37" cm="1">
        <f t="array" ref="DP37">BJ37*INDEX(prod_est,$G37+$H37,MATCH(DP$14,$BP$14:$DP$14,0))</f>
        <v>4.1169533414033896</v>
      </c>
    </row>
    <row r="38" spans="1:120" x14ac:dyDescent="0.25">
      <c r="A38" t="s">
        <v>41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65</v>
      </c>
      <c r="H38">
        <f>IFERROR(MATCH(D38,Production_est!$D$4:$D$339,0),"-")</f>
        <v>6</v>
      </c>
      <c r="I38" s="8" cm="1">
        <f t="array" ref="I38">IFERROR(INDEX(Production_est!$E$4:$E$339,H38+G38),"-")</f>
        <v>2370000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05_PRC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41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65</v>
      </c>
      <c r="H39">
        <f>IFERROR(MATCH(D39,Production_est!$D$4:$D$339,0),"-")</f>
        <v>6</v>
      </c>
      <c r="I39" s="8" cm="1">
        <f t="array" ref="I39">IFERROR(INDEX(Production_est!$E$4:$E$339,H39+G39),"-")</f>
        <v>2370000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05_PRC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41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65</v>
      </c>
      <c r="H40">
        <f>IFERROR(MATCH(D40,Production_est!$D$4:$D$339,0),"-")</f>
        <v>6</v>
      </c>
      <c r="I40" s="8" cm="1">
        <f t="array" ref="I40">IFERROR(INDEX(Production_est!$E$4:$E$339,H40+G40),"-")</f>
        <v>2370000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05_PRC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41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65</v>
      </c>
      <c r="H41">
        <f>IFERROR(MATCH(D41,Production_est!$D$4:$D$339,0),"-")</f>
        <v>6</v>
      </c>
      <c r="I41" s="8" cm="1">
        <f t="array" ref="I41">IFERROR(INDEX(Production_est!$E$4:$E$339,H41+G41),"-")</f>
        <v>2370000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05_PRC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41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65</v>
      </c>
      <c r="H42">
        <f>IFERROR(MATCH(D42,Production_est!$D$4:$D$339,0),"-")</f>
        <v>6</v>
      </c>
      <c r="I42" s="8" cm="1">
        <f t="array" ref="I42">IFERROR(INDEX(Production_est!$E$4:$E$339,H42+G42),"-")</f>
        <v>2370000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05_PRC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41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65</v>
      </c>
      <c r="H43">
        <f>IFERROR(MATCH(D43,Production_est!$D$4:$D$339,0),"-")</f>
        <v>6</v>
      </c>
      <c r="I43" s="8" cm="1">
        <f t="array" ref="I43">IFERROR(INDEX(Production_est!$E$4:$E$339,H43+G43),"-")</f>
        <v>2370000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05_PRC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41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65</v>
      </c>
      <c r="H44">
        <f>IFERROR(MATCH(D44,Production_est!$D$4:$D$339,0),"-")</f>
        <v>6</v>
      </c>
      <c r="I44" s="8" cm="1">
        <f t="array" ref="I44">IFERROR(INDEX(Production_est!$E$4:$E$339,H44+G44),"-")</f>
        <v>2370000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05_PRC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41</v>
      </c>
      <c r="B45" t="s">
        <v>35</v>
      </c>
      <c r="C45" t="s">
        <v>35</v>
      </c>
      <c r="D45" t="s">
        <v>37</v>
      </c>
      <c r="E45" s="8">
        <v>1190.042969184</v>
      </c>
      <c r="F45" s="8">
        <v>1262.53121472</v>
      </c>
      <c r="G45">
        <f>MATCH(A45,Production_est!$A$4:$A$339,0)</f>
        <v>65</v>
      </c>
      <c r="H45">
        <f>IFERROR(MATCH(D45,Production_est!$D$4:$D$339,0),"-")</f>
        <v>6</v>
      </c>
      <c r="I45" s="8" cm="1">
        <f t="array" ref="I45">IFERROR(INDEX(Production_est!$E$4:$E$339,H45+G45),"-")</f>
        <v>2370000</v>
      </c>
      <c r="J45" s="42">
        <f t="shared" si="0"/>
        <v>5.327135927088607E-4</v>
      </c>
      <c r="K45" s="42">
        <f t="shared" si="1"/>
        <v>5.327135927088607E-4</v>
      </c>
      <c r="L45" s="42">
        <f t="shared" si="2"/>
        <v>5.327135927088607E-4</v>
      </c>
      <c r="M45" s="42">
        <f t="shared" ref="M45:AP45" si="64">L45*(1-$F$4)</f>
        <v>5.3102880574396819E-4</v>
      </c>
      <c r="N45" s="42">
        <f t="shared" si="64"/>
        <v>5.2934934717158513E-4</v>
      </c>
      <c r="O45" s="42">
        <f t="shared" si="64"/>
        <v>5.2767520013986781E-4</v>
      </c>
      <c r="P45" s="42">
        <f t="shared" si="64"/>
        <v>5.2600634785026886E-4</v>
      </c>
      <c r="Q45" s="42">
        <f t="shared" si="64"/>
        <v>5.2434277355736889E-4</v>
      </c>
      <c r="R45" s="42">
        <f t="shared" si="64"/>
        <v>5.2268446056870854E-4</v>
      </c>
      <c r="S45" s="42">
        <f t="shared" si="64"/>
        <v>5.2103139224462071E-4</v>
      </c>
      <c r="T45" s="42">
        <f t="shared" si="64"/>
        <v>5.193835519980639E-4</v>
      </c>
      <c r="U45" s="42">
        <f t="shared" si="64"/>
        <v>5.1774092329445558E-4</v>
      </c>
      <c r="V45" s="42">
        <f t="shared" si="64"/>
        <v>5.1610348965150626E-4</v>
      </c>
      <c r="W45" s="42">
        <f t="shared" si="64"/>
        <v>5.1447123463905424E-4</v>
      </c>
      <c r="X45" s="42">
        <f t="shared" si="64"/>
        <v>5.1284414187890059E-4</v>
      </c>
      <c r="Y45" s="42">
        <f t="shared" si="64"/>
        <v>5.1122219504464502E-4</v>
      </c>
      <c r="Z45" s="42">
        <f t="shared" si="64"/>
        <v>5.0960537786152191E-4</v>
      </c>
      <c r="AA45" s="42">
        <f t="shared" si="64"/>
        <v>5.0799367410623696E-4</v>
      </c>
      <c r="AB45" s="42">
        <f t="shared" si="64"/>
        <v>5.0638706760680456E-4</v>
      </c>
      <c r="AC45" s="42">
        <f t="shared" si="64"/>
        <v>5.0478554224238543E-4</v>
      </c>
      <c r="AD45" s="42">
        <f t="shared" si="64"/>
        <v>5.0318908194312494E-4</v>
      </c>
      <c r="AE45" s="42">
        <f t="shared" si="64"/>
        <v>5.0159767068999161E-4</v>
      </c>
      <c r="AF45" s="42">
        <f t="shared" si="64"/>
        <v>5.0001129251461666E-4</v>
      </c>
      <c r="AG45" s="42">
        <f t="shared" si="64"/>
        <v>4.9842993149913368E-4</v>
      </c>
      <c r="AH45" s="42">
        <f t="shared" si="64"/>
        <v>4.9685357177601901E-4</v>
      </c>
      <c r="AI45" s="42">
        <f t="shared" si="64"/>
        <v>4.9528219752793226E-4</v>
      </c>
      <c r="AJ45" s="42">
        <f t="shared" si="64"/>
        <v>4.9371579298755782E-4</v>
      </c>
      <c r="AK45" s="42">
        <f t="shared" si="64"/>
        <v>4.9215434243744653E-4</v>
      </c>
      <c r="AL45" s="42">
        <f t="shared" si="64"/>
        <v>4.9059783020985828E-4</v>
      </c>
      <c r="AM45" s="42">
        <f t="shared" si="64"/>
        <v>4.8904624068660425E-4</v>
      </c>
      <c r="AN45" s="42">
        <f t="shared" si="64"/>
        <v>4.8749955829889059E-4</v>
      </c>
      <c r="AO45" s="42">
        <f t="shared" si="64"/>
        <v>4.8595776752716218E-4</v>
      </c>
      <c r="AP45" s="42">
        <f t="shared" si="64"/>
        <v>4.8442085290094675E-4</v>
      </c>
      <c r="AQ45" s="42">
        <f t="shared" si="60"/>
        <v>4.8288879899869978E-4</v>
      </c>
      <c r="AR45" s="42">
        <f t="shared" si="60"/>
        <v>4.8136159044764968E-4</v>
      </c>
      <c r="AS45" s="42">
        <f t="shared" si="60"/>
        <v>4.7983921192364359E-4</v>
      </c>
      <c r="AT45" s="42">
        <f t="shared" si="60"/>
        <v>4.7832164815099352E-4</v>
      </c>
      <c r="AU45" s="42">
        <f t="shared" si="60"/>
        <v>4.7680888390232325E-4</v>
      </c>
      <c r="AV45" s="42">
        <f t="shared" si="60"/>
        <v>4.753009039984153E-4</v>
      </c>
      <c r="AW45" s="42">
        <f t="shared" si="60"/>
        <v>4.7379769330805889E-4</v>
      </c>
      <c r="AX45" s="42">
        <f t="shared" si="60"/>
        <v>4.722992367478979E-4</v>
      </c>
      <c r="AY45" s="42">
        <f t="shared" si="60"/>
        <v>4.7080551928227953E-4</v>
      </c>
      <c r="AZ45" s="42">
        <f t="shared" si="60"/>
        <v>4.6931652592310368E-4</v>
      </c>
      <c r="BA45" s="42">
        <f t="shared" si="60"/>
        <v>4.678322417296722E-4</v>
      </c>
      <c r="BB45" s="42">
        <f t="shared" si="60"/>
        <v>4.6635265180853923E-4</v>
      </c>
      <c r="BC45" s="42">
        <f t="shared" si="60"/>
        <v>4.6487774131336165E-4</v>
      </c>
      <c r="BD45" s="42">
        <f t="shared" si="60"/>
        <v>4.634074954447501E-4</v>
      </c>
      <c r="BE45" s="42">
        <f t="shared" si="60"/>
        <v>4.6194189945012061E-4</v>
      </c>
      <c r="BF45" s="42">
        <f t="shared" si="60"/>
        <v>4.6048093862354644E-4</v>
      </c>
      <c r="BG45" s="42">
        <f t="shared" si="60"/>
        <v>4.5902459830561056E-4</v>
      </c>
      <c r="BH45" s="42">
        <f t="shared" si="60"/>
        <v>4.575728638832585E-4</v>
      </c>
      <c r="BI45" s="42">
        <f t="shared" si="60"/>
        <v>4.561257207896518E-4</v>
      </c>
      <c r="BJ45" s="42">
        <f t="shared" si="60"/>
        <v>4.5468315450402188E-4</v>
      </c>
      <c r="BK45" t="str">
        <f t="shared" si="5"/>
        <v>05_PRC</v>
      </c>
      <c r="BL45" t="str">
        <f t="shared" si="6"/>
        <v>d_ind_cem_17_electricity</v>
      </c>
      <c r="BO45" s="8">
        <f t="shared" si="7"/>
        <v>1190.042969184</v>
      </c>
      <c r="BP45" s="8">
        <f t="shared" si="8"/>
        <v>1262.53121472</v>
      </c>
      <c r="BQ45" s="8" cm="1">
        <f t="array" ref="BQ45">K45*INDEX(prod_est,$G45+$H45,MATCH(BQ$14,$BP$14:$DP$14,0))</f>
        <v>1230.9679343519999</v>
      </c>
      <c r="BR45" s="8" cm="1">
        <f t="array" ref="BR45">L45*INDEX(prod_est,$G45+$H45,MATCH(BR$14,$BP$14:$DP$14,0))</f>
        <v>1160.5873427054241</v>
      </c>
      <c r="BS45" s="8" cm="1">
        <f t="array" ref="BS45">M45*INDEX(prod_est,$G45+$H45,MATCH(BS$14,$BP$14:$DP$14,0))</f>
        <v>1131.9400150667097</v>
      </c>
      <c r="BT45" s="8" cm="1">
        <f t="array" ref="BT45">N45*INDEX(prod_est,$G45+$H45,MATCH(BT$14,$BP$14:$DP$14,0))</f>
        <v>1103.5136547196209</v>
      </c>
      <c r="BU45" s="8" cm="1">
        <f t="array" ref="BU45">O45*INDEX(prod_est,$G45+$H45,MATCH(BU$14,$BP$14:$DP$14,0))</f>
        <v>1075.3601981902561</v>
      </c>
      <c r="BV45" s="8" cm="1">
        <f t="array" ref="BV45">P45*INDEX(prod_est,$G45+$H45,MATCH(BV$14,$BP$14:$DP$14,0))</f>
        <v>1047.4958249452441</v>
      </c>
      <c r="BW45" s="8" cm="1">
        <f t="array" ref="BW45">Q45*INDEX(prod_est,$G45+$H45,MATCH(BW$14,$BP$14:$DP$14,0))</f>
        <v>1019.9381952860606</v>
      </c>
      <c r="BX45" s="8" cm="1">
        <f t="array" ref="BX45">R45*INDEX(prod_est,$G45+$H45,MATCH(BX$14,$BP$14:$DP$14,0))</f>
        <v>992.73051137341247</v>
      </c>
      <c r="BY45" s="8" cm="1">
        <f t="array" ref="BY45">S45*INDEX(prod_est,$G45+$H45,MATCH(BY$14,$BP$14:$DP$14,0))</f>
        <v>965.91340237439726</v>
      </c>
      <c r="BZ45" s="8" cm="1">
        <f t="array" ref="BZ45">T45*INDEX(prod_est,$G45+$H45,MATCH(BZ$14,$BP$14:$DP$14,0))</f>
        <v>935.08457441114228</v>
      </c>
      <c r="CA45" s="8" cm="1">
        <f t="array" ref="CA45">U45*INDEX(prod_est,$G45+$H45,MATCH(CA$14,$BP$14:$DP$14,0))</f>
        <v>904.93410156734979</v>
      </c>
      <c r="CB45" s="8" cm="1">
        <f t="array" ref="CB45">V45*INDEX(prod_est,$G45+$H45,MATCH(CB$14,$BP$14:$DP$14,0))</f>
        <v>875.45371972380872</v>
      </c>
      <c r="CC45" s="8" cm="1">
        <f t="array" ref="CC45">W45*INDEX(prod_est,$G45+$H45,MATCH(CC$14,$BP$14:$DP$14,0))</f>
        <v>846.64396265236962</v>
      </c>
      <c r="CD45" s="8" cm="1">
        <f t="array" ref="CD45">X45*INDEX(prod_est,$G45+$H45,MATCH(CD$14,$BP$14:$DP$14,0))</f>
        <v>818.51753795246805</v>
      </c>
      <c r="CE45" s="8" cm="1">
        <f t="array" ref="CE45">Y45*INDEX(prod_est,$G45+$H45,MATCH(CE$14,$BP$14:$DP$14,0))</f>
        <v>791.0955545093525</v>
      </c>
      <c r="CF45" s="8" cm="1">
        <f t="array" ref="CF45">Z45*INDEX(prod_est,$G45+$H45,MATCH(CF$14,$BP$14:$DP$14,0))</f>
        <v>764.40224163844096</v>
      </c>
      <c r="CG45" s="8" cm="1">
        <f t="array" ref="CG45">AA45*INDEX(prod_est,$G45+$H45,MATCH(CG$14,$BP$14:$DP$14,0))</f>
        <v>738.44817055800922</v>
      </c>
      <c r="CH45" s="8" cm="1">
        <f t="array" ref="CH45">AB45*INDEX(prod_est,$G45+$H45,MATCH(CH$14,$BP$14:$DP$14,0))</f>
        <v>713.2281450797409</v>
      </c>
      <c r="CI45" s="8" cm="1">
        <f t="array" ref="CI45">AC45*INDEX(prod_est,$G45+$H45,MATCH(CI$14,$BP$14:$DP$14,0))</f>
        <v>688.72147079115371</v>
      </c>
      <c r="CJ45" s="8" cm="1">
        <f t="array" ref="CJ45">AD45*INDEX(prod_est,$G45+$H45,MATCH(CJ$14,$BP$14:$DP$14,0))</f>
        <v>664.9023931205752</v>
      </c>
      <c r="CK45" s="8" cm="1">
        <f t="array" ref="CK45">AE45*INDEX(prod_est,$G45+$H45,MATCH(CK$14,$BP$14:$DP$14,0))</f>
        <v>641.73981022262842</v>
      </c>
      <c r="CL45" s="8" cm="1">
        <f t="array" ref="CL45">AF45*INDEX(prod_est,$G45+$H45,MATCH(CL$14,$BP$14:$DP$14,0))</f>
        <v>619.20798876911215</v>
      </c>
      <c r="CM45" s="8" cm="1">
        <f t="array" ref="CM45">AG45*INDEX(prod_est,$G45+$H45,MATCH(CM$14,$BP$14:$DP$14,0))</f>
        <v>600.35599358847514</v>
      </c>
      <c r="CN45" s="8" cm="1">
        <f t="array" ref="CN45">AH45*INDEX(prod_est,$G45+$H45,MATCH(CN$14,$BP$14:$DP$14,0))</f>
        <v>581.90679498756504</v>
      </c>
      <c r="CO45" s="8" cm="1">
        <f t="array" ref="CO45">AI45*INDEX(prod_est,$G45+$H45,MATCH(CO$14,$BP$14:$DP$14,0))</f>
        <v>563.8506862094689</v>
      </c>
      <c r="CP45" s="8" cm="1">
        <f t="array" ref="CP45">AJ45*INDEX(prod_est,$G45+$H45,MATCH(CP$14,$BP$14:$DP$14,0))</f>
        <v>546.17773705708214</v>
      </c>
      <c r="CQ45" s="8" cm="1">
        <f t="array" ref="CQ45">AK45*INDEX(prod_est,$G45+$H45,MATCH(CQ$14,$BP$14:$DP$14,0))</f>
        <v>528.87935726608885</v>
      </c>
      <c r="CR45" s="8" cm="1">
        <f t="array" ref="CR45">AL45*INDEX(prod_est,$G45+$H45,MATCH(CR$14,$BP$14:$DP$14,0))</f>
        <v>511.94935833546646</v>
      </c>
      <c r="CS45" s="8" cm="1">
        <f t="array" ref="CS45">AM45*INDEX(prod_est,$G45+$H45,MATCH(CS$14,$BP$14:$DP$14,0))</f>
        <v>495.38254801362956</v>
      </c>
      <c r="CT45" s="8" cm="1">
        <f t="array" ref="CT45">AN45*INDEX(prod_est,$G45+$H45,MATCH(CT$14,$BP$14:$DP$14,0))</f>
        <v>479.17305819372905</v>
      </c>
      <c r="CU45" s="8" cm="1">
        <f t="array" ref="CU45">AO45*INDEX(prod_est,$G45+$H45,MATCH(CU$14,$BP$14:$DP$14,0))</f>
        <v>463.31542318623809</v>
      </c>
      <c r="CV45" s="8" cm="1">
        <f t="array" ref="CV45">AP45*INDEX(prod_est,$G45+$H45,MATCH(CV$14,$BP$14:$DP$14,0))</f>
        <v>447.80483488346295</v>
      </c>
      <c r="CW45" cm="1">
        <f t="array" ref="CW45">AQ45*INDEX(prod_est,$G45+$H45,MATCH(CW$14,$BP$14:$DP$14,0))</f>
        <v>443.20207150740794</v>
      </c>
      <c r="CX45" cm="1">
        <f t="array" ref="CX45">AR45*INDEX(prod_est,$G45+$H45,MATCH(CX$14,$BP$14:$DP$14,0))</f>
        <v>438.52147723603139</v>
      </c>
      <c r="CY45" cm="1">
        <f t="array" ref="CY45">AS45*INDEX(prod_est,$G45+$H45,MATCH(CY$14,$BP$14:$DP$14,0))</f>
        <v>433.7639144747468</v>
      </c>
      <c r="CZ45" cm="1">
        <f t="array" ref="CZ45">AT45*INDEX(prod_est,$G45+$H45,MATCH(CZ$14,$BP$14:$DP$14,0))</f>
        <v>428.93023992758771</v>
      </c>
      <c r="DA45" cm="1">
        <f t="array" ref="DA45">AU45*INDEX(prod_est,$G45+$H45,MATCH(DA$14,$BP$14:$DP$14,0))</f>
        <v>424.02130462788705</v>
      </c>
      <c r="DB45" cm="1">
        <f t="array" ref="DB45">AV45*INDEX(prod_est,$G45+$H45,MATCH(DB$14,$BP$14:$DP$14,0))</f>
        <v>419.03795396880639</v>
      </c>
      <c r="DC45" cm="1">
        <f t="array" ref="DC45">AW45*INDEX(prod_est,$G45+$H45,MATCH(DC$14,$BP$14:$DP$14,0))</f>
        <v>413.98102773372244</v>
      </c>
      <c r="DD45" cm="1">
        <f t="array" ref="DD45">AX45*INDEX(prod_est,$G45+$H45,MATCH(DD$14,$BP$14:$DP$14,0))</f>
        <v>408.85136012646251</v>
      </c>
      <c r="DE45" cm="1">
        <f t="array" ref="DE45">AY45*INDEX(prod_est,$G45+$H45,MATCH(DE$14,$BP$14:$DP$14,0))</f>
        <v>403.64977980140054</v>
      </c>
      <c r="DF45" cm="1">
        <f t="array" ref="DF45">AZ45*INDEX(prod_est,$G45+$H45,MATCH(DF$14,$BP$14:$DP$14,0))</f>
        <v>398.37710989340331</v>
      </c>
      <c r="DG45" cm="1">
        <f t="array" ref="DG45">BA45*INDEX(prod_est,$G45+$H45,MATCH(DG$14,$BP$14:$DP$14,0))</f>
        <v>393.03416804763685</v>
      </c>
      <c r="DH45" cm="1">
        <f t="array" ref="DH45">BB45*INDEX(prod_est,$G45+$H45,MATCH(DH$14,$BP$14:$DP$14,0))</f>
        <v>387.62176644922596</v>
      </c>
      <c r="DI45" cm="1">
        <f t="array" ref="DI45">BC45*INDEX(prod_est,$G45+$H45,MATCH(DI$14,$BP$14:$DP$14,0))</f>
        <v>382.14071185277288</v>
      </c>
      <c r="DJ45" cm="1">
        <f t="array" ref="DJ45">BD45*INDEX(prod_est,$G45+$H45,MATCH(DJ$14,$BP$14:$DP$14,0))</f>
        <v>376.59180561173326</v>
      </c>
      <c r="DK45" cm="1">
        <f t="array" ref="DK45">BE45*INDEX(prod_est,$G45+$H45,MATCH(DK$14,$BP$14:$DP$14,0))</f>
        <v>370.97584370765202</v>
      </c>
      <c r="DL45" cm="1">
        <f t="array" ref="DL45">BF45*INDEX(prod_est,$G45+$H45,MATCH(DL$14,$BP$14:$DP$14,0))</f>
        <v>365.29361677925641</v>
      </c>
      <c r="DM45" cm="1">
        <f t="array" ref="DM45">BG45*INDEX(prod_est,$G45+$H45,MATCH(DM$14,$BP$14:$DP$14,0))</f>
        <v>359.54591015140954</v>
      </c>
      <c r="DN45" cm="1">
        <f t="array" ref="DN45">BH45*INDEX(prod_est,$G45+$H45,MATCH(DN$14,$BP$14:$DP$14,0))</f>
        <v>353.73350386392451</v>
      </c>
      <c r="DO45" cm="1">
        <f t="array" ref="DO45">BI45*INDEX(prod_est,$G45+$H45,MATCH(DO$14,$BP$14:$DP$14,0))</f>
        <v>347.85717270024094</v>
      </c>
      <c r="DP45" cm="1">
        <f t="array" ref="DP45">BJ45*INDEX(prod_est,$G45+$H45,MATCH(DP$14,$BP$14:$DP$14,0))</f>
        <v>341.91768621595998</v>
      </c>
    </row>
    <row r="46" spans="1:120" x14ac:dyDescent="0.25">
      <c r="A46" t="s">
        <v>41</v>
      </c>
      <c r="B46" t="s">
        <v>36</v>
      </c>
      <c r="C46" t="s">
        <v>36</v>
      </c>
      <c r="D46" t="s">
        <v>37</v>
      </c>
      <c r="E46" s="8">
        <v>13.9787</v>
      </c>
      <c r="F46" s="8">
        <v>17.820700000000009</v>
      </c>
      <c r="G46">
        <f>MATCH(A46,Production_est!$A$4:$A$339,0)</f>
        <v>65</v>
      </c>
      <c r="H46">
        <f>IFERROR(MATCH(D46,Production_est!$D$4:$D$339,0),"-")</f>
        <v>6</v>
      </c>
      <c r="I46" s="8" cm="1">
        <f t="array" ref="I46">IFERROR(INDEX(Production_est!$E$4:$E$339,H46+G46),"-")</f>
        <v>2370000</v>
      </c>
      <c r="J46" s="42">
        <f t="shared" si="0"/>
        <v>7.5192827004219449E-6</v>
      </c>
      <c r="K46" s="42">
        <f t="shared" si="1"/>
        <v>7.5192827004219449E-6</v>
      </c>
      <c r="L46" s="42">
        <f t="shared" si="2"/>
        <v>7.5192827004219449E-6</v>
      </c>
      <c r="M46" s="42">
        <f t="shared" ref="M46:AP46" si="65">L46*(1-$F$4)</f>
        <v>7.4955018364597669E-6</v>
      </c>
      <c r="N46" s="42">
        <f t="shared" si="65"/>
        <v>7.4717961830613248E-6</v>
      </c>
      <c r="O46" s="42">
        <f t="shared" si="65"/>
        <v>7.4481655023618844E-6</v>
      </c>
      <c r="P46" s="42">
        <f t="shared" si="65"/>
        <v>7.4246095572489928E-6</v>
      </c>
      <c r="Q46" s="42">
        <f t="shared" si="65"/>
        <v>7.4011281113601035E-6</v>
      </c>
      <c r="R46" s="42">
        <f t="shared" si="65"/>
        <v>7.3777209290802002E-6</v>
      </c>
      <c r="S46" s="42">
        <f t="shared" si="65"/>
        <v>7.3543877755394343E-6</v>
      </c>
      <c r="T46" s="42">
        <f t="shared" si="65"/>
        <v>7.3311284166107706E-6</v>
      </c>
      <c r="U46" s="42">
        <f t="shared" si="65"/>
        <v>7.3079426189076341E-6</v>
      </c>
      <c r="V46" s="42">
        <f t="shared" si="65"/>
        <v>7.284830149781571E-6</v>
      </c>
      <c r="W46" s="42">
        <f t="shared" si="65"/>
        <v>7.2617907773199129E-6</v>
      </c>
      <c r="X46" s="42">
        <f t="shared" si="65"/>
        <v>7.2388242703434492E-6</v>
      </c>
      <c r="Y46" s="42">
        <f t="shared" si="65"/>
        <v>7.2159303984041103E-6</v>
      </c>
      <c r="Z46" s="42">
        <f t="shared" si="65"/>
        <v>7.1931089317826518E-6</v>
      </c>
      <c r="AA46" s="42">
        <f t="shared" si="65"/>
        <v>7.1703596414863515E-6</v>
      </c>
      <c r="AB46" s="42">
        <f t="shared" si="65"/>
        <v>7.1476822992467115E-6</v>
      </c>
      <c r="AC46" s="42">
        <f t="shared" si="65"/>
        <v>7.1250766775171667E-6</v>
      </c>
      <c r="AD46" s="42">
        <f t="shared" si="65"/>
        <v>7.1025425494708024E-6</v>
      </c>
      <c r="AE46" s="42">
        <f t="shared" si="65"/>
        <v>7.0800796889980786E-6</v>
      </c>
      <c r="AF46" s="42">
        <f t="shared" si="65"/>
        <v>7.0576878707045608E-6</v>
      </c>
      <c r="AG46" s="42">
        <f t="shared" si="65"/>
        <v>7.0353668699086584E-6</v>
      </c>
      <c r="AH46" s="42">
        <f t="shared" si="65"/>
        <v>7.0131164626393689E-6</v>
      </c>
      <c r="AI46" s="42">
        <f t="shared" si="65"/>
        <v>6.9909364256340335E-6</v>
      </c>
      <c r="AJ46" s="42">
        <f t="shared" si="65"/>
        <v>6.9688265363360948E-6</v>
      </c>
      <c r="AK46" s="42">
        <f t="shared" si="65"/>
        <v>6.9467865728928635E-6</v>
      </c>
      <c r="AL46" s="42">
        <f t="shared" si="65"/>
        <v>6.9248163141532925E-6</v>
      </c>
      <c r="AM46" s="42">
        <f t="shared" si="65"/>
        <v>6.9029155396657596E-6</v>
      </c>
      <c r="AN46" s="42">
        <f t="shared" si="65"/>
        <v>6.8810840296758531E-6</v>
      </c>
      <c r="AO46" s="42">
        <f t="shared" si="65"/>
        <v>6.8593215651241673E-6</v>
      </c>
      <c r="AP46" s="42">
        <f t="shared" si="65"/>
        <v>6.8376279276441065E-6</v>
      </c>
      <c r="AQ46" s="42">
        <f t="shared" si="60"/>
        <v>6.8160028995596898E-6</v>
      </c>
      <c r="AR46" s="42">
        <f t="shared" si="60"/>
        <v>6.7944462638833718E-6</v>
      </c>
      <c r="AS46" s="42">
        <f t="shared" si="60"/>
        <v>6.7729578043138613E-6</v>
      </c>
      <c r="AT46" s="42">
        <f t="shared" si="60"/>
        <v>6.7515373052339528E-6</v>
      </c>
      <c r="AU46" s="42">
        <f t="shared" si="60"/>
        <v>6.7301845517083634E-6</v>
      </c>
      <c r="AV46" s="42">
        <f t="shared" si="60"/>
        <v>6.7088993294815753E-6</v>
      </c>
      <c r="AW46" s="42">
        <f t="shared" si="60"/>
        <v>6.6876814249756853E-6</v>
      </c>
      <c r="AX46" s="42">
        <f t="shared" si="60"/>
        <v>6.6665306252882623E-6</v>
      </c>
      <c r="AY46" s="42">
        <f t="shared" si="60"/>
        <v>6.6454467181902125E-6</v>
      </c>
      <c r="AZ46" s="42">
        <f t="shared" si="60"/>
        <v>6.6244294921236476E-6</v>
      </c>
      <c r="BA46" s="42">
        <f t="shared" si="60"/>
        <v>6.6034787361997629E-6</v>
      </c>
      <c r="BB46" s="42">
        <f t="shared" si="60"/>
        <v>6.5825942401967214E-6</v>
      </c>
      <c r="BC46" s="42">
        <f t="shared" si="60"/>
        <v>6.5617757945575455E-6</v>
      </c>
      <c r="BD46" s="42">
        <f t="shared" si="60"/>
        <v>6.5410231903880116E-6</v>
      </c>
      <c r="BE46" s="42">
        <f t="shared" si="60"/>
        <v>6.5203362194545554E-6</v>
      </c>
      <c r="BF46" s="42">
        <f t="shared" si="60"/>
        <v>6.4997146741821844E-6</v>
      </c>
      <c r="BG46" s="42">
        <f t="shared" si="60"/>
        <v>6.4791583476523919E-6</v>
      </c>
      <c r="BH46" s="42">
        <f t="shared" si="60"/>
        <v>6.4586670336010815E-6</v>
      </c>
      <c r="BI46" s="42">
        <f t="shared" si="60"/>
        <v>6.4382405264165E-6</v>
      </c>
      <c r="BJ46" s="42">
        <f t="shared" si="60"/>
        <v>6.4178786211371705E-6</v>
      </c>
      <c r="BK46" t="str">
        <f t="shared" si="5"/>
        <v>05_PRC</v>
      </c>
      <c r="BL46" t="str">
        <f t="shared" si="6"/>
        <v>d_ind_cem_18_heat</v>
      </c>
      <c r="BO46" s="8">
        <f t="shared" si="7"/>
        <v>13.9787</v>
      </c>
      <c r="BP46" s="8">
        <f t="shared" si="8"/>
        <v>17.820700000000009</v>
      </c>
      <c r="BQ46" s="8" cm="1">
        <f t="array" ref="BQ46">K46*INDEX(prod_est,$G46+$H46,MATCH(BQ$14,$BP$14:$DP$14,0))</f>
        <v>17.375182500000008</v>
      </c>
      <c r="BR46" s="8" cm="1">
        <f t="array" ref="BR46">L46*INDEX(prod_est,$G46+$H46,MATCH(BR$14,$BP$14:$DP$14,0))</f>
        <v>16.381756440562508</v>
      </c>
      <c r="BS46" s="8" cm="1">
        <f t="array" ref="BS46">M46*INDEX(prod_est,$G46+$H46,MATCH(BS$14,$BP$14:$DP$14,0))</f>
        <v>15.977397779406981</v>
      </c>
      <c r="BT46" s="8" cm="1">
        <f t="array" ref="BT46">N46*INDEX(prod_est,$G46+$H46,MATCH(BT$14,$BP$14:$DP$14,0))</f>
        <v>15.576158084157377</v>
      </c>
      <c r="BU46" s="8" cm="1">
        <f t="array" ref="BU46">O46*INDEX(prod_est,$G46+$H46,MATCH(BU$14,$BP$14:$DP$14,0))</f>
        <v>15.178770441837486</v>
      </c>
      <c r="BV46" s="8" cm="1">
        <f t="array" ref="BV46">P46*INDEX(prod_est,$G46+$H46,MATCH(BV$14,$BP$14:$DP$14,0))</f>
        <v>14.785463226540225</v>
      </c>
      <c r="BW46" s="8" cm="1">
        <f t="array" ref="BW46">Q46*INDEX(prod_est,$G46+$H46,MATCH(BW$14,$BP$14:$DP$14,0))</f>
        <v>14.396485714426737</v>
      </c>
      <c r="BX46" s="8" cm="1">
        <f t="array" ref="BX46">R46*INDEX(prod_est,$G46+$H46,MATCH(BX$14,$BP$14:$DP$14,0))</f>
        <v>14.012447706455854</v>
      </c>
      <c r="BY46" s="8" cm="1">
        <f t="array" ref="BY46">S46*INDEX(prod_est,$G46+$H46,MATCH(BY$14,$BP$14:$DP$14,0))</f>
        <v>13.63392268563509</v>
      </c>
      <c r="BZ46" s="8" cm="1">
        <f t="array" ref="BZ46">T46*INDEX(prod_est,$G46+$H46,MATCH(BZ$14,$BP$14:$DP$14,0))</f>
        <v>13.198772023156922</v>
      </c>
      <c r="CA46" s="8" cm="1">
        <f t="array" ref="CA46">U46*INDEX(prod_est,$G46+$H46,MATCH(CA$14,$BP$14:$DP$14,0))</f>
        <v>12.773196381823938</v>
      </c>
      <c r="CB46" s="8" cm="1">
        <f t="array" ref="CB46">V46*INDEX(prod_est,$G46+$H46,MATCH(CB$14,$BP$14:$DP$14,0))</f>
        <v>12.357079113122818</v>
      </c>
      <c r="CC46" s="8" cm="1">
        <f t="array" ref="CC46">W46*INDEX(prod_est,$G46+$H46,MATCH(CC$14,$BP$14:$DP$14,0))</f>
        <v>11.950427751273633</v>
      </c>
      <c r="CD46" s="8" cm="1">
        <f t="array" ref="CD46">X46*INDEX(prod_est,$G46+$H46,MATCH(CD$14,$BP$14:$DP$14,0))</f>
        <v>11.553421664766141</v>
      </c>
      <c r="CE46" s="8" cm="1">
        <f t="array" ref="CE46">Y46*INDEX(prod_est,$G46+$H46,MATCH(CE$14,$BP$14:$DP$14,0))</f>
        <v>11.166358806717831</v>
      </c>
      <c r="CF46" s="8" cm="1">
        <f t="array" ref="CF46">Z46*INDEX(prod_est,$G46+$H46,MATCH(CF$14,$BP$14:$DP$14,0))</f>
        <v>10.789581175295742</v>
      </c>
      <c r="CG46" s="8" cm="1">
        <f t="array" ref="CG46">AA46*INDEX(prod_est,$G46+$H46,MATCH(CG$14,$BP$14:$DP$14,0))</f>
        <v>10.423237983847898</v>
      </c>
      <c r="CH46" s="8" cm="1">
        <f t="array" ref="CH46">AB46*INDEX(prod_est,$G46+$H46,MATCH(CH$14,$BP$14:$DP$14,0))</f>
        <v>10.067255887880274</v>
      </c>
      <c r="CI46" s="8" cm="1">
        <f t="array" ref="CI46">AC46*INDEX(prod_est,$G46+$H46,MATCH(CI$14,$BP$14:$DP$14,0))</f>
        <v>9.7213427845820863</v>
      </c>
      <c r="CJ46" s="8" cm="1">
        <f t="array" ref="CJ46">AD46*INDEX(prod_est,$G46+$H46,MATCH(CJ$14,$BP$14:$DP$14,0))</f>
        <v>9.3851351467073929</v>
      </c>
      <c r="CK46" s="8" cm="1">
        <f t="array" ref="CK46">AE46*INDEX(prod_est,$G46+$H46,MATCH(CK$14,$BP$14:$DP$14,0))</f>
        <v>9.0581939699373706</v>
      </c>
      <c r="CL46" s="8" cm="1">
        <f t="array" ref="CL46">AF46*INDEX(prod_est,$G46+$H46,MATCH(CL$14,$BP$14:$DP$14,0))</f>
        <v>8.7401560268788856</v>
      </c>
      <c r="CM46" s="8" cm="1">
        <f t="array" ref="CM46">AG46*INDEX(prod_est,$G46+$H46,MATCH(CM$14,$BP$14:$DP$14,0))</f>
        <v>8.4740590412371617</v>
      </c>
      <c r="CN46" s="8" cm="1">
        <f t="array" ref="CN46">AH46*INDEX(prod_est,$G46+$H46,MATCH(CN$14,$BP$14:$DP$14,0))</f>
        <v>8.2136475522585251</v>
      </c>
      <c r="CO46" s="8" cm="1">
        <f t="array" ref="CO46">AI46*INDEX(prod_est,$G46+$H46,MATCH(CO$14,$BP$14:$DP$14,0))</f>
        <v>7.9587845485163333</v>
      </c>
      <c r="CP46" s="8" cm="1">
        <f t="array" ref="CP46">AJ46*INDEX(prod_est,$G46+$H46,MATCH(CP$14,$BP$14:$DP$14,0))</f>
        <v>7.7093298647129007</v>
      </c>
      <c r="CQ46" s="8" cm="1">
        <f t="array" ref="CQ46">AK46*INDEX(prod_est,$G46+$H46,MATCH(CQ$14,$BP$14:$DP$14,0))</f>
        <v>7.4651622487781788</v>
      </c>
      <c r="CR46" s="8" cm="1">
        <f t="array" ref="CR46">AL46*INDEX(prod_est,$G46+$H46,MATCH(CR$14,$BP$14:$DP$14,0))</f>
        <v>7.2261943496677743</v>
      </c>
      <c r="CS46" s="8" cm="1">
        <f t="array" ref="CS46">AM46*INDEX(prod_est,$G46+$H46,MATCH(CS$14,$BP$14:$DP$14,0))</f>
        <v>6.9923528784548541</v>
      </c>
      <c r="CT46" s="8" cm="1">
        <f t="array" ref="CT46">AN46*INDEX(prod_est,$G46+$H46,MATCH(CT$14,$BP$14:$DP$14,0))</f>
        <v>6.7635550064770404</v>
      </c>
      <c r="CU46" s="8" cm="1">
        <f t="array" ref="CU46">AO46*INDEX(prod_est,$G46+$H46,MATCH(CU$14,$BP$14:$DP$14,0))</f>
        <v>6.5397235852153743</v>
      </c>
      <c r="CV46" s="8" cm="1">
        <f t="array" ref="CV46">AP46*INDEX(prod_est,$G46+$H46,MATCH(CV$14,$BP$14:$DP$14,0))</f>
        <v>6.3207907479559289</v>
      </c>
      <c r="CW46" cm="1">
        <f t="array" ref="CW46">AQ46*INDEX(prod_est,$G46+$H46,MATCH(CW$14,$BP$14:$DP$14,0))</f>
        <v>6.255822480764329</v>
      </c>
      <c r="CX46" cm="1">
        <f t="array" ref="CX46">AR46*INDEX(prod_est,$G46+$H46,MATCH(CX$14,$BP$14:$DP$14,0))</f>
        <v>6.189755626052607</v>
      </c>
      <c r="CY46" cm="1">
        <f t="array" ref="CY46">AS46*INDEX(prod_est,$G46+$H46,MATCH(CY$14,$BP$14:$DP$14,0))</f>
        <v>6.1226023567222896</v>
      </c>
      <c r="CZ46" cm="1">
        <f t="array" ref="CZ46">AT46*INDEX(prod_est,$G46+$H46,MATCH(CZ$14,$BP$14:$DP$14,0))</f>
        <v>6.0543747651996025</v>
      </c>
      <c r="DA46" cm="1">
        <f t="array" ref="DA46">AU46*INDEX(prod_est,$G46+$H46,MATCH(DA$14,$BP$14:$DP$14,0))</f>
        <v>5.9850848638685079</v>
      </c>
      <c r="DB46" cm="1">
        <f t="array" ref="DB46">AV46*INDEX(prod_est,$G46+$H46,MATCH(DB$14,$BP$14:$DP$14,0))</f>
        <v>5.9147445855016283</v>
      </c>
      <c r="DC46" cm="1">
        <f t="array" ref="DC46">AW46*INDEX(prod_est,$G46+$H46,MATCH(DC$14,$BP$14:$DP$14,0))</f>
        <v>5.8433657836891557</v>
      </c>
      <c r="DD46" cm="1">
        <f t="array" ref="DD46">AX46*INDEX(prod_est,$G46+$H46,MATCH(DD$14,$BP$14:$DP$14,0))</f>
        <v>5.7709602332656189</v>
      </c>
      <c r="DE46" cm="1">
        <f t="array" ref="DE46">AY46*INDEX(prod_est,$G46+$H46,MATCH(DE$14,$BP$14:$DP$14,0))</f>
        <v>5.6975396307347026</v>
      </c>
      <c r="DF46" cm="1">
        <f t="array" ref="DF46">AZ46*INDEX(prod_est,$G46+$H46,MATCH(DF$14,$BP$14:$DP$14,0))</f>
        <v>5.6231155946919316</v>
      </c>
      <c r="DG46" cm="1">
        <f t="array" ref="DG46">BA46*INDEX(prod_est,$G46+$H46,MATCH(DG$14,$BP$14:$DP$14,0))</f>
        <v>5.5476996662453884</v>
      </c>
      <c r="DH46" cm="1">
        <f t="array" ref="DH46">BB46*INDEX(prod_est,$G46+$H46,MATCH(DH$14,$BP$14:$DP$14,0))</f>
        <v>5.4713033094343668</v>
      </c>
      <c r="DI46" cm="1">
        <f t="array" ref="DI46">BC46*INDEX(prod_est,$G46+$H46,MATCH(DI$14,$BP$14:$DP$14,0))</f>
        <v>5.3939379116460247</v>
      </c>
      <c r="DJ46" cm="1">
        <f t="array" ref="DJ46">BD46*INDEX(prod_est,$G46+$H46,MATCH(DJ$14,$BP$14:$DP$14,0))</f>
        <v>5.3156147840300276</v>
      </c>
      <c r="DK46" cm="1">
        <f t="array" ref="DK46">BE46*INDEX(prod_est,$G46+$H46,MATCH(DK$14,$BP$14:$DP$14,0))</f>
        <v>5.2363451619112151</v>
      </c>
      <c r="DL46" cm="1">
        <f t="array" ref="DL46">BF46*INDEX(prod_est,$G46+$H46,MATCH(DL$14,$BP$14:$DP$14,0))</f>
        <v>5.1561402052002494</v>
      </c>
      <c r="DM46" cm="1">
        <f t="array" ref="DM46">BG46*INDEX(prod_est,$G46+$H46,MATCH(DM$14,$BP$14:$DP$14,0))</f>
        <v>5.0750109988023011</v>
      </c>
      <c r="DN46" cm="1">
        <f t="array" ref="DN46">BH46*INDEX(prod_est,$G46+$H46,MATCH(DN$14,$BP$14:$DP$14,0))</f>
        <v>4.9929685530237577</v>
      </c>
      <c r="DO46" cm="1">
        <f t="array" ref="DO46">BI46*INDEX(prod_est,$G46+$H46,MATCH(DO$14,$BP$14:$DP$14,0))</f>
        <v>4.9100238039769941</v>
      </c>
      <c r="DP46" cm="1">
        <f t="array" ref="DP46">BJ46*INDEX(prod_est,$G46+$H46,MATCH(DP$14,$BP$14:$DP$14,0))</f>
        <v>4.8261876139831497</v>
      </c>
    </row>
    <row r="47" spans="1:120" x14ac:dyDescent="0.25">
      <c r="A47" s="10" t="s">
        <v>41</v>
      </c>
      <c r="B47" s="10" t="s">
        <v>91</v>
      </c>
      <c r="C47" s="10" t="s">
        <v>177</v>
      </c>
      <c r="D47" s="10" t="s">
        <v>37</v>
      </c>
      <c r="E47" s="61">
        <f>SUM(E15:E46)</f>
        <v>7994.0622150062873</v>
      </c>
      <c r="F47" s="61">
        <f>SUM(F15:F46)</f>
        <v>7748.2373472092968</v>
      </c>
      <c r="J47" s="42">
        <f t="shared" ref="J47:AN47" si="66">SUM(J15:J46)*1000</f>
        <v>3.2692984587381004</v>
      </c>
      <c r="K47" s="42">
        <f t="shared" si="66"/>
        <v>3.2692984587381004</v>
      </c>
      <c r="L47" s="42">
        <f t="shared" si="66"/>
        <v>3.2692984587381004</v>
      </c>
      <c r="M47" s="42">
        <f t="shared" si="66"/>
        <v>3.2589588099981155</v>
      </c>
      <c r="N47" s="42">
        <f t="shared" si="66"/>
        <v>3.2486518619544462</v>
      </c>
      <c r="O47" s="42">
        <f t="shared" si="66"/>
        <v>3.2383775111862168</v>
      </c>
      <c r="P47" s="42">
        <f t="shared" si="66"/>
        <v>3.2281356545996345</v>
      </c>
      <c r="Q47" s="42">
        <f t="shared" si="66"/>
        <v>3.2179261894269557</v>
      </c>
      <c r="R47" s="42">
        <f t="shared" si="66"/>
        <v>3.2077490132254534</v>
      </c>
      <c r="S47" s="42">
        <f t="shared" si="66"/>
        <v>3.1976040238763974</v>
      </c>
      <c r="T47" s="42">
        <f t="shared" si="66"/>
        <v>3.1874911195840179</v>
      </c>
      <c r="U47" s="42">
        <f t="shared" si="66"/>
        <v>3.1774101988744889</v>
      </c>
      <c r="V47" s="42">
        <f t="shared" si="66"/>
        <v>3.167361160594917</v>
      </c>
      <c r="W47" s="42">
        <f t="shared" si="66"/>
        <v>3.157343903912313</v>
      </c>
      <c r="X47" s="42">
        <f t="shared" si="66"/>
        <v>3.1473583283125901</v>
      </c>
      <c r="Y47" s="42">
        <f t="shared" si="66"/>
        <v>3.137404333599553</v>
      </c>
      <c r="Z47" s="42">
        <f t="shared" si="66"/>
        <v>3.1274818198938914</v>
      </c>
      <c r="AA47" s="42">
        <f t="shared" si="66"/>
        <v>3.1175906876321791</v>
      </c>
      <c r="AB47" s="42">
        <f t="shared" si="66"/>
        <v>3.1077308375658719</v>
      </c>
      <c r="AC47" s="42">
        <f t="shared" si="66"/>
        <v>3.0979021707603178</v>
      </c>
      <c r="AD47" s="42">
        <f t="shared" si="66"/>
        <v>3.0881045885937564</v>
      </c>
      <c r="AE47" s="42">
        <f t="shared" si="66"/>
        <v>3.0783379927563366</v>
      </c>
      <c r="AF47" s="42">
        <f t="shared" si="66"/>
        <v>3.068602285249125</v>
      </c>
      <c r="AG47" s="42">
        <f t="shared" si="66"/>
        <v>3.058897368383128</v>
      </c>
      <c r="AH47" s="42">
        <f t="shared" si="66"/>
        <v>3.0492231447783014</v>
      </c>
      <c r="AI47" s="42">
        <f t="shared" si="66"/>
        <v>3.0395795173625864</v>
      </c>
      <c r="AJ47" s="42">
        <f t="shared" si="66"/>
        <v>3.0299663893709288</v>
      </c>
      <c r="AK47" s="42">
        <f t="shared" si="66"/>
        <v>3.0203836643443038</v>
      </c>
      <c r="AL47" s="42">
        <f t="shared" si="66"/>
        <v>3.0108312461287561</v>
      </c>
      <c r="AM47" s="42">
        <f t="shared" si="66"/>
        <v>3.0013090388744348</v>
      </c>
      <c r="AN47" s="42">
        <f t="shared" si="66"/>
        <v>2.9918169470346205</v>
      </c>
      <c r="AO47" s="42">
        <f t="shared" ref="AO47:BJ47" si="67">SUM(AO15:AO46)*1000</f>
        <v>2.9823548753647819</v>
      </c>
      <c r="AP47">
        <f t="shared" si="67"/>
        <v>2.9729227289216107</v>
      </c>
      <c r="AQ47">
        <f t="shared" si="67"/>
        <v>2.9635204130620698</v>
      </c>
      <c r="AR47">
        <f t="shared" si="67"/>
        <v>2.9541478334424456</v>
      </c>
      <c r="AS47">
        <f t="shared" si="67"/>
        <v>2.9448048960174016</v>
      </c>
      <c r="AT47">
        <f t="shared" si="67"/>
        <v>2.9354915070390337</v>
      </c>
      <c r="AU47">
        <f t="shared" si="67"/>
        <v>2.9262075730559287</v>
      </c>
      <c r="AV47">
        <f t="shared" si="67"/>
        <v>2.9169530009122284</v>
      </c>
      <c r="AW47">
        <f t="shared" si="67"/>
        <v>2.9077276977466919</v>
      </c>
      <c r="AX47">
        <f t="shared" si="67"/>
        <v>2.8985315709917701</v>
      </c>
      <c r="AY47">
        <f t="shared" si="67"/>
        <v>2.8893645283726701</v>
      </c>
      <c r="AZ47">
        <f t="shared" si="67"/>
        <v>2.8802264779064317</v>
      </c>
      <c r="BA47">
        <f t="shared" si="67"/>
        <v>2.871117327901004</v>
      </c>
      <c r="BB47">
        <f t="shared" si="67"/>
        <v>2.8620369869543296</v>
      </c>
      <c r="BC47">
        <f t="shared" si="67"/>
        <v>2.8529853639534197</v>
      </c>
      <c r="BD47">
        <f t="shared" si="67"/>
        <v>2.8439623680734467</v>
      </c>
      <c r="BE47">
        <f t="shared" si="67"/>
        <v>2.8349679087768278</v>
      </c>
      <c r="BF47">
        <f t="shared" si="67"/>
        <v>2.8260018958123236</v>
      </c>
      <c r="BG47">
        <f t="shared" si="67"/>
        <v>2.8170642392141216</v>
      </c>
      <c r="BH47">
        <f t="shared" si="67"/>
        <v>2.8081548493009447</v>
      </c>
      <c r="BI47">
        <f t="shared" si="67"/>
        <v>2.7992736366751432</v>
      </c>
      <c r="BJ47">
        <f t="shared" si="67"/>
        <v>2.7904205122218046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05_PRC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5650.4110075326134</v>
      </c>
      <c r="F58" s="66">
        <v>5047.2947067323212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05_PRC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5650.4110075326134</v>
      </c>
      <c r="BP58" s="65">
        <f t="shared" si="75"/>
        <v>5128.9349005754502</v>
      </c>
      <c r="BQ58" s="65">
        <f t="shared" si="75"/>
        <v>5000.7115280610642</v>
      </c>
      <c r="BR58" s="65">
        <f t="shared" si="75"/>
        <v>4714.7958464441726</v>
      </c>
      <c r="BS58" s="65">
        <f t="shared" si="75"/>
        <v>4598.4183051831369</v>
      </c>
      <c r="BT58" s="65">
        <f t="shared" si="75"/>
        <v>4482.9384263645743</v>
      </c>
      <c r="BU58" s="65">
        <f t="shared" si="75"/>
        <v>4368.5671980878014</v>
      </c>
      <c r="BV58" s="65">
        <f t="shared" si="75"/>
        <v>4255.3703481780749</v>
      </c>
      <c r="BW58" s="65">
        <f t="shared" si="75"/>
        <v>4143.4196202370913</v>
      </c>
      <c r="BX58" s="65">
        <f t="shared" si="75"/>
        <v>4032.8905196838391</v>
      </c>
      <c r="BY58" s="65">
        <f t="shared" si="75"/>
        <v>3923.9480993508191</v>
      </c>
      <c r="BZ58" s="65">
        <f t="shared" si="75"/>
        <v>3798.7083826285352</v>
      </c>
      <c r="CA58" s="65">
        <f t="shared" si="75"/>
        <v>3676.224430838341</v>
      </c>
      <c r="CB58" s="65">
        <f t="shared" si="75"/>
        <v>3552.0170932989131</v>
      </c>
      <c r="CC58" s="65">
        <f t="shared" si="75"/>
        <v>3426.5274286601543</v>
      </c>
      <c r="CD58" s="65">
        <f t="shared" si="75"/>
        <v>3300.2251309153075</v>
      </c>
      <c r="CE58" s="65">
        <f t="shared" si="75"/>
        <v>3173.5921318282417</v>
      </c>
      <c r="CF58" s="65">
        <f t="shared" si="75"/>
        <v>3047.0998382684497</v>
      </c>
      <c r="CG58" s="65">
        <f t="shared" si="75"/>
        <v>2921.1412127027361</v>
      </c>
      <c r="CH58" s="65">
        <f t="shared" si="75"/>
        <v>2796.0237012967918</v>
      </c>
      <c r="CI58" s="65">
        <f t="shared" si="75"/>
        <v>2671.9729441226682</v>
      </c>
      <c r="CJ58" s="65">
        <f t="shared" si="75"/>
        <v>2549.1765991534016</v>
      </c>
      <c r="CK58" s="65">
        <f t="shared" si="75"/>
        <v>2427.7855917207517</v>
      </c>
      <c r="CL58" s="65">
        <f t="shared" si="75"/>
        <v>2307.9568564595324</v>
      </c>
      <c r="CM58" s="65">
        <f t="shared" si="75"/>
        <v>2201.1068416189996</v>
      </c>
      <c r="CN58" s="65">
        <f t="shared" si="75"/>
        <v>2095.051673516587</v>
      </c>
      <c r="CO58" s="65">
        <f t="shared" si="75"/>
        <v>1989.9583803348767</v>
      </c>
      <c r="CP58" s="65">
        <f t="shared" si="75"/>
        <v>1885.9839037017848</v>
      </c>
      <c r="CQ58" s="65">
        <f t="shared" si="75"/>
        <v>1783.2809537706062</v>
      </c>
      <c r="CR58" s="65">
        <f t="shared" si="75"/>
        <v>1682.0014237469511</v>
      </c>
      <c r="CS58" s="65">
        <f t="shared" si="75"/>
        <v>1582.2912391219002</v>
      </c>
      <c r="CT58" s="65">
        <f t="shared" si="75"/>
        <v>1486.7182659337618</v>
      </c>
      <c r="CU58" s="65">
        <f t="shared" si="75"/>
        <v>1395.1680634067561</v>
      </c>
      <c r="CV58" s="70">
        <f t="shared" ref="CV58:DP58" si="76">CV$49*CV15</f>
        <v>1307.5301091704237</v>
      </c>
      <c r="CW58" s="65">
        <f t="shared" si="76"/>
        <v>1253.579992869383</v>
      </c>
      <c r="CX58" s="65">
        <f t="shared" si="76"/>
        <v>1200.2582755482742</v>
      </c>
      <c r="CY58" s="65">
        <f t="shared" si="76"/>
        <v>1147.5885811144992</v>
      </c>
      <c r="CZ58" s="65">
        <f t="shared" si="76"/>
        <v>1095.5942036017771</v>
      </c>
      <c r="DA58" s="65">
        <f t="shared" si="76"/>
        <v>1044.2981098513599</v>
      </c>
      <c r="DB58" s="65">
        <f t="shared" si="76"/>
        <v>993.72294217607214</v>
      </c>
      <c r="DC58" s="65">
        <f t="shared" si="76"/>
        <v>943.89102100727496</v>
      </c>
      <c r="DD58" s="65">
        <f t="shared" si="76"/>
        <v>894.82434752483937</v>
      </c>
      <c r="DE58" s="65">
        <f t="shared" si="76"/>
        <v>846.54460627024423</v>
      </c>
      <c r="DF58" s="65">
        <f t="shared" si="76"/>
        <v>799.07316774286858</v>
      </c>
      <c r="DG58" s="65">
        <f t="shared" si="76"/>
        <v>752.43109097959154</v>
      </c>
      <c r="DH58" s="65">
        <f t="shared" si="76"/>
        <v>706.63912611777869</v>
      </c>
      <c r="DI58" s="65">
        <f t="shared" si="76"/>
        <v>661.71771694175959</v>
      </c>
      <c r="DJ58" s="65">
        <f t="shared" si="76"/>
        <v>617.68700341288036</v>
      </c>
      <c r="DK58" s="65">
        <f t="shared" si="76"/>
        <v>574.56682418323032</v>
      </c>
      <c r="DL58" s="65">
        <f t="shared" si="76"/>
        <v>532.37671909312542</v>
      </c>
      <c r="DM58" s="65">
        <f t="shared" si="76"/>
        <v>491.13593165244714</v>
      </c>
      <c r="DN58" s="65">
        <f t="shared" si="76"/>
        <v>450.86341150592358</v>
      </c>
      <c r="DO58" s="65">
        <f t="shared" si="76"/>
        <v>411.57781688244597</v>
      </c>
      <c r="DP58" s="65">
        <f t="shared" si="76"/>
        <v>373.29751702850291</v>
      </c>
    </row>
    <row r="59" spans="1:120" x14ac:dyDescent="0.25">
      <c r="A59" s="65" t="str">
        <f t="shared" si="71"/>
        <v>05_PRC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05_PRC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70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05_PRC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05_PRC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70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05_PRC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315.57409628991581</v>
      </c>
      <c r="F61" s="66">
        <v>295.06846796582909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05_PRC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315.57409628991581</v>
      </c>
      <c r="BP61" s="65">
        <f t="shared" si="81"/>
        <v>368.36706494164179</v>
      </c>
      <c r="BQ61" s="65">
        <f t="shared" si="81"/>
        <v>359.15788831810073</v>
      </c>
      <c r="BR61" s="65">
        <f t="shared" si="81"/>
        <v>338.62303605351332</v>
      </c>
      <c r="BS61" s="65">
        <f t="shared" si="81"/>
        <v>330.26464310634549</v>
      </c>
      <c r="BT61" s="65">
        <f t="shared" si="81"/>
        <v>321.97072149399725</v>
      </c>
      <c r="BU61" s="65">
        <f t="shared" si="81"/>
        <v>313.75642466808927</v>
      </c>
      <c r="BV61" s="65">
        <f t="shared" si="81"/>
        <v>305.62647329022974</v>
      </c>
      <c r="BW61" s="65">
        <f t="shared" si="81"/>
        <v>297.58602008325425</v>
      </c>
      <c r="BX61" s="65">
        <f t="shared" si="81"/>
        <v>289.64767008452975</v>
      </c>
      <c r="BY61" s="65">
        <f t="shared" si="81"/>
        <v>281.8232776124766</v>
      </c>
      <c r="BZ61" s="65">
        <f t="shared" si="81"/>
        <v>272.82839119698821</v>
      </c>
      <c r="CA61" s="65">
        <f t="shared" si="81"/>
        <v>264.03142755871988</v>
      </c>
      <c r="CB61" s="65">
        <f t="shared" si="81"/>
        <v>255.11068801716678</v>
      </c>
      <c r="CC61" s="65">
        <f t="shared" si="81"/>
        <v>246.09785000311754</v>
      </c>
      <c r="CD61" s="65">
        <f t="shared" si="81"/>
        <v>237.02664757657971</v>
      </c>
      <c r="CE61" s="65">
        <f t="shared" si="81"/>
        <v>227.93169373085507</v>
      </c>
      <c r="CF61" s="65">
        <f t="shared" si="81"/>
        <v>218.84684554704805</v>
      </c>
      <c r="CG61" s="65">
        <f t="shared" si="81"/>
        <v>209.80032612280675</v>
      </c>
      <c r="CH61" s="65">
        <f t="shared" si="81"/>
        <v>200.81421665898043</v>
      </c>
      <c r="CI61" s="65">
        <f t="shared" si="81"/>
        <v>191.90472293175586</v>
      </c>
      <c r="CJ61" s="65">
        <f t="shared" si="81"/>
        <v>183.08532279142364</v>
      </c>
      <c r="CK61" s="65">
        <f t="shared" si="81"/>
        <v>174.36685590012866</v>
      </c>
      <c r="CL61" s="65">
        <f t="shared" si="81"/>
        <v>165.76059351631639</v>
      </c>
      <c r="CM61" s="65">
        <f t="shared" si="81"/>
        <v>158.08648044629828</v>
      </c>
      <c r="CN61" s="65">
        <f t="shared" si="81"/>
        <v>150.46945434768372</v>
      </c>
      <c r="CO61" s="65">
        <f t="shared" si="81"/>
        <v>142.92151141121661</v>
      </c>
      <c r="CP61" s="65">
        <f t="shared" si="81"/>
        <v>135.45392339759647</v>
      </c>
      <c r="CQ61" s="65">
        <f t="shared" si="81"/>
        <v>128.07765815727299</v>
      </c>
      <c r="CR61" s="65">
        <f t="shared" si="81"/>
        <v>120.80362486640458</v>
      </c>
      <c r="CS61" s="65">
        <f t="shared" si="81"/>
        <v>113.64230409179341</v>
      </c>
      <c r="CT61" s="65">
        <f t="shared" si="81"/>
        <v>106.77812345711411</v>
      </c>
      <c r="CU61" s="65">
        <f t="shared" si="81"/>
        <v>100.20286367054474</v>
      </c>
      <c r="CV61" s="70">
        <f t="shared" si="81"/>
        <v>93.908586865450999</v>
      </c>
      <c r="CW61" s="65">
        <f t="shared" ref="CW61:DP61" si="82">CW$49*CW18</f>
        <v>90.033816298009256</v>
      </c>
      <c r="CX61" s="65">
        <f t="shared" si="82"/>
        <v>86.204178198094795</v>
      </c>
      <c r="CY61" s="65">
        <f t="shared" si="82"/>
        <v>82.421369266796816</v>
      </c>
      <c r="CZ61" s="65">
        <f t="shared" si="82"/>
        <v>78.687062513228881</v>
      </c>
      <c r="DA61" s="65">
        <f t="shared" si="82"/>
        <v>75.002907447097641</v>
      </c>
      <c r="DB61" s="65">
        <f t="shared" si="82"/>
        <v>71.370530270037548</v>
      </c>
      <c r="DC61" s="65">
        <f t="shared" si="82"/>
        <v>67.791534065719674</v>
      </c>
      <c r="DD61" s="65">
        <f t="shared" si="82"/>
        <v>64.267498988739689</v>
      </c>
      <c r="DE61" s="65">
        <f t="shared" si="82"/>
        <v>60.799982452294344</v>
      </c>
      <c r="DF61" s="65">
        <f t="shared" si="82"/>
        <v>57.390519314650511</v>
      </c>
      <c r="DG61" s="65">
        <f t="shared" si="82"/>
        <v>54.040622064415679</v>
      </c>
      <c r="DH61" s="65">
        <f t="shared" si="82"/>
        <v>50.751781004615104</v>
      </c>
      <c r="DI61" s="65">
        <f t="shared" si="82"/>
        <v>47.525464435583174</v>
      </c>
      <c r="DJ61" s="65">
        <f t="shared" si="82"/>
        <v>44.363118836675369</v>
      </c>
      <c r="DK61" s="65">
        <f t="shared" si="82"/>
        <v>41.266169046807384</v>
      </c>
      <c r="DL61" s="65">
        <f t="shared" si="82"/>
        <v>38.236018443827874</v>
      </c>
      <c r="DM61" s="65">
        <f t="shared" si="82"/>
        <v>35.27404912273154</v>
      </c>
      <c r="DN61" s="65">
        <f t="shared" si="82"/>
        <v>32.381622072718962</v>
      </c>
      <c r="DO61" s="65">
        <f t="shared" si="82"/>
        <v>29.56007735310984</v>
      </c>
      <c r="DP61" s="65">
        <f t="shared" si="82"/>
        <v>26.81073426811556</v>
      </c>
    </row>
    <row r="62" spans="1:120" x14ac:dyDescent="0.25">
      <c r="A62" s="65" t="str">
        <f t="shared" si="71"/>
        <v>05_PRC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0.17584559999999999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05_PRC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0.17584559999999999</v>
      </c>
      <c r="BP62" s="65">
        <f t="shared" si="83"/>
        <v>0.19259280000000001</v>
      </c>
      <c r="BQ62" s="65">
        <f t="shared" si="83"/>
        <v>0.18777798000000001</v>
      </c>
      <c r="BR62" s="65">
        <f t="shared" si="83"/>
        <v>0.17704177399349999</v>
      </c>
      <c r="BS62" s="65">
        <f t="shared" si="83"/>
        <v>0.17267176794681308</v>
      </c>
      <c r="BT62" s="65">
        <f t="shared" si="83"/>
        <v>0.16833546935140056</v>
      </c>
      <c r="BU62" s="65">
        <f t="shared" si="83"/>
        <v>0.1640408008636427</v>
      </c>
      <c r="BV62" s="65">
        <f t="shared" si="83"/>
        <v>0.15979023057996686</v>
      </c>
      <c r="BW62" s="65">
        <f t="shared" si="83"/>
        <v>0.15558645249072395</v>
      </c>
      <c r="BX62" s="65">
        <f t="shared" si="83"/>
        <v>0.15143605686869258</v>
      </c>
      <c r="BY62" s="65">
        <f t="shared" si="83"/>
        <v>0.14734524148939049</v>
      </c>
      <c r="BZ62" s="65">
        <f t="shared" si="83"/>
        <v>0.14264245851742385</v>
      </c>
      <c r="CA62" s="65">
        <f t="shared" si="83"/>
        <v>0.13804315521418017</v>
      </c>
      <c r="CB62" s="65">
        <f t="shared" si="83"/>
        <v>0.13337913834109025</v>
      </c>
      <c r="CC62" s="65">
        <f t="shared" si="83"/>
        <v>0.12866696976177608</v>
      </c>
      <c r="CD62" s="65">
        <f t="shared" si="83"/>
        <v>0.12392428660422918</v>
      </c>
      <c r="CE62" s="65">
        <f t="shared" si="83"/>
        <v>0.11916918552781679</v>
      </c>
      <c r="CF62" s="65">
        <f t="shared" si="83"/>
        <v>0.11441936797946595</v>
      </c>
      <c r="CG62" s="65">
        <f t="shared" si="83"/>
        <v>0.10968958979898435</v>
      </c>
      <c r="CH62" s="65">
        <f t="shared" si="83"/>
        <v>0.10499139566748948</v>
      </c>
      <c r="CI62" s="65">
        <f t="shared" si="83"/>
        <v>0.10033325842663583</v>
      </c>
      <c r="CJ62" s="65">
        <f t="shared" si="83"/>
        <v>9.5722224680673568E-2</v>
      </c>
      <c r="CK62" s="65">
        <f t="shared" si="83"/>
        <v>9.1163961713902092E-2</v>
      </c>
      <c r="CL62" s="65">
        <f t="shared" si="83"/>
        <v>8.6664362461467095E-2</v>
      </c>
      <c r="CM62" s="65">
        <f t="shared" si="83"/>
        <v>8.2652117436506647E-2</v>
      </c>
      <c r="CN62" s="65">
        <f t="shared" si="83"/>
        <v>7.8669719107172686E-2</v>
      </c>
      <c r="CO62" s="65">
        <f t="shared" si="83"/>
        <v>7.4723439423877103E-2</v>
      </c>
      <c r="CP62" s="65">
        <f t="shared" si="83"/>
        <v>7.0819171584358409E-2</v>
      </c>
      <c r="CQ62" s="65">
        <f t="shared" si="83"/>
        <v>6.6962649893415091E-2</v>
      </c>
      <c r="CR62" s="65">
        <f t="shared" si="83"/>
        <v>6.3159577979253853E-2</v>
      </c>
      <c r="CS62" s="65">
        <f t="shared" si="83"/>
        <v>5.9415435380894693E-2</v>
      </c>
      <c r="CT62" s="65">
        <f t="shared" si="83"/>
        <v>5.5826646116175563E-2</v>
      </c>
      <c r="CU62" s="65">
        <f t="shared" si="83"/>
        <v>5.2388912905082373E-2</v>
      </c>
      <c r="CV62" s="70">
        <f t="shared" si="83"/>
        <v>4.9098085604709837E-2</v>
      </c>
      <c r="CW62" s="65">
        <f t="shared" ref="CW62:DP62" si="84">CW$49*CW19</f>
        <v>4.7072245121225195E-2</v>
      </c>
      <c r="CX62" s="65">
        <f t="shared" si="84"/>
        <v>4.5070001178037569E-2</v>
      </c>
      <c r="CY62" s="65">
        <f t="shared" si="84"/>
        <v>4.3092240858832301E-2</v>
      </c>
      <c r="CZ62" s="65">
        <f t="shared" si="84"/>
        <v>4.1139838860454685E-2</v>
      </c>
      <c r="DA62" s="65">
        <f t="shared" si="84"/>
        <v>3.9213657593590315E-2</v>
      </c>
      <c r="DB62" s="65">
        <f t="shared" si="84"/>
        <v>3.7314547282800384E-2</v>
      </c>
      <c r="DC62" s="65">
        <f t="shared" si="84"/>
        <v>3.5443346065915926E-2</v>
      </c>
      <c r="DD62" s="65">
        <f t="shared" si="84"/>
        <v>3.3600880092793953E-2</v>
      </c>
      <c r="DE62" s="65">
        <f t="shared" si="84"/>
        <v>3.1787963623439906E-2</v>
      </c>
      <c r="DF62" s="65">
        <f t="shared" si="84"/>
        <v>3.0005399125499144E-2</v>
      </c>
      <c r="DG62" s="65">
        <f t="shared" si="84"/>
        <v>2.8253977371121522E-2</v>
      </c>
      <c r="DH62" s="65">
        <f t="shared" si="84"/>
        <v>2.6534477533202223E-2</v>
      </c>
      <c r="DI62" s="65">
        <f t="shared" si="84"/>
        <v>2.4847667281002583E-2</v>
      </c>
      <c r="DJ62" s="65">
        <f t="shared" si="84"/>
        <v>2.3194302875154248E-2</v>
      </c>
      <c r="DK62" s="65">
        <f t="shared" si="84"/>
        <v>2.157512926205021E-2</v>
      </c>
      <c r="DL62" s="65">
        <f t="shared" si="84"/>
        <v>1.9990880167625964E-2</v>
      </c>
      <c r="DM62" s="65">
        <f t="shared" si="84"/>
        <v>1.8442278190534404E-2</v>
      </c>
      <c r="DN62" s="65">
        <f t="shared" si="84"/>
        <v>1.6930034894717734E-2</v>
      </c>
      <c r="DO62" s="65">
        <f t="shared" si="84"/>
        <v>1.545485090137993E-2</v>
      </c>
      <c r="DP62" s="65">
        <f t="shared" si="84"/>
        <v>1.401741598036284E-2</v>
      </c>
    </row>
    <row r="63" spans="1:120" x14ac:dyDescent="0.25">
      <c r="A63" s="65" t="str">
        <f t="shared" si="71"/>
        <v>05_PRC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05_PRC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70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05_PRC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10.315270368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05_PRC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10.315270368</v>
      </c>
      <c r="BP64" s="65">
        <f t="shared" si="87"/>
        <v>7.3655860319999986</v>
      </c>
      <c r="BQ64" s="65">
        <f t="shared" si="87"/>
        <v>7.1814463811999989</v>
      </c>
      <c r="BR64" s="65">
        <f t="shared" si="87"/>
        <v>6.7708471843548885</v>
      </c>
      <c r="BS64" s="65">
        <f t="shared" si="87"/>
        <v>6.6037191531032899</v>
      </c>
      <c r="BT64" s="65">
        <f t="shared" si="87"/>
        <v>6.4378802413425618</v>
      </c>
      <c r="BU64" s="65">
        <f t="shared" si="87"/>
        <v>6.2736334458990157</v>
      </c>
      <c r="BV64" s="65">
        <f t="shared" si="87"/>
        <v>6.1110731575108872</v>
      </c>
      <c r="BW64" s="65">
        <f t="shared" si="87"/>
        <v>5.9503024060821987</v>
      </c>
      <c r="BX64" s="65">
        <f t="shared" si="87"/>
        <v>5.7915732322973614</v>
      </c>
      <c r="BY64" s="65">
        <f t="shared" si="87"/>
        <v>5.6351226660390275</v>
      </c>
      <c r="BZ64" s="65">
        <f t="shared" si="87"/>
        <v>5.4552677983085376</v>
      </c>
      <c r="CA64" s="65">
        <f t="shared" si="87"/>
        <v>5.2793704430216142</v>
      </c>
      <c r="CB64" s="65">
        <f t="shared" si="87"/>
        <v>5.100998159460425</v>
      </c>
      <c r="CC64" s="65">
        <f t="shared" si="87"/>
        <v>4.9207843452979763</v>
      </c>
      <c r="CD64" s="65">
        <f t="shared" si="87"/>
        <v>4.7394035209918277</v>
      </c>
      <c r="CE64" s="65">
        <f t="shared" si="87"/>
        <v>4.5575477814773118</v>
      </c>
      <c r="CF64" s="65">
        <f t="shared" si="87"/>
        <v>4.3758941070477295</v>
      </c>
      <c r="CG64" s="65">
        <f t="shared" si="87"/>
        <v>4.1950068251731558</v>
      </c>
      <c r="CH64" s="65">
        <f t="shared" si="87"/>
        <v>4.0153274546537858</v>
      </c>
      <c r="CI64" s="65">
        <f t="shared" si="87"/>
        <v>3.8371800337929294</v>
      </c>
      <c r="CJ64" s="65">
        <f t="shared" si="87"/>
        <v>3.6608340553745244</v>
      </c>
      <c r="CK64" s="65">
        <f t="shared" si="87"/>
        <v>3.4865062609905451</v>
      </c>
      <c r="CL64" s="65">
        <f t="shared" si="87"/>
        <v>3.3144220221024208</v>
      </c>
      <c r="CM64" s="65">
        <f t="shared" si="87"/>
        <v>3.1609763278043466</v>
      </c>
      <c r="CN64" s="65">
        <f t="shared" si="87"/>
        <v>3.0086721009152706</v>
      </c>
      <c r="CO64" s="65">
        <f t="shared" si="87"/>
        <v>2.8577492080882938</v>
      </c>
      <c r="CP64" s="65">
        <f t="shared" si="87"/>
        <v>2.7084330308275364</v>
      </c>
      <c r="CQ64" s="65">
        <f t="shared" si="87"/>
        <v>2.5609428738802511</v>
      </c>
      <c r="CR64" s="65">
        <f t="shared" si="87"/>
        <v>2.4154968687874465</v>
      </c>
      <c r="CS64" s="65">
        <f t="shared" si="87"/>
        <v>2.2723045769453298</v>
      </c>
      <c r="CT64" s="65">
        <f t="shared" si="87"/>
        <v>2.1350536720308848</v>
      </c>
      <c r="CU64" s="65">
        <f t="shared" si="87"/>
        <v>2.0035798073725464</v>
      </c>
      <c r="CV64" s="70">
        <f t="shared" si="87"/>
        <v>1.8777242634615163</v>
      </c>
      <c r="CW64" s="65">
        <f t="shared" ref="CW64:DP64" si="88">CW$49*CW21</f>
        <v>1.8002473153709615</v>
      </c>
      <c r="CX64" s="65">
        <f t="shared" si="88"/>
        <v>1.7236728015750178</v>
      </c>
      <c r="CY64" s="65">
        <f t="shared" si="88"/>
        <v>1.6480346480106991</v>
      </c>
      <c r="CZ64" s="65">
        <f t="shared" si="88"/>
        <v>1.5733663068883981</v>
      </c>
      <c r="DA64" s="65">
        <f t="shared" si="88"/>
        <v>1.4997007605423445</v>
      </c>
      <c r="DB64" s="65">
        <f t="shared" si="88"/>
        <v>1.4270705252563862</v>
      </c>
      <c r="DC64" s="65">
        <f t="shared" si="88"/>
        <v>1.3555076550652601</v>
      </c>
      <c r="DD64" s="65">
        <f t="shared" si="88"/>
        <v>1.2850437455314534</v>
      </c>
      <c r="DE64" s="65">
        <f t="shared" si="88"/>
        <v>1.215709937497836</v>
      </c>
      <c r="DF64" s="65">
        <f t="shared" si="88"/>
        <v>1.1475369208161554</v>
      </c>
      <c r="DG64" s="65">
        <f t="shared" si="88"/>
        <v>1.080554938051562</v>
      </c>
      <c r="DH64" s="65">
        <f t="shared" si="88"/>
        <v>1.014793788163276</v>
      </c>
      <c r="DI64" s="65">
        <f t="shared" si="88"/>
        <v>0.95028283016154336</v>
      </c>
      <c r="DJ64" s="65">
        <f t="shared" si="88"/>
        <v>0.88705098674100802</v>
      </c>
      <c r="DK64" s="65">
        <f t="shared" si="88"/>
        <v>0.82512674789063534</v>
      </c>
      <c r="DL64" s="65">
        <f t="shared" si="88"/>
        <v>0.76453817448031136</v>
      </c>
      <c r="DM64" s="65">
        <f t="shared" si="88"/>
        <v>0.70531290182425566</v>
      </c>
      <c r="DN64" s="65">
        <f t="shared" si="88"/>
        <v>0.64747814322137487</v>
      </c>
      <c r="DO64" s="65">
        <f t="shared" si="88"/>
        <v>0.59106069347268797</v>
      </c>
      <c r="DP64" s="65">
        <f t="shared" si="88"/>
        <v>0.53608693237594651</v>
      </c>
    </row>
    <row r="65" spans="1:120" x14ac:dyDescent="0.25">
      <c r="A65" s="65" t="str">
        <f t="shared" si="71"/>
        <v>05_PRC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05_PRC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70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05_PRC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05_PRC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70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05_PRC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05_PRC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70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05_PRC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0.43124040000000008</v>
      </c>
      <c r="F68" s="66">
        <v>0.43124040000000008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05_PRC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0.43124040000000008</v>
      </c>
      <c r="BP68" s="65">
        <f t="shared" si="95"/>
        <v>0.35361712799999989</v>
      </c>
      <c r="BQ68" s="65">
        <f t="shared" si="95"/>
        <v>0.34477669979999992</v>
      </c>
      <c r="BR68" s="65">
        <f t="shared" si="95"/>
        <v>0.32506409198893488</v>
      </c>
      <c r="BS68" s="65">
        <f t="shared" si="95"/>
        <v>0.31704038088669184</v>
      </c>
      <c r="BT68" s="65">
        <f t="shared" si="95"/>
        <v>0.30907855959607144</v>
      </c>
      <c r="BU68" s="65">
        <f t="shared" si="95"/>
        <v>0.30119317480311431</v>
      </c>
      <c r="BV68" s="65">
        <f t="shared" si="95"/>
        <v>0.29338875814747817</v>
      </c>
      <c r="BW68" s="65">
        <f t="shared" si="95"/>
        <v>0.28567025602970741</v>
      </c>
      <c r="BX68" s="65">
        <f t="shared" si="95"/>
        <v>0.27804976876369064</v>
      </c>
      <c r="BY68" s="65">
        <f t="shared" si="95"/>
        <v>0.27053867600421561</v>
      </c>
      <c r="BZ68" s="65">
        <f t="shared" si="95"/>
        <v>0.26190395753003515</v>
      </c>
      <c r="CA68" s="65">
        <f t="shared" si="95"/>
        <v>0.25345923672586201</v>
      </c>
      <c r="CB68" s="65">
        <f t="shared" si="95"/>
        <v>0.24489569618018434</v>
      </c>
      <c r="CC68" s="65">
        <f t="shared" si="95"/>
        <v>0.23624374491477404</v>
      </c>
      <c r="CD68" s="65">
        <f t="shared" si="95"/>
        <v>0.22753576623028679</v>
      </c>
      <c r="CE68" s="65">
        <f t="shared" si="95"/>
        <v>0.21880498716694355</v>
      </c>
      <c r="CF68" s="65">
        <f t="shared" si="95"/>
        <v>0.21008390912055852</v>
      </c>
      <c r="CG68" s="65">
        <f t="shared" si="95"/>
        <v>0.20139962509613513</v>
      </c>
      <c r="CH68" s="65">
        <f t="shared" si="95"/>
        <v>0.19277333213209041</v>
      </c>
      <c r="CI68" s="65">
        <f t="shared" si="95"/>
        <v>0.18422058710247086</v>
      </c>
      <c r="CJ68" s="65">
        <f t="shared" si="95"/>
        <v>0.17575432818542799</v>
      </c>
      <c r="CK68" s="65">
        <f t="shared" si="95"/>
        <v>0.16738496100774278</v>
      </c>
      <c r="CL68" s="65">
        <f t="shared" si="95"/>
        <v>0.15912330551077195</v>
      </c>
      <c r="CM68" s="65">
        <f t="shared" si="95"/>
        <v>0.15175647475407283</v>
      </c>
      <c r="CN68" s="65">
        <f t="shared" si="95"/>
        <v>0.14444444512590876</v>
      </c>
      <c r="CO68" s="65">
        <f t="shared" si="95"/>
        <v>0.13719873247262301</v>
      </c>
      <c r="CP68" s="65">
        <f t="shared" si="95"/>
        <v>0.13003015721771544</v>
      </c>
      <c r="CQ68" s="65">
        <f t="shared" si="95"/>
        <v>0.12294924804343126</v>
      </c>
      <c r="CR68" s="65">
        <f t="shared" si="95"/>
        <v>0.11596647730712566</v>
      </c>
      <c r="CS68" s="65">
        <f t="shared" si="95"/>
        <v>0.109091905918921</v>
      </c>
      <c r="CT68" s="65">
        <f t="shared" si="95"/>
        <v>0.10250257676026493</v>
      </c>
      <c r="CU68" s="65">
        <f t="shared" si="95"/>
        <v>9.6190599651375178E-2</v>
      </c>
      <c r="CV68" s="70">
        <f t="shared" si="95"/>
        <v>9.0148354568995503E-2</v>
      </c>
      <c r="CW68" s="65">
        <f t="shared" ref="CW68:DP68" si="96">CW$49*CW25</f>
        <v>8.6428735281275648E-2</v>
      </c>
      <c r="CX68" s="65">
        <f t="shared" si="96"/>
        <v>8.2752441293414192E-2</v>
      </c>
      <c r="CY68" s="65">
        <f t="shared" si="96"/>
        <v>7.912110136819514E-2</v>
      </c>
      <c r="CZ68" s="65">
        <f t="shared" si="96"/>
        <v>7.5536321525087019E-2</v>
      </c>
      <c r="DA68" s="65">
        <f t="shared" si="96"/>
        <v>7.1999685225100835E-2</v>
      </c>
      <c r="DB68" s="65">
        <f t="shared" si="96"/>
        <v>6.8512753554463499E-2</v>
      </c>
      <c r="DC68" s="65">
        <f t="shared" si="96"/>
        <v>6.5077065407114359E-2</v>
      </c>
      <c r="DD68" s="65">
        <f t="shared" si="96"/>
        <v>6.169413766602995E-2</v>
      </c>
      <c r="DE68" s="65">
        <f t="shared" si="96"/>
        <v>5.8365465383385558E-2</v>
      </c>
      <c r="DF68" s="65">
        <f t="shared" si="96"/>
        <v>5.50925219595578E-2</v>
      </c>
      <c r="DG68" s="65">
        <f t="shared" si="96"/>
        <v>5.1876759320976622E-2</v>
      </c>
      <c r="DH68" s="65">
        <f t="shared" si="96"/>
        <v>4.8719608096831749E-2</v>
      </c>
      <c r="DI68" s="65">
        <f t="shared" si="96"/>
        <v>4.5622477794640841E-2</v>
      </c>
      <c r="DJ68" s="65">
        <f t="shared" si="96"/>
        <v>4.2586756974685398E-2</v>
      </c>
      <c r="DK68" s="65">
        <f t="shared" si="96"/>
        <v>3.9613813423320904E-2</v>
      </c>
      <c r="DL68" s="65">
        <f t="shared" si="96"/>
        <v>3.6704994325167176E-2</v>
      </c>
      <c r="DM68" s="65">
        <f t="shared" si="96"/>
        <v>3.3861626434185582E-2</v>
      </c>
      <c r="DN68" s="65">
        <f t="shared" si="96"/>
        <v>3.1085016243649143E-2</v>
      </c>
      <c r="DO68" s="65">
        <f t="shared" si="96"/>
        <v>2.8376450155011949E-2</v>
      </c>
      <c r="DP68" s="65">
        <f t="shared" si="96"/>
        <v>2.5737194645683612E-2</v>
      </c>
    </row>
    <row r="69" spans="1:120" x14ac:dyDescent="0.25">
      <c r="A69" s="65" t="str">
        <f t="shared" si="71"/>
        <v>05_PRC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119.6817714</v>
      </c>
      <c r="F69" s="66">
        <v>123.80283864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05_PRC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119.6817714</v>
      </c>
      <c r="BP69" s="65">
        <f t="shared" si="97"/>
        <v>120.91595630400001</v>
      </c>
      <c r="BQ69" s="65">
        <f t="shared" si="97"/>
        <v>117.8930573964</v>
      </c>
      <c r="BR69" s="65">
        <f t="shared" si="97"/>
        <v>111.15252183976082</v>
      </c>
      <c r="BS69" s="65">
        <f t="shared" si="97"/>
        <v>108.40889144345621</v>
      </c>
      <c r="BT69" s="65">
        <f t="shared" si="97"/>
        <v>105.6864236695623</v>
      </c>
      <c r="BU69" s="65">
        <f t="shared" si="97"/>
        <v>102.99009261665745</v>
      </c>
      <c r="BV69" s="65">
        <f t="shared" si="97"/>
        <v>100.32144783508706</v>
      </c>
      <c r="BW69" s="65">
        <f t="shared" si="97"/>
        <v>97.682180698669669</v>
      </c>
      <c r="BX69" s="65">
        <f t="shared" si="97"/>
        <v>95.076428792690521</v>
      </c>
      <c r="BY69" s="65">
        <f t="shared" si="97"/>
        <v>92.508083280026369</v>
      </c>
      <c r="BZ69" s="65">
        <f t="shared" si="97"/>
        <v>89.555524823295329</v>
      </c>
      <c r="CA69" s="65">
        <f t="shared" si="97"/>
        <v>86.667934231934396</v>
      </c>
      <c r="CB69" s="65">
        <f t="shared" si="97"/>
        <v>83.739714379335254</v>
      </c>
      <c r="CC69" s="65">
        <f t="shared" si="97"/>
        <v>80.781263336339691</v>
      </c>
      <c r="CD69" s="65">
        <f t="shared" si="97"/>
        <v>77.803654259356236</v>
      </c>
      <c r="CE69" s="65">
        <f t="shared" si="97"/>
        <v>74.818248813376002</v>
      </c>
      <c r="CF69" s="65">
        <f t="shared" si="97"/>
        <v>71.836160536304575</v>
      </c>
      <c r="CG69" s="65">
        <f t="shared" si="97"/>
        <v>68.866653619126339</v>
      </c>
      <c r="CH69" s="65">
        <f t="shared" si="97"/>
        <v>65.916976184084405</v>
      </c>
      <c r="CI69" s="65">
        <f t="shared" si="97"/>
        <v>62.992447753773945</v>
      </c>
      <c r="CJ69" s="65">
        <f t="shared" si="97"/>
        <v>60.09749241306006</v>
      </c>
      <c r="CK69" s="65">
        <f t="shared" si="97"/>
        <v>57.235668265364602</v>
      </c>
      <c r="CL69" s="65">
        <f t="shared" si="97"/>
        <v>54.410675084970848</v>
      </c>
      <c r="CM69" s="65">
        <f t="shared" si="97"/>
        <v>51.891658568678139</v>
      </c>
      <c r="CN69" s="65">
        <f t="shared" si="97"/>
        <v>49.391380768184717</v>
      </c>
      <c r="CO69" s="65">
        <f t="shared" si="97"/>
        <v>46.91377941575238</v>
      </c>
      <c r="CP69" s="65">
        <f t="shared" si="97"/>
        <v>44.462554450528586</v>
      </c>
      <c r="CQ69" s="65">
        <f t="shared" si="97"/>
        <v>42.041306053560831</v>
      </c>
      <c r="CR69" s="65">
        <f t="shared" si="97"/>
        <v>39.653615146145349</v>
      </c>
      <c r="CS69" s="65">
        <f t="shared" si="97"/>
        <v>37.302921959177091</v>
      </c>
      <c r="CT69" s="65">
        <f t="shared" si="97"/>
        <v>35.04976459339268</v>
      </c>
      <c r="CU69" s="65">
        <f t="shared" si="97"/>
        <v>32.891445078138979</v>
      </c>
      <c r="CV69" s="70">
        <f t="shared" si="97"/>
        <v>30.825357820173693</v>
      </c>
      <c r="CW69" s="65">
        <f t="shared" ref="CW69:DP69" si="98">CW$49*CW26</f>
        <v>29.553469985426482</v>
      </c>
      <c r="CX69" s="65">
        <f t="shared" si="98"/>
        <v>28.296396817870768</v>
      </c>
      <c r="CY69" s="65">
        <f t="shared" si="98"/>
        <v>27.054695257185173</v>
      </c>
      <c r="CZ69" s="65">
        <f t="shared" si="98"/>
        <v>25.828914466191581</v>
      </c>
      <c r="DA69" s="65">
        <f t="shared" si="98"/>
        <v>24.619595894065544</v>
      </c>
      <c r="DB69" s="65">
        <f t="shared" si="98"/>
        <v>23.427273339141625</v>
      </c>
      <c r="DC69" s="65">
        <f t="shared" si="98"/>
        <v>22.252473011316329</v>
      </c>
      <c r="DD69" s="65">
        <f t="shared" si="98"/>
        <v>21.095713594050341</v>
      </c>
      <c r="DE69" s="65">
        <f t="shared" si="98"/>
        <v>19.957506305973034</v>
      </c>
      <c r="DF69" s="65">
        <f t="shared" si="98"/>
        <v>18.838354962090673</v>
      </c>
      <c r="DG69" s="65">
        <f t="shared" si="98"/>
        <v>17.738756034601174</v>
      </c>
      <c r="DH69" s="65">
        <f t="shared" si="98"/>
        <v>16.659198713317171</v>
      </c>
      <c r="DI69" s="65">
        <f t="shared" si="98"/>
        <v>15.600164965699861</v>
      </c>
      <c r="DJ69" s="65">
        <f t="shared" si="98"/>
        <v>14.562129596505651</v>
      </c>
      <c r="DK69" s="65">
        <f t="shared" si="98"/>
        <v>13.545560307047909</v>
      </c>
      <c r="DL69" s="65">
        <f t="shared" si="98"/>
        <v>12.550917754075764</v>
      </c>
      <c r="DM69" s="65">
        <f t="shared" si="98"/>
        <v>11.578655608272333</v>
      </c>
      <c r="DN69" s="65">
        <f t="shared" si="98"/>
        <v>10.629220612374324</v>
      </c>
      <c r="DO69" s="65">
        <f t="shared" si="98"/>
        <v>9.7030526389153273</v>
      </c>
      <c r="DP69" s="65">
        <f t="shared" si="98"/>
        <v>8.8005847475946428</v>
      </c>
    </row>
    <row r="70" spans="1:120" x14ac:dyDescent="0.25">
      <c r="A70" s="65" t="str">
        <f t="shared" si="71"/>
        <v>05_PRC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65.238717600000001</v>
      </c>
      <c r="F70" s="66">
        <v>67.491216000000009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05_PRC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65.238717600000001</v>
      </c>
      <c r="BP70" s="65">
        <f t="shared" si="99"/>
        <v>61.663190400000012</v>
      </c>
      <c r="BQ70" s="65">
        <f t="shared" si="99"/>
        <v>60.121610640000014</v>
      </c>
      <c r="BR70" s="65">
        <f t="shared" si="99"/>
        <v>56.684157551658011</v>
      </c>
      <c r="BS70" s="65">
        <f t="shared" si="99"/>
        <v>55.284995615666588</v>
      </c>
      <c r="BT70" s="65">
        <f t="shared" si="99"/>
        <v>53.896625926248426</v>
      </c>
      <c r="BU70" s="65">
        <f t="shared" si="99"/>
        <v>52.521585111298471</v>
      </c>
      <c r="BV70" s="65">
        <f t="shared" si="99"/>
        <v>51.160663390907651</v>
      </c>
      <c r="BW70" s="65">
        <f t="shared" si="99"/>
        <v>49.814723310508313</v>
      </c>
      <c r="BX70" s="65">
        <f t="shared" si="99"/>
        <v>48.485874903524007</v>
      </c>
      <c r="BY70" s="65">
        <f t="shared" si="99"/>
        <v>47.17610253599441</v>
      </c>
      <c r="BZ70" s="65">
        <f t="shared" si="99"/>
        <v>45.670394109665622</v>
      </c>
      <c r="CA70" s="65">
        <f t="shared" si="99"/>
        <v>44.197817173792295</v>
      </c>
      <c r="CB70" s="65">
        <f t="shared" si="99"/>
        <v>42.704520641034293</v>
      </c>
      <c r="CC70" s="65">
        <f t="shared" si="99"/>
        <v>41.195807188074745</v>
      </c>
      <c r="CD70" s="65">
        <f t="shared" si="99"/>
        <v>39.677323763197556</v>
      </c>
      <c r="CE70" s="65">
        <f t="shared" si="99"/>
        <v>38.154864444645341</v>
      </c>
      <c r="CF70" s="65">
        <f t="shared" si="99"/>
        <v>36.63409677394727</v>
      </c>
      <c r="CG70" s="65">
        <f t="shared" si="99"/>
        <v>35.119745186074816</v>
      </c>
      <c r="CH70" s="65">
        <f t="shared" si="99"/>
        <v>33.615505986756197</v>
      </c>
      <c r="CI70" s="65">
        <f t="shared" si="99"/>
        <v>32.124091958858529</v>
      </c>
      <c r="CJ70" s="65">
        <f t="shared" si="99"/>
        <v>30.647759241238269</v>
      </c>
      <c r="CK70" s="65">
        <f t="shared" si="99"/>
        <v>29.188322350485873</v>
      </c>
      <c r="CL70" s="65">
        <f t="shared" si="99"/>
        <v>27.747668050706253</v>
      </c>
      <c r="CM70" s="65">
        <f t="shared" si="99"/>
        <v>26.463051860975437</v>
      </c>
      <c r="CN70" s="65">
        <f t="shared" si="99"/>
        <v>25.187991804574768</v>
      </c>
      <c r="CO70" s="65">
        <f t="shared" si="99"/>
        <v>23.924495996410041</v>
      </c>
      <c r="CP70" s="65">
        <f t="shared" si="99"/>
        <v>22.67445128466154</v>
      </c>
      <c r="CQ70" s="65">
        <f t="shared" si="99"/>
        <v>21.439693644135165</v>
      </c>
      <c r="CR70" s="65">
        <f t="shared" si="99"/>
        <v>20.222049227792407</v>
      </c>
      <c r="CS70" s="65">
        <f t="shared" si="99"/>
        <v>19.02327244108298</v>
      </c>
      <c r="CT70" s="65">
        <f t="shared" si="99"/>
        <v>17.87423573910943</v>
      </c>
      <c r="CU70" s="65">
        <f t="shared" si="99"/>
        <v>16.773563244914204</v>
      </c>
      <c r="CV70" s="70">
        <f t="shared" si="99"/>
        <v>15.719926191003623</v>
      </c>
      <c r="CW70" s="65">
        <f t="shared" ref="CW70:DP70" si="100">CW$49*CW27</f>
        <v>15.071304916204454</v>
      </c>
      <c r="CX70" s="65">
        <f t="shared" si="100"/>
        <v>14.430238638046466</v>
      </c>
      <c r="CY70" s="65">
        <f t="shared" si="100"/>
        <v>13.797011377584399</v>
      </c>
      <c r="CZ70" s="65">
        <f t="shared" si="100"/>
        <v>13.171903189929928</v>
      </c>
      <c r="DA70" s="65">
        <f t="shared" si="100"/>
        <v>12.555190196486919</v>
      </c>
      <c r="DB70" s="65">
        <f t="shared" si="100"/>
        <v>11.94714461698009</v>
      </c>
      <c r="DC70" s="65">
        <f t="shared" si="100"/>
        <v>11.348034801278477</v>
      </c>
      <c r="DD70" s="65">
        <f t="shared" si="100"/>
        <v>10.758125261014552</v>
      </c>
      <c r="DE70" s="65">
        <f t="shared" si="100"/>
        <v>10.1776767010005</v>
      </c>
      <c r="DF70" s="65">
        <f t="shared" si="100"/>
        <v>9.6069460504424242</v>
      </c>
      <c r="DG70" s="65">
        <f t="shared" si="100"/>
        <v>9.046186493953865</v>
      </c>
      <c r="DH70" s="65">
        <f t="shared" si="100"/>
        <v>8.4956475023696179</v>
      </c>
      <c r="DI70" s="65">
        <f t="shared" si="100"/>
        <v>7.9555748633610026</v>
      </c>
      <c r="DJ70" s="65">
        <f t="shared" si="100"/>
        <v>7.4262107118537353</v>
      </c>
      <c r="DK70" s="65">
        <f t="shared" si="100"/>
        <v>6.9077935602494689</v>
      </c>
      <c r="DL70" s="65">
        <f t="shared" si="100"/>
        <v>6.400558328452072</v>
      </c>
      <c r="DM70" s="65">
        <f t="shared" si="100"/>
        <v>5.9047363736997998</v>
      </c>
      <c r="DN70" s="65">
        <f t="shared" si="100"/>
        <v>5.4205555202044087</v>
      </c>
      <c r="DO70" s="65">
        <f t="shared" si="100"/>
        <v>4.9482400885983404</v>
      </c>
      <c r="DP70" s="65">
        <f t="shared" si="100"/>
        <v>4.4880109251909559</v>
      </c>
    </row>
    <row r="71" spans="1:120" x14ac:dyDescent="0.25">
      <c r="A71" s="65" t="str">
        <f t="shared" si="71"/>
        <v>05_PRC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35.515787040000014</v>
      </c>
      <c r="F71" s="66">
        <v>36.726609600000003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05_PRC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35.515787040000014</v>
      </c>
      <c r="BP71" s="65">
        <f t="shared" si="101"/>
        <v>31.757715359999999</v>
      </c>
      <c r="BQ71" s="65">
        <f t="shared" si="101"/>
        <v>30.963772475999995</v>
      </c>
      <c r="BR71" s="65">
        <f t="shared" si="101"/>
        <v>29.193418784684695</v>
      </c>
      <c r="BS71" s="65">
        <f t="shared" si="101"/>
        <v>28.47282378761231</v>
      </c>
      <c r="BT71" s="65">
        <f t="shared" si="101"/>
        <v>27.75778700270094</v>
      </c>
      <c r="BU71" s="65">
        <f t="shared" si="101"/>
        <v>27.049614841541356</v>
      </c>
      <c r="BV71" s="65">
        <f t="shared" si="101"/>
        <v>26.348714282503572</v>
      </c>
      <c r="BW71" s="65">
        <f t="shared" si="101"/>
        <v>25.655529552883458</v>
      </c>
      <c r="BX71" s="65">
        <f t="shared" si="101"/>
        <v>24.971147360008842</v>
      </c>
      <c r="BY71" s="65">
        <f t="shared" si="101"/>
        <v>24.296589690115752</v>
      </c>
      <c r="BZ71" s="65">
        <f t="shared" si="101"/>
        <v>23.521121224920947</v>
      </c>
      <c r="CA71" s="65">
        <f t="shared" si="101"/>
        <v>22.762716107186943</v>
      </c>
      <c r="CB71" s="65">
        <f t="shared" si="101"/>
        <v>21.993640003148652</v>
      </c>
      <c r="CC71" s="65">
        <f t="shared" si="101"/>
        <v>21.216623892109219</v>
      </c>
      <c r="CD71" s="65">
        <f t="shared" si="101"/>
        <v>20.434576059791286</v>
      </c>
      <c r="CE71" s="65">
        <f t="shared" si="101"/>
        <v>19.650480566643388</v>
      </c>
      <c r="CF71" s="65">
        <f t="shared" si="101"/>
        <v>18.86725630430098</v>
      </c>
      <c r="CG71" s="65">
        <f t="shared" si="101"/>
        <v>18.08733644659252</v>
      </c>
      <c r="CH71" s="65">
        <f t="shared" si="101"/>
        <v>17.312624661240022</v>
      </c>
      <c r="CI71" s="65">
        <f t="shared" si="101"/>
        <v>16.544518082993871</v>
      </c>
      <c r="CJ71" s="65">
        <f t="shared" si="101"/>
        <v>15.784178666257501</v>
      </c>
      <c r="CK71" s="65">
        <f t="shared" si="101"/>
        <v>15.032540921571524</v>
      </c>
      <c r="CL71" s="65">
        <f t="shared" si="101"/>
        <v>14.290576568320006</v>
      </c>
      <c r="CM71" s="65">
        <f t="shared" si="101"/>
        <v>13.628974808247616</v>
      </c>
      <c r="CN71" s="65">
        <f t="shared" si="101"/>
        <v>12.972294638515789</v>
      </c>
      <c r="CO71" s="65">
        <f t="shared" si="101"/>
        <v>12.321570276478099</v>
      </c>
      <c r="CP71" s="65">
        <f t="shared" si="101"/>
        <v>11.677773484819031</v>
      </c>
      <c r="CQ71" s="65">
        <f t="shared" si="101"/>
        <v>11.041849825468091</v>
      </c>
      <c r="CR71" s="65">
        <f t="shared" si="101"/>
        <v>10.414739801918182</v>
      </c>
      <c r="CS71" s="65">
        <f t="shared" si="101"/>
        <v>9.79734696632962</v>
      </c>
      <c r="CT71" s="65">
        <f t="shared" si="101"/>
        <v>9.2055712200090198</v>
      </c>
      <c r="CU71" s="65">
        <f t="shared" si="101"/>
        <v>8.6387039601658913</v>
      </c>
      <c r="CV71" s="70">
        <f t="shared" si="101"/>
        <v>8.0960608462792436</v>
      </c>
      <c r="CW71" s="65">
        <f t="shared" ref="CW71:DP71" si="102">CW$49*CW28</f>
        <v>7.7620085585547276</v>
      </c>
      <c r="CX71" s="65">
        <f t="shared" si="102"/>
        <v>7.4318472377315361</v>
      </c>
      <c r="CY71" s="65">
        <f t="shared" si="102"/>
        <v>7.1057231600524986</v>
      </c>
      <c r="CZ71" s="65">
        <f t="shared" si="102"/>
        <v>6.7837805592243692</v>
      </c>
      <c r="DA71" s="65">
        <f t="shared" si="102"/>
        <v>6.4661616430195945</v>
      </c>
      <c r="DB71" s="65">
        <f t="shared" si="102"/>
        <v>6.1530066097716869</v>
      </c>
      <c r="DC71" s="65">
        <f t="shared" si="102"/>
        <v>5.8444536647649059</v>
      </c>
      <c r="DD71" s="65">
        <f t="shared" si="102"/>
        <v>5.540639036518713</v>
      </c>
      <c r="DE71" s="65">
        <f t="shared" si="102"/>
        <v>5.2416969929677499</v>
      </c>
      <c r="DF71" s="65">
        <f t="shared" si="102"/>
        <v>4.9477598575377444</v>
      </c>
      <c r="DG71" s="65">
        <f t="shared" si="102"/>
        <v>4.658958025118066</v>
      </c>
      <c r="DH71" s="65">
        <f t="shared" si="102"/>
        <v>4.3754199779314256</v>
      </c>
      <c r="DI71" s="65">
        <f t="shared" si="102"/>
        <v>4.0972723013013237</v>
      </c>
      <c r="DJ71" s="65">
        <f t="shared" si="102"/>
        <v>3.8246396993178275</v>
      </c>
      <c r="DK71" s="65">
        <f t="shared" si="102"/>
        <v>3.5576450104022461</v>
      </c>
      <c r="DL71" s="65">
        <f t="shared" si="102"/>
        <v>3.2964092227712292</v>
      </c>
      <c r="DM71" s="65">
        <f t="shared" si="102"/>
        <v>3.0410514898009047</v>
      </c>
      <c r="DN71" s="65">
        <f t="shared" si="102"/>
        <v>2.7916891452915871</v>
      </c>
      <c r="DO71" s="65">
        <f t="shared" si="102"/>
        <v>2.5484377186336324</v>
      </c>
      <c r="DP71" s="65">
        <f t="shared" si="102"/>
        <v>2.3114109498749627</v>
      </c>
    </row>
    <row r="72" spans="1:120" x14ac:dyDescent="0.25">
      <c r="A72" s="65" t="str">
        <f t="shared" si="71"/>
        <v>05_PRC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2.30274E-2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05_PRC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2.30274E-2</v>
      </c>
      <c r="BP72" s="65">
        <f t="shared" si="103"/>
        <v>6.4476720000000029E-2</v>
      </c>
      <c r="BQ72" s="65">
        <f t="shared" si="103"/>
        <v>6.2864802000000025E-2</v>
      </c>
      <c r="BR72" s="65">
        <f t="shared" si="103"/>
        <v>5.9270506945650024E-2</v>
      </c>
      <c r="BS72" s="65">
        <f t="shared" si="103"/>
        <v>5.7807504921324394E-2</v>
      </c>
      <c r="BT72" s="65">
        <f t="shared" si="103"/>
        <v>5.6355787565468898E-2</v>
      </c>
      <c r="BU72" s="65">
        <f t="shared" si="103"/>
        <v>5.4918007245654314E-2</v>
      </c>
      <c r="BV72" s="65">
        <f t="shared" si="103"/>
        <v>5.3494990237641094E-2</v>
      </c>
      <c r="BW72" s="65">
        <f t="shared" si="103"/>
        <v>5.2087638442546734E-2</v>
      </c>
      <c r="BX72" s="65">
        <f t="shared" si="103"/>
        <v>5.0698158169084052E-2</v>
      </c>
      <c r="BY72" s="65">
        <f t="shared" si="103"/>
        <v>4.9328624324709004E-2</v>
      </c>
      <c r="BZ72" s="65">
        <f t="shared" si="103"/>
        <v>4.7754214373224531E-2</v>
      </c>
      <c r="CA72" s="65">
        <f t="shared" si="103"/>
        <v>4.6214447615182078E-2</v>
      </c>
      <c r="CB72" s="65">
        <f t="shared" si="103"/>
        <v>4.4653015879408495E-2</v>
      </c>
      <c r="CC72" s="65">
        <f t="shared" si="103"/>
        <v>4.3075463789812009E-2</v>
      </c>
      <c r="CD72" s="65">
        <f t="shared" si="103"/>
        <v>4.1487695950111522E-2</v>
      </c>
      <c r="CE72" s="65">
        <f t="shared" si="103"/>
        <v>3.9895770807138679E-2</v>
      </c>
      <c r="CF72" s="65">
        <f t="shared" si="103"/>
        <v>3.8305614497473391E-2</v>
      </c>
      <c r="CG72" s="65">
        <f t="shared" si="103"/>
        <v>3.6722167019659996E-2</v>
      </c>
      <c r="CH72" s="65">
        <f t="shared" si="103"/>
        <v>3.5149293332159527E-2</v>
      </c>
      <c r="CI72" s="65">
        <f t="shared" si="103"/>
        <v>3.3589829995004178E-2</v>
      </c>
      <c r="CJ72" s="65">
        <f t="shared" si="103"/>
        <v>3.2046136088747249E-2</v>
      </c>
      <c r="CK72" s="65">
        <f t="shared" si="103"/>
        <v>3.0520108921610709E-2</v>
      </c>
      <c r="CL72" s="65">
        <f t="shared" si="103"/>
        <v>2.9013721345795523E-2</v>
      </c>
      <c r="CM72" s="65">
        <f t="shared" si="103"/>
        <v>2.7670491489613109E-2</v>
      </c>
      <c r="CN72" s="65">
        <f t="shared" si="103"/>
        <v>2.6337253788053475E-2</v>
      </c>
      <c r="CO72" s="65">
        <f t="shared" si="103"/>
        <v>2.5016107981037129E-2</v>
      </c>
      <c r="CP72" s="65">
        <f t="shared" si="103"/>
        <v>2.3709027008676525E-2</v>
      </c>
      <c r="CQ72" s="65">
        <f t="shared" si="103"/>
        <v>2.2417930616491152E-2</v>
      </c>
      <c r="CR72" s="65">
        <f t="shared" si="103"/>
        <v>2.1144728280011085E-2</v>
      </c>
      <c r="CS72" s="65">
        <f t="shared" si="103"/>
        <v>1.9891254453603888E-2</v>
      </c>
      <c r="CT72" s="65">
        <f t="shared" si="103"/>
        <v>1.8689790221502266E-2</v>
      </c>
      <c r="CU72" s="65">
        <f t="shared" si="103"/>
        <v>1.7538896929092808E-2</v>
      </c>
      <c r="CV72" s="70">
        <f t="shared" si="103"/>
        <v>1.643718518070722E-2</v>
      </c>
      <c r="CW72" s="65">
        <f t="shared" ref="CW72:DP72" si="104">CW$49*CW29</f>
        <v>1.5758969018844968E-2</v>
      </c>
      <c r="CX72" s="65">
        <f t="shared" si="104"/>
        <v>1.5088652568299542E-2</v>
      </c>
      <c r="CY72" s="65">
        <f t="shared" si="104"/>
        <v>1.4426532809261259E-2</v>
      </c>
      <c r="CZ72" s="65">
        <f t="shared" si="104"/>
        <v>1.3772902575021796E-2</v>
      </c>
      <c r="DA72" s="65">
        <f t="shared" si="104"/>
        <v>1.3128050585680246E-2</v>
      </c>
      <c r="DB72" s="65">
        <f t="shared" si="104"/>
        <v>1.2492261481633181E-2</v>
      </c>
      <c r="DC72" s="65">
        <f t="shared" si="104"/>
        <v>1.1865815856850124E-2</v>
      </c>
      <c r="DD72" s="65">
        <f t="shared" si="104"/>
        <v>1.1248990291935374E-2</v>
      </c>
      <c r="DE72" s="65">
        <f t="shared" si="104"/>
        <v>1.0642057386977717E-2</v>
      </c>
      <c r="DF72" s="65">
        <f t="shared" si="104"/>
        <v>1.0045285794188851E-2</v>
      </c>
      <c r="DG72" s="65">
        <f t="shared" si="104"/>
        <v>9.4589402503319937E-3</v>
      </c>
      <c r="DH72" s="65">
        <f t="shared" si="104"/>
        <v>8.8832816089416209E-3</v>
      </c>
      <c r="DI72" s="65">
        <f t="shared" si="104"/>
        <v>8.3185668723356546E-3</v>
      </c>
      <c r="DJ72" s="65">
        <f t="shared" si="104"/>
        <v>7.7650492234212099E-3</v>
      </c>
      <c r="DK72" s="65">
        <f t="shared" si="104"/>
        <v>7.2229780572950764E-3</v>
      </c>
      <c r="DL72" s="65">
        <f t="shared" si="104"/>
        <v>6.6925990126400032E-3</v>
      </c>
      <c r="DM72" s="65">
        <f t="shared" si="104"/>
        <v>6.1741540029180454E-3</v>
      </c>
      <c r="DN72" s="65">
        <f t="shared" si="104"/>
        <v>5.6678812473620289E-3</v>
      </c>
      <c r="DO72" s="65">
        <f t="shared" si="104"/>
        <v>5.1740153017663286E-3</v>
      </c>
      <c r="DP72" s="65">
        <f t="shared" si="104"/>
        <v>4.6927870890779988E-3</v>
      </c>
    </row>
    <row r="73" spans="1:120" x14ac:dyDescent="0.25">
      <c r="A73" s="65" t="str">
        <f t="shared" si="71"/>
        <v>05_PRC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05_PRC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70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05_PRC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193.7661716340001</v>
      </c>
      <c r="F74" s="66">
        <v>7.1259336000000024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05_PRC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193.7661716340001</v>
      </c>
      <c r="BP74" s="65">
        <f t="shared" si="107"/>
        <v>226.12252403160011</v>
      </c>
      <c r="BQ74" s="65">
        <f t="shared" si="107"/>
        <v>220.4694609308101</v>
      </c>
      <c r="BR74" s="65">
        <f t="shared" si="107"/>
        <v>207.86411950209103</v>
      </c>
      <c r="BS74" s="65">
        <f t="shared" si="107"/>
        <v>202.73331088769731</v>
      </c>
      <c r="BT74" s="65">
        <f t="shared" si="107"/>
        <v>197.64207807240328</v>
      </c>
      <c r="BU74" s="65">
        <f t="shared" si="107"/>
        <v>192.59972301899123</v>
      </c>
      <c r="BV74" s="65">
        <f t="shared" si="107"/>
        <v>187.6091435107308</v>
      </c>
      <c r="BW74" s="65">
        <f t="shared" si="107"/>
        <v>182.673502552147</v>
      </c>
      <c r="BX74" s="65">
        <f t="shared" si="107"/>
        <v>177.80053775915661</v>
      </c>
      <c r="BY74" s="65">
        <f t="shared" si="107"/>
        <v>172.99752591803338</v>
      </c>
      <c r="BZ74" s="65">
        <f t="shared" si="107"/>
        <v>167.47600509485659</v>
      </c>
      <c r="CA74" s="65">
        <f t="shared" si="107"/>
        <v>162.07597938404945</v>
      </c>
      <c r="CB74" s="65">
        <f t="shared" si="107"/>
        <v>156.59997370019698</v>
      </c>
      <c r="CC74" s="65">
        <f t="shared" si="107"/>
        <v>151.06743326869113</v>
      </c>
      <c r="CD74" s="65">
        <f t="shared" si="107"/>
        <v>145.49906577900998</v>
      </c>
      <c r="CE74" s="65">
        <f t="shared" si="107"/>
        <v>139.91611845479147</v>
      </c>
      <c r="CF74" s="65">
        <f t="shared" si="107"/>
        <v>134.33937450214799</v>
      </c>
      <c r="CG74" s="65">
        <f t="shared" si="107"/>
        <v>128.78615870031069</v>
      </c>
      <c r="CH74" s="65">
        <f t="shared" si="107"/>
        <v>123.27002561847134</v>
      </c>
      <c r="CI74" s="65">
        <f t="shared" si="107"/>
        <v>117.8009231899931</v>
      </c>
      <c r="CJ74" s="65">
        <f t="shared" si="107"/>
        <v>112.38712480795667</v>
      </c>
      <c r="CK74" s="65">
        <f t="shared" si="107"/>
        <v>107.03528441077599</v>
      </c>
      <c r="CL74" s="65">
        <f t="shared" si="107"/>
        <v>101.75232087272421</v>
      </c>
      <c r="CM74" s="65">
        <f t="shared" si="107"/>
        <v>97.041558206221183</v>
      </c>
      <c r="CN74" s="65">
        <f t="shared" si="107"/>
        <v>92.365838439292062</v>
      </c>
      <c r="CO74" s="65">
        <f t="shared" si="107"/>
        <v>87.732525446690985</v>
      </c>
      <c r="CP74" s="65">
        <f t="shared" si="107"/>
        <v>83.148538411000303</v>
      </c>
      <c r="CQ74" s="65">
        <f t="shared" si="107"/>
        <v>78.62060995916454</v>
      </c>
      <c r="CR74" s="65">
        <f t="shared" si="107"/>
        <v>74.155436700850487</v>
      </c>
      <c r="CS74" s="65">
        <f t="shared" si="107"/>
        <v>69.759452143404886</v>
      </c>
      <c r="CT74" s="65">
        <f t="shared" si="107"/>
        <v>65.545867384494883</v>
      </c>
      <c r="CU74" s="65">
        <f t="shared" si="107"/>
        <v>61.509637002883281</v>
      </c>
      <c r="CV74" s="70">
        <f t="shared" si="107"/>
        <v>57.645888330490891</v>
      </c>
      <c r="CW74" s="65">
        <f t="shared" ref="CW74:DP74" si="108">CW$49*CW31</f>
        <v>55.26735619735328</v>
      </c>
      <c r="CX74" s="65">
        <f t="shared" si="108"/>
        <v>52.916528678564575</v>
      </c>
      <c r="CY74" s="65">
        <f t="shared" si="108"/>
        <v>50.594447295936369</v>
      </c>
      <c r="CZ74" s="65">
        <f t="shared" si="108"/>
        <v>48.302139027935247</v>
      </c>
      <c r="DA74" s="65">
        <f t="shared" si="108"/>
        <v>46.04061642789123</v>
      </c>
      <c r="DB74" s="65">
        <f t="shared" si="108"/>
        <v>43.810877741448877</v>
      </c>
      <c r="DC74" s="65">
        <f t="shared" si="108"/>
        <v>41.613907023265675</v>
      </c>
      <c r="DD74" s="65">
        <f t="shared" si="108"/>
        <v>39.450674252961278</v>
      </c>
      <c r="DE74" s="65">
        <f t="shared" si="108"/>
        <v>37.322135450322783</v>
      </c>
      <c r="DF74" s="65">
        <f t="shared" si="108"/>
        <v>35.229232789769078</v>
      </c>
      <c r="DG74" s="65">
        <f t="shared" si="108"/>
        <v>33.17289471407922</v>
      </c>
      <c r="DH74" s="65">
        <f t="shared" si="108"/>
        <v>31.154036047388459</v>
      </c>
      <c r="DI74" s="65">
        <f t="shared" si="108"/>
        <v>29.173558107456323</v>
      </c>
      <c r="DJ74" s="65">
        <f t="shared" si="108"/>
        <v>27.232348817210617</v>
      </c>
      <c r="DK74" s="65">
        <f t="shared" si="108"/>
        <v>25.331282815571669</v>
      </c>
      <c r="DL74" s="65">
        <f t="shared" si="108"/>
        <v>23.471221567560391</v>
      </c>
      <c r="DM74" s="65">
        <f t="shared" si="108"/>
        <v>21.653013473694621</v>
      </c>
      <c r="DN74" s="65">
        <f t="shared" si="108"/>
        <v>19.87749397867751</v>
      </c>
      <c r="DO74" s="65">
        <f t="shared" si="108"/>
        <v>18.145485679382006</v>
      </c>
      <c r="DP74" s="65">
        <f t="shared" si="108"/>
        <v>16.457798432135231</v>
      </c>
    </row>
    <row r="75" spans="1:120" x14ac:dyDescent="0.25">
      <c r="A75" s="65" t="str">
        <f t="shared" si="71"/>
        <v>05_PRC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387.83226851775942</v>
      </c>
      <c r="F75" s="66">
        <v>440.17719050860558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05_PRC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387.83226851775942</v>
      </c>
      <c r="BP75" s="65">
        <f t="shared" si="109"/>
        <v>506.94595607660551</v>
      </c>
      <c r="BQ75" s="65">
        <f t="shared" si="109"/>
        <v>494.27230717469041</v>
      </c>
      <c r="BR75" s="65">
        <f t="shared" si="109"/>
        <v>466.01228801197743</v>
      </c>
      <c r="BS75" s="65">
        <f t="shared" si="109"/>
        <v>454.50948576081203</v>
      </c>
      <c r="BT75" s="65">
        <f t="shared" si="109"/>
        <v>443.09540882083797</v>
      </c>
      <c r="BU75" s="65">
        <f t="shared" si="109"/>
        <v>431.79091133932008</v>
      </c>
      <c r="BV75" s="65">
        <f t="shared" si="109"/>
        <v>420.60248988052791</v>
      </c>
      <c r="BW75" s="65">
        <f t="shared" si="109"/>
        <v>409.53723561045587</v>
      </c>
      <c r="BX75" s="65">
        <f t="shared" si="109"/>
        <v>398.61249555419801</v>
      </c>
      <c r="BY75" s="65">
        <f t="shared" si="109"/>
        <v>387.84458359906171</v>
      </c>
      <c r="BZ75" s="65">
        <f t="shared" si="109"/>
        <v>375.46584041684309</v>
      </c>
      <c r="CA75" s="65">
        <f t="shared" si="109"/>
        <v>363.35947813149721</v>
      </c>
      <c r="CB75" s="65">
        <f t="shared" si="109"/>
        <v>351.08277571642259</v>
      </c>
      <c r="CC75" s="65">
        <f t="shared" si="109"/>
        <v>338.67932758318733</v>
      </c>
      <c r="CD75" s="65">
        <f t="shared" si="109"/>
        <v>326.19555847203139</v>
      </c>
      <c r="CE75" s="65">
        <f t="shared" si="109"/>
        <v>313.67910270928854</v>
      </c>
      <c r="CF75" s="65">
        <f t="shared" si="109"/>
        <v>301.17655433656557</v>
      </c>
      <c r="CG75" s="65">
        <f t="shared" si="109"/>
        <v>288.72675391965225</v>
      </c>
      <c r="CH75" s="65">
        <f t="shared" si="109"/>
        <v>276.36008955928065</v>
      </c>
      <c r="CI75" s="65">
        <f t="shared" si="109"/>
        <v>264.09886360950173</v>
      </c>
      <c r="CJ75" s="65">
        <f t="shared" si="109"/>
        <v>251.9616242586624</v>
      </c>
      <c r="CK75" s="65">
        <f t="shared" si="109"/>
        <v>239.96328902630404</v>
      </c>
      <c r="CL75" s="65">
        <f t="shared" si="109"/>
        <v>228.11936939386069</v>
      </c>
      <c r="CM75" s="65">
        <f t="shared" si="109"/>
        <v>217.55827162596813</v>
      </c>
      <c r="CN75" s="65">
        <f t="shared" si="109"/>
        <v>207.07573682434477</v>
      </c>
      <c r="CO75" s="65">
        <f t="shared" si="109"/>
        <v>196.68827412068211</v>
      </c>
      <c r="CP75" s="65">
        <f t="shared" si="109"/>
        <v>186.41139568761531</v>
      </c>
      <c r="CQ75" s="65">
        <f t="shared" si="109"/>
        <v>176.26019545715278</v>
      </c>
      <c r="CR75" s="65">
        <f t="shared" si="109"/>
        <v>166.24968661387015</v>
      </c>
      <c r="CS75" s="65">
        <f t="shared" si="109"/>
        <v>156.39429249107673</v>
      </c>
      <c r="CT75" s="65">
        <f t="shared" si="109"/>
        <v>146.94782198459623</v>
      </c>
      <c r="CU75" s="65">
        <f t="shared" si="109"/>
        <v>137.89896372284434</v>
      </c>
      <c r="CV75" s="70">
        <f t="shared" si="109"/>
        <v>129.23679363096994</v>
      </c>
      <c r="CW75" s="65">
        <f t="shared" ref="CW75:DP75" si="110">CW$49*CW32</f>
        <v>123.90434277736162</v>
      </c>
      <c r="CX75" s="65">
        <f t="shared" si="110"/>
        <v>118.6340031277078</v>
      </c>
      <c r="CY75" s="65">
        <f t="shared" si="110"/>
        <v>113.42810967836867</v>
      </c>
      <c r="CZ75" s="65">
        <f t="shared" si="110"/>
        <v>108.28896482085884</v>
      </c>
      <c r="DA75" s="65">
        <f t="shared" si="110"/>
        <v>103.21883860686016</v>
      </c>
      <c r="DB75" s="65">
        <f t="shared" si="110"/>
        <v>98.219969011536023</v>
      </c>
      <c r="DC75" s="65">
        <f t="shared" si="110"/>
        <v>93.294562195158704</v>
      </c>
      <c r="DD75" s="65">
        <f t="shared" si="110"/>
        <v>88.444792763056697</v>
      </c>
      <c r="DE75" s="65">
        <f t="shared" si="110"/>
        <v>83.672804023894528</v>
      </c>
      <c r="DF75" s="65">
        <f t="shared" si="110"/>
        <v>78.980708246291243</v>
      </c>
      <c r="DG75" s="65">
        <f t="shared" si="110"/>
        <v>74.37058691378904</v>
      </c>
      <c r="DH75" s="65">
        <f t="shared" si="110"/>
        <v>69.844490978179991</v>
      </c>
      <c r="DI75" s="65">
        <f t="shared" si="110"/>
        <v>65.404441111200697</v>
      </c>
      <c r="DJ75" s="65">
        <f t="shared" si="110"/>
        <v>61.052427954603921</v>
      </c>
      <c r="DK75" s="65">
        <f t="shared" si="110"/>
        <v>56.790412368616089</v>
      </c>
      <c r="DL75" s="65">
        <f t="shared" si="110"/>
        <v>52.620325678789698</v>
      </c>
      <c r="DM75" s="65">
        <f t="shared" si="110"/>
        <v>48.544069921259798</v>
      </c>
      <c r="DN75" s="65">
        <f t="shared" si="110"/>
        <v>44.563518086413325</v>
      </c>
      <c r="DO75" s="65">
        <f t="shared" si="110"/>
        <v>40.680514360980496</v>
      </c>
      <c r="DP75" s="65">
        <f t="shared" si="110"/>
        <v>36.896874368556546</v>
      </c>
    </row>
    <row r="76" spans="1:120" x14ac:dyDescent="0.25">
      <c r="A76" s="65" t="str">
        <f t="shared" si="71"/>
        <v>05_PRC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05_PRC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70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05_PRC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05_PRC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70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05_PRC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05_PRC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70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05_PRC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05_PRC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70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05_PRC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11.075342040000001</v>
      </c>
      <c r="F80" s="66">
        <v>11.781359627820139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05_PRC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11.075342040000001</v>
      </c>
      <c r="BP80" s="65">
        <f t="shared" si="119"/>
        <v>15.20185212</v>
      </c>
      <c r="BQ80" s="65">
        <f t="shared" si="119"/>
        <v>14.821805817</v>
      </c>
      <c r="BR80" s="65">
        <f t="shared" si="119"/>
        <v>13.974369069413024</v>
      </c>
      <c r="BS80" s="65">
        <f t="shared" si="119"/>
        <v>13.629433092132249</v>
      </c>
      <c r="BT80" s="65">
        <f t="shared" si="119"/>
        <v>13.287157731913046</v>
      </c>
      <c r="BU80" s="65">
        <f t="shared" si="119"/>
        <v>12.948168344691307</v>
      </c>
      <c r="BV80" s="65">
        <f t="shared" si="119"/>
        <v>12.612659743756554</v>
      </c>
      <c r="BW80" s="65">
        <f t="shared" si="119"/>
        <v>12.280844572794987</v>
      </c>
      <c r="BX80" s="65">
        <f t="shared" si="119"/>
        <v>11.953243019229035</v>
      </c>
      <c r="BY80" s="65">
        <f t="shared" si="119"/>
        <v>11.630344289648429</v>
      </c>
      <c r="BZ80" s="65">
        <f t="shared" si="119"/>
        <v>11.259141361541612</v>
      </c>
      <c r="CA80" s="65">
        <f t="shared" si="119"/>
        <v>10.896106353634057</v>
      </c>
      <c r="CB80" s="65">
        <f t="shared" si="119"/>
        <v>10.527963334840532</v>
      </c>
      <c r="CC80" s="65">
        <f t="shared" si="119"/>
        <v>10.156019576261579</v>
      </c>
      <c r="CD80" s="65">
        <f t="shared" si="119"/>
        <v>9.7816672224194683</v>
      </c>
      <c r="CE80" s="65">
        <f t="shared" si="119"/>
        <v>9.4063346898467355</v>
      </c>
      <c r="CF80" s="65">
        <f t="shared" si="119"/>
        <v>9.0314191999270168</v>
      </c>
      <c r="CG80" s="65">
        <f t="shared" si="119"/>
        <v>8.6580854695898299</v>
      </c>
      <c r="CH80" s="65">
        <f t="shared" si="119"/>
        <v>8.2872447506323343</v>
      </c>
      <c r="CI80" s="65">
        <f t="shared" si="119"/>
        <v>7.9195658265493885</v>
      </c>
      <c r="CJ80" s="65">
        <f t="shared" si="119"/>
        <v>7.5556049041969038</v>
      </c>
      <c r="CK80" s="65">
        <f t="shared" si="119"/>
        <v>7.1958093171088473</v>
      </c>
      <c r="CL80" s="65">
        <f t="shared" si="119"/>
        <v>6.840644210029148</v>
      </c>
      <c r="CM80" s="65">
        <f t="shared" si="119"/>
        <v>6.5239472434828674</v>
      </c>
      <c r="CN80" s="65">
        <f t="shared" si="119"/>
        <v>6.209606154483331</v>
      </c>
      <c r="CO80" s="65">
        <f t="shared" si="119"/>
        <v>5.8981160044381591</v>
      </c>
      <c r="CP80" s="65">
        <f t="shared" si="119"/>
        <v>5.5899419588184118</v>
      </c>
      <c r="CQ80" s="65">
        <f t="shared" si="119"/>
        <v>5.2855366412608884</v>
      </c>
      <c r="CR80" s="65">
        <f t="shared" si="119"/>
        <v>4.9853502540189742</v>
      </c>
      <c r="CS80" s="65">
        <f t="shared" si="119"/>
        <v>4.6898153114019676</v>
      </c>
      <c r="CT80" s="65">
        <f t="shared" si="119"/>
        <v>4.4065428126787349</v>
      </c>
      <c r="CU80" s="65">
        <f t="shared" si="119"/>
        <v>4.1351935623274692</v>
      </c>
      <c r="CV80" s="70">
        <f t="shared" si="119"/>
        <v>3.8754399787421949</v>
      </c>
      <c r="CW80" s="65">
        <f t="shared" ref="CW80:DP80" si="120">CW$49*CW37</f>
        <v>3.7155351045794904</v>
      </c>
      <c r="CX80" s="65">
        <f t="shared" si="120"/>
        <v>3.5574927668986214</v>
      </c>
      <c r="CY80" s="65">
        <f t="shared" si="120"/>
        <v>3.4013829855290041</v>
      </c>
      <c r="CZ80" s="65">
        <f t="shared" si="120"/>
        <v>3.2472748025744544</v>
      </c>
      <c r="DA80" s="65">
        <f t="shared" si="120"/>
        <v>3.0952362903601536</v>
      </c>
      <c r="DB80" s="65">
        <f t="shared" si="120"/>
        <v>2.9453345593286939</v>
      </c>
      <c r="DC80" s="65">
        <f t="shared" si="120"/>
        <v>2.7976357658855253</v>
      </c>
      <c r="DD80" s="65">
        <f t="shared" si="120"/>
        <v>2.6522051201940342</v>
      </c>
      <c r="DE80" s="65">
        <f t="shared" si="120"/>
        <v>2.5091068939206078</v>
      </c>
      <c r="DF80" s="65">
        <f t="shared" si="120"/>
        <v>2.3684044279298879</v>
      </c>
      <c r="DG80" s="65">
        <f t="shared" si="120"/>
        <v>2.2301601399305464</v>
      </c>
      <c r="DH80" s="65">
        <f t="shared" si="120"/>
        <v>2.0944355320718251</v>
      </c>
      <c r="DI80" s="65">
        <f t="shared" si="120"/>
        <v>1.9612911984911365</v>
      </c>
      <c r="DJ80" s="65">
        <f t="shared" si="120"/>
        <v>1.8307868328129902</v>
      </c>
      <c r="DK80" s="65">
        <f t="shared" si="120"/>
        <v>1.7029812355995242</v>
      </c>
      <c r="DL80" s="65">
        <f t="shared" si="120"/>
        <v>1.5779323217528942</v>
      </c>
      <c r="DM80" s="65">
        <f t="shared" si="120"/>
        <v>1.4556971278698123</v>
      </c>
      <c r="DN80" s="65">
        <f t="shared" si="120"/>
        <v>1.3363318195484915</v>
      </c>
      <c r="DO80" s="65">
        <f t="shared" si="120"/>
        <v>1.2198916986482693</v>
      </c>
      <c r="DP80" s="65">
        <f t="shared" si="120"/>
        <v>1.1064312105021616</v>
      </c>
    </row>
    <row r="81" spans="1:120" x14ac:dyDescent="0.25">
      <c r="A81" s="65" t="str">
        <f t="shared" si="71"/>
        <v>05_PRC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05_PRC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70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05_PRC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05_PRC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70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05_PRC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05_PRC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70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05_PRC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05_PRC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70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05_PRC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05_PRC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70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05_PRC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05_PRC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70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05_PRC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05_PRC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70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05_PRC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1190.042969184</v>
      </c>
      <c r="F88" s="66">
        <v>1285.388128224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05_PRC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1190.042969184</v>
      </c>
      <c r="BP88" s="65">
        <f t="shared" si="135"/>
        <v>1262.53121472</v>
      </c>
      <c r="BQ88" s="65">
        <f t="shared" si="135"/>
        <v>1230.9679343519999</v>
      </c>
      <c r="BR88" s="65">
        <f t="shared" si="135"/>
        <v>1160.5873427054241</v>
      </c>
      <c r="BS88" s="65">
        <f t="shared" si="135"/>
        <v>1131.9400150667097</v>
      </c>
      <c r="BT88" s="65">
        <f t="shared" si="135"/>
        <v>1103.5136547196209</v>
      </c>
      <c r="BU88" s="65">
        <f t="shared" si="135"/>
        <v>1075.3601981902561</v>
      </c>
      <c r="BV88" s="65">
        <f t="shared" si="135"/>
        <v>1047.4958249452441</v>
      </c>
      <c r="BW88" s="65">
        <f t="shared" si="135"/>
        <v>1019.9381952860606</v>
      </c>
      <c r="BX88" s="65">
        <f t="shared" si="135"/>
        <v>992.73051137341247</v>
      </c>
      <c r="BY88" s="65">
        <f t="shared" si="135"/>
        <v>965.91340237439726</v>
      </c>
      <c r="BZ88" s="65">
        <f t="shared" si="135"/>
        <v>935.08457441114228</v>
      </c>
      <c r="CA88" s="65">
        <f t="shared" si="135"/>
        <v>904.93410156734979</v>
      </c>
      <c r="CB88" s="65">
        <f t="shared" si="135"/>
        <v>874.35940257415393</v>
      </c>
      <c r="CC88" s="65">
        <f t="shared" si="135"/>
        <v>843.46904779242323</v>
      </c>
      <c r="CD88" s="65">
        <f t="shared" si="135"/>
        <v>812.37865641782457</v>
      </c>
      <c r="CE88" s="65">
        <f t="shared" si="135"/>
        <v>781.20686007798565</v>
      </c>
      <c r="CF88" s="65">
        <f t="shared" si="135"/>
        <v>750.06969960772017</v>
      </c>
      <c r="CG88" s="65">
        <f t="shared" si="135"/>
        <v>719.06390608086144</v>
      </c>
      <c r="CH88" s="65">
        <f t="shared" si="135"/>
        <v>688.26516000194999</v>
      </c>
      <c r="CI88" s="65">
        <f t="shared" si="135"/>
        <v>657.72900460555172</v>
      </c>
      <c r="CJ88" s="65">
        <f t="shared" si="135"/>
        <v>627.50163350754281</v>
      </c>
      <c r="CK88" s="65">
        <f t="shared" si="135"/>
        <v>597.62019826982271</v>
      </c>
      <c r="CL88" s="65">
        <f t="shared" si="135"/>
        <v>568.12332969566035</v>
      </c>
      <c r="CM88" s="65">
        <f t="shared" si="135"/>
        <v>541.8212842135988</v>
      </c>
      <c r="CN88" s="65">
        <f t="shared" si="135"/>
        <v>515.71489705772956</v>
      </c>
      <c r="CO88" s="65">
        <f t="shared" si="135"/>
        <v>489.84528364447613</v>
      </c>
      <c r="CP88" s="65">
        <f t="shared" si="135"/>
        <v>464.25107649851981</v>
      </c>
      <c r="CQ88" s="65">
        <f t="shared" si="135"/>
        <v>438.96986653085372</v>
      </c>
      <c r="CR88" s="65">
        <f t="shared" si="135"/>
        <v>414.03904355380848</v>
      </c>
      <c r="CS88" s="65">
        <f t="shared" si="135"/>
        <v>389.49452837571624</v>
      </c>
      <c r="CT88" s="65">
        <f t="shared" si="135"/>
        <v>365.9684231954605</v>
      </c>
      <c r="CU88" s="65">
        <f t="shared" si="135"/>
        <v>343.43255743679896</v>
      </c>
      <c r="CV88" s="70">
        <f t="shared" si="135"/>
        <v>321.85972507248897</v>
      </c>
      <c r="CW88" s="65">
        <f t="shared" ref="CW88:DP88" si="136">CW$49*CW45</f>
        <v>308.57944228703275</v>
      </c>
      <c r="CX88" s="65">
        <f t="shared" si="136"/>
        <v>295.45384528777606</v>
      </c>
      <c r="CY88" s="65">
        <f t="shared" si="136"/>
        <v>282.48874930167881</v>
      </c>
      <c r="CZ88" s="65">
        <f t="shared" si="136"/>
        <v>269.68988835447072</v>
      </c>
      <c r="DA88" s="65">
        <f t="shared" si="136"/>
        <v>257.06291593065646</v>
      </c>
      <c r="DB88" s="65">
        <f t="shared" si="136"/>
        <v>244.61340562929064</v>
      </c>
      <c r="DC88" s="65">
        <f t="shared" si="136"/>
        <v>232.34685181555164</v>
      </c>
      <c r="DD88" s="65">
        <f t="shared" si="136"/>
        <v>220.26867026813161</v>
      </c>
      <c r="DE88" s="65">
        <f t="shared" si="136"/>
        <v>208.38419882247294</v>
      </c>
      <c r="DF88" s="65">
        <f t="shared" si="136"/>
        <v>196.6986980098678</v>
      </c>
      <c r="DG88" s="65">
        <f t="shared" si="136"/>
        <v>185.2173516924488</v>
      </c>
      <c r="DH88" s="65">
        <f t="shared" si="136"/>
        <v>173.94526769409009</v>
      </c>
      <c r="DI88" s="65">
        <f t="shared" si="136"/>
        <v>162.88747842724442</v>
      </c>
      <c r="DJ88" s="65">
        <f t="shared" si="136"/>
        <v>152.04894151573728</v>
      </c>
      <c r="DK88" s="65">
        <f t="shared" si="136"/>
        <v>141.43454041354232</v>
      </c>
      <c r="DL88" s="65">
        <f t="shared" si="136"/>
        <v>131.04908501955825</v>
      </c>
      <c r="DM88" s="65">
        <f t="shared" si="136"/>
        <v>120.89731228841147</v>
      </c>
      <c r="DN88" s="65">
        <f t="shared" si="136"/>
        <v>110.98388683730634</v>
      </c>
      <c r="DO88" s="65">
        <f t="shared" si="136"/>
        <v>101.31340154894521</v>
      </c>
      <c r="DP88" s="65">
        <f t="shared" si="136"/>
        <v>91.890378170539293</v>
      </c>
    </row>
    <row r="89" spans="1:120" x14ac:dyDescent="0.25">
      <c r="A89" s="65" t="str">
        <f t="shared" si="71"/>
        <v>05_PRC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13.9787</v>
      </c>
      <c r="F89" s="66">
        <v>14.45000625396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05_PRC</v>
      </c>
      <c r="BL89" s="65" t="str">
        <f t="shared" si="74"/>
        <v>d_ind_cem_18_heat</v>
      </c>
      <c r="BM89" s="65"/>
      <c r="BN89" s="65"/>
      <c r="BO89" s="65">
        <f t="shared" ref="BO89:CV89" si="138">BO$49*BO46</f>
        <v>13.9787</v>
      </c>
      <c r="BP89" s="65">
        <f t="shared" si="138"/>
        <v>17.820700000000009</v>
      </c>
      <c r="BQ89" s="65">
        <f t="shared" si="138"/>
        <v>17.375182500000008</v>
      </c>
      <c r="BR89" s="65">
        <f t="shared" si="138"/>
        <v>16.381756440562508</v>
      </c>
      <c r="BS89" s="65">
        <f t="shared" si="138"/>
        <v>15.977397779406981</v>
      </c>
      <c r="BT89" s="65">
        <f t="shared" si="138"/>
        <v>15.576158084157377</v>
      </c>
      <c r="BU89" s="65">
        <f t="shared" si="138"/>
        <v>15.178770441837486</v>
      </c>
      <c r="BV89" s="65">
        <f t="shared" si="138"/>
        <v>14.785463226540225</v>
      </c>
      <c r="BW89" s="65">
        <f t="shared" si="138"/>
        <v>14.396485714426737</v>
      </c>
      <c r="BX89" s="65">
        <f t="shared" si="138"/>
        <v>14.012447706455854</v>
      </c>
      <c r="BY89" s="65">
        <f t="shared" si="138"/>
        <v>13.63392268563509</v>
      </c>
      <c r="BZ89" s="65">
        <f t="shared" si="138"/>
        <v>13.198772023156922</v>
      </c>
      <c r="CA89" s="65">
        <f t="shared" si="138"/>
        <v>12.773196381823938</v>
      </c>
      <c r="CB89" s="65">
        <f t="shared" si="138"/>
        <v>12.341632764231415</v>
      </c>
      <c r="CC89" s="65">
        <f t="shared" si="138"/>
        <v>11.905613647206357</v>
      </c>
      <c r="CD89" s="65">
        <f t="shared" si="138"/>
        <v>11.466771002280396</v>
      </c>
      <c r="CE89" s="65">
        <f t="shared" si="138"/>
        <v>11.026779321633859</v>
      </c>
      <c r="CF89" s="65">
        <f t="shared" si="138"/>
        <v>10.587276528258947</v>
      </c>
      <c r="CG89" s="65">
        <f t="shared" si="138"/>
        <v>10.14962798677189</v>
      </c>
      <c r="CH89" s="65">
        <f t="shared" si="138"/>
        <v>9.714901931804464</v>
      </c>
      <c r="CI89" s="65">
        <f t="shared" si="138"/>
        <v>9.2838823592758928</v>
      </c>
      <c r="CJ89" s="65">
        <f t="shared" si="138"/>
        <v>8.8572212947051021</v>
      </c>
      <c r="CK89" s="65">
        <f t="shared" si="138"/>
        <v>8.435443134504176</v>
      </c>
      <c r="CL89" s="65">
        <f t="shared" si="138"/>
        <v>8.0190931546613768</v>
      </c>
      <c r="CM89" s="65">
        <f t="shared" si="138"/>
        <v>7.6478382847165385</v>
      </c>
      <c r="CN89" s="65">
        <f t="shared" si="138"/>
        <v>7.2793451431891176</v>
      </c>
      <c r="CO89" s="65">
        <f t="shared" si="138"/>
        <v>6.9141940765235645</v>
      </c>
      <c r="CP89" s="65">
        <f t="shared" si="138"/>
        <v>6.5529303850059657</v>
      </c>
      <c r="CQ89" s="65">
        <f t="shared" si="138"/>
        <v>6.1960846664858877</v>
      </c>
      <c r="CR89" s="65">
        <f t="shared" si="138"/>
        <v>5.8441846802938127</v>
      </c>
      <c r="CS89" s="65">
        <f t="shared" si="138"/>
        <v>5.4977374506851291</v>
      </c>
      <c r="CT89" s="65">
        <f t="shared" si="138"/>
        <v>5.1656651361968393</v>
      </c>
      <c r="CU89" s="65">
        <f t="shared" si="138"/>
        <v>4.8475701075408963</v>
      </c>
      <c r="CV89" s="70">
        <f t="shared" si="138"/>
        <v>4.543068350093324</v>
      </c>
      <c r="CW89" s="65">
        <f t="shared" ref="CW89:DP89" si="139">CW$49*CW46</f>
        <v>4.3556164022321635</v>
      </c>
      <c r="CX89" s="65">
        <f t="shared" si="139"/>
        <v>4.1703478530529434</v>
      </c>
      <c r="CY89" s="65">
        <f t="shared" si="139"/>
        <v>3.9873447848153902</v>
      </c>
      <c r="CZ89" s="65">
        <f t="shared" si="139"/>
        <v>3.8066881336192497</v>
      </c>
      <c r="DA89" s="65">
        <f t="shared" si="139"/>
        <v>3.6284576987202821</v>
      </c>
      <c r="DB89" s="65">
        <f t="shared" si="139"/>
        <v>3.4527321517865741</v>
      </c>
      <c r="DC89" s="65">
        <f t="shared" si="139"/>
        <v>3.2795890460955377</v>
      </c>
      <c r="DD89" s="65">
        <f t="shared" si="139"/>
        <v>3.1091048256718512</v>
      </c>
      <c r="DE89" s="65">
        <f t="shared" si="139"/>
        <v>2.941354834366789</v>
      </c>
      <c r="DF89" s="65">
        <f t="shared" si="139"/>
        <v>2.7764133248791403</v>
      </c>
      <c r="DG89" s="65">
        <f t="shared" si="139"/>
        <v>2.6143534677181384</v>
      </c>
      <c r="DH89" s="65">
        <f t="shared" si="139"/>
        <v>2.4552473601086713</v>
      </c>
      <c r="DI89" s="65">
        <f t="shared" si="139"/>
        <v>2.2991660348391174</v>
      </c>
      <c r="DJ89" s="65">
        <f t="shared" si="139"/>
        <v>2.1461794690521234</v>
      </c>
      <c r="DK89" s="65">
        <f t="shared" si="139"/>
        <v>1.9963565929786506</v>
      </c>
      <c r="DL89" s="65">
        <f t="shared" si="139"/>
        <v>1.8497652986155895</v>
      </c>
      <c r="DM89" s="65">
        <f t="shared" si="139"/>
        <v>1.706472448347274</v>
      </c>
      <c r="DN89" s="65">
        <f t="shared" si="139"/>
        <v>1.5665438835112044</v>
      </c>
      <c r="DO89" s="65">
        <f t="shared" si="139"/>
        <v>1.4300444329083002</v>
      </c>
      <c r="DP89" s="65">
        <f t="shared" si="139"/>
        <v>1.2970379212579721</v>
      </c>
    </row>
    <row r="90" spans="1:120" x14ac:dyDescent="0.25">
      <c r="A90" s="52" t="str">
        <f t="shared" ref="A90:C121" si="140">A58</f>
        <v>05_PRC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05_PRC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4.445578339548077</v>
      </c>
      <c r="CC90" s="52">
        <f t="shared" si="143"/>
        <v>12.89784477538327</v>
      </c>
      <c r="CD90" s="52">
        <f t="shared" si="143"/>
        <v>24.938728948982174</v>
      </c>
      <c r="CE90" s="52">
        <f t="shared" si="143"/>
        <v>40.172052301623317</v>
      </c>
      <c r="CF90" s="52">
        <f t="shared" si="143"/>
        <v>58.224837673919431</v>
      </c>
      <c r="CG90" s="52">
        <f t="shared" si="143"/>
        <v>78.747067351421649</v>
      </c>
      <c r="CH90" s="52">
        <f t="shared" si="143"/>
        <v>101.4101860573966</v>
      </c>
      <c r="CI90" s="52">
        <f t="shared" si="143"/>
        <v>125.90448427803152</v>
      </c>
      <c r="CJ90" s="52">
        <f t="shared" si="143"/>
        <v>151.9376780952359</v>
      </c>
      <c r="CK90" s="52">
        <f t="shared" si="143"/>
        <v>179.23249334851189</v>
      </c>
      <c r="CL90" s="52">
        <f t="shared" si="143"/>
        <v>207.52745575794165</v>
      </c>
      <c r="CM90" s="52">
        <f t="shared" si="143"/>
        <v>237.79270588127699</v>
      </c>
      <c r="CN90" s="52">
        <f t="shared" si="143"/>
        <v>268.89943905502031</v>
      </c>
      <c r="CO90" s="52">
        <f t="shared" si="143"/>
        <v>300.64119415131228</v>
      </c>
      <c r="CP90" s="52">
        <f t="shared" si="143"/>
        <v>332.82068888855031</v>
      </c>
      <c r="CQ90" s="52">
        <f t="shared" si="143"/>
        <v>365.25031583253389</v>
      </c>
      <c r="CR90" s="52">
        <f t="shared" si="143"/>
        <v>397.75304147339034</v>
      </c>
      <c r="CS90" s="52">
        <f t="shared" si="143"/>
        <v>430.16184720166132</v>
      </c>
      <c r="CT90" s="52">
        <f t="shared" si="143"/>
        <v>459.88502825119645</v>
      </c>
      <c r="CU90" s="52">
        <f t="shared" si="143"/>
        <v>487.01482145901952</v>
      </c>
      <c r="CV90" s="70">
        <f t="shared" ref="CV90:DP90" si="144">CV$50*CV15</f>
        <v>511.642216631905</v>
      </c>
      <c r="CW90" s="52">
        <f t="shared" si="144"/>
        <v>546.8939645731781</v>
      </c>
      <c r="CX90" s="52">
        <f t="shared" si="144"/>
        <v>581.20113157346884</v>
      </c>
      <c r="CY90" s="52">
        <f t="shared" si="144"/>
        <v>614.54359718031753</v>
      </c>
      <c r="CZ90" s="52">
        <f t="shared" si="144"/>
        <v>646.90154765353464</v>
      </c>
      <c r="DA90" s="52">
        <f t="shared" si="144"/>
        <v>678.25547340861567</v>
      </c>
      <c r="DB90" s="52">
        <f t="shared" si="144"/>
        <v>708.58616647672864</v>
      </c>
      <c r="DC90" s="52">
        <f t="shared" si="144"/>
        <v>737.87471798118872</v>
      </c>
      <c r="DD90" s="52">
        <f t="shared" si="144"/>
        <v>766.10251563031545</v>
      </c>
      <c r="DE90" s="52">
        <f t="shared" si="144"/>
        <v>793.25124122659759</v>
      </c>
      <c r="DF90" s="52">
        <f t="shared" si="144"/>
        <v>819.30286819205583</v>
      </c>
      <c r="DG90" s="52">
        <f t="shared" si="144"/>
        <v>844.23965910972788</v>
      </c>
      <c r="DH90" s="52">
        <f t="shared" si="144"/>
        <v>868.04416328117145</v>
      </c>
      <c r="DI90" s="52">
        <f t="shared" si="144"/>
        <v>890.69921429990541</v>
      </c>
      <c r="DJ90" s="52">
        <f t="shared" si="144"/>
        <v>912.18792764069349</v>
      </c>
      <c r="DK90" s="52">
        <f t="shared" si="144"/>
        <v>932.4936982645869</v>
      </c>
      <c r="DL90" s="52">
        <f t="shared" si="144"/>
        <v>951.60019823962841</v>
      </c>
      <c r="DM90" s="52">
        <f t="shared" si="144"/>
        <v>969.49137437713523</v>
      </c>
      <c r="DN90" s="52">
        <f t="shared" si="144"/>
        <v>986.15144588347391</v>
      </c>
      <c r="DO90" s="52">
        <f t="shared" si="144"/>
        <v>1001.5649020272391</v>
      </c>
      <c r="DP90" s="52">
        <f t="shared" si="144"/>
        <v>1015.7164998217397</v>
      </c>
    </row>
    <row r="91" spans="1:120" x14ac:dyDescent="0.25">
      <c r="A91" s="52" t="str">
        <f t="shared" si="140"/>
        <v>05_PRC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05_PRC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70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05_PRC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05_PRC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70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05_PRC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05_PRC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0.31928746935815622</v>
      </c>
      <c r="CC93" s="52">
        <f t="shared" si="149"/>
        <v>0.92634071519366723</v>
      </c>
      <c r="CD93" s="52">
        <f t="shared" si="149"/>
        <v>1.7911333570018619</v>
      </c>
      <c r="CE93" s="52">
        <f t="shared" si="149"/>
        <v>2.8852113130487989</v>
      </c>
      <c r="CF93" s="52">
        <f t="shared" si="149"/>
        <v>4.1817868575869062</v>
      </c>
      <c r="CG93" s="52">
        <f t="shared" si="149"/>
        <v>5.6557212433619286</v>
      </c>
      <c r="CH93" s="52">
        <f t="shared" si="149"/>
        <v>7.283417184522607</v>
      </c>
      <c r="CI93" s="52">
        <f t="shared" si="149"/>
        <v>9.0426309234858788</v>
      </c>
      <c r="CJ93" s="52">
        <f t="shared" si="149"/>
        <v>10.912370232601409</v>
      </c>
      <c r="CK93" s="52">
        <f t="shared" si="149"/>
        <v>12.872720905378626</v>
      </c>
      <c r="CL93" s="52">
        <f t="shared" si="149"/>
        <v>14.904903504191937</v>
      </c>
      <c r="CM93" s="52">
        <f t="shared" si="149"/>
        <v>17.07859484045882</v>
      </c>
      <c r="CN93" s="52">
        <f t="shared" si="149"/>
        <v>19.312722631367023</v>
      </c>
      <c r="CO93" s="52">
        <f t="shared" si="149"/>
        <v>21.592458558529131</v>
      </c>
      <c r="CP93" s="52">
        <f t="shared" si="149"/>
        <v>23.90363354075232</v>
      </c>
      <c r="CQ93" s="52">
        <f t="shared" si="149"/>
        <v>26.232773357513754</v>
      </c>
      <c r="CR93" s="52">
        <f t="shared" si="149"/>
        <v>28.567163221885476</v>
      </c>
      <c r="CS93" s="52">
        <f t="shared" si="149"/>
        <v>30.894807630678336</v>
      </c>
      <c r="CT93" s="52">
        <f t="shared" si="149"/>
        <v>33.029566830433012</v>
      </c>
      <c r="CU93" s="52">
        <f t="shared" si="149"/>
        <v>34.978065395957444</v>
      </c>
      <c r="CV93" s="70">
        <f t="shared" si="149"/>
        <v>36.746838338654747</v>
      </c>
      <c r="CW93" s="52">
        <f t="shared" ref="CW93:DP93" si="150">CW$50*CW18</f>
        <v>39.278666715289511</v>
      </c>
      <c r="CX93" s="52">
        <f t="shared" si="150"/>
        <v>41.742654006869671</v>
      </c>
      <c r="CY93" s="52">
        <f t="shared" si="150"/>
        <v>44.137355135194476</v>
      </c>
      <c r="CZ93" s="52">
        <f t="shared" si="150"/>
        <v>46.46134705055465</v>
      </c>
      <c r="DA93" s="52">
        <f t="shared" si="150"/>
        <v>48.713228548114998</v>
      </c>
      <c r="DB93" s="52">
        <f t="shared" si="150"/>
        <v>50.891620085487205</v>
      </c>
      <c r="DC93" s="52">
        <f t="shared" si="150"/>
        <v>52.995163601486908</v>
      </c>
      <c r="DD93" s="52">
        <f t="shared" si="150"/>
        <v>55.022522336067205</v>
      </c>
      <c r="DE93" s="52">
        <f t="shared" si="150"/>
        <v>56.972380651423563</v>
      </c>
      <c r="DF93" s="52">
        <f t="shared" si="150"/>
        <v>58.84344385426197</v>
      </c>
      <c r="DG93" s="52">
        <f t="shared" si="150"/>
        <v>60.634438019225065</v>
      </c>
      <c r="DH93" s="52">
        <f t="shared" si="150"/>
        <v>62.344109813468727</v>
      </c>
      <c r="DI93" s="52">
        <f t="shared" si="150"/>
        <v>63.971226322383245</v>
      </c>
      <c r="DJ93" s="52">
        <f t="shared" si="150"/>
        <v>65.5145748764525</v>
      </c>
      <c r="DK93" s="52">
        <f t="shared" si="150"/>
        <v>66.972962879244776</v>
      </c>
      <c r="DL93" s="52">
        <f t="shared" si="150"/>
        <v>68.34521763652856</v>
      </c>
      <c r="DM93" s="52">
        <f t="shared" si="150"/>
        <v>69.630186186507231</v>
      </c>
      <c r="DN93" s="52">
        <f t="shared" si="150"/>
        <v>70.826735131166146</v>
      </c>
      <c r="DO93" s="52">
        <f t="shared" si="150"/>
        <v>71.933750468726473</v>
      </c>
      <c r="DP93" s="52">
        <f t="shared" si="150"/>
        <v>72.950137427198101</v>
      </c>
    </row>
    <row r="94" spans="1:120" x14ac:dyDescent="0.25">
      <c r="A94" s="52" t="str">
        <f t="shared" si="140"/>
        <v>05_PRC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05_PRC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1.6693258866219056E-4</v>
      </c>
      <c r="CC94" s="52">
        <f t="shared" si="151"/>
        <v>4.8431732658134048E-4</v>
      </c>
      <c r="CD94" s="52">
        <f t="shared" si="151"/>
        <v>9.3645556627881008E-4</v>
      </c>
      <c r="CE94" s="52">
        <f t="shared" si="151"/>
        <v>1.5084707028837571E-3</v>
      </c>
      <c r="CF94" s="52">
        <f t="shared" si="151"/>
        <v>2.1863573499261014E-3</v>
      </c>
      <c r="CG94" s="52">
        <f t="shared" si="151"/>
        <v>2.9569722538878968E-3</v>
      </c>
      <c r="CH94" s="52">
        <f t="shared" si="151"/>
        <v>3.8079780812042821E-3</v>
      </c>
      <c r="CI94" s="52">
        <f t="shared" si="151"/>
        <v>4.7277451614645164E-3</v>
      </c>
      <c r="CJ94" s="52">
        <f t="shared" si="151"/>
        <v>5.705298159775247E-3</v>
      </c>
      <c r="CK94" s="52">
        <f t="shared" si="151"/>
        <v>6.7302253614290137E-3</v>
      </c>
      <c r="CL94" s="52">
        <f t="shared" si="151"/>
        <v>7.792708341221837E-3</v>
      </c>
      <c r="CM94" s="52">
        <f t="shared" si="151"/>
        <v>8.9291761219494718E-3</v>
      </c>
      <c r="CN94" s="52">
        <f t="shared" si="151"/>
        <v>1.0097241803600443E-2</v>
      </c>
      <c r="CO94" s="52">
        <f t="shared" si="151"/>
        <v>1.1289152718715246E-2</v>
      </c>
      <c r="CP94" s="52">
        <f t="shared" si="151"/>
        <v>1.2497500867827957E-2</v>
      </c>
      <c r="CQ94" s="52">
        <f t="shared" si="151"/>
        <v>1.3715241544434419E-2</v>
      </c>
      <c r="CR94" s="52">
        <f t="shared" si="151"/>
        <v>1.4935727095557714E-2</v>
      </c>
      <c r="CS94" s="52">
        <f t="shared" si="151"/>
        <v>1.6152685930259134E-2</v>
      </c>
      <c r="CT94" s="52">
        <f t="shared" si="151"/>
        <v>1.7268798880453653E-2</v>
      </c>
      <c r="CU94" s="52">
        <f t="shared" si="151"/>
        <v>1.8287529462651018E-2</v>
      </c>
      <c r="CV94" s="70">
        <f t="shared" si="151"/>
        <v>1.9212294367060376E-2</v>
      </c>
      <c r="CW94" s="52">
        <f t="shared" ref="CW94:DP94" si="152">CW$50*CW19</f>
        <v>2.0536006399385506E-2</v>
      </c>
      <c r="CX94" s="52">
        <f t="shared" si="152"/>
        <v>2.1824249178975529E-2</v>
      </c>
      <c r="CY94" s="52">
        <f t="shared" si="152"/>
        <v>2.3076267177762413E-2</v>
      </c>
      <c r="CZ94" s="52">
        <f t="shared" si="152"/>
        <v>2.4291316384801288E-2</v>
      </c>
      <c r="DA94" s="52">
        <f t="shared" si="152"/>
        <v>2.5468664210270015E-2</v>
      </c>
      <c r="DB94" s="52">
        <f t="shared" si="152"/>
        <v>2.6607589390091085E-2</v>
      </c>
      <c r="DC94" s="52">
        <f t="shared" si="152"/>
        <v>2.7707381891172608E-2</v>
      </c>
      <c r="DD94" s="52">
        <f t="shared" si="152"/>
        <v>2.8767342817264448E-2</v>
      </c>
      <c r="DE94" s="52">
        <f t="shared" si="152"/>
        <v>2.9786784315426772E-2</v>
      </c>
      <c r="DF94" s="52">
        <f t="shared" si="152"/>
        <v>3.0765029483106745E-2</v>
      </c>
      <c r="DG94" s="52">
        <f t="shared" si="152"/>
        <v>3.1701412275820719E-2</v>
      </c>
      <c r="DH94" s="52">
        <f t="shared" si="152"/>
        <v>3.2595277415437843E-2</v>
      </c>
      <c r="DI94" s="52">
        <f t="shared" si="152"/>
        <v>3.3445980299062143E-2</v>
      </c>
      <c r="DJ94" s="52">
        <f t="shared" si="152"/>
        <v>3.4252886908509528E-2</v>
      </c>
      <c r="DK94" s="52">
        <f t="shared" si="152"/>
        <v>3.5015373720376573E-2</v>
      </c>
      <c r="DL94" s="52">
        <f t="shared" si="152"/>
        <v>3.5732827616697278E-2</v>
      </c>
      <c r="DM94" s="52">
        <f t="shared" si="152"/>
        <v>3.6404645796185006E-2</v>
      </c>
      <c r="DN94" s="52">
        <f t="shared" si="152"/>
        <v>3.7030235686055901E-2</v>
      </c>
      <c r="DO94" s="52">
        <f t="shared" si="152"/>
        <v>3.7609014854430967E-2</v>
      </c>
      <c r="DP94" s="52">
        <f t="shared" si="152"/>
        <v>3.8140410923312815E-2</v>
      </c>
    </row>
    <row r="95" spans="1:120" x14ac:dyDescent="0.25">
      <c r="A95" s="52" t="str">
        <f t="shared" si="140"/>
        <v>05_PRC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05_PRC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70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05_PRC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05_PRC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6.3842279843059147E-3</v>
      </c>
      <c r="CC96" s="52">
        <f t="shared" si="155"/>
        <v>1.8522400295977331E-2</v>
      </c>
      <c r="CD96" s="52">
        <f t="shared" si="155"/>
        <v>3.5814132400442032E-2</v>
      </c>
      <c r="CE96" s="52">
        <f t="shared" si="155"/>
        <v>5.7690478246548257E-2</v>
      </c>
      <c r="CF96" s="52">
        <f t="shared" si="155"/>
        <v>8.3615810962695492E-2</v>
      </c>
      <c r="CG96" s="52">
        <f t="shared" si="155"/>
        <v>0.11308747538977698</v>
      </c>
      <c r="CH96" s="52">
        <f t="shared" si="155"/>
        <v>0.14563363825169173</v>
      </c>
      <c r="CI96" s="52">
        <f t="shared" si="155"/>
        <v>0.18080953038814854</v>
      </c>
      <c r="CJ96" s="52">
        <f t="shared" si="155"/>
        <v>0.21819540727397832</v>
      </c>
      <c r="CK96" s="52">
        <f t="shared" si="155"/>
        <v>0.25739307967044295</v>
      </c>
      <c r="CL96" s="52">
        <f t="shared" si="155"/>
        <v>0.29802704830893706</v>
      </c>
      <c r="CM96" s="52">
        <f t="shared" si="155"/>
        <v>0.34149051740822584</v>
      </c>
      <c r="CN96" s="52">
        <f t="shared" si="155"/>
        <v>0.38616242762100089</v>
      </c>
      <c r="CO96" s="52">
        <f t="shared" si="155"/>
        <v>0.43174628323636094</v>
      </c>
      <c r="CP96" s="52">
        <f t="shared" si="155"/>
        <v>0.47795877014603594</v>
      </c>
      <c r="CQ96" s="52">
        <f t="shared" si="155"/>
        <v>0.52453046814414794</v>
      </c>
      <c r="CR96" s="52">
        <f t="shared" si="155"/>
        <v>0.5712071420780207</v>
      </c>
      <c r="CS96" s="52">
        <f t="shared" si="155"/>
        <v>0.61774893904237116</v>
      </c>
      <c r="CT96" s="52">
        <f t="shared" si="155"/>
        <v>0.66043395092281054</v>
      </c>
      <c r="CU96" s="52">
        <f t="shared" si="155"/>
        <v>0.69939463764943877</v>
      </c>
      <c r="CV96" s="70">
        <f t="shared" si="155"/>
        <v>0.73476166831102829</v>
      </c>
      <c r="CW96" s="52">
        <f t="shared" ref="CW96:DP96" si="156">CW$50*CW21</f>
        <v>0.78538617169684699</v>
      </c>
      <c r="CX96" s="52">
        <f t="shared" si="156"/>
        <v>0.83465417664393293</v>
      </c>
      <c r="CY96" s="52">
        <f t="shared" si="156"/>
        <v>0.88253678847406003</v>
      </c>
      <c r="CZ96" s="52">
        <f t="shared" si="156"/>
        <v>0.92900555297386578</v>
      </c>
      <c r="DA96" s="52">
        <f t="shared" si="156"/>
        <v>0.97403245272337902</v>
      </c>
      <c r="DB96" s="52">
        <f t="shared" si="156"/>
        <v>1.0175899034483447</v>
      </c>
      <c r="DC96" s="52">
        <f t="shared" si="156"/>
        <v>1.0596507503962287</v>
      </c>
      <c r="DD96" s="52">
        <f t="shared" si="156"/>
        <v>1.1001882647357464</v>
      </c>
      <c r="DE96" s="52">
        <f t="shared" si="156"/>
        <v>1.1391761399798133</v>
      </c>
      <c r="DF96" s="52">
        <f t="shared" si="156"/>
        <v>1.1765884884317552</v>
      </c>
      <c r="DG96" s="52">
        <f t="shared" si="156"/>
        <v>1.212399837654671</v>
      </c>
      <c r="DH96" s="52">
        <f t="shared" si="156"/>
        <v>1.2465851269638022</v>
      </c>
      <c r="DI96" s="52">
        <f t="shared" si="156"/>
        <v>1.2791197039417848</v>
      </c>
      <c r="DJ96" s="52">
        <f t="shared" si="156"/>
        <v>1.3099793209766593</v>
      </c>
      <c r="DK96" s="52">
        <f t="shared" si="156"/>
        <v>1.3391401318225067</v>
      </c>
      <c r="DL96" s="52">
        <f t="shared" si="156"/>
        <v>1.3665786881825774</v>
      </c>
      <c r="DM96" s="52">
        <f t="shared" si="156"/>
        <v>1.3922719363147944</v>
      </c>
      <c r="DN96" s="52">
        <f t="shared" si="156"/>
        <v>1.4161972136595007</v>
      </c>
      <c r="DO96" s="52">
        <f t="shared" si="156"/>
        <v>1.4383322454893299</v>
      </c>
      <c r="DP96" s="52">
        <f t="shared" si="156"/>
        <v>1.4586551415810627</v>
      </c>
    </row>
    <row r="97" spans="1:120" x14ac:dyDescent="0.25">
      <c r="A97" s="52" t="str">
        <f t="shared" si="140"/>
        <v>05_PRC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05_PRC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70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05_PRC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05_PRC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70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05_PRC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05_PRC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70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05_PRC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05_PRC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3.0650274866105681E-4</v>
      </c>
      <c r="CC100" s="52">
        <f t="shared" si="163"/>
        <v>8.8924872615347842E-4</v>
      </c>
      <c r="CD100" s="52">
        <f t="shared" si="163"/>
        <v>1.7194138506067015E-3</v>
      </c>
      <c r="CE100" s="52">
        <f t="shared" si="163"/>
        <v>2.7696833818600455E-3</v>
      </c>
      <c r="CF100" s="52">
        <f t="shared" si="163"/>
        <v>4.014342212494749E-3</v>
      </c>
      <c r="CG100" s="52">
        <f t="shared" si="163"/>
        <v>5.4292581861602541E-3</v>
      </c>
      <c r="CH100" s="52">
        <f t="shared" si="163"/>
        <v>6.9917788856198601E-3</v>
      </c>
      <c r="CI100" s="52">
        <f t="shared" si="163"/>
        <v>8.6805512247237603E-3</v>
      </c>
      <c r="CJ100" s="52">
        <f t="shared" si="163"/>
        <v>1.047542353423081E-2</v>
      </c>
      <c r="CK100" s="52">
        <f t="shared" si="163"/>
        <v>1.2357279000571616E-2</v>
      </c>
      <c r="CL100" s="52">
        <f t="shared" si="163"/>
        <v>1.4308090141295571E-2</v>
      </c>
      <c r="CM100" s="52">
        <f t="shared" si="163"/>
        <v>1.6394743809996792E-2</v>
      </c>
      <c r="CN100" s="52">
        <f t="shared" si="163"/>
        <v>1.8539413972436809E-2</v>
      </c>
      <c r="CO100" s="52">
        <f t="shared" si="163"/>
        <v>2.0727866057014988E-2</v>
      </c>
      <c r="CP100" s="52">
        <f t="shared" si="163"/>
        <v>2.2946498332538024E-2</v>
      </c>
      <c r="CQ100" s="52">
        <f t="shared" si="163"/>
        <v>2.518237610528111E-2</v>
      </c>
      <c r="CR100" s="52">
        <f t="shared" si="163"/>
        <v>2.7423293706321836E-2</v>
      </c>
      <c r="CS100" s="52">
        <f t="shared" si="163"/>
        <v>2.9657735949341006E-2</v>
      </c>
      <c r="CT100" s="52">
        <f t="shared" si="163"/>
        <v>3.1707016379198157E-2</v>
      </c>
      <c r="CU100" s="52">
        <f t="shared" si="163"/>
        <v>3.357749431338055E-2</v>
      </c>
      <c r="CV100" s="70">
        <f t="shared" si="163"/>
        <v>3.5275443092215641E-2</v>
      </c>
      <c r="CW100" s="52">
        <f t="shared" ref="CW100:DP100" si="164">CW$50*CW25</f>
        <v>3.770589348895869E-2</v>
      </c>
      <c r="CX100" s="52">
        <f t="shared" si="164"/>
        <v>4.0071219253397246E-2</v>
      </c>
      <c r="CY100" s="52">
        <f t="shared" si="164"/>
        <v>4.2370033170300303E-2</v>
      </c>
      <c r="CZ100" s="52">
        <f t="shared" si="164"/>
        <v>4.4600969170876449E-2</v>
      </c>
      <c r="DA100" s="52">
        <f t="shared" si="164"/>
        <v>4.676268215650882E-2</v>
      </c>
      <c r="DB100" s="52">
        <f t="shared" si="164"/>
        <v>4.8853847823632467E-2</v>
      </c>
      <c r="DC100" s="52">
        <f t="shared" si="164"/>
        <v>5.0873162489748679E-2</v>
      </c>
      <c r="DD100" s="52">
        <f t="shared" si="164"/>
        <v>5.2819342920568606E-2</v>
      </c>
      <c r="DE100" s="52">
        <f t="shared" si="164"/>
        <v>5.4691126158281429E-2</v>
      </c>
      <c r="DF100" s="52">
        <f t="shared" si="164"/>
        <v>5.6487269350939048E-2</v>
      </c>
      <c r="DG100" s="52">
        <f t="shared" si="164"/>
        <v>5.8206549582952592E-2</v>
      </c>
      <c r="DH100" s="52">
        <f t="shared" si="164"/>
        <v>5.9847763706693063E-2</v>
      </c>
      <c r="DI100" s="52">
        <f t="shared" si="164"/>
        <v>6.1409728175191074E-2</v>
      </c>
      <c r="DJ100" s="52">
        <f t="shared" si="164"/>
        <v>6.2891278875928602E-2</v>
      </c>
      <c r="DK100" s="52">
        <f t="shared" si="164"/>
        <v>6.4291270965717545E-2</v>
      </c>
      <c r="DL100" s="52">
        <f t="shared" si="164"/>
        <v>6.5608578706657705E-2</v>
      </c>
      <c r="DM100" s="52">
        <f t="shared" si="164"/>
        <v>6.6842095303169285E-2</v>
      </c>
      <c r="DN100" s="52">
        <f t="shared" si="164"/>
        <v>6.7990732740093124E-2</v>
      </c>
      <c r="DO100" s="52">
        <f t="shared" si="164"/>
        <v>6.9053421621853073E-2</v>
      </c>
      <c r="DP100" s="52">
        <f t="shared" si="164"/>
        <v>7.0029111012673964E-2</v>
      </c>
    </row>
    <row r="101" spans="1:120" x14ac:dyDescent="0.25">
      <c r="A101" s="52" t="str">
        <f t="shared" si="140"/>
        <v>05_PRC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05_PRC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0.10480565003671498</v>
      </c>
      <c r="CC101" s="52">
        <f t="shared" si="165"/>
        <v>0.30407000001131634</v>
      </c>
      <c r="CD101" s="52">
        <f t="shared" si="165"/>
        <v>0.58793693394979529</v>
      </c>
      <c r="CE101" s="52">
        <f t="shared" si="165"/>
        <v>0.94706644067564572</v>
      </c>
      <c r="CF101" s="52">
        <f t="shared" si="165"/>
        <v>1.3726654879548648</v>
      </c>
      <c r="CG101" s="52">
        <f t="shared" si="165"/>
        <v>1.85648231835899</v>
      </c>
      <c r="CH101" s="52">
        <f t="shared" si="165"/>
        <v>2.3907711569357044</v>
      </c>
      <c r="CI101" s="52">
        <f t="shared" si="165"/>
        <v>2.9682305224291392</v>
      </c>
      <c r="CJ101" s="52">
        <f t="shared" si="165"/>
        <v>3.5819697464737792</v>
      </c>
      <c r="CK101" s="52">
        <f t="shared" si="165"/>
        <v>4.2254520195906755</v>
      </c>
      <c r="CL101" s="52">
        <f t="shared" si="165"/>
        <v>4.8925130185396135</v>
      </c>
      <c r="CM101" s="52">
        <f t="shared" si="165"/>
        <v>5.6060240558959764</v>
      </c>
      <c r="CN101" s="52">
        <f t="shared" si="165"/>
        <v>6.3393732720801266</v>
      </c>
      <c r="CO101" s="52">
        <f t="shared" si="165"/>
        <v>7.0876932930273382</v>
      </c>
      <c r="CP101" s="52">
        <f t="shared" si="165"/>
        <v>7.8463331383285757</v>
      </c>
      <c r="CQ101" s="52">
        <f t="shared" si="165"/>
        <v>8.610869914584752</v>
      </c>
      <c r="CR101" s="52">
        <f t="shared" si="165"/>
        <v>9.3771300113759484</v>
      </c>
      <c r="CS101" s="52">
        <f t="shared" si="165"/>
        <v>10.141175922129225</v>
      </c>
      <c r="CT101" s="52">
        <f t="shared" si="165"/>
        <v>10.841907541982351</v>
      </c>
      <c r="CU101" s="52">
        <f t="shared" si="165"/>
        <v>11.481499378035025</v>
      </c>
      <c r="CV101" s="70">
        <f t="shared" si="165"/>
        <v>12.06209653832884</v>
      </c>
      <c r="CW101" s="52">
        <f t="shared" ref="CW101:DP101" si="166">CW$50*CW26</f>
        <v>12.89316554121838</v>
      </c>
      <c r="CX101" s="52">
        <f t="shared" si="166"/>
        <v>13.701965806056167</v>
      </c>
      <c r="CY101" s="52">
        <f t="shared" si="166"/>
        <v>14.488022988012796</v>
      </c>
      <c r="CZ101" s="52">
        <f t="shared" si="166"/>
        <v>15.250869973079331</v>
      </c>
      <c r="DA101" s="52">
        <f t="shared" si="166"/>
        <v>15.990046817795157</v>
      </c>
      <c r="DB101" s="52">
        <f t="shared" si="166"/>
        <v>16.705100689366525</v>
      </c>
      <c r="DC101" s="52">
        <f t="shared" si="166"/>
        <v>17.395585806173802</v>
      </c>
      <c r="DD101" s="52">
        <f t="shared" si="166"/>
        <v>18.061063378664922</v>
      </c>
      <c r="DE101" s="52">
        <f t="shared" si="166"/>
        <v>18.701101550633346</v>
      </c>
      <c r="DF101" s="52">
        <f t="shared" si="166"/>
        <v>19.315275340877793</v>
      </c>
      <c r="DG101" s="52">
        <f t="shared" si="166"/>
        <v>19.903166585242175</v>
      </c>
      <c r="DH101" s="52">
        <f t="shared" si="166"/>
        <v>20.464363879033083</v>
      </c>
      <c r="DI101" s="52">
        <f t="shared" si="166"/>
        <v>20.998462519813017</v>
      </c>
      <c r="DJ101" s="52">
        <f t="shared" si="166"/>
        <v>21.505064450567172</v>
      </c>
      <c r="DK101" s="52">
        <f t="shared" si="166"/>
        <v>21.983778203241691</v>
      </c>
      <c r="DL101" s="52">
        <f t="shared" si="166"/>
        <v>22.434218842651102</v>
      </c>
      <c r="DM101" s="52">
        <f t="shared" si="166"/>
        <v>22.856007910753188</v>
      </c>
      <c r="DN101" s="52">
        <f t="shared" si="166"/>
        <v>23.248773371288852</v>
      </c>
      <c r="DO101" s="52">
        <f t="shared" si="166"/>
        <v>23.612149554785351</v>
      </c>
      <c r="DP101" s="52">
        <f t="shared" si="166"/>
        <v>23.945777103920289</v>
      </c>
    </row>
    <row r="102" spans="1:120" x14ac:dyDescent="0.25">
      <c r="A102" s="52" t="str">
        <f t="shared" si="140"/>
        <v>05_PRC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05_PRC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5.3447460126450935E-2</v>
      </c>
      <c r="CC102" s="52">
        <f t="shared" si="167"/>
        <v>0.15506577360630397</v>
      </c>
      <c r="CD102" s="52">
        <f t="shared" si="167"/>
        <v>0.29982864304683293</v>
      </c>
      <c r="CE102" s="52">
        <f t="shared" si="167"/>
        <v>0.48297296765373854</v>
      </c>
      <c r="CF102" s="52">
        <f t="shared" si="167"/>
        <v>0.70001458803720917</v>
      </c>
      <c r="CG102" s="52">
        <f t="shared" si="167"/>
        <v>0.94674537728828134</v>
      </c>
      <c r="CH102" s="52">
        <f t="shared" si="167"/>
        <v>1.219215243042971</v>
      </c>
      <c r="CI102" s="52">
        <f t="shared" si="167"/>
        <v>1.5137006682184651</v>
      </c>
      <c r="CJ102" s="52">
        <f t="shared" si="167"/>
        <v>1.8266876368949965</v>
      </c>
      <c r="CK102" s="52">
        <f t="shared" si="167"/>
        <v>2.1548425896331853</v>
      </c>
      <c r="CL102" s="52">
        <f t="shared" si="167"/>
        <v>2.4950219228155488</v>
      </c>
      <c r="CM102" s="52">
        <f t="shared" si="167"/>
        <v>2.8588892592189534</v>
      </c>
      <c r="CN102" s="52">
        <f t="shared" si="167"/>
        <v>3.232873419204942</v>
      </c>
      <c r="CO102" s="52">
        <f t="shared" si="167"/>
        <v>3.6144922008964815</v>
      </c>
      <c r="CP102" s="52">
        <f t="shared" si="167"/>
        <v>4.0013737561167426</v>
      </c>
      <c r="CQ102" s="52">
        <f t="shared" si="167"/>
        <v>4.3912625536180467</v>
      </c>
      <c r="CR102" s="52">
        <f t="shared" si="167"/>
        <v>4.7820301883342182</v>
      </c>
      <c r="CS102" s="52">
        <f t="shared" si="167"/>
        <v>5.1716686604534026</v>
      </c>
      <c r="CT102" s="52">
        <f t="shared" si="167"/>
        <v>5.529018911115684</v>
      </c>
      <c r="CU102" s="52">
        <f t="shared" si="167"/>
        <v>5.8551898679548753</v>
      </c>
      <c r="CV102" s="70">
        <f t="shared" si="167"/>
        <v>6.1512754660448969</v>
      </c>
      <c r="CW102" s="52">
        <f t="shared" ref="CW102:DP102" si="168">CW$50*CW27</f>
        <v>6.5750935271771702</v>
      </c>
      <c r="CX102" s="52">
        <f t="shared" si="168"/>
        <v>6.9875552588685155</v>
      </c>
      <c r="CY102" s="52">
        <f t="shared" si="168"/>
        <v>7.3884187607409775</v>
      </c>
      <c r="CZ102" s="52">
        <f t="shared" si="168"/>
        <v>7.7774458198989871</v>
      </c>
      <c r="DA102" s="52">
        <f t="shared" si="168"/>
        <v>8.1544018801925411</v>
      </c>
      <c r="DB102" s="52">
        <f t="shared" si="168"/>
        <v>8.5190560116796004</v>
      </c>
      <c r="DC102" s="52">
        <f t="shared" si="168"/>
        <v>8.8711808802867438</v>
      </c>
      <c r="DD102" s="52">
        <f t="shared" si="168"/>
        <v>9.2105527176667579</v>
      </c>
      <c r="DE102" s="52">
        <f t="shared" si="168"/>
        <v>9.5369512912522936</v>
      </c>
      <c r="DF102" s="52">
        <f t="shared" si="168"/>
        <v>9.8501598745042642</v>
      </c>
      <c r="DG102" s="52">
        <f t="shared" si="168"/>
        <v>10.14996521735408</v>
      </c>
      <c r="DH102" s="52">
        <f t="shared" si="168"/>
        <v>10.436157516838449</v>
      </c>
      <c r="DI102" s="52">
        <f t="shared" si="168"/>
        <v>10.70853038792581</v>
      </c>
      <c r="DJ102" s="52">
        <f t="shared" si="168"/>
        <v>10.966880834533228</v>
      </c>
      <c r="DK102" s="52">
        <f t="shared" si="168"/>
        <v>11.211009220732747</v>
      </c>
      <c r="DL102" s="52">
        <f t="shared" si="168"/>
        <v>11.440719242146038</v>
      </c>
      <c r="DM102" s="52">
        <f t="shared" si="168"/>
        <v>11.655817897526367</v>
      </c>
      <c r="DN102" s="52">
        <f t="shared" si="168"/>
        <v>11.85611546052677</v>
      </c>
      <c r="DO102" s="52">
        <f t="shared" si="168"/>
        <v>12.041425451653465</v>
      </c>
      <c r="DP102" s="52">
        <f t="shared" si="168"/>
        <v>12.21156461040329</v>
      </c>
    </row>
    <row r="103" spans="1:120" x14ac:dyDescent="0.25">
      <c r="A103" s="52" t="str">
        <f t="shared" si="140"/>
        <v>05_PRC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05_PRC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2.7526458076531483E-2</v>
      </c>
      <c r="CC103" s="52">
        <f t="shared" si="169"/>
        <v>7.9861821425756166E-2</v>
      </c>
      <c r="CD103" s="52">
        <f t="shared" si="169"/>
        <v>0.15441745133343543</v>
      </c>
      <c r="CE103" s="52">
        <f t="shared" si="169"/>
        <v>0.24874026033725813</v>
      </c>
      <c r="CF103" s="52">
        <f t="shared" si="169"/>
        <v>0.36052082110129269</v>
      </c>
      <c r="CG103" s="52">
        <f t="shared" si="169"/>
        <v>0.48759186826501022</v>
      </c>
      <c r="CH103" s="52">
        <f t="shared" si="169"/>
        <v>0.62791902916414599</v>
      </c>
      <c r="CI103" s="52">
        <f t="shared" si="169"/>
        <v>0.77958462171175313</v>
      </c>
      <c r="CJ103" s="52">
        <f t="shared" si="169"/>
        <v>0.94077886090276519</v>
      </c>
      <c r="CK103" s="52">
        <f t="shared" si="169"/>
        <v>1.1097849002502469</v>
      </c>
      <c r="CL103" s="52">
        <f t="shared" si="169"/>
        <v>1.2849837241268671</v>
      </c>
      <c r="CM103" s="52">
        <f t="shared" si="169"/>
        <v>1.4723823200045902</v>
      </c>
      <c r="CN103" s="52">
        <f t="shared" si="169"/>
        <v>1.6649912723623932</v>
      </c>
      <c r="CO103" s="52">
        <f t="shared" si="169"/>
        <v>1.861532200043454</v>
      </c>
      <c r="CP103" s="52">
        <f t="shared" si="169"/>
        <v>2.0607835561445351</v>
      </c>
      <c r="CQ103" s="52">
        <f t="shared" si="169"/>
        <v>2.26158369919226</v>
      </c>
      <c r="CR103" s="52">
        <f t="shared" si="169"/>
        <v>2.4628364601135737</v>
      </c>
      <c r="CS103" s="52">
        <f t="shared" si="169"/>
        <v>2.6635076808304694</v>
      </c>
      <c r="CT103" s="52">
        <f t="shared" si="169"/>
        <v>2.8475498536525454</v>
      </c>
      <c r="CU103" s="52">
        <f t="shared" si="169"/>
        <v>3.0155340973934903</v>
      </c>
      <c r="CV103" s="70">
        <f t="shared" si="169"/>
        <v>3.1680238094136177</v>
      </c>
      <c r="CW103" s="52">
        <f t="shared" ref="CW103:DP103" si="170">CW$50*CW28</f>
        <v>3.3862981682743261</v>
      </c>
      <c r="CX103" s="52">
        <f t="shared" si="170"/>
        <v>3.5987238015731577</v>
      </c>
      <c r="CY103" s="52">
        <f t="shared" si="170"/>
        <v>3.8051761260165993</v>
      </c>
      <c r="CZ103" s="52">
        <f t="shared" si="170"/>
        <v>4.0055324574346693</v>
      </c>
      <c r="DA103" s="52">
        <f t="shared" si="170"/>
        <v>4.1996719949508741</v>
      </c>
      <c r="DB103" s="52">
        <f t="shared" si="170"/>
        <v>4.3874758052547609</v>
      </c>
      <c r="DC103" s="52">
        <f t="shared" si="170"/>
        <v>4.5688268069765776</v>
      </c>
      <c r="DD103" s="52">
        <f t="shared" si="170"/>
        <v>4.7436097551633569</v>
      </c>
      <c r="DE103" s="52">
        <f t="shared" si="170"/>
        <v>4.9117112258559832</v>
      </c>
      <c r="DF103" s="52">
        <f t="shared" si="170"/>
        <v>5.0730196007665525</v>
      </c>
      <c r="DG103" s="52">
        <f t="shared" si="170"/>
        <v>5.227425052055553</v>
      </c>
      <c r="DH103" s="52">
        <f t="shared" si="170"/>
        <v>5.3748195272082437</v>
      </c>
      <c r="DI103" s="52">
        <f t="shared" si="170"/>
        <v>5.5150967340097008</v>
      </c>
      <c r="DJ103" s="52">
        <f t="shared" si="170"/>
        <v>5.6481521256179699</v>
      </c>
      <c r="DK103" s="52">
        <f t="shared" si="170"/>
        <v>5.7738828857347935</v>
      </c>
      <c r="DL103" s="52">
        <f t="shared" si="170"/>
        <v>5.892187913873312</v>
      </c>
      <c r="DM103" s="52">
        <f t="shared" si="170"/>
        <v>6.0029678107222306</v>
      </c>
      <c r="DN103" s="52">
        <f t="shared" si="170"/>
        <v>6.1061248636058991</v>
      </c>
      <c r="DO103" s="52">
        <f t="shared" si="170"/>
        <v>6.2015630320397808</v>
      </c>
      <c r="DP103" s="52">
        <f t="shared" si="170"/>
        <v>6.289187933380707</v>
      </c>
    </row>
    <row r="104" spans="1:120" x14ac:dyDescent="0.25">
      <c r="A104" s="52" t="str">
        <f t="shared" si="140"/>
        <v>05_PRC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05_PRC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5.5886127508646436E-5</v>
      </c>
      <c r="CC104" s="52">
        <f t="shared" si="171"/>
        <v>1.6214101802940534E-4</v>
      </c>
      <c r="CD104" s="52">
        <f t="shared" si="171"/>
        <v>3.1350903740638432E-4</v>
      </c>
      <c r="CE104" s="52">
        <f t="shared" si="171"/>
        <v>5.0500975705238839E-4</v>
      </c>
      <c r="CF104" s="52">
        <f t="shared" si="171"/>
        <v>7.3195441714917321E-4</v>
      </c>
      <c r="CG104" s="52">
        <f t="shared" si="171"/>
        <v>9.8994288499725273E-4</v>
      </c>
      <c r="CH104" s="52">
        <f t="shared" si="171"/>
        <v>1.274844835881434E-3</v>
      </c>
      <c r="CI104" s="52">
        <f t="shared" si="171"/>
        <v>1.5827668584033384E-3</v>
      </c>
      <c r="CJ104" s="52">
        <f t="shared" si="171"/>
        <v>1.9100346013160617E-3</v>
      </c>
      <c r="CK104" s="52">
        <f t="shared" si="171"/>
        <v>2.2531624036088442E-3</v>
      </c>
      <c r="CL104" s="52">
        <f t="shared" si="171"/>
        <v>2.6088632272786164E-3</v>
      </c>
      <c r="CM104" s="52">
        <f t="shared" si="171"/>
        <v>2.9893328756091728E-3</v>
      </c>
      <c r="CN104" s="52">
        <f t="shared" si="171"/>
        <v>3.38038095164015E-3</v>
      </c>
      <c r="CO104" s="52">
        <f t="shared" si="171"/>
        <v>3.7794119971351057E-3</v>
      </c>
      <c r="CP104" s="52">
        <f t="shared" si="171"/>
        <v>4.1839459427076226E-3</v>
      </c>
      <c r="CQ104" s="52">
        <f t="shared" si="171"/>
        <v>4.5916243431367437E-3</v>
      </c>
      <c r="CR104" s="52">
        <f t="shared" si="171"/>
        <v>5.0002216798171505E-3</v>
      </c>
      <c r="CS104" s="52">
        <f t="shared" si="171"/>
        <v>5.4076383331737119E-3</v>
      </c>
      <c r="CT104" s="52">
        <f t="shared" si="171"/>
        <v>5.7812935382388353E-3</v>
      </c>
      <c r="CU104" s="52">
        <f t="shared" si="171"/>
        <v>6.1223468201049101E-3</v>
      </c>
      <c r="CV104" s="70">
        <f t="shared" si="171"/>
        <v>6.4319420272332612E-3</v>
      </c>
      <c r="CW104" s="52">
        <f t="shared" ref="CW104:DP104" si="172">CW$50*CW29</f>
        <v>6.8750977945768923E-3</v>
      </c>
      <c r="CX104" s="52">
        <f t="shared" si="172"/>
        <v>7.3063790729613783E-3</v>
      </c>
      <c r="CY104" s="52">
        <f t="shared" si="172"/>
        <v>7.7255329247291624E-3</v>
      </c>
      <c r="CZ104" s="52">
        <f t="shared" si="172"/>
        <v>8.132310267955219E-3</v>
      </c>
      <c r="DA104" s="52">
        <f t="shared" si="172"/>
        <v>8.5264658443077943E-3</v>
      </c>
      <c r="DB104" s="52">
        <f t="shared" si="172"/>
        <v>8.9077581871174569E-3</v>
      </c>
      <c r="DC104" s="52">
        <f t="shared" si="172"/>
        <v>9.2759495896534462E-3</v>
      </c>
      <c r="DD104" s="52">
        <f t="shared" si="172"/>
        <v>9.6308060736059308E-3</v>
      </c>
      <c r="DE104" s="52">
        <f t="shared" si="172"/>
        <v>9.9720973577733171E-3</v>
      </c>
      <c r="DF104" s="52">
        <f t="shared" si="172"/>
        <v>1.0299596826953136E-2</v>
      </c>
      <c r="DG104" s="52">
        <f t="shared" si="172"/>
        <v>1.061308150103564E-2</v>
      </c>
      <c r="DH104" s="52">
        <f t="shared" si="172"/>
        <v>1.0912332004298765E-2</v>
      </c>
      <c r="DI104" s="52">
        <f t="shared" si="172"/>
        <v>1.1197132534903422E-2</v>
      </c>
      <c r="DJ104" s="52">
        <f t="shared" si="172"/>
        <v>1.1467270834587982E-2</v>
      </c>
      <c r="DK104" s="52">
        <f t="shared" si="172"/>
        <v>1.1722538158560863E-2</v>
      </c>
      <c r="DL104" s="52">
        <f t="shared" si="172"/>
        <v>1.196272924558997E-2</v>
      </c>
      <c r="DM104" s="52">
        <f t="shared" si="172"/>
        <v>1.2187642288288034E-2</v>
      </c>
      <c r="DN104" s="52">
        <f t="shared" si="172"/>
        <v>1.2397078903592641E-2</v>
      </c>
      <c r="DO104" s="52">
        <f t="shared" si="172"/>
        <v>1.2590844103439943E-2</v>
      </c>
      <c r="DP104" s="52">
        <f t="shared" si="172"/>
        <v>1.2768746265630824E-2</v>
      </c>
    </row>
    <row r="105" spans="1:120" x14ac:dyDescent="0.25">
      <c r="A105" s="52" t="str">
        <f t="shared" si="140"/>
        <v>05_PRC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05_PRC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70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05_PRC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05_PRC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0.19599496082627912</v>
      </c>
      <c r="CC106" s="52">
        <f t="shared" si="175"/>
        <v>0.56863525697123407</v>
      </c>
      <c r="CD106" s="52">
        <f t="shared" si="175"/>
        <v>1.0994891620580101</v>
      </c>
      <c r="CE106" s="52">
        <f t="shared" si="175"/>
        <v>1.7710901070226772</v>
      </c>
      <c r="CF106" s="52">
        <f t="shared" si="175"/>
        <v>2.5669944172384973</v>
      </c>
      <c r="CG106" s="52">
        <f t="shared" si="175"/>
        <v>3.471770645322882</v>
      </c>
      <c r="CH106" s="52">
        <f t="shared" si="175"/>
        <v>4.4709335716544008</v>
      </c>
      <c r="CI106" s="52">
        <f t="shared" si="175"/>
        <v>5.5508288414132885</v>
      </c>
      <c r="CJ106" s="52">
        <f t="shared" si="175"/>
        <v>6.6985703527921201</v>
      </c>
      <c r="CK106" s="52">
        <f t="shared" si="175"/>
        <v>7.9019337484465506</v>
      </c>
      <c r="CL106" s="52">
        <f t="shared" si="175"/>
        <v>9.1493912501359649</v>
      </c>
      <c r="CM106" s="52">
        <f t="shared" si="175"/>
        <v>10.483714044439408</v>
      </c>
      <c r="CN106" s="52">
        <f t="shared" si="175"/>
        <v>11.855135822250462</v>
      </c>
      <c r="CO106" s="52">
        <f t="shared" si="175"/>
        <v>13.254554204176335</v>
      </c>
      <c r="CP106" s="52">
        <f t="shared" si="175"/>
        <v>14.673271484294174</v>
      </c>
      <c r="CQ106" s="52">
        <f t="shared" si="175"/>
        <v>16.10301649766021</v>
      </c>
      <c r="CR106" s="52">
        <f t="shared" si="175"/>
        <v>17.535984258470055</v>
      </c>
      <c r="CS106" s="52">
        <f t="shared" si="175"/>
        <v>18.964811314025813</v>
      </c>
      <c r="CT106" s="52">
        <f t="shared" si="175"/>
        <v>20.275235573927226</v>
      </c>
      <c r="CU106" s="52">
        <f t="shared" si="175"/>
        <v>21.471323540635481</v>
      </c>
      <c r="CV106" s="70">
        <f t="shared" si="175"/>
        <v>22.557086738018178</v>
      </c>
      <c r="CW106" s="52">
        <f t="shared" ref="CW106:DP106" si="176">CW$50*CW31</f>
        <v>24.111252344626305</v>
      </c>
      <c r="CX106" s="52">
        <f t="shared" si="176"/>
        <v>25.623773627282674</v>
      </c>
      <c r="CY106" s="52">
        <f t="shared" si="176"/>
        <v>27.093763523159797</v>
      </c>
      <c r="CZ106" s="52">
        <f t="shared" si="176"/>
        <v>28.520348491643688</v>
      </c>
      <c r="DA106" s="52">
        <f t="shared" si="176"/>
        <v>29.902668401620097</v>
      </c>
      <c r="DB106" s="52">
        <f t="shared" si="176"/>
        <v>31.239876419491406</v>
      </c>
      <c r="DC106" s="52">
        <f t="shared" si="176"/>
        <v>32.531138897920407</v>
      </c>
      <c r="DD106" s="52">
        <f t="shared" si="176"/>
        <v>33.775635265296337</v>
      </c>
      <c r="DE106" s="52">
        <f t="shared" si="176"/>
        <v>34.972557915919928</v>
      </c>
      <c r="DF106" s="52">
        <f t="shared" si="176"/>
        <v>36.121112100902501</v>
      </c>
      <c r="DG106" s="52">
        <f t="shared" si="176"/>
        <v>37.220515819775912</v>
      </c>
      <c r="DH106" s="52">
        <f t="shared" si="176"/>
        <v>38.269999712808684</v>
      </c>
      <c r="DI106" s="52">
        <f t="shared" si="176"/>
        <v>39.268806954024804</v>
      </c>
      <c r="DJ106" s="52">
        <f t="shared" si="176"/>
        <v>40.21619314492095</v>
      </c>
      <c r="DK106" s="52">
        <f t="shared" si="176"/>
        <v>41.111426208878612</v>
      </c>
      <c r="DL106" s="52">
        <f t="shared" si="176"/>
        <v>41.953786286266478</v>
      </c>
      <c r="DM106" s="52">
        <f t="shared" si="176"/>
        <v>42.742565630229898</v>
      </c>
      <c r="DN106" s="52">
        <f t="shared" si="176"/>
        <v>43.477068503163139</v>
      </c>
      <c r="DO106" s="52">
        <f t="shared" si="176"/>
        <v>44.156611073860901</v>
      </c>
      <c r="DP106" s="52">
        <f t="shared" si="176"/>
        <v>44.780521315344664</v>
      </c>
    </row>
    <row r="107" spans="1:120" x14ac:dyDescent="0.25">
      <c r="A107" s="52" t="str">
        <f t="shared" si="140"/>
        <v>05_PRC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05_PRC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0.43940272304933997</v>
      </c>
      <c r="CC107" s="52">
        <f t="shared" si="177"/>
        <v>1.2748280837510191</v>
      </c>
      <c r="CD107" s="52">
        <f t="shared" si="177"/>
        <v>2.4649538423579203</v>
      </c>
      <c r="CE107" s="52">
        <f t="shared" si="177"/>
        <v>3.9706215532821338</v>
      </c>
      <c r="CF107" s="52">
        <f t="shared" si="177"/>
        <v>5.7549660064311912</v>
      </c>
      <c r="CG107" s="52">
        <f t="shared" si="177"/>
        <v>7.7833913123397922</v>
      </c>
      <c r="CH107" s="52">
        <f t="shared" si="177"/>
        <v>10.023422937383238</v>
      </c>
      <c r="CI107" s="52">
        <f t="shared" si="177"/>
        <v>12.444449070604794</v>
      </c>
      <c r="CJ107" s="52">
        <f t="shared" si="177"/>
        <v>15.017580253827562</v>
      </c>
      <c r="CK107" s="52">
        <f t="shared" si="177"/>
        <v>17.715410599257346</v>
      </c>
      <c r="CL107" s="52">
        <f t="shared" si="177"/>
        <v>20.512095885551506</v>
      </c>
      <c r="CM107" s="52">
        <f t="shared" si="177"/>
        <v>23.503525189509023</v>
      </c>
      <c r="CN107" s="52">
        <f t="shared" si="177"/>
        <v>26.578127011305185</v>
      </c>
      <c r="CO107" s="52">
        <f t="shared" si="177"/>
        <v>29.715494651326072</v>
      </c>
      <c r="CP107" s="52">
        <f t="shared" si="177"/>
        <v>32.896128650755649</v>
      </c>
      <c r="CQ107" s="52">
        <f t="shared" si="177"/>
        <v>36.101485816525276</v>
      </c>
      <c r="CR107" s="52">
        <f t="shared" si="177"/>
        <v>39.314068086432982</v>
      </c>
      <c r="CS107" s="52">
        <f t="shared" si="177"/>
        <v>42.517367274998605</v>
      </c>
      <c r="CT107" s="52">
        <f t="shared" si="177"/>
        <v>45.455218257100974</v>
      </c>
      <c r="CU107" s="52">
        <f t="shared" si="177"/>
        <v>48.136737758227291</v>
      </c>
      <c r="CV107" s="70">
        <f t="shared" si="177"/>
        <v>50.57091924690129</v>
      </c>
      <c r="CW107" s="52">
        <f t="shared" ref="CW107:DP107" si="178">CW$50*CW32</f>
        <v>54.055215969297819</v>
      </c>
      <c r="CX107" s="52">
        <f t="shared" si="178"/>
        <v>57.446149937535722</v>
      </c>
      <c r="CY107" s="52">
        <f t="shared" si="178"/>
        <v>60.741732438128359</v>
      </c>
      <c r="CZ107" s="52">
        <f t="shared" si="178"/>
        <v>63.940005073151276</v>
      </c>
      <c r="DA107" s="52">
        <f t="shared" si="178"/>
        <v>67.039039507548395</v>
      </c>
      <c r="DB107" s="52">
        <f t="shared" si="178"/>
        <v>70.036937218076062</v>
      </c>
      <c r="DC107" s="52">
        <f t="shared" si="178"/>
        <v>72.931829243876905</v>
      </c>
      <c r="DD107" s="52">
        <f t="shared" si="178"/>
        <v>75.721875938672724</v>
      </c>
      <c r="DE107" s="52">
        <f t="shared" si="178"/>
        <v>78.405266724569529</v>
      </c>
      <c r="DF107" s="52">
        <f t="shared" si="178"/>
        <v>80.980219847463246</v>
      </c>
      <c r="DG107" s="52">
        <f t="shared" si="178"/>
        <v>83.444982134039222</v>
      </c>
      <c r="DH107" s="52">
        <f t="shared" si="178"/>
        <v>85.797828750354839</v>
      </c>
      <c r="DI107" s="52">
        <f t="shared" si="178"/>
        <v>88.037062961997464</v>
      </c>
      <c r="DJ107" s="52">
        <f t="shared" si="178"/>
        <v>90.161015895808291</v>
      </c>
      <c r="DK107" s="52">
        <f t="shared" si="178"/>
        <v>92.16804630316382</v>
      </c>
      <c r="DL107" s="52">
        <f t="shared" si="178"/>
        <v>94.056540324805269</v>
      </c>
      <c r="DM107" s="52">
        <f t="shared" si="178"/>
        <v>95.824911257207987</v>
      </c>
      <c r="DN107" s="52">
        <f t="shared" si="178"/>
        <v>97.471599320481687</v>
      </c>
      <c r="DO107" s="52">
        <f t="shared" si="178"/>
        <v>98.99507142779369</v>
      </c>
      <c r="DP107" s="52">
        <f t="shared" si="178"/>
        <v>100.39382095630494</v>
      </c>
    </row>
    <row r="108" spans="1:120" x14ac:dyDescent="0.25">
      <c r="A108" s="52" t="str">
        <f t="shared" si="140"/>
        <v>05_PRC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05_PRC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70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05_PRC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05_PRC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70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05_PRC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05_PRC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70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05_PRC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05_PRC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70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05_PRC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05_PRC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1.3176424699424949E-2</v>
      </c>
      <c r="CC112" s="52">
        <f t="shared" si="187"/>
        <v>3.8228430023569314E-2</v>
      </c>
      <c r="CD112" s="52">
        <f t="shared" si="187"/>
        <v>7.3916880773950658E-2</v>
      </c>
      <c r="CE112" s="52">
        <f t="shared" si="187"/>
        <v>0.11906752771957893</v>
      </c>
      <c r="CF112" s="52">
        <f t="shared" si="187"/>
        <v>0.17257488917057998</v>
      </c>
      <c r="CG112" s="52">
        <f t="shared" si="187"/>
        <v>0.23340153384003395</v>
      </c>
      <c r="CH112" s="52">
        <f t="shared" si="187"/>
        <v>0.30057364380531787</v>
      </c>
      <c r="CI112" s="52">
        <f t="shared" si="187"/>
        <v>0.37317325884264141</v>
      </c>
      <c r="CJ112" s="52">
        <f t="shared" si="187"/>
        <v>0.45033406713756385</v>
      </c>
      <c r="CK112" s="52">
        <f t="shared" si="187"/>
        <v>0.53123424488723037</v>
      </c>
      <c r="CL112" s="52">
        <f t="shared" si="187"/>
        <v>0.61509879817700785</v>
      </c>
      <c r="CM112" s="52">
        <f t="shared" si="187"/>
        <v>0.70480316480839844</v>
      </c>
      <c r="CN112" s="52">
        <f t="shared" si="187"/>
        <v>0.79700163618897479</v>
      </c>
      <c r="CO112" s="52">
        <f t="shared" si="187"/>
        <v>0.89108227405180818</v>
      </c>
      <c r="CP112" s="52">
        <f t="shared" si="187"/>
        <v>0.98646034567383756</v>
      </c>
      <c r="CQ112" s="52">
        <f t="shared" si="187"/>
        <v>1.0825797939931943</v>
      </c>
      <c r="CR112" s="52">
        <f t="shared" si="187"/>
        <v>1.1789159024187066</v>
      </c>
      <c r="CS112" s="52">
        <f t="shared" si="187"/>
        <v>1.2749736379169103</v>
      </c>
      <c r="CT112" s="52">
        <f t="shared" si="187"/>
        <v>1.3630713446747644</v>
      </c>
      <c r="CU112" s="52">
        <f t="shared" si="187"/>
        <v>1.4434824070856429</v>
      </c>
      <c r="CV112" s="70">
        <f t="shared" si="187"/>
        <v>1.5164765134208591</v>
      </c>
      <c r="CW112" s="52">
        <f t="shared" ref="CW112:DP112" si="188">CW$50*CW37</f>
        <v>1.620960557294105</v>
      </c>
      <c r="CX112" s="52">
        <f t="shared" si="188"/>
        <v>1.7226449205204837</v>
      </c>
      <c r="CY112" s="52">
        <f t="shared" si="188"/>
        <v>1.8214699672986423</v>
      </c>
      <c r="CZ112" s="52">
        <f t="shared" si="188"/>
        <v>1.9173769709038042</v>
      </c>
      <c r="DA112" s="52">
        <f t="shared" si="188"/>
        <v>2.0103081061102044</v>
      </c>
      <c r="DB112" s="52">
        <f t="shared" si="188"/>
        <v>2.1002064416626465</v>
      </c>
      <c r="DC112" s="52">
        <f t="shared" si="188"/>
        <v>2.1870159327969265</v>
      </c>
      <c r="DD112" s="52">
        <f t="shared" si="188"/>
        <v>2.2706814138088154</v>
      </c>
      <c r="DE112" s="52">
        <f t="shared" si="188"/>
        <v>2.3511485906713707</v>
      </c>
      <c r="DF112" s="52">
        <f t="shared" si="188"/>
        <v>2.4283640337002668</v>
      </c>
      <c r="DG112" s="52">
        <f t="shared" si="188"/>
        <v>2.5022751702669015</v>
      </c>
      <c r="DH112" s="52">
        <f t="shared" si="188"/>
        <v>2.572830277558984</v>
      </c>
      <c r="DI112" s="52">
        <f t="shared" si="188"/>
        <v>2.6399784753883635</v>
      </c>
      <c r="DJ112" s="52">
        <f t="shared" si="188"/>
        <v>2.7036697190458097</v>
      </c>
      <c r="DK112" s="52">
        <f t="shared" si="188"/>
        <v>2.7638547922025065</v>
      </c>
      <c r="DL112" s="52">
        <f t="shared" si="188"/>
        <v>2.8204852998579604</v>
      </c>
      <c r="DM112" s="52">
        <f t="shared" si="188"/>
        <v>2.8735136613340897</v>
      </c>
      <c r="DN112" s="52">
        <f t="shared" si="188"/>
        <v>2.922893103315225</v>
      </c>
      <c r="DO112" s="52">
        <f t="shared" si="188"/>
        <v>2.9685776529337695</v>
      </c>
      <c r="DP112" s="52">
        <f t="shared" si="188"/>
        <v>3.010522130901228</v>
      </c>
    </row>
    <row r="113" spans="1:120" x14ac:dyDescent="0.25">
      <c r="A113" s="52" t="str">
        <f t="shared" si="140"/>
        <v>05_PRC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05_PRC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70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05_PRC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05_PRC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70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05_PRC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05_PRC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70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05_PRC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05_PRC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70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05_PRC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05_PRC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70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05_PRC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05_PRC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70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05_PRC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05_PRC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70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05_PRC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05_PRC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3.0247108229586677</v>
      </c>
      <c r="CC120" s="54">
        <f t="shared" si="204"/>
        <v>8.8063202460897418</v>
      </c>
      <c r="CD120" s="54">
        <f t="shared" si="204"/>
        <v>17.089789768132761</v>
      </c>
      <c r="CE120" s="54">
        <f t="shared" si="204"/>
        <v>27.633485274803522</v>
      </c>
      <c r="CF120" s="54">
        <f t="shared" si="204"/>
        <v>40.210013105682172</v>
      </c>
      <c r="CG120" s="54">
        <f t="shared" si="204"/>
        <v>54.60602819815238</v>
      </c>
      <c r="CH120" s="54">
        <f t="shared" si="204"/>
        <v>70.621192280193597</v>
      </c>
      <c r="CI120" s="54">
        <f t="shared" si="204"/>
        <v>88.066349774512588</v>
      </c>
      <c r="CJ120" s="54">
        <f t="shared" si="204"/>
        <v>106.76252066141879</v>
      </c>
      <c r="CK120" s="54">
        <f t="shared" si="204"/>
        <v>126.53918422902828</v>
      </c>
      <c r="CL120" s="54">
        <f t="shared" si="204"/>
        <v>147.23480717427745</v>
      </c>
      <c r="CM120" s="54">
        <f t="shared" si="204"/>
        <v>169.5638071467925</v>
      </c>
      <c r="CN120" s="54">
        <f t="shared" si="204"/>
        <v>192.75192195093908</v>
      </c>
      <c r="CO120" s="54">
        <f t="shared" si="204"/>
        <v>216.67435336251953</v>
      </c>
      <c r="CP120" s="54">
        <f t="shared" si="204"/>
        <v>241.21102386618406</v>
      </c>
      <c r="CQ120" s="54">
        <f t="shared" si="204"/>
        <v>266.24690205948718</v>
      </c>
      <c r="CR120" s="54">
        <f t="shared" si="204"/>
        <v>291.67264422610776</v>
      </c>
      <c r="CS120" s="54">
        <f t="shared" si="204"/>
        <v>317.38419351904366</v>
      </c>
      <c r="CT120" s="54">
        <f t="shared" si="204"/>
        <v>341.47496990406751</v>
      </c>
      <c r="CU120" s="54">
        <f t="shared" si="204"/>
        <v>363.99470546447372</v>
      </c>
      <c r="CV120" s="71">
        <f t="shared" ref="CV120:DP120" si="205">CV127</f>
        <v>384.99212611773817</v>
      </c>
      <c r="CW120" s="58">
        <f t="shared" si="205"/>
        <v>414.39340683168058</v>
      </c>
      <c r="CX120" s="58">
        <f t="shared" si="205"/>
        <v>443.56217086410186</v>
      </c>
      <c r="CY120" s="58">
        <f t="shared" si="205"/>
        <v>472.49346539345572</v>
      </c>
      <c r="CZ120" s="58">
        <f t="shared" si="205"/>
        <v>501.1824130980458</v>
      </c>
      <c r="DA120" s="58">
        <f t="shared" si="205"/>
        <v>529.62421152670049</v>
      </c>
      <c r="DB120" s="58">
        <f t="shared" si="205"/>
        <v>557.81413247352691</v>
      </c>
      <c r="DC120" s="58">
        <f t="shared" si="205"/>
        <v>585.74752135672315</v>
      </c>
      <c r="DD120" s="58">
        <f t="shared" si="205"/>
        <v>613.41979660142442</v>
      </c>
      <c r="DE120" s="58">
        <f t="shared" si="205"/>
        <v>640.82644902656216</v>
      </c>
      <c r="DF120" s="58">
        <f t="shared" si="205"/>
        <v>667.96304123571133</v>
      </c>
      <c r="DG120" s="58">
        <f t="shared" si="205"/>
        <v>694.82520701190492</v>
      </c>
      <c r="DH120" s="58">
        <f t="shared" si="205"/>
        <v>721.40865071639382</v>
      </c>
      <c r="DI120" s="58">
        <f t="shared" si="205"/>
        <v>747.70914669132742</v>
      </c>
      <c r="DJ120" s="58">
        <f t="shared" si="205"/>
        <v>773.72253866633628</v>
      </c>
      <c r="DK120" s="58">
        <f t="shared" si="205"/>
        <v>799.44473916899096</v>
      </c>
      <c r="DL120" s="58">
        <f t="shared" si="205"/>
        <v>824.87172893912043</v>
      </c>
      <c r="DM120" s="58">
        <f t="shared" si="205"/>
        <v>849.99955634696153</v>
      </c>
      <c r="DN120" s="58">
        <f t="shared" si="205"/>
        <v>874.82433681512271</v>
      </c>
      <c r="DO120" s="58">
        <f t="shared" si="205"/>
        <v>899.34225224434135</v>
      </c>
      <c r="DP120" s="58">
        <f t="shared" si="205"/>
        <v>923.54955044300743</v>
      </c>
    </row>
    <row r="121" spans="1:120" x14ac:dyDescent="0.25">
      <c r="A121" s="52" t="str">
        <f t="shared" si="140"/>
        <v>05_PRC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05_PRC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1.5446348891403526E-2</v>
      </c>
      <c r="CC121" s="52">
        <f t="shared" si="206"/>
        <v>4.481410406727613E-2</v>
      </c>
      <c r="CD121" s="52">
        <f t="shared" si="206"/>
        <v>8.6650662485746072E-2</v>
      </c>
      <c r="CE121" s="52">
        <f t="shared" si="206"/>
        <v>0.13957948508397292</v>
      </c>
      <c r="CF121" s="52">
        <f t="shared" si="206"/>
        <v>0.20230464703679521</v>
      </c>
      <c r="CG121" s="52">
        <f t="shared" si="206"/>
        <v>0.27360999707600736</v>
      </c>
      <c r="CH121" s="52">
        <f t="shared" si="206"/>
        <v>0.3523539560758096</v>
      </c>
      <c r="CI121" s="52">
        <f t="shared" si="206"/>
        <v>0.43746042530619395</v>
      </c>
      <c r="CJ121" s="52">
        <f t="shared" si="206"/>
        <v>0.52791385200229091</v>
      </c>
      <c r="CK121" s="52">
        <f t="shared" si="206"/>
        <v>0.62275083543319432</v>
      </c>
      <c r="CL121" s="52">
        <f t="shared" si="206"/>
        <v>0.72106287221750809</v>
      </c>
      <c r="CM121" s="52">
        <f t="shared" si="206"/>
        <v>0.82622075652062332</v>
      </c>
      <c r="CN121" s="52">
        <f t="shared" si="206"/>
        <v>0.9343024090694072</v>
      </c>
      <c r="CO121" s="52">
        <f t="shared" si="206"/>
        <v>1.0445904719927688</v>
      </c>
      <c r="CP121" s="52">
        <f t="shared" si="206"/>
        <v>1.1563994797069352</v>
      </c>
      <c r="CQ121" s="52">
        <f t="shared" si="206"/>
        <v>1.2690775822922906</v>
      </c>
      <c r="CR121" s="52">
        <f t="shared" si="206"/>
        <v>1.3820096693739621</v>
      </c>
      <c r="CS121" s="52">
        <f t="shared" si="206"/>
        <v>1.4946154277697252</v>
      </c>
      <c r="CT121" s="52">
        <f t="shared" si="206"/>
        <v>1.5978898702802009</v>
      </c>
      <c r="CU121" s="52">
        <f t="shared" si="206"/>
        <v>1.6921534776744784</v>
      </c>
      <c r="CV121" s="70">
        <f t="shared" ref="CV121:DP121" si="207">CV$50*CV46</f>
        <v>1.7777223978626053</v>
      </c>
      <c r="CW121" s="52">
        <f t="shared" si="207"/>
        <v>1.9002060785321655</v>
      </c>
      <c r="CX121" s="52">
        <f t="shared" si="207"/>
        <v>2.0194077729996636</v>
      </c>
      <c r="CY121" s="52">
        <f t="shared" si="207"/>
        <v>2.1352575719068994</v>
      </c>
      <c r="CZ121" s="52">
        <f t="shared" si="207"/>
        <v>2.2476866315803532</v>
      </c>
      <c r="DA121" s="52">
        <f t="shared" si="207"/>
        <v>2.3566271651482258</v>
      </c>
      <c r="DB121" s="52">
        <f t="shared" si="207"/>
        <v>2.4620124337150537</v>
      </c>
      <c r="DC121" s="52">
        <f t="shared" si="207"/>
        <v>2.563776737593618</v>
      </c>
      <c r="DD121" s="52">
        <f t="shared" si="207"/>
        <v>2.6618554075937682</v>
      </c>
      <c r="DE121" s="52">
        <f t="shared" si="207"/>
        <v>2.7561847963679136</v>
      </c>
      <c r="DF121" s="52">
        <f t="shared" si="207"/>
        <v>2.8467022698127913</v>
      </c>
      <c r="DG121" s="52">
        <f t="shared" si="207"/>
        <v>2.93334619852725</v>
      </c>
      <c r="DH121" s="52">
        <f t="shared" si="207"/>
        <v>3.0160559493256955</v>
      </c>
      <c r="DI121" s="52">
        <f t="shared" si="207"/>
        <v>3.0947718768069072</v>
      </c>
      <c r="DJ121" s="52">
        <f t="shared" si="207"/>
        <v>3.1694353149779042</v>
      </c>
      <c r="DK121" s="52">
        <f t="shared" si="207"/>
        <v>3.2399885689325645</v>
      </c>
      <c r="DL121" s="52">
        <f t="shared" si="207"/>
        <v>3.3063749065846597</v>
      </c>
      <c r="DM121" s="52">
        <f t="shared" si="207"/>
        <v>3.3685385504550269</v>
      </c>
      <c r="DN121" s="52">
        <f t="shared" si="207"/>
        <v>3.4264246695125533</v>
      </c>
      <c r="DO121" s="52">
        <f t="shared" si="207"/>
        <v>3.4799793710686941</v>
      </c>
      <c r="DP121" s="52">
        <f t="shared" si="207"/>
        <v>3.5291496927251775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1.094317149654761</v>
      </c>
      <c r="CC124" s="58">
        <f t="shared" si="209"/>
        <v>3.1749148599463868</v>
      </c>
      <c r="CD124" s="58">
        <f t="shared" si="209"/>
        <v>6.1388815346435113</v>
      </c>
      <c r="CE124" s="58">
        <f t="shared" si="209"/>
        <v>9.8886944313669076</v>
      </c>
      <c r="CF124" s="58">
        <f t="shared" si="209"/>
        <v>14.33254203072077</v>
      </c>
      <c r="CG124" s="58">
        <f t="shared" si="209"/>
        <v>19.384264477147745</v>
      </c>
      <c r="CH124" s="58">
        <f t="shared" si="209"/>
        <v>24.962985077790933</v>
      </c>
      <c r="CI124" s="58">
        <f t="shared" si="209"/>
        <v>30.99246618560192</v>
      </c>
      <c r="CJ124" s="58">
        <f t="shared" si="209"/>
        <v>37.400759613032363</v>
      </c>
      <c r="CK124" s="58">
        <f t="shared" si="209"/>
        <v>44.119611952805705</v>
      </c>
      <c r="CL124" s="58">
        <f t="shared" si="209"/>
        <v>51.084659073451753</v>
      </c>
      <c r="CM124" s="58">
        <f t="shared" si="209"/>
        <v>58.534709374876329</v>
      </c>
      <c r="CN124" s="58">
        <f t="shared" si="209"/>
        <v>66.19189792983552</v>
      </c>
      <c r="CO124" s="58">
        <f t="shared" si="209"/>
        <v>74.005402564992792</v>
      </c>
      <c r="CP124" s="58">
        <f t="shared" si="209"/>
        <v>81.926660558562332</v>
      </c>
      <c r="CQ124" s="58">
        <f t="shared" si="209"/>
        <v>89.909490735235124</v>
      </c>
      <c r="CR124" s="58">
        <f t="shared" si="209"/>
        <v>97.910314781657974</v>
      </c>
      <c r="CS124" s="58">
        <f t="shared" si="209"/>
        <v>105.88801963791333</v>
      </c>
      <c r="CT124" s="58">
        <f t="shared" si="209"/>
        <v>113.20463499826849</v>
      </c>
      <c r="CU124" s="58">
        <f t="shared" si="209"/>
        <v>119.88286574943912</v>
      </c>
      <c r="CV124" s="71">
        <f t="shared" ref="CV124:DP124" si="210">CV50*CV45</f>
        <v>125.94510981097397</v>
      </c>
      <c r="CW124" s="58">
        <f t="shared" si="210"/>
        <v>134.62262922037519</v>
      </c>
      <c r="CX124" s="58">
        <f t="shared" si="210"/>
        <v>143.06763194825527</v>
      </c>
      <c r="CY124" s="58">
        <f t="shared" si="210"/>
        <v>151.27516517306799</v>
      </c>
      <c r="CZ124" s="58">
        <f t="shared" si="210"/>
        <v>159.24035157311698</v>
      </c>
      <c r="DA124" s="58">
        <f t="shared" si="210"/>
        <v>166.95838869723059</v>
      </c>
      <c r="DB124" s="58">
        <f t="shared" si="210"/>
        <v>174.42454833951572</v>
      </c>
      <c r="DC124" s="58">
        <f t="shared" si="210"/>
        <v>181.6341759181708</v>
      </c>
      <c r="DD124" s="58">
        <f t="shared" si="210"/>
        <v>188.58268985833092</v>
      </c>
      <c r="DE124" s="58">
        <f t="shared" si="210"/>
        <v>195.2655809789276</v>
      </c>
      <c r="DF124" s="58">
        <f t="shared" si="210"/>
        <v>201.67841188353552</v>
      </c>
      <c r="DG124" s="58">
        <f t="shared" si="210"/>
        <v>207.81681635518805</v>
      </c>
      <c r="DH124" s="58">
        <f t="shared" si="210"/>
        <v>213.67649875513587</v>
      </c>
      <c r="DI124" s="58">
        <f t="shared" si="210"/>
        <v>219.25323342552846</v>
      </c>
      <c r="DJ124" s="58">
        <f t="shared" si="210"/>
        <v>224.54286409599598</v>
      </c>
      <c r="DK124" s="58">
        <f t="shared" si="210"/>
        <v>229.5413032941097</v>
      </c>
      <c r="DL124" s="58">
        <f t="shared" si="210"/>
        <v>234.24453175969816</v>
      </c>
      <c r="DM124" s="58">
        <f t="shared" si="210"/>
        <v>238.64859786299806</v>
      </c>
      <c r="DN124" s="58">
        <f t="shared" si="210"/>
        <v>242.74961702661815</v>
      </c>
      <c r="DO124" s="58">
        <f t="shared" si="210"/>
        <v>246.54377115129572</v>
      </c>
      <c r="DP124" s="58">
        <f t="shared" si="210"/>
        <v>250.02730804542068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2144.8818592265629</v>
      </c>
      <c r="CC125" s="58" cm="1">
        <f t="array" ref="CC125">INDEX(prod_est,$G$15+$H$15-1,MATCH(CC57,$BP$57:$CV$57,0))*CC50</f>
        <v>6257.1170957148388</v>
      </c>
      <c r="CD125" s="58" cm="1">
        <f t="array" ref="CD125">INDEX(prod_est,$G$15+$H$15-1,MATCH(CD57,$BP$57:$CV$57,0))*CD50</f>
        <v>12167.675814988053</v>
      </c>
      <c r="CE125" s="58" cm="1">
        <f t="array" ref="CE125">INDEX(prod_est,$G$15+$H$15-1,MATCH(CE57,$BP$57:$CV$57,0))*CE50</f>
        <v>19716.434270485126</v>
      </c>
      <c r="CF125" s="58" cm="1">
        <f t="array" ref="CF125">INDEX(prod_est,$G$15+$H$15-1,MATCH(CF57,$BP$57:$CV$57,0))*CF50</f>
        <v>28752.745638846005</v>
      </c>
      <c r="CG125" s="58" cm="1">
        <f t="array" ref="CG125">INDEX(prod_est,$G$15+$H$15-1,MATCH(CG57,$BP$57:$CV$57,0))*CG50</f>
        <v>39135.29302333849</v>
      </c>
      <c r="CH125" s="58" cm="1">
        <f t="array" ref="CH125">INDEX(prod_est,$G$15+$H$15-1,MATCH(CH57,$BP$57:$CV$57,0))*CH50</f>
        <v>50731.341336002959</v>
      </c>
      <c r="CI125" s="58" cm="1">
        <f t="array" ref="CI125">INDEX(prod_est,$G$15+$H$15-1,MATCH(CI57,$BP$57:$CV$57,0))*CI50</f>
        <v>63415.426209900754</v>
      </c>
      <c r="CJ125" s="58" cm="1">
        <f t="array" ref="CJ125">INDEX(prod_est,$G$15+$H$15-1,MATCH(CJ57,$BP$57:$CV$57,0))*CJ50</f>
        <v>77068.623387096013</v>
      </c>
      <c r="CK125" s="58" cm="1">
        <f t="array" ref="CK125">INDEX(prod_est,$G$15+$H$15-1,MATCH(CK57,$BP$57:$CV$57,0))*CK50</f>
        <v>91577.302529136199</v>
      </c>
      <c r="CL125" s="58" cm="1">
        <f t="array" ref="CL125">INDEX(prod_est,$G$15+$H$15-1,MATCH(CL57,$BP$57:$CV$57,0))*CL50</f>
        <v>106833.49788980633</v>
      </c>
      <c r="CM125" s="58" cm="1">
        <f t="array" ref="CM125">INDEX(prod_est,$G$15+$H$15-1,MATCH(CM57,$BP$57:$CV$57,0))*CM50</f>
        <v>123365.66419101795</v>
      </c>
      <c r="CN125" s="58" cm="1">
        <f t="array" ref="CN125">INDEX(prod_est,$G$15+$H$15-1,MATCH(CN57,$BP$57:$CV$57,0))*CN50</f>
        <v>140622.24891233727</v>
      </c>
      <c r="CO125" s="58" cm="1">
        <f t="array" ref="CO125">INDEX(prod_est,$G$15+$H$15-1,MATCH(CO57,$BP$57:$CV$57,0))*CO50</f>
        <v>158521.05644169639</v>
      </c>
      <c r="CP125" s="58" cm="1">
        <f t="array" ref="CP125">INDEX(prod_est,$G$15+$H$15-1,MATCH(CP57,$BP$57:$CV$57,0))*CP50</f>
        <v>176982.6258973575</v>
      </c>
      <c r="CQ125" s="58" cm="1">
        <f t="array" ref="CQ125">INDEX(prod_est,$G$15+$H$15-1,MATCH(CQ57,$BP$57:$CV$57,0))*CQ50</f>
        <v>195930.45702694677</v>
      </c>
      <c r="CR125" s="58" cm="1">
        <f t="array" ref="CR125">INDEX(prod_est,$G$15+$H$15-1,MATCH(CR57,$BP$57:$CV$57,0))*CR50</f>
        <v>215291.47716049975</v>
      </c>
      <c r="CS125" s="58" cm="1">
        <f t="array" ref="CS125">INDEX(prod_est,$G$15+$H$15-1,MATCH(CS57,$BP$57:$CV$57,0))*CS50</f>
        <v>234995.74875681146</v>
      </c>
      <c r="CT125" s="58" cm="1">
        <f t="array" ref="CT125">INDEX(prod_est,$G$15+$H$15-1,MATCH(CT57,$BP$57:$CV$57,0))*CT50</f>
        <v>253633.70545088782</v>
      </c>
      <c r="CU125" s="58" cm="1">
        <f t="array" ref="CU125">INDEX(prod_est,$G$15+$H$15-1,MATCH(CU57,$BP$57:$DP$57,0))*CU50</f>
        <v>271235.37746114959</v>
      </c>
      <c r="CV125" s="71" cm="1">
        <f t="array" ref="CV125">INDEX(prod_est,$G$15+$H$15-1,MATCH(CV57,$BP$57:$DP$57,0))*CV50</f>
        <v>287830.0181186269</v>
      </c>
      <c r="CW125" s="58" cm="1">
        <f t="array" ref="CW125">INDEX(prod_est,$G$15+$H$15-1,MATCH(CW57,$BP$57:$DP$57,0))*CW50</f>
        <v>310856.41956811713</v>
      </c>
      <c r="CX125" s="58" cm="1">
        <f t="array" ref="CX125">INDEX(prod_est,$G$15+$H$15-1,MATCH(CX57,$BP$57:$DP$57,0))*CX50</f>
        <v>333882.82101760729</v>
      </c>
      <c r="CY125" s="58" cm="1">
        <f t="array" ref="CY125">INDEX(prod_est,$G$15+$H$15-1,MATCH(CY57,$BP$57:$DP$57,0))*CY50</f>
        <v>356909.22246709745</v>
      </c>
      <c r="CZ125" s="58" cm="1">
        <f t="array" ref="CZ125">INDEX(prod_est,$G$15+$H$15-1,MATCH(CZ57,$BP$57:$DP$57,0))*CZ50</f>
        <v>379935.62391658762</v>
      </c>
      <c r="DA125" s="58" cm="1">
        <f t="array" ref="DA125">INDEX(prod_est,$G$15+$H$15-1,MATCH(DA57,$BP$57:$DP$57,0))*DA50</f>
        <v>402962.02536607778</v>
      </c>
      <c r="DB125" s="58" cm="1">
        <f t="array" ref="DB125">INDEX(prod_est,$G$15+$H$15-1,MATCH(DB57,$BP$57:$DP$57,0))*DB50</f>
        <v>425988.42681556795</v>
      </c>
      <c r="DC125" s="58" cm="1">
        <f t="array" ref="DC125">INDEX(prod_est,$G$15+$H$15-1,MATCH(DC57,$BP$57:$DP$57,0))*DC50</f>
        <v>449014.82826505811</v>
      </c>
      <c r="DD125" s="58" cm="1">
        <f t="array" ref="DD125">INDEX(prod_est,$G$15+$H$15-1,MATCH(DD57,$BP$57:$DP$57,0))*DD50</f>
        <v>472041.22971454827</v>
      </c>
      <c r="DE125" s="58" cm="1">
        <f t="array" ref="DE125">INDEX(prod_est,$G$15+$H$15-1,MATCH(DE57,$BP$57:$DP$57,0))*DE50</f>
        <v>495067.63116403844</v>
      </c>
      <c r="DF125" s="58" cm="1">
        <f t="array" ref="DF125">INDEX(prod_est,$G$15+$H$15-1,MATCH(DF57,$BP$57:$DP$57,0))*DF50</f>
        <v>518094.0326135286</v>
      </c>
      <c r="DG125" s="58" cm="1">
        <f t="array" ref="DG125">INDEX(prod_est,$G$15+$H$15-1,MATCH(DG57,$BP$57:$DP$57,0))*DG50</f>
        <v>541120.43406301865</v>
      </c>
      <c r="DH125" s="58" cm="1">
        <f t="array" ref="DH125">INDEX(prod_est,$G$15+$H$15-1,MATCH(DH57,$BP$57:$DP$57,0))*DH50</f>
        <v>564146.83551250875</v>
      </c>
      <c r="DI125" s="58" cm="1">
        <f t="array" ref="DI125">INDEX(prod_est,$G$15+$H$15-1,MATCH(DI57,$BP$57:$DP$57,0))*DI50</f>
        <v>587173.23696199886</v>
      </c>
      <c r="DJ125" s="58" cm="1">
        <f t="array" ref="DJ125">INDEX(prod_est,$G$15+$H$15-1,MATCH(DJ57,$BP$57:$DP$57,0))*DJ50</f>
        <v>610199.63841148908</v>
      </c>
      <c r="DK125" s="58" cm="1">
        <f t="array" ref="DK125">INDEX(prod_est,$G$15+$H$15-1,MATCH(DK57,$BP$57:$DP$57,0))*DK50</f>
        <v>633226.03986097919</v>
      </c>
      <c r="DL125" s="58" cm="1">
        <f t="array" ref="DL125">INDEX(prod_est,$G$15+$H$15-1,MATCH(DL57,$BP$57:$DP$57,0))*DL50</f>
        <v>656252.44131046929</v>
      </c>
      <c r="DM125" s="58" cm="1">
        <f t="array" ref="DM125">INDEX(prod_est,$G$15+$H$15-1,MATCH(DM57,$BP$57:$DP$57,0))*DM50</f>
        <v>679278.8427599594</v>
      </c>
      <c r="DN125" s="58" cm="1">
        <f t="array" ref="DN125">INDEX(prod_est,$G$15+$H$15-1,MATCH(DN57,$BP$57:$DP$57,0))*DN50</f>
        <v>702305.24420944951</v>
      </c>
      <c r="DO125" s="58" cm="1">
        <f t="array" ref="DO125">INDEX(prod_est,$G$15+$H$15-1,MATCH(DO57,$BP$57:$DP$57,0))*DO50</f>
        <v>725331.64565893961</v>
      </c>
      <c r="DP125" s="58" cm="1">
        <f t="array" ref="DP125">INDEX(prod_est,$G$15+$H$15-1,MATCH(DP57,$BP$57:$DP$57,0))*DP50</f>
        <v>748358.04710842972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1.9303936733039067</v>
      </c>
      <c r="CC126" s="58">
        <f t="shared" si="211"/>
        <v>5.6314053861433546</v>
      </c>
      <c r="CD126" s="58">
        <f t="shared" si="211"/>
        <v>10.950908233489248</v>
      </c>
      <c r="CE126" s="58">
        <f t="shared" si="211"/>
        <v>17.744790843436615</v>
      </c>
      <c r="CF126" s="58">
        <f t="shared" si="211"/>
        <v>25.877471074961402</v>
      </c>
      <c r="CG126" s="58">
        <f t="shared" si="211"/>
        <v>35.221763721004635</v>
      </c>
      <c r="CH126" s="58">
        <f t="shared" si="211"/>
        <v>45.658207202402664</v>
      </c>
      <c r="CI126" s="58">
        <f t="shared" si="211"/>
        <v>57.073883588910675</v>
      </c>
      <c r="CJ126" s="58">
        <f t="shared" si="211"/>
        <v>69.361761048386427</v>
      </c>
      <c r="CK126" s="58">
        <f t="shared" si="211"/>
        <v>82.419572276222581</v>
      </c>
      <c r="CL126" s="58">
        <f t="shared" si="211"/>
        <v>96.150148100825703</v>
      </c>
      <c r="CM126" s="58">
        <f t="shared" si="211"/>
        <v>111.02909777191616</v>
      </c>
      <c r="CN126" s="58">
        <f t="shared" si="211"/>
        <v>126.56002402110356</v>
      </c>
      <c r="CO126" s="58">
        <f t="shared" si="211"/>
        <v>142.66895079752675</v>
      </c>
      <c r="CP126" s="58">
        <f t="shared" si="211"/>
        <v>159.28436330762173</v>
      </c>
      <c r="CQ126" s="58">
        <f t="shared" si="211"/>
        <v>176.33741132425206</v>
      </c>
      <c r="CR126" s="58">
        <f t="shared" si="211"/>
        <v>193.76232944444979</v>
      </c>
      <c r="CS126" s="58">
        <f t="shared" si="211"/>
        <v>211.49617388113032</v>
      </c>
      <c r="CT126" s="58">
        <f t="shared" si="211"/>
        <v>228.27033490579905</v>
      </c>
      <c r="CU126" s="58">
        <f t="shared" si="211"/>
        <v>244.11183971503462</v>
      </c>
      <c r="CV126" s="71">
        <f t="shared" ref="CV126:DP126" si="212">CV125*1000*$I$9*$I$10</f>
        <v>259.04701630676419</v>
      </c>
      <c r="CW126" s="58">
        <f t="shared" si="212"/>
        <v>279.77077761130539</v>
      </c>
      <c r="CX126" s="58">
        <f t="shared" si="212"/>
        <v>300.49453891584659</v>
      </c>
      <c r="CY126" s="58">
        <f t="shared" si="212"/>
        <v>321.21830022038773</v>
      </c>
      <c r="CZ126" s="58">
        <f t="shared" si="212"/>
        <v>341.94206152492882</v>
      </c>
      <c r="DA126" s="58">
        <f t="shared" si="212"/>
        <v>362.66582282946996</v>
      </c>
      <c r="DB126" s="58">
        <f t="shared" si="212"/>
        <v>383.38958413401122</v>
      </c>
      <c r="DC126" s="58">
        <f t="shared" si="212"/>
        <v>404.1133454385523</v>
      </c>
      <c r="DD126" s="58">
        <f t="shared" si="212"/>
        <v>424.83710674309344</v>
      </c>
      <c r="DE126" s="58">
        <f t="shared" si="212"/>
        <v>445.56086804763453</v>
      </c>
      <c r="DF126" s="58">
        <f t="shared" si="212"/>
        <v>466.28462935217578</v>
      </c>
      <c r="DG126" s="58">
        <f t="shared" si="212"/>
        <v>487.00839065671681</v>
      </c>
      <c r="DH126" s="58">
        <f t="shared" si="212"/>
        <v>507.7321519612579</v>
      </c>
      <c r="DI126" s="58">
        <f t="shared" si="212"/>
        <v>528.45591326579893</v>
      </c>
      <c r="DJ126" s="58">
        <f t="shared" si="212"/>
        <v>549.17967457034024</v>
      </c>
      <c r="DK126" s="58">
        <f t="shared" si="212"/>
        <v>569.90343587488132</v>
      </c>
      <c r="DL126" s="58">
        <f t="shared" si="212"/>
        <v>590.6271971794223</v>
      </c>
      <c r="DM126" s="58">
        <f t="shared" si="212"/>
        <v>611.3509584839635</v>
      </c>
      <c r="DN126" s="58">
        <f t="shared" si="212"/>
        <v>632.07471978850458</v>
      </c>
      <c r="DO126" s="58">
        <f t="shared" si="212"/>
        <v>652.79848109304567</v>
      </c>
      <c r="DP126" s="58">
        <f t="shared" si="212"/>
        <v>673.52224239758675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3.0247108229586677</v>
      </c>
      <c r="CC127" s="59">
        <f t="shared" si="213"/>
        <v>8.8063202460897418</v>
      </c>
      <c r="CD127" s="59">
        <f t="shared" si="213"/>
        <v>17.089789768132761</v>
      </c>
      <c r="CE127" s="59">
        <f t="shared" si="213"/>
        <v>27.633485274803522</v>
      </c>
      <c r="CF127" s="59">
        <f t="shared" si="213"/>
        <v>40.210013105682172</v>
      </c>
      <c r="CG127" s="59">
        <f t="shared" si="213"/>
        <v>54.60602819815238</v>
      </c>
      <c r="CH127" s="59">
        <f t="shared" si="213"/>
        <v>70.621192280193597</v>
      </c>
      <c r="CI127" s="59">
        <f t="shared" si="213"/>
        <v>88.066349774512588</v>
      </c>
      <c r="CJ127" s="59">
        <f t="shared" si="213"/>
        <v>106.76252066141879</v>
      </c>
      <c r="CK127" s="59">
        <f t="shared" si="213"/>
        <v>126.53918422902828</v>
      </c>
      <c r="CL127" s="59">
        <f t="shared" si="213"/>
        <v>147.23480717427745</v>
      </c>
      <c r="CM127" s="59">
        <f t="shared" si="213"/>
        <v>169.5638071467925</v>
      </c>
      <c r="CN127" s="59">
        <f t="shared" si="213"/>
        <v>192.75192195093908</v>
      </c>
      <c r="CO127" s="59">
        <f t="shared" si="213"/>
        <v>216.67435336251953</v>
      </c>
      <c r="CP127" s="59">
        <f t="shared" si="213"/>
        <v>241.21102386618406</v>
      </c>
      <c r="CQ127" s="59">
        <f t="shared" si="213"/>
        <v>266.24690205948718</v>
      </c>
      <c r="CR127" s="59">
        <f t="shared" si="213"/>
        <v>291.67264422610776</v>
      </c>
      <c r="CS127" s="59">
        <f t="shared" si="213"/>
        <v>317.38419351904366</v>
      </c>
      <c r="CT127" s="59">
        <f t="shared" si="213"/>
        <v>341.47496990406751</v>
      </c>
      <c r="CU127" s="59">
        <f t="shared" si="213"/>
        <v>363.99470546447372</v>
      </c>
      <c r="CV127" s="72">
        <f t="shared" ref="CV127:DP127" si="214">CV124+CV126</f>
        <v>384.99212611773817</v>
      </c>
      <c r="CW127" s="59">
        <f t="shared" si="214"/>
        <v>414.39340683168058</v>
      </c>
      <c r="CX127" s="59">
        <f t="shared" si="214"/>
        <v>443.56217086410186</v>
      </c>
      <c r="CY127" s="59">
        <f t="shared" si="214"/>
        <v>472.49346539345572</v>
      </c>
      <c r="CZ127" s="59">
        <f t="shared" si="214"/>
        <v>501.1824130980458</v>
      </c>
      <c r="DA127" s="59">
        <f t="shared" si="214"/>
        <v>529.62421152670049</v>
      </c>
      <c r="DB127" s="59">
        <f t="shared" si="214"/>
        <v>557.81413247352691</v>
      </c>
      <c r="DC127" s="59">
        <f t="shared" si="214"/>
        <v>585.74752135672315</v>
      </c>
      <c r="DD127" s="59">
        <f t="shared" si="214"/>
        <v>613.41979660142442</v>
      </c>
      <c r="DE127" s="59">
        <f t="shared" si="214"/>
        <v>640.82644902656216</v>
      </c>
      <c r="DF127" s="59">
        <f t="shared" si="214"/>
        <v>667.96304123571133</v>
      </c>
      <c r="DG127" s="59">
        <f t="shared" si="214"/>
        <v>694.82520701190492</v>
      </c>
      <c r="DH127" s="59">
        <f t="shared" si="214"/>
        <v>721.40865071639382</v>
      </c>
      <c r="DI127" s="59">
        <f t="shared" si="214"/>
        <v>747.70914669132742</v>
      </c>
      <c r="DJ127" s="59">
        <f t="shared" si="214"/>
        <v>773.72253866633628</v>
      </c>
      <c r="DK127" s="59">
        <f t="shared" si="214"/>
        <v>799.44473916899096</v>
      </c>
      <c r="DL127" s="59">
        <f t="shared" si="214"/>
        <v>824.87172893912043</v>
      </c>
      <c r="DM127" s="59">
        <f t="shared" si="214"/>
        <v>849.99955634696153</v>
      </c>
      <c r="DN127" s="59">
        <f t="shared" si="214"/>
        <v>874.82433681512271</v>
      </c>
      <c r="DO127" s="59">
        <f t="shared" si="214"/>
        <v>899.34225224434135</v>
      </c>
      <c r="DP127" s="59">
        <f t="shared" si="214"/>
        <v>923.54955044300743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P127"/>
  <sheetViews>
    <sheetView showGridLines="0" workbookViewId="0">
      <selection activeCell="CQ120" sqref="CQ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200</v>
      </c>
      <c r="F3" s="14" t="str">
        <f>A15&amp;" 2018"</f>
        <v>06_HKC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9"/>
      <c r="M12" s="69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42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81</v>
      </c>
      <c r="H15">
        <f>IFERROR(MATCH(D15,Production_est!$D$4:$D$339,0),"-")</f>
        <v>6</v>
      </c>
      <c r="I15" s="8" cm="1">
        <f t="array" ref="I15">IFERROR(INDEX(Production_est!$E$4:$E$339,H15+G15),"-")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L46" si="2">K15</f>
        <v>0</v>
      </c>
      <c r="M15" s="42">
        <f t="shared" ref="M15:AO15" si="3">L15*(1-$F$4)</f>
        <v>0</v>
      </c>
      <c r="N15" s="42">
        <f t="shared" si="3"/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06_HKC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42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81</v>
      </c>
      <c r="H16">
        <f>IFERROR(MATCH(D16,Production_est!$D$4:$D$339,0),"-")</f>
        <v>6</v>
      </c>
      <c r="I16" s="8" cm="1">
        <f t="array" ref="I16">IFERROR(INDEX(Production_est!$E$4:$E$339,H16+G16),"-")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06_HKC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42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81</v>
      </c>
      <c r="H17">
        <f>IFERROR(MATCH(D17,Production_est!$D$4:$D$339,0),"-")</f>
        <v>6</v>
      </c>
      <c r="I17" s="8" cm="1">
        <f t="array" ref="I17">IFERROR(INDEX(Production_est!$E$4:$E$339,H17+G17),"-")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06_HKC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42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81</v>
      </c>
      <c r="H18">
        <f>IFERROR(MATCH(D18,Production_est!$D$4:$D$339,0),"-")</f>
        <v>6</v>
      </c>
      <c r="I18" s="8" cm="1">
        <f t="array" ref="I18">IFERROR(INDEX(Production_est!$E$4:$E$339,H18+G18),"-")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06_HKC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42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81</v>
      </c>
      <c r="H19">
        <f>IFERROR(MATCH(D19,Production_est!$D$4:$D$339,0),"-")</f>
        <v>6</v>
      </c>
      <c r="I19" s="8" cm="1">
        <f t="array" ref="I19">IFERROR(INDEX(Production_est!$E$4:$E$339,H19+G19),"-")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06_HKC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42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81</v>
      </c>
      <c r="H20">
        <f>IFERROR(MATCH(D20,Production_est!$D$4:$D$339,0),"-")</f>
        <v>6</v>
      </c>
      <c r="I20" s="8" cm="1">
        <f t="array" ref="I20">IFERROR(INDEX(Production_est!$E$4:$E$339,H20+G20),"-")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06_HKC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42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81</v>
      </c>
      <c r="H21">
        <f>IFERROR(MATCH(D21,Production_est!$D$4:$D$339,0),"-")</f>
        <v>6</v>
      </c>
      <c r="I21" s="8" cm="1">
        <f t="array" ref="I21">IFERROR(INDEX(Production_est!$E$4:$E$339,H21+G21),"-")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06_HKC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42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81</v>
      </c>
      <c r="H22">
        <f>IFERROR(MATCH(D22,Production_est!$D$4:$D$339,0),"-")</f>
        <v>6</v>
      </c>
      <c r="I22" s="8" cm="1">
        <f t="array" ref="I22">IFERROR(INDEX(Production_est!$E$4:$E$339,H22+G22),"-")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06_HKC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42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81</v>
      </c>
      <c r="H23">
        <f>IFERROR(MATCH(D23,Production_est!$D$4:$D$339,0),"-")</f>
        <v>6</v>
      </c>
      <c r="I23" s="8" cm="1">
        <f t="array" ref="I23">IFERROR(INDEX(Production_est!$E$4:$E$339,H23+G23),"-")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06_HKC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42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81</v>
      </c>
      <c r="H24">
        <f>IFERROR(MATCH(D24,Production_est!$D$4:$D$339,0),"-")</f>
        <v>6</v>
      </c>
      <c r="I24" s="8" cm="1">
        <f t="array" ref="I24">IFERROR(INDEX(Production_est!$E$4:$E$339,H24+G24),"-")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06_HKC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42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81</v>
      </c>
      <c r="H25">
        <f>IFERROR(MATCH(D25,Production_est!$D$4:$D$339,0),"-")</f>
        <v>6</v>
      </c>
      <c r="I25" s="8" cm="1">
        <f t="array" ref="I25">IFERROR(INDEX(Production_est!$E$4:$E$339,H25+G25),"-")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06_HKC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42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81</v>
      </c>
      <c r="H26">
        <f>IFERROR(MATCH(D26,Production_est!$D$4:$D$339,0),"-")</f>
        <v>6</v>
      </c>
      <c r="I26" s="8" cm="1">
        <f t="array" ref="I26">IFERROR(INDEX(Production_est!$E$4:$E$339,H26+G26),"-")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ref="M26:AP26" si="29">L26*(1-$F$4)</f>
        <v>0</v>
      </c>
      <c r="N26" s="42">
        <f t="shared" si="29"/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06_HKC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42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81</v>
      </c>
      <c r="H27">
        <f>IFERROR(MATCH(D27,Production_est!$D$4:$D$339,0),"-")</f>
        <v>6</v>
      </c>
      <c r="I27" s="8" cm="1">
        <f t="array" ref="I27">IFERROR(INDEX(Production_est!$E$4:$E$339,H27+G27),"-")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ref="M27:AP27" si="31">L27*(1-$F$4)</f>
        <v>0</v>
      </c>
      <c r="N27" s="42">
        <f t="shared" si="31"/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06_HKC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42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81</v>
      </c>
      <c r="H28">
        <f>IFERROR(MATCH(D28,Production_est!$D$4:$D$339,0),"-")</f>
        <v>6</v>
      </c>
      <c r="I28" s="8" cm="1">
        <f t="array" ref="I28">IFERROR(INDEX(Production_est!$E$4:$E$339,H28+G28),"-")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ref="M28:AP28" si="33">L28*(1-$F$4)</f>
        <v>0</v>
      </c>
      <c r="N28" s="42">
        <f t="shared" si="33"/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06_HKC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42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81</v>
      </c>
      <c r="H29">
        <f>IFERROR(MATCH(D29,Production_est!$D$4:$D$339,0),"-")</f>
        <v>6</v>
      </c>
      <c r="I29" s="8" cm="1">
        <f t="array" ref="I29">IFERROR(INDEX(Production_est!$E$4:$E$339,H29+G29),"-")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06_HKC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42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81</v>
      </c>
      <c r="H30">
        <f>IFERROR(MATCH(D30,Production_est!$D$4:$D$339,0),"-")</f>
        <v>6</v>
      </c>
      <c r="I30" s="8" cm="1">
        <f t="array" ref="I30">IFERROR(INDEX(Production_est!$E$4:$E$339,H30+G30),"-")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06_HKC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42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81</v>
      </c>
      <c r="H31">
        <f>IFERROR(MATCH(D31,Production_est!$D$4:$D$339,0),"-")</f>
        <v>6</v>
      </c>
      <c r="I31" s="8" cm="1">
        <f t="array" ref="I31">IFERROR(INDEX(Production_est!$E$4:$E$339,H31+G31),"-")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06_HKC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42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81</v>
      </c>
      <c r="H32">
        <f>IFERROR(MATCH(D32,Production_est!$D$4:$D$339,0),"-")</f>
        <v>6</v>
      </c>
      <c r="I32" s="8" cm="1">
        <f t="array" ref="I32">IFERROR(INDEX(Production_est!$E$4:$E$339,H32+G32),"-")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ref="M32:AP32" si="41">L32*(1-$F$4)</f>
        <v>0</v>
      </c>
      <c r="N32" s="42">
        <f t="shared" si="41"/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06_HKC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42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81</v>
      </c>
      <c r="H33">
        <f>IFERROR(MATCH(D33,Production_est!$D$4:$D$339,0),"-")</f>
        <v>6</v>
      </c>
      <c r="I33" s="8" cm="1">
        <f t="array" ref="I33">IFERROR(INDEX(Production_est!$E$4:$E$339,H33+G33),"-")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06_HKC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42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81</v>
      </c>
      <c r="H34">
        <f>IFERROR(MATCH(D34,Production_est!$D$4:$D$339,0),"-")</f>
        <v>6</v>
      </c>
      <c r="I34" s="8" cm="1">
        <f t="array" ref="I34">IFERROR(INDEX(Production_est!$E$4:$E$339,H34+G34),"-")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06_HKC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42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81</v>
      </c>
      <c r="H35">
        <f>IFERROR(MATCH(D35,Production_est!$D$4:$D$339,0),"-")</f>
        <v>6</v>
      </c>
      <c r="I35" s="8" cm="1">
        <f t="array" ref="I35">IFERROR(INDEX(Production_est!$E$4:$E$339,H35+G35),"-")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06_HKC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42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81</v>
      </c>
      <c r="H36">
        <f>IFERROR(MATCH(D36,Production_est!$D$4:$D$339,0),"-")</f>
        <v>6</v>
      </c>
      <c r="I36" s="8" cm="1">
        <f t="array" ref="I36">IFERROR(INDEX(Production_est!$E$4:$E$339,H36+G36),"-")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06_HKC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42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81</v>
      </c>
      <c r="H37">
        <f>IFERROR(MATCH(D37,Production_est!$D$4:$D$339,0),"-")</f>
        <v>6</v>
      </c>
      <c r="I37" s="8" cm="1">
        <f t="array" ref="I37">IFERROR(INDEX(Production_est!$E$4:$E$339,H37+G37),"-")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06_HKC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42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81</v>
      </c>
      <c r="H38">
        <f>IFERROR(MATCH(D38,Production_est!$D$4:$D$339,0),"-")</f>
        <v>6</v>
      </c>
      <c r="I38" s="8" cm="1">
        <f t="array" ref="I38">IFERROR(INDEX(Production_est!$E$4:$E$339,H38+G38),"-")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06_HKC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42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81</v>
      </c>
      <c r="H39">
        <f>IFERROR(MATCH(D39,Production_est!$D$4:$D$339,0),"-")</f>
        <v>6</v>
      </c>
      <c r="I39" s="8" cm="1">
        <f t="array" ref="I39">IFERROR(INDEX(Production_est!$E$4:$E$339,H39+G39),"-")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06_HKC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42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81</v>
      </c>
      <c r="H40">
        <f>IFERROR(MATCH(D40,Production_est!$D$4:$D$339,0),"-")</f>
        <v>6</v>
      </c>
      <c r="I40" s="8" cm="1">
        <f t="array" ref="I40">IFERROR(INDEX(Production_est!$E$4:$E$339,H40+G40),"-")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06_HKC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42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81</v>
      </c>
      <c r="H41">
        <f>IFERROR(MATCH(D41,Production_est!$D$4:$D$339,0),"-")</f>
        <v>6</v>
      </c>
      <c r="I41" s="8" cm="1">
        <f t="array" ref="I41">IFERROR(INDEX(Production_est!$E$4:$E$339,H41+G41),"-")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06_HKC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42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81</v>
      </c>
      <c r="H42">
        <f>IFERROR(MATCH(D42,Production_est!$D$4:$D$339,0),"-")</f>
        <v>6</v>
      </c>
      <c r="I42" s="8" cm="1">
        <f t="array" ref="I42">IFERROR(INDEX(Production_est!$E$4:$E$339,H42+G42),"-")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06_HKC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42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81</v>
      </c>
      <c r="H43">
        <f>IFERROR(MATCH(D43,Production_est!$D$4:$D$339,0),"-")</f>
        <v>6</v>
      </c>
      <c r="I43" s="8" cm="1">
        <f t="array" ref="I43">IFERROR(INDEX(Production_est!$E$4:$E$339,H43+G43),"-")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06_HKC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42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81</v>
      </c>
      <c r="H44">
        <f>IFERROR(MATCH(D44,Production_est!$D$4:$D$339,0),"-")</f>
        <v>6</v>
      </c>
      <c r="I44" s="8" cm="1">
        <f t="array" ref="I44">IFERROR(INDEX(Production_est!$E$4:$E$339,H44+G44),"-")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06_HKC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42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81</v>
      </c>
      <c r="H45">
        <f>IFERROR(MATCH(D45,Production_est!$D$4:$D$339,0),"-")</f>
        <v>6</v>
      </c>
      <c r="I45" s="8" cm="1">
        <f t="array" ref="I45">IFERROR(INDEX(Production_est!$E$4:$E$339,H45+G45),"-")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ref="M45:AP45" si="64">L45*(1-$F$4)</f>
        <v>0</v>
      </c>
      <c r="N45" s="42">
        <f t="shared" si="64"/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06_HKC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42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81</v>
      </c>
      <c r="H46">
        <f>IFERROR(MATCH(D46,Production_est!$D$4:$D$339,0),"-")</f>
        <v>6</v>
      </c>
      <c r="I46" s="8" cm="1">
        <f t="array" ref="I46">IFERROR(INDEX(Production_est!$E$4:$E$339,H46+G46),"-")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06_HKC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42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06_HKC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06_HKC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70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06_HKC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06_HKC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70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06_HKC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06_HKC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70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06_HKC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06_HKC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70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06_HKC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06_HKC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70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06_HKC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06_HKC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70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06_HKC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06_HKC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70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06_HKC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06_HKC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70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06_HKC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06_HKC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70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06_HKC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06_HKC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70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06_HKC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06_HKC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70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06_HKC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06_HKC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70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06_HKC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06_HKC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70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06_HKC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06_HKC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70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06_HKC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06_HKC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70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06_HKC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06_HKC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70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06_HKC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06_HKC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70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06_HKC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06_HKC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70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06_HKC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06_HKC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70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06_HKC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06_HKC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70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06_HKC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06_HKC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70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06_HKC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06_HKC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70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06_HKC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06_HKC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70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06_HKC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06_HKC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70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06_HKC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06_HKC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70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06_HKC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06_HKC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70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06_HKC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06_HKC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70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06_HKC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06_HKC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70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06_HKC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06_HKC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70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06_HKC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06_HKC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70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06_HKC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06_HKC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70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06_HKC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06_HKC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70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06_HKC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06_HKC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70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06_HKC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06_HKC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70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06_HKC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06_HKC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70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06_HKC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06_HKC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70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06_HKC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06_HKC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70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06_HKC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06_HKC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70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06_HKC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06_HKC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70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06_HKC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06_HKC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70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06_HKC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06_HKC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70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06_HKC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06_HKC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70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06_HKC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06_HKC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70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06_HKC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06_HKC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70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06_HKC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06_HKC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70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06_HKC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06_HKC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70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06_HKC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06_HKC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70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06_HKC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06_HKC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70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06_HKC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06_HKC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70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06_HKC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06_HKC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70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06_HKC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06_HKC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70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06_HKC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06_HKC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70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06_HKC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06_HKC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70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06_HKC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06_HKC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70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06_HKC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06_HKC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70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06_HKC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06_HKC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70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06_HKC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06_HKC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70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06_HKC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06_HKC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70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06_HKC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06_HKC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70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06_HKC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06_HKC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70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06_HKC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06_HKC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70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06_HKC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06_HKC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70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06_HKC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06_HKC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1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06_HKC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06_HKC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70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1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1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1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2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P127"/>
  <sheetViews>
    <sheetView showGridLines="0" workbookViewId="0">
      <selection activeCell="CQ120" sqref="CQ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200</v>
      </c>
      <c r="F3" s="14" t="str">
        <f>A15&amp;" 2018"</f>
        <v>07_INA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3.7794526562271342E-3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3.4165000000000001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1.9500951265915424E-3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3.7794526562271342E-3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0.44590671793010594</v>
      </c>
      <c r="G11" s="12" t="s">
        <v>186</v>
      </c>
      <c r="I11" s="50">
        <v>0</v>
      </c>
      <c r="J11" s="12" t="s">
        <v>185</v>
      </c>
    </row>
    <row r="12" spans="1:120" x14ac:dyDescent="0.25">
      <c r="L12" s="69"/>
      <c r="M12" s="69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43</v>
      </c>
      <c r="B15" t="s">
        <v>5</v>
      </c>
      <c r="C15" t="s">
        <v>5</v>
      </c>
      <c r="D15" t="s">
        <v>37</v>
      </c>
      <c r="E15" s="8">
        <v>241.30939996800001</v>
      </c>
      <c r="F15" s="8">
        <v>468.48784752000012</v>
      </c>
      <c r="G15">
        <f>MATCH(A15,Production_est!$A$4:$A$339,0)</f>
        <v>97</v>
      </c>
      <c r="H15">
        <f>IFERROR(MATCH(D15,Production_est!$D$4:$D$339,0),"-")</f>
        <v>6</v>
      </c>
      <c r="I15" s="8" cm="1">
        <f t="array" ref="I15">IFERROR(INDEX(Production_est!$E$4:$E$339,H15+G15),"-")</f>
        <v>67000</v>
      </c>
      <c r="J15" s="42">
        <f t="shared" ref="J15:J46" si="0">IFERROR(F15/I15,0)</f>
        <v>6.9923559331343298E-3</v>
      </c>
      <c r="K15" s="42">
        <f t="shared" ref="K15:K46" si="1">J15</f>
        <v>6.9923559331343298E-3</v>
      </c>
      <c r="L15" s="42">
        <f t="shared" ref="L15:L46" si="2">K15</f>
        <v>6.9923559331343298E-3</v>
      </c>
      <c r="M15" s="42">
        <f t="shared" ref="M15:AO15" si="3">L15*(1-$F$4)</f>
        <v>6.9659286549295599E-3</v>
      </c>
      <c r="N15" s="42">
        <f t="shared" si="3"/>
        <v>6.9396012573715972E-3</v>
      </c>
      <c r="O15" s="42">
        <f t="shared" si="3"/>
        <v>6.9133733629662669E-3</v>
      </c>
      <c r="P15" s="42">
        <f t="shared" si="3"/>
        <v>6.8872445956461139E-3</v>
      </c>
      <c r="Q15" s="42">
        <f t="shared" si="3"/>
        <v>6.8612145807650134E-3</v>
      </c>
      <c r="R15" s="42">
        <f t="shared" si="3"/>
        <v>6.8352829450927964E-3</v>
      </c>
      <c r="S15" s="42">
        <f t="shared" si="3"/>
        <v>6.8094493168099016E-3</v>
      </c>
      <c r="T15" s="42">
        <f t="shared" si="3"/>
        <v>6.7837133255020405E-3</v>
      </c>
      <c r="U15" s="42">
        <f t="shared" si="3"/>
        <v>6.7580746021548887E-3</v>
      </c>
      <c r="V15" s="42">
        <f t="shared" si="3"/>
        <v>6.7325327791487935E-3</v>
      </c>
      <c r="W15" s="42">
        <f t="shared" si="3"/>
        <v>6.7070874902535032E-3</v>
      </c>
      <c r="X15" s="42">
        <f t="shared" si="3"/>
        <v>6.6817383706229165E-3</v>
      </c>
      <c r="Y15" s="42">
        <f t="shared" si="3"/>
        <v>6.6564850567898508E-3</v>
      </c>
      <c r="Z15" s="42">
        <f t="shared" si="3"/>
        <v>6.6313271866608303E-3</v>
      </c>
      <c r="AA15" s="42">
        <f t="shared" si="3"/>
        <v>6.6062643995108937E-3</v>
      </c>
      <c r="AB15" s="42">
        <f t="shared" si="3"/>
        <v>6.5812963359784234E-3</v>
      </c>
      <c r="AC15" s="42">
        <f t="shared" si="3"/>
        <v>6.5564226380599921E-3</v>
      </c>
      <c r="AD15" s="42">
        <f t="shared" si="3"/>
        <v>6.5316429491052283E-3</v>
      </c>
      <c r="AE15" s="42">
        <f t="shared" si="3"/>
        <v>6.5069569138117055E-3</v>
      </c>
      <c r="AF15" s="42">
        <f t="shared" si="3"/>
        <v>6.4823641782198443E-3</v>
      </c>
      <c r="AG15" s="42">
        <f t="shared" si="3"/>
        <v>6.4578643897078396E-3</v>
      </c>
      <c r="AH15" s="42">
        <f t="shared" si="3"/>
        <v>6.4334571969866033E-3</v>
      </c>
      <c r="AI15" s="42">
        <f t="shared" si="3"/>
        <v>6.4091422500947284E-3</v>
      </c>
      <c r="AJ15" s="42">
        <f t="shared" si="3"/>
        <v>6.3849192003934702E-3</v>
      </c>
      <c r="AK15" s="42">
        <f t="shared" si="3"/>
        <v>6.3607877005617472E-3</v>
      </c>
      <c r="AL15" s="42">
        <f t="shared" si="3"/>
        <v>6.336747404591162E-3</v>
      </c>
      <c r="AM15" s="42">
        <f t="shared" si="3"/>
        <v>6.3127979677810395E-3</v>
      </c>
      <c r="AN15" s="42">
        <f t="shared" si="3"/>
        <v>6.2889390467334837E-3</v>
      </c>
      <c r="AO15" s="42">
        <f t="shared" si="3"/>
        <v>6.2651702993484562E-3</v>
      </c>
      <c r="AP15" s="42">
        <f t="shared" ref="AP15:BJ15" si="4">AO15*(1-$F$4)</f>
        <v>6.2414913848188687E-3</v>
      </c>
      <c r="AQ15" s="42">
        <f t="shared" si="4"/>
        <v>6.2179019636256962E-3</v>
      </c>
      <c r="AR15" s="42">
        <f t="shared" si="4"/>
        <v>6.1944016975331107E-3</v>
      </c>
      <c r="AS15" s="42">
        <f t="shared" si="4"/>
        <v>6.170990249583631E-3</v>
      </c>
      <c r="AT15" s="42">
        <f t="shared" si="4"/>
        <v>6.1476672840932904E-3</v>
      </c>
      <c r="AU15" s="42">
        <f t="shared" si="4"/>
        <v>6.1244324666468236E-3</v>
      </c>
      <c r="AV15" s="42">
        <f t="shared" si="4"/>
        <v>6.1012854640928715E-3</v>
      </c>
      <c r="AW15" s="42">
        <f t="shared" si="4"/>
        <v>6.078225944539206E-3</v>
      </c>
      <c r="AX15" s="42">
        <f t="shared" si="4"/>
        <v>6.0552535773479689E-3</v>
      </c>
      <c r="AY15" s="42">
        <f t="shared" si="4"/>
        <v>6.0323680331309327E-3</v>
      </c>
      <c r="AZ15" s="42">
        <f t="shared" si="4"/>
        <v>6.0095689837447765E-3</v>
      </c>
      <c r="BA15" s="42">
        <f t="shared" si="4"/>
        <v>5.9868561022863821E-3</v>
      </c>
      <c r="BB15" s="42">
        <f t="shared" si="4"/>
        <v>5.9642290630881464E-3</v>
      </c>
      <c r="BC15" s="42">
        <f t="shared" si="4"/>
        <v>5.9416875417133107E-3</v>
      </c>
      <c r="BD15" s="42">
        <f t="shared" si="4"/>
        <v>5.9192312149513107E-3</v>
      </c>
      <c r="BE15" s="42">
        <f t="shared" si="4"/>
        <v>5.8968597608131407E-3</v>
      </c>
      <c r="BF15" s="42">
        <f t="shared" si="4"/>
        <v>5.8745728585267365E-3</v>
      </c>
      <c r="BG15" s="42">
        <f t="shared" si="4"/>
        <v>5.852370188532378E-3</v>
      </c>
      <c r="BH15" s="42">
        <f t="shared" si="4"/>
        <v>5.8302514324781044E-3</v>
      </c>
      <c r="BI15" s="42">
        <f t="shared" si="4"/>
        <v>5.8082162732151525E-3</v>
      </c>
      <c r="BJ15" s="42">
        <f t="shared" si="4"/>
        <v>5.7862643947934073E-3</v>
      </c>
      <c r="BK15" t="str">
        <f t="shared" ref="BK15:BK46" si="5">A15</f>
        <v>07_INA</v>
      </c>
      <c r="BL15" t="str">
        <f t="shared" ref="BL15:BL46" si="6">"d_ind_cem_"&amp;C15</f>
        <v>d_ind_cem_1_x_coal_thermal</v>
      </c>
      <c r="BO15" s="8">
        <f t="shared" ref="BO15:BO46" si="7">E15</f>
        <v>241.30939996800001</v>
      </c>
      <c r="BP15" s="8">
        <f t="shared" ref="BP15:BP46" si="8">F15</f>
        <v>468.48784752000012</v>
      </c>
      <c r="BQ15" s="8" cm="1">
        <f t="array" ref="BQ15">K15*INDEX(prod_est,$G15+$H15,MATCH(BQ$14,$BP$14:$DP$14,0))</f>
        <v>585.60980940000013</v>
      </c>
      <c r="BR15" s="8" cm="1">
        <f t="array" ref="BR15">L15*INDEX(prod_est,$G15+$H15,MATCH(BR$14,$BP$14:$DP$14,0))</f>
        <v>666.76727684796015</v>
      </c>
      <c r="BS15" s="8" cm="1">
        <f t="array" ref="BS15">M15*INDEX(prod_est,$G15+$H15,MATCH(BS$14,$BP$14:$DP$14,0))</f>
        <v>701.33231800222438</v>
      </c>
      <c r="BT15" s="8" cm="1">
        <f t="array" ref="BT15">N15*INDEX(prod_est,$G15+$H15,MATCH(BT$14,$BP$14:$DP$14,0))</f>
        <v>737.33429900494752</v>
      </c>
      <c r="BU15" s="8" cm="1">
        <f t="array" ref="BU15">O15*INDEX(prod_est,$G15+$H15,MATCH(BU$14,$BP$14:$DP$14,0))</f>
        <v>774.81170882034337</v>
      </c>
      <c r="BV15" s="8" cm="1">
        <f t="array" ref="BV15">P15*INDEX(prod_est,$G15+$H15,MATCH(BV$14,$BP$14:$DP$14,0))</f>
        <v>813.80256957618212</v>
      </c>
      <c r="BW15" s="8" cm="1">
        <f t="array" ref="BW15">Q15*INDEX(prod_est,$G15+$H15,MATCH(BW$14,$BP$14:$DP$14,0))</f>
        <v>854.34428340950649</v>
      </c>
      <c r="BX15" s="8" cm="1">
        <f t="array" ref="BX15">R15*INDEX(prod_est,$G15+$H15,MATCH(BX$14,$BP$14:$DP$14,0))</f>
        <v>896.47346677706639</v>
      </c>
      <c r="BY15" s="8" cm="1">
        <f t="array" ref="BY15">S15*INDEX(prod_est,$G15+$H15,MATCH(BY$14,$BP$14:$DP$14,0))</f>
        <v>940.22577159242019</v>
      </c>
      <c r="BZ15" s="8" cm="1">
        <f t="array" ref="BZ15">T15*INDEX(prod_est,$G15+$H15,MATCH(BZ$14,$BP$14:$DP$14,0))</f>
        <v>974.63622655495408</v>
      </c>
      <c r="CA15" s="8" cm="1">
        <f t="array" ref="CA15">U15*INDEX(prod_est,$G15+$H15,MATCH(CA$14,$BP$14:$DP$14,0))</f>
        <v>1009.9405587284455</v>
      </c>
      <c r="CB15" s="8" cm="1">
        <f t="array" ref="CB15">V15*INDEX(prod_est,$G15+$H15,MATCH(CB$14,$BP$14:$DP$14,0))</f>
        <v>1046.1400056704658</v>
      </c>
      <c r="CC15" s="8" cm="1">
        <f t="array" ref="CC15">W15*INDEX(prod_est,$G15+$H15,MATCH(CC$14,$BP$14:$DP$14,0))</f>
        <v>1083.2340054801505</v>
      </c>
      <c r="CD15" s="8" cm="1">
        <f t="array" ref="CD15">X15*INDEX(prod_est,$G15+$H15,MATCH(CD$14,$BP$14:$DP$14,0))</f>
        <v>1121.2200519179571</v>
      </c>
      <c r="CE15" s="8" cm="1">
        <f t="array" ref="CE15">Y15*INDEX(prod_est,$G15+$H15,MATCH(CE$14,$BP$14:$DP$14,0))</f>
        <v>1160.0935426626256</v>
      </c>
      <c r="CF15" s="8" cm="1">
        <f t="array" ref="CF15">Z15*INDEX(prod_est,$G15+$H15,MATCH(CF$14,$BP$14:$DP$14,0))</f>
        <v>1199.8476206032678</v>
      </c>
      <c r="CG15" s="8" cm="1">
        <f t="array" ref="CG15">AA15*INDEX(prod_est,$G15+$H15,MATCH(CG$14,$BP$14:$DP$14,0))</f>
        <v>1240.4730080861157</v>
      </c>
      <c r="CH15" s="8" cm="1">
        <f t="array" ref="CH15">AB15*INDEX(prod_est,$G15+$H15,MATCH(CH$14,$BP$14:$DP$14,0))</f>
        <v>1281.9578340601508</v>
      </c>
      <c r="CI15" s="8" cm="1">
        <f t="array" ref="CI15">AC15*INDEX(prod_est,$G15+$H15,MATCH(CI$14,$BP$14:$DP$14,0))</f>
        <v>1324.2874540946777</v>
      </c>
      <c r="CJ15" s="8" cm="1">
        <f t="array" ref="CJ15">AD15*INDEX(prod_est,$G15+$H15,MATCH(CJ$14,$BP$14:$DP$14,0))</f>
        <v>1367.4442632743146</v>
      </c>
      <c r="CK15" s="8" cm="1">
        <f t="array" ref="CK15">AE15*INDEX(prod_est,$G15+$H15,MATCH(CK$14,$BP$14:$DP$14,0))</f>
        <v>1411.4075020139585</v>
      </c>
      <c r="CL15" s="8" cm="1">
        <f t="array" ref="CL15">AF15*INDEX(prod_est,$G15+$H15,MATCH(CL$14,$BP$14:$DP$14,0))</f>
        <v>1456.1530548782364</v>
      </c>
      <c r="CM15" s="8" cm="1">
        <f t="array" ref="CM15">AG15*INDEX(prod_est,$G15+$H15,MATCH(CM$14,$BP$14:$DP$14,0))</f>
        <v>1497.3831385298588</v>
      </c>
      <c r="CN15" s="8" cm="1">
        <f t="array" ref="CN15">AH15*INDEX(prod_est,$G15+$H15,MATCH(CN$14,$BP$14:$DP$14,0))</f>
        <v>1539.0860335750699</v>
      </c>
      <c r="CO15" s="8" cm="1">
        <f t="array" ref="CO15">AI15*INDEX(prod_est,$G15+$H15,MATCH(CO$14,$BP$14:$DP$14,0))</f>
        <v>1581.221516799598</v>
      </c>
      <c r="CP15" s="8" cm="1">
        <f t="array" ref="CP15">AJ15*INDEX(prod_est,$G15+$H15,MATCH(CP$14,$BP$14:$DP$14,0))</f>
        <v>1623.7456164932148</v>
      </c>
      <c r="CQ15" s="8" cm="1">
        <f t="array" ref="CQ15">AK15*INDEX(prod_est,$G15+$H15,MATCH(CQ$14,$BP$14:$DP$14,0))</f>
        <v>1666.6104391466588</v>
      </c>
      <c r="CR15" s="8" cm="1">
        <f t="array" ref="CR15">AL15*INDEX(prod_est,$G15+$H15,MATCH(CR$14,$BP$14:$DP$14,0))</f>
        <v>1709.7639943936492</v>
      </c>
      <c r="CS15" s="8" cm="1">
        <f t="array" ref="CS15">AM15*INDEX(prod_est,$G15+$H15,MATCH(CS$14,$BP$14:$DP$14,0))</f>
        <v>1753.1500188123568</v>
      </c>
      <c r="CT15" s="8" cm="1">
        <f t="array" ref="CT15">AN15*INDEX(prod_est,$G15+$H15,MATCH(CT$14,$BP$14:$DP$14,0))</f>
        <v>1796.7077992860163</v>
      </c>
      <c r="CU15" s="8" cm="1">
        <f t="array" ref="CU15">AO15*INDEX(prod_est,$G15+$H15,MATCH(CU$14,$BP$14:$DP$14,0))</f>
        <v>1840.3719967158804</v>
      </c>
      <c r="CV15" s="8" cm="1">
        <f t="array" ref="CV15">AP15*INDEX(prod_est,$G15+$H15,MATCH(CV$14,$BP$14:$DP$14,0))</f>
        <v>1884.0724709820668</v>
      </c>
      <c r="CW15" cm="1">
        <f t="array" ref="CW15">AQ15*INDEX(prod_est,$G15+$H15,MATCH(CW$14,$BP$14:$DP$14,0))</f>
        <v>1863.5532220768257</v>
      </c>
      <c r="CX15" cm="1">
        <f t="array" ref="CX15">AR15*INDEX(prod_est,$G15+$H15,MATCH(CX$14,$BP$14:$DP$14,0))</f>
        <v>1842.7315879276919</v>
      </c>
      <c r="CY15" cm="1">
        <f t="array" ref="CY15">AS15*INDEX(prod_est,$G15+$H15,MATCH(CY$14,$BP$14:$DP$14,0))</f>
        <v>1821.6117746789616</v>
      </c>
      <c r="CZ15" cm="1">
        <f t="array" ref="CZ15">AT15*INDEX(prod_est,$G15+$H15,MATCH(CZ$14,$BP$14:$DP$14,0))</f>
        <v>1800.1979548499844</v>
      </c>
      <c r="DA15" cm="1">
        <f t="array" ref="DA15">AU15*INDEX(prod_est,$G15+$H15,MATCH(DA$14,$BP$14:$DP$14,0))</f>
        <v>1778.4942675524887</v>
      </c>
      <c r="DB15" cm="1">
        <f t="array" ref="DB15">AV15*INDEX(prod_est,$G15+$H15,MATCH(DB$14,$BP$14:$DP$14,0))</f>
        <v>1756.5048187066691</v>
      </c>
      <c r="DC15" cm="1">
        <f t="array" ref="DC15">AW15*INDEX(prod_est,$G15+$H15,MATCH(DC$14,$BP$14:$DP$14,0))</f>
        <v>1734.233681256005</v>
      </c>
      <c r="DD15" cm="1">
        <f t="array" ref="DD15">AX15*INDEX(prod_est,$G15+$H15,MATCH(DD$14,$BP$14:$DP$14,0))</f>
        <v>1711.6848953808787</v>
      </c>
      <c r="DE15" cm="1">
        <f t="array" ref="DE15">AY15*INDEX(prod_est,$G15+$H15,MATCH(DE$14,$BP$14:$DP$14,0))</f>
        <v>1688.8624687109434</v>
      </c>
      <c r="DF15" cm="1">
        <f t="array" ref="DF15">AZ15*INDEX(prod_est,$G15+$H15,MATCH(DF$14,$BP$14:$DP$14,0))</f>
        <v>1665.7703765362696</v>
      </c>
      <c r="DG15" cm="1">
        <f t="array" ref="DG15">BA15*INDEX(prod_est,$G15+$H15,MATCH(DG$14,$BP$14:$DP$14,0))</f>
        <v>1642.4125620172549</v>
      </c>
      <c r="DH15" cm="1">
        <f t="array" ref="DH15">BB15*INDEX(prod_est,$G15+$H15,MATCH(DH$14,$BP$14:$DP$14,0))</f>
        <v>1618.792936393382</v>
      </c>
      <c r="DI15" cm="1">
        <f t="array" ref="DI15">BC15*INDEX(prod_est,$G15+$H15,MATCH(DI$14,$BP$14:$DP$14,0))</f>
        <v>1594.9153791906906</v>
      </c>
      <c r="DJ15" cm="1">
        <f t="array" ref="DJ15">BD15*INDEX(prod_est,$G15+$H15,MATCH(DJ$14,$BP$14:$DP$14,0))</f>
        <v>1570.7837384281254</v>
      </c>
      <c r="DK15" cm="1">
        <f t="array" ref="DK15">BE15*INDEX(prod_est,$G15+$H15,MATCH(DK$14,$BP$14:$DP$14,0))</f>
        <v>1546.4018308226282</v>
      </c>
      <c r="DL15" cm="1">
        <f t="array" ref="DL15">BF15*INDEX(prod_est,$G15+$H15,MATCH(DL$14,$BP$14:$DP$14,0))</f>
        <v>1521.7734419931207</v>
      </c>
      <c r="DM15" cm="1">
        <f t="array" ref="DM15">BG15*INDEX(prod_est,$G15+$H15,MATCH(DM$14,$BP$14:$DP$14,0))</f>
        <v>1496.902326663225</v>
      </c>
      <c r="DN15" cm="1">
        <f t="array" ref="DN15">BH15*INDEX(prod_est,$G15+$H15,MATCH(DN$14,$BP$14:$DP$14,0))</f>
        <v>1471.7922088628727</v>
      </c>
      <c r="DO15" cm="1">
        <f t="array" ref="DO15">BI15*INDEX(prod_est,$G15+$H15,MATCH(DO$14,$BP$14:$DP$14,0))</f>
        <v>1446.4467821287246</v>
      </c>
      <c r="DP15" cm="1">
        <f t="array" ref="DP15">BJ15*INDEX(prod_est,$G15+$H15,MATCH(DP$14,$BP$14:$DP$14,0))</f>
        <v>1420.8697097034376</v>
      </c>
    </row>
    <row r="16" spans="1:120" x14ac:dyDescent="0.25">
      <c r="A16" t="s">
        <v>43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97</v>
      </c>
      <c r="H16">
        <f>IFERROR(MATCH(D16,Production_est!$D$4:$D$339,0),"-")</f>
        <v>6</v>
      </c>
      <c r="I16" s="8" cm="1">
        <f t="array" ref="I16">IFERROR(INDEX(Production_est!$E$4:$E$339,H16+G16),"-")</f>
        <v>67000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07_INA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43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97</v>
      </c>
      <c r="H17">
        <f>IFERROR(MATCH(D17,Production_est!$D$4:$D$339,0),"-")</f>
        <v>6</v>
      </c>
      <c r="I17" s="8" cm="1">
        <f t="array" ref="I17">IFERROR(INDEX(Production_est!$E$4:$E$339,H17+G17),"-")</f>
        <v>67000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07_INA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43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97</v>
      </c>
      <c r="H18">
        <f>IFERROR(MATCH(D18,Production_est!$D$4:$D$339,0),"-")</f>
        <v>6</v>
      </c>
      <c r="I18" s="8" cm="1">
        <f t="array" ref="I18">IFERROR(INDEX(Production_est!$E$4:$E$339,H18+G18),"-")</f>
        <v>67000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07_INA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43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97</v>
      </c>
      <c r="H19">
        <f>IFERROR(MATCH(D19,Production_est!$D$4:$D$339,0),"-")</f>
        <v>6</v>
      </c>
      <c r="I19" s="8" cm="1">
        <f t="array" ref="I19">IFERROR(INDEX(Production_est!$E$4:$E$339,H19+G19),"-")</f>
        <v>67000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07_INA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43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97</v>
      </c>
      <c r="H20">
        <f>IFERROR(MATCH(D20,Production_est!$D$4:$D$339,0),"-")</f>
        <v>6</v>
      </c>
      <c r="I20" s="8" cm="1">
        <f t="array" ref="I20">IFERROR(INDEX(Production_est!$E$4:$E$339,H20+G20),"-")</f>
        <v>67000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07_INA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43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97</v>
      </c>
      <c r="H21">
        <f>IFERROR(MATCH(D21,Production_est!$D$4:$D$339,0),"-")</f>
        <v>6</v>
      </c>
      <c r="I21" s="8" cm="1">
        <f t="array" ref="I21">IFERROR(INDEX(Production_est!$E$4:$E$339,H21+G21),"-")</f>
        <v>67000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07_INA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43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97</v>
      </c>
      <c r="H22">
        <f>IFERROR(MATCH(D22,Production_est!$D$4:$D$339,0),"-")</f>
        <v>6</v>
      </c>
      <c r="I22" s="8" cm="1">
        <f t="array" ref="I22">IFERROR(INDEX(Production_est!$E$4:$E$339,H22+G22),"-")</f>
        <v>67000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07_INA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43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97</v>
      </c>
      <c r="H23">
        <f>IFERROR(MATCH(D23,Production_est!$D$4:$D$339,0),"-")</f>
        <v>6</v>
      </c>
      <c r="I23" s="8" cm="1">
        <f t="array" ref="I23">IFERROR(INDEX(Production_est!$E$4:$E$339,H23+G23),"-")</f>
        <v>67000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07_INA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43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97</v>
      </c>
      <c r="H24">
        <f>IFERROR(MATCH(D24,Production_est!$D$4:$D$339,0),"-")</f>
        <v>6</v>
      </c>
      <c r="I24" s="8" cm="1">
        <f t="array" ref="I24">IFERROR(INDEX(Production_est!$E$4:$E$339,H24+G24),"-")</f>
        <v>67000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07_INA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43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97</v>
      </c>
      <c r="H25">
        <f>IFERROR(MATCH(D25,Production_est!$D$4:$D$339,0),"-")</f>
        <v>6</v>
      </c>
      <c r="I25" s="8" cm="1">
        <f t="array" ref="I25">IFERROR(INDEX(Production_est!$E$4:$E$339,H25+G25),"-")</f>
        <v>67000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07_INA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43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97</v>
      </c>
      <c r="H26">
        <f>IFERROR(MATCH(D26,Production_est!$D$4:$D$339,0),"-")</f>
        <v>6</v>
      </c>
      <c r="I26" s="8" cm="1">
        <f t="array" ref="I26">IFERROR(INDEX(Production_est!$E$4:$E$339,H26+G26),"-")</f>
        <v>67000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ref="M26:AP26" si="29">L26*(1-$F$4)</f>
        <v>0</v>
      </c>
      <c r="N26" s="42">
        <f t="shared" si="29"/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07_INA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43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97</v>
      </c>
      <c r="H27">
        <f>IFERROR(MATCH(D27,Production_est!$D$4:$D$339,0),"-")</f>
        <v>6</v>
      </c>
      <c r="I27" s="8" cm="1">
        <f t="array" ref="I27">IFERROR(INDEX(Production_est!$E$4:$E$339,H27+G27),"-")</f>
        <v>67000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ref="M27:AP27" si="31">L27*(1-$F$4)</f>
        <v>0</v>
      </c>
      <c r="N27" s="42">
        <f t="shared" si="31"/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07_INA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43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97</v>
      </c>
      <c r="H28">
        <f>IFERROR(MATCH(D28,Production_est!$D$4:$D$339,0),"-")</f>
        <v>6</v>
      </c>
      <c r="I28" s="8" cm="1">
        <f t="array" ref="I28">IFERROR(INDEX(Production_est!$E$4:$E$339,H28+G28),"-")</f>
        <v>67000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ref="M28:AP28" si="33">L28*(1-$F$4)</f>
        <v>0</v>
      </c>
      <c r="N28" s="42">
        <f t="shared" si="33"/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07_INA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43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97</v>
      </c>
      <c r="H29">
        <f>IFERROR(MATCH(D29,Production_est!$D$4:$D$339,0),"-")</f>
        <v>6</v>
      </c>
      <c r="I29" s="8" cm="1">
        <f t="array" ref="I29">IFERROR(INDEX(Production_est!$E$4:$E$339,H29+G29),"-")</f>
        <v>67000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07_INA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43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97</v>
      </c>
      <c r="H30">
        <f>IFERROR(MATCH(D30,Production_est!$D$4:$D$339,0),"-")</f>
        <v>6</v>
      </c>
      <c r="I30" s="8" cm="1">
        <f t="array" ref="I30">IFERROR(INDEX(Production_est!$E$4:$E$339,H30+G30),"-")</f>
        <v>67000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07_INA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43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97</v>
      </c>
      <c r="H31">
        <f>IFERROR(MATCH(D31,Production_est!$D$4:$D$339,0),"-")</f>
        <v>6</v>
      </c>
      <c r="I31" s="8" cm="1">
        <f t="array" ref="I31">IFERROR(INDEX(Production_est!$E$4:$E$339,H31+G31),"-")</f>
        <v>67000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07_INA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43</v>
      </c>
      <c r="B32" t="s">
        <v>22</v>
      </c>
      <c r="C32" t="s">
        <v>22</v>
      </c>
      <c r="D32" t="s">
        <v>37</v>
      </c>
      <c r="E32" s="8">
        <v>43.975755180641251</v>
      </c>
      <c r="F32" s="8">
        <v>44.860552034455601</v>
      </c>
      <c r="G32">
        <f>MATCH(A32,Production_est!$A$4:$A$339,0)</f>
        <v>97</v>
      </c>
      <c r="H32">
        <f>IFERROR(MATCH(D32,Production_est!$D$4:$D$339,0),"-")</f>
        <v>6</v>
      </c>
      <c r="I32" s="8" cm="1">
        <f t="array" ref="I32">IFERROR(INDEX(Production_est!$E$4:$E$339,H32+G32),"-")</f>
        <v>67000</v>
      </c>
      <c r="J32" s="42">
        <f t="shared" si="0"/>
        <v>6.6956047812620305E-4</v>
      </c>
      <c r="K32" s="42">
        <f t="shared" si="1"/>
        <v>6.6956047812620305E-4</v>
      </c>
      <c r="L32" s="42">
        <f t="shared" si="2"/>
        <v>6.6956047812620305E-4</v>
      </c>
      <c r="M32" s="42">
        <f t="shared" ref="M32:AP32" si="41">L32*(1-$F$4)</f>
        <v>6.6702990599864424E-4</v>
      </c>
      <c r="N32" s="42">
        <f t="shared" si="41"/>
        <v>6.6450889804863477E-4</v>
      </c>
      <c r="O32" s="42">
        <f t="shared" si="41"/>
        <v>6.6199741812881824E-4</v>
      </c>
      <c r="P32" s="42">
        <f t="shared" si="41"/>
        <v>6.5949543022845579E-4</v>
      </c>
      <c r="Q32" s="42">
        <f t="shared" si="41"/>
        <v>6.570028984729092E-4</v>
      </c>
      <c r="R32" s="42">
        <f t="shared" si="41"/>
        <v>6.5451978712312688E-4</v>
      </c>
      <c r="S32" s="42">
        <f t="shared" si="41"/>
        <v>6.5204606057513116E-4</v>
      </c>
      <c r="T32" s="42">
        <f t="shared" si="41"/>
        <v>6.4958168335950807E-4</v>
      </c>
      <c r="U32" s="42">
        <f t="shared" si="41"/>
        <v>6.4712662014089852E-4</v>
      </c>
      <c r="V32" s="42">
        <f t="shared" si="41"/>
        <v>6.4468083571749175E-4</v>
      </c>
      <c r="W32" s="42">
        <f t="shared" si="41"/>
        <v>6.4224429502052053E-4</v>
      </c>
      <c r="X32" s="42">
        <f t="shared" si="41"/>
        <v>6.3981696311375853E-4</v>
      </c>
      <c r="Y32" s="42">
        <f t="shared" si="41"/>
        <v>6.373988051930191E-4</v>
      </c>
      <c r="Z32" s="42">
        <f t="shared" si="41"/>
        <v>6.3498978658565628E-4</v>
      </c>
      <c r="AA32" s="42">
        <f t="shared" si="41"/>
        <v>6.3258987275006799E-4</v>
      </c>
      <c r="AB32" s="42">
        <f t="shared" si="41"/>
        <v>6.3019902927520033E-4</v>
      </c>
      <c r="AC32" s="42">
        <f t="shared" si="41"/>
        <v>6.2781722188005439E-4</v>
      </c>
      <c r="AD32" s="42">
        <f t="shared" si="41"/>
        <v>6.2544441641319468E-4</v>
      </c>
      <c r="AE32" s="42">
        <f t="shared" si="41"/>
        <v>6.2308057885225934E-4</v>
      </c>
      <c r="AF32" s="42">
        <f t="shared" si="41"/>
        <v>6.2072567530347268E-4</v>
      </c>
      <c r="AG32" s="42">
        <f t="shared" si="41"/>
        <v>6.1837967200115856E-4</v>
      </c>
      <c r="AH32" s="42">
        <f t="shared" si="41"/>
        <v>6.1604253530725688E-4</v>
      </c>
      <c r="AI32" s="42">
        <f t="shared" si="41"/>
        <v>6.1371423171084096E-4</v>
      </c>
      <c r="AJ32" s="42">
        <f t="shared" si="41"/>
        <v>6.1139472782763705E-4</v>
      </c>
      <c r="AK32" s="42">
        <f t="shared" si="41"/>
        <v>6.0908399039954564E-4</v>
      </c>
      <c r="AL32" s="42">
        <f t="shared" si="41"/>
        <v>6.0678198629416464E-4</v>
      </c>
      <c r="AM32" s="42">
        <f t="shared" si="41"/>
        <v>6.0448868250431438E-4</v>
      </c>
      <c r="AN32" s="42">
        <f t="shared" si="41"/>
        <v>6.0220404614756424E-4</v>
      </c>
      <c r="AO32" s="42">
        <f t="shared" si="41"/>
        <v>5.9992804446576105E-4</v>
      </c>
      <c r="AP32" s="42">
        <f t="shared" si="41"/>
        <v>5.9766064482455982E-4</v>
      </c>
      <c r="AQ32" s="42">
        <f t="shared" ref="AQ32:BJ32" si="42">AP32*(1-$F$4)</f>
        <v>5.9540181471295515E-4</v>
      </c>
      <c r="AR32" s="42">
        <f t="shared" si="42"/>
        <v>5.9315152174281582E-4</v>
      </c>
      <c r="AS32" s="42">
        <f t="shared" si="42"/>
        <v>5.9090973364841972E-4</v>
      </c>
      <c r="AT32" s="42">
        <f t="shared" si="42"/>
        <v>5.8867641828599167E-4</v>
      </c>
      <c r="AU32" s="42">
        <f t="shared" si="42"/>
        <v>5.8645154363324236E-4</v>
      </c>
      <c r="AV32" s="42">
        <f t="shared" si="42"/>
        <v>5.8423507778890922E-4</v>
      </c>
      <c r="AW32" s="42">
        <f t="shared" si="42"/>
        <v>5.8202698897229883E-4</v>
      </c>
      <c r="AX32" s="42">
        <f t="shared" si="42"/>
        <v>5.7982724552283155E-4</v>
      </c>
      <c r="AY32" s="42">
        <f t="shared" si="42"/>
        <v>5.7763581589958743E-4</v>
      </c>
      <c r="AZ32" s="42">
        <f t="shared" si="42"/>
        <v>5.754526686808538E-4</v>
      </c>
      <c r="BA32" s="42">
        <f t="shared" si="42"/>
        <v>5.73277772563675E-4</v>
      </c>
      <c r="BB32" s="42">
        <f t="shared" si="42"/>
        <v>5.7111109636340327E-4</v>
      </c>
      <c r="BC32" s="42">
        <f t="shared" si="42"/>
        <v>5.6895260901325179E-4</v>
      </c>
      <c r="BD32" s="42">
        <f t="shared" si="42"/>
        <v>5.6680227956384932E-4</v>
      </c>
      <c r="BE32" s="42">
        <f t="shared" si="42"/>
        <v>5.646600771827961E-4</v>
      </c>
      <c r="BF32" s="42">
        <f t="shared" si="42"/>
        <v>5.6252597115422217E-4</v>
      </c>
      <c r="BG32" s="42">
        <f t="shared" si="42"/>
        <v>5.6039993087834657E-4</v>
      </c>
      <c r="BH32" s="42">
        <f t="shared" si="42"/>
        <v>5.582819258710389E-4</v>
      </c>
      <c r="BI32" s="42">
        <f t="shared" si="42"/>
        <v>5.5617192576338202E-4</v>
      </c>
      <c r="BJ32" s="42">
        <f t="shared" si="42"/>
        <v>5.5406990030123669E-4</v>
      </c>
      <c r="BK32" t="str">
        <f t="shared" si="5"/>
        <v>07_INA</v>
      </c>
      <c r="BL32" t="str">
        <f t="shared" si="6"/>
        <v>d_ind_cem_8_1_natural_gas</v>
      </c>
      <c r="BO32" s="8">
        <f t="shared" si="7"/>
        <v>43.975755180641251</v>
      </c>
      <c r="BP32" s="8">
        <f t="shared" si="8"/>
        <v>44.860552034455601</v>
      </c>
      <c r="BQ32" s="8" cm="1">
        <f t="array" ref="BQ32">K32*INDEX(prod_est,$G32+$H32,MATCH(BQ$14,$BP$14:$DP$14,0))</f>
        <v>56.075690043069507</v>
      </c>
      <c r="BR32" s="8" cm="1">
        <f t="array" ref="BR32">L32*INDEX(prod_est,$G32+$H32,MATCH(BR$14,$BP$14:$DP$14,0))</f>
        <v>63.847009642300776</v>
      </c>
      <c r="BS32" s="8" cm="1">
        <f t="array" ref="BS32">M32*INDEX(prod_est,$G32+$H32,MATCH(BS$14,$BP$14:$DP$14,0))</f>
        <v>67.156821914875835</v>
      </c>
      <c r="BT32" s="8" cm="1">
        <f t="array" ref="BT32">N32*INDEX(prod_est,$G32+$H32,MATCH(BT$14,$BP$14:$DP$14,0))</f>
        <v>70.604229890697866</v>
      </c>
      <c r="BU32" s="8" cm="1">
        <f t="array" ref="BU32">O32*INDEX(prod_est,$G32+$H32,MATCH(BU$14,$BP$14:$DP$14,0))</f>
        <v>74.192919121464755</v>
      </c>
      <c r="BV32" s="8" cm="1">
        <f t="array" ref="BV32">P32*INDEX(prod_est,$G32+$H32,MATCH(BV$14,$BP$14:$DP$14,0))</f>
        <v>77.926530456454287</v>
      </c>
      <c r="BW32" s="8" cm="1">
        <f t="array" ref="BW32">Q32*INDEX(prod_est,$G32+$H32,MATCH(BW$14,$BP$14:$DP$14,0))</f>
        <v>81.808645377072821</v>
      </c>
      <c r="BX32" s="8" cm="1">
        <f t="array" ref="BX32">R32*INDEX(prod_est,$G32+$H32,MATCH(BX$14,$BP$14:$DP$14,0))</f>
        <v>85.842770131074815</v>
      </c>
      <c r="BY32" s="8" cm="1">
        <f t="array" ref="BY32">S32*INDEX(prod_est,$G32+$H32,MATCH(BY$14,$BP$14:$DP$14,0))</f>
        <v>90.032318605355684</v>
      </c>
      <c r="BZ32" s="8" cm="1">
        <f t="array" ref="BZ32">T32*INDEX(prod_est,$G32+$H32,MATCH(BZ$14,$BP$14:$DP$14,0))</f>
        <v>93.327328312752925</v>
      </c>
      <c r="CA32" s="8" cm="1">
        <f t="array" ref="CA32">U32*INDEX(prod_est,$G32+$H32,MATCH(CA$14,$BP$14:$DP$14,0))</f>
        <v>96.707932183044377</v>
      </c>
      <c r="CB32" s="8" cm="1">
        <f t="array" ref="CB32">V32*INDEX(prod_est,$G32+$H32,MATCH(CB$14,$BP$14:$DP$14,0))</f>
        <v>100.17424871987129</v>
      </c>
      <c r="CC32" s="8" cm="1">
        <f t="array" ref="CC32">W32*INDEX(prod_est,$G32+$H32,MATCH(CC$14,$BP$14:$DP$14,0))</f>
        <v>103.72622411781884</v>
      </c>
      <c r="CD32" s="8" cm="1">
        <f t="array" ref="CD32">X32*INDEX(prod_est,$G32+$H32,MATCH(CD$14,$BP$14:$DP$14,0))</f>
        <v>107.3636183892545</v>
      </c>
      <c r="CE32" s="8" cm="1">
        <f t="array" ref="CE32">Y32*INDEX(prod_est,$G32+$H32,MATCH(CE$14,$BP$14:$DP$14,0))</f>
        <v>111.08599083401185</v>
      </c>
      <c r="CF32" s="8" cm="1">
        <f t="array" ref="CF32">Z32*INDEX(prod_est,$G32+$H32,MATCH(CF$14,$BP$14:$DP$14,0))</f>
        <v>114.89268484214585</v>
      </c>
      <c r="CG32" s="8" cm="1">
        <f t="array" ref="CG32">AA32*INDEX(prod_est,$G32+$H32,MATCH(CG$14,$BP$14:$DP$14,0))</f>
        <v>118.782812022054</v>
      </c>
      <c r="CH32" s="8" cm="1">
        <f t="array" ref="CH32">AB32*INDEX(prod_est,$G32+$H32,MATCH(CH$14,$BP$14:$DP$14,0))</f>
        <v>122.75523564862223</v>
      </c>
      <c r="CI32" s="8" cm="1">
        <f t="array" ref="CI32">AC32*INDEX(prod_est,$G32+$H32,MATCH(CI$14,$BP$14:$DP$14,0))</f>
        <v>126.80855342881621</v>
      </c>
      <c r="CJ32" s="8" cm="1">
        <f t="array" ref="CJ32">AD32*INDEX(prod_est,$G32+$H32,MATCH(CJ$14,$BP$14:$DP$14,0))</f>
        <v>130.94107958524233</v>
      </c>
      <c r="CK32" s="8" cm="1">
        <f t="array" ref="CK32">AE32*INDEX(prod_est,$G32+$H32,MATCH(CK$14,$BP$14:$DP$14,0))</f>
        <v>135.15082626175305</v>
      </c>
      <c r="CL32" s="8" cm="1">
        <f t="array" ref="CL32">AF32*INDEX(prod_est,$G32+$H32,MATCH(CL$14,$BP$14:$DP$14,0))</f>
        <v>139.43548425918965</v>
      </c>
      <c r="CM32" s="8" cm="1">
        <f t="array" ref="CM32">AG32*INDEX(prod_est,$G32+$H32,MATCH(CM$14,$BP$14:$DP$14,0))</f>
        <v>143.38351476377943</v>
      </c>
      <c r="CN32" s="8" cm="1">
        <f t="array" ref="CN32">AH32*INDEX(prod_est,$G32+$H32,MATCH(CN$14,$BP$14:$DP$14,0))</f>
        <v>147.37681982615518</v>
      </c>
      <c r="CO32" s="8" cm="1">
        <f t="array" ref="CO32">AI32*INDEX(prod_est,$G32+$H32,MATCH(CO$14,$BP$14:$DP$14,0))</f>
        <v>151.41154782966049</v>
      </c>
      <c r="CP32" s="8" cm="1">
        <f t="array" ref="CP32">AJ32*INDEX(prod_est,$G32+$H32,MATCH(CP$14,$BP$14:$DP$14,0))</f>
        <v>155.4834882164225</v>
      </c>
      <c r="CQ32" s="8" cm="1">
        <f t="array" ref="CQ32">AK32*INDEX(prod_est,$G32+$H32,MATCH(CQ$14,$BP$14:$DP$14,0))</f>
        <v>159.58805489253129</v>
      </c>
      <c r="CR32" s="8" cm="1">
        <f t="array" ref="CR32">AL32*INDEX(prod_est,$G32+$H32,MATCH(CR$14,$BP$14:$DP$14,0))</f>
        <v>163.72026946517659</v>
      </c>
      <c r="CS32" s="8" cm="1">
        <f t="array" ref="CS32">AM32*INDEX(prod_est,$G32+$H32,MATCH(CS$14,$BP$14:$DP$14,0))</f>
        <v>167.87474437056997</v>
      </c>
      <c r="CT32" s="8" cm="1">
        <f t="array" ref="CT32">AN32*INDEX(prod_est,$G32+$H32,MATCH(CT$14,$BP$14:$DP$14,0))</f>
        <v>172.04566595965255</v>
      </c>
      <c r="CU32" s="8" cm="1">
        <f t="array" ref="CU32">AO32*INDEX(prod_est,$G32+$H32,MATCH(CU$14,$BP$14:$DP$14,0))</f>
        <v>176.22677761754147</v>
      </c>
      <c r="CV32" s="8" cm="1">
        <f t="array" ref="CV32">AP32*INDEX(prod_est,$G32+$H32,MATCH(CV$14,$BP$14:$DP$14,0))</f>
        <v>180.41136300246964</v>
      </c>
      <c r="CW32" cm="1">
        <f t="array" ref="CW32">AQ32*INDEX(prod_est,$G32+$H32,MATCH(CW$14,$BP$14:$DP$14,0))</f>
        <v>178.44652050315116</v>
      </c>
      <c r="CX32" cm="1">
        <f t="array" ref="CX32">AR32*INDEX(prod_est,$G32+$H32,MATCH(CX$14,$BP$14:$DP$14,0))</f>
        <v>176.45272278324398</v>
      </c>
      <c r="CY32" cm="1">
        <f t="array" ref="CY32">AS32*INDEX(prod_est,$G32+$H32,MATCH(CY$14,$BP$14:$DP$14,0))</f>
        <v>174.43037260656791</v>
      </c>
      <c r="CZ32" cm="1">
        <f t="array" ref="CZ32">AT32*INDEX(prod_est,$G32+$H32,MATCH(CZ$14,$BP$14:$DP$14,0))</f>
        <v>172.37986951715047</v>
      </c>
      <c r="DA32" cm="1">
        <f t="array" ref="DA32">AU32*INDEX(prod_est,$G32+$H32,MATCH(DA$14,$BP$14:$DP$14,0))</f>
        <v>170.30160986003673</v>
      </c>
      <c r="DB32" cm="1">
        <f t="array" ref="DB32">AV32*INDEX(prod_est,$G32+$H32,MATCH(DB$14,$BP$14:$DP$14,0))</f>
        <v>168.19598680198126</v>
      </c>
      <c r="DC32" cm="1">
        <f t="array" ref="DC32">AW32*INDEX(prod_est,$G32+$H32,MATCH(DC$14,$BP$14:$DP$14,0))</f>
        <v>166.06339035201808</v>
      </c>
      <c r="DD32" cm="1">
        <f t="array" ref="DD32">AX32*INDEX(prod_est,$G32+$H32,MATCH(DD$14,$BP$14:$DP$14,0))</f>
        <v>163.90420738191614</v>
      </c>
      <c r="DE32" cm="1">
        <f t="array" ref="DE32">AY32*INDEX(prod_est,$G32+$H32,MATCH(DE$14,$BP$14:$DP$14,0))</f>
        <v>161.71882164651456</v>
      </c>
      <c r="DF32" cm="1">
        <f t="array" ref="DF32">AZ32*INDEX(prod_est,$G32+$H32,MATCH(DF$14,$BP$14:$DP$14,0))</f>
        <v>159.5076138039415</v>
      </c>
      <c r="DG32" cm="1">
        <f t="array" ref="DG32">BA32*INDEX(prod_est,$G32+$H32,MATCH(DG$14,$BP$14:$DP$14,0))</f>
        <v>157.27096143571399</v>
      </c>
      <c r="DH32" cm="1">
        <f t="array" ref="DH32">BB32*INDEX(prod_est,$G32+$H32,MATCH(DH$14,$BP$14:$DP$14,0))</f>
        <v>155.00923906672796</v>
      </c>
      <c r="DI32" cm="1">
        <f t="array" ref="DI32">BC32*INDEX(prod_est,$G32+$H32,MATCH(DI$14,$BP$14:$DP$14,0))</f>
        <v>152.72281818512482</v>
      </c>
      <c r="DJ32" cm="1">
        <f t="array" ref="DJ32">BD32*INDEX(prod_est,$G32+$H32,MATCH(DJ$14,$BP$14:$DP$14,0))</f>
        <v>150.4120672620507</v>
      </c>
      <c r="DK32" cm="1">
        <f t="array" ref="DK32">BE32*INDEX(prod_est,$G32+$H32,MATCH(DK$14,$BP$14:$DP$14,0))</f>
        <v>148.0773517712951</v>
      </c>
      <c r="DL32" cm="1">
        <f t="array" ref="DL32">BF32*INDEX(prod_est,$G32+$H32,MATCH(DL$14,$BP$14:$DP$14,0))</f>
        <v>145.7190342088235</v>
      </c>
      <c r="DM32" cm="1">
        <f t="array" ref="DM32">BG32*INDEX(prod_est,$G32+$H32,MATCH(DM$14,$BP$14:$DP$14,0))</f>
        <v>143.33747411218917</v>
      </c>
      <c r="DN32" cm="1">
        <f t="array" ref="DN32">BH32*INDEX(prod_est,$G32+$H32,MATCH(DN$14,$BP$14:$DP$14,0))</f>
        <v>140.93302807983841</v>
      </c>
      <c r="DO32" cm="1">
        <f t="array" ref="DO32">BI32*INDEX(prod_est,$G32+$H32,MATCH(DO$14,$BP$14:$DP$14,0))</f>
        <v>138.50604979030194</v>
      </c>
      <c r="DP32" cm="1">
        <f t="array" ref="DP32">BJ32*INDEX(prod_est,$G32+$H32,MATCH(DP$14,$BP$14:$DP$14,0))</f>
        <v>136.05689002127582</v>
      </c>
    </row>
    <row r="33" spans="1:120" x14ac:dyDescent="0.25">
      <c r="A33" t="s">
        <v>43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97</v>
      </c>
      <c r="H33">
        <f>IFERROR(MATCH(D33,Production_est!$D$4:$D$339,0),"-")</f>
        <v>6</v>
      </c>
      <c r="I33" s="8" cm="1">
        <f t="array" ref="I33">IFERROR(INDEX(Production_est!$E$4:$E$339,H33+G33),"-")</f>
        <v>67000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07_INA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43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97</v>
      </c>
      <c r="H34">
        <f>IFERROR(MATCH(D34,Production_est!$D$4:$D$339,0),"-")</f>
        <v>6</v>
      </c>
      <c r="I34" s="8" cm="1">
        <f t="array" ref="I34">IFERROR(INDEX(Production_est!$E$4:$E$339,H34+G34),"-")</f>
        <v>67000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07_INA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43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97</v>
      </c>
      <c r="H35">
        <f>IFERROR(MATCH(D35,Production_est!$D$4:$D$339,0),"-")</f>
        <v>6</v>
      </c>
      <c r="I35" s="8" cm="1">
        <f t="array" ref="I35">IFERROR(INDEX(Production_est!$E$4:$E$339,H35+G35),"-")</f>
        <v>67000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07_INA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43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97</v>
      </c>
      <c r="H36">
        <f>IFERROR(MATCH(D36,Production_est!$D$4:$D$339,0),"-")</f>
        <v>6</v>
      </c>
      <c r="I36" s="8" cm="1">
        <f t="array" ref="I36">IFERROR(INDEX(Production_est!$E$4:$E$339,H36+G36),"-")</f>
        <v>67000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07_INA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43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97</v>
      </c>
      <c r="H37">
        <f>IFERROR(MATCH(D37,Production_est!$D$4:$D$339,0),"-")</f>
        <v>6</v>
      </c>
      <c r="I37" s="8" cm="1">
        <f t="array" ref="I37">IFERROR(INDEX(Production_est!$E$4:$E$339,H37+G37),"-")</f>
        <v>67000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07_INA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43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97</v>
      </c>
      <c r="H38">
        <f>IFERROR(MATCH(D38,Production_est!$D$4:$D$339,0),"-")</f>
        <v>6</v>
      </c>
      <c r="I38" s="8" cm="1">
        <f t="array" ref="I38">IFERROR(INDEX(Production_est!$E$4:$E$339,H38+G38),"-")</f>
        <v>67000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07_INA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43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97</v>
      </c>
      <c r="H39">
        <f>IFERROR(MATCH(D39,Production_est!$D$4:$D$339,0),"-")</f>
        <v>6</v>
      </c>
      <c r="I39" s="8" cm="1">
        <f t="array" ref="I39">IFERROR(INDEX(Production_est!$E$4:$E$339,H39+G39),"-")</f>
        <v>67000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07_INA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43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97</v>
      </c>
      <c r="H40">
        <f>IFERROR(MATCH(D40,Production_est!$D$4:$D$339,0),"-")</f>
        <v>6</v>
      </c>
      <c r="I40" s="8" cm="1">
        <f t="array" ref="I40">IFERROR(INDEX(Production_est!$E$4:$E$339,H40+G40),"-")</f>
        <v>67000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07_INA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43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97</v>
      </c>
      <c r="H41">
        <f>IFERROR(MATCH(D41,Production_est!$D$4:$D$339,0),"-")</f>
        <v>6</v>
      </c>
      <c r="I41" s="8" cm="1">
        <f t="array" ref="I41">IFERROR(INDEX(Production_est!$E$4:$E$339,H41+G41),"-")</f>
        <v>67000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07_INA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43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97</v>
      </c>
      <c r="H42">
        <f>IFERROR(MATCH(D42,Production_est!$D$4:$D$339,0),"-")</f>
        <v>6</v>
      </c>
      <c r="I42" s="8" cm="1">
        <f t="array" ref="I42">IFERROR(INDEX(Production_est!$E$4:$E$339,H42+G42),"-")</f>
        <v>67000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07_INA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43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97</v>
      </c>
      <c r="H43">
        <f>IFERROR(MATCH(D43,Production_est!$D$4:$D$339,0),"-")</f>
        <v>6</v>
      </c>
      <c r="I43" s="8" cm="1">
        <f t="array" ref="I43">IFERROR(INDEX(Production_est!$E$4:$E$339,H43+G43),"-")</f>
        <v>67000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07_INA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43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97</v>
      </c>
      <c r="H44">
        <f>IFERROR(MATCH(D44,Production_est!$D$4:$D$339,0),"-")</f>
        <v>6</v>
      </c>
      <c r="I44" s="8" cm="1">
        <f t="array" ref="I44">IFERROR(INDEX(Production_est!$E$4:$E$339,H44+G44),"-")</f>
        <v>67000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07_INA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43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97</v>
      </c>
      <c r="H45">
        <f>IFERROR(MATCH(D45,Production_est!$D$4:$D$339,0),"-")</f>
        <v>6</v>
      </c>
      <c r="I45" s="8" cm="1">
        <f t="array" ref="I45">IFERROR(INDEX(Production_est!$E$4:$E$339,H45+G45),"-")</f>
        <v>67000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ref="M45:AP45" si="64">L45*(1-$F$4)</f>
        <v>0</v>
      </c>
      <c r="N45" s="42">
        <f t="shared" si="64"/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07_INA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43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97</v>
      </c>
      <c r="H46">
        <f>IFERROR(MATCH(D46,Production_est!$D$4:$D$339,0),"-")</f>
        <v>6</v>
      </c>
      <c r="I46" s="8" cm="1">
        <f t="array" ref="I46">IFERROR(INDEX(Production_est!$E$4:$E$339,H46+G46),"-")</f>
        <v>67000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07_INA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43</v>
      </c>
      <c r="B47" s="10" t="s">
        <v>91</v>
      </c>
      <c r="C47" s="10" t="s">
        <v>177</v>
      </c>
      <c r="D47" s="10" t="s">
        <v>37</v>
      </c>
      <c r="E47" s="61">
        <f>SUM(E15:E46)</f>
        <v>285.28515514864125</v>
      </c>
      <c r="F47" s="61">
        <f>SUM(F15:F46)</f>
        <v>513.34839955445568</v>
      </c>
      <c r="J47" s="42">
        <f t="shared" ref="J47:AN47" si="66">SUM(J15:J46)*1000</f>
        <v>7.6619164112605329</v>
      </c>
      <c r="K47" s="42">
        <f t="shared" si="66"/>
        <v>7.6619164112605329</v>
      </c>
      <c r="L47" s="42">
        <f t="shared" si="66"/>
        <v>7.6619164112605329</v>
      </c>
      <c r="M47" s="42">
        <f t="shared" si="66"/>
        <v>7.6329585609282047</v>
      </c>
      <c r="N47" s="42">
        <f t="shared" si="66"/>
        <v>7.6041101554202317</v>
      </c>
      <c r="O47" s="42">
        <f t="shared" si="66"/>
        <v>7.575370781095085</v>
      </c>
      <c r="P47" s="42">
        <f t="shared" si="66"/>
        <v>7.5467400258745698</v>
      </c>
      <c r="Q47" s="42">
        <f t="shared" si="66"/>
        <v>7.5182174792379222</v>
      </c>
      <c r="R47" s="42">
        <f t="shared" si="66"/>
        <v>7.4898027322159235</v>
      </c>
      <c r="S47" s="42">
        <f t="shared" si="66"/>
        <v>7.4614953773850337</v>
      </c>
      <c r="T47" s="42">
        <f t="shared" si="66"/>
        <v>7.4332950088615481</v>
      </c>
      <c r="U47" s="42">
        <f t="shared" si="66"/>
        <v>7.405201222295787</v>
      </c>
      <c r="V47" s="42">
        <f t="shared" si="66"/>
        <v>7.3772136148662852</v>
      </c>
      <c r="W47" s="42">
        <f t="shared" si="66"/>
        <v>7.3493317852740239</v>
      </c>
      <c r="X47" s="42">
        <f t="shared" si="66"/>
        <v>7.3215553337366748</v>
      </c>
      <c r="Y47" s="42">
        <f t="shared" si="66"/>
        <v>7.2938838619828701</v>
      </c>
      <c r="Z47" s="42">
        <f t="shared" si="66"/>
        <v>7.2663169732464867</v>
      </c>
      <c r="AA47" s="42">
        <f t="shared" si="66"/>
        <v>7.2388542722609612</v>
      </c>
      <c r="AB47" s="42">
        <f t="shared" si="66"/>
        <v>7.2114953652536231</v>
      </c>
      <c r="AC47" s="42">
        <f t="shared" si="66"/>
        <v>7.1842398599400461</v>
      </c>
      <c r="AD47" s="42">
        <f t="shared" si="66"/>
        <v>7.1570873655184233</v>
      </c>
      <c r="AE47" s="42">
        <f t="shared" si="66"/>
        <v>7.1300374926639645</v>
      </c>
      <c r="AF47" s="42">
        <f t="shared" si="66"/>
        <v>7.1030898535233167</v>
      </c>
      <c r="AG47" s="42">
        <f t="shared" si="66"/>
        <v>7.0762440617089979</v>
      </c>
      <c r="AH47" s="42">
        <f t="shared" si="66"/>
        <v>7.0494997322938602</v>
      </c>
      <c r="AI47" s="42">
        <f t="shared" si="66"/>
        <v>7.0228564818055697</v>
      </c>
      <c r="AJ47" s="42">
        <f t="shared" si="66"/>
        <v>6.9963139282211069</v>
      </c>
      <c r="AK47" s="42">
        <f t="shared" si="66"/>
        <v>6.9698716909612921</v>
      </c>
      <c r="AL47" s="42">
        <f t="shared" si="66"/>
        <v>6.9435293908853266</v>
      </c>
      <c r="AM47" s="42">
        <f t="shared" si="66"/>
        <v>6.9172866502853543</v>
      </c>
      <c r="AN47" s="42">
        <f t="shared" si="66"/>
        <v>6.8911430928810482</v>
      </c>
      <c r="AO47" s="42">
        <f t="shared" ref="AO47:BJ47" si="67">SUM(AO15:AO46)*1000</f>
        <v>6.8650983438142177</v>
      </c>
      <c r="AP47">
        <f t="shared" si="67"/>
        <v>6.8391520296434285</v>
      </c>
      <c r="AQ47">
        <f t="shared" si="67"/>
        <v>6.8133037783386508</v>
      </c>
      <c r="AR47">
        <f t="shared" si="67"/>
        <v>6.7875532192759263</v>
      </c>
      <c r="AS47">
        <f t="shared" si="67"/>
        <v>6.7618999832320501</v>
      </c>
      <c r="AT47">
        <f t="shared" si="67"/>
        <v>6.7363437023792816</v>
      </c>
      <c r="AU47">
        <f t="shared" si="67"/>
        <v>6.7108840102800658</v>
      </c>
      <c r="AV47">
        <f t="shared" si="67"/>
        <v>6.6855205418817807</v>
      </c>
      <c r="AW47">
        <f t="shared" si="67"/>
        <v>6.6602529335115044</v>
      </c>
      <c r="AX47">
        <f t="shared" si="67"/>
        <v>6.6350808228708011</v>
      </c>
      <c r="AY47">
        <f t="shared" si="67"/>
        <v>6.6100038490305204</v>
      </c>
      <c r="AZ47">
        <f t="shared" si="67"/>
        <v>6.5850216524256302</v>
      </c>
      <c r="BA47">
        <f t="shared" si="67"/>
        <v>6.5601338748500568</v>
      </c>
      <c r="BB47">
        <f t="shared" si="67"/>
        <v>6.5353401594515494</v>
      </c>
      <c r="BC47">
        <f t="shared" si="67"/>
        <v>6.5106401507265623</v>
      </c>
      <c r="BD47">
        <f t="shared" si="67"/>
        <v>6.4860334945151603</v>
      </c>
      <c r="BE47">
        <f t="shared" si="67"/>
        <v>6.4615198379959375</v>
      </c>
      <c r="BF47">
        <f t="shared" si="67"/>
        <v>6.4370988296809593</v>
      </c>
      <c r="BG47">
        <f t="shared" si="67"/>
        <v>6.4127701194107241</v>
      </c>
      <c r="BH47">
        <f t="shared" si="67"/>
        <v>6.388533358349143</v>
      </c>
      <c r="BI47">
        <f t="shared" si="67"/>
        <v>6.3643881989785349</v>
      </c>
      <c r="BJ47">
        <f t="shared" si="67"/>
        <v>6.3403342950946442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07_INA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241.30939996800001</v>
      </c>
      <c r="F58" s="66">
        <v>468.48784752000012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07_INA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241.30939996800001</v>
      </c>
      <c r="BP58" s="65">
        <f t="shared" si="75"/>
        <v>468.48784752000012</v>
      </c>
      <c r="BQ58" s="65">
        <f t="shared" si="75"/>
        <v>585.60980940000013</v>
      </c>
      <c r="BR58" s="65">
        <f t="shared" si="75"/>
        <v>666.76727684796015</v>
      </c>
      <c r="BS58" s="65">
        <f t="shared" si="75"/>
        <v>701.33231800222438</v>
      </c>
      <c r="BT58" s="65">
        <f t="shared" si="75"/>
        <v>737.33429900494752</v>
      </c>
      <c r="BU58" s="65">
        <f t="shared" si="75"/>
        <v>774.81170882034337</v>
      </c>
      <c r="BV58" s="65">
        <f t="shared" si="75"/>
        <v>813.80256957618212</v>
      </c>
      <c r="BW58" s="65">
        <f t="shared" si="75"/>
        <v>854.34428340950649</v>
      </c>
      <c r="BX58" s="65">
        <f t="shared" si="75"/>
        <v>896.47346677706639</v>
      </c>
      <c r="BY58" s="65">
        <f t="shared" si="75"/>
        <v>940.22577159242019</v>
      </c>
      <c r="BZ58" s="65">
        <f t="shared" si="75"/>
        <v>974.63622655495408</v>
      </c>
      <c r="CA58" s="65">
        <f t="shared" si="75"/>
        <v>1009.9405587284455</v>
      </c>
      <c r="CB58" s="65">
        <f t="shared" si="75"/>
        <v>1044.8323306633777</v>
      </c>
      <c r="CC58" s="65">
        <f t="shared" si="75"/>
        <v>1079.1718779595999</v>
      </c>
      <c r="CD58" s="65">
        <f t="shared" si="75"/>
        <v>1112.8109015285725</v>
      </c>
      <c r="CE58" s="65">
        <f t="shared" si="75"/>
        <v>1145.5923733793429</v>
      </c>
      <c r="CF58" s="65">
        <f t="shared" si="75"/>
        <v>1177.3504777169564</v>
      </c>
      <c r="CG58" s="65">
        <f t="shared" si="75"/>
        <v>1207.9105916238552</v>
      </c>
      <c r="CH58" s="65">
        <f t="shared" si="75"/>
        <v>1237.0893098680456</v>
      </c>
      <c r="CI58" s="65">
        <f t="shared" si="75"/>
        <v>1264.6945186604171</v>
      </c>
      <c r="CJ58" s="65">
        <f t="shared" si="75"/>
        <v>1290.5255234651345</v>
      </c>
      <c r="CK58" s="65">
        <f t="shared" si="75"/>
        <v>1314.3732362504988</v>
      </c>
      <c r="CL58" s="65">
        <f t="shared" si="75"/>
        <v>1336.020427850782</v>
      </c>
      <c r="CM58" s="65">
        <f t="shared" si="75"/>
        <v>1351.3882825231976</v>
      </c>
      <c r="CN58" s="65">
        <f t="shared" si="75"/>
        <v>1364.0149972559057</v>
      </c>
      <c r="CO58" s="65">
        <f t="shared" si="75"/>
        <v>1373.6861927196508</v>
      </c>
      <c r="CP58" s="65">
        <f t="shared" si="75"/>
        <v>1380.1837740192325</v>
      </c>
      <c r="CQ58" s="65">
        <f t="shared" si="75"/>
        <v>1383.2866644917267</v>
      </c>
      <c r="CR58" s="65">
        <f t="shared" si="75"/>
        <v>1382.7716304658638</v>
      </c>
      <c r="CS58" s="65">
        <f t="shared" si="75"/>
        <v>1378.4142022912156</v>
      </c>
      <c r="CT58" s="65">
        <f t="shared" si="75"/>
        <v>1372.2355817046948</v>
      </c>
      <c r="CU58" s="65">
        <f t="shared" si="75"/>
        <v>1364.1757425656463</v>
      </c>
      <c r="CV58" s="70">
        <f t="shared" ref="CV58:DP58" si="76">CV$49*CV15</f>
        <v>1354.1770885183605</v>
      </c>
      <c r="CW58" s="65">
        <f t="shared" si="76"/>
        <v>1297.4989308709899</v>
      </c>
      <c r="CX58" s="65">
        <f t="shared" si="76"/>
        <v>1241.5404073662821</v>
      </c>
      <c r="CY58" s="65">
        <f t="shared" si="76"/>
        <v>1186.3246682596734</v>
      </c>
      <c r="CZ58" s="65">
        <f t="shared" si="76"/>
        <v>1131.8744641119276</v>
      </c>
      <c r="DA58" s="65">
        <f t="shared" si="76"/>
        <v>1078.212149703696</v>
      </c>
      <c r="DB58" s="65">
        <f t="shared" si="76"/>
        <v>1025.3596879200177</v>
      </c>
      <c r="DC58" s="65">
        <f t="shared" si="76"/>
        <v>973.33865360493246</v>
      </c>
      <c r="DD58" s="65">
        <f t="shared" si="76"/>
        <v>922.17023738644809</v>
      </c>
      <c r="DE58" s="65">
        <f t="shared" si="76"/>
        <v>871.87524947202417</v>
      </c>
      <c r="DF58" s="65">
        <f t="shared" si="76"/>
        <v>822.47412341478275</v>
      </c>
      <c r="DG58" s="65">
        <f t="shared" si="76"/>
        <v>773.98691985063112</v>
      </c>
      <c r="DH58" s="65">
        <f t="shared" si="76"/>
        <v>726.43333020652994</v>
      </c>
      <c r="DI58" s="65">
        <f t="shared" si="76"/>
        <v>679.83268038003177</v>
      </c>
      <c r="DJ58" s="65">
        <f t="shared" si="76"/>
        <v>634.20393439035558</v>
      </c>
      <c r="DK58" s="65">
        <f t="shared" si="76"/>
        <v>589.56569800112698</v>
      </c>
      <c r="DL58" s="65">
        <f t="shared" si="76"/>
        <v>545.93622231503207</v>
      </c>
      <c r="DM58" s="65">
        <f t="shared" si="76"/>
        <v>503.3334073405095</v>
      </c>
      <c r="DN58" s="65">
        <f t="shared" si="76"/>
        <v>461.77480553072644</v>
      </c>
      <c r="DO58" s="65">
        <f t="shared" si="76"/>
        <v>421.2776252949912</v>
      </c>
      <c r="DP58" s="65">
        <f t="shared" si="76"/>
        <v>381.85873448279909</v>
      </c>
    </row>
    <row r="59" spans="1:120" x14ac:dyDescent="0.25">
      <c r="A59" s="65" t="str">
        <f t="shared" si="71"/>
        <v>07_INA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07_INA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70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07_INA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07_INA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70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07_INA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07_INA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70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07_INA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07_INA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70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07_INA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07_INA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70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07_INA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07_INA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70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07_INA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07_INA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70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07_INA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07_INA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70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07_INA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07_INA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70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07_INA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07_INA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70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07_INA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07_INA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70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07_INA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07_INA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70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07_INA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07_INA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70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07_INA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07_INA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70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07_INA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07_INA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70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07_INA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07_INA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70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07_INA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43.975755180641251</v>
      </c>
      <c r="F75" s="66">
        <v>44.860552034455601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07_INA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43.975755180641251</v>
      </c>
      <c r="BP75" s="65">
        <f t="shared" si="109"/>
        <v>44.860552034455601</v>
      </c>
      <c r="BQ75" s="65">
        <f t="shared" si="109"/>
        <v>56.075690043069507</v>
      </c>
      <c r="BR75" s="65">
        <f t="shared" si="109"/>
        <v>63.847009642300776</v>
      </c>
      <c r="BS75" s="65">
        <f t="shared" si="109"/>
        <v>67.156821914875835</v>
      </c>
      <c r="BT75" s="65">
        <f t="shared" si="109"/>
        <v>70.604229890697866</v>
      </c>
      <c r="BU75" s="65">
        <f t="shared" si="109"/>
        <v>74.192919121464755</v>
      </c>
      <c r="BV75" s="65">
        <f t="shared" si="109"/>
        <v>77.926530456454287</v>
      </c>
      <c r="BW75" s="65">
        <f t="shared" si="109"/>
        <v>81.808645377072821</v>
      </c>
      <c r="BX75" s="65">
        <f t="shared" si="109"/>
        <v>85.842770131074815</v>
      </c>
      <c r="BY75" s="65">
        <f t="shared" si="109"/>
        <v>90.032318605355684</v>
      </c>
      <c r="BZ75" s="65">
        <f t="shared" si="109"/>
        <v>93.327328312752925</v>
      </c>
      <c r="CA75" s="65">
        <f t="shared" si="109"/>
        <v>96.707932183044377</v>
      </c>
      <c r="CB75" s="65">
        <f t="shared" si="109"/>
        <v>100.04903090897145</v>
      </c>
      <c r="CC75" s="65">
        <f t="shared" si="109"/>
        <v>103.33725077737702</v>
      </c>
      <c r="CD75" s="65">
        <f t="shared" si="109"/>
        <v>106.5583912513351</v>
      </c>
      <c r="CE75" s="65">
        <f t="shared" si="109"/>
        <v>109.69741594858671</v>
      </c>
      <c r="CF75" s="65">
        <f t="shared" si="109"/>
        <v>112.73844700135561</v>
      </c>
      <c r="CG75" s="65">
        <f t="shared" si="109"/>
        <v>115.66476320647509</v>
      </c>
      <c r="CH75" s="65">
        <f t="shared" si="109"/>
        <v>118.45880240092045</v>
      </c>
      <c r="CI75" s="65">
        <f t="shared" si="109"/>
        <v>121.10216852451947</v>
      </c>
      <c r="CJ75" s="65">
        <f t="shared" si="109"/>
        <v>123.57564385857245</v>
      </c>
      <c r="CK75" s="65">
        <f t="shared" si="109"/>
        <v>125.85920695625754</v>
      </c>
      <c r="CL75" s="65">
        <f t="shared" si="109"/>
        <v>127.9320568078065</v>
      </c>
      <c r="CM75" s="65">
        <f t="shared" si="109"/>
        <v>129.40362207431093</v>
      </c>
      <c r="CN75" s="65">
        <f t="shared" si="109"/>
        <v>130.61270657093002</v>
      </c>
      <c r="CO75" s="65">
        <f t="shared" si="109"/>
        <v>131.53878217701757</v>
      </c>
      <c r="CP75" s="65">
        <f t="shared" si="109"/>
        <v>132.16096498395913</v>
      </c>
      <c r="CQ75" s="65">
        <f t="shared" si="109"/>
        <v>132.45808556080095</v>
      </c>
      <c r="CR75" s="65">
        <f t="shared" si="109"/>
        <v>132.40876792996156</v>
      </c>
      <c r="CS75" s="65">
        <f t="shared" si="109"/>
        <v>131.99151776136065</v>
      </c>
      <c r="CT75" s="65">
        <f t="shared" si="109"/>
        <v>131.39987737668463</v>
      </c>
      <c r="CU75" s="65">
        <f t="shared" si="109"/>
        <v>130.6280989090026</v>
      </c>
      <c r="CV75" s="70">
        <f t="shared" si="109"/>
        <v>129.67066715802505</v>
      </c>
      <c r="CW75" s="65">
        <f t="shared" ref="CW75:DP75" si="110">CW$49*CW32</f>
        <v>124.24338990031899</v>
      </c>
      <c r="CX75" s="65">
        <f t="shared" si="110"/>
        <v>118.88502197521061</v>
      </c>
      <c r="CY75" s="65">
        <f t="shared" si="110"/>
        <v>113.59778016002734</v>
      </c>
      <c r="CZ75" s="65">
        <f t="shared" si="110"/>
        <v>108.38384295890835</v>
      </c>
      <c r="DA75" s="65">
        <f t="shared" si="110"/>
        <v>103.24535097764725</v>
      </c>
      <c r="DB75" s="65">
        <f t="shared" si="110"/>
        <v>98.184407295656527</v>
      </c>
      <c r="DC75" s="65">
        <f t="shared" si="110"/>
        <v>93.203077835070118</v>
      </c>
      <c r="DD75" s="65">
        <f t="shared" si="110"/>
        <v>88.303391727007295</v>
      </c>
      <c r="DE75" s="65">
        <f t="shared" si="110"/>
        <v>83.487341675013099</v>
      </c>
      <c r="DF75" s="65">
        <f t="shared" si="110"/>
        <v>78.756884315696084</v>
      </c>
      <c r="DG75" s="65">
        <f t="shared" si="110"/>
        <v>74.113940576580191</v>
      </c>
      <c r="DH75" s="65">
        <f t="shared" si="110"/>
        <v>69.560396031194145</v>
      </c>
      <c r="DI75" s="65">
        <f t="shared" si="110"/>
        <v>65.098101251409446</v>
      </c>
      <c r="DJ75" s="65">
        <f t="shared" si="110"/>
        <v>60.728872157052962</v>
      </c>
      <c r="DK75" s="65">
        <f t="shared" si="110"/>
        <v>56.454490362806254</v>
      </c>
      <c r="DL75" s="65">
        <f t="shared" si="110"/>
        <v>52.276703522415431</v>
      </c>
      <c r="DM75" s="65">
        <f t="shared" si="110"/>
        <v>48.197225670223617</v>
      </c>
      <c r="DN75" s="65">
        <f t="shared" si="110"/>
        <v>44.217737560049315</v>
      </c>
      <c r="DO75" s="65">
        <f t="shared" si="110"/>
        <v>40.33988700142546</v>
      </c>
      <c r="DP75" s="65">
        <f t="shared" si="110"/>
        <v>36.5652891932179</v>
      </c>
    </row>
    <row r="76" spans="1:120" x14ac:dyDescent="0.25">
      <c r="A76" s="65" t="str">
        <f t="shared" si="71"/>
        <v>07_INA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07_INA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70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07_INA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07_INA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70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07_INA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07_INA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70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07_INA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07_INA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70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07_INA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07_INA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70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07_INA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07_INA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70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07_INA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07_INA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70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07_INA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07_INA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70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07_INA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07_INA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70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07_INA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07_INA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70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07_INA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07_INA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70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07_INA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07_INA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70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07_INA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07_INA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70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07_INA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07_INA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70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07_INA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07_INA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1.3076750070880825</v>
      </c>
      <c r="CC90" s="52">
        <f t="shared" si="143"/>
        <v>4.0621275205505647</v>
      </c>
      <c r="CD90" s="52">
        <f t="shared" si="143"/>
        <v>8.4091503893846795</v>
      </c>
      <c r="CE90" s="52">
        <f t="shared" si="143"/>
        <v>14.501169283282824</v>
      </c>
      <c r="CF90" s="52">
        <f t="shared" si="143"/>
        <v>22.497142886311277</v>
      </c>
      <c r="CG90" s="52">
        <f t="shared" si="143"/>
        <v>32.562416462260536</v>
      </c>
      <c r="CH90" s="52">
        <f t="shared" si="143"/>
        <v>44.868524192105284</v>
      </c>
      <c r="CI90" s="52">
        <f t="shared" si="143"/>
        <v>59.592935434260504</v>
      </c>
      <c r="CJ90" s="52">
        <f t="shared" si="143"/>
        <v>76.918739809180209</v>
      </c>
      <c r="CK90" s="52">
        <f t="shared" si="143"/>
        <v>97.034265763459658</v>
      </c>
      <c r="CL90" s="52">
        <f t="shared" si="143"/>
        <v>120.1326270274545</v>
      </c>
      <c r="CM90" s="52">
        <f t="shared" si="143"/>
        <v>145.99485600666125</v>
      </c>
      <c r="CN90" s="52">
        <f t="shared" si="143"/>
        <v>175.07103631916422</v>
      </c>
      <c r="CO90" s="52">
        <f t="shared" si="143"/>
        <v>207.53532407994726</v>
      </c>
      <c r="CP90" s="52">
        <f t="shared" si="143"/>
        <v>243.56184247398227</v>
      </c>
      <c r="CQ90" s="52">
        <f t="shared" si="143"/>
        <v>283.32377465493204</v>
      </c>
      <c r="CR90" s="52">
        <f t="shared" si="143"/>
        <v>326.99236392778545</v>
      </c>
      <c r="CS90" s="52">
        <f t="shared" si="143"/>
        <v>374.73581652114132</v>
      </c>
      <c r="CT90" s="52">
        <f t="shared" si="143"/>
        <v>424.47221758132139</v>
      </c>
      <c r="CU90" s="52">
        <f t="shared" si="143"/>
        <v>476.1962541502341</v>
      </c>
      <c r="CV90" s="70">
        <f t="shared" ref="CV90:DP90" si="144">CV$50*CV15</f>
        <v>529.89538246370637</v>
      </c>
      <c r="CW90" s="52">
        <f t="shared" si="144"/>
        <v>566.05429120583597</v>
      </c>
      <c r="CX90" s="52">
        <f t="shared" si="144"/>
        <v>601.19118056140962</v>
      </c>
      <c r="CY90" s="52">
        <f t="shared" si="144"/>
        <v>635.28710641928808</v>
      </c>
      <c r="CZ90" s="52">
        <f t="shared" si="144"/>
        <v>668.32349073805699</v>
      </c>
      <c r="DA90" s="52">
        <f t="shared" si="144"/>
        <v>700.28211784879272</v>
      </c>
      <c r="DB90" s="52">
        <f t="shared" si="144"/>
        <v>731.14513078665129</v>
      </c>
      <c r="DC90" s="52">
        <f t="shared" si="144"/>
        <v>760.8950276510725</v>
      </c>
      <c r="DD90" s="52">
        <f t="shared" si="144"/>
        <v>789.51465799443065</v>
      </c>
      <c r="DE90" s="52">
        <f t="shared" si="144"/>
        <v>816.98721923891924</v>
      </c>
      <c r="DF90" s="52">
        <f t="shared" si="144"/>
        <v>843.29625312148687</v>
      </c>
      <c r="DG90" s="52">
        <f t="shared" si="144"/>
        <v>868.42564216662379</v>
      </c>
      <c r="DH90" s="52">
        <f t="shared" si="144"/>
        <v>892.35960618685203</v>
      </c>
      <c r="DI90" s="52">
        <f t="shared" si="144"/>
        <v>915.08269881065883</v>
      </c>
      <c r="DJ90" s="52">
        <f t="shared" si="144"/>
        <v>936.5798040377698</v>
      </c>
      <c r="DK90" s="52">
        <f t="shared" si="144"/>
        <v>956.83613282150122</v>
      </c>
      <c r="DL90" s="52">
        <f t="shared" si="144"/>
        <v>975.83721967808867</v>
      </c>
      <c r="DM90" s="52">
        <f t="shared" si="144"/>
        <v>993.5689193227156</v>
      </c>
      <c r="DN90" s="52">
        <f t="shared" si="144"/>
        <v>1010.0174033321463</v>
      </c>
      <c r="DO90" s="52">
        <f t="shared" si="144"/>
        <v>1025.1691568337335</v>
      </c>
      <c r="DP90" s="52">
        <f t="shared" si="144"/>
        <v>1039.0109752206386</v>
      </c>
    </row>
    <row r="91" spans="1:120" x14ac:dyDescent="0.25">
      <c r="A91" s="52" t="str">
        <f t="shared" si="140"/>
        <v>07_INA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07_INA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70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07_INA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07_INA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70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07_INA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07_INA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70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07_INA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07_INA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70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07_INA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07_INA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70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07_INA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07_INA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70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07_INA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07_INA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70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07_INA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07_INA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70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07_INA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07_INA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70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07_INA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07_INA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70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07_INA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07_INA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70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07_INA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07_INA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70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07_INA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07_INA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70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07_INA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07_INA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70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07_INA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07_INA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70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07_INA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07_INA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70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07_INA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07_INA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0.12521781089983913</v>
      </c>
      <c r="CC107" s="52">
        <f t="shared" si="177"/>
        <v>0.38897334044182075</v>
      </c>
      <c r="CD107" s="52">
        <f t="shared" si="177"/>
        <v>0.80522713791940892</v>
      </c>
      <c r="CE107" s="52">
        <f t="shared" si="177"/>
        <v>1.3885748854251485</v>
      </c>
      <c r="CF107" s="52">
        <f t="shared" si="177"/>
        <v>2.1542378407902349</v>
      </c>
      <c r="CG107" s="52">
        <f t="shared" si="177"/>
        <v>3.1180488155789177</v>
      </c>
      <c r="CH107" s="52">
        <f t="shared" si="177"/>
        <v>4.2964332477017786</v>
      </c>
      <c r="CI107" s="52">
        <f t="shared" si="177"/>
        <v>5.7063849042967298</v>
      </c>
      <c r="CJ107" s="52">
        <f t="shared" si="177"/>
        <v>7.3654357266698822</v>
      </c>
      <c r="CK107" s="52">
        <f t="shared" si="177"/>
        <v>9.291619305495523</v>
      </c>
      <c r="CL107" s="52">
        <f t="shared" si="177"/>
        <v>11.503427451383146</v>
      </c>
      <c r="CM107" s="52">
        <f t="shared" si="177"/>
        <v>13.979892689468494</v>
      </c>
      <c r="CN107" s="52">
        <f t="shared" si="177"/>
        <v>16.764113255225151</v>
      </c>
      <c r="CO107" s="52">
        <f t="shared" si="177"/>
        <v>19.87276565264294</v>
      </c>
      <c r="CP107" s="52">
        <f t="shared" si="177"/>
        <v>23.322523232463379</v>
      </c>
      <c r="CQ107" s="52">
        <f t="shared" si="177"/>
        <v>27.129969331730326</v>
      </c>
      <c r="CR107" s="52">
        <f t="shared" si="177"/>
        <v>31.311501535215026</v>
      </c>
      <c r="CS107" s="52">
        <f t="shared" si="177"/>
        <v>35.883226609209338</v>
      </c>
      <c r="CT107" s="52">
        <f t="shared" si="177"/>
        <v>40.645788582967917</v>
      </c>
      <c r="CU107" s="52">
        <f t="shared" si="177"/>
        <v>45.598678708538863</v>
      </c>
      <c r="CV107" s="70">
        <f t="shared" si="177"/>
        <v>50.740695844444595</v>
      </c>
      <c r="CW107" s="52">
        <f t="shared" ref="CW107:DP107" si="178">CW$50*CW32</f>
        <v>54.203130602832182</v>
      </c>
      <c r="CX107" s="52">
        <f t="shared" si="178"/>
        <v>57.567700808033365</v>
      </c>
      <c r="CY107" s="52">
        <f t="shared" si="178"/>
        <v>60.832592446540581</v>
      </c>
      <c r="CZ107" s="52">
        <f t="shared" si="178"/>
        <v>63.996026558242136</v>
      </c>
      <c r="DA107" s="52">
        <f t="shared" si="178"/>
        <v>67.056258882389486</v>
      </c>
      <c r="DB107" s="52">
        <f t="shared" si="178"/>
        <v>70.011579506324736</v>
      </c>
      <c r="DC107" s="52">
        <f t="shared" si="178"/>
        <v>72.860312516947957</v>
      </c>
      <c r="DD107" s="52">
        <f t="shared" si="178"/>
        <v>75.600815654908857</v>
      </c>
      <c r="DE107" s="52">
        <f t="shared" si="178"/>
        <v>78.231479971501457</v>
      </c>
      <c r="DF107" s="52">
        <f t="shared" si="178"/>
        <v>80.750729488245412</v>
      </c>
      <c r="DG107" s="52">
        <f t="shared" si="178"/>
        <v>83.157020859133794</v>
      </c>
      <c r="DH107" s="52">
        <f t="shared" si="178"/>
        <v>85.448843035533812</v>
      </c>
      <c r="DI107" s="52">
        <f t="shared" si="178"/>
        <v>87.624716933715376</v>
      </c>
      <c r="DJ107" s="52">
        <f t="shared" si="178"/>
        <v>89.683195104997736</v>
      </c>
      <c r="DK107" s="52">
        <f t="shared" si="178"/>
        <v>91.622861408488845</v>
      </c>
      <c r="DL107" s="52">
        <f t="shared" si="178"/>
        <v>93.44233068640807</v>
      </c>
      <c r="DM107" s="52">
        <f t="shared" si="178"/>
        <v>95.140248441965554</v>
      </c>
      <c r="DN107" s="52">
        <f t="shared" si="178"/>
        <v>96.715290519789093</v>
      </c>
      <c r="DO107" s="52">
        <f t="shared" si="178"/>
        <v>98.166162788876491</v>
      </c>
      <c r="DP107" s="52">
        <f t="shared" si="178"/>
        <v>99.491600828057926</v>
      </c>
    </row>
    <row r="108" spans="1:120" x14ac:dyDescent="0.25">
      <c r="A108" s="52" t="str">
        <f t="shared" si="140"/>
        <v>07_INA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07_INA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70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07_INA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07_INA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70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07_INA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07_INA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70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07_INA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07_INA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70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07_INA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07_INA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70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07_INA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07_INA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70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07_INA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07_INA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70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07_INA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07_INA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70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07_INA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07_INA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70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07_INA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07_INA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70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07_INA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07_INA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70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07_INA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07_INA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70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07_INA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07_INA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0.17683198520944504</v>
      </c>
      <c r="CC120" s="54">
        <f t="shared" si="204"/>
        <v>0.55266935882490797</v>
      </c>
      <c r="CD120" s="54">
        <f t="shared" si="204"/>
        <v>1.1513541722146472</v>
      </c>
      <c r="CE120" s="54">
        <f t="shared" si="204"/>
        <v>1.9984794619345316</v>
      </c>
      <c r="CF120" s="54">
        <f t="shared" si="204"/>
        <v>3.1214725531997858</v>
      </c>
      <c r="CG120" s="54">
        <f t="shared" si="204"/>
        <v>4.5496789556008457</v>
      </c>
      <c r="CH120" s="54">
        <f t="shared" si="204"/>
        <v>6.3144464165099743</v>
      </c>
      <c r="CI120" s="54">
        <f t="shared" si="204"/>
        <v>8.4492086306904461</v>
      </c>
      <c r="CJ120" s="54">
        <f t="shared" si="204"/>
        <v>10.989568030477463</v>
      </c>
      <c r="CK120" s="54">
        <f t="shared" si="204"/>
        <v>13.97337699888733</v>
      </c>
      <c r="CL120" s="54">
        <f t="shared" si="204"/>
        <v>17.440816757403553</v>
      </c>
      <c r="CM120" s="54">
        <f t="shared" si="204"/>
        <v>21.373521971921296</v>
      </c>
      <c r="CN120" s="54">
        <f t="shared" si="204"/>
        <v>25.851754178433936</v>
      </c>
      <c r="CO120" s="54">
        <f t="shared" si="204"/>
        <v>30.917963254934151</v>
      </c>
      <c r="CP120" s="54">
        <f t="shared" si="204"/>
        <v>36.616662382823513</v>
      </c>
      <c r="CQ120" s="54">
        <f t="shared" si="204"/>
        <v>42.994446574607089</v>
      </c>
      <c r="CR120" s="54">
        <f t="shared" si="204"/>
        <v>50.100001466801636</v>
      </c>
      <c r="CS120" s="54">
        <f t="shared" si="204"/>
        <v>57.984100902715717</v>
      </c>
      <c r="CT120" s="54">
        <f t="shared" si="204"/>
        <v>66.348541193660239</v>
      </c>
      <c r="CU120" s="54">
        <f t="shared" si="204"/>
        <v>75.211344159402046</v>
      </c>
      <c r="CV120" s="71">
        <f t="shared" ref="CV120:DP120" si="205">CV127</f>
        <v>84.590555066028855</v>
      </c>
      <c r="CW120" s="58">
        <f t="shared" si="205"/>
        <v>91.357799471311182</v>
      </c>
      <c r="CX120" s="58">
        <f t="shared" si="205"/>
        <v>98.125043876593494</v>
      </c>
      <c r="CY120" s="58">
        <f t="shared" si="205"/>
        <v>104.89228828187578</v>
      </c>
      <c r="CZ120" s="58">
        <f t="shared" si="205"/>
        <v>111.65953268715809</v>
      </c>
      <c r="DA120" s="58">
        <f t="shared" si="205"/>
        <v>118.42677709244043</v>
      </c>
      <c r="DB120" s="58">
        <f t="shared" si="205"/>
        <v>125.19402149772273</v>
      </c>
      <c r="DC120" s="58">
        <f t="shared" si="205"/>
        <v>131.96126590300506</v>
      </c>
      <c r="DD120" s="58">
        <f t="shared" si="205"/>
        <v>138.72851030828735</v>
      </c>
      <c r="DE120" s="58">
        <f t="shared" si="205"/>
        <v>145.49575471356968</v>
      </c>
      <c r="DF120" s="58">
        <f t="shared" si="205"/>
        <v>152.26299911885198</v>
      </c>
      <c r="DG120" s="58">
        <f t="shared" si="205"/>
        <v>159.03024352413425</v>
      </c>
      <c r="DH120" s="58">
        <f t="shared" si="205"/>
        <v>165.79748792941655</v>
      </c>
      <c r="DI120" s="58">
        <f t="shared" si="205"/>
        <v>172.56473233469887</v>
      </c>
      <c r="DJ120" s="58">
        <f t="shared" si="205"/>
        <v>179.33197673998114</v>
      </c>
      <c r="DK120" s="58">
        <f t="shared" si="205"/>
        <v>186.09922114526347</v>
      </c>
      <c r="DL120" s="58">
        <f t="shared" si="205"/>
        <v>192.86646555054574</v>
      </c>
      <c r="DM120" s="58">
        <f t="shared" si="205"/>
        <v>199.63370995582804</v>
      </c>
      <c r="DN120" s="58">
        <f t="shared" si="205"/>
        <v>206.40095436111034</v>
      </c>
      <c r="DO120" s="58">
        <f t="shared" si="205"/>
        <v>213.16819876639266</v>
      </c>
      <c r="DP120" s="58">
        <f t="shared" si="205"/>
        <v>219.93544317167493</v>
      </c>
    </row>
    <row r="121" spans="1:120" x14ac:dyDescent="0.25">
      <c r="A121" s="52" t="str">
        <f t="shared" si="140"/>
        <v>07_INA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07_INA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70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1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196.47998356605004</v>
      </c>
      <c r="CC125" s="58" cm="1">
        <f t="array" ref="CC125">INDEX(prod_est,$G$15+$H$15-1,MATCH(CC57,$BP$57:$CV$57,0))*CC50</f>
        <v>614.07706536100886</v>
      </c>
      <c r="CD125" s="58" cm="1">
        <f t="array" ref="CD125">INDEX(prod_est,$G$15+$H$15-1,MATCH(CD57,$BP$57:$CV$57,0))*CD50</f>
        <v>1279.2824135718304</v>
      </c>
      <c r="CE125" s="58" cm="1">
        <f t="array" ref="CE125">INDEX(prod_est,$G$15+$H$15-1,MATCH(CE57,$BP$57:$CV$57,0))*CE50</f>
        <v>2220.5327354828128</v>
      </c>
      <c r="CF125" s="58" cm="1">
        <f t="array" ref="CF125">INDEX(prod_est,$G$15+$H$15-1,MATCH(CF57,$BP$57:$CV$57,0))*CF50</f>
        <v>3468.3028368886507</v>
      </c>
      <c r="CG125" s="58" cm="1">
        <f t="array" ref="CG125">INDEX(prod_est,$G$15+$H$15-1,MATCH(CG57,$BP$57:$CV$57,0))*CG50</f>
        <v>5055.1988395564958</v>
      </c>
      <c r="CH125" s="58" cm="1">
        <f t="array" ref="CH125">INDEX(prod_est,$G$15+$H$15-1,MATCH(CH57,$BP$57:$CV$57,0))*CH50</f>
        <v>7016.0515738999711</v>
      </c>
      <c r="CI125" s="58" cm="1">
        <f t="array" ref="CI125">INDEX(prod_est,$G$15+$H$15-1,MATCH(CI57,$BP$57:$CV$57,0))*CI50</f>
        <v>9388.0095896560506</v>
      </c>
      <c r="CJ125" s="58" cm="1">
        <f t="array" ref="CJ125">INDEX(prod_est,$G$15+$H$15-1,MATCH(CJ57,$BP$57:$CV$57,0))*CJ50</f>
        <v>12210.631144974957</v>
      </c>
      <c r="CK125" s="58" cm="1">
        <f t="array" ref="CK125">INDEX(prod_est,$G$15+$H$15-1,MATCH(CK57,$BP$57:$CV$57,0))*CK50</f>
        <v>15525.974443208144</v>
      </c>
      <c r="CL125" s="58" cm="1">
        <f t="array" ref="CL125">INDEX(prod_est,$G$15+$H$15-1,MATCH(CL57,$BP$57:$CV$57,0))*CL50</f>
        <v>19378.685286003947</v>
      </c>
      <c r="CM125" s="58" cm="1">
        <f t="array" ref="CM125">INDEX(prod_est,$G$15+$H$15-1,MATCH(CM57,$BP$57:$CV$57,0))*CM50</f>
        <v>23748.357746579215</v>
      </c>
      <c r="CN125" s="58" cm="1">
        <f t="array" ref="CN125">INDEX(prod_est,$G$15+$H$15-1,MATCH(CN57,$BP$57:$CV$57,0))*CN50</f>
        <v>28724.171309371039</v>
      </c>
      <c r="CO125" s="58" cm="1">
        <f t="array" ref="CO125">INDEX(prod_est,$G$15+$H$15-1,MATCH(CO57,$BP$57:$CV$57,0))*CO50</f>
        <v>34353.292505482394</v>
      </c>
      <c r="CP125" s="58" cm="1">
        <f t="array" ref="CP125">INDEX(prod_est,$G$15+$H$15-1,MATCH(CP57,$BP$57:$CV$57,0))*CP50</f>
        <v>40685.18042535946</v>
      </c>
      <c r="CQ125" s="58" cm="1">
        <f t="array" ref="CQ125">INDEX(prod_est,$G$15+$H$15-1,MATCH(CQ57,$BP$57:$CV$57,0))*CQ50</f>
        <v>47771.607305118989</v>
      </c>
      <c r="CR125" s="58" cm="1">
        <f t="array" ref="CR125">INDEX(prod_est,$G$15+$H$15-1,MATCH(CR57,$BP$57:$CV$57,0))*CR50</f>
        <v>55666.668296446267</v>
      </c>
      <c r="CS125" s="58" cm="1">
        <f t="array" ref="CS125">INDEX(prod_est,$G$15+$H$15-1,MATCH(CS57,$BP$57:$CV$57,0))*CS50</f>
        <v>64426.778780795241</v>
      </c>
      <c r="CT125" s="58" cm="1">
        <f t="array" ref="CT125">INDEX(prod_est,$G$15+$H$15-1,MATCH(CT57,$BP$57:$CV$57,0))*CT50</f>
        <v>73720.60132628915</v>
      </c>
      <c r="CU125" s="58" cm="1">
        <f t="array" ref="CU125">INDEX(prod_est,$G$15+$H$15-1,MATCH(CU57,$BP$57:$DP$57,0))*CU50</f>
        <v>83568.160177113386</v>
      </c>
      <c r="CV125" s="71" cm="1">
        <f t="array" ref="CV125">INDEX(prod_est,$G$15+$H$15-1,MATCH(CV57,$BP$57:$DP$57,0))*CV50</f>
        <v>93989.505628920946</v>
      </c>
      <c r="CW125" s="58" cm="1">
        <f t="array" ref="CW125">INDEX(prod_est,$G$15+$H$15-1,MATCH(CW57,$BP$57:$DP$57,0))*CW50</f>
        <v>101508.66607923464</v>
      </c>
      <c r="CX125" s="58" cm="1">
        <f t="array" ref="CX125">INDEX(prod_est,$G$15+$H$15-1,MATCH(CX57,$BP$57:$DP$57,0))*CX50</f>
        <v>109027.82652954831</v>
      </c>
      <c r="CY125" s="58" cm="1">
        <f t="array" ref="CY125">INDEX(prod_est,$G$15+$H$15-1,MATCH(CY57,$BP$57:$DP$57,0))*CY50</f>
        <v>116546.98697986199</v>
      </c>
      <c r="CZ125" s="58" cm="1">
        <f t="array" ref="CZ125">INDEX(prod_est,$G$15+$H$15-1,MATCH(CZ57,$BP$57:$DP$57,0))*CZ50</f>
        <v>124066.14743017567</v>
      </c>
      <c r="DA125" s="58" cm="1">
        <f t="array" ref="DA125">INDEX(prod_est,$G$15+$H$15-1,MATCH(DA57,$BP$57:$DP$57,0))*DA50</f>
        <v>131585.30788048936</v>
      </c>
      <c r="DB125" s="58" cm="1">
        <f t="array" ref="DB125">INDEX(prod_est,$G$15+$H$15-1,MATCH(DB57,$BP$57:$DP$57,0))*DB50</f>
        <v>139104.46833080304</v>
      </c>
      <c r="DC125" s="58" cm="1">
        <f t="array" ref="DC125">INDEX(prod_est,$G$15+$H$15-1,MATCH(DC57,$BP$57:$DP$57,0))*DC50</f>
        <v>146623.62878111671</v>
      </c>
      <c r="DD125" s="58" cm="1">
        <f t="array" ref="DD125">INDEX(prod_est,$G$15+$H$15-1,MATCH(DD57,$BP$57:$DP$57,0))*DD50</f>
        <v>154142.78923143039</v>
      </c>
      <c r="DE125" s="58" cm="1">
        <f t="array" ref="DE125">INDEX(prod_est,$G$15+$H$15-1,MATCH(DE57,$BP$57:$DP$57,0))*DE50</f>
        <v>161661.94968174407</v>
      </c>
      <c r="DF125" s="58" cm="1">
        <f t="array" ref="DF125">INDEX(prod_est,$G$15+$H$15-1,MATCH(DF57,$BP$57:$DP$57,0))*DF50</f>
        <v>169181.11013205774</v>
      </c>
      <c r="DG125" s="58" cm="1">
        <f t="array" ref="DG125">INDEX(prod_est,$G$15+$H$15-1,MATCH(DG57,$BP$57:$DP$57,0))*DG50</f>
        <v>176700.27058237142</v>
      </c>
      <c r="DH125" s="58" cm="1">
        <f t="array" ref="DH125">INDEX(prod_est,$G$15+$H$15-1,MATCH(DH57,$BP$57:$DP$57,0))*DH50</f>
        <v>184219.43103268507</v>
      </c>
      <c r="DI125" s="58" cm="1">
        <f t="array" ref="DI125">INDEX(prod_est,$G$15+$H$15-1,MATCH(DI57,$BP$57:$DP$57,0))*DI50</f>
        <v>191738.59148299875</v>
      </c>
      <c r="DJ125" s="58" cm="1">
        <f t="array" ref="DJ125">INDEX(prod_est,$G$15+$H$15-1,MATCH(DJ57,$BP$57:$DP$57,0))*DJ50</f>
        <v>199257.75193331239</v>
      </c>
      <c r="DK125" s="58" cm="1">
        <f t="array" ref="DK125">INDEX(prod_est,$G$15+$H$15-1,MATCH(DK57,$BP$57:$DP$57,0))*DK50</f>
        <v>206776.91238362607</v>
      </c>
      <c r="DL125" s="58" cm="1">
        <f t="array" ref="DL125">INDEX(prod_est,$G$15+$H$15-1,MATCH(DL57,$BP$57:$DP$57,0))*DL50</f>
        <v>214296.07283393972</v>
      </c>
      <c r="DM125" s="58" cm="1">
        <f t="array" ref="DM125">INDEX(prod_est,$G$15+$H$15-1,MATCH(DM57,$BP$57:$DP$57,0))*DM50</f>
        <v>221815.23328425339</v>
      </c>
      <c r="DN125" s="58" cm="1">
        <f t="array" ref="DN125">INDEX(prod_est,$G$15+$H$15-1,MATCH(DN57,$BP$57:$DP$57,0))*DN50</f>
        <v>229334.39373456704</v>
      </c>
      <c r="DO125" s="58" cm="1">
        <f t="array" ref="DO125">INDEX(prod_est,$G$15+$H$15-1,MATCH(DO57,$BP$57:$DP$57,0))*DO50</f>
        <v>236853.55418488072</v>
      </c>
      <c r="DP125" s="58" cm="1">
        <f t="array" ref="DP125">INDEX(prod_est,$G$15+$H$15-1,MATCH(DP57,$BP$57:$DP$57,0))*DP50</f>
        <v>244372.71463519437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0.17683198520944504</v>
      </c>
      <c r="CC126" s="58">
        <f t="shared" si="211"/>
        <v>0.55266935882490797</v>
      </c>
      <c r="CD126" s="58">
        <f t="shared" si="211"/>
        <v>1.1513541722146472</v>
      </c>
      <c r="CE126" s="58">
        <f t="shared" si="211"/>
        <v>1.9984794619345316</v>
      </c>
      <c r="CF126" s="58">
        <f t="shared" si="211"/>
        <v>3.1214725531997858</v>
      </c>
      <c r="CG126" s="58">
        <f t="shared" si="211"/>
        <v>4.5496789556008457</v>
      </c>
      <c r="CH126" s="58">
        <f t="shared" si="211"/>
        <v>6.3144464165099743</v>
      </c>
      <c r="CI126" s="58">
        <f t="shared" si="211"/>
        <v>8.4492086306904461</v>
      </c>
      <c r="CJ126" s="58">
        <f t="shared" si="211"/>
        <v>10.989568030477463</v>
      </c>
      <c r="CK126" s="58">
        <f t="shared" si="211"/>
        <v>13.97337699888733</v>
      </c>
      <c r="CL126" s="58">
        <f t="shared" si="211"/>
        <v>17.440816757403553</v>
      </c>
      <c r="CM126" s="58">
        <f t="shared" si="211"/>
        <v>21.373521971921296</v>
      </c>
      <c r="CN126" s="58">
        <f t="shared" si="211"/>
        <v>25.851754178433936</v>
      </c>
      <c r="CO126" s="58">
        <f t="shared" si="211"/>
        <v>30.917963254934151</v>
      </c>
      <c r="CP126" s="58">
        <f t="shared" si="211"/>
        <v>36.616662382823513</v>
      </c>
      <c r="CQ126" s="58">
        <f t="shared" si="211"/>
        <v>42.994446574607089</v>
      </c>
      <c r="CR126" s="58">
        <f t="shared" si="211"/>
        <v>50.100001466801636</v>
      </c>
      <c r="CS126" s="58">
        <f t="shared" si="211"/>
        <v>57.984100902715717</v>
      </c>
      <c r="CT126" s="58">
        <f t="shared" si="211"/>
        <v>66.348541193660239</v>
      </c>
      <c r="CU126" s="58">
        <f t="shared" si="211"/>
        <v>75.211344159402046</v>
      </c>
      <c r="CV126" s="71">
        <f t="shared" ref="CV126:DP126" si="212">CV125*1000*$I$9*$I$10</f>
        <v>84.590555066028855</v>
      </c>
      <c r="CW126" s="58">
        <f t="shared" si="212"/>
        <v>91.357799471311182</v>
      </c>
      <c r="CX126" s="58">
        <f t="shared" si="212"/>
        <v>98.125043876593494</v>
      </c>
      <c r="CY126" s="58">
        <f t="shared" si="212"/>
        <v>104.89228828187578</v>
      </c>
      <c r="CZ126" s="58">
        <f t="shared" si="212"/>
        <v>111.65953268715809</v>
      </c>
      <c r="DA126" s="58">
        <f t="shared" si="212"/>
        <v>118.42677709244043</v>
      </c>
      <c r="DB126" s="58">
        <f t="shared" si="212"/>
        <v>125.19402149772273</v>
      </c>
      <c r="DC126" s="58">
        <f t="shared" si="212"/>
        <v>131.96126590300506</v>
      </c>
      <c r="DD126" s="58">
        <f t="shared" si="212"/>
        <v>138.72851030828735</v>
      </c>
      <c r="DE126" s="58">
        <f t="shared" si="212"/>
        <v>145.49575471356968</v>
      </c>
      <c r="DF126" s="58">
        <f t="shared" si="212"/>
        <v>152.26299911885198</v>
      </c>
      <c r="DG126" s="58">
        <f t="shared" si="212"/>
        <v>159.03024352413425</v>
      </c>
      <c r="DH126" s="58">
        <f t="shared" si="212"/>
        <v>165.79748792941655</v>
      </c>
      <c r="DI126" s="58">
        <f t="shared" si="212"/>
        <v>172.56473233469887</v>
      </c>
      <c r="DJ126" s="58">
        <f t="shared" si="212"/>
        <v>179.33197673998114</v>
      </c>
      <c r="DK126" s="58">
        <f t="shared" si="212"/>
        <v>186.09922114526347</v>
      </c>
      <c r="DL126" s="58">
        <f t="shared" si="212"/>
        <v>192.86646555054574</v>
      </c>
      <c r="DM126" s="58">
        <f t="shared" si="212"/>
        <v>199.63370995582804</v>
      </c>
      <c r="DN126" s="58">
        <f t="shared" si="212"/>
        <v>206.40095436111034</v>
      </c>
      <c r="DO126" s="58">
        <f t="shared" si="212"/>
        <v>213.16819876639266</v>
      </c>
      <c r="DP126" s="58">
        <f t="shared" si="212"/>
        <v>219.93544317167493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0.17683198520944504</v>
      </c>
      <c r="CC127" s="59">
        <f t="shared" si="213"/>
        <v>0.55266935882490797</v>
      </c>
      <c r="CD127" s="59">
        <f t="shared" si="213"/>
        <v>1.1513541722146472</v>
      </c>
      <c r="CE127" s="59">
        <f t="shared" si="213"/>
        <v>1.9984794619345316</v>
      </c>
      <c r="CF127" s="59">
        <f t="shared" si="213"/>
        <v>3.1214725531997858</v>
      </c>
      <c r="CG127" s="59">
        <f t="shared" si="213"/>
        <v>4.5496789556008457</v>
      </c>
      <c r="CH127" s="59">
        <f t="shared" si="213"/>
        <v>6.3144464165099743</v>
      </c>
      <c r="CI127" s="59">
        <f t="shared" si="213"/>
        <v>8.4492086306904461</v>
      </c>
      <c r="CJ127" s="59">
        <f t="shared" si="213"/>
        <v>10.989568030477463</v>
      </c>
      <c r="CK127" s="59">
        <f t="shared" si="213"/>
        <v>13.97337699888733</v>
      </c>
      <c r="CL127" s="59">
        <f t="shared" si="213"/>
        <v>17.440816757403553</v>
      </c>
      <c r="CM127" s="59">
        <f t="shared" si="213"/>
        <v>21.373521971921296</v>
      </c>
      <c r="CN127" s="59">
        <f t="shared" si="213"/>
        <v>25.851754178433936</v>
      </c>
      <c r="CO127" s="59">
        <f t="shared" si="213"/>
        <v>30.917963254934151</v>
      </c>
      <c r="CP127" s="59">
        <f t="shared" si="213"/>
        <v>36.616662382823513</v>
      </c>
      <c r="CQ127" s="59">
        <f t="shared" si="213"/>
        <v>42.994446574607089</v>
      </c>
      <c r="CR127" s="59">
        <f t="shared" si="213"/>
        <v>50.100001466801636</v>
      </c>
      <c r="CS127" s="59">
        <f t="shared" si="213"/>
        <v>57.984100902715717</v>
      </c>
      <c r="CT127" s="59">
        <f t="shared" si="213"/>
        <v>66.348541193660239</v>
      </c>
      <c r="CU127" s="59">
        <f t="shared" si="213"/>
        <v>75.211344159402046</v>
      </c>
      <c r="CV127" s="72">
        <f t="shared" ref="CV127:DP127" si="214">CV124+CV126</f>
        <v>84.590555066028855</v>
      </c>
      <c r="CW127" s="59">
        <f t="shared" si="214"/>
        <v>91.357799471311182</v>
      </c>
      <c r="CX127" s="59">
        <f t="shared" si="214"/>
        <v>98.125043876593494</v>
      </c>
      <c r="CY127" s="59">
        <f t="shared" si="214"/>
        <v>104.89228828187578</v>
      </c>
      <c r="CZ127" s="59">
        <f t="shared" si="214"/>
        <v>111.65953268715809</v>
      </c>
      <c r="DA127" s="59">
        <f t="shared" si="214"/>
        <v>118.42677709244043</v>
      </c>
      <c r="DB127" s="59">
        <f t="shared" si="214"/>
        <v>125.19402149772273</v>
      </c>
      <c r="DC127" s="59">
        <f t="shared" si="214"/>
        <v>131.96126590300506</v>
      </c>
      <c r="DD127" s="59">
        <f t="shared" si="214"/>
        <v>138.72851030828735</v>
      </c>
      <c r="DE127" s="59">
        <f t="shared" si="214"/>
        <v>145.49575471356968</v>
      </c>
      <c r="DF127" s="59">
        <f t="shared" si="214"/>
        <v>152.26299911885198</v>
      </c>
      <c r="DG127" s="59">
        <f t="shared" si="214"/>
        <v>159.03024352413425</v>
      </c>
      <c r="DH127" s="59">
        <f t="shared" si="214"/>
        <v>165.79748792941655</v>
      </c>
      <c r="DI127" s="59">
        <f t="shared" si="214"/>
        <v>172.56473233469887</v>
      </c>
      <c r="DJ127" s="59">
        <f t="shared" si="214"/>
        <v>179.33197673998114</v>
      </c>
      <c r="DK127" s="59">
        <f t="shared" si="214"/>
        <v>186.09922114526347</v>
      </c>
      <c r="DL127" s="59">
        <f t="shared" si="214"/>
        <v>192.86646555054574</v>
      </c>
      <c r="DM127" s="59">
        <f t="shared" si="214"/>
        <v>199.63370995582804</v>
      </c>
      <c r="DN127" s="59">
        <f t="shared" si="214"/>
        <v>206.40095436111034</v>
      </c>
      <c r="DO127" s="59">
        <f t="shared" si="214"/>
        <v>213.16819876639266</v>
      </c>
      <c r="DP127" s="59">
        <f t="shared" si="214"/>
        <v>219.93544317167493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P127"/>
  <sheetViews>
    <sheetView showGridLines="0" workbookViewId="0">
      <selection activeCell="CQ120" sqref="CQ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200</v>
      </c>
      <c r="F3" s="14" t="str">
        <f>A15&amp;" 2018"</f>
        <v>08_JPN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3.5502958579881659E-3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1.7011834319526626E-3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3.5502958579881659E-3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0.50961168505156873</v>
      </c>
      <c r="G11" s="12" t="s">
        <v>186</v>
      </c>
      <c r="I11" s="50">
        <v>0</v>
      </c>
      <c r="J11" s="12" t="s">
        <v>185</v>
      </c>
    </row>
    <row r="12" spans="1:120" x14ac:dyDescent="0.25">
      <c r="L12" s="69"/>
      <c r="M12" s="69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44</v>
      </c>
      <c r="B15" t="s">
        <v>5</v>
      </c>
      <c r="C15" t="s">
        <v>5</v>
      </c>
      <c r="D15" t="s">
        <v>37</v>
      </c>
      <c r="E15" s="8">
        <v>132.29731155600001</v>
      </c>
      <c r="F15" s="8">
        <v>127.918337436</v>
      </c>
      <c r="G15">
        <f>MATCH(A15,Production_est!$A$4:$A$339,0)</f>
        <v>113</v>
      </c>
      <c r="H15">
        <f>IFERROR(MATCH(D15,Production_est!$D$4:$D$339,0),"-")</f>
        <v>6</v>
      </c>
      <c r="I15" s="8" cm="1">
        <f t="array" ref="I15">IFERROR(INDEX(Production_est!$E$4:$E$339,H15+G15),"-")</f>
        <v>52407.094231576702</v>
      </c>
      <c r="J15" s="42">
        <f t="shared" ref="J15:J46" si="0">IFERROR(F15/I15,0)</f>
        <v>2.4408591873221188E-3</v>
      </c>
      <c r="K15" s="42">
        <f t="shared" ref="K15:K46" si="1">J15</f>
        <v>2.4408591873221188E-3</v>
      </c>
      <c r="L15" s="42">
        <f t="shared" ref="L15:L46" si="2">K15</f>
        <v>2.4408591873221188E-3</v>
      </c>
      <c r="M15" s="42">
        <f t="shared" ref="M15:AO15" si="3">L15*(1-$F$4)</f>
        <v>2.4321934150594369E-3</v>
      </c>
      <c r="N15" s="42">
        <f t="shared" si="3"/>
        <v>2.4235584088521255E-3</v>
      </c>
      <c r="O15" s="42">
        <f t="shared" si="3"/>
        <v>2.4149540594715852E-3</v>
      </c>
      <c r="P15" s="42">
        <f t="shared" si="3"/>
        <v>2.4063802580770116E-3</v>
      </c>
      <c r="Q15" s="42">
        <f t="shared" si="3"/>
        <v>2.3978368962140162E-3</v>
      </c>
      <c r="R15" s="42">
        <f t="shared" si="3"/>
        <v>2.3893238658132562E-3</v>
      </c>
      <c r="S15" s="42">
        <f t="shared" si="3"/>
        <v>2.3808410591890671E-3</v>
      </c>
      <c r="T15" s="42">
        <f t="shared" si="3"/>
        <v>2.3723883690381E-3</v>
      </c>
      <c r="U15" s="42">
        <f t="shared" si="3"/>
        <v>2.3639656884379646E-3</v>
      </c>
      <c r="V15" s="42">
        <f t="shared" si="3"/>
        <v>2.3555729108458772E-3</v>
      </c>
      <c r="W15" s="42">
        <f t="shared" si="3"/>
        <v>2.3472099300973119E-3</v>
      </c>
      <c r="X15" s="42">
        <f t="shared" si="3"/>
        <v>2.3388766404046587E-3</v>
      </c>
      <c r="Y15" s="42">
        <f t="shared" si="3"/>
        <v>2.3305729363558847E-3</v>
      </c>
      <c r="Z15" s="42">
        <f t="shared" si="3"/>
        <v>2.3222987129132011E-3</v>
      </c>
      <c r="AA15" s="42">
        <f t="shared" si="3"/>
        <v>2.314053865411734E-3</v>
      </c>
      <c r="AB15" s="42">
        <f t="shared" si="3"/>
        <v>2.3058382895582014E-3</v>
      </c>
      <c r="AC15" s="42">
        <f t="shared" si="3"/>
        <v>2.2976518814295925E-3</v>
      </c>
      <c r="AD15" s="42">
        <f t="shared" si="3"/>
        <v>2.2894945374718543E-3</v>
      </c>
      <c r="AE15" s="42">
        <f t="shared" si="3"/>
        <v>2.2813661544985814E-3</v>
      </c>
      <c r="AF15" s="42">
        <f t="shared" si="3"/>
        <v>2.2732666296897109E-3</v>
      </c>
      <c r="AG15" s="42">
        <f t="shared" si="3"/>
        <v>2.2651958605902208E-3</v>
      </c>
      <c r="AH15" s="42">
        <f t="shared" si="3"/>
        <v>2.2571537451088353E-3</v>
      </c>
      <c r="AI15" s="42">
        <f t="shared" si="3"/>
        <v>2.2491401815167328E-3</v>
      </c>
      <c r="AJ15" s="42">
        <f t="shared" si="3"/>
        <v>2.2411550684462594E-3</v>
      </c>
      <c r="AK15" s="42">
        <f t="shared" si="3"/>
        <v>2.2331983048896453E-3</v>
      </c>
      <c r="AL15" s="42">
        <f t="shared" si="3"/>
        <v>2.2252697901977295E-3</v>
      </c>
      <c r="AM15" s="42">
        <f t="shared" si="3"/>
        <v>2.2173694240786843E-3</v>
      </c>
      <c r="AN15" s="42">
        <f t="shared" si="3"/>
        <v>2.2094971065967483E-3</v>
      </c>
      <c r="AO15" s="42">
        <f t="shared" si="3"/>
        <v>2.2016527381709611E-3</v>
      </c>
      <c r="AP15" s="42">
        <f t="shared" ref="AP15:BJ15" si="4">AO15*(1-$F$4)</f>
        <v>2.1938362195739044E-3</v>
      </c>
      <c r="AQ15" s="42">
        <f t="shared" si="4"/>
        <v>2.1860474519304466E-3</v>
      </c>
      <c r="AR15" s="42">
        <f t="shared" si="4"/>
        <v>2.1782863367164926E-3</v>
      </c>
      <c r="AS15" s="42">
        <f t="shared" si="4"/>
        <v>2.1705527757577359E-3</v>
      </c>
      <c r="AT15" s="42">
        <f t="shared" si="4"/>
        <v>2.1628466712284183E-3</v>
      </c>
      <c r="AU15" s="42">
        <f t="shared" si="4"/>
        <v>2.1551679256500925E-3</v>
      </c>
      <c r="AV15" s="42">
        <f t="shared" si="4"/>
        <v>2.1475164418903879E-3</v>
      </c>
      <c r="AW15" s="42">
        <f t="shared" si="4"/>
        <v>2.1398921231617829E-3</v>
      </c>
      <c r="AX15" s="42">
        <f t="shared" si="4"/>
        <v>2.1322948730203802E-3</v>
      </c>
      <c r="AY15" s="42">
        <f t="shared" si="4"/>
        <v>2.1247245953646865E-3</v>
      </c>
      <c r="AZ15" s="42">
        <f t="shared" si="4"/>
        <v>2.1171811944343975E-3</v>
      </c>
      <c r="BA15" s="42">
        <f t="shared" si="4"/>
        <v>2.1096645748091866E-3</v>
      </c>
      <c r="BB15" s="42">
        <f t="shared" si="4"/>
        <v>2.1021746414074971E-3</v>
      </c>
      <c r="BC15" s="42">
        <f t="shared" si="4"/>
        <v>2.0947112994853401E-3</v>
      </c>
      <c r="BD15" s="42">
        <f t="shared" si="4"/>
        <v>2.0872744546350961E-3</v>
      </c>
      <c r="BE15" s="42">
        <f t="shared" si="4"/>
        <v>2.0798640127843208E-3</v>
      </c>
      <c r="BF15" s="42">
        <f t="shared" si="4"/>
        <v>2.0724798801945539E-3</v>
      </c>
      <c r="BG15" s="42">
        <f t="shared" si="4"/>
        <v>2.0651219634601355E-3</v>
      </c>
      <c r="BH15" s="42">
        <f t="shared" si="4"/>
        <v>2.0577901695070224E-3</v>
      </c>
      <c r="BI15" s="42">
        <f t="shared" si="4"/>
        <v>2.0504844055916128E-3</v>
      </c>
      <c r="BJ15" s="42">
        <f t="shared" si="4"/>
        <v>2.0432045792995717E-3</v>
      </c>
      <c r="BK15" t="str">
        <f t="shared" ref="BK15:BK46" si="5">A15</f>
        <v>08_JPN</v>
      </c>
      <c r="BL15" t="str">
        <f t="shared" ref="BL15:BL46" si="6">"d_ind_cem_"&amp;C15</f>
        <v>d_ind_cem_1_x_coal_thermal</v>
      </c>
      <c r="BO15" s="8">
        <f t="shared" ref="BO15:BO46" si="7">E15</f>
        <v>132.29731155600001</v>
      </c>
      <c r="BP15" s="8">
        <f t="shared" ref="BP15:BP46" si="8">F15</f>
        <v>127.918337436</v>
      </c>
      <c r="BQ15" s="8" cm="1">
        <f t="array" ref="BQ15">K15*INDEX(prod_est,$G15+$H15,MATCH(BQ$14,$BP$14:$DP$14,0))</f>
        <v>127.40604260665289</v>
      </c>
      <c r="BR15" s="8" cm="1">
        <f t="array" ref="BR15">L15*INDEX(prod_est,$G15+$H15,MATCH(BR$14,$BP$14:$DP$14,0))</f>
        <v>117.72320396162571</v>
      </c>
      <c r="BS15" s="8" cm="1">
        <f t="array" ref="BS15">M15*INDEX(prod_est,$G15+$H15,MATCH(BS$14,$BP$14:$DP$14,0))</f>
        <v>117.87141967210171</v>
      </c>
      <c r="BT15" s="8" cm="1">
        <f t="array" ref="BT15">N15*INDEX(prod_est,$G15+$H15,MATCH(BT$14,$BP$14:$DP$14,0))</f>
        <v>117.75334749518206</v>
      </c>
      <c r="BU15" s="8" cm="1">
        <f t="array" ref="BU15">O15*INDEX(prod_est,$G15+$H15,MATCH(BU$14,$BP$14:$DP$14,0))</f>
        <v>117.56385216780005</v>
      </c>
      <c r="BV15" s="8" cm="1">
        <f t="array" ref="BV15">P15*INDEX(prod_est,$G15+$H15,MATCH(BV$14,$BP$14:$DP$14,0))</f>
        <v>117.39461271382469</v>
      </c>
      <c r="BW15" s="8" cm="1">
        <f t="array" ref="BW15">Q15*INDEX(prod_est,$G15+$H15,MATCH(BW$14,$BP$14:$DP$14,0))</f>
        <v>117.28615308309045</v>
      </c>
      <c r="BX15" s="8" cm="1">
        <f t="array" ref="BX15">R15*INDEX(prod_est,$G15+$H15,MATCH(BX$14,$BP$14:$DP$14,0))</f>
        <v>117.25373842033397</v>
      </c>
      <c r="BY15" s="8" cm="1">
        <f t="array" ref="BY15">S15*INDEX(prod_est,$G15+$H15,MATCH(BY$14,$BP$14:$DP$14,0))</f>
        <v>117.29984879768736</v>
      </c>
      <c r="BZ15" s="8" cm="1">
        <f t="array" ref="BZ15">T15*INDEX(prod_est,$G15+$H15,MATCH(BZ$14,$BP$14:$DP$14,0))</f>
        <v>116.1707016157671</v>
      </c>
      <c r="CA15" s="8" cm="1">
        <f t="array" ref="CA15">U15*INDEX(prod_est,$G15+$H15,MATCH(CA$14,$BP$14:$DP$14,0))</f>
        <v>115.11503711519656</v>
      </c>
      <c r="CB15" s="8" cm="1">
        <f t="array" ref="CB15">V15*INDEX(prod_est,$G15+$H15,MATCH(CB$14,$BP$14:$DP$14,0))</f>
        <v>114.10669567913907</v>
      </c>
      <c r="CC15" s="8" cm="1">
        <f t="array" ref="CC15">W15*INDEX(prod_est,$G15+$H15,MATCH(CC$14,$BP$14:$DP$14,0))</f>
        <v>113.10587946420738</v>
      </c>
      <c r="CD15" s="8" cm="1">
        <f t="array" ref="CD15">X15*INDEX(prod_est,$G15+$H15,MATCH(CD$14,$BP$14:$DP$14,0))</f>
        <v>112.05864435706525</v>
      </c>
      <c r="CE15" s="8" cm="1">
        <f t="array" ref="CE15">Y15*INDEX(prod_est,$G15+$H15,MATCH(CE$14,$BP$14:$DP$14,0))</f>
        <v>110.94273536938562</v>
      </c>
      <c r="CF15" s="8" cm="1">
        <f t="array" ref="CF15">Z15*INDEX(prod_est,$G15+$H15,MATCH(CF$14,$BP$14:$DP$14,0))</f>
        <v>109.74982509403507</v>
      </c>
      <c r="CG15" s="8" cm="1">
        <f t="array" ref="CG15">AA15*INDEX(prod_est,$G15+$H15,MATCH(CG$14,$BP$14:$DP$14,0))</f>
        <v>108.48093221360428</v>
      </c>
      <c r="CH15" s="8" cm="1">
        <f t="array" ref="CH15">AB15*INDEX(prod_est,$G15+$H15,MATCH(CH$14,$BP$14:$DP$14,0))</f>
        <v>107.13960183214981</v>
      </c>
      <c r="CI15" s="8" cm="1">
        <f t="array" ref="CI15">AC15*INDEX(prod_est,$G15+$H15,MATCH(CI$14,$BP$14:$DP$14,0))</f>
        <v>105.73131537704774</v>
      </c>
      <c r="CJ15" s="8" cm="1">
        <f t="array" ref="CJ15">AD15*INDEX(prod_est,$G15+$H15,MATCH(CJ$14,$BP$14:$DP$14,0))</f>
        <v>104.26073234096212</v>
      </c>
      <c r="CK15" s="8" cm="1">
        <f t="array" ref="CK15">AE15*INDEX(prod_est,$G15+$H15,MATCH(CK$14,$BP$14:$DP$14,0))</f>
        <v>102.73396945797199</v>
      </c>
      <c r="CL15" s="8" cm="1">
        <f t="array" ref="CL15">AF15*INDEX(prod_est,$G15+$H15,MATCH(CL$14,$BP$14:$DP$14,0))</f>
        <v>101.15860439661729</v>
      </c>
      <c r="CM15" s="8" cm="1">
        <f t="array" ref="CM15">AG15*INDEX(prod_est,$G15+$H15,MATCH(CM$14,$BP$14:$DP$14,0))</f>
        <v>99.667634843880393</v>
      </c>
      <c r="CN15" s="8" cm="1">
        <f t="array" ref="CN15">AH15*INDEX(prod_est,$G15+$H15,MATCH(CN$14,$BP$14:$DP$14,0))</f>
        <v>98.209817504012278</v>
      </c>
      <c r="CO15" s="8" cm="1">
        <f t="array" ref="CO15">AI15*INDEX(prod_est,$G15+$H15,MATCH(CO$14,$BP$14:$DP$14,0))</f>
        <v>96.766875237934713</v>
      </c>
      <c r="CP15" s="8" cm="1">
        <f t="array" ref="CP15">AJ15*INDEX(prod_est,$G15+$H15,MATCH(CP$14,$BP$14:$DP$14,0))</f>
        <v>95.33807330735678</v>
      </c>
      <c r="CQ15" s="8" cm="1">
        <f t="array" ref="CQ15">AK15*INDEX(prod_est,$G15+$H15,MATCH(CQ$14,$BP$14:$DP$14,0))</f>
        <v>93.928884471223654</v>
      </c>
      <c r="CR15" s="8" cm="1">
        <f t="array" ref="CR15">AL15*INDEX(prod_est,$G15+$H15,MATCH(CR$14,$BP$14:$DP$14,0))</f>
        <v>92.548106440427176</v>
      </c>
      <c r="CS15" s="8" cm="1">
        <f t="array" ref="CS15">AM15*INDEX(prod_est,$G15+$H15,MATCH(CS$14,$BP$14:$DP$14,0))</f>
        <v>91.208907807686586</v>
      </c>
      <c r="CT15" s="8" cm="1">
        <f t="array" ref="CT15">AN15*INDEX(prod_est,$G15+$H15,MATCH(CT$14,$BP$14:$DP$14,0))</f>
        <v>89.922132180519085</v>
      </c>
      <c r="CU15" s="8" cm="1">
        <f t="array" ref="CU15">AO15*INDEX(prod_est,$G15+$H15,MATCH(CU$14,$BP$14:$DP$14,0))</f>
        <v>88.698493823877527</v>
      </c>
      <c r="CV15" s="8" cm="1">
        <f t="array" ref="CV15">AP15*INDEX(prod_est,$G15+$H15,MATCH(CV$14,$BP$14:$DP$14,0))</f>
        <v>87.544465560225817</v>
      </c>
      <c r="CW15" cm="1">
        <f t="array" ref="CW15">AQ15*INDEX(prod_est,$G15+$H15,MATCH(CW$14,$BP$14:$DP$14,0))</f>
        <v>86.610945555440196</v>
      </c>
      <c r="CX15" cm="1">
        <f t="array" ref="CX15">AR15*INDEX(prod_est,$G15+$H15,MATCH(CX$14,$BP$14:$DP$14,0))</f>
        <v>85.662934488742181</v>
      </c>
      <c r="CY15" cm="1">
        <f t="array" ref="CY15">AS15*INDEX(prod_est,$G15+$H15,MATCH(CY$14,$BP$14:$DP$14,0))</f>
        <v>84.700618085123708</v>
      </c>
      <c r="CZ15" cm="1">
        <f t="array" ref="CZ15">AT15*INDEX(prod_est,$G15+$H15,MATCH(CZ$14,$BP$14:$DP$14,0))</f>
        <v>83.724180681177657</v>
      </c>
      <c r="DA15" cm="1">
        <f t="array" ref="DA15">AU15*INDEX(prod_est,$G15+$H15,MATCH(DA$14,$BP$14:$DP$14,0))</f>
        <v>82.73380523351112</v>
      </c>
      <c r="DB15" cm="1">
        <f t="array" ref="DB15">AV15*INDEX(prod_est,$G15+$H15,MATCH(DB$14,$BP$14:$DP$14,0))</f>
        <v>81.729673327113616</v>
      </c>
      <c r="DC15" cm="1">
        <f t="array" ref="DC15">AW15*INDEX(prod_est,$G15+$H15,MATCH(DC$14,$BP$14:$DP$14,0))</f>
        <v>80.711965183679808</v>
      </c>
      <c r="DD15" cm="1">
        <f t="array" ref="DD15">AX15*INDEX(prod_est,$G15+$H15,MATCH(DD$14,$BP$14:$DP$14,0))</f>
        <v>79.680859669885635</v>
      </c>
      <c r="DE15" cm="1">
        <f t="array" ref="DE15">AY15*INDEX(prod_est,$G15+$H15,MATCH(DE$14,$BP$14:$DP$14,0))</f>
        <v>78.636534305623584</v>
      </c>
      <c r="DF15" cm="1">
        <f t="array" ref="DF15">AZ15*INDEX(prod_est,$G15+$H15,MATCH(DF$14,$BP$14:$DP$14,0))</f>
        <v>77.579165272188476</v>
      </c>
      <c r="DG15" cm="1">
        <f t="array" ref="DG15">BA15*INDEX(prod_est,$G15+$H15,MATCH(DG$14,$BP$14:$DP$14,0))</f>
        <v>76.508927420424072</v>
      </c>
      <c r="DH15" cm="1">
        <f t="array" ref="DH15">BB15*INDEX(prod_est,$G15+$H15,MATCH(DH$14,$BP$14:$DP$14,0))</f>
        <v>75.425994278820738</v>
      </c>
      <c r="DI15" cm="1">
        <f t="array" ref="DI15">BC15*INDEX(prod_est,$G15+$H15,MATCH(DI$14,$BP$14:$DP$14,0))</f>
        <v>74.330538061573094</v>
      </c>
      <c r="DJ15" cm="1">
        <f t="array" ref="DJ15">BD15*INDEX(prod_est,$G15+$H15,MATCH(DJ$14,$BP$14:$DP$14,0))</f>
        <v>73.222729676592337</v>
      </c>
      <c r="DK15" cm="1">
        <f t="array" ref="DK15">BE15*INDEX(prod_est,$G15+$H15,MATCH(DK$14,$BP$14:$DP$14,0))</f>
        <v>72.102738733474979</v>
      </c>
      <c r="DL15" cm="1">
        <f t="array" ref="DL15">BF15*INDEX(prod_est,$G15+$H15,MATCH(DL$14,$BP$14:$DP$14,0))</f>
        <v>70.970733551428651</v>
      </c>
      <c r="DM15" cm="1">
        <f t="array" ref="DM15">BG15*INDEX(prod_est,$G15+$H15,MATCH(DM$14,$BP$14:$DP$14,0))</f>
        <v>69.826881167155875</v>
      </c>
      <c r="DN15" cm="1">
        <f t="array" ref="DN15">BH15*INDEX(prod_est,$G15+$H15,MATCH(DN$14,$BP$14:$DP$14,0))</f>
        <v>68.671347342693224</v>
      </c>
      <c r="DO15" cm="1">
        <f t="array" ref="DO15">BI15*INDEX(prod_est,$G15+$H15,MATCH(DO$14,$BP$14:$DP$14,0))</f>
        <v>67.504296573209814</v>
      </c>
      <c r="DP15" cm="1">
        <f t="array" ref="DP15">BJ15*INDEX(prod_est,$G15+$H15,MATCH(DP$14,$BP$14:$DP$14,0))</f>
        <v>66.325892094762722</v>
      </c>
    </row>
    <row r="16" spans="1:120" x14ac:dyDescent="0.25">
      <c r="A16" t="s">
        <v>44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113</v>
      </c>
      <c r="H16">
        <f>IFERROR(MATCH(D16,Production_est!$D$4:$D$339,0),"-")</f>
        <v>6</v>
      </c>
      <c r="I16" s="8" cm="1">
        <f t="array" ref="I16">IFERROR(INDEX(Production_est!$E$4:$E$339,H16+G16),"-")</f>
        <v>52407.094231576702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08_JPN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113</v>
      </c>
      <c r="H17">
        <f>IFERROR(MATCH(D17,Production_est!$D$4:$D$339,0),"-")</f>
        <v>6</v>
      </c>
      <c r="I17" s="8" cm="1">
        <f t="array" ref="I17">IFERROR(INDEX(Production_est!$E$4:$E$339,H17+G17),"-")</f>
        <v>52407.094231576702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08_JPN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44</v>
      </c>
      <c r="B18" t="s">
        <v>8</v>
      </c>
      <c r="C18" t="s">
        <v>8</v>
      </c>
      <c r="D18" t="s">
        <v>37</v>
      </c>
      <c r="E18" s="8">
        <v>11.08518102</v>
      </c>
      <c r="F18" s="8">
        <v>12.013143372</v>
      </c>
      <c r="G18">
        <f>MATCH(A18,Production_est!$A$4:$A$339,0)</f>
        <v>113</v>
      </c>
      <c r="H18">
        <f>IFERROR(MATCH(D18,Production_est!$D$4:$D$339,0),"-")</f>
        <v>6</v>
      </c>
      <c r="I18" s="8" cm="1">
        <f t="array" ref="I18">IFERROR(INDEX(Production_est!$E$4:$E$339,H18+G18),"-")</f>
        <v>52407.094231576702</v>
      </c>
      <c r="J18" s="42">
        <f t="shared" si="0"/>
        <v>2.2922742709061998E-4</v>
      </c>
      <c r="K18" s="42">
        <f t="shared" si="1"/>
        <v>2.2922742709061998E-4</v>
      </c>
      <c r="L18" s="42">
        <f t="shared" si="2"/>
        <v>2.2922742709061998E-4</v>
      </c>
      <c r="M18" s="42">
        <f t="shared" ref="M18:AP18" si="13">L18*(1-$F$4)</f>
        <v>2.2841360190568288E-4</v>
      </c>
      <c r="N18" s="42">
        <f t="shared" si="13"/>
        <v>2.2760266604092899E-4</v>
      </c>
      <c r="O18" s="42">
        <f t="shared" si="13"/>
        <v>2.2679460923841682E-4</v>
      </c>
      <c r="P18" s="42">
        <f t="shared" si="13"/>
        <v>2.2598942127662362E-4</v>
      </c>
      <c r="Q18" s="42">
        <f t="shared" si="13"/>
        <v>2.2518709197031609E-4</v>
      </c>
      <c r="R18" s="42">
        <f t="shared" si="13"/>
        <v>2.2438761117042147E-4</v>
      </c>
      <c r="S18" s="42">
        <f t="shared" si="13"/>
        <v>2.2359096876389928E-4</v>
      </c>
      <c r="T18" s="42">
        <f t="shared" si="13"/>
        <v>2.2279715467361325E-4</v>
      </c>
      <c r="U18" s="42">
        <f t="shared" si="13"/>
        <v>2.2200615885820398E-4</v>
      </c>
      <c r="V18" s="42">
        <f t="shared" si="13"/>
        <v>2.2121797131196183E-4</v>
      </c>
      <c r="W18" s="42">
        <f t="shared" si="13"/>
        <v>2.2043258206470043E-4</v>
      </c>
      <c r="X18" s="42">
        <f t="shared" si="13"/>
        <v>2.1964998118163047E-4</v>
      </c>
      <c r="Y18" s="42">
        <f t="shared" si="13"/>
        <v>2.1887015876323416E-4</v>
      </c>
      <c r="Z18" s="42">
        <f t="shared" si="13"/>
        <v>2.1809310494513983E-4</v>
      </c>
      <c r="AA18" s="42">
        <f t="shared" si="13"/>
        <v>2.1731880989799734E-4</v>
      </c>
      <c r="AB18" s="42">
        <f t="shared" si="13"/>
        <v>2.1654726382735356E-4</v>
      </c>
      <c r="AC18" s="42">
        <f t="shared" si="13"/>
        <v>2.1577845697352864E-4</v>
      </c>
      <c r="AD18" s="42">
        <f t="shared" si="13"/>
        <v>2.1501237961149246E-4</v>
      </c>
      <c r="AE18" s="42">
        <f t="shared" si="13"/>
        <v>2.1424902205074159E-4</v>
      </c>
      <c r="AF18" s="42">
        <f t="shared" si="13"/>
        <v>2.1348837463517682E-4</v>
      </c>
      <c r="AG18" s="42">
        <f t="shared" si="13"/>
        <v>2.1273042774298093E-4</v>
      </c>
      <c r="AH18" s="42">
        <f t="shared" si="13"/>
        <v>2.1197517178649699E-4</v>
      </c>
      <c r="AI18" s="42">
        <f t="shared" si="13"/>
        <v>2.1122259721210706E-4</v>
      </c>
      <c r="AJ18" s="42">
        <f t="shared" si="13"/>
        <v>2.1047269450011141E-4</v>
      </c>
      <c r="AK18" s="42">
        <f t="shared" si="13"/>
        <v>2.0972545416460806E-4</v>
      </c>
      <c r="AL18" s="42">
        <f t="shared" si="13"/>
        <v>2.0898086675337276E-4</v>
      </c>
      <c r="AM18" s="42">
        <f t="shared" si="13"/>
        <v>2.0823892284773949E-4</v>
      </c>
      <c r="AN18" s="42">
        <f t="shared" si="13"/>
        <v>2.0749961306248125E-4</v>
      </c>
      <c r="AO18" s="42">
        <f t="shared" si="13"/>
        <v>2.0676292804569139E-4</v>
      </c>
      <c r="AP18" s="42">
        <f t="shared" si="13"/>
        <v>2.0602885847866527E-4</v>
      </c>
      <c r="AQ18" s="42">
        <f t="shared" ref="AQ18:BJ18" si="14">AP18*(1-$F$4)</f>
        <v>2.0529739507578243E-4</v>
      </c>
      <c r="AR18" s="42">
        <f t="shared" si="14"/>
        <v>2.0456852858438912E-4</v>
      </c>
      <c r="AS18" s="42">
        <f t="shared" si="14"/>
        <v>2.0384224978468122E-4</v>
      </c>
      <c r="AT18" s="42">
        <f t="shared" si="14"/>
        <v>2.0311854948958769E-4</v>
      </c>
      <c r="AU18" s="42">
        <f t="shared" si="14"/>
        <v>2.0239741854465425E-4</v>
      </c>
      <c r="AV18" s="42">
        <f t="shared" si="14"/>
        <v>2.0167884782792766E-4</v>
      </c>
      <c r="AW18" s="42">
        <f t="shared" si="14"/>
        <v>2.0096282824984035E-4</v>
      </c>
      <c r="AX18" s="42">
        <f t="shared" si="14"/>
        <v>2.0024935075309535E-4</v>
      </c>
      <c r="AY18" s="42">
        <f t="shared" si="14"/>
        <v>1.9953840631255183E-4</v>
      </c>
      <c r="AZ18" s="42">
        <f t="shared" si="14"/>
        <v>1.9882998593511082E-4</v>
      </c>
      <c r="BA18" s="42">
        <f t="shared" si="14"/>
        <v>1.9812408065960155E-4</v>
      </c>
      <c r="BB18" s="42">
        <f t="shared" si="14"/>
        <v>1.9742068155666805E-4</v>
      </c>
      <c r="BC18" s="42">
        <f t="shared" si="14"/>
        <v>1.9671977972865622E-4</v>
      </c>
      <c r="BD18" s="42">
        <f t="shared" si="14"/>
        <v>1.9602136630950123E-4</v>
      </c>
      <c r="BE18" s="42">
        <f t="shared" si="14"/>
        <v>1.9532543246461543E-4</v>
      </c>
      <c r="BF18" s="42">
        <f t="shared" si="14"/>
        <v>1.9463196939077657E-4</v>
      </c>
      <c r="BG18" s="42">
        <f t="shared" si="14"/>
        <v>1.939409683160164E-4</v>
      </c>
      <c r="BH18" s="42">
        <f t="shared" si="14"/>
        <v>1.9325242049950985E-4</v>
      </c>
      <c r="BI18" s="42">
        <f t="shared" si="14"/>
        <v>1.9256631723146424E-4</v>
      </c>
      <c r="BJ18" s="42">
        <f t="shared" si="14"/>
        <v>1.9188264983300933E-4</v>
      </c>
      <c r="BK18" t="str">
        <f t="shared" si="5"/>
        <v>08_JPN</v>
      </c>
      <c r="BL18" t="str">
        <f t="shared" si="6"/>
        <v>d_ind_cem_2_coal_products</v>
      </c>
      <c r="BO18" s="8">
        <f t="shared" si="7"/>
        <v>11.08518102</v>
      </c>
      <c r="BP18" s="8">
        <f t="shared" si="8"/>
        <v>12.013143372</v>
      </c>
      <c r="BQ18" s="8" cm="1">
        <f t="array" ref="BQ18">K18*INDEX(prod_est,$G18+$H18,MATCH(BQ$14,$BP$14:$DP$14,0))</f>
        <v>11.965032433748005</v>
      </c>
      <c r="BR18" s="8" cm="1">
        <f t="array" ref="BR18">L18*INDEX(prod_est,$G18+$H18,MATCH(BR$14,$BP$14:$DP$14,0))</f>
        <v>11.055691902732649</v>
      </c>
      <c r="BS18" s="8" cm="1">
        <f t="array" ref="BS18">M18*INDEX(prod_est,$G18+$H18,MATCH(BS$14,$BP$14:$DP$14,0))</f>
        <v>11.069611225134896</v>
      </c>
      <c r="BT18" s="8" cm="1">
        <f t="array" ref="BT18">N18*INDEX(prod_est,$G18+$H18,MATCH(BT$14,$BP$14:$DP$14,0))</f>
        <v>11.058522760275119</v>
      </c>
      <c r="BU18" s="8" cm="1">
        <f t="array" ref="BU18">O18*INDEX(prod_est,$G18+$H18,MATCH(BU$14,$BP$14:$DP$14,0))</f>
        <v>11.04072676181397</v>
      </c>
      <c r="BV18" s="8" cm="1">
        <f t="array" ref="BV18">P18*INDEX(prod_est,$G18+$H18,MATCH(BV$14,$BP$14:$DP$14,0))</f>
        <v>11.024833045044689</v>
      </c>
      <c r="BW18" s="8" cm="1">
        <f t="array" ref="BW18">Q18*INDEX(prod_est,$G18+$H18,MATCH(BW$14,$BP$14:$DP$14,0))</f>
        <v>11.014647319368445</v>
      </c>
      <c r="BX18" s="8" cm="1">
        <f t="array" ref="BX18">R18*INDEX(prod_est,$G18+$H18,MATCH(BX$14,$BP$14:$DP$14,0))</f>
        <v>11.0116031741829</v>
      </c>
      <c r="BY18" s="8" cm="1">
        <f t="array" ref="BY18">S18*INDEX(prod_est,$G18+$H18,MATCH(BY$14,$BP$14:$DP$14,0))</f>
        <v>11.01593351950466</v>
      </c>
      <c r="BZ18" s="8" cm="1">
        <f t="array" ref="BZ18">T18*INDEX(prod_est,$G18+$H18,MATCH(BZ$14,$BP$14:$DP$14,0))</f>
        <v>10.909892374377328</v>
      </c>
      <c r="CA18" s="8" cm="1">
        <f t="array" ref="CA18">U18*INDEX(prod_est,$G18+$H18,MATCH(CA$14,$BP$14:$DP$14,0))</f>
        <v>10.81075217874721</v>
      </c>
      <c r="CB18" s="8" cm="1">
        <f t="array" ref="CB18">V18*INDEX(prod_est,$G18+$H18,MATCH(CB$14,$BP$14:$DP$14,0))</f>
        <v>10.716056215040306</v>
      </c>
      <c r="CC18" s="8" cm="1">
        <f t="array" ref="CC18">W18*INDEX(prod_est,$G18+$H18,MATCH(CC$14,$BP$14:$DP$14,0))</f>
        <v>10.622066964398176</v>
      </c>
      <c r="CD18" s="8" cm="1">
        <f t="array" ref="CD18">X18*INDEX(prod_est,$G18+$H18,MATCH(CD$14,$BP$14:$DP$14,0))</f>
        <v>10.523718395002607</v>
      </c>
      <c r="CE18" s="8" cm="1">
        <f t="array" ref="CE18">Y18*INDEX(prod_est,$G18+$H18,MATCH(CE$14,$BP$14:$DP$14,0))</f>
        <v>10.418920483086298</v>
      </c>
      <c r="CF18" s="8" cm="1">
        <f t="array" ref="CF18">Z18*INDEX(prod_est,$G18+$H18,MATCH(CF$14,$BP$14:$DP$14,0))</f>
        <v>10.306891180212595</v>
      </c>
      <c r="CG18" s="8" cm="1">
        <f t="array" ref="CG18">AA18*INDEX(prod_est,$G18+$H18,MATCH(CG$14,$BP$14:$DP$14,0))</f>
        <v>10.187726153509901</v>
      </c>
      <c r="CH18" s="8" cm="1">
        <f t="array" ref="CH18">AB18*INDEX(prod_est,$G18+$H18,MATCH(CH$14,$BP$14:$DP$14,0))</f>
        <v>10.061758332909559</v>
      </c>
      <c r="CI18" s="8" cm="1">
        <f t="array" ref="CI18">AC18*INDEX(prod_est,$G18+$H18,MATCH(CI$14,$BP$14:$DP$14,0))</f>
        <v>9.9295024934959866</v>
      </c>
      <c r="CJ18" s="8" cm="1">
        <f t="array" ref="CJ18">AD18*INDEX(prod_est,$G18+$H18,MATCH(CJ$14,$BP$14:$DP$14,0))</f>
        <v>9.7913962203295899</v>
      </c>
      <c r="CK18" s="8" cm="1">
        <f t="array" ref="CK18">AE18*INDEX(prod_est,$G18+$H18,MATCH(CK$14,$BP$14:$DP$14,0))</f>
        <v>9.648013951797644</v>
      </c>
      <c r="CL18" s="8" cm="1">
        <f t="array" ref="CL18">AF18*INDEX(prod_est,$G18+$H18,MATCH(CL$14,$BP$14:$DP$14,0))</f>
        <v>9.5000673264378346</v>
      </c>
      <c r="CM18" s="8" cm="1">
        <f t="array" ref="CM18">AG18*INDEX(prod_est,$G18+$H18,MATCH(CM$14,$BP$14:$DP$14,0))</f>
        <v>9.3600465025330788</v>
      </c>
      <c r="CN18" s="8" cm="1">
        <f t="array" ref="CN18">AH18*INDEX(prod_est,$G18+$H18,MATCH(CN$14,$BP$14:$DP$14,0))</f>
        <v>9.2231390890609077</v>
      </c>
      <c r="CO18" s="8" cm="1">
        <f t="array" ref="CO18">AI18*INDEX(prod_est,$G18+$H18,MATCH(CO$14,$BP$14:$DP$14,0))</f>
        <v>9.0876286324105404</v>
      </c>
      <c r="CP18" s="8" cm="1">
        <f t="array" ref="CP18">AJ18*INDEX(prod_est,$G18+$H18,MATCH(CP$14,$BP$14:$DP$14,0))</f>
        <v>8.9534461314003853</v>
      </c>
      <c r="CQ18" s="8" cm="1">
        <f t="array" ref="CQ18">AK18*INDEX(prod_est,$G18+$H18,MATCH(CQ$14,$BP$14:$DP$14,0))</f>
        <v>8.8211055470400037</v>
      </c>
      <c r="CR18" s="8" cm="1">
        <f t="array" ref="CR18">AL18*INDEX(prod_est,$G18+$H18,MATCH(CR$14,$BP$14:$DP$14,0))</f>
        <v>8.6914330952137355</v>
      </c>
      <c r="CS18" s="8" cm="1">
        <f t="array" ref="CS18">AM18*INDEX(prod_est,$G18+$H18,MATCH(CS$14,$BP$14:$DP$14,0))</f>
        <v>8.5656654726729222</v>
      </c>
      <c r="CT18" s="8" cm="1">
        <f t="array" ref="CT18">AN18*INDEX(prod_est,$G18+$H18,MATCH(CT$14,$BP$14:$DP$14,0))</f>
        <v>8.4448210307687859</v>
      </c>
      <c r="CU18" s="8" cm="1">
        <f t="array" ref="CU18">AO18*INDEX(prod_est,$G18+$H18,MATCH(CU$14,$BP$14:$DP$14,0))</f>
        <v>8.3299059739563255</v>
      </c>
      <c r="CV18" s="8" cm="1">
        <f t="array" ref="CV18">AP18*INDEX(prod_est,$G18+$H18,MATCH(CV$14,$BP$14:$DP$14,0))</f>
        <v>8.221528181808079</v>
      </c>
      <c r="CW18" cm="1">
        <f t="array" ref="CW18">AQ18*INDEX(prod_est,$G18+$H18,MATCH(CW$14,$BP$14:$DP$14,0))</f>
        <v>8.1338588930813494</v>
      </c>
      <c r="CX18" cm="1">
        <f t="array" ref="CX18">AR18*INDEX(prod_est,$G18+$H18,MATCH(CX$14,$BP$14:$DP$14,0))</f>
        <v>8.0448287110858718</v>
      </c>
      <c r="CY18" cm="1">
        <f t="array" ref="CY18">AS18*INDEX(prod_est,$G18+$H18,MATCH(CY$14,$BP$14:$DP$14,0))</f>
        <v>7.9544550777381113</v>
      </c>
      <c r="CZ18" cm="1">
        <f t="array" ref="CZ18">AT18*INDEX(prod_est,$G18+$H18,MATCH(CZ$14,$BP$14:$DP$14,0))</f>
        <v>7.8627553045663712</v>
      </c>
      <c r="DA18" cm="1">
        <f t="array" ref="DA18">AU18*INDEX(prod_est,$G18+$H18,MATCH(DA$14,$BP$14:$DP$14,0))</f>
        <v>7.7697465735009041</v>
      </c>
      <c r="DB18" cm="1">
        <f t="array" ref="DB18">AV18*INDEX(prod_est,$G18+$H18,MATCH(DB$14,$BP$14:$DP$14,0))</f>
        <v>7.6754459376597906</v>
      </c>
      <c r="DC18" cm="1">
        <f t="array" ref="DC18">AW18*INDEX(prod_est,$G18+$H18,MATCH(DC$14,$BP$14:$DP$14,0))</f>
        <v>7.5798703221305548</v>
      </c>
      <c r="DD18" cm="1">
        <f t="array" ref="DD18">AX18*INDEX(prod_est,$G18+$H18,MATCH(DD$14,$BP$14:$DP$14,0))</f>
        <v>7.4830365247473871</v>
      </c>
      <c r="DE18" cm="1">
        <f t="array" ref="DE18">AY18*INDEX(prod_est,$G18+$H18,MATCH(DE$14,$BP$14:$DP$14,0))</f>
        <v>7.3849612168645526</v>
      </c>
      <c r="DF18" cm="1">
        <f t="array" ref="DF18">AZ18*INDEX(prod_est,$G18+$H18,MATCH(DF$14,$BP$14:$DP$14,0))</f>
        <v>7.2856609441251257</v>
      </c>
      <c r="DG18" cm="1">
        <f t="array" ref="DG18">BA18*INDEX(prod_est,$G18+$H18,MATCH(DG$14,$BP$14:$DP$14,0))</f>
        <v>7.1851521272260657</v>
      </c>
      <c r="DH18" cm="1">
        <f t="array" ref="DH18">BB18*INDEX(prod_est,$G18+$H18,MATCH(DH$14,$BP$14:$DP$14,0))</f>
        <v>7.0834510626786926</v>
      </c>
      <c r="DI18" cm="1">
        <f t="array" ref="DI18">BC18*INDEX(prod_est,$G18+$H18,MATCH(DI$14,$BP$14:$DP$14,0))</f>
        <v>6.980573923565399</v>
      </c>
      <c r="DJ18" cm="1">
        <f t="array" ref="DJ18">BD18*INDEX(prod_est,$G18+$H18,MATCH(DJ$14,$BP$14:$DP$14,0))</f>
        <v>6.8765367602921046</v>
      </c>
      <c r="DK18" cm="1">
        <f t="array" ref="DK18">BE18*INDEX(prod_est,$G18+$H18,MATCH(DK$14,$BP$14:$DP$14,0))</f>
        <v>6.7713555013366253</v>
      </c>
      <c r="DL18" cm="1">
        <f t="array" ref="DL18">BF18*INDEX(prod_est,$G18+$H18,MATCH(DL$14,$BP$14:$DP$14,0))</f>
        <v>6.6650459539930065</v>
      </c>
      <c r="DM18" cm="1">
        <f t="array" ref="DM18">BG18*INDEX(prod_est,$G18+$H18,MATCH(DM$14,$BP$14:$DP$14,0))</f>
        <v>6.5576238051119038</v>
      </c>
      <c r="DN18" cm="1">
        <f t="array" ref="DN18">BH18*INDEX(prod_est,$G18+$H18,MATCH(DN$14,$BP$14:$DP$14,0))</f>
        <v>6.4491046218367893</v>
      </c>
      <c r="DO18" cm="1">
        <f t="array" ref="DO18">BI18*INDEX(prod_est,$G18+$H18,MATCH(DO$14,$BP$14:$DP$14,0))</f>
        <v>6.3395038523363132</v>
      </c>
      <c r="DP18" cm="1">
        <f t="array" ref="DP18">BJ18*INDEX(prod_est,$G18+$H18,MATCH(DP$14,$BP$14:$DP$14,0))</f>
        <v>6.2288368265326479</v>
      </c>
    </row>
    <row r="19" spans="1:120" x14ac:dyDescent="0.25">
      <c r="A19" t="s">
        <v>44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113</v>
      </c>
      <c r="H19">
        <f>IFERROR(MATCH(D19,Production_est!$D$4:$D$339,0),"-")</f>
        <v>6</v>
      </c>
      <c r="I19" s="8" cm="1">
        <f t="array" ref="I19">IFERROR(INDEX(Production_est!$E$4:$E$339,H19+G19),"-")</f>
        <v>52407.094231576702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08_JPN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113</v>
      </c>
      <c r="H20">
        <f>IFERROR(MATCH(D20,Production_est!$D$4:$D$339,0),"-")</f>
        <v>6</v>
      </c>
      <c r="I20" s="8" cm="1">
        <f t="array" ref="I20">IFERROR(INDEX(Production_est!$E$4:$E$339,H20+G20),"-")</f>
        <v>52407.094231576702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08_JPN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44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113</v>
      </c>
      <c r="H21">
        <f>IFERROR(MATCH(D21,Production_est!$D$4:$D$339,0),"-")</f>
        <v>6</v>
      </c>
      <c r="I21" s="8" cm="1">
        <f t="array" ref="I21">IFERROR(INDEX(Production_est!$E$4:$E$339,H21+G21),"-")</f>
        <v>52407.094231576702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08_JPN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113</v>
      </c>
      <c r="H22">
        <f>IFERROR(MATCH(D22,Production_est!$D$4:$D$339,0),"-")</f>
        <v>6</v>
      </c>
      <c r="I22" s="8" cm="1">
        <f t="array" ref="I22">IFERROR(INDEX(Production_est!$E$4:$E$339,H22+G22),"-")</f>
        <v>52407.094231576702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08_JPN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113</v>
      </c>
      <c r="H23">
        <f>IFERROR(MATCH(D23,Production_est!$D$4:$D$339,0),"-")</f>
        <v>6</v>
      </c>
      <c r="I23" s="8" cm="1">
        <f t="array" ref="I23">IFERROR(INDEX(Production_est!$E$4:$E$339,H23+G23),"-")</f>
        <v>52407.094231576702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08_JPN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113</v>
      </c>
      <c r="H24">
        <f>IFERROR(MATCH(D24,Production_est!$D$4:$D$339,0),"-")</f>
        <v>6</v>
      </c>
      <c r="I24" s="8" cm="1">
        <f t="array" ref="I24">IFERROR(INDEX(Production_est!$E$4:$E$339,H24+G24),"-")</f>
        <v>52407.094231576702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08_JPN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44</v>
      </c>
      <c r="B25" t="s">
        <v>15</v>
      </c>
      <c r="C25" t="s">
        <v>15</v>
      </c>
      <c r="D25" t="s">
        <v>37</v>
      </c>
      <c r="E25" s="8">
        <v>3.3575205239999999</v>
      </c>
      <c r="F25" s="8">
        <v>3.292415784000001</v>
      </c>
      <c r="G25">
        <f>MATCH(A25,Production_est!$A$4:$A$339,0)</f>
        <v>113</v>
      </c>
      <c r="H25">
        <f>IFERROR(MATCH(D25,Production_est!$D$4:$D$339,0),"-")</f>
        <v>6</v>
      </c>
      <c r="I25" s="8" cm="1">
        <f t="array" ref="I25">IFERROR(INDEX(Production_est!$E$4:$E$339,H25+G25),"-")</f>
        <v>52407.094231576702</v>
      </c>
      <c r="J25" s="42">
        <f t="shared" si="0"/>
        <v>6.2823856813191351E-5</v>
      </c>
      <c r="K25" s="42">
        <f t="shared" si="1"/>
        <v>6.2823856813191351E-5</v>
      </c>
      <c r="L25" s="42">
        <f t="shared" si="2"/>
        <v>6.2823856813191351E-5</v>
      </c>
      <c r="M25" s="42">
        <f t="shared" ref="M25:AP25" si="27">L25*(1-$F$4)</f>
        <v>6.2600813534564642E-5</v>
      </c>
      <c r="N25" s="42">
        <f t="shared" si="27"/>
        <v>6.2378562125566192E-5</v>
      </c>
      <c r="O25" s="42">
        <f t="shared" si="27"/>
        <v>6.2157099774824532E-5</v>
      </c>
      <c r="P25" s="42">
        <f t="shared" si="27"/>
        <v>6.1936423680949412E-5</v>
      </c>
      <c r="Q25" s="42">
        <f t="shared" si="27"/>
        <v>6.1716531052496333E-5</v>
      </c>
      <c r="R25" s="42">
        <f t="shared" si="27"/>
        <v>6.1497419107931259E-5</v>
      </c>
      <c r="S25" s="42">
        <f t="shared" si="27"/>
        <v>6.1279085075595407E-5</v>
      </c>
      <c r="T25" s="42">
        <f t="shared" si="27"/>
        <v>6.106152619367021E-5</v>
      </c>
      <c r="U25" s="42">
        <f t="shared" si="27"/>
        <v>6.0844739710142384E-5</v>
      </c>
      <c r="V25" s="42">
        <f t="shared" si="27"/>
        <v>6.0628722882769096E-5</v>
      </c>
      <c r="W25" s="42">
        <f t="shared" si="27"/>
        <v>6.0413472979043286E-5</v>
      </c>
      <c r="X25" s="42">
        <f t="shared" si="27"/>
        <v>6.0198987276159109E-5</v>
      </c>
      <c r="Y25" s="42">
        <f t="shared" si="27"/>
        <v>5.9985263060977477E-5</v>
      </c>
      <c r="Z25" s="42">
        <f t="shared" si="27"/>
        <v>5.9772297629991761E-5</v>
      </c>
      <c r="AA25" s="42">
        <f t="shared" si="27"/>
        <v>5.9560088289293566E-5</v>
      </c>
      <c r="AB25" s="42">
        <f t="shared" si="27"/>
        <v>5.9348632354538675E-5</v>
      </c>
      <c r="AC25" s="42">
        <f t="shared" si="27"/>
        <v>5.9137927150913091E-5</v>
      </c>
      <c r="AD25" s="42">
        <f t="shared" si="27"/>
        <v>5.8927970013099195E-5</v>
      </c>
      <c r="AE25" s="42">
        <f t="shared" si="27"/>
        <v>5.8718758285242041E-5</v>
      </c>
      <c r="AF25" s="42">
        <f t="shared" si="27"/>
        <v>5.8510289320915736E-5</v>
      </c>
      <c r="AG25" s="42">
        <f t="shared" si="27"/>
        <v>5.8302560483089999E-5</v>
      </c>
      <c r="AH25" s="42">
        <f t="shared" si="27"/>
        <v>5.8095569144096779E-5</v>
      </c>
      <c r="AI25" s="42">
        <f t="shared" si="27"/>
        <v>5.7889312685597027E-5</v>
      </c>
      <c r="AJ25" s="42">
        <f t="shared" si="27"/>
        <v>5.7683788498547572E-5</v>
      </c>
      <c r="AK25" s="42">
        <f t="shared" si="27"/>
        <v>5.7478993983168114E-5</v>
      </c>
      <c r="AL25" s="42">
        <f t="shared" si="27"/>
        <v>5.7274926548908345E-5</v>
      </c>
      <c r="AM25" s="42">
        <f t="shared" si="27"/>
        <v>5.707158361441518E-5</v>
      </c>
      <c r="AN25" s="42">
        <f t="shared" si="27"/>
        <v>5.6868962607500097E-5</v>
      </c>
      <c r="AO25" s="42">
        <f t="shared" si="27"/>
        <v>5.6667060965106605E-5</v>
      </c>
      <c r="AP25" s="42">
        <f t="shared" si="27"/>
        <v>5.6465876133277827E-5</v>
      </c>
      <c r="AQ25" s="42">
        <f t="shared" ref="AQ25:BJ25" si="28">AP25*(1-$F$4)</f>
        <v>5.626540556712418E-5</v>
      </c>
      <c r="AR25" s="42">
        <f t="shared" si="28"/>
        <v>5.6065646730791194E-5</v>
      </c>
      <c r="AS25" s="42">
        <f t="shared" si="28"/>
        <v>5.586659709742744E-5</v>
      </c>
      <c r="AT25" s="42">
        <f t="shared" si="28"/>
        <v>5.5668254149152552E-5</v>
      </c>
      <c r="AU25" s="42">
        <f t="shared" si="28"/>
        <v>5.5470615377025381E-5</v>
      </c>
      <c r="AV25" s="42">
        <f t="shared" si="28"/>
        <v>5.5273678281012273E-5</v>
      </c>
      <c r="AW25" s="42">
        <f t="shared" si="28"/>
        <v>5.5077440369955428E-5</v>
      </c>
      <c r="AX25" s="42">
        <f t="shared" si="28"/>
        <v>5.4881899161541385E-5</v>
      </c>
      <c r="AY25" s="42">
        <f t="shared" si="28"/>
        <v>5.4687052182269641E-5</v>
      </c>
      <c r="AZ25" s="42">
        <f t="shared" si="28"/>
        <v>5.4492896967421344E-5</v>
      </c>
      <c r="BA25" s="42">
        <f t="shared" si="28"/>
        <v>5.429943106102813E-5</v>
      </c>
      <c r="BB25" s="42">
        <f t="shared" si="28"/>
        <v>5.4106652015841044E-5</v>
      </c>
      <c r="BC25" s="42">
        <f t="shared" si="28"/>
        <v>5.3914557393299599E-5</v>
      </c>
      <c r="BD25" s="42">
        <f t="shared" si="28"/>
        <v>5.3723144763500904E-5</v>
      </c>
      <c r="BE25" s="42">
        <f t="shared" si="28"/>
        <v>5.3532411705168948E-5</v>
      </c>
      <c r="BF25" s="42">
        <f t="shared" si="28"/>
        <v>5.3342355805623969E-5</v>
      </c>
      <c r="BG25" s="42">
        <f t="shared" si="28"/>
        <v>5.315297466075193E-5</v>
      </c>
      <c r="BH25" s="42">
        <f t="shared" si="28"/>
        <v>5.2964265874974113E-5</v>
      </c>
      <c r="BI25" s="42">
        <f t="shared" si="28"/>
        <v>5.2776227061216811E-5</v>
      </c>
      <c r="BJ25" s="42">
        <f t="shared" si="28"/>
        <v>5.2588855840881127E-5</v>
      </c>
      <c r="BK25" t="str">
        <f t="shared" si="5"/>
        <v>08_JPN</v>
      </c>
      <c r="BL25" t="str">
        <f t="shared" si="6"/>
        <v>d_ind_cem_7_6_kerosene</v>
      </c>
      <c r="BO25" s="8">
        <f t="shared" si="7"/>
        <v>3.3575205239999999</v>
      </c>
      <c r="BP25" s="8">
        <f t="shared" si="8"/>
        <v>3.292415784000001</v>
      </c>
      <c r="BQ25" s="8" cm="1">
        <f t="array" ref="BQ25">K25*INDEX(prod_est,$G25+$H25,MATCH(BQ$14,$BP$14:$DP$14,0))</f>
        <v>3.2792301249614919</v>
      </c>
      <c r="BR25" s="8" cm="1">
        <f t="array" ref="BR25">L25*INDEX(prod_est,$G25+$H25,MATCH(BR$14,$BP$14:$DP$14,0))</f>
        <v>3.0300091654977028</v>
      </c>
      <c r="BS25" s="8" cm="1">
        <f t="array" ref="BS25">M25*INDEX(prod_est,$G25+$H25,MATCH(BS$14,$BP$14:$DP$14,0))</f>
        <v>3.0338240035763491</v>
      </c>
      <c r="BT25" s="8" cm="1">
        <f t="array" ref="BT25">N25*INDEX(prod_est,$G25+$H25,MATCH(BT$14,$BP$14:$DP$14,0))</f>
        <v>3.0307850123985909</v>
      </c>
      <c r="BU25" s="8" cm="1">
        <f t="array" ref="BU25">O25*INDEX(prod_est,$G25+$H25,MATCH(BU$14,$BP$14:$DP$14,0))</f>
        <v>3.0259077022382792</v>
      </c>
      <c r="BV25" s="8" cm="1">
        <f t="array" ref="BV25">P25*INDEX(prod_est,$G25+$H25,MATCH(BV$14,$BP$14:$DP$14,0))</f>
        <v>3.0215517462376562</v>
      </c>
      <c r="BW25" s="8" cm="1">
        <f t="array" ref="BW25">Q25*INDEX(prod_est,$G25+$H25,MATCH(BW$14,$BP$14:$DP$14,0))</f>
        <v>3.0187601668025743</v>
      </c>
      <c r="BX25" s="8" cm="1">
        <f t="array" ref="BX25">R25*INDEX(prod_est,$G25+$H25,MATCH(BX$14,$BP$14:$DP$14,0))</f>
        <v>3.0179258646264238</v>
      </c>
      <c r="BY25" s="8" cm="1">
        <f t="array" ref="BY25">S25*INDEX(prod_est,$G25+$H25,MATCH(BY$14,$BP$14:$DP$14,0))</f>
        <v>3.0191126728452251</v>
      </c>
      <c r="BZ25" s="8" cm="1">
        <f t="array" ref="BZ25">T25*INDEX(prod_est,$G25+$H25,MATCH(BZ$14,$BP$14:$DP$14,0))</f>
        <v>2.9900502094116819</v>
      </c>
      <c r="CA25" s="8" cm="1">
        <f t="array" ref="CA25">U25*INDEX(prod_est,$G25+$H25,MATCH(CA$14,$BP$14:$DP$14,0))</f>
        <v>2.9628790740298929</v>
      </c>
      <c r="CB25" s="8" cm="1">
        <f t="array" ref="CB25">V25*INDEX(prod_est,$G25+$H25,MATCH(CB$14,$BP$14:$DP$14,0))</f>
        <v>2.9369259595173003</v>
      </c>
      <c r="CC25" s="8" cm="1">
        <f t="array" ref="CC25">W25*INDEX(prod_est,$G25+$H25,MATCH(CC$14,$BP$14:$DP$14,0))</f>
        <v>2.9111665323001286</v>
      </c>
      <c r="CD25" s="8" cm="1">
        <f t="array" ref="CD25">X25*INDEX(prod_est,$G25+$H25,MATCH(CD$14,$BP$14:$DP$14,0))</f>
        <v>2.8842123561794555</v>
      </c>
      <c r="CE25" s="8" cm="1">
        <f t="array" ref="CE25">Y25*INDEX(prod_est,$G25+$H25,MATCH(CE$14,$BP$14:$DP$14,0))</f>
        <v>2.8554906229378703</v>
      </c>
      <c r="CF25" s="8" cm="1">
        <f t="array" ref="CF25">Z25*INDEX(prod_est,$G25+$H25,MATCH(CF$14,$BP$14:$DP$14,0))</f>
        <v>2.8247869982802642</v>
      </c>
      <c r="CG25" s="8" cm="1">
        <f t="array" ref="CG25">AA25*INDEX(prod_est,$G25+$H25,MATCH(CG$14,$BP$14:$DP$14,0))</f>
        <v>2.7921277014861223</v>
      </c>
      <c r="CH25" s="8" cm="1">
        <f t="array" ref="CH25">AB25*INDEX(prod_est,$G25+$H25,MATCH(CH$14,$BP$14:$DP$14,0))</f>
        <v>2.7576039779295289</v>
      </c>
      <c r="CI25" s="8" cm="1">
        <f t="array" ref="CI25">AC25*INDEX(prod_est,$G25+$H25,MATCH(CI$14,$BP$14:$DP$14,0))</f>
        <v>2.7213569108857496</v>
      </c>
      <c r="CJ25" s="8" cm="1">
        <f t="array" ref="CJ25">AD25*INDEX(prod_est,$G25+$H25,MATCH(CJ$14,$BP$14:$DP$14,0))</f>
        <v>2.6835064283299284</v>
      </c>
      <c r="CK25" s="8" cm="1">
        <f t="array" ref="CK25">AE25*INDEX(prod_est,$G25+$H25,MATCH(CK$14,$BP$14:$DP$14,0))</f>
        <v>2.6442099653275304</v>
      </c>
      <c r="CL25" s="8" cm="1">
        <f t="array" ref="CL25">AF25*INDEX(prod_est,$G25+$H25,MATCH(CL$14,$BP$14:$DP$14,0))</f>
        <v>2.6036625590875033</v>
      </c>
      <c r="CM25" s="8" cm="1">
        <f t="array" ref="CM25">AG25*INDEX(prod_est,$G25+$H25,MATCH(CM$14,$BP$14:$DP$14,0))</f>
        <v>2.5652873598214057</v>
      </c>
      <c r="CN25" s="8" cm="1">
        <f t="array" ref="CN25">AH25*INDEX(prod_est,$G25+$H25,MATCH(CN$14,$BP$14:$DP$14,0))</f>
        <v>2.5277654461053833</v>
      </c>
      <c r="CO25" s="8" cm="1">
        <f t="array" ref="CO25">AI25*INDEX(prod_est,$G25+$H25,MATCH(CO$14,$BP$14:$DP$14,0))</f>
        <v>2.4906263932732484</v>
      </c>
      <c r="CP25" s="8" cm="1">
        <f t="array" ref="CP25">AJ25*INDEX(prod_est,$G25+$H25,MATCH(CP$14,$BP$14:$DP$14,0))</f>
        <v>2.4538512903229139</v>
      </c>
      <c r="CQ25" s="8" cm="1">
        <f t="array" ref="CQ25">AK25*INDEX(prod_est,$G25+$H25,MATCH(CQ$14,$BP$14:$DP$14,0))</f>
        <v>2.4175809974179381</v>
      </c>
      <c r="CR25" s="8" cm="1">
        <f t="array" ref="CR25">AL25*INDEX(prod_est,$G25+$H25,MATCH(CR$14,$BP$14:$DP$14,0))</f>
        <v>2.3820419537286837</v>
      </c>
      <c r="CS25" s="8" cm="1">
        <f t="array" ref="CS25">AM25*INDEX(prod_est,$G25+$H25,MATCH(CS$14,$BP$14:$DP$14,0))</f>
        <v>2.3475730980139793</v>
      </c>
      <c r="CT25" s="8" cm="1">
        <f t="array" ref="CT25">AN25*INDEX(prod_est,$G25+$H25,MATCH(CT$14,$BP$14:$DP$14,0))</f>
        <v>2.3144535275890399</v>
      </c>
      <c r="CU25" s="8" cm="1">
        <f t="array" ref="CU25">AO25*INDEX(prod_est,$G25+$H25,MATCH(CU$14,$BP$14:$DP$14,0))</f>
        <v>2.2829590106959468</v>
      </c>
      <c r="CV25" s="8" cm="1">
        <f t="array" ref="CV25">AP25*INDEX(prod_est,$G25+$H25,MATCH(CV$14,$BP$14:$DP$14,0))</f>
        <v>2.2532561475522637</v>
      </c>
      <c r="CW25" cm="1">
        <f t="array" ref="CW25">AQ25*INDEX(prod_est,$G25+$H25,MATCH(CW$14,$BP$14:$DP$14,0))</f>
        <v>2.2292288183980391</v>
      </c>
      <c r="CX25" cm="1">
        <f t="array" ref="CX25">AR25*INDEX(prod_est,$G25+$H25,MATCH(CX$14,$BP$14:$DP$14,0))</f>
        <v>2.2048285122186</v>
      </c>
      <c r="CY25" cm="1">
        <f t="array" ref="CY25">AS25*INDEX(prod_est,$G25+$H25,MATCH(CY$14,$BP$14:$DP$14,0))</f>
        <v>2.180060009281632</v>
      </c>
      <c r="CZ25" cm="1">
        <f t="array" ref="CZ25">AT25*INDEX(prod_est,$G25+$H25,MATCH(CZ$14,$BP$14:$DP$14,0))</f>
        <v>2.1549280541196261</v>
      </c>
      <c r="DA25" cm="1">
        <f t="array" ref="DA25">AU25*INDEX(prod_est,$G25+$H25,MATCH(DA$14,$BP$14:$DP$14,0))</f>
        <v>2.1294373557464179</v>
      </c>
      <c r="DB25" cm="1">
        <f t="array" ref="DB25">AV25*INDEX(prod_est,$G25+$H25,MATCH(DB$14,$BP$14:$DP$14,0))</f>
        <v>2.1035925878725763</v>
      </c>
      <c r="DC25" cm="1">
        <f t="array" ref="DC25">AW25*INDEX(prod_est,$G25+$H25,MATCH(DC$14,$BP$14:$DP$14,0))</f>
        <v>2.0773983891196162</v>
      </c>
      <c r="DD25" cm="1">
        <f t="array" ref="DD25">AX25*INDEX(prod_est,$G25+$H25,MATCH(DD$14,$BP$14:$DP$14,0))</f>
        <v>2.0508593632330121</v>
      </c>
      <c r="DE25" cm="1">
        <f t="array" ref="DE25">AY25*INDEX(prod_est,$G25+$H25,MATCH(DE$14,$BP$14:$DP$14,0))</f>
        <v>2.0239800792941618</v>
      </c>
      <c r="DF25" cm="1">
        <f t="array" ref="DF25">AZ25*INDEX(prod_est,$G25+$H25,MATCH(DF$14,$BP$14:$DP$14,0))</f>
        <v>1.996765071931075</v>
      </c>
      <c r="DG25" cm="1">
        <f t="array" ref="DG25">BA25*INDEX(prod_est,$G25+$H25,MATCH(DG$14,$BP$14:$DP$14,0))</f>
        <v>1.9692188415280545</v>
      </c>
      <c r="DH25" cm="1">
        <f t="array" ref="DH25">BB25*INDEX(prod_est,$G25+$H25,MATCH(DH$14,$BP$14:$DP$14,0))</f>
        <v>1.9413458544341171</v>
      </c>
      <c r="DI25" cm="1">
        <f t="array" ref="DI25">BC25*INDEX(prod_est,$G25+$H25,MATCH(DI$14,$BP$14:$DP$14,0))</f>
        <v>1.9131505431703859</v>
      </c>
      <c r="DJ25" cm="1">
        <f t="array" ref="DJ25">BD25*INDEX(prod_est,$G25+$H25,MATCH(DJ$14,$BP$14:$DP$14,0))</f>
        <v>1.8846373066363118</v>
      </c>
      <c r="DK25" cm="1">
        <f t="array" ref="DK25">BE25*INDEX(prod_est,$G25+$H25,MATCH(DK$14,$BP$14:$DP$14,0))</f>
        <v>1.8558105103147791</v>
      </c>
      <c r="DL25" cm="1">
        <f t="array" ref="DL25">BF25*INDEX(prod_est,$G25+$H25,MATCH(DL$14,$BP$14:$DP$14,0))</f>
        <v>1.8266744864761031</v>
      </c>
      <c r="DM25" cm="1">
        <f t="array" ref="DM25">BG25*INDEX(prod_est,$G25+$H25,MATCH(DM$14,$BP$14:$DP$14,0))</f>
        <v>1.7972335343809431</v>
      </c>
      <c r="DN25" cm="1">
        <f t="array" ref="DN25">BH25*INDEX(prod_est,$G25+$H25,MATCH(DN$14,$BP$14:$DP$14,0))</f>
        <v>1.7674919204820745</v>
      </c>
      <c r="DO25" cm="1">
        <f t="array" ref="DO25">BI25*INDEX(prod_est,$G25+$H25,MATCH(DO$14,$BP$14:$DP$14,0))</f>
        <v>1.737453878625105</v>
      </c>
      <c r="DP25" cm="1">
        <f t="array" ref="DP25">BJ25*INDEX(prod_est,$G25+$H25,MATCH(DP$14,$BP$14:$DP$14,0))</f>
        <v>1.7071236102480896</v>
      </c>
    </row>
    <row r="26" spans="1:120" x14ac:dyDescent="0.25">
      <c r="A26" t="s">
        <v>44</v>
      </c>
      <c r="B26" t="s">
        <v>16</v>
      </c>
      <c r="C26" t="s">
        <v>16</v>
      </c>
      <c r="D26" t="s">
        <v>37</v>
      </c>
      <c r="E26" s="8">
        <v>25.233969204000001</v>
      </c>
      <c r="F26" s="8">
        <v>24.72765948</v>
      </c>
      <c r="G26">
        <f>MATCH(A26,Production_est!$A$4:$A$339,0)</f>
        <v>113</v>
      </c>
      <c r="H26">
        <f>IFERROR(MATCH(D26,Production_est!$D$4:$D$339,0),"-")</f>
        <v>6</v>
      </c>
      <c r="I26" s="8" cm="1">
        <f t="array" ref="I26">IFERROR(INDEX(Production_est!$E$4:$E$339,H26+G26),"-")</f>
        <v>52407.094231576702</v>
      </c>
      <c r="J26" s="42">
        <f t="shared" si="0"/>
        <v>4.7183801816474134E-4</v>
      </c>
      <c r="K26" s="42">
        <f t="shared" si="1"/>
        <v>4.7183801816474134E-4</v>
      </c>
      <c r="L26" s="42">
        <f t="shared" si="2"/>
        <v>4.7183801816474134E-4</v>
      </c>
      <c r="M26" s="42">
        <f t="shared" ref="M26:AP26" si="29">L26*(1-$F$4)</f>
        <v>4.701628536032097E-4</v>
      </c>
      <c r="N26" s="42">
        <f t="shared" si="29"/>
        <v>4.6849363637148231E-4</v>
      </c>
      <c r="O26" s="42">
        <f t="shared" si="29"/>
        <v>4.6683034535477885E-4</v>
      </c>
      <c r="P26" s="42">
        <f t="shared" si="29"/>
        <v>4.651729595132826E-4</v>
      </c>
      <c r="Q26" s="42">
        <f t="shared" si="29"/>
        <v>4.635214578818745E-4</v>
      </c>
      <c r="R26" s="42">
        <f t="shared" si="29"/>
        <v>4.6187581956986786E-4</v>
      </c>
      <c r="S26" s="42">
        <f t="shared" si="29"/>
        <v>4.6023602376074407E-4</v>
      </c>
      <c r="T26" s="42">
        <f t="shared" si="29"/>
        <v>4.5860204971188935E-4</v>
      </c>
      <c r="U26" s="42">
        <f t="shared" si="29"/>
        <v>4.5697387675433233E-4</v>
      </c>
      <c r="V26" s="42">
        <f t="shared" si="29"/>
        <v>4.5535148429248263E-4</v>
      </c>
      <c r="W26" s="42">
        <f t="shared" si="29"/>
        <v>4.5373485180387029E-4</v>
      </c>
      <c r="X26" s="42">
        <f t="shared" si="29"/>
        <v>4.5212395883888613E-4</v>
      </c>
      <c r="Y26" s="42">
        <f t="shared" si="29"/>
        <v>4.5051878502052321E-4</v>
      </c>
      <c r="Z26" s="42">
        <f t="shared" si="29"/>
        <v>4.48919310044119E-4</v>
      </c>
      <c r="AA26" s="42">
        <f t="shared" si="29"/>
        <v>4.4732551367709846E-4</v>
      </c>
      <c r="AB26" s="42">
        <f t="shared" si="29"/>
        <v>4.4573737575871823E-4</v>
      </c>
      <c r="AC26" s="42">
        <f t="shared" si="29"/>
        <v>4.4415487619981153E-4</v>
      </c>
      <c r="AD26" s="42">
        <f t="shared" si="29"/>
        <v>4.4257799498253412E-4</v>
      </c>
      <c r="AE26" s="42">
        <f t="shared" si="29"/>
        <v>4.4100671216011091E-4</v>
      </c>
      <c r="AF26" s="42">
        <f t="shared" si="29"/>
        <v>4.3944100785658387E-4</v>
      </c>
      <c r="AG26" s="42">
        <f t="shared" si="29"/>
        <v>4.3788086226656048E-4</v>
      </c>
      <c r="AH26" s="42">
        <f t="shared" si="29"/>
        <v>4.3632625565496325E-4</v>
      </c>
      <c r="AI26" s="42">
        <f t="shared" si="29"/>
        <v>4.3477716835677992E-4</v>
      </c>
      <c r="AJ26" s="42">
        <f t="shared" si="29"/>
        <v>4.3323358077681503E-4</v>
      </c>
      <c r="AK26" s="42">
        <f t="shared" si="29"/>
        <v>4.3169547338944175E-4</v>
      </c>
      <c r="AL26" s="42">
        <f t="shared" si="29"/>
        <v>4.3016282673835496E-4</v>
      </c>
      <c r="AM26" s="42">
        <f t="shared" si="29"/>
        <v>4.2863562143632532E-4</v>
      </c>
      <c r="AN26" s="42">
        <f t="shared" si="29"/>
        <v>4.2711383816495374E-4</v>
      </c>
      <c r="AO26" s="42">
        <f t="shared" si="29"/>
        <v>4.2559745767442727E-4</v>
      </c>
      <c r="AP26" s="42">
        <f t="shared" si="29"/>
        <v>4.2408646078327547E-4</v>
      </c>
      <c r="AQ26" s="42">
        <f t="shared" ref="AQ26:BJ26" si="30">AP26*(1-$F$4)</f>
        <v>4.2258082837812774E-4</v>
      </c>
      <c r="AR26" s="42">
        <f t="shared" si="30"/>
        <v>4.2108054141347167E-4</v>
      </c>
      <c r="AS26" s="42">
        <f t="shared" si="30"/>
        <v>4.1958558091141201E-4</v>
      </c>
      <c r="AT26" s="42">
        <f t="shared" si="30"/>
        <v>4.1809592796143068E-4</v>
      </c>
      <c r="AU26" s="42">
        <f t="shared" si="30"/>
        <v>4.1661156372014749E-4</v>
      </c>
      <c r="AV26" s="42">
        <f t="shared" si="30"/>
        <v>4.1513246941108186E-4</v>
      </c>
      <c r="AW26" s="42">
        <f t="shared" si="30"/>
        <v>4.1365862632441531E-4</v>
      </c>
      <c r="AX26" s="42">
        <f t="shared" si="30"/>
        <v>4.1219001581675464E-4</v>
      </c>
      <c r="AY26" s="42">
        <f t="shared" si="30"/>
        <v>4.1072661931089633E-4</v>
      </c>
      <c r="AZ26" s="42">
        <f t="shared" si="30"/>
        <v>4.0926841829559137E-4</v>
      </c>
      <c r="BA26" s="42">
        <f t="shared" si="30"/>
        <v>4.0781539432531118E-4</v>
      </c>
      <c r="BB26" s="42">
        <f t="shared" si="30"/>
        <v>4.0636752902001424E-4</v>
      </c>
      <c r="BC26" s="42">
        <f t="shared" si="30"/>
        <v>4.0492480406491358E-4</v>
      </c>
      <c r="BD26" s="42">
        <f t="shared" si="30"/>
        <v>4.0348720121024525E-4</v>
      </c>
      <c r="BE26" s="42">
        <f t="shared" si="30"/>
        <v>4.0205470227103727E-4</v>
      </c>
      <c r="BF26" s="42">
        <f t="shared" si="30"/>
        <v>4.0062728912687974E-4</v>
      </c>
      <c r="BG26" s="42">
        <f t="shared" si="30"/>
        <v>3.9920494372169558E-4</v>
      </c>
      <c r="BH26" s="42">
        <f t="shared" si="30"/>
        <v>3.9778764806351207E-4</v>
      </c>
      <c r="BI26" s="42">
        <f t="shared" si="30"/>
        <v>3.9637538422423335E-4</v>
      </c>
      <c r="BJ26" s="42">
        <f t="shared" si="30"/>
        <v>3.9496813433941361E-4</v>
      </c>
      <c r="BK26" t="str">
        <f t="shared" si="5"/>
        <v>08_JPN</v>
      </c>
      <c r="BL26" t="str">
        <f t="shared" si="6"/>
        <v>d_ind_cem_7_7_gas_diesel_oil</v>
      </c>
      <c r="BO26" s="8">
        <f t="shared" si="7"/>
        <v>25.233969204000001</v>
      </c>
      <c r="BP26" s="8">
        <f t="shared" si="8"/>
        <v>24.72765948</v>
      </c>
      <c r="BQ26" s="8" cm="1">
        <f t="array" ref="BQ26">K26*INDEX(prod_est,$G26+$H26,MATCH(BQ$14,$BP$14:$DP$14,0))</f>
        <v>24.628628704996387</v>
      </c>
      <c r="BR26" s="8" cm="1">
        <f t="array" ref="BR26">L26*INDEX(prod_est,$G26+$H26,MATCH(BR$14,$BP$14:$DP$14,0))</f>
        <v>22.756856904226932</v>
      </c>
      <c r="BS26" s="8" cm="1">
        <f t="array" ref="BS26">M26*INDEX(prod_est,$G26+$H26,MATCH(BS$14,$BP$14:$DP$14,0))</f>
        <v>22.785508211707146</v>
      </c>
      <c r="BT26" s="8" cm="1">
        <f t="array" ref="BT26">N26*INDEX(prod_est,$G26+$H26,MATCH(BT$14,$BP$14:$DP$14,0))</f>
        <v>22.762683895479675</v>
      </c>
      <c r="BU26" s="8" cm="1">
        <f t="array" ref="BU26">O26*INDEX(prod_est,$G26+$H26,MATCH(BU$14,$BP$14:$DP$14,0))</f>
        <v>22.726052900874251</v>
      </c>
      <c r="BV26" s="8" cm="1">
        <f t="array" ref="BV26">P26*INDEX(prod_est,$G26+$H26,MATCH(BV$14,$BP$14:$DP$14,0))</f>
        <v>22.693337532050936</v>
      </c>
      <c r="BW26" s="8" cm="1">
        <f t="array" ref="BW26">Q26*INDEX(prod_est,$G26+$H26,MATCH(BW$14,$BP$14:$DP$14,0))</f>
        <v>22.672371399517637</v>
      </c>
      <c r="BX26" s="8" cm="1">
        <f t="array" ref="BX26">R26*INDEX(prod_est,$G26+$H26,MATCH(BX$14,$BP$14:$DP$14,0))</f>
        <v>22.666105380439628</v>
      </c>
      <c r="BY26" s="8" cm="1">
        <f t="array" ref="BY26">S26*INDEX(prod_est,$G26+$H26,MATCH(BY$14,$BP$14:$DP$14,0))</f>
        <v>22.675018893017597</v>
      </c>
      <c r="BZ26" s="8" cm="1">
        <f t="array" ref="BZ26">T26*INDEX(prod_est,$G26+$H26,MATCH(BZ$14,$BP$14:$DP$14,0))</f>
        <v>22.456745519731339</v>
      </c>
      <c r="CA26" s="8" cm="1">
        <f t="array" ref="CA26">U26*INDEX(prod_est,$G26+$H26,MATCH(CA$14,$BP$14:$DP$14,0))</f>
        <v>22.25267694896608</v>
      </c>
      <c r="CB26" s="8" cm="1">
        <f t="array" ref="CB26">V26*INDEX(prod_est,$G26+$H26,MATCH(CB$14,$BP$14:$DP$14,0))</f>
        <v>22.05775631311214</v>
      </c>
      <c r="CC26" s="8" cm="1">
        <f t="array" ref="CC26">W26*INDEX(prod_est,$G26+$H26,MATCH(CC$14,$BP$14:$DP$14,0))</f>
        <v>21.864290363968806</v>
      </c>
      <c r="CD26" s="8" cm="1">
        <f t="array" ref="CD26">X26*INDEX(prod_est,$G26+$H26,MATCH(CD$14,$BP$14:$DP$14,0))</f>
        <v>21.661851263805641</v>
      </c>
      <c r="CE26" s="8" cm="1">
        <f t="array" ref="CE26">Y26*INDEX(prod_est,$G26+$H26,MATCH(CE$14,$BP$14:$DP$14,0))</f>
        <v>21.446136941597388</v>
      </c>
      <c r="CF26" s="8" cm="1">
        <f t="array" ref="CF26">Z26*INDEX(prod_est,$G26+$H26,MATCH(CF$14,$BP$14:$DP$14,0))</f>
        <v>21.215537641525813</v>
      </c>
      <c r="CG26" s="8" cm="1">
        <f t="array" ref="CG26">AA26*INDEX(prod_est,$G26+$H26,MATCH(CG$14,$BP$14:$DP$14,0))</f>
        <v>20.970250283256419</v>
      </c>
      <c r="CH26" s="8" cm="1">
        <f t="array" ref="CH26">AB26*INDEX(prod_est,$G26+$H26,MATCH(CH$14,$BP$14:$DP$14,0))</f>
        <v>20.71096016436022</v>
      </c>
      <c r="CI26" s="8" cm="1">
        <f t="array" ref="CI26">AC26*INDEX(prod_est,$G26+$H26,MATCH(CI$14,$BP$14:$DP$14,0))</f>
        <v>20.438726889522016</v>
      </c>
      <c r="CJ26" s="8" cm="1">
        <f t="array" ref="CJ26">AD26*INDEX(prod_est,$G26+$H26,MATCH(CJ$14,$BP$14:$DP$14,0))</f>
        <v>20.154451176733122</v>
      </c>
      <c r="CK26" s="8" cm="1">
        <f t="array" ref="CK26">AE26*INDEX(prod_est,$G26+$H26,MATCH(CK$14,$BP$14:$DP$14,0))</f>
        <v>19.859315440653283</v>
      </c>
      <c r="CL26" s="8" cm="1">
        <f t="array" ref="CL26">AF26*INDEX(prod_est,$G26+$H26,MATCH(CL$14,$BP$14:$DP$14,0))</f>
        <v>19.554784506506653</v>
      </c>
      <c r="CM26" s="8" cm="1">
        <f t="array" ref="CM26">AG26*INDEX(prod_est,$G26+$H26,MATCH(CM$14,$BP$14:$DP$14,0))</f>
        <v>19.26656791352934</v>
      </c>
      <c r="CN26" s="8" cm="1">
        <f t="array" ref="CN26">AH26*INDEX(prod_est,$G26+$H26,MATCH(CN$14,$BP$14:$DP$14,0))</f>
        <v>18.984759914091157</v>
      </c>
      <c r="CO26" s="8" cm="1">
        <f t="array" ref="CO26">AI26*INDEX(prod_est,$G26+$H26,MATCH(CO$14,$BP$14:$DP$14,0))</f>
        <v>18.705827387918223</v>
      </c>
      <c r="CP26" s="8" cm="1">
        <f t="array" ref="CP26">AJ26*INDEX(prod_est,$G26+$H26,MATCH(CP$14,$BP$14:$DP$14,0))</f>
        <v>18.429628304097459</v>
      </c>
      <c r="CQ26" s="8" cm="1">
        <f t="array" ref="CQ26">AK26*INDEX(prod_est,$G26+$H26,MATCH(CQ$14,$BP$14:$DP$14,0))</f>
        <v>18.157220591635195</v>
      </c>
      <c r="CR26" s="8" cm="1">
        <f t="array" ref="CR26">AL26*INDEX(prod_est,$G26+$H26,MATCH(CR$14,$BP$14:$DP$14,0))</f>
        <v>17.890304919907653</v>
      </c>
      <c r="CS26" s="8" cm="1">
        <f t="array" ref="CS26">AM26*INDEX(prod_est,$G26+$H26,MATCH(CS$14,$BP$14:$DP$14,0))</f>
        <v>17.631426885450246</v>
      </c>
      <c r="CT26" s="8" cm="1">
        <f t="array" ref="CT26">AN26*INDEX(prod_est,$G26+$H26,MATCH(CT$14,$BP$14:$DP$14,0))</f>
        <v>17.382682646168046</v>
      </c>
      <c r="CU26" s="8" cm="1">
        <f t="array" ref="CU26">AO26*INDEX(prod_est,$G26+$H26,MATCH(CU$14,$BP$14:$DP$14,0))</f>
        <v>17.146143356991949</v>
      </c>
      <c r="CV26" s="8" cm="1">
        <f t="array" ref="CV26">AP26*INDEX(prod_est,$G26+$H26,MATCH(CV$14,$BP$14:$DP$14,0))</f>
        <v>16.923060267375089</v>
      </c>
      <c r="CW26" cm="1">
        <f t="array" ref="CW26">AQ26*INDEX(prod_est,$G26+$H26,MATCH(CW$14,$BP$14:$DP$14,0))</f>
        <v>16.742603225337188</v>
      </c>
      <c r="CX26" cm="1">
        <f t="array" ref="CX26">AR26*INDEX(prod_est,$G26+$H26,MATCH(CX$14,$BP$14:$DP$14,0))</f>
        <v>16.559344942666741</v>
      </c>
      <c r="CY26" cm="1">
        <f t="array" ref="CY26">AS26*INDEX(prod_est,$G26+$H26,MATCH(CY$14,$BP$14:$DP$14,0))</f>
        <v>16.373321321521715</v>
      </c>
      <c r="CZ26" cm="1">
        <f t="array" ref="CZ26">AT26*INDEX(prod_est,$G26+$H26,MATCH(CZ$14,$BP$14:$DP$14,0))</f>
        <v>16.184567995671205</v>
      </c>
      <c r="DA26" cm="1">
        <f t="array" ref="DA26">AU26*INDEX(prod_est,$G26+$H26,MATCH(DA$14,$BP$14:$DP$14,0))</f>
        <v>15.993120332121769</v>
      </c>
      <c r="DB26" cm="1">
        <f t="array" ref="DB26">AV26*INDEX(prod_est,$G26+$H26,MATCH(DB$14,$BP$14:$DP$14,0))</f>
        <v>15.799013432735093</v>
      </c>
      <c r="DC26" cm="1">
        <f t="array" ref="DC26">AW26*INDEX(prod_est,$G26+$H26,MATCH(DC$14,$BP$14:$DP$14,0))</f>
        <v>15.602282135836827</v>
      </c>
      <c r="DD26" cm="1">
        <f t="array" ref="DD26">AX26*INDEX(prod_est,$G26+$H26,MATCH(DD$14,$BP$14:$DP$14,0))</f>
        <v>15.402961017816438</v>
      </c>
      <c r="DE26" cm="1">
        <f t="array" ref="DE26">AY26*INDEX(prod_est,$G26+$H26,MATCH(DE$14,$BP$14:$DP$14,0))</f>
        <v>15.201084394719151</v>
      </c>
      <c r="DF26" cm="1">
        <f t="array" ref="DF26">AZ26*INDEX(prod_est,$G26+$H26,MATCH(DF$14,$BP$14:$DP$14,0))</f>
        <v>14.996686323828326</v>
      </c>
      <c r="DG26" cm="1">
        <f t="array" ref="DG26">BA26*INDEX(prod_est,$G26+$H26,MATCH(DG$14,$BP$14:$DP$14,0))</f>
        <v>14.789800605240266</v>
      </c>
      <c r="DH26" cm="1">
        <f t="array" ref="DH26">BB26*INDEX(prod_est,$G26+$H26,MATCH(DH$14,$BP$14:$DP$14,0))</f>
        <v>14.580460783429562</v>
      </c>
      <c r="DI26" cm="1">
        <f t="array" ref="DI26">BC26*INDEX(prod_est,$G26+$H26,MATCH(DI$14,$BP$14:$DP$14,0))</f>
        <v>14.368700148806703</v>
      </c>
      <c r="DJ26" cm="1">
        <f t="array" ref="DJ26">BD26*INDEX(prod_est,$G26+$H26,MATCH(DJ$14,$BP$14:$DP$14,0))</f>
        <v>14.154551739266919</v>
      </c>
      <c r="DK26" cm="1">
        <f t="array" ref="DK26">BE26*INDEX(prod_est,$G26+$H26,MATCH(DK$14,$BP$14:$DP$14,0))</f>
        <v>13.938048341730608</v>
      </c>
      <c r="DL26" cm="1">
        <f t="array" ref="DL26">BF26*INDEX(prod_est,$G26+$H26,MATCH(DL$14,$BP$14:$DP$14,0))</f>
        <v>13.719222493675463</v>
      </c>
      <c r="DM26" cm="1">
        <f t="array" ref="DM26">BG26*INDEX(prod_est,$G26+$H26,MATCH(DM$14,$BP$14:$DP$14,0))</f>
        <v>13.498106484660454</v>
      </c>
      <c r="DN26" cm="1">
        <f t="array" ref="DN26">BH26*INDEX(prod_est,$G26+$H26,MATCH(DN$14,$BP$14:$DP$14,0))</f>
        <v>13.274732357841224</v>
      </c>
      <c r="DO26" cm="1">
        <f t="array" ref="DO26">BI26*INDEX(prod_est,$G26+$H26,MATCH(DO$14,$BP$14:$DP$14,0))</f>
        <v>13.049131911477573</v>
      </c>
      <c r="DP26" cm="1">
        <f t="array" ref="DP26">BJ26*INDEX(prod_est,$G26+$H26,MATCH(DP$14,$BP$14:$DP$14,0))</f>
        <v>12.821336700432671</v>
      </c>
    </row>
    <row r="27" spans="1:120" x14ac:dyDescent="0.25">
      <c r="A27" t="s">
        <v>44</v>
      </c>
      <c r="B27" t="s">
        <v>17</v>
      </c>
      <c r="C27" t="s">
        <v>17</v>
      </c>
      <c r="D27" t="s">
        <v>37</v>
      </c>
      <c r="E27" s="8">
        <v>20.695938552000001</v>
      </c>
      <c r="F27" s="8">
        <v>19.934192159999998</v>
      </c>
      <c r="G27">
        <f>MATCH(A27,Production_est!$A$4:$A$339,0)</f>
        <v>113</v>
      </c>
      <c r="H27">
        <f>IFERROR(MATCH(D27,Production_est!$D$4:$D$339,0),"-")</f>
        <v>6</v>
      </c>
      <c r="I27" s="8" cm="1">
        <f t="array" ref="I27">IFERROR(INDEX(Production_est!$E$4:$E$339,H27+G27),"-")</f>
        <v>52407.094231576702</v>
      </c>
      <c r="J27" s="42">
        <f t="shared" si="0"/>
        <v>3.803720174202886E-4</v>
      </c>
      <c r="K27" s="42">
        <f t="shared" si="1"/>
        <v>3.803720174202886E-4</v>
      </c>
      <c r="L27" s="42">
        <f t="shared" si="2"/>
        <v>3.803720174202886E-4</v>
      </c>
      <c r="M27" s="42">
        <f t="shared" ref="M27:AP27" si="31">L27*(1-$F$4)</f>
        <v>3.7902158422234677E-4</v>
      </c>
      <c r="N27" s="42">
        <f t="shared" si="31"/>
        <v>3.7767594546179404E-4</v>
      </c>
      <c r="O27" s="42">
        <f t="shared" si="31"/>
        <v>3.7633508411695927E-4</v>
      </c>
      <c r="P27" s="42">
        <f t="shared" si="31"/>
        <v>3.7499898322660319E-4</v>
      </c>
      <c r="Q27" s="42">
        <f t="shared" si="31"/>
        <v>3.73667625889704E-4</v>
      </c>
      <c r="R27" s="42">
        <f t="shared" si="31"/>
        <v>3.7234099526524351E-4</v>
      </c>
      <c r="S27" s="42">
        <f t="shared" si="31"/>
        <v>3.7101907457199413E-4</v>
      </c>
      <c r="T27" s="42">
        <f t="shared" si="31"/>
        <v>3.6970184708830657E-4</v>
      </c>
      <c r="U27" s="42">
        <f t="shared" si="31"/>
        <v>3.6838929615189836E-4</v>
      </c>
      <c r="V27" s="42">
        <f t="shared" si="31"/>
        <v>3.6708140515964309E-4</v>
      </c>
      <c r="W27" s="42">
        <f t="shared" si="31"/>
        <v>3.6577815756736034E-4</v>
      </c>
      <c r="X27" s="42">
        <f t="shared" si="31"/>
        <v>3.6447953688960641E-4</v>
      </c>
      <c r="Y27" s="42">
        <f t="shared" si="31"/>
        <v>3.6318552669946581E-4</v>
      </c>
      <c r="Z27" s="42">
        <f t="shared" si="31"/>
        <v>3.6189611062834346E-4</v>
      </c>
      <c r="AA27" s="42">
        <f t="shared" si="31"/>
        <v>3.6061127236575765E-4</v>
      </c>
      <c r="AB27" s="42">
        <f t="shared" si="31"/>
        <v>3.5933099565913369E-4</v>
      </c>
      <c r="AC27" s="42">
        <f t="shared" si="31"/>
        <v>3.5805526431359832E-4</v>
      </c>
      <c r="AD27" s="42">
        <f t="shared" si="31"/>
        <v>3.5678406219177491E-4</v>
      </c>
      <c r="AE27" s="42">
        <f t="shared" si="31"/>
        <v>3.5551737321357925E-4</v>
      </c>
      <c r="AF27" s="42">
        <f t="shared" si="31"/>
        <v>3.5425518135601624E-4</v>
      </c>
      <c r="AG27" s="42">
        <f t="shared" si="31"/>
        <v>3.5299747065297712E-4</v>
      </c>
      <c r="AH27" s="42">
        <f t="shared" si="31"/>
        <v>3.5174422519503756E-4</v>
      </c>
      <c r="AI27" s="42">
        <f t="shared" si="31"/>
        <v>3.5049542912925636E-4</v>
      </c>
      <c r="AJ27" s="42">
        <f t="shared" si="31"/>
        <v>3.4925106665897496E-4</v>
      </c>
      <c r="AK27" s="42">
        <f t="shared" si="31"/>
        <v>3.4801112204361768E-4</v>
      </c>
      <c r="AL27" s="42">
        <f t="shared" si="31"/>
        <v>3.4677557959849242E-4</v>
      </c>
      <c r="AM27" s="42">
        <f t="shared" si="31"/>
        <v>3.4554442369459247E-4</v>
      </c>
      <c r="AN27" s="42">
        <f t="shared" si="31"/>
        <v>3.4431763875839868E-4</v>
      </c>
      <c r="AO27" s="42">
        <f t="shared" si="31"/>
        <v>3.4309520927168247E-4</v>
      </c>
      <c r="AP27" s="42">
        <f t="shared" si="31"/>
        <v>3.4187711977130966E-4</v>
      </c>
      <c r="AQ27" s="42">
        <f t="shared" ref="AQ27:BJ27" si="32">AP27*(1-$F$4)</f>
        <v>3.4066335484904468E-4</v>
      </c>
      <c r="AR27" s="42">
        <f t="shared" si="32"/>
        <v>3.3945389915135578E-4</v>
      </c>
      <c r="AS27" s="42">
        <f t="shared" si="32"/>
        <v>3.3824873737922081E-4</v>
      </c>
      <c r="AT27" s="42">
        <f t="shared" si="32"/>
        <v>3.3704785428793362E-4</v>
      </c>
      <c r="AU27" s="42">
        <f t="shared" si="32"/>
        <v>3.3585123468691136E-4</v>
      </c>
      <c r="AV27" s="42">
        <f t="shared" si="32"/>
        <v>3.3465886343950224E-4</v>
      </c>
      <c r="AW27" s="42">
        <f t="shared" si="32"/>
        <v>3.3347072546279394E-4</v>
      </c>
      <c r="AX27" s="42">
        <f t="shared" si="32"/>
        <v>3.3228680572742309E-4</v>
      </c>
      <c r="AY27" s="42">
        <f t="shared" si="32"/>
        <v>3.3110708925738493E-4</v>
      </c>
      <c r="AZ27" s="42">
        <f t="shared" si="32"/>
        <v>3.2993156112984392E-4</v>
      </c>
      <c r="BA27" s="42">
        <f t="shared" si="32"/>
        <v>3.2876020647494504E-4</v>
      </c>
      <c r="BB27" s="42">
        <f t="shared" si="32"/>
        <v>3.2759301047562573E-4</v>
      </c>
      <c r="BC27" s="42">
        <f t="shared" si="32"/>
        <v>3.2642995836742826E-4</v>
      </c>
      <c r="BD27" s="42">
        <f t="shared" si="32"/>
        <v>3.2527103543831311E-4</v>
      </c>
      <c r="BE27" s="42">
        <f t="shared" si="32"/>
        <v>3.2411622702847295E-4</v>
      </c>
      <c r="BF27" s="42">
        <f t="shared" si="32"/>
        <v>3.2296551853014702E-4</v>
      </c>
      <c r="BG27" s="42">
        <f t="shared" si="32"/>
        <v>3.2181889538743642E-4</v>
      </c>
      <c r="BH27" s="42">
        <f t="shared" si="32"/>
        <v>3.2067634309612008E-4</v>
      </c>
      <c r="BI27" s="42">
        <f t="shared" si="32"/>
        <v>3.1953784720347111E-4</v>
      </c>
      <c r="BJ27" s="42">
        <f t="shared" si="32"/>
        <v>3.1840339330807419E-4</v>
      </c>
      <c r="BK27" t="str">
        <f t="shared" si="5"/>
        <v>08_JPN</v>
      </c>
      <c r="BL27" t="str">
        <f t="shared" si="6"/>
        <v>d_ind_cem_7_8_fuel_oil</v>
      </c>
      <c r="BO27" s="8">
        <f t="shared" si="7"/>
        <v>20.695938552000001</v>
      </c>
      <c r="BP27" s="8">
        <f t="shared" si="8"/>
        <v>19.934192159999998</v>
      </c>
      <c r="BQ27" s="8" cm="1">
        <f t="array" ref="BQ27">K27*INDEX(prod_est,$G27+$H27,MATCH(BQ$14,$BP$14:$DP$14,0))</f>
        <v>19.854358542901206</v>
      </c>
      <c r="BR27" s="8" cm="1">
        <f t="array" ref="BR27">L27*INDEX(prod_est,$G27+$H27,MATCH(BR$14,$BP$14:$DP$14,0))</f>
        <v>18.345430502769219</v>
      </c>
      <c r="BS27" s="8" cm="1">
        <f t="array" ref="BS27">M27*INDEX(prod_est,$G27+$H27,MATCH(BS$14,$BP$14:$DP$14,0))</f>
        <v>18.368527742093782</v>
      </c>
      <c r="BT27" s="8" cm="1">
        <f t="array" ref="BT27">N27*INDEX(prod_est,$G27+$H27,MATCH(BT$14,$BP$14:$DP$14,0))</f>
        <v>18.350127929286302</v>
      </c>
      <c r="BU27" s="8" cm="1">
        <f t="array" ref="BU27">O27*INDEX(prod_est,$G27+$H27,MATCH(BU$14,$BP$14:$DP$14,0))</f>
        <v>18.32059786858375</v>
      </c>
      <c r="BV27" s="8" cm="1">
        <f t="array" ref="BV27">P27*INDEX(prod_est,$G27+$H27,MATCH(BV$14,$BP$14:$DP$14,0))</f>
        <v>18.294224387938048</v>
      </c>
      <c r="BW27" s="8" cm="1">
        <f t="array" ref="BW27">Q27*INDEX(prod_est,$G27+$H27,MATCH(BW$14,$BP$14:$DP$14,0))</f>
        <v>18.277322549124356</v>
      </c>
      <c r="BX27" s="8" cm="1">
        <f t="array" ref="BX27">R27*INDEX(prod_est,$G27+$H27,MATCH(BX$14,$BP$14:$DP$14,0))</f>
        <v>18.272271200512886</v>
      </c>
      <c r="BY27" s="8" cm="1">
        <f t="array" ref="BY27">S27*INDEX(prod_est,$G27+$H27,MATCH(BY$14,$BP$14:$DP$14,0))</f>
        <v>18.279456824881965</v>
      </c>
      <c r="BZ27" s="8" cm="1">
        <f t="array" ref="BZ27">T27*INDEX(prod_est,$G27+$H27,MATCH(BZ$14,$BP$14:$DP$14,0))</f>
        <v>18.103495837954799</v>
      </c>
      <c r="CA27" s="8" cm="1">
        <f t="array" ref="CA27">U27*INDEX(prod_est,$G27+$H27,MATCH(CA$14,$BP$14:$DP$14,0))</f>
        <v>17.938986046531092</v>
      </c>
      <c r="CB27" s="8" cm="1">
        <f t="array" ref="CB27">V27*INDEX(prod_est,$G27+$H27,MATCH(CB$14,$BP$14:$DP$14,0))</f>
        <v>17.781850858940672</v>
      </c>
      <c r="CC27" s="8" cm="1">
        <f t="array" ref="CC27">W27*INDEX(prod_est,$G27+$H27,MATCH(CC$14,$BP$14:$DP$14,0))</f>
        <v>17.625888366422554</v>
      </c>
      <c r="CD27" s="8" cm="1">
        <f t="array" ref="CD27">X27*INDEX(prod_est,$G27+$H27,MATCH(CD$14,$BP$14:$DP$14,0))</f>
        <v>17.462692172030852</v>
      </c>
      <c r="CE27" s="8" cm="1">
        <f t="array" ref="CE27">Y27*INDEX(prod_est,$G27+$H27,MATCH(CE$14,$BP$14:$DP$14,0))</f>
        <v>17.288794163040496</v>
      </c>
      <c r="CF27" s="8" cm="1">
        <f t="array" ref="CF27">Z27*INDEX(prod_est,$G27+$H27,MATCH(CF$14,$BP$14:$DP$14,0))</f>
        <v>17.102896635484107</v>
      </c>
      <c r="CG27" s="8" cm="1">
        <f t="array" ref="CG27">AA27*INDEX(prod_est,$G27+$H27,MATCH(CG$14,$BP$14:$DP$14,0))</f>
        <v>16.905158336066183</v>
      </c>
      <c r="CH27" s="8" cm="1">
        <f t="array" ref="CH27">AB27*INDEX(prod_est,$G27+$H27,MATCH(CH$14,$BP$14:$DP$14,0))</f>
        <v>16.69613171713176</v>
      </c>
      <c r="CI27" s="8" cm="1">
        <f t="array" ref="CI27">AC27*INDEX(prod_est,$G27+$H27,MATCH(CI$14,$BP$14:$DP$14,0))</f>
        <v>16.476670978546291</v>
      </c>
      <c r="CJ27" s="8" cm="1">
        <f t="array" ref="CJ27">AD27*INDEX(prod_est,$G27+$H27,MATCH(CJ$14,$BP$14:$DP$14,0))</f>
        <v>16.24750223373491</v>
      </c>
      <c r="CK27" s="8" cm="1">
        <f t="array" ref="CK27">AE27*INDEX(prod_est,$G27+$H27,MATCH(CK$14,$BP$14:$DP$14,0))</f>
        <v>16.00957868577207</v>
      </c>
      <c r="CL27" s="8" cm="1">
        <f t="array" ref="CL27">AF27*INDEX(prod_est,$G27+$H27,MATCH(CL$14,$BP$14:$DP$14,0))</f>
        <v>15.764081202888454</v>
      </c>
      <c r="CM27" s="8" cm="1">
        <f t="array" ref="CM27">AG27*INDEX(prod_est,$G27+$H27,MATCH(CM$14,$BP$14:$DP$14,0))</f>
        <v>15.531735519191331</v>
      </c>
      <c r="CN27" s="8" cm="1">
        <f t="array" ref="CN27">AH27*INDEX(prod_est,$G27+$H27,MATCH(CN$14,$BP$14:$DP$14,0))</f>
        <v>15.304556120446797</v>
      </c>
      <c r="CO27" s="8" cm="1">
        <f t="array" ref="CO27">AI27*INDEX(prod_est,$G27+$H27,MATCH(CO$14,$BP$14:$DP$14,0))</f>
        <v>15.079694783250581</v>
      </c>
      <c r="CP27" s="8" cm="1">
        <f t="array" ref="CP27">AJ27*INDEX(prod_est,$G27+$H27,MATCH(CP$14,$BP$14:$DP$14,0))</f>
        <v>14.857037009442584</v>
      </c>
      <c r="CQ27" s="8" cm="1">
        <f t="array" ref="CQ27">AK27*INDEX(prod_est,$G27+$H27,MATCH(CQ$14,$BP$14:$DP$14,0))</f>
        <v>14.637435648040755</v>
      </c>
      <c r="CR27" s="8" cm="1">
        <f t="array" ref="CR27">AL27*INDEX(prod_est,$G27+$H27,MATCH(CR$14,$BP$14:$DP$14,0))</f>
        <v>14.422261692938543</v>
      </c>
      <c r="CS27" s="8" cm="1">
        <f t="array" ref="CS27">AM27*INDEX(prod_est,$G27+$H27,MATCH(CS$14,$BP$14:$DP$14,0))</f>
        <v>14.213567275698976</v>
      </c>
      <c r="CT27" s="8" cm="1">
        <f t="array" ref="CT27">AN27*INDEX(prod_est,$G27+$H27,MATCH(CT$14,$BP$14:$DP$14,0))</f>
        <v>14.013042213124621</v>
      </c>
      <c r="CU27" s="8" cm="1">
        <f t="array" ref="CU27">AO27*INDEX(prod_est,$G27+$H27,MATCH(CU$14,$BP$14:$DP$14,0))</f>
        <v>13.822356165881056</v>
      </c>
      <c r="CV27" s="8" cm="1">
        <f t="array" ref="CV27">AP27*INDEX(prod_est,$G27+$H27,MATCH(CV$14,$BP$14:$DP$14,0))</f>
        <v>13.642517828182102</v>
      </c>
      <c r="CW27" cm="1">
        <f t="array" ref="CW27">AQ27*INDEX(prod_est,$G27+$H27,MATCH(CW$14,$BP$14:$DP$14,0))</f>
        <v>13.497042460587437</v>
      </c>
      <c r="CX27" cm="1">
        <f t="array" ref="CX27">AR27*INDEX(prod_est,$G27+$H27,MATCH(CX$14,$BP$14:$DP$14,0))</f>
        <v>13.349308874049699</v>
      </c>
      <c r="CY27" cm="1">
        <f t="array" ref="CY27">AS27*INDEX(prod_est,$G27+$H27,MATCH(CY$14,$BP$14:$DP$14,0))</f>
        <v>13.199346011078248</v>
      </c>
      <c r="CZ27" cm="1">
        <f t="array" ref="CZ27">AT27*INDEX(prod_est,$G27+$H27,MATCH(CZ$14,$BP$14:$DP$14,0))</f>
        <v>13.047182597820859</v>
      </c>
      <c r="DA27" cm="1">
        <f t="array" ref="DA27">AU27*INDEX(prod_est,$G27+$H27,MATCH(DA$14,$BP$14:$DP$14,0))</f>
        <v>12.892847145374816</v>
      </c>
      <c r="DB27" cm="1">
        <f t="array" ref="DB27">AV27*INDEX(prod_est,$G27+$H27,MATCH(DB$14,$BP$14:$DP$14,0))</f>
        <v>12.736367951090967</v>
      </c>
      <c r="DC27" cm="1">
        <f t="array" ref="DC27">AW27*INDEX(prod_est,$G27+$H27,MATCH(DC$14,$BP$14:$DP$14,0))</f>
        <v>12.577773099870701</v>
      </c>
      <c r="DD27" cm="1">
        <f t="array" ref="DD27">AX27*INDEX(prod_est,$G27+$H27,MATCH(DD$14,$BP$14:$DP$14,0))</f>
        <v>12.41709046545566</v>
      </c>
      <c r="DE27" cm="1">
        <f t="array" ref="DE27">AY27*INDEX(prod_est,$G27+$H27,MATCH(DE$14,$BP$14:$DP$14,0))</f>
        <v>12.254347711711091</v>
      </c>
      <c r="DF27" cm="1">
        <f t="array" ref="DF27">AZ27*INDEX(prod_est,$G27+$H27,MATCH(DF$14,$BP$14:$DP$14,0))</f>
        <v>12.089572293901472</v>
      </c>
      <c r="DG27" cm="1">
        <f t="array" ref="DG27">BA27*INDEX(prod_est,$G27+$H27,MATCH(DG$14,$BP$14:$DP$14,0))</f>
        <v>11.922791459960042</v>
      </c>
      <c r="DH27" cm="1">
        <f t="array" ref="DH27">BB27*INDEX(prod_est,$G27+$H27,MATCH(DH$14,$BP$14:$DP$14,0))</f>
        <v>11.754032251750711</v>
      </c>
      <c r="DI27" cm="1">
        <f t="array" ref="DI27">BC27*INDEX(prod_est,$G27+$H27,MATCH(DI$14,$BP$14:$DP$14,0))</f>
        <v>11.58332150632372</v>
      </c>
      <c r="DJ27" cm="1">
        <f t="array" ref="DJ27">BD27*INDEX(prod_est,$G27+$H27,MATCH(DJ$14,$BP$14:$DP$14,0))</f>
        <v>11.410685857164237</v>
      </c>
      <c r="DK27" cm="1">
        <f t="array" ref="DK27">BE27*INDEX(prod_est,$G27+$H27,MATCH(DK$14,$BP$14:$DP$14,0))</f>
        <v>11.236151735434182</v>
      </c>
      <c r="DL27" cm="1">
        <f t="array" ref="DL27">BF27*INDEX(prod_est,$G27+$H27,MATCH(DL$14,$BP$14:$DP$14,0))</f>
        <v>11.05974537120734</v>
      </c>
      <c r="DM27" cm="1">
        <f t="array" ref="DM27">BG27*INDEX(prod_est,$G27+$H27,MATCH(DM$14,$BP$14:$DP$14,0))</f>
        <v>10.881492794697921</v>
      </c>
      <c r="DN27" cm="1">
        <f t="array" ref="DN27">BH27*INDEX(prod_est,$G27+$H27,MATCH(DN$14,$BP$14:$DP$14,0))</f>
        <v>10.701419837482208</v>
      </c>
      <c r="DO27" cm="1">
        <f t="array" ref="DO27">BI27*INDEX(prod_est,$G27+$H27,MATCH(DO$14,$BP$14:$DP$14,0))</f>
        <v>10.519552133713796</v>
      </c>
      <c r="DP27" cm="1">
        <f t="array" ref="DP27">BJ27*INDEX(prod_est,$G27+$H27,MATCH(DP$14,$BP$14:$DP$14,0))</f>
        <v>10.335915121332192</v>
      </c>
    </row>
    <row r="28" spans="1:120" x14ac:dyDescent="0.25">
      <c r="A28" t="s">
        <v>44</v>
      </c>
      <c r="B28" t="s">
        <v>18</v>
      </c>
      <c r="C28" t="s">
        <v>18</v>
      </c>
      <c r="D28" t="s">
        <v>37</v>
      </c>
      <c r="E28" s="8">
        <v>3.1745154960000002</v>
      </c>
      <c r="F28" s="8">
        <v>2.3285306879999998</v>
      </c>
      <c r="G28">
        <f>MATCH(A28,Production_est!$A$4:$A$339,0)</f>
        <v>113</v>
      </c>
      <c r="H28">
        <f>IFERROR(MATCH(D28,Production_est!$D$4:$D$339,0),"-")</f>
        <v>6</v>
      </c>
      <c r="I28" s="8" cm="1">
        <f t="array" ref="I28">IFERROR(INDEX(Production_est!$E$4:$E$339,H28+G28),"-")</f>
        <v>52407.094231576702</v>
      </c>
      <c r="J28" s="42">
        <f t="shared" si="0"/>
        <v>4.4431593129561391E-5</v>
      </c>
      <c r="K28" s="42">
        <f t="shared" si="1"/>
        <v>4.4431593129561391E-5</v>
      </c>
      <c r="L28" s="42">
        <f t="shared" si="2"/>
        <v>4.4431593129561391E-5</v>
      </c>
      <c r="M28" s="42">
        <f t="shared" ref="M28:AP28" si="33">L28*(1-$F$4)</f>
        <v>4.4273847828509697E-5</v>
      </c>
      <c r="N28" s="42">
        <f t="shared" si="33"/>
        <v>4.4116662569946942E-5</v>
      </c>
      <c r="O28" s="42">
        <f t="shared" si="33"/>
        <v>4.3960035365556599E-5</v>
      </c>
      <c r="P28" s="42">
        <f t="shared" si="33"/>
        <v>4.3803964234081252E-5</v>
      </c>
      <c r="Q28" s="42">
        <f t="shared" si="33"/>
        <v>4.3648447201297531E-5</v>
      </c>
      <c r="R28" s="42">
        <f t="shared" si="33"/>
        <v>4.3493482299991149E-5</v>
      </c>
      <c r="S28" s="42">
        <f t="shared" si="33"/>
        <v>4.333906756993201E-5</v>
      </c>
      <c r="T28" s="42">
        <f t="shared" si="33"/>
        <v>4.3185201057849413E-5</v>
      </c>
      <c r="U28" s="42">
        <f t="shared" si="33"/>
        <v>4.3031880817407342E-5</v>
      </c>
      <c r="V28" s="42">
        <f t="shared" si="33"/>
        <v>4.2879104909179861E-5</v>
      </c>
      <c r="W28" s="42">
        <f t="shared" si="33"/>
        <v>4.272687140062656E-5</v>
      </c>
      <c r="X28" s="42">
        <f t="shared" si="33"/>
        <v>4.2575178366068123E-5</v>
      </c>
      <c r="Y28" s="42">
        <f t="shared" si="33"/>
        <v>4.2424023886661962E-5</v>
      </c>
      <c r="Z28" s="42">
        <f t="shared" si="33"/>
        <v>4.2273406050377953E-5</v>
      </c>
      <c r="AA28" s="42">
        <f t="shared" si="33"/>
        <v>4.2123322951974242E-5</v>
      </c>
      <c r="AB28" s="42">
        <f t="shared" si="33"/>
        <v>4.1973772692973149E-5</v>
      </c>
      <c r="AC28" s="42">
        <f t="shared" si="33"/>
        <v>4.182475338163715E-5</v>
      </c>
      <c r="AD28" s="42">
        <f t="shared" si="33"/>
        <v>4.167626313294495E-5</v>
      </c>
      <c r="AE28" s="42">
        <f t="shared" si="33"/>
        <v>4.1528300068567629E-5</v>
      </c>
      <c r="AF28" s="42">
        <f t="shared" si="33"/>
        <v>4.1380862316844903E-5</v>
      </c>
      <c r="AG28" s="42">
        <f t="shared" si="33"/>
        <v>4.1233948012761429E-5</v>
      </c>
      <c r="AH28" s="42">
        <f t="shared" si="33"/>
        <v>4.1087555297923225E-5</v>
      </c>
      <c r="AI28" s="42">
        <f t="shared" si="33"/>
        <v>4.0941682320534152E-5</v>
      </c>
      <c r="AJ28" s="42">
        <f t="shared" si="33"/>
        <v>4.0796327235372494E-5</v>
      </c>
      <c r="AK28" s="42">
        <f t="shared" si="33"/>
        <v>4.0651488203767622E-5</v>
      </c>
      <c r="AL28" s="42">
        <f t="shared" si="33"/>
        <v>4.0507163393576728E-5</v>
      </c>
      <c r="AM28" s="42">
        <f t="shared" si="33"/>
        <v>4.0363350979161661E-5</v>
      </c>
      <c r="AN28" s="42">
        <f t="shared" si="33"/>
        <v>4.022004914136582E-5</v>
      </c>
      <c r="AO28" s="42">
        <f t="shared" si="33"/>
        <v>4.0077256067491148E-5</v>
      </c>
      <c r="AP28" s="42">
        <f t="shared" si="33"/>
        <v>3.9934969951275203E-5</v>
      </c>
      <c r="AQ28" s="42">
        <f t="shared" ref="AQ28:BJ28" si="34">AP28*(1-$F$4)</f>
        <v>3.9793188992868308E-5</v>
      </c>
      <c r="AR28" s="42">
        <f t="shared" si="34"/>
        <v>3.9651911398810788E-5</v>
      </c>
      <c r="AS28" s="42">
        <f t="shared" si="34"/>
        <v>3.9511135382010278E-5</v>
      </c>
      <c r="AT28" s="42">
        <f t="shared" si="34"/>
        <v>3.9370859161719116E-5</v>
      </c>
      <c r="AU28" s="42">
        <f t="shared" si="34"/>
        <v>3.9231080963511826E-5</v>
      </c>
      <c r="AV28" s="42">
        <f t="shared" si="34"/>
        <v>3.9091799019262669E-5</v>
      </c>
      <c r="AW28" s="42">
        <f t="shared" si="34"/>
        <v>3.8953011567123274E-5</v>
      </c>
      <c r="AX28" s="42">
        <f t="shared" si="34"/>
        <v>3.8814716851500351E-5</v>
      </c>
      <c r="AY28" s="42">
        <f t="shared" si="34"/>
        <v>3.8676913123033485E-5</v>
      </c>
      <c r="AZ28" s="42">
        <f t="shared" si="34"/>
        <v>3.853959863857301E-5</v>
      </c>
      <c r="BA28" s="42">
        <f t="shared" si="34"/>
        <v>3.8402771661157955E-5</v>
      </c>
      <c r="BB28" s="42">
        <f t="shared" si="34"/>
        <v>3.8266430459994082E-5</v>
      </c>
      <c r="BC28" s="42">
        <f t="shared" si="34"/>
        <v>3.8130573310431975E-5</v>
      </c>
      <c r="BD28" s="42">
        <f t="shared" si="34"/>
        <v>3.7995198493945237E-5</v>
      </c>
      <c r="BE28" s="42">
        <f t="shared" si="34"/>
        <v>3.7860304298108745E-5</v>
      </c>
      <c r="BF28" s="42">
        <f t="shared" si="34"/>
        <v>3.7725889016576998E-5</v>
      </c>
      <c r="BG28" s="42">
        <f t="shared" si="34"/>
        <v>3.7591950949062523E-5</v>
      </c>
      <c r="BH28" s="42">
        <f t="shared" si="34"/>
        <v>3.7458488401314372E-5</v>
      </c>
      <c r="BI28" s="42">
        <f t="shared" si="34"/>
        <v>3.7325499685096691E-5</v>
      </c>
      <c r="BJ28" s="42">
        <f t="shared" si="34"/>
        <v>3.7192983118167352E-5</v>
      </c>
      <c r="BK28" t="str">
        <f t="shared" si="5"/>
        <v>08_JPN</v>
      </c>
      <c r="BL28" t="str">
        <f t="shared" si="6"/>
        <v>d_ind_cem_7_9_lpg</v>
      </c>
      <c r="BO28" s="8">
        <f t="shared" si="7"/>
        <v>3.1745154960000002</v>
      </c>
      <c r="BP28" s="8">
        <f t="shared" si="8"/>
        <v>2.3285306879999998</v>
      </c>
      <c r="BQ28" s="8" cm="1">
        <f t="array" ref="BQ28">K28*INDEX(prod_est,$G28+$H28,MATCH(BQ$14,$BP$14:$DP$14,0))</f>
        <v>2.3192052522935254</v>
      </c>
      <c r="BR28" s="8" cm="1">
        <f t="array" ref="BR28">L28*INDEX(prod_est,$G28+$H28,MATCH(BR$14,$BP$14:$DP$14,0))</f>
        <v>2.142946027980368</v>
      </c>
      <c r="BS28" s="8" cm="1">
        <f t="array" ref="BS28">M28*INDEX(prod_est,$G28+$H28,MATCH(BS$14,$BP$14:$DP$14,0))</f>
        <v>2.1456440370164827</v>
      </c>
      <c r="BT28" s="8" cm="1">
        <f t="array" ref="BT28">N28*INDEX(prod_est,$G28+$H28,MATCH(BT$14,$BP$14:$DP$14,0))</f>
        <v>2.1434947385431973</v>
      </c>
      <c r="BU28" s="8" cm="1">
        <f t="array" ref="BU28">O28*INDEX(prod_est,$G28+$H28,MATCH(BU$14,$BP$14:$DP$14,0))</f>
        <v>2.1400453059295006</v>
      </c>
      <c r="BV28" s="8" cm="1">
        <f t="array" ref="BV28">P28*INDEX(prod_est,$G28+$H28,MATCH(BV$14,$BP$14:$DP$14,0))</f>
        <v>2.1369645962353245</v>
      </c>
      <c r="BW28" s="8" cm="1">
        <f t="array" ref="BW28">Q28*INDEX(prod_est,$G28+$H28,MATCH(BW$14,$BP$14:$DP$14,0))</f>
        <v>2.1349902774344711</v>
      </c>
      <c r="BX28" s="8" cm="1">
        <f t="array" ref="BX28">R28*INDEX(prod_est,$G28+$H28,MATCH(BX$14,$BP$14:$DP$14,0))</f>
        <v>2.1344002249175098</v>
      </c>
      <c r="BY28" s="8" cm="1">
        <f t="array" ref="BY28">S28*INDEX(prod_est,$G28+$H28,MATCH(BY$14,$BP$14:$DP$14,0))</f>
        <v>2.1352395840809786</v>
      </c>
      <c r="BZ28" s="8" cm="1">
        <f t="array" ref="BZ28">T28*INDEX(prod_est,$G28+$H28,MATCH(BZ$14,$BP$14:$DP$14,0))</f>
        <v>2.1146854249426497</v>
      </c>
      <c r="CA28" s="8" cm="1">
        <f t="array" ref="CA28">U28*INDEX(prod_est,$G28+$H28,MATCH(CA$14,$BP$14:$DP$14,0))</f>
        <v>2.0954688901198719</v>
      </c>
      <c r="CB28" s="8" cm="1">
        <f t="array" ref="CB28">V28*INDEX(prod_est,$G28+$H28,MATCH(CB$14,$BP$14:$DP$14,0))</f>
        <v>2.077113789319593</v>
      </c>
      <c r="CC28" s="8" cm="1">
        <f t="array" ref="CC28">W28*INDEX(prod_est,$G28+$H28,MATCH(CC$14,$BP$14:$DP$14,0))</f>
        <v>2.0588956720720768</v>
      </c>
      <c r="CD28" s="8" cm="1">
        <f t="array" ref="CD28">X28*INDEX(prod_est,$G28+$H28,MATCH(CD$14,$BP$14:$DP$14,0))</f>
        <v>2.039832579685096</v>
      </c>
      <c r="CE28" s="8" cm="1">
        <f t="array" ref="CE28">Y28*INDEX(prod_est,$G28+$H28,MATCH(CE$14,$BP$14:$DP$14,0))</f>
        <v>2.0195193988315139</v>
      </c>
      <c r="CF28" s="8" cm="1">
        <f t="array" ref="CF28">Z28*INDEX(prod_est,$G28+$H28,MATCH(CF$14,$BP$14:$DP$14,0))</f>
        <v>1.9978045435585234</v>
      </c>
      <c r="CG28" s="8" cm="1">
        <f t="array" ref="CG28">AA28*INDEX(prod_est,$G28+$H28,MATCH(CG$14,$BP$14:$DP$14,0))</f>
        <v>1.9747065572096461</v>
      </c>
      <c r="CH28" s="8" cm="1">
        <f t="array" ref="CH28">AB28*INDEX(prod_est,$G28+$H28,MATCH(CH$14,$BP$14:$DP$14,0))</f>
        <v>1.9502899722338902</v>
      </c>
      <c r="CI28" s="8" cm="1">
        <f t="array" ref="CI28">AC28*INDEX(prod_est,$G28+$H28,MATCH(CI$14,$BP$14:$DP$14,0))</f>
        <v>1.9246545684760781</v>
      </c>
      <c r="CJ28" s="8" cm="1">
        <f t="array" ref="CJ28">AD28*INDEX(prod_est,$G28+$H28,MATCH(CJ$14,$BP$14:$DP$14,0))</f>
        <v>1.8978851638901968</v>
      </c>
      <c r="CK28" s="8" cm="1">
        <f t="array" ref="CK28">AE28*INDEX(prod_est,$G28+$H28,MATCH(CK$14,$BP$14:$DP$14,0))</f>
        <v>1.8700931029738286</v>
      </c>
      <c r="CL28" s="8" cm="1">
        <f t="array" ref="CL28">AF28*INDEX(prod_est,$G28+$H28,MATCH(CL$14,$BP$14:$DP$14,0))</f>
        <v>1.8414163239936236</v>
      </c>
      <c r="CM28" s="8" cm="1">
        <f t="array" ref="CM28">AG28*INDEX(prod_est,$G28+$H28,MATCH(CM$14,$BP$14:$DP$14,0))</f>
        <v>1.8142758183553407</v>
      </c>
      <c r="CN28" s="8" cm="1">
        <f t="array" ref="CN28">AH28*INDEX(prod_est,$G28+$H28,MATCH(CN$14,$BP$14:$DP$14,0))</f>
        <v>1.7877387910500901</v>
      </c>
      <c r="CO28" s="8" cm="1">
        <f t="array" ref="CO28">AI28*INDEX(prod_est,$G28+$H28,MATCH(CO$14,$BP$14:$DP$14,0))</f>
        <v>1.7614725385727636</v>
      </c>
      <c r="CP28" s="8" cm="1">
        <f t="array" ref="CP28">AJ28*INDEX(prod_est,$G28+$H28,MATCH(CP$14,$BP$14:$DP$14,0))</f>
        <v>1.7354636862916046</v>
      </c>
      <c r="CQ28" s="8" cm="1">
        <f t="array" ref="CQ28">AK28*INDEX(prod_est,$G28+$H28,MATCH(CQ$14,$BP$14:$DP$14,0))</f>
        <v>1.7098118562577387</v>
      </c>
      <c r="CR28" s="8" cm="1">
        <f t="array" ref="CR28">AL28*INDEX(prod_est,$G28+$H28,MATCH(CR$14,$BP$14:$DP$14,0))</f>
        <v>1.6846771954853186</v>
      </c>
      <c r="CS28" s="8" cm="1">
        <f t="array" ref="CS28">AM28*INDEX(prod_est,$G28+$H28,MATCH(CS$14,$BP$14:$DP$14,0))</f>
        <v>1.6602994152845376</v>
      </c>
      <c r="CT28" s="8" cm="1">
        <f t="array" ref="CT28">AN28*INDEX(prod_est,$G28+$H28,MATCH(CT$14,$BP$14:$DP$14,0))</f>
        <v>1.6368759046566803</v>
      </c>
      <c r="CU28" s="8" cm="1">
        <f t="array" ref="CU28">AO28*INDEX(prod_est,$G28+$H28,MATCH(CU$14,$BP$14:$DP$14,0))</f>
        <v>1.6146016981467708</v>
      </c>
      <c r="CV28" s="8" cm="1">
        <f t="array" ref="CV28">AP28*INDEX(prod_est,$G28+$H28,MATCH(CV$14,$BP$14:$DP$14,0))</f>
        <v>1.5935946222216573</v>
      </c>
      <c r="CW28" cm="1">
        <f t="array" ref="CW28">AQ28*INDEX(prod_est,$G28+$H28,MATCH(CW$14,$BP$14:$DP$14,0))</f>
        <v>1.5766015153491357</v>
      </c>
      <c r="CX28" cm="1">
        <f t="array" ref="CX28">AR28*INDEX(prod_est,$G28+$H28,MATCH(CX$14,$BP$14:$DP$14,0))</f>
        <v>1.5593446239165496</v>
      </c>
      <c r="CY28" cm="1">
        <f t="array" ref="CY28">AS28*INDEX(prod_est,$G28+$H28,MATCH(CY$14,$BP$14:$DP$14,0))</f>
        <v>1.5418273287241187</v>
      </c>
      <c r="CZ28" cm="1">
        <f t="array" ref="CZ28">AT28*INDEX(prod_est,$G28+$H28,MATCH(CZ$14,$BP$14:$DP$14,0))</f>
        <v>1.5240529852986735</v>
      </c>
      <c r="DA28" cm="1">
        <f t="array" ref="DA28">AU28*INDEX(prod_est,$G28+$H28,MATCH(DA$14,$BP$14:$DP$14,0))</f>
        <v>1.5060249240468062</v>
      </c>
      <c r="DB28" cm="1">
        <f t="array" ref="DB28">AV28*INDEX(prod_est,$G28+$H28,MATCH(DB$14,$BP$14:$DP$14,0))</f>
        <v>1.4877464504071971</v>
      </c>
      <c r="DC28" cm="1">
        <f t="array" ref="DC28">AW28*INDEX(prod_est,$G28+$H28,MATCH(DC$14,$BP$14:$DP$14,0))</f>
        <v>1.4692208450021178</v>
      </c>
      <c r="DD28" cm="1">
        <f t="array" ref="DD28">AX28*INDEX(prod_est,$G28+$H28,MATCH(DD$14,$BP$14:$DP$14,0))</f>
        <v>1.4504513637880816</v>
      </c>
      <c r="DE28" cm="1">
        <f t="array" ref="DE28">AY28*INDEX(prod_est,$G28+$H28,MATCH(DE$14,$BP$14:$DP$14,0))</f>
        <v>1.4314412382057535</v>
      </c>
      <c r="DF28" cm="1">
        <f t="array" ref="DF28">AZ28*INDEX(prod_est,$G28+$H28,MATCH(DF$14,$BP$14:$DP$14,0))</f>
        <v>1.4121936753289583</v>
      </c>
      <c r="DG28" cm="1">
        <f t="array" ref="DG28">BA28*INDEX(prod_est,$G28+$H28,MATCH(DG$14,$BP$14:$DP$14,0))</f>
        <v>1.3927118580129738</v>
      </c>
      <c r="DH28" cm="1">
        <f t="array" ref="DH28">BB28*INDEX(prod_est,$G28+$H28,MATCH(DH$14,$BP$14:$DP$14,0))</f>
        <v>1.3729989450419366</v>
      </c>
      <c r="DI28" cm="1">
        <f t="array" ref="DI28">BC28*INDEX(prod_est,$G28+$H28,MATCH(DI$14,$BP$14:$DP$14,0))</f>
        <v>1.3530580712755176</v>
      </c>
      <c r="DJ28" cm="1">
        <f t="array" ref="DJ28">BD28*INDEX(prod_est,$G28+$H28,MATCH(DJ$14,$BP$14:$DP$14,0))</f>
        <v>1.3328923477947696</v>
      </c>
      <c r="DK28" cm="1">
        <f t="array" ref="DK28">BE28*INDEX(prod_est,$G28+$H28,MATCH(DK$14,$BP$14:$DP$14,0))</f>
        <v>1.3125048620471875</v>
      </c>
      <c r="DL28" cm="1">
        <f t="array" ref="DL28">BF28*INDEX(prod_est,$G28+$H28,MATCH(DL$14,$BP$14:$DP$14,0))</f>
        <v>1.2918986779909829</v>
      </c>
      <c r="DM28" cm="1">
        <f t="array" ref="DM28">BG28*INDEX(prod_est,$G28+$H28,MATCH(DM$14,$BP$14:$DP$14,0))</f>
        <v>1.2710768362385934</v>
      </c>
      <c r="DN28" cm="1">
        <f t="array" ref="DN28">BH28*INDEX(prod_est,$G28+$H28,MATCH(DN$14,$BP$14:$DP$14,0))</f>
        <v>1.2500423541993824</v>
      </c>
      <c r="DO28" cm="1">
        <f t="array" ref="DO28">BI28*INDEX(prod_est,$G28+$H28,MATCH(DO$14,$BP$14:$DP$14,0))</f>
        <v>1.2287982262215955</v>
      </c>
      <c r="DP28" cm="1">
        <f t="array" ref="DP28">BJ28*INDEX(prod_est,$G28+$H28,MATCH(DP$14,$BP$14:$DP$14,0))</f>
        <v>1.2073474237335351</v>
      </c>
    </row>
    <row r="29" spans="1:120" x14ac:dyDescent="0.25">
      <c r="A29" t="s">
        <v>44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113</v>
      </c>
      <c r="H29">
        <f>IFERROR(MATCH(D29,Production_est!$D$4:$D$339,0),"-")</f>
        <v>6</v>
      </c>
      <c r="I29" s="8" cm="1">
        <f t="array" ref="I29">IFERROR(INDEX(Production_est!$E$4:$E$339,H29+G29),"-")</f>
        <v>52407.094231576702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08_JPN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113</v>
      </c>
      <c r="H30">
        <f>IFERROR(MATCH(D30,Production_est!$D$4:$D$339,0),"-")</f>
        <v>6</v>
      </c>
      <c r="I30" s="8" cm="1">
        <f t="array" ref="I30">IFERROR(INDEX(Production_est!$E$4:$E$339,H30+G30),"-")</f>
        <v>52407.094231576702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08_JPN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44</v>
      </c>
      <c r="B31" t="s">
        <v>21</v>
      </c>
      <c r="C31" t="s">
        <v>149</v>
      </c>
      <c r="D31" t="s">
        <v>37</v>
      </c>
      <c r="E31" s="8">
        <v>32.240202191999998</v>
      </c>
      <c r="F31" s="8">
        <v>32.818901687999997</v>
      </c>
      <c r="G31">
        <f>MATCH(A31,Production_est!$A$4:$A$339,0)</f>
        <v>113</v>
      </c>
      <c r="H31">
        <f>IFERROR(MATCH(D31,Production_est!$D$4:$D$339,0),"-")</f>
        <v>6</v>
      </c>
      <c r="I31" s="8" cm="1">
        <f t="array" ref="I31">IFERROR(INDEX(Production_est!$E$4:$E$339,H31+G31),"-")</f>
        <v>52407.094231576702</v>
      </c>
      <c r="J31" s="42">
        <f t="shared" si="0"/>
        <v>6.2623013485501959E-4</v>
      </c>
      <c r="K31" s="42">
        <f t="shared" si="1"/>
        <v>6.2623013485501959E-4</v>
      </c>
      <c r="L31" s="42">
        <f t="shared" si="2"/>
        <v>6.2623013485501959E-4</v>
      </c>
      <c r="M31" s="42">
        <f t="shared" ref="M31:AP31" si="39">L31*(1-$F$4)</f>
        <v>6.2400683260109644E-4</v>
      </c>
      <c r="N31" s="42">
        <f t="shared" si="39"/>
        <v>6.2179142372795649E-4</v>
      </c>
      <c r="O31" s="42">
        <f t="shared" si="39"/>
        <v>6.1958388021176257E-4</v>
      </c>
      <c r="P31" s="42">
        <f t="shared" si="39"/>
        <v>6.1738417412817055E-4</v>
      </c>
      <c r="Q31" s="42">
        <f t="shared" si="39"/>
        <v>6.1519227765197582E-4</v>
      </c>
      <c r="R31" s="42">
        <f t="shared" si="39"/>
        <v>6.1300816305676173E-4</v>
      </c>
      <c r="S31" s="42">
        <f t="shared" si="39"/>
        <v>6.1083180271454842E-4</v>
      </c>
      <c r="T31" s="42">
        <f t="shared" si="39"/>
        <v>6.0866316909544355E-4</v>
      </c>
      <c r="U31" s="42">
        <f t="shared" si="39"/>
        <v>6.0650223476729401E-4</v>
      </c>
      <c r="V31" s="42">
        <f t="shared" si="39"/>
        <v>6.0434897239533916E-4</v>
      </c>
      <c r="W31" s="42">
        <f t="shared" si="39"/>
        <v>6.0220335474186462E-4</v>
      </c>
      <c r="X31" s="42">
        <f t="shared" si="39"/>
        <v>6.0006535466585798E-4</v>
      </c>
      <c r="Y31" s="42">
        <f t="shared" si="39"/>
        <v>5.9793494512266562E-4</v>
      </c>
      <c r="Z31" s="42">
        <f t="shared" si="39"/>
        <v>5.958120991636502E-4</v>
      </c>
      <c r="AA31" s="42">
        <f t="shared" si="39"/>
        <v>5.9369678993585024E-4</v>
      </c>
      <c r="AB31" s="42">
        <f t="shared" si="39"/>
        <v>5.9158899068164012E-4</v>
      </c>
      <c r="AC31" s="42">
        <f t="shared" si="39"/>
        <v>5.8948867473839167E-4</v>
      </c>
      <c r="AD31" s="42">
        <f t="shared" si="39"/>
        <v>5.8739581553813702E-4</v>
      </c>
      <c r="AE31" s="42">
        <f t="shared" si="39"/>
        <v>5.8531038660723236E-4</v>
      </c>
      <c r="AF31" s="42">
        <f t="shared" si="39"/>
        <v>5.8323236156602326E-4</v>
      </c>
      <c r="AG31" s="42">
        <f t="shared" si="39"/>
        <v>5.8116171412851074E-4</v>
      </c>
      <c r="AH31" s="42">
        <f t="shared" si="39"/>
        <v>5.7909841810201894E-4</v>
      </c>
      <c r="AI31" s="42">
        <f t="shared" si="39"/>
        <v>5.7704244738686382E-4</v>
      </c>
      <c r="AJ31" s="42">
        <f t="shared" si="39"/>
        <v>5.749937759760229E-4</v>
      </c>
      <c r="AK31" s="42">
        <f t="shared" si="39"/>
        <v>5.7295237795480629E-4</v>
      </c>
      <c r="AL31" s="42">
        <f t="shared" si="39"/>
        <v>5.7091822750052884E-4</v>
      </c>
      <c r="AM31" s="42">
        <f t="shared" si="39"/>
        <v>5.6889129888218373E-4</v>
      </c>
      <c r="AN31" s="42">
        <f t="shared" si="39"/>
        <v>5.6687156646011681E-4</v>
      </c>
      <c r="AO31" s="42">
        <f t="shared" si="39"/>
        <v>5.6485900468570215E-4</v>
      </c>
      <c r="AP31" s="42">
        <f t="shared" si="39"/>
        <v>5.6285358810101915E-4</v>
      </c>
      <c r="AQ31" s="42">
        <f t="shared" ref="AQ31:BJ31" si="40">AP31*(1-$F$4)</f>
        <v>5.6085529133853031E-4</v>
      </c>
      <c r="AR31" s="42">
        <f t="shared" si="40"/>
        <v>5.5886408912076042E-4</v>
      </c>
      <c r="AS31" s="42">
        <f t="shared" si="40"/>
        <v>5.5687995625997662E-4</v>
      </c>
      <c r="AT31" s="42">
        <f t="shared" si="40"/>
        <v>5.5490286765787016E-4</v>
      </c>
      <c r="AU31" s="42">
        <f t="shared" si="40"/>
        <v>5.5293279830523866E-4</v>
      </c>
      <c r="AV31" s="42">
        <f t="shared" si="40"/>
        <v>5.509697232816698E-4</v>
      </c>
      <c r="AW31" s="42">
        <f t="shared" si="40"/>
        <v>5.4901361775522598E-4</v>
      </c>
      <c r="AX31" s="42">
        <f t="shared" si="40"/>
        <v>5.4706445698213051E-4</v>
      </c>
      <c r="AY31" s="42">
        <f t="shared" si="40"/>
        <v>5.4512221630645429E-4</v>
      </c>
      <c r="AZ31" s="42">
        <f t="shared" si="40"/>
        <v>5.4318687115980421E-4</v>
      </c>
      <c r="BA31" s="42">
        <f t="shared" si="40"/>
        <v>5.4125839706101197E-4</v>
      </c>
      <c r="BB31" s="42">
        <f t="shared" si="40"/>
        <v>5.3933676961582491E-4</v>
      </c>
      <c r="BC31" s="42">
        <f t="shared" si="40"/>
        <v>5.3742196451659718E-4</v>
      </c>
      <c r="BD31" s="42">
        <f t="shared" si="40"/>
        <v>5.3551395754198206E-4</v>
      </c>
      <c r="BE31" s="42">
        <f t="shared" si="40"/>
        <v>5.3361272455662589E-4</v>
      </c>
      <c r="BF31" s="42">
        <f t="shared" si="40"/>
        <v>5.3171824151086278E-4</v>
      </c>
      <c r="BG31" s="42">
        <f t="shared" si="40"/>
        <v>5.2983048444041E-4</v>
      </c>
      <c r="BH31" s="42">
        <f t="shared" si="40"/>
        <v>5.2794942946606535E-4</v>
      </c>
      <c r="BI31" s="42">
        <f t="shared" si="40"/>
        <v>5.2607505279340472E-4</v>
      </c>
      <c r="BJ31" s="42">
        <f t="shared" si="40"/>
        <v>5.2420733071248144E-4</v>
      </c>
      <c r="BK31" t="str">
        <f t="shared" si="5"/>
        <v>08_JPN</v>
      </c>
      <c r="BL31" t="str">
        <f t="shared" si="6"/>
        <v>d_ind_cem_7_x_other_petrol_prod</v>
      </c>
      <c r="BO31" s="8">
        <f t="shared" si="7"/>
        <v>32.240202191999998</v>
      </c>
      <c r="BP31" s="8">
        <f t="shared" si="8"/>
        <v>32.818901687999997</v>
      </c>
      <c r="BQ31" s="8" cm="1">
        <f t="array" ref="BQ31">K31*INDEX(prod_est,$G31+$H31,MATCH(BQ$14,$BP$14:$DP$14,0))</f>
        <v>32.687466633600344</v>
      </c>
      <c r="BR31" s="8" cm="1">
        <f t="array" ref="BR31">L31*INDEX(prod_est,$G31+$H31,MATCH(BR$14,$BP$14:$DP$14,0))</f>
        <v>30.203224452834778</v>
      </c>
      <c r="BS31" s="8" cm="1">
        <f t="array" ref="BS31">M31*INDEX(prod_est,$G31+$H31,MATCH(BS$14,$BP$14:$DP$14,0))</f>
        <v>30.24125087600622</v>
      </c>
      <c r="BT31" s="8" cm="1">
        <f t="array" ref="BT31">N31*INDEX(prod_est,$G31+$H31,MATCH(BT$14,$BP$14:$DP$14,0))</f>
        <v>30.210958118579217</v>
      </c>
      <c r="BU31" s="8" cm="1">
        <f t="array" ref="BU31">O31*INDEX(prod_est,$G31+$H31,MATCH(BU$14,$BP$14:$DP$14,0))</f>
        <v>30.162340941055341</v>
      </c>
      <c r="BV31" s="8" cm="1">
        <f t="array" ref="BV31">P31*INDEX(prod_est,$G31+$H31,MATCH(BV$14,$BP$14:$DP$14,0))</f>
        <v>30.118920637812838</v>
      </c>
      <c r="BW31" s="8" cm="1">
        <f t="array" ref="BW31">Q31*INDEX(prod_est,$G31+$H31,MATCH(BW$14,$BP$14:$DP$14,0))</f>
        <v>30.09109408823808</v>
      </c>
      <c r="BX31" s="8" cm="1">
        <f t="array" ref="BX31">R31*INDEX(prod_est,$G31+$H31,MATCH(BX$14,$BP$14:$DP$14,0))</f>
        <v>30.08277773851389</v>
      </c>
      <c r="BY31" s="8" cm="1">
        <f t="array" ref="BY31">S31*INDEX(prod_est,$G31+$H31,MATCH(BY$14,$BP$14:$DP$14,0))</f>
        <v>30.094607879301286</v>
      </c>
      <c r="BZ31" s="8" cm="1">
        <f t="array" ref="BZ31">T31*INDEX(prod_est,$G31+$H31,MATCH(BZ$14,$BP$14:$DP$14,0))</f>
        <v>29.804912350907923</v>
      </c>
      <c r="CA31" s="8" cm="1">
        <f t="array" ref="CA31">U31*INDEX(prod_est,$G31+$H31,MATCH(CA$14,$BP$14:$DP$14,0))</f>
        <v>29.534069638641824</v>
      </c>
      <c r="CB31" s="8" cm="1">
        <f t="array" ref="CB31">V31*INDEX(prod_est,$G31+$H31,MATCH(CB$14,$BP$14:$DP$14,0))</f>
        <v>29.275368195821208</v>
      </c>
      <c r="CC31" s="8" cm="1">
        <f t="array" ref="CC31">W31*INDEX(prod_est,$G31+$H31,MATCH(CC$14,$BP$14:$DP$14,0))</f>
        <v>29.018597433912014</v>
      </c>
      <c r="CD31" s="8" cm="1">
        <f t="array" ref="CD31">X31*INDEX(prod_est,$G31+$H31,MATCH(CD$14,$BP$14:$DP$14,0))</f>
        <v>28.749917378226368</v>
      </c>
      <c r="CE31" s="8" cm="1">
        <f t="array" ref="CE31">Y31*INDEX(prod_est,$G31+$H31,MATCH(CE$14,$BP$14:$DP$14,0))</f>
        <v>28.463618258854716</v>
      </c>
      <c r="CF31" s="8" cm="1">
        <f t="array" ref="CF31">Z31*INDEX(prod_est,$G31+$H31,MATCH(CF$14,$BP$14:$DP$14,0))</f>
        <v>28.157563584958389</v>
      </c>
      <c r="CG31" s="8" cm="1">
        <f t="array" ref="CG31">AA31*INDEX(prod_est,$G31+$H31,MATCH(CG$14,$BP$14:$DP$14,0))</f>
        <v>27.832014711120841</v>
      </c>
      <c r="CH31" s="8" cm="1">
        <f t="array" ref="CH31">AB31*INDEX(prod_est,$G31+$H31,MATCH(CH$14,$BP$14:$DP$14,0))</f>
        <v>27.487881174034285</v>
      </c>
      <c r="CI31" s="8" cm="1">
        <f t="array" ref="CI31">AC31*INDEX(prod_est,$G31+$H31,MATCH(CI$14,$BP$14:$DP$14,0))</f>
        <v>27.126569296121072</v>
      </c>
      <c r="CJ31" s="8" cm="1">
        <f t="array" ref="CJ31">AD31*INDEX(prod_est,$G31+$H31,MATCH(CJ$14,$BP$14:$DP$14,0))</f>
        <v>26.749274523122001</v>
      </c>
      <c r="CK31" s="8" cm="1">
        <f t="array" ref="CK31">AE31*INDEX(prod_est,$G31+$H31,MATCH(CK$14,$BP$14:$DP$14,0))</f>
        <v>26.3575661726065</v>
      </c>
      <c r="CL31" s="8" cm="1">
        <f t="array" ref="CL31">AF31*INDEX(prod_est,$G31+$H31,MATCH(CL$14,$BP$14:$DP$14,0))</f>
        <v>25.953388381465512</v>
      </c>
      <c r="CM31" s="8" cm="1">
        <f t="array" ref="CM31">AG31*INDEX(prod_est,$G31+$H31,MATCH(CM$14,$BP$14:$DP$14,0))</f>
        <v>25.570863216177496</v>
      </c>
      <c r="CN31" s="8" cm="1">
        <f t="array" ref="CN31">AH31*INDEX(prod_est,$G31+$H31,MATCH(CN$14,$BP$14:$DP$14,0))</f>
        <v>25.196843627468173</v>
      </c>
      <c r="CO31" s="8" cm="1">
        <f t="array" ref="CO31">AI31*INDEX(prod_est,$G31+$H31,MATCH(CO$14,$BP$14:$DP$14,0))</f>
        <v>24.8266404078121</v>
      </c>
      <c r="CP31" s="8" cm="1">
        <f t="array" ref="CP31">AJ31*INDEX(prod_est,$G31+$H31,MATCH(CP$14,$BP$14:$DP$14,0))</f>
        <v>24.460065051759468</v>
      </c>
      <c r="CQ31" s="8" cm="1">
        <f t="array" ref="CQ31">AK31*INDEX(prod_est,$G31+$H31,MATCH(CQ$14,$BP$14:$DP$14,0))</f>
        <v>24.098521657748282</v>
      </c>
      <c r="CR31" s="8" cm="1">
        <f t="array" ref="CR31">AL31*INDEX(prod_est,$G31+$H31,MATCH(CR$14,$BP$14:$DP$14,0))</f>
        <v>23.744267378385619</v>
      </c>
      <c r="CS31" s="8" cm="1">
        <f t="array" ref="CS31">AM31*INDEX(prod_est,$G31+$H31,MATCH(CS$14,$BP$14:$DP$14,0))</f>
        <v>23.400680765632718</v>
      </c>
      <c r="CT31" s="8" cm="1">
        <f t="array" ref="CT31">AN31*INDEX(prod_est,$G31+$H31,MATCH(CT$14,$BP$14:$DP$14,0))</f>
        <v>23.07054387010237</v>
      </c>
      <c r="CU31" s="8" cm="1">
        <f t="array" ref="CU31">AO31*INDEX(prod_est,$G31+$H31,MATCH(CU$14,$BP$14:$DP$14,0))</f>
        <v>22.756605558104081</v>
      </c>
      <c r="CV31" s="8" cm="1">
        <f t="array" ref="CV31">AP31*INDEX(prod_est,$G31+$H31,MATCH(CV$14,$BP$14:$DP$14,0))</f>
        <v>22.460526505724996</v>
      </c>
      <c r="CW31" cm="1">
        <f t="array" ref="CW31">AQ31*INDEX(prod_est,$G31+$H31,MATCH(CW$14,$BP$14:$DP$14,0))</f>
        <v>22.221021350522605</v>
      </c>
      <c r="CX31" cm="1">
        <f t="array" ref="CX31">AR31*INDEX(prod_est,$G31+$H31,MATCH(CX$14,$BP$14:$DP$14,0))</f>
        <v>21.977798348873883</v>
      </c>
      <c r="CY31" cm="1">
        <f t="array" ref="CY31">AS31*INDEX(prod_est,$G31+$H31,MATCH(CY$14,$BP$14:$DP$14,0))</f>
        <v>21.730905150633983</v>
      </c>
      <c r="CZ31" cm="1">
        <f t="array" ref="CZ31">AT31*INDEX(prod_est,$G31+$H31,MATCH(CZ$14,$BP$14:$DP$14,0))</f>
        <v>21.480389049448533</v>
      </c>
      <c r="DA31" cm="1">
        <f t="array" ref="DA31">AU31*INDEX(prod_est,$G31+$H31,MATCH(DA$14,$BP$14:$DP$14,0))</f>
        <v>21.226296984912139</v>
      </c>
      <c r="DB31" cm="1">
        <f t="array" ref="DB31">AV31*INDEX(prod_est,$G31+$H31,MATCH(DB$14,$BP$14:$DP$14,0))</f>
        <v>20.968675544715332</v>
      </c>
      <c r="DC31" cm="1">
        <f t="array" ref="DC31">AW31*INDEX(prod_est,$G31+$H31,MATCH(DC$14,$BP$14:$DP$14,0))</f>
        <v>20.70757096677988</v>
      </c>
      <c r="DD31" cm="1">
        <f t="array" ref="DD31">AX31*INDEX(prod_est,$G31+$H31,MATCH(DD$14,$BP$14:$DP$14,0))</f>
        <v>20.443029141382123</v>
      </c>
      <c r="DE31" cm="1">
        <f t="array" ref="DE31">AY31*INDEX(prod_est,$G31+$H31,MATCH(DE$14,$BP$14:$DP$14,0))</f>
        <v>20.175095613265807</v>
      </c>
      <c r="DF31" cm="1">
        <f t="array" ref="DF31">AZ31*INDEX(prod_est,$G31+$H31,MATCH(DF$14,$BP$14:$DP$14,0))</f>
        <v>19.903815583742254</v>
      </c>
      <c r="DG31" cm="1">
        <f t="array" ref="DG31">BA31*INDEX(prod_est,$G31+$H31,MATCH(DG$14,$BP$14:$DP$14,0))</f>
        <v>19.629233912780453</v>
      </c>
      <c r="DH31" cm="1">
        <f t="array" ref="DH31">BB31*INDEX(prod_est,$G31+$H31,MATCH(DH$14,$BP$14:$DP$14,0))</f>
        <v>19.351395121084629</v>
      </c>
      <c r="DI31" cm="1">
        <f t="array" ref="DI31">BC31*INDEX(prod_est,$G31+$H31,MATCH(DI$14,$BP$14:$DP$14,0))</f>
        <v>19.070343392161515</v>
      </c>
      <c r="DJ31" cm="1">
        <f t="array" ref="DJ31">BD31*INDEX(prod_est,$G31+$H31,MATCH(DJ$14,$BP$14:$DP$14,0))</f>
        <v>18.786122574375984</v>
      </c>
      <c r="DK31" cm="1">
        <f t="array" ref="DK31">BE31*INDEX(prod_est,$G31+$H31,MATCH(DK$14,$BP$14:$DP$14,0))</f>
        <v>18.498776182995549</v>
      </c>
      <c r="DL31" cm="1">
        <f t="array" ref="DL31">BF31*INDEX(prod_est,$G31+$H31,MATCH(DL$14,$BP$14:$DP$14,0))</f>
        <v>18.208347402223819</v>
      </c>
      <c r="DM31" cm="1">
        <f t="array" ref="DM31">BG31*INDEX(prod_est,$G31+$H31,MATCH(DM$14,$BP$14:$DP$14,0))</f>
        <v>17.914879087223124</v>
      </c>
      <c r="DN31" cm="1">
        <f t="array" ref="DN31">BH31*INDEX(prod_est,$G31+$H31,MATCH(DN$14,$BP$14:$DP$14,0))</f>
        <v>17.618413766125812</v>
      </c>
      <c r="DO31" cm="1">
        <f t="array" ref="DO31">BI31*INDEX(prod_est,$G31+$H31,MATCH(DO$14,$BP$14:$DP$14,0))</f>
        <v>17.318993642034972</v>
      </c>
      <c r="DP31" cm="1">
        <f t="array" ref="DP31">BJ31*INDEX(prod_est,$G31+$H31,MATCH(DP$14,$BP$14:$DP$14,0))</f>
        <v>17.016660595014226</v>
      </c>
    </row>
    <row r="32" spans="1:120" x14ac:dyDescent="0.25">
      <c r="A32" t="s">
        <v>44</v>
      </c>
      <c r="B32" t="s">
        <v>22</v>
      </c>
      <c r="C32" t="s">
        <v>22</v>
      </c>
      <c r="D32" t="s">
        <v>37</v>
      </c>
      <c r="E32" s="8">
        <v>32.006327544000001</v>
      </c>
      <c r="F32" s="8">
        <v>31.807705752</v>
      </c>
      <c r="G32">
        <f>MATCH(A32,Production_est!$A$4:$A$339,0)</f>
        <v>113</v>
      </c>
      <c r="H32">
        <f>IFERROR(MATCH(D32,Production_est!$D$4:$D$339,0),"-")</f>
        <v>6</v>
      </c>
      <c r="I32" s="8" cm="1">
        <f t="array" ref="I32">IFERROR(INDEX(Production_est!$E$4:$E$339,H32+G32),"-")</f>
        <v>52407.094231576702</v>
      </c>
      <c r="J32" s="42">
        <f t="shared" si="0"/>
        <v>6.0693511476610337E-4</v>
      </c>
      <c r="K32" s="42">
        <f t="shared" si="1"/>
        <v>6.0693511476610337E-4</v>
      </c>
      <c r="L32" s="42">
        <f t="shared" si="2"/>
        <v>6.0693511476610337E-4</v>
      </c>
      <c r="M32" s="42">
        <f t="shared" ref="M32:AP32" si="41">L32*(1-$F$4)</f>
        <v>6.0478031554208169E-4</v>
      </c>
      <c r="N32" s="42">
        <f t="shared" si="41"/>
        <v>6.0263316649281984E-4</v>
      </c>
      <c r="O32" s="42">
        <f t="shared" si="41"/>
        <v>6.0049364045793409E-4</v>
      </c>
      <c r="P32" s="42">
        <f t="shared" si="41"/>
        <v>5.9836171037346811E-4</v>
      </c>
      <c r="Q32" s="42">
        <f t="shared" si="41"/>
        <v>5.9623734927155049E-4</v>
      </c>
      <c r="R32" s="42">
        <f t="shared" si="41"/>
        <v>5.9412053028005387E-4</v>
      </c>
      <c r="S32" s="42">
        <f t="shared" si="41"/>
        <v>5.9201122662225485E-4</v>
      </c>
      <c r="T32" s="42">
        <f t="shared" si="41"/>
        <v>5.8990941161649534E-4</v>
      </c>
      <c r="U32" s="42">
        <f t="shared" si="41"/>
        <v>5.878150586758451E-4</v>
      </c>
      <c r="V32" s="42">
        <f t="shared" si="41"/>
        <v>5.8572814130776517E-4</v>
      </c>
      <c r="W32" s="42">
        <f t="shared" si="41"/>
        <v>5.8364863311377308E-4</v>
      </c>
      <c r="X32" s="42">
        <f t="shared" si="41"/>
        <v>5.8157650778910882E-4</v>
      </c>
      <c r="Y32" s="42">
        <f t="shared" si="41"/>
        <v>5.7951173912240196E-4</v>
      </c>
      <c r="Z32" s="42">
        <f t="shared" si="41"/>
        <v>5.7745430099534023E-4</v>
      </c>
      <c r="AA32" s="42">
        <f t="shared" si="41"/>
        <v>5.7540416738233906E-4</v>
      </c>
      <c r="AB32" s="42">
        <f t="shared" si="41"/>
        <v>5.7336131235021241E-4</v>
      </c>
      <c r="AC32" s="42">
        <f t="shared" si="41"/>
        <v>5.7132571005784479E-4</v>
      </c>
      <c r="AD32" s="42">
        <f t="shared" si="41"/>
        <v>5.6929733475586427E-4</v>
      </c>
      <c r="AE32" s="42">
        <f t="shared" si="41"/>
        <v>5.6727616078631679E-4</v>
      </c>
      <c r="AF32" s="42">
        <f t="shared" si="41"/>
        <v>5.6526216258234166E-4</v>
      </c>
      <c r="AG32" s="42">
        <f t="shared" si="41"/>
        <v>5.6325531466784812E-4</v>
      </c>
      <c r="AH32" s="42">
        <f t="shared" si="41"/>
        <v>5.6125559165719305E-4</v>
      </c>
      <c r="AI32" s="42">
        <f t="shared" si="41"/>
        <v>5.5926296825485979E-4</v>
      </c>
      <c r="AJ32" s="42">
        <f t="shared" si="41"/>
        <v>5.5727741925513843E-4</v>
      </c>
      <c r="AK32" s="42">
        <f t="shared" si="41"/>
        <v>5.552989195418066E-4</v>
      </c>
      <c r="AL32" s="42">
        <f t="shared" si="41"/>
        <v>5.5332744408781204E-4</v>
      </c>
      <c r="AM32" s="42">
        <f t="shared" si="41"/>
        <v>5.5136296795495589E-4</v>
      </c>
      <c r="AN32" s="42">
        <f t="shared" si="41"/>
        <v>5.4940546629357731E-4</v>
      </c>
      <c r="AO32" s="42">
        <f t="shared" si="41"/>
        <v>5.4745491434223914E-4</v>
      </c>
      <c r="AP32" s="42">
        <f t="shared" si="41"/>
        <v>5.4551128742741459E-4</v>
      </c>
      <c r="AQ32" s="42">
        <f t="shared" ref="AQ32:BJ32" si="42">AP32*(1-$F$4)</f>
        <v>5.4357456096317523E-4</v>
      </c>
      <c r="AR32" s="42">
        <f t="shared" si="42"/>
        <v>5.4164471045087996E-4</v>
      </c>
      <c r="AS32" s="42">
        <f t="shared" si="42"/>
        <v>5.3972171147886503E-4</v>
      </c>
      <c r="AT32" s="42">
        <f t="shared" si="42"/>
        <v>5.3780553972213529E-4</v>
      </c>
      <c r="AU32" s="42">
        <f t="shared" si="42"/>
        <v>5.3589617094205674E-4</v>
      </c>
      <c r="AV32" s="42">
        <f t="shared" si="42"/>
        <v>5.3399358098604949E-4</v>
      </c>
      <c r="AW32" s="42">
        <f t="shared" si="42"/>
        <v>5.3209774578728245E-4</v>
      </c>
      <c r="AX32" s="42">
        <f t="shared" si="42"/>
        <v>5.3020864136436906E-4</v>
      </c>
      <c r="AY32" s="42">
        <f t="shared" si="42"/>
        <v>5.2832624382106357E-4</v>
      </c>
      <c r="AZ32" s="42">
        <f t="shared" si="42"/>
        <v>5.2645052934595924E-4</v>
      </c>
      <c r="BA32" s="42">
        <f t="shared" si="42"/>
        <v>5.2458147421218665E-4</v>
      </c>
      <c r="BB32" s="42">
        <f t="shared" si="42"/>
        <v>5.2271905477711377E-4</v>
      </c>
      <c r="BC32" s="42">
        <f t="shared" si="42"/>
        <v>5.2086324748204711E-4</v>
      </c>
      <c r="BD32" s="42">
        <f t="shared" si="42"/>
        <v>5.1901402885193336E-4</v>
      </c>
      <c r="BE32" s="42">
        <f t="shared" si="42"/>
        <v>5.1717137549506264E-4</v>
      </c>
      <c r="BF32" s="42">
        <f t="shared" si="42"/>
        <v>5.1533526410277243E-4</v>
      </c>
      <c r="BG32" s="42">
        <f t="shared" si="42"/>
        <v>5.1350567144915315E-4</v>
      </c>
      <c r="BH32" s="42">
        <f t="shared" si="42"/>
        <v>5.1168257439075378E-4</v>
      </c>
      <c r="BI32" s="42">
        <f t="shared" si="42"/>
        <v>5.0986594986628954E-4</v>
      </c>
      <c r="BJ32" s="42">
        <f t="shared" si="42"/>
        <v>5.0805577489635009E-4</v>
      </c>
      <c r="BK32" t="str">
        <f t="shared" si="5"/>
        <v>08_JPN</v>
      </c>
      <c r="BL32" t="str">
        <f t="shared" si="6"/>
        <v>d_ind_cem_8_1_natural_gas</v>
      </c>
      <c r="BO32" s="8">
        <f t="shared" si="7"/>
        <v>32.006327544000001</v>
      </c>
      <c r="BP32" s="8">
        <f t="shared" si="8"/>
        <v>31.807705752</v>
      </c>
      <c r="BQ32" s="8" cm="1">
        <f t="array" ref="BQ32">K32*INDEX(prod_est,$G32+$H32,MATCH(BQ$14,$BP$14:$DP$14,0))</f>
        <v>31.680320394147792</v>
      </c>
      <c r="BR32" s="8" cm="1">
        <f t="array" ref="BR32">L32*INDEX(prod_est,$G32+$H32,MATCH(BR$14,$BP$14:$DP$14,0))</f>
        <v>29.272621164792099</v>
      </c>
      <c r="BS32" s="8" cm="1">
        <f t="array" ref="BS32">M32*INDEX(prod_est,$G32+$H32,MATCH(BS$14,$BP$14:$DP$14,0))</f>
        <v>29.309475941059048</v>
      </c>
      <c r="BT32" s="8" cm="1">
        <f t="array" ref="BT32">N32*INDEX(prod_est,$G32+$H32,MATCH(BT$14,$BP$14:$DP$14,0))</f>
        <v>29.280116545555352</v>
      </c>
      <c r="BU32" s="8" cm="1">
        <f t="array" ref="BU32">O32*INDEX(prod_est,$G32+$H32,MATCH(BU$14,$BP$14:$DP$14,0))</f>
        <v>29.232997330784748</v>
      </c>
      <c r="BV32" s="8" cm="1">
        <f t="array" ref="BV32">P32*INDEX(prod_est,$G32+$H32,MATCH(BV$14,$BP$14:$DP$14,0))</f>
        <v>29.190914867382105</v>
      </c>
      <c r="BW32" s="8" cm="1">
        <f t="array" ref="BW32">Q32*INDEX(prod_est,$G32+$H32,MATCH(BW$14,$BP$14:$DP$14,0))</f>
        <v>29.163945692441956</v>
      </c>
      <c r="BX32" s="8" cm="1">
        <f t="array" ref="BX32">R32*INDEX(prod_est,$G32+$H32,MATCH(BX$14,$BP$14:$DP$14,0))</f>
        <v>29.155885581001527</v>
      </c>
      <c r="BY32" s="8" cm="1">
        <f t="array" ref="BY32">S32*INDEX(prod_est,$G32+$H32,MATCH(BY$14,$BP$14:$DP$14,0))</f>
        <v>29.167351218722967</v>
      </c>
      <c r="BZ32" s="8" cm="1">
        <f t="array" ref="BZ32">T32*INDEX(prod_est,$G32+$H32,MATCH(BZ$14,$BP$14:$DP$14,0))</f>
        <v>28.88658161185414</v>
      </c>
      <c r="CA32" s="8" cm="1">
        <f t="array" ref="CA32">U32*INDEX(prod_est,$G32+$H32,MATCH(CA$14,$BP$14:$DP$14,0))</f>
        <v>28.624083939667155</v>
      </c>
      <c r="CB32" s="8" cm="1">
        <f t="array" ref="CB32">V32*INDEX(prod_est,$G32+$H32,MATCH(CB$14,$BP$14:$DP$14,0))</f>
        <v>28.373353447553679</v>
      </c>
      <c r="CC32" s="8" cm="1">
        <f t="array" ref="CC32">W32*INDEX(prod_est,$G32+$H32,MATCH(CC$14,$BP$14:$DP$14,0))</f>
        <v>28.124494149391641</v>
      </c>
      <c r="CD32" s="8" cm="1">
        <f t="array" ref="CD32">X32*INDEX(prod_est,$G32+$H32,MATCH(CD$14,$BP$14:$DP$14,0))</f>
        <v>27.864092499332621</v>
      </c>
      <c r="CE32" s="8" cm="1">
        <f t="array" ref="CE32">Y32*INDEX(prod_est,$G32+$H32,MATCH(CE$14,$BP$14:$DP$14,0))</f>
        <v>27.586614653407022</v>
      </c>
      <c r="CF32" s="8" cm="1">
        <f t="array" ref="CF32">Z32*INDEX(prod_est,$G32+$H32,MATCH(CF$14,$BP$14:$DP$14,0))</f>
        <v>27.289989949025827</v>
      </c>
      <c r="CG32" s="8" cm="1">
        <f t="array" ref="CG32">AA32*INDEX(prod_est,$G32+$H32,MATCH(CG$14,$BP$14:$DP$14,0))</f>
        <v>26.974471688074825</v>
      </c>
      <c r="CH32" s="8" cm="1">
        <f t="array" ref="CH32">AB32*INDEX(prod_est,$G32+$H32,MATCH(CH$14,$BP$14:$DP$14,0))</f>
        <v>26.640941383157692</v>
      </c>
      <c r="CI32" s="8" cm="1">
        <f t="array" ref="CI32">AC32*INDEX(prod_est,$G32+$H32,MATCH(CI$14,$BP$14:$DP$14,0))</f>
        <v>26.290762025950009</v>
      </c>
      <c r="CJ32" s="8" cm="1">
        <f t="array" ref="CJ32">AD32*INDEX(prod_est,$G32+$H32,MATCH(CJ$14,$BP$14:$DP$14,0))</f>
        <v>25.925092228849206</v>
      </c>
      <c r="CK32" s="8" cm="1">
        <f t="array" ref="CK32">AE32*INDEX(prod_est,$G32+$H32,MATCH(CK$14,$BP$14:$DP$14,0))</f>
        <v>25.545452956571122</v>
      </c>
      <c r="CL32" s="8" cm="1">
        <f t="array" ref="CL32">AF32*INDEX(prod_est,$G32+$H32,MATCH(CL$14,$BP$14:$DP$14,0))</f>
        <v>25.153728444449296</v>
      </c>
      <c r="CM32" s="8" cm="1">
        <f t="array" ref="CM32">AG32*INDEX(prod_est,$G32+$H32,MATCH(CM$14,$BP$14:$DP$14,0))</f>
        <v>24.78298941070932</v>
      </c>
      <c r="CN32" s="8" cm="1">
        <f t="array" ref="CN32">AH32*INDEX(prod_est,$G32+$H32,MATCH(CN$14,$BP$14:$DP$14,0))</f>
        <v>24.420493884922116</v>
      </c>
      <c r="CO32" s="8" cm="1">
        <f t="array" ref="CO32">AI32*INDEX(prod_est,$G32+$H32,MATCH(CO$14,$BP$14:$DP$14,0))</f>
        <v>24.061697140557907</v>
      </c>
      <c r="CP32" s="8" cm="1">
        <f t="array" ref="CP32">AJ32*INDEX(prod_est,$G32+$H32,MATCH(CP$14,$BP$14:$DP$14,0))</f>
        <v>23.706416480281575</v>
      </c>
      <c r="CQ32" s="8" cm="1">
        <f t="array" ref="CQ32">AK32*INDEX(prod_est,$G32+$H32,MATCH(CQ$14,$BP$14:$DP$14,0))</f>
        <v>23.356012740308397</v>
      </c>
      <c r="CR32" s="8" cm="1">
        <f t="array" ref="CR32">AL32*INDEX(prod_est,$G32+$H32,MATCH(CR$14,$BP$14:$DP$14,0))</f>
        <v>23.012673527239166</v>
      </c>
      <c r="CS32" s="8" cm="1">
        <f t="array" ref="CS32">AM32*INDEX(prod_est,$G32+$H32,MATCH(CS$14,$BP$14:$DP$14,0))</f>
        <v>22.679673295157464</v>
      </c>
      <c r="CT32" s="8" cm="1">
        <f t="array" ref="CT32">AN32*INDEX(prod_est,$G32+$H32,MATCH(CT$14,$BP$14:$DP$14,0))</f>
        <v>22.359708375833311</v>
      </c>
      <c r="CU32" s="8" cm="1">
        <f t="array" ref="CU32">AO32*INDEX(prod_est,$G32+$H32,MATCH(CU$14,$BP$14:$DP$14,0))</f>
        <v>22.05544293918793</v>
      </c>
      <c r="CV32" s="8" cm="1">
        <f t="array" ref="CV32">AP32*INDEX(prod_est,$G32+$H32,MATCH(CV$14,$BP$14:$DP$14,0))</f>
        <v>21.768486493572066</v>
      </c>
      <c r="CW32" cm="1">
        <f t="array" ref="CW32">AQ32*INDEX(prod_est,$G32+$H32,MATCH(CW$14,$BP$14:$DP$14,0))</f>
        <v>21.536360824797779</v>
      </c>
      <c r="CX32" cm="1">
        <f t="array" ref="CX32">AR32*INDEX(prod_est,$G32+$H32,MATCH(CX$14,$BP$14:$DP$14,0))</f>
        <v>21.300631861589068</v>
      </c>
      <c r="CY32" cm="1">
        <f t="array" ref="CY32">AS32*INDEX(prod_est,$G32+$H32,MATCH(CY$14,$BP$14:$DP$14,0))</f>
        <v>21.061345785642892</v>
      </c>
      <c r="CZ32" cm="1">
        <f t="array" ref="CZ32">AT32*INDEX(prod_est,$G32+$H32,MATCH(CZ$14,$BP$14:$DP$14,0))</f>
        <v>20.818548433421974</v>
      </c>
      <c r="DA32" cm="1">
        <f t="array" ref="DA32">AU32*INDEX(prod_est,$G32+$H32,MATCH(DA$14,$BP$14:$DP$14,0))</f>
        <v>20.572285298246825</v>
      </c>
      <c r="DB32" cm="1">
        <f t="array" ref="DB32">AV32*INDEX(prod_est,$G32+$H32,MATCH(DB$14,$BP$14:$DP$14,0))</f>
        <v>20.322601532376542</v>
      </c>
      <c r="DC32" cm="1">
        <f t="array" ref="DC32">AW32*INDEX(prod_est,$G32+$H32,MATCH(DC$14,$BP$14:$DP$14,0))</f>
        <v>20.06954194907831</v>
      </c>
      <c r="DD32" cm="1">
        <f t="array" ref="DD32">AX32*INDEX(prod_est,$G32+$H32,MATCH(DD$14,$BP$14:$DP$14,0))</f>
        <v>19.813151024685325</v>
      </c>
      <c r="DE32" cm="1">
        <f t="array" ref="DE32">AY32*INDEX(prod_est,$G32+$H32,MATCH(DE$14,$BP$14:$DP$14,0))</f>
        <v>19.553472900644532</v>
      </c>
      <c r="DF32" cm="1">
        <f t="array" ref="DF32">AZ32*INDEX(prod_est,$G32+$H32,MATCH(DF$14,$BP$14:$DP$14,0))</f>
        <v>19.290551385552085</v>
      </c>
      <c r="DG32" cm="1">
        <f t="array" ref="DG32">BA32*INDEX(prod_est,$G32+$H32,MATCH(DG$14,$BP$14:$DP$14,0))</f>
        <v>19.024429957179031</v>
      </c>
      <c r="DH32" cm="1">
        <f t="array" ref="DH32">BB32*INDEX(prod_est,$G32+$H32,MATCH(DH$14,$BP$14:$DP$14,0))</f>
        <v>18.755151764484868</v>
      </c>
      <c r="DI32" cm="1">
        <f t="array" ref="DI32">BC32*INDEX(prod_est,$G32+$H32,MATCH(DI$14,$BP$14:$DP$14,0))</f>
        <v>18.482759629621135</v>
      </c>
      <c r="DJ32" cm="1">
        <f t="array" ref="DJ32">BD32*INDEX(prod_est,$G32+$H32,MATCH(DJ$14,$BP$14:$DP$14,0))</f>
        <v>18.207296049923691</v>
      </c>
      <c r="DK32" cm="1">
        <f t="array" ref="DK32">BE32*INDEX(prod_est,$G32+$H32,MATCH(DK$14,$BP$14:$DP$14,0))</f>
        <v>17.928803199894233</v>
      </c>
      <c r="DL32" cm="1">
        <f t="array" ref="DL32">BF32*INDEX(prod_est,$G32+$H32,MATCH(DL$14,$BP$14:$DP$14,0))</f>
        <v>17.647322933171068</v>
      </c>
      <c r="DM32" cm="1">
        <f t="array" ref="DM32">BG32*INDEX(prod_est,$G32+$H32,MATCH(DM$14,$BP$14:$DP$14,0))</f>
        <v>17.362896784489486</v>
      </c>
      <c r="DN32" cm="1">
        <f t="array" ref="DN32">BH32*INDEX(prod_est,$G32+$H32,MATCH(DN$14,$BP$14:$DP$14,0))</f>
        <v>17.075565971631008</v>
      </c>
      <c r="DO32" cm="1">
        <f t="array" ref="DO32">BI32*INDEX(prod_est,$G32+$H32,MATCH(DO$14,$BP$14:$DP$14,0))</f>
        <v>16.785371397362514</v>
      </c>
      <c r="DP32" cm="1">
        <f t="array" ref="DP32">BJ32*INDEX(prod_est,$G32+$H32,MATCH(DP$14,$BP$14:$DP$14,0))</f>
        <v>16.492353651364706</v>
      </c>
    </row>
    <row r="33" spans="1:120" x14ac:dyDescent="0.25">
      <c r="A33" t="s">
        <v>44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113</v>
      </c>
      <c r="H33">
        <f>IFERROR(MATCH(D33,Production_est!$D$4:$D$339,0),"-")</f>
        <v>6</v>
      </c>
      <c r="I33" s="8" cm="1">
        <f t="array" ref="I33">IFERROR(INDEX(Production_est!$E$4:$E$339,H33+G33),"-")</f>
        <v>52407.094231576702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08_JPN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113</v>
      </c>
      <c r="H34">
        <f>IFERROR(MATCH(D34,Production_est!$D$4:$D$339,0),"-")</f>
        <v>6</v>
      </c>
      <c r="I34" s="8" cm="1">
        <f t="array" ref="I34">IFERROR(INDEX(Production_est!$E$4:$E$339,H34+G34),"-")</f>
        <v>52407.094231576702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08_JPN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113</v>
      </c>
      <c r="H35">
        <f>IFERROR(MATCH(D35,Production_est!$D$4:$D$339,0),"-")</f>
        <v>6</v>
      </c>
      <c r="I35" s="8" cm="1">
        <f t="array" ref="I35">IFERROR(INDEX(Production_est!$E$4:$E$339,H35+G35),"-")</f>
        <v>52407.094231576702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08_JPN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113</v>
      </c>
      <c r="H36">
        <f>IFERROR(MATCH(D36,Production_est!$D$4:$D$339,0),"-")</f>
        <v>6</v>
      </c>
      <c r="I36" s="8" cm="1">
        <f t="array" ref="I36">IFERROR(INDEX(Production_est!$E$4:$E$339,H36+G36),"-")</f>
        <v>52407.094231576702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08_JPN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44</v>
      </c>
      <c r="B37" t="s">
        <v>27</v>
      </c>
      <c r="C37" t="s">
        <v>27</v>
      </c>
      <c r="D37" t="s">
        <v>37</v>
      </c>
      <c r="E37" s="8">
        <v>5.5586468879999993</v>
      </c>
      <c r="F37" s="8">
        <v>5.5606146839999999</v>
      </c>
      <c r="G37">
        <f>MATCH(A37,Production_est!$A$4:$A$339,0)</f>
        <v>113</v>
      </c>
      <c r="H37">
        <f>IFERROR(MATCH(D37,Production_est!$D$4:$D$339,0),"-")</f>
        <v>6</v>
      </c>
      <c r="I37" s="8" cm="1">
        <f t="array" ref="I37">IFERROR(INDEX(Production_est!$E$4:$E$339,H37+G37),"-")</f>
        <v>52407.094231576702</v>
      </c>
      <c r="J37" s="42">
        <f t="shared" si="0"/>
        <v>1.0610423580114423E-4</v>
      </c>
      <c r="K37" s="42">
        <f t="shared" si="1"/>
        <v>1.0610423580114423E-4</v>
      </c>
      <c r="L37" s="42">
        <f t="shared" si="2"/>
        <v>1.0610423580114423E-4</v>
      </c>
      <c r="M37" s="42">
        <f t="shared" ref="M37:AP37" si="51">L37*(1-$F$4)</f>
        <v>1.0572753437226443E-4</v>
      </c>
      <c r="N37" s="42">
        <f t="shared" si="51"/>
        <v>1.0535217034490728E-4</v>
      </c>
      <c r="O37" s="42">
        <f t="shared" si="51"/>
        <v>1.0497813897090169E-4</v>
      </c>
      <c r="P37" s="42">
        <f t="shared" si="51"/>
        <v>1.0460543551893399E-4</v>
      </c>
      <c r="Q37" s="42">
        <f t="shared" si="51"/>
        <v>1.0423405527448808E-4</v>
      </c>
      <c r="R37" s="42">
        <f t="shared" si="51"/>
        <v>1.0386399353978575E-4</v>
      </c>
      <c r="S37" s="42">
        <f t="shared" si="51"/>
        <v>1.0349524563372735E-4</v>
      </c>
      <c r="T37" s="42">
        <f t="shared" si="51"/>
        <v>1.0312780689183246E-4</v>
      </c>
      <c r="U37" s="42">
        <f t="shared" si="51"/>
        <v>1.0276167266618099E-4</v>
      </c>
      <c r="V37" s="42">
        <f t="shared" si="51"/>
        <v>1.0239683832535431E-4</v>
      </c>
      <c r="W37" s="42">
        <f t="shared" si="51"/>
        <v>1.0203329925437672E-4</v>
      </c>
      <c r="X37" s="42">
        <f t="shared" si="51"/>
        <v>1.0167105085465704E-4</v>
      </c>
      <c r="Y37" s="42">
        <f t="shared" si="51"/>
        <v>1.0131008854393045E-4</v>
      </c>
      <c r="Z37" s="42">
        <f t="shared" si="51"/>
        <v>1.0095040775620052E-4</v>
      </c>
      <c r="AA37" s="42">
        <f t="shared" si="51"/>
        <v>1.0059200394168147E-4</v>
      </c>
      <c r="AB37" s="42">
        <f t="shared" si="51"/>
        <v>1.0023487256674059E-4</v>
      </c>
      <c r="AC37" s="42">
        <f t="shared" si="51"/>
        <v>9.9879009113840918E-5</v>
      </c>
      <c r="AD37" s="42">
        <f t="shared" si="51"/>
        <v>9.9524409081484092E-5</v>
      </c>
      <c r="AE37" s="42">
        <f t="shared" si="51"/>
        <v>9.9171067984153385E-5</v>
      </c>
      <c r="AF37" s="42">
        <f t="shared" si="51"/>
        <v>9.8818981352256986E-5</v>
      </c>
      <c r="AG37" s="42">
        <f t="shared" si="51"/>
        <v>9.8468144732071454E-5</v>
      </c>
      <c r="AH37" s="42">
        <f t="shared" si="51"/>
        <v>9.8118553685685406E-5</v>
      </c>
      <c r="AI37" s="42">
        <f t="shared" si="51"/>
        <v>9.7770203790943329E-5</v>
      </c>
      <c r="AJ37" s="42">
        <f t="shared" si="51"/>
        <v>9.742309064138969E-5</v>
      </c>
      <c r="AK37" s="42">
        <f t="shared" si="51"/>
        <v>9.7077209846213166E-5</v>
      </c>
      <c r="AL37" s="42">
        <f t="shared" si="51"/>
        <v>9.6732557030191106E-5</v>
      </c>
      <c r="AM37" s="42">
        <f t="shared" si="51"/>
        <v>9.638912783363421E-5</v>
      </c>
      <c r="AN37" s="42">
        <f t="shared" si="51"/>
        <v>9.6046917912331371E-5</v>
      </c>
      <c r="AO37" s="42">
        <f t="shared" si="51"/>
        <v>9.5705922937494692E-5</v>
      </c>
      <c r="AP37" s="42">
        <f t="shared" si="51"/>
        <v>9.5366138595704772E-5</v>
      </c>
      <c r="AQ37" s="42">
        <f t="shared" ref="AQ37:BJ37" si="52">AP37*(1-$F$4)</f>
        <v>9.5027560588856121E-5</v>
      </c>
      <c r="AR37" s="42">
        <f t="shared" si="52"/>
        <v>9.4690184634102782E-5</v>
      </c>
      <c r="AS37" s="42">
        <f t="shared" si="52"/>
        <v>9.4354006463804194E-5</v>
      </c>
      <c r="AT37" s="42">
        <f t="shared" si="52"/>
        <v>9.4019021825471168E-5</v>
      </c>
      <c r="AU37" s="42">
        <f t="shared" si="52"/>
        <v>9.3685226481712096E-5</v>
      </c>
      <c r="AV37" s="42">
        <f t="shared" si="52"/>
        <v>9.3352616210179396E-5</v>
      </c>
      <c r="AW37" s="42">
        <f t="shared" si="52"/>
        <v>9.3021186803516031E-5</v>
      </c>
      <c r="AX37" s="42">
        <f t="shared" si="52"/>
        <v>9.2690934069302369E-5</v>
      </c>
      <c r="AY37" s="42">
        <f t="shared" si="52"/>
        <v>9.2361853830003071E-5</v>
      </c>
      <c r="AZ37" s="42">
        <f t="shared" si="52"/>
        <v>9.2033941922914304E-5</v>
      </c>
      <c r="BA37" s="42">
        <f t="shared" si="52"/>
        <v>9.1707194200111065E-5</v>
      </c>
      <c r="BB37" s="42">
        <f t="shared" si="52"/>
        <v>9.13816065283947E-5</v>
      </c>
      <c r="BC37" s="42">
        <f t="shared" si="52"/>
        <v>9.1057174789240636E-5</v>
      </c>
      <c r="BD37" s="42">
        <f t="shared" si="52"/>
        <v>9.0733894878746287E-5</v>
      </c>
      <c r="BE37" s="42">
        <f t="shared" si="52"/>
        <v>9.041176270757914E-5</v>
      </c>
      <c r="BF37" s="42">
        <f t="shared" si="52"/>
        <v>9.0090774200925008E-5</v>
      </c>
      <c r="BG37" s="42">
        <f t="shared" si="52"/>
        <v>8.9770925298436521E-5</v>
      </c>
      <c r="BH37" s="42">
        <f t="shared" si="52"/>
        <v>8.9452211954181714E-5</v>
      </c>
      <c r="BI37" s="42">
        <f t="shared" si="52"/>
        <v>8.9134630136592907E-5</v>
      </c>
      <c r="BJ37" s="42">
        <f t="shared" si="52"/>
        <v>8.8818175828415659E-5</v>
      </c>
      <c r="BK37" t="str">
        <f t="shared" si="5"/>
        <v>08_JPN</v>
      </c>
      <c r="BL37" t="str">
        <f t="shared" si="6"/>
        <v>d_ind_cem_15_5_other_biomass</v>
      </c>
      <c r="BO37" s="8">
        <f t="shared" si="7"/>
        <v>5.5586468879999993</v>
      </c>
      <c r="BP37" s="8">
        <f t="shared" si="8"/>
        <v>5.5606146839999999</v>
      </c>
      <c r="BQ37" s="8" cm="1">
        <f t="array" ref="BQ37">K37*INDEX(prod_est,$G37+$H37,MATCH(BQ$14,$BP$14:$DP$14,0))</f>
        <v>5.5383452095235191</v>
      </c>
      <c r="BR37" s="8" cm="1">
        <f t="array" ref="BR37">L37*INDEX(prod_est,$G37+$H37,MATCH(BR$14,$BP$14:$DP$14,0))</f>
        <v>5.1174318687815852</v>
      </c>
      <c r="BS37" s="8" cm="1">
        <f t="array" ref="BS37">M37*INDEX(prod_est,$G37+$H37,MATCH(BS$14,$BP$14:$DP$14,0))</f>
        <v>5.1238748109944998</v>
      </c>
      <c r="BT37" s="8" cm="1">
        <f t="array" ref="BT37">N37*INDEX(prod_est,$G37+$H37,MATCH(BT$14,$BP$14:$DP$14,0))</f>
        <v>5.1187422092588042</v>
      </c>
      <c r="BU37" s="8" cm="1">
        <f t="array" ref="BU37">O37*INDEX(prod_est,$G37+$H37,MATCH(BU$14,$BP$14:$DP$14,0))</f>
        <v>5.1105048406288613</v>
      </c>
      <c r="BV37" s="8" cm="1">
        <f t="array" ref="BV37">P37*INDEX(prod_est,$G37+$H37,MATCH(BV$14,$BP$14:$DP$14,0))</f>
        <v>5.1031479955372934</v>
      </c>
      <c r="BW37" s="8" cm="1">
        <f t="array" ref="BW37">Q37*INDEX(prod_est,$G37+$H37,MATCH(BW$14,$BP$14:$DP$14,0))</f>
        <v>5.0984332515266182</v>
      </c>
      <c r="BX37" s="8" cm="1">
        <f t="array" ref="BX37">R37*INDEX(prod_est,$G37+$H37,MATCH(BX$14,$BP$14:$DP$14,0))</f>
        <v>5.0970241849821853</v>
      </c>
      <c r="BY37" s="8" cm="1">
        <f t="array" ref="BY37">S37*INDEX(prod_est,$G37+$H37,MATCH(BY$14,$BP$14:$DP$14,0))</f>
        <v>5.0990286047279021</v>
      </c>
      <c r="BZ37" s="8" cm="1">
        <f t="array" ref="BZ37">T37*INDEX(prod_est,$G37+$H37,MATCH(BZ$14,$BP$14:$DP$14,0))</f>
        <v>5.049944536516616</v>
      </c>
      <c r="CA37" s="8" cm="1">
        <f t="array" ref="CA37">U37*INDEX(prod_est,$G37+$H37,MATCH(CA$14,$BP$14:$DP$14,0))</f>
        <v>5.0040547630805987</v>
      </c>
      <c r="CB37" s="8" cm="1">
        <f t="array" ref="CB37">V37*INDEX(prod_est,$G37+$H37,MATCH(CB$14,$BP$14:$DP$14,0))</f>
        <v>4.960222124944317</v>
      </c>
      <c r="CC37" s="8" cm="1">
        <f t="array" ref="CC37">W37*INDEX(prod_est,$G37+$H37,MATCH(CC$14,$BP$14:$DP$14,0))</f>
        <v>4.9167166084383762</v>
      </c>
      <c r="CD37" s="8" cm="1">
        <f t="array" ref="CD37">X37*INDEX(prod_est,$G37+$H37,MATCH(CD$14,$BP$14:$DP$14,0))</f>
        <v>4.8711932610348949</v>
      </c>
      <c r="CE37" s="8" cm="1">
        <f t="array" ref="CE37">Y37*INDEX(prod_est,$G37+$H37,MATCH(CE$14,$BP$14:$DP$14,0))</f>
        <v>4.8226846575987112</v>
      </c>
      <c r="CF37" s="8" cm="1">
        <f t="array" ref="CF37">Z37*INDEX(prod_est,$G37+$H37,MATCH(CF$14,$BP$14:$DP$14,0))</f>
        <v>4.7708288054451637</v>
      </c>
      <c r="CG37" s="8" cm="1">
        <f t="array" ref="CG37">AA37*INDEX(prod_est,$G37+$H37,MATCH(CG$14,$BP$14:$DP$14,0))</f>
        <v>4.7156699867427498</v>
      </c>
      <c r="CH37" s="8" cm="1">
        <f t="array" ref="CH37">AB37*INDEX(prod_est,$G37+$H37,MATCH(CH$14,$BP$14:$DP$14,0))</f>
        <v>4.6573623072910628</v>
      </c>
      <c r="CI37" s="8" cm="1">
        <f t="array" ref="CI37">AC37*INDEX(prod_est,$G37+$H37,MATCH(CI$14,$BP$14:$DP$14,0))</f>
        <v>4.5961440449333546</v>
      </c>
      <c r="CJ37" s="8" cm="1">
        <f t="array" ref="CJ37">AD37*INDEX(prod_est,$G37+$H37,MATCH(CJ$14,$BP$14:$DP$14,0))</f>
        <v>4.5322177479816741</v>
      </c>
      <c r="CK37" s="8" cm="1">
        <f t="array" ref="CK37">AE37*INDEX(prod_est,$G37+$H37,MATCH(CK$14,$BP$14:$DP$14,0))</f>
        <v>4.4658493110842779</v>
      </c>
      <c r="CL37" s="8" cm="1">
        <f t="array" ref="CL37">AF37*INDEX(prod_est,$G37+$H37,MATCH(CL$14,$BP$14:$DP$14,0))</f>
        <v>4.3973681357624645</v>
      </c>
      <c r="CM37" s="8" cm="1">
        <f t="array" ref="CM37">AG37*INDEX(prod_est,$G37+$H37,MATCH(CM$14,$BP$14:$DP$14,0))</f>
        <v>4.3325556362059112</v>
      </c>
      <c r="CN37" s="8" cm="1">
        <f t="array" ref="CN37">AH37*INDEX(prod_est,$G37+$H37,MATCH(CN$14,$BP$14:$DP$14,0))</f>
        <v>4.2691842645234415</v>
      </c>
      <c r="CO37" s="8" cm="1">
        <f t="array" ref="CO37">AI37*INDEX(prod_est,$G37+$H37,MATCH(CO$14,$BP$14:$DP$14,0))</f>
        <v>4.2064595128284044</v>
      </c>
      <c r="CP37" s="8" cm="1">
        <f t="array" ref="CP37">AJ37*INDEX(prod_est,$G37+$H37,MATCH(CP$14,$BP$14:$DP$14,0))</f>
        <v>4.1443494420211264</v>
      </c>
      <c r="CQ37" s="8" cm="1">
        <f t="array" ref="CQ37">AK37*INDEX(prod_est,$G37+$H37,MATCH(CQ$14,$BP$14:$DP$14,0))</f>
        <v>4.0830919531278616</v>
      </c>
      <c r="CR37" s="8" cm="1">
        <f t="array" ref="CR37">AL37*INDEX(prod_est,$G37+$H37,MATCH(CR$14,$BP$14:$DP$14,0))</f>
        <v>4.0230694829543969</v>
      </c>
      <c r="CS37" s="8" cm="1">
        <f t="array" ref="CS37">AM37*INDEX(prod_est,$G37+$H37,MATCH(CS$14,$BP$14:$DP$14,0))</f>
        <v>3.9648544706952209</v>
      </c>
      <c r="CT37" s="8" cm="1">
        <f t="array" ref="CT37">AN37*INDEX(prod_est,$G37+$H37,MATCH(CT$14,$BP$14:$DP$14,0))</f>
        <v>3.9089182883552902</v>
      </c>
      <c r="CU37" s="8" cm="1">
        <f t="array" ref="CU37">AO37*INDEX(prod_est,$G37+$H37,MATCH(CU$14,$BP$14:$DP$14,0))</f>
        <v>3.8557266854136794</v>
      </c>
      <c r="CV37" s="8" cm="1">
        <f t="array" ref="CV37">AP37*INDEX(prod_est,$G37+$H37,MATCH(CV$14,$BP$14:$DP$14,0))</f>
        <v>3.8055610356934171</v>
      </c>
      <c r="CW37" cm="1">
        <f t="array" ref="CW37">AQ37*INDEX(prod_est,$G37+$H37,MATCH(CW$14,$BP$14:$DP$14,0))</f>
        <v>3.764980887839199</v>
      </c>
      <c r="CX37" cm="1">
        <f t="array" ref="CX37">AR37*INDEX(prod_est,$G37+$H37,MATCH(CX$14,$BP$14:$DP$14,0))</f>
        <v>3.7237708130075671</v>
      </c>
      <c r="CY37" cm="1">
        <f t="array" ref="CY37">AS37*INDEX(prod_est,$G37+$H37,MATCH(CY$14,$BP$14:$DP$14,0))</f>
        <v>3.6819388846705352</v>
      </c>
      <c r="CZ37" cm="1">
        <f t="array" ref="CZ37">AT37*INDEX(prod_est,$G37+$H37,MATCH(CZ$14,$BP$14:$DP$14,0))</f>
        <v>3.6394931159463622</v>
      </c>
      <c r="DA37" cm="1">
        <f t="array" ref="DA37">AU37*INDEX(prod_est,$G37+$H37,MATCH(DA$14,$BP$14:$DP$14,0))</f>
        <v>3.596441459965273</v>
      </c>
      <c r="DB37" cm="1">
        <f t="array" ref="DB37">AV37*INDEX(prod_est,$G37+$H37,MATCH(DB$14,$BP$14:$DP$14,0))</f>
        <v>3.552791810233229</v>
      </c>
      <c r="DC37" cm="1">
        <f t="array" ref="DC37">AW37*INDEX(prod_est,$G37+$H37,MATCH(DC$14,$BP$14:$DP$14,0))</f>
        <v>3.5085520009937143</v>
      </c>
      <c r="DD37" cm="1">
        <f t="array" ref="DD37">AX37*INDEX(prod_est,$G37+$H37,MATCH(DD$14,$BP$14:$DP$14,0))</f>
        <v>3.4637298075875043</v>
      </c>
      <c r="DE37" cm="1">
        <f t="array" ref="DE37">AY37*INDEX(prod_est,$G37+$H37,MATCH(DE$14,$BP$14:$DP$14,0))</f>
        <v>3.4183329468106467</v>
      </c>
      <c r="DF37" cm="1">
        <f t="array" ref="DF37">AZ37*INDEX(prod_est,$G37+$H37,MATCH(DF$14,$BP$14:$DP$14,0))</f>
        <v>3.3723690772703021</v>
      </c>
      <c r="DG37" cm="1">
        <f t="array" ref="DG37">BA37*INDEX(prod_est,$G37+$H37,MATCH(DG$14,$BP$14:$DP$14,0))</f>
        <v>3.3258457997388753</v>
      </c>
      <c r="DH37" cm="1">
        <f t="array" ref="DH37">BB37*INDEX(prod_est,$G37+$H37,MATCH(DH$14,$BP$14:$DP$14,0))</f>
        <v>3.2787706575060223</v>
      </c>
      <c r="DI37" cm="1">
        <f t="array" ref="DI37">BC37*INDEX(prod_est,$G37+$H37,MATCH(DI$14,$BP$14:$DP$14,0))</f>
        <v>3.2311511367289181</v>
      </c>
      <c r="DJ37" cm="1">
        <f t="array" ref="DJ37">BD37*INDEX(prod_est,$G37+$H37,MATCH(DJ$14,$BP$14:$DP$14,0))</f>
        <v>3.1829946667805471</v>
      </c>
      <c r="DK37" cm="1">
        <f t="array" ref="DK37">BE37*INDEX(prod_est,$G37+$H37,MATCH(DK$14,$BP$14:$DP$14,0))</f>
        <v>3.1343086205961104</v>
      </c>
      <c r="DL37" cm="1">
        <f t="array" ref="DL37">BF37*INDEX(prod_est,$G37+$H37,MATCH(DL$14,$BP$14:$DP$14,0))</f>
        <v>3.0851003150175593</v>
      </c>
      <c r="DM37" cm="1">
        <f t="array" ref="DM37">BG37*INDEX(prod_est,$G37+$H37,MATCH(DM$14,$BP$14:$DP$14,0))</f>
        <v>3.0353770111362999</v>
      </c>
      <c r="DN37" cm="1">
        <f t="array" ref="DN37">BH37*INDEX(prod_est,$G37+$H37,MATCH(DN$14,$BP$14:$DP$14,0))</f>
        <v>2.9851459146339674</v>
      </c>
      <c r="DO37" cm="1">
        <f t="array" ref="DO37">BI37*INDEX(prod_est,$G37+$H37,MATCH(DO$14,$BP$14:$DP$14,0))</f>
        <v>2.93441417612142</v>
      </c>
      <c r="DP37" cm="1">
        <f t="array" ref="DP37">BJ37*INDEX(prod_est,$G37+$H37,MATCH(DP$14,$BP$14:$DP$14,0))</f>
        <v>2.8831888914758732</v>
      </c>
    </row>
    <row r="38" spans="1:120" x14ac:dyDescent="0.25">
      <c r="A38" t="s">
        <v>44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113</v>
      </c>
      <c r="H38">
        <f>IFERROR(MATCH(D38,Production_est!$D$4:$D$339,0),"-")</f>
        <v>6</v>
      </c>
      <c r="I38" s="8" cm="1">
        <f t="array" ref="I38">IFERROR(INDEX(Production_est!$E$4:$E$339,H38+G38),"-")</f>
        <v>52407.094231576702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08_JPN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44</v>
      </c>
      <c r="B39" t="s">
        <v>29</v>
      </c>
      <c r="C39" t="s">
        <v>29</v>
      </c>
      <c r="D39" t="s">
        <v>37</v>
      </c>
      <c r="E39" s="8">
        <v>22.17392082000001</v>
      </c>
      <c r="F39" s="8">
        <v>23.972318892000001</v>
      </c>
      <c r="G39">
        <f>MATCH(A39,Production_est!$A$4:$A$339,0)</f>
        <v>113</v>
      </c>
      <c r="H39">
        <f>IFERROR(MATCH(D39,Production_est!$D$4:$D$339,0),"-")</f>
        <v>6</v>
      </c>
      <c r="I39" s="8" cm="1">
        <f t="array" ref="I39">IFERROR(INDEX(Production_est!$E$4:$E$339,H39+G39),"-")</f>
        <v>52407.094231576702</v>
      </c>
      <c r="J39" s="42">
        <f t="shared" si="0"/>
        <v>4.574250727596346E-4</v>
      </c>
      <c r="K39" s="42">
        <f t="shared" si="1"/>
        <v>4.574250727596346E-4</v>
      </c>
      <c r="L39" s="42">
        <f t="shared" si="2"/>
        <v>4.574250727596346E-4</v>
      </c>
      <c r="M39" s="42">
        <f t="shared" ref="M39:AP39" si="55">L39*(1-$F$4)</f>
        <v>4.5580107841847612E-4</v>
      </c>
      <c r="N39" s="42">
        <f t="shared" si="55"/>
        <v>4.5418284973770047E-4</v>
      </c>
      <c r="O39" s="42">
        <f t="shared" si="55"/>
        <v>4.5257036624750743E-4</v>
      </c>
      <c r="P39" s="42">
        <f t="shared" si="55"/>
        <v>4.5096360755077073E-4</v>
      </c>
      <c r="Q39" s="42">
        <f t="shared" si="55"/>
        <v>4.4936255332277982E-4</v>
      </c>
      <c r="R39" s="42">
        <f t="shared" si="55"/>
        <v>4.4776718331098299E-4</v>
      </c>
      <c r="S39" s="42">
        <f t="shared" si="55"/>
        <v>4.4617747733473101E-4</v>
      </c>
      <c r="T39" s="42">
        <f t="shared" si="55"/>
        <v>4.4459341528502188E-4</v>
      </c>
      <c r="U39" s="42">
        <f t="shared" si="55"/>
        <v>4.4301497712424668E-4</v>
      </c>
      <c r="V39" s="42">
        <f t="shared" si="55"/>
        <v>4.4144214288593573E-4</v>
      </c>
      <c r="W39" s="42">
        <f t="shared" si="55"/>
        <v>4.3987489267450635E-4</v>
      </c>
      <c r="X39" s="42">
        <f t="shared" si="55"/>
        <v>4.3831320666501108E-4</v>
      </c>
      <c r="Y39" s="42">
        <f t="shared" si="55"/>
        <v>4.3675706510288675E-4</v>
      </c>
      <c r="Z39" s="42">
        <f t="shared" si="55"/>
        <v>4.3520644830370492E-4</v>
      </c>
      <c r="AA39" s="42">
        <f t="shared" si="55"/>
        <v>4.3366133665292256E-4</v>
      </c>
      <c r="AB39" s="42">
        <f t="shared" si="55"/>
        <v>4.3212171060563406E-4</v>
      </c>
      <c r="AC39" s="42">
        <f t="shared" si="55"/>
        <v>4.3058755068632414E-4</v>
      </c>
      <c r="AD39" s="42">
        <f t="shared" si="55"/>
        <v>4.2905883748862122E-4</v>
      </c>
      <c r="AE39" s="42">
        <f t="shared" si="55"/>
        <v>4.2753555167505215E-4</v>
      </c>
      <c r="AF39" s="42">
        <f t="shared" si="55"/>
        <v>4.2601767397679755E-4</v>
      </c>
      <c r="AG39" s="42">
        <f t="shared" si="55"/>
        <v>4.2450518519344797E-4</v>
      </c>
      <c r="AH39" s="42">
        <f t="shared" si="55"/>
        <v>4.2299806619276118E-4</v>
      </c>
      <c r="AI39" s="42">
        <f t="shared" si="55"/>
        <v>4.2149629791042001E-4</v>
      </c>
      <c r="AJ39" s="42">
        <f t="shared" si="55"/>
        <v>4.199998613497913E-4</v>
      </c>
      <c r="AK39" s="42">
        <f t="shared" si="55"/>
        <v>4.1850873758168556E-4</v>
      </c>
      <c r="AL39" s="42">
        <f t="shared" si="55"/>
        <v>4.1702290774411747E-4</v>
      </c>
      <c r="AM39" s="42">
        <f t="shared" si="55"/>
        <v>4.1554235304206734E-4</v>
      </c>
      <c r="AN39" s="42">
        <f t="shared" si="55"/>
        <v>4.1406705474724342E-4</v>
      </c>
      <c r="AO39" s="42">
        <f t="shared" si="55"/>
        <v>4.1259699419784492E-4</v>
      </c>
      <c r="AP39" s="42">
        <f t="shared" si="55"/>
        <v>4.1113215279832595E-4</v>
      </c>
      <c r="AQ39" s="42">
        <f t="shared" ref="AQ39:BJ39" si="56">AP39*(1-$F$4)</f>
        <v>4.0967251201916028E-4</v>
      </c>
      <c r="AR39" s="42">
        <f t="shared" si="56"/>
        <v>4.0821805339660703E-4</v>
      </c>
      <c r="AS39" s="42">
        <f t="shared" si="56"/>
        <v>4.0676875853247707E-4</v>
      </c>
      <c r="AT39" s="42">
        <f t="shared" si="56"/>
        <v>4.0532460909390025E-4</v>
      </c>
      <c r="AU39" s="42">
        <f t="shared" si="56"/>
        <v>4.0388558681309349E-4</v>
      </c>
      <c r="AV39" s="42">
        <f t="shared" si="56"/>
        <v>4.0245167348712985E-4</v>
      </c>
      <c r="AW39" s="42">
        <f t="shared" si="56"/>
        <v>4.0102285097770807E-4</v>
      </c>
      <c r="AX39" s="42">
        <f t="shared" si="56"/>
        <v>3.9959910121092332E-4</v>
      </c>
      <c r="AY39" s="42">
        <f t="shared" si="56"/>
        <v>3.9818040617703839E-4</v>
      </c>
      <c r="AZ39" s="42">
        <f t="shared" si="56"/>
        <v>3.9676674793025598E-4</v>
      </c>
      <c r="BA39" s="42">
        <f t="shared" si="56"/>
        <v>3.9535810858849177E-4</v>
      </c>
      <c r="BB39" s="42">
        <f t="shared" si="56"/>
        <v>3.9395447033314804E-4</v>
      </c>
      <c r="BC39" s="42">
        <f t="shared" si="56"/>
        <v>3.9255581540888836E-4</v>
      </c>
      <c r="BD39" s="42">
        <f t="shared" si="56"/>
        <v>3.91162126123413E-4</v>
      </c>
      <c r="BE39" s="42">
        <f t="shared" si="56"/>
        <v>3.8977338484723519E-4</v>
      </c>
      <c r="BF39" s="42">
        <f t="shared" si="56"/>
        <v>3.8838957401345802E-4</v>
      </c>
      <c r="BG39" s="42">
        <f t="shared" si="56"/>
        <v>3.8701067611755227E-4</v>
      </c>
      <c r="BH39" s="42">
        <f t="shared" si="56"/>
        <v>3.8563667371713494E-4</v>
      </c>
      <c r="BI39" s="42">
        <f t="shared" si="56"/>
        <v>3.8426754943174867E-4</v>
      </c>
      <c r="BJ39" s="42">
        <f t="shared" si="56"/>
        <v>3.8290328594264188E-4</v>
      </c>
      <c r="BK39" t="str">
        <f t="shared" si="5"/>
        <v>08_JPN</v>
      </c>
      <c r="BL39" t="str">
        <f t="shared" si="6"/>
        <v>d_ind_cem_16_2_industrial_waste</v>
      </c>
      <c r="BO39" s="8">
        <f t="shared" si="7"/>
        <v>22.17392082000001</v>
      </c>
      <c r="BP39" s="8">
        <f t="shared" si="8"/>
        <v>23.972318892000001</v>
      </c>
      <c r="BQ39" s="8" cm="1">
        <f t="array" ref="BQ39">K39*INDEX(prod_est,$G39+$H39,MATCH(BQ$14,$BP$14:$DP$14,0))</f>
        <v>23.876313149101907</v>
      </c>
      <c r="BR39" s="8" cm="1">
        <f t="array" ref="BR39">L39*INDEX(prod_est,$G39+$H39,MATCH(BR$14,$BP$14:$DP$14,0))</f>
        <v>22.061717208981072</v>
      </c>
      <c r="BS39" s="8" cm="1">
        <f t="array" ref="BS39">M39*INDEX(prod_est,$G39+$H39,MATCH(BS$14,$BP$14:$DP$14,0))</f>
        <v>22.089493322613823</v>
      </c>
      <c r="BT39" s="8" cm="1">
        <f t="array" ref="BT39">N39*INDEX(prod_est,$G39+$H39,MATCH(BT$14,$BP$14:$DP$14,0))</f>
        <v>22.067366206720006</v>
      </c>
      <c r="BU39" s="8" cm="1">
        <f t="array" ref="BU39">O39*INDEX(prod_est,$G39+$H39,MATCH(BU$14,$BP$14:$DP$14,0))</f>
        <v>22.031854156551137</v>
      </c>
      <c r="BV39" s="8" cm="1">
        <f t="array" ref="BV39">P39*INDEX(prod_est,$G39+$H39,MATCH(BV$14,$BP$14:$DP$14,0))</f>
        <v>22.000138123954677</v>
      </c>
      <c r="BW39" s="8" cm="1">
        <f t="array" ref="BW39">Q39*INDEX(prod_est,$G39+$H39,MATCH(BW$14,$BP$14:$DP$14,0))</f>
        <v>21.979812430961911</v>
      </c>
      <c r="BX39" s="8" cm="1">
        <f t="array" ref="BX39">R39*INDEX(prod_est,$G39+$H39,MATCH(BX$14,$BP$14:$DP$14,0))</f>
        <v>21.973737816110354</v>
      </c>
      <c r="BY39" s="8" cm="1">
        <f t="array" ref="BY39">S39*INDEX(prod_est,$G39+$H39,MATCH(BY$14,$BP$14:$DP$14,0))</f>
        <v>21.982379053108129</v>
      </c>
      <c r="BZ39" s="8" cm="1">
        <f t="array" ref="BZ39">T39*INDEX(prod_est,$G39+$H39,MATCH(BZ$14,$BP$14:$DP$14,0))</f>
        <v>21.770773142153118</v>
      </c>
      <c r="CA39" s="8" cm="1">
        <f t="array" ref="CA39">U39*INDEX(prod_est,$G39+$H39,MATCH(CA$14,$BP$14:$DP$14,0))</f>
        <v>21.572938128363152</v>
      </c>
      <c r="CB39" s="8" cm="1">
        <f t="array" ref="CB39">V39*INDEX(prod_est,$G39+$H39,MATCH(CB$14,$BP$14:$DP$14,0))</f>
        <v>21.383971613149633</v>
      </c>
      <c r="CC39" s="8" cm="1">
        <f t="array" ref="CC39">W39*INDEX(prod_est,$G39+$H39,MATCH(CC$14,$BP$14:$DP$14,0))</f>
        <v>21.1964153492275</v>
      </c>
      <c r="CD39" s="8" cm="1">
        <f t="array" ref="CD39">X39*INDEX(prod_est,$G39+$H39,MATCH(CD$14,$BP$14:$DP$14,0))</f>
        <v>21.000160031604498</v>
      </c>
      <c r="CE39" s="8" cm="1">
        <f t="array" ref="CE39">Y39*INDEX(prod_est,$G39+$H39,MATCH(CE$14,$BP$14:$DP$14,0))</f>
        <v>20.791035001969956</v>
      </c>
      <c r="CF39" s="8" cm="1">
        <f t="array" ref="CF39">Z39*INDEX(prod_est,$G39+$H39,MATCH(CF$14,$BP$14:$DP$14,0))</f>
        <v>20.567479676725405</v>
      </c>
      <c r="CG39" s="8" cm="1">
        <f t="array" ref="CG39">AA39*INDEX(prod_est,$G39+$H39,MATCH(CG$14,$BP$14:$DP$14,0))</f>
        <v>20.329684960352594</v>
      </c>
      <c r="CH39" s="8" cm="1">
        <f t="array" ref="CH39">AB39*INDEX(prod_est,$G39+$H39,MATCH(CH$14,$BP$14:$DP$14,0))</f>
        <v>20.078315217059593</v>
      </c>
      <c r="CI39" s="8" cm="1">
        <f t="array" ref="CI39">AC39*INDEX(prod_est,$G39+$H39,MATCH(CI$14,$BP$14:$DP$14,0))</f>
        <v>19.814397684439363</v>
      </c>
      <c r="CJ39" s="8" cm="1">
        <f t="array" ref="CJ39">AD39*INDEX(prod_est,$G39+$H39,MATCH(CJ$14,$BP$14:$DP$14,0))</f>
        <v>19.538805566805348</v>
      </c>
      <c r="CK39" s="8" cm="1">
        <f t="array" ref="CK39">AE39*INDEX(prod_est,$G39+$H39,MATCH(CK$14,$BP$14:$DP$14,0))</f>
        <v>19.252685160324763</v>
      </c>
      <c r="CL39" s="8" cm="1">
        <f t="array" ref="CL39">AF39*INDEX(prod_est,$G39+$H39,MATCH(CL$14,$BP$14:$DP$14,0))</f>
        <v>18.957456545107618</v>
      </c>
      <c r="CM39" s="8" cm="1">
        <f t="array" ref="CM39">AG39*INDEX(prod_est,$G39+$H39,MATCH(CM$14,$BP$14:$DP$14,0))</f>
        <v>18.678043926925692</v>
      </c>
      <c r="CN39" s="8" cm="1">
        <f t="array" ref="CN39">AH39*INDEX(prod_est,$G39+$H39,MATCH(CN$14,$BP$14:$DP$14,0))</f>
        <v>18.404844142922165</v>
      </c>
      <c r="CO39" s="8" cm="1">
        <f t="array" ref="CO39">AI39*INDEX(prod_est,$G39+$H39,MATCH(CO$14,$BP$14:$DP$14,0))</f>
        <v>18.134431996872639</v>
      </c>
      <c r="CP39" s="8" cm="1">
        <f t="array" ref="CP39">AJ39*INDEX(prod_est,$G39+$H39,MATCH(CP$14,$BP$14:$DP$14,0))</f>
        <v>17.866669796394881</v>
      </c>
      <c r="CQ39" s="8" cm="1">
        <f t="array" ref="CQ39">AK39*INDEX(prod_est,$G39+$H39,MATCH(CQ$14,$BP$14:$DP$14,0))</f>
        <v>17.602583154589276</v>
      </c>
      <c r="CR39" s="8" cm="1">
        <f t="array" ref="CR39">AL39*INDEX(prod_est,$G39+$H39,MATCH(CR$14,$BP$14:$DP$14,0))</f>
        <v>17.343820791531819</v>
      </c>
      <c r="CS39" s="8" cm="1">
        <f t="array" ref="CS39">AM39*INDEX(prod_est,$G39+$H39,MATCH(CS$14,$BP$14:$DP$14,0))</f>
        <v>17.092850544988</v>
      </c>
      <c r="CT39" s="8" cm="1">
        <f t="array" ref="CT39">AN39*INDEX(prod_est,$G39+$H39,MATCH(CT$14,$BP$14:$DP$14,0))</f>
        <v>16.851704542818091</v>
      </c>
      <c r="CU39" s="8" cm="1">
        <f t="array" ref="CU39">AO39*INDEX(prod_est,$G39+$H39,MATCH(CU$14,$BP$14:$DP$14,0))</f>
        <v>16.622390673658636</v>
      </c>
      <c r="CV39" s="8" cm="1">
        <f t="array" ref="CV39">AP39*INDEX(prod_est,$G39+$H39,MATCH(CV$14,$BP$14:$DP$14,0))</f>
        <v>16.406121965816173</v>
      </c>
      <c r="CW39" cm="1">
        <f t="array" ref="CW39">AQ39*INDEX(prod_est,$G39+$H39,MATCH(CW$14,$BP$14:$DP$14,0))</f>
        <v>16.231177233924399</v>
      </c>
      <c r="CX39" cm="1">
        <f t="array" ref="CX39">AR39*INDEX(prod_est,$G39+$H39,MATCH(CX$14,$BP$14:$DP$14,0))</f>
        <v>16.053516829172811</v>
      </c>
      <c r="CY39" cm="1">
        <f t="array" ref="CY39">AS39*INDEX(prod_est,$G39+$H39,MATCH(CY$14,$BP$14:$DP$14,0))</f>
        <v>15.873175557038262</v>
      </c>
      <c r="CZ39" cm="1">
        <f t="array" ref="CZ39">AT39*INDEX(prod_est,$G39+$H39,MATCH(CZ$14,$BP$14:$DP$14,0))</f>
        <v>15.690187962807041</v>
      </c>
      <c r="DA39" cm="1">
        <f t="array" ref="DA39">AU39*INDEX(prod_est,$G39+$H39,MATCH(DA$14,$BP$14:$DP$14,0))</f>
        <v>15.504588333151538</v>
      </c>
      <c r="DB39" cm="1">
        <f t="array" ref="DB39">AV39*INDEX(prod_est,$G39+$H39,MATCH(DB$14,$BP$14:$DP$14,0))</f>
        <v>15.316410697698482</v>
      </c>
      <c r="DC39" cm="1">
        <f t="array" ref="DC39">AW39*INDEX(prod_est,$G39+$H39,MATCH(DC$14,$BP$14:$DP$14,0))</f>
        <v>15.12568883058864</v>
      </c>
      <c r="DD39" cm="1">
        <f t="array" ref="DD39">AX39*INDEX(prod_est,$G39+$H39,MATCH(DD$14,$BP$14:$DP$14,0))</f>
        <v>14.932456252027803</v>
      </c>
      <c r="DE39" cm="1">
        <f t="array" ref="DE39">AY39*INDEX(prod_est,$G39+$H39,MATCH(DE$14,$BP$14:$DP$14,0))</f>
        <v>14.736746229830093</v>
      </c>
      <c r="DF39" cm="1">
        <f t="array" ref="DF39">AZ39*INDEX(prod_est,$G39+$H39,MATCH(DF$14,$BP$14:$DP$14,0))</f>
        <v>14.538591780952002</v>
      </c>
      <c r="DG39" cm="1">
        <f t="array" ref="DG39">BA39*INDEX(prod_est,$G39+$H39,MATCH(DG$14,$BP$14:$DP$14,0))</f>
        <v>14.338025673019107</v>
      </c>
      <c r="DH39" cm="1">
        <f t="array" ref="DH39">BB39*INDEX(prod_est,$G39+$H39,MATCH(DH$14,$BP$14:$DP$14,0))</f>
        <v>14.135080425843588</v>
      </c>
      <c r="DI39" cm="1">
        <f t="array" ref="DI39">BC39*INDEX(prod_est,$G39+$H39,MATCH(DI$14,$BP$14:$DP$14,0))</f>
        <v>13.929788312934265</v>
      </c>
      <c r="DJ39" cm="1">
        <f t="array" ref="DJ39">BD39*INDEX(prod_est,$G39+$H39,MATCH(DJ$14,$BP$14:$DP$14,0))</f>
        <v>13.722181362998125</v>
      </c>
      <c r="DK39" cm="1">
        <f t="array" ref="DK39">BE39*INDEX(prod_est,$G39+$H39,MATCH(DK$14,$BP$14:$DP$14,0))</f>
        <v>13.512291361433693</v>
      </c>
      <c r="DL39" cm="1">
        <f t="array" ref="DL39">BF39*INDEX(prod_est,$G39+$H39,MATCH(DL$14,$BP$14:$DP$14,0))</f>
        <v>13.300149851816371</v>
      </c>
      <c r="DM39" cm="1">
        <f t="array" ref="DM39">BG39*INDEX(prod_est,$G39+$H39,MATCH(DM$14,$BP$14:$DP$14,0))</f>
        <v>13.085788137375852</v>
      </c>
      <c r="DN39" cm="1">
        <f t="array" ref="DN39">BH39*INDEX(prod_est,$G39+$H39,MATCH(DN$14,$BP$14:$DP$14,0))</f>
        <v>12.869237282465235</v>
      </c>
      <c r="DO39" cm="1">
        <f t="array" ref="DO39">BI39*INDEX(prod_est,$G39+$H39,MATCH(DO$14,$BP$14:$DP$14,0))</f>
        <v>12.650528114022457</v>
      </c>
      <c r="DP39" cm="1">
        <f t="array" ref="DP39">BJ39*INDEX(prod_est,$G39+$H39,MATCH(DP$14,$BP$14:$DP$14,0))</f>
        <v>12.429691223023712</v>
      </c>
    </row>
    <row r="40" spans="1:120" x14ac:dyDescent="0.25">
      <c r="A40" t="s">
        <v>44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113</v>
      </c>
      <c r="H40">
        <f>IFERROR(MATCH(D40,Production_est!$D$4:$D$339,0),"-")</f>
        <v>6</v>
      </c>
      <c r="I40" s="8" cm="1">
        <f t="array" ref="I40">IFERROR(INDEX(Production_est!$E$4:$E$339,H40+G40),"-")</f>
        <v>52407.094231576702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08_JPN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113</v>
      </c>
      <c r="H41">
        <f>IFERROR(MATCH(D41,Production_est!$D$4:$D$339,0),"-")</f>
        <v>6</v>
      </c>
      <c r="I41" s="8" cm="1">
        <f t="array" ref="I41">IFERROR(INDEX(Production_est!$E$4:$E$339,H41+G41),"-")</f>
        <v>52407.094231576702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08_JPN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113</v>
      </c>
      <c r="H42">
        <f>IFERROR(MATCH(D42,Production_est!$D$4:$D$339,0),"-")</f>
        <v>6</v>
      </c>
      <c r="I42" s="8" cm="1">
        <f t="array" ref="I42">IFERROR(INDEX(Production_est!$E$4:$E$339,H42+G42),"-")</f>
        <v>52407.094231576702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08_JPN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113</v>
      </c>
      <c r="H43">
        <f>IFERROR(MATCH(D43,Production_est!$D$4:$D$339,0),"-")</f>
        <v>6</v>
      </c>
      <c r="I43" s="8" cm="1">
        <f t="array" ref="I43">IFERROR(INDEX(Production_est!$E$4:$E$339,H43+G43),"-")</f>
        <v>52407.094231576702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08_JPN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113</v>
      </c>
      <c r="H44">
        <f>IFERROR(MATCH(D44,Production_est!$D$4:$D$339,0),"-")</f>
        <v>6</v>
      </c>
      <c r="I44" s="8" cm="1">
        <f t="array" ref="I44">IFERROR(INDEX(Production_est!$E$4:$E$339,H44+G44),"-")</f>
        <v>52407.094231576702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08_JPN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44</v>
      </c>
      <c r="B45" t="s">
        <v>35</v>
      </c>
      <c r="C45" t="s">
        <v>35</v>
      </c>
      <c r="D45" t="s">
        <v>37</v>
      </c>
      <c r="E45" s="8">
        <v>63.954291096000013</v>
      </c>
      <c r="F45" s="8">
        <v>63.216283859999997</v>
      </c>
      <c r="G45">
        <f>MATCH(A45,Production_est!$A$4:$A$339,0)</f>
        <v>113</v>
      </c>
      <c r="H45">
        <f>IFERROR(MATCH(D45,Production_est!$D$4:$D$339,0),"-")</f>
        <v>6</v>
      </c>
      <c r="I45" s="8" cm="1">
        <f t="array" ref="I45">IFERROR(INDEX(Production_est!$E$4:$E$339,H45+G45),"-")</f>
        <v>52407.094231576702</v>
      </c>
      <c r="J45" s="42">
        <f t="shared" si="0"/>
        <v>1.2062543208493798E-3</v>
      </c>
      <c r="K45" s="42">
        <f t="shared" si="1"/>
        <v>1.2062543208493798E-3</v>
      </c>
      <c r="L45" s="42">
        <f t="shared" si="2"/>
        <v>1.2062543208493798E-3</v>
      </c>
      <c r="M45" s="42">
        <f t="shared" ref="M45:AP45" si="64">L45*(1-$F$4)</f>
        <v>1.2019717611303879E-3</v>
      </c>
      <c r="N45" s="42">
        <f t="shared" si="64"/>
        <v>1.1977044057654279E-3</v>
      </c>
      <c r="O45" s="42">
        <f t="shared" si="64"/>
        <v>1.1934522007745448E-3</v>
      </c>
      <c r="P45" s="42">
        <f t="shared" si="64"/>
        <v>1.1892150923694281E-3</v>
      </c>
      <c r="Q45" s="42">
        <f t="shared" si="64"/>
        <v>1.1849930269527318E-3</v>
      </c>
      <c r="R45" s="42">
        <f t="shared" si="64"/>
        <v>1.1807859511173966E-3</v>
      </c>
      <c r="S45" s="42">
        <f t="shared" si="64"/>
        <v>1.1765938116459738E-3</v>
      </c>
      <c r="T45" s="42">
        <f t="shared" si="64"/>
        <v>1.1724165555099526E-3</v>
      </c>
      <c r="U45" s="42">
        <f t="shared" si="64"/>
        <v>1.1682541298690889E-3</v>
      </c>
      <c r="V45" s="42">
        <f t="shared" si="64"/>
        <v>1.1641064820707371E-3</v>
      </c>
      <c r="W45" s="42">
        <f t="shared" si="64"/>
        <v>1.1599735596491841E-3</v>
      </c>
      <c r="X45" s="42">
        <f t="shared" si="64"/>
        <v>1.1558553103249859E-3</v>
      </c>
      <c r="Y45" s="42">
        <f t="shared" si="64"/>
        <v>1.1517516820043054E-3</v>
      </c>
      <c r="Z45" s="42">
        <f t="shared" si="64"/>
        <v>1.1476626227782546E-3</v>
      </c>
      <c r="AA45" s="42">
        <f t="shared" si="64"/>
        <v>1.1435880809222371E-3</v>
      </c>
      <c r="AB45" s="42">
        <f t="shared" si="64"/>
        <v>1.1395280048952941E-3</v>
      </c>
      <c r="AC45" s="42">
        <f t="shared" si="64"/>
        <v>1.1354823433394529E-3</v>
      </c>
      <c r="AD45" s="42">
        <f t="shared" si="64"/>
        <v>1.1314510450790762E-3</v>
      </c>
      <c r="AE45" s="42">
        <f t="shared" si="64"/>
        <v>1.1274340591202155E-3</v>
      </c>
      <c r="AF45" s="42">
        <f t="shared" si="64"/>
        <v>1.1234313346499662E-3</v>
      </c>
      <c r="AG45" s="42">
        <f t="shared" si="64"/>
        <v>1.1194428210358244E-3</v>
      </c>
      <c r="AH45" s="42">
        <f t="shared" si="64"/>
        <v>1.1154684678250464E-3</v>
      </c>
      <c r="AI45" s="42">
        <f t="shared" si="64"/>
        <v>1.1115082247440107E-3</v>
      </c>
      <c r="AJ45" s="42">
        <f t="shared" si="64"/>
        <v>1.1075620416975823E-3</v>
      </c>
      <c r="AK45" s="42">
        <f t="shared" si="64"/>
        <v>1.1036298687684784E-3</v>
      </c>
      <c r="AL45" s="42">
        <f t="shared" si="64"/>
        <v>1.0997116562166376E-3</v>
      </c>
      <c r="AM45" s="42">
        <f t="shared" si="64"/>
        <v>1.0958073544785904E-3</v>
      </c>
      <c r="AN45" s="42">
        <f t="shared" si="64"/>
        <v>1.0919169141668321E-3</v>
      </c>
      <c r="AO45" s="42">
        <f t="shared" si="64"/>
        <v>1.0880402860691985E-3</v>
      </c>
      <c r="AP45" s="42">
        <f t="shared" si="64"/>
        <v>1.0841774211482428E-3</v>
      </c>
      <c r="AQ45" s="42">
        <f t="shared" si="60"/>
        <v>1.0803282705406159E-3</v>
      </c>
      <c r="AR45" s="42">
        <f t="shared" si="60"/>
        <v>1.0764927855564481E-3</v>
      </c>
      <c r="AS45" s="42">
        <f t="shared" si="60"/>
        <v>1.0726709176787329E-3</v>
      </c>
      <c r="AT45" s="42">
        <f t="shared" si="60"/>
        <v>1.0688626185627137E-3</v>
      </c>
      <c r="AU45" s="42">
        <f t="shared" si="60"/>
        <v>1.0650678400352721E-3</v>
      </c>
      <c r="AV45" s="42">
        <f t="shared" si="60"/>
        <v>1.0612865340943185E-3</v>
      </c>
      <c r="AW45" s="42">
        <f t="shared" si="60"/>
        <v>1.0575186529081849E-3</v>
      </c>
      <c r="AX45" s="42">
        <f t="shared" si="60"/>
        <v>1.0537641488150198E-3</v>
      </c>
      <c r="AY45" s="42">
        <f t="shared" si="60"/>
        <v>1.0500229743221853E-3</v>
      </c>
      <c r="AZ45" s="42">
        <f t="shared" si="60"/>
        <v>1.0462950821056567E-3</v>
      </c>
      <c r="BA45" s="42">
        <f t="shared" si="60"/>
        <v>1.0425804250094237E-3</v>
      </c>
      <c r="BB45" s="42">
        <f t="shared" si="60"/>
        <v>1.0388789560448932E-3</v>
      </c>
      <c r="BC45" s="42">
        <f t="shared" si="60"/>
        <v>1.035190628390296E-3</v>
      </c>
      <c r="BD45" s="42">
        <f t="shared" si="60"/>
        <v>1.0315153953900937E-3</v>
      </c>
      <c r="BE45" s="42">
        <f t="shared" si="60"/>
        <v>1.0278532105543893E-3</v>
      </c>
      <c r="BF45" s="42">
        <f t="shared" si="60"/>
        <v>1.0242040275583381E-3</v>
      </c>
      <c r="BG45" s="42">
        <f t="shared" si="60"/>
        <v>1.0205678002415629E-3</v>
      </c>
      <c r="BH45" s="42">
        <f t="shared" si="60"/>
        <v>1.0169444826075692E-3</v>
      </c>
      <c r="BI45" s="42">
        <f t="shared" si="60"/>
        <v>1.0133340288231638E-3</v>
      </c>
      <c r="BJ45" s="42">
        <f t="shared" si="60"/>
        <v>1.0097363932178745E-3</v>
      </c>
      <c r="BK45" t="str">
        <f t="shared" si="5"/>
        <v>08_JPN</v>
      </c>
      <c r="BL45" t="str">
        <f t="shared" si="6"/>
        <v>d_ind_cem_17_electricity</v>
      </c>
      <c r="BO45" s="8">
        <f t="shared" si="7"/>
        <v>63.954291096000013</v>
      </c>
      <c r="BP45" s="8">
        <f t="shared" si="8"/>
        <v>63.216283859999997</v>
      </c>
      <c r="BQ45" s="8" cm="1">
        <f t="array" ref="BQ45">K45*INDEX(prod_est,$G45+$H45,MATCH(BQ$14,$BP$14:$DP$14,0))</f>
        <v>62.963111593996928</v>
      </c>
      <c r="BR45" s="8" cm="1">
        <f t="array" ref="BR45">L45*INDEX(prod_est,$G45+$H45,MATCH(BR$14,$BP$14:$DP$14,0))</f>
        <v>58.177925289798225</v>
      </c>
      <c r="BS45" s="8" cm="1">
        <f t="array" ref="BS45">M45*INDEX(prod_est,$G45+$H45,MATCH(BS$14,$BP$14:$DP$14,0))</f>
        <v>58.251172383324985</v>
      </c>
      <c r="BT45" s="8" cm="1">
        <f t="array" ref="BT45">N45*INDEX(prod_est,$G45+$H45,MATCH(BT$14,$BP$14:$DP$14,0))</f>
        <v>58.1928219982142</v>
      </c>
      <c r="BU45" s="8" cm="1">
        <f t="array" ref="BU45">O45*INDEX(prod_est,$G45+$H45,MATCH(BU$14,$BP$14:$DP$14,0))</f>
        <v>58.099174827323495</v>
      </c>
      <c r="BV45" s="8" cm="1">
        <f t="array" ref="BV45">P45*INDEX(prod_est,$G45+$H45,MATCH(BV$14,$BP$14:$DP$14,0))</f>
        <v>58.015537957291698</v>
      </c>
      <c r="BW45" s="8" cm="1">
        <f t="array" ref="BW45">Q45*INDEX(prod_est,$G45+$H45,MATCH(BW$14,$BP$14:$DP$14,0))</f>
        <v>57.961938020478293</v>
      </c>
      <c r="BX45" s="8" cm="1">
        <f t="array" ref="BX45">R45*INDEX(prod_est,$G45+$H45,MATCH(BX$14,$BP$14:$DP$14,0))</f>
        <v>57.945918937029326</v>
      </c>
      <c r="BY45" s="8" cm="1">
        <f t="array" ref="BY45">S45*INDEX(prod_est,$G45+$H45,MATCH(BY$14,$BP$14:$DP$14,0))</f>
        <v>57.968706340009149</v>
      </c>
      <c r="BZ45" s="8" cm="1">
        <f t="array" ref="BZ45">T45*INDEX(prod_est,$G45+$H45,MATCH(BZ$14,$BP$14:$DP$14,0))</f>
        <v>57.410690263481392</v>
      </c>
      <c r="CA45" s="8" cm="1">
        <f t="array" ref="CA45">U45*INDEX(prod_est,$G45+$H45,MATCH(CA$14,$BP$14:$DP$14,0))</f>
        <v>56.888988777465904</v>
      </c>
      <c r="CB45" s="8" cm="1">
        <f t="array" ref="CB45">V45*INDEX(prod_est,$G45+$H45,MATCH(CB$14,$BP$14:$DP$14,0))</f>
        <v>56.390673995337792</v>
      </c>
      <c r="CC45" s="8" cm="1">
        <f t="array" ref="CC45">W45*INDEX(prod_est,$G45+$H45,MATCH(CC$14,$BP$14:$DP$14,0))</f>
        <v>55.896078121103052</v>
      </c>
      <c r="CD45" s="8" cm="1">
        <f t="array" ref="CD45">X45*INDEX(prod_est,$G45+$H45,MATCH(CD$14,$BP$14:$DP$14,0))</f>
        <v>55.37854237815786</v>
      </c>
      <c r="CE45" s="8" cm="1">
        <f t="array" ref="CE45">Y45*INDEX(prod_est,$G45+$H45,MATCH(CE$14,$BP$14:$DP$14,0))</f>
        <v>54.82706851802913</v>
      </c>
      <c r="CF45" s="8" cm="1">
        <f t="array" ref="CF45">Z45*INDEX(prod_est,$G45+$H45,MATCH(CF$14,$BP$14:$DP$14,0))</f>
        <v>54.237541198509355</v>
      </c>
      <c r="CG45" s="8" cm="1">
        <f t="array" ref="CG45">AA45*INDEX(prod_est,$G45+$H45,MATCH(CG$14,$BP$14:$DP$14,0))</f>
        <v>53.610463844901787</v>
      </c>
      <c r="CH45" s="8" cm="1">
        <f t="array" ref="CH45">AB45*INDEX(prod_est,$G45+$H45,MATCH(CH$14,$BP$14:$DP$14,0))</f>
        <v>52.947588421067479</v>
      </c>
      <c r="CI45" s="8" cm="1">
        <f t="array" ref="CI45">AC45*INDEX(prod_est,$G45+$H45,MATCH(CI$14,$BP$14:$DP$14,0))</f>
        <v>52.251623807342988</v>
      </c>
      <c r="CJ45" s="8" cm="1">
        <f t="array" ref="CJ45">AD45*INDEX(prod_est,$G45+$H45,MATCH(CJ$14,$BP$14:$DP$14,0))</f>
        <v>51.524872690088969</v>
      </c>
      <c r="CK45" s="8" cm="1">
        <f t="array" ref="CK45">AE45*INDEX(prod_est,$G45+$H45,MATCH(CK$14,$BP$14:$DP$14,0))</f>
        <v>50.770357913454191</v>
      </c>
      <c r="CL45" s="8" cm="1">
        <f t="array" ref="CL45">AF45*INDEX(prod_est,$G45+$H45,MATCH(CL$14,$BP$14:$DP$14,0))</f>
        <v>49.991824304451086</v>
      </c>
      <c r="CM45" s="8" cm="1">
        <f t="array" ref="CM45">AG45*INDEX(prod_est,$G45+$H45,MATCH(CM$14,$BP$14:$DP$14,0))</f>
        <v>49.254998323425575</v>
      </c>
      <c r="CN45" s="8" cm="1">
        <f t="array" ref="CN45">AH45*INDEX(prod_est,$G45+$H45,MATCH(CN$14,$BP$14:$DP$14,0))</f>
        <v>48.534555917588023</v>
      </c>
      <c r="CO45" s="8" cm="1">
        <f t="array" ref="CO45">AI45*INDEX(prod_est,$G45+$H45,MATCH(CO$14,$BP$14:$DP$14,0))</f>
        <v>47.821464661757808</v>
      </c>
      <c r="CP45" s="8" cm="1">
        <f t="array" ref="CP45">AJ45*INDEX(prod_est,$G45+$H45,MATCH(CP$14,$BP$14:$DP$14,0))</f>
        <v>47.115361453776998</v>
      </c>
      <c r="CQ45" s="8" cm="1">
        <f t="array" ref="CQ45">AK45*INDEX(prod_est,$G45+$H45,MATCH(CQ$14,$BP$14:$DP$14,0))</f>
        <v>46.418950890108562</v>
      </c>
      <c r="CR45" s="8" cm="1">
        <f t="array" ref="CR45">AL45*INDEX(prod_est,$G45+$H45,MATCH(CR$14,$BP$14:$DP$14,0))</f>
        <v>45.736580733553375</v>
      </c>
      <c r="CS45" s="8" cm="1">
        <f t="array" ref="CS45">AM45*INDEX(prod_est,$G45+$H45,MATCH(CS$14,$BP$14:$DP$14,0))</f>
        <v>45.07475880396013</v>
      </c>
      <c r="CT45" s="8" cm="1">
        <f t="array" ref="CT45">AN45*INDEX(prod_est,$G45+$H45,MATCH(CT$14,$BP$14:$DP$14,0))</f>
        <v>44.438843930911936</v>
      </c>
      <c r="CU45" s="8" cm="1">
        <f t="array" ref="CU45">AO45*INDEX(prod_est,$G45+$H45,MATCH(CU$14,$BP$14:$DP$14,0))</f>
        <v>43.834131023865766</v>
      </c>
      <c r="CV45" s="8" cm="1">
        <f t="array" ref="CV45">AP45*INDEX(prod_est,$G45+$H45,MATCH(CV$14,$BP$14:$DP$14,0))</f>
        <v>43.263818903181978</v>
      </c>
      <c r="CW45" cm="1">
        <f t="array" ref="CW45">AQ45*INDEX(prod_est,$G45+$H45,MATCH(CW$14,$BP$14:$DP$14,0))</f>
        <v>42.802480311746322</v>
      </c>
      <c r="CX45" cm="1">
        <f t="array" ref="CX45">AR45*INDEX(prod_est,$G45+$H45,MATCH(CX$14,$BP$14:$DP$14,0))</f>
        <v>42.33398034609607</v>
      </c>
      <c r="CY45" cm="1">
        <f t="array" ref="CY45">AS45*INDEX(prod_est,$G45+$H45,MATCH(CY$14,$BP$14:$DP$14,0))</f>
        <v>41.858410790130591</v>
      </c>
      <c r="CZ45" cm="1">
        <f t="array" ref="CZ45">AT45*INDEX(prod_est,$G45+$H45,MATCH(CZ$14,$BP$14:$DP$14,0))</f>
        <v>41.375862741612856</v>
      </c>
      <c r="DA45" cm="1">
        <f t="array" ref="DA45">AU45*INDEX(prod_est,$G45+$H45,MATCH(DA$14,$BP$14:$DP$14,0))</f>
        <v>40.886426616327185</v>
      </c>
      <c r="DB45" cm="1">
        <f t="array" ref="DB45">AV45*INDEX(prod_est,$G45+$H45,MATCH(DB$14,$BP$14:$DP$14,0))</f>
        <v>40.390192152214752</v>
      </c>
      <c r="DC45" cm="1">
        <f t="array" ref="DC45">AW45*INDEX(prod_est,$G45+$H45,MATCH(DC$14,$BP$14:$DP$14,0))</f>
        <v>39.887248413486645</v>
      </c>
      <c r="DD45" cm="1">
        <f t="array" ref="DD45">AX45*INDEX(prod_est,$G45+$H45,MATCH(DD$14,$BP$14:$DP$14,0))</f>
        <v>39.37768379471386</v>
      </c>
      <c r="DE45" cm="1">
        <f t="array" ref="DE45">AY45*INDEX(prod_est,$G45+$H45,MATCH(DE$14,$BP$14:$DP$14,0))</f>
        <v>38.861586024897093</v>
      </c>
      <c r="DF45" cm="1">
        <f t="array" ref="DF45">AZ45*INDEX(prod_est,$G45+$H45,MATCH(DF$14,$BP$14:$DP$14,0))</f>
        <v>38.339042171512119</v>
      </c>
      <c r="DG45" cm="1">
        <f t="array" ref="DG45">BA45*INDEX(prod_est,$G45+$H45,MATCH(DG$14,$BP$14:$DP$14,0))</f>
        <v>37.810138644535741</v>
      </c>
      <c r="DH45" cm="1">
        <f t="array" ref="DH45">BB45*INDEX(prod_est,$G45+$H45,MATCH(DH$14,$BP$14:$DP$14,0))</f>
        <v>37.274961200447635</v>
      </c>
      <c r="DI45" cm="1">
        <f t="array" ref="DI45">BC45*INDEX(prod_est,$G45+$H45,MATCH(DI$14,$BP$14:$DP$14,0))</f>
        <v>36.733594946212385</v>
      </c>
      <c r="DJ45" cm="1">
        <f t="array" ref="DJ45">BD45*INDEX(prod_est,$G45+$H45,MATCH(DJ$14,$BP$14:$DP$14,0))</f>
        <v>36.186124343239065</v>
      </c>
      <c r="DK45" cm="1">
        <f t="array" ref="DK45">BE45*INDEX(prod_est,$G45+$H45,MATCH(DK$14,$BP$14:$DP$14,0))</f>
        <v>35.63263321131938</v>
      </c>
      <c r="DL45" cm="1">
        <f t="array" ref="DL45">BF45*INDEX(prod_est,$G45+$H45,MATCH(DL$14,$BP$14:$DP$14,0))</f>
        <v>35.073204732544511</v>
      </c>
      <c r="DM45" cm="1">
        <f t="array" ref="DM45">BG45*INDEX(prod_est,$G45+$H45,MATCH(DM$14,$BP$14:$DP$14,0))</f>
        <v>34.50792145520122</v>
      </c>
      <c r="DN45" cm="1">
        <f t="array" ref="DN45">BH45*INDEX(prod_est,$G45+$H45,MATCH(DN$14,$BP$14:$DP$14,0))</f>
        <v>33.936865297645944</v>
      </c>
      <c r="DO45" cm="1">
        <f t="array" ref="DO45">BI45*INDEX(prod_est,$G45+$H45,MATCH(DO$14,$BP$14:$DP$14,0))</f>
        <v>33.360117552158663</v>
      </c>
      <c r="DP45" cm="1">
        <f t="array" ref="DP45">BJ45*INDEX(prod_est,$G45+$H45,MATCH(DP$14,$BP$14:$DP$14,0))</f>
        <v>32.777758888775651</v>
      </c>
    </row>
    <row r="46" spans="1:120" x14ac:dyDescent="0.25">
      <c r="A46" t="s">
        <v>44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113</v>
      </c>
      <c r="H46">
        <f>IFERROR(MATCH(D46,Production_est!$D$4:$D$339,0),"-")</f>
        <v>6</v>
      </c>
      <c r="I46" s="8" cm="1">
        <f t="array" ref="I46">IFERROR(INDEX(Production_est!$E$4:$E$339,H46+G46),"-")</f>
        <v>52407.094231576702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08_JPN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44</v>
      </c>
      <c r="B47" s="10" t="s">
        <v>91</v>
      </c>
      <c r="C47" s="10" t="s">
        <v>177</v>
      </c>
      <c r="D47" s="10" t="s">
        <v>37</v>
      </c>
      <c r="E47" s="61">
        <f>SUM(E15:E46)</f>
        <v>351.77782489200007</v>
      </c>
      <c r="F47" s="61">
        <f>SUM(F15:F46)</f>
        <v>347.59010379599994</v>
      </c>
      <c r="J47" s="42">
        <f t="shared" ref="J47:AN47" si="66">SUM(J15:J46)*1000</f>
        <v>6.6325009789718026</v>
      </c>
      <c r="K47" s="42">
        <f t="shared" si="66"/>
        <v>6.6325009789718026</v>
      </c>
      <c r="L47" s="42">
        <f t="shared" si="66"/>
        <v>6.6325009789718026</v>
      </c>
      <c r="M47" s="42">
        <f t="shared" si="66"/>
        <v>6.6089536382180576</v>
      </c>
      <c r="N47" s="42">
        <f t="shared" si="66"/>
        <v>6.5854898974906559</v>
      </c>
      <c r="O47" s="42">
        <f t="shared" si="66"/>
        <v>6.5621094599847716</v>
      </c>
      <c r="P47" s="42">
        <f t="shared" si="66"/>
        <v>6.5388120299493222</v>
      </c>
      <c r="Q47" s="42">
        <f t="shared" si="66"/>
        <v>6.5155973126832318</v>
      </c>
      <c r="R47" s="42">
        <f t="shared" si="66"/>
        <v>6.4924650145316933</v>
      </c>
      <c r="S47" s="42">
        <f t="shared" si="66"/>
        <v>6.4694148428824665</v>
      </c>
      <c r="T47" s="42">
        <f t="shared" si="66"/>
        <v>6.4464465061621743</v>
      </c>
      <c r="U47" s="42">
        <f t="shared" si="66"/>
        <v>6.4235597138326046</v>
      </c>
      <c r="V47" s="42">
        <f t="shared" si="66"/>
        <v>6.4007541763870455</v>
      </c>
      <c r="W47" s="42">
        <f t="shared" si="66"/>
        <v>6.378029605346617</v>
      </c>
      <c r="X47" s="42">
        <f t="shared" si="66"/>
        <v>6.3553857132566289</v>
      </c>
      <c r="Y47" s="42">
        <f t="shared" si="66"/>
        <v>6.3328222136829382</v>
      </c>
      <c r="Z47" s="42">
        <f t="shared" si="66"/>
        <v>6.3103388212083225</v>
      </c>
      <c r="AA47" s="42">
        <f t="shared" si="66"/>
        <v>6.2879352514288849</v>
      </c>
      <c r="AB47" s="42">
        <f t="shared" si="66"/>
        <v>6.26561122095044</v>
      </c>
      <c r="AC47" s="42">
        <f t="shared" si="66"/>
        <v>6.2433664473849362</v>
      </c>
      <c r="AD47" s="42">
        <f t="shared" si="66"/>
        <v>6.2212006493468834</v>
      </c>
      <c r="AE47" s="42">
        <f t="shared" si="66"/>
        <v>6.1991135464497926</v>
      </c>
      <c r="AF47" s="42">
        <f t="shared" si="66"/>
        <v>6.1771048593026334</v>
      </c>
      <c r="AG47" s="42">
        <f t="shared" si="66"/>
        <v>6.1551743095062941</v>
      </c>
      <c r="AH47" s="42">
        <f t="shared" si="66"/>
        <v>6.1333216196500588</v>
      </c>
      <c r="AI47" s="42">
        <f t="shared" si="66"/>
        <v>6.1115465133081042</v>
      </c>
      <c r="AJ47" s="42">
        <f t="shared" si="66"/>
        <v>6.0898487150360046</v>
      </c>
      <c r="AK47" s="42">
        <f t="shared" si="66"/>
        <v>6.0682279503672385</v>
      </c>
      <c r="AL47" s="42">
        <f t="shared" si="66"/>
        <v>6.0466839458097228</v>
      </c>
      <c r="AM47" s="42">
        <f t="shared" si="66"/>
        <v>6.0252164288423504</v>
      </c>
      <c r="AN47" s="42">
        <f t="shared" si="66"/>
        <v>6.0038251279115489</v>
      </c>
      <c r="AO47" s="42">
        <f t="shared" ref="AO47:BJ47" si="67">SUM(AO15:AO46)*1000</f>
        <v>5.9825097724278393</v>
      </c>
      <c r="AP47">
        <f t="shared" si="67"/>
        <v>5.9612700927624154</v>
      </c>
      <c r="AQ47">
        <f t="shared" si="67"/>
        <v>5.9401058202437325</v>
      </c>
      <c r="AR47">
        <f t="shared" si="67"/>
        <v>5.9190166871541088</v>
      </c>
      <c r="AS47">
        <f t="shared" si="67"/>
        <v>5.898002426726344</v>
      </c>
      <c r="AT47">
        <f t="shared" si="67"/>
        <v>5.8770627731403327</v>
      </c>
      <c r="AU47">
        <f t="shared" si="67"/>
        <v>5.8561974615197157</v>
      </c>
      <c r="AV47">
        <f t="shared" si="67"/>
        <v>5.8354062279285213</v>
      </c>
      <c r="AW47">
        <f t="shared" si="67"/>
        <v>5.8146888093678282</v>
      </c>
      <c r="AX47">
        <f t="shared" si="67"/>
        <v>5.7940449437724393</v>
      </c>
      <c r="AY47">
        <f t="shared" si="67"/>
        <v>5.7734743700075688</v>
      </c>
      <c r="AZ47">
        <f t="shared" si="67"/>
        <v>5.7529768278655276</v>
      </c>
      <c r="BA47">
        <f t="shared" si="67"/>
        <v>5.7325520580624563</v>
      </c>
      <c r="BB47">
        <f t="shared" si="67"/>
        <v>5.7121998022350144</v>
      </c>
      <c r="BC47">
        <f t="shared" si="67"/>
        <v>5.6919198029371385</v>
      </c>
      <c r="BD47">
        <f t="shared" si="67"/>
        <v>5.6717118036367715</v>
      </c>
      <c r="BE47">
        <f t="shared" si="67"/>
        <v>5.651575548712616</v>
      </c>
      <c r="BF47">
        <f t="shared" si="67"/>
        <v>5.6315107834509144</v>
      </c>
      <c r="BG47">
        <f t="shared" si="67"/>
        <v>5.6115172540422131</v>
      </c>
      <c r="BH47">
        <f t="shared" si="67"/>
        <v>5.5915947075781576</v>
      </c>
      <c r="BI47">
        <f t="shared" si="67"/>
        <v>5.5717428920482943</v>
      </c>
      <c r="BJ47">
        <f t="shared" si="67"/>
        <v>5.5519615563368792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08_JPN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132.29731155600001</v>
      </c>
      <c r="F58" s="66">
        <v>127.918337436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08_JPN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132.29731155600001</v>
      </c>
      <c r="BP58" s="65">
        <f t="shared" si="75"/>
        <v>127.918337436</v>
      </c>
      <c r="BQ58" s="65">
        <f t="shared" si="75"/>
        <v>127.40604260665289</v>
      </c>
      <c r="BR58" s="65">
        <f t="shared" si="75"/>
        <v>117.72320396162571</v>
      </c>
      <c r="BS58" s="65">
        <f t="shared" si="75"/>
        <v>117.87141967210171</v>
      </c>
      <c r="BT58" s="65">
        <f t="shared" si="75"/>
        <v>117.75334749518206</v>
      </c>
      <c r="BU58" s="65">
        <f t="shared" si="75"/>
        <v>117.56385216780005</v>
      </c>
      <c r="BV58" s="65">
        <f t="shared" si="75"/>
        <v>117.39461271382469</v>
      </c>
      <c r="BW58" s="65">
        <f t="shared" si="75"/>
        <v>117.28615308309045</v>
      </c>
      <c r="BX58" s="65">
        <f t="shared" si="75"/>
        <v>117.25373842033397</v>
      </c>
      <c r="BY58" s="65">
        <f t="shared" si="75"/>
        <v>117.29984879768736</v>
      </c>
      <c r="BZ58" s="65">
        <f t="shared" si="75"/>
        <v>116.1707016157671</v>
      </c>
      <c r="CA58" s="65">
        <f t="shared" si="75"/>
        <v>115.11503711519656</v>
      </c>
      <c r="CB58" s="65">
        <f t="shared" si="75"/>
        <v>113.96406230954014</v>
      </c>
      <c r="CC58" s="65">
        <f t="shared" si="75"/>
        <v>112.68173241621659</v>
      </c>
      <c r="CD58" s="65">
        <f t="shared" si="75"/>
        <v>111.21820452438726</v>
      </c>
      <c r="CE58" s="65">
        <f t="shared" si="75"/>
        <v>109.5559511772683</v>
      </c>
      <c r="CF58" s="65">
        <f t="shared" si="75"/>
        <v>107.69201587352191</v>
      </c>
      <c r="CG58" s="65">
        <f t="shared" si="75"/>
        <v>105.63330774299716</v>
      </c>
      <c r="CH58" s="65">
        <f t="shared" si="75"/>
        <v>103.38971576802456</v>
      </c>
      <c r="CI58" s="65">
        <f t="shared" si="75"/>
        <v>100.97340618508058</v>
      </c>
      <c r="CJ58" s="65">
        <f t="shared" si="75"/>
        <v>98.396066146782999</v>
      </c>
      <c r="CK58" s="65">
        <f t="shared" si="75"/>
        <v>95.671009057736427</v>
      </c>
      <c r="CL58" s="65">
        <f t="shared" si="75"/>
        <v>92.813019533896366</v>
      </c>
      <c r="CM58" s="65">
        <f t="shared" si="75"/>
        <v>89.950040446602046</v>
      </c>
      <c r="CN58" s="65">
        <f t="shared" si="75"/>
        <v>87.038450762930879</v>
      </c>
      <c r="CO58" s="65">
        <f t="shared" si="75"/>
        <v>84.066222862955783</v>
      </c>
      <c r="CP58" s="65">
        <f t="shared" si="75"/>
        <v>81.037362311253261</v>
      </c>
      <c r="CQ58" s="65">
        <f t="shared" si="75"/>
        <v>77.960974111115632</v>
      </c>
      <c r="CR58" s="65">
        <f t="shared" si="75"/>
        <v>74.848281083695483</v>
      </c>
      <c r="CS58" s="65">
        <f t="shared" si="75"/>
        <v>71.71300376379358</v>
      </c>
      <c r="CT58" s="65">
        <f t="shared" si="75"/>
        <v>68.678028452871445</v>
      </c>
      <c r="CU58" s="65">
        <f t="shared" si="75"/>
        <v>65.747758546949214</v>
      </c>
      <c r="CV58" s="70">
        <f t="shared" ref="CV58:DP58" si="76">CV$49*CV15</f>
        <v>62.922584621412305</v>
      </c>
      <c r="CW58" s="65">
        <f t="shared" si="76"/>
        <v>60.302870842975231</v>
      </c>
      <c r="CX58" s="65">
        <f t="shared" si="76"/>
        <v>57.715402111790034</v>
      </c>
      <c r="CY58" s="65">
        <f t="shared" si="76"/>
        <v>55.161277527936804</v>
      </c>
      <c r="CZ58" s="65">
        <f t="shared" si="76"/>
        <v>52.641578603290448</v>
      </c>
      <c r="DA58" s="65">
        <f t="shared" si="76"/>
        <v>50.157369422816103</v>
      </c>
      <c r="DB58" s="65">
        <f t="shared" si="76"/>
        <v>47.709696804702553</v>
      </c>
      <c r="DC58" s="65">
        <f t="shared" si="76"/>
        <v>45.29959045934028</v>
      </c>
      <c r="DD58" s="65">
        <f t="shared" si="76"/>
        <v>42.928063147150873</v>
      </c>
      <c r="DE58" s="65">
        <f t="shared" si="76"/>
        <v>40.596110835278154</v>
      </c>
      <c r="DF58" s="65">
        <f t="shared" si="76"/>
        <v>38.304712853143045</v>
      </c>
      <c r="DG58" s="65">
        <f t="shared" si="76"/>
        <v>36.054832046874829</v>
      </c>
      <c r="DH58" s="65">
        <f t="shared" si="76"/>
        <v>33.847414932620794</v>
      </c>
      <c r="DI58" s="65">
        <f t="shared" si="76"/>
        <v>31.683391848745526</v>
      </c>
      <c r="DJ58" s="65">
        <f t="shared" si="76"/>
        <v>29.563677106924153</v>
      </c>
      <c r="DK58" s="65">
        <f t="shared" si="76"/>
        <v>27.489169142137335</v>
      </c>
      <c r="DL58" s="65">
        <f t="shared" si="76"/>
        <v>25.46075066157503</v>
      </c>
      <c r="DM58" s="65">
        <f t="shared" si="76"/>
        <v>23.479288792456167</v>
      </c>
      <c r="DN58" s="65">
        <f t="shared" si="76"/>
        <v>21.545635228770006</v>
      </c>
      <c r="DO58" s="65">
        <f t="shared" si="76"/>
        <v>19.660626376947366</v>
      </c>
      <c r="DP58" s="65">
        <f t="shared" si="76"/>
        <v>17.825083500467493</v>
      </c>
    </row>
    <row r="59" spans="1:120" x14ac:dyDescent="0.25">
      <c r="A59" s="65" t="str">
        <f t="shared" si="71"/>
        <v>08_JPN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08_JPN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70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08_JPN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08_JPN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70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08_JPN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11.08518102</v>
      </c>
      <c r="F61" s="66">
        <v>12.013143372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08_JPN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11.08518102</v>
      </c>
      <c r="BP61" s="65">
        <f t="shared" si="81"/>
        <v>12.013143372</v>
      </c>
      <c r="BQ61" s="65">
        <f t="shared" si="81"/>
        <v>11.965032433748005</v>
      </c>
      <c r="BR61" s="65">
        <f t="shared" si="81"/>
        <v>11.055691902732649</v>
      </c>
      <c r="BS61" s="65">
        <f t="shared" si="81"/>
        <v>11.069611225134896</v>
      </c>
      <c r="BT61" s="65">
        <f t="shared" si="81"/>
        <v>11.058522760275119</v>
      </c>
      <c r="BU61" s="65">
        <f t="shared" si="81"/>
        <v>11.04072676181397</v>
      </c>
      <c r="BV61" s="65">
        <f t="shared" si="81"/>
        <v>11.024833045044689</v>
      </c>
      <c r="BW61" s="65">
        <f t="shared" si="81"/>
        <v>11.014647319368445</v>
      </c>
      <c r="BX61" s="65">
        <f t="shared" si="81"/>
        <v>11.0116031741829</v>
      </c>
      <c r="BY61" s="65">
        <f t="shared" si="81"/>
        <v>11.01593351950466</v>
      </c>
      <c r="BZ61" s="65">
        <f t="shared" si="81"/>
        <v>10.909892374377328</v>
      </c>
      <c r="CA61" s="65">
        <f t="shared" si="81"/>
        <v>10.81075217874721</v>
      </c>
      <c r="CB61" s="65">
        <f t="shared" si="81"/>
        <v>10.702661144771506</v>
      </c>
      <c r="CC61" s="65">
        <f t="shared" si="81"/>
        <v>10.582234213281682</v>
      </c>
      <c r="CD61" s="65">
        <f t="shared" si="81"/>
        <v>10.444790507040087</v>
      </c>
      <c r="CE61" s="65">
        <f t="shared" si="81"/>
        <v>10.28868397704772</v>
      </c>
      <c r="CF61" s="65">
        <f t="shared" si="81"/>
        <v>10.11363697058361</v>
      </c>
      <c r="CG61" s="65">
        <f t="shared" si="81"/>
        <v>9.9202983419802671</v>
      </c>
      <c r="CH61" s="65">
        <f t="shared" si="81"/>
        <v>9.7095967912577237</v>
      </c>
      <c r="CI61" s="65">
        <f t="shared" si="81"/>
        <v>9.4826748812886663</v>
      </c>
      <c r="CJ61" s="65">
        <f t="shared" si="81"/>
        <v>9.2406301829360498</v>
      </c>
      <c r="CK61" s="65">
        <f t="shared" si="81"/>
        <v>8.9847129926115556</v>
      </c>
      <c r="CL61" s="65">
        <f t="shared" si="81"/>
        <v>8.7163117720067138</v>
      </c>
      <c r="CM61" s="65">
        <f t="shared" si="81"/>
        <v>8.4474419685361042</v>
      </c>
      <c r="CN61" s="65">
        <f t="shared" si="81"/>
        <v>8.1740070176802302</v>
      </c>
      <c r="CO61" s="65">
        <f t="shared" si="81"/>
        <v>7.8948773744066569</v>
      </c>
      <c r="CP61" s="65">
        <f t="shared" si="81"/>
        <v>7.6104292116903274</v>
      </c>
      <c r="CQ61" s="65">
        <f t="shared" si="81"/>
        <v>7.3215176040432031</v>
      </c>
      <c r="CR61" s="65">
        <f t="shared" si="81"/>
        <v>7.0291965157541085</v>
      </c>
      <c r="CS61" s="65">
        <f t="shared" si="81"/>
        <v>6.7347544778890853</v>
      </c>
      <c r="CT61" s="65">
        <f t="shared" si="81"/>
        <v>6.4497320622496597</v>
      </c>
      <c r="CU61" s="65">
        <f t="shared" si="81"/>
        <v>6.1745428031951262</v>
      </c>
      <c r="CV61" s="70">
        <f t="shared" si="81"/>
        <v>5.9092233806745567</v>
      </c>
      <c r="CW61" s="65">
        <f t="shared" ref="CW61:DP61" si="82">CW$49*CW18</f>
        <v>5.6631992543078891</v>
      </c>
      <c r="CX61" s="65">
        <f t="shared" si="82"/>
        <v>5.4202033440941051</v>
      </c>
      <c r="CY61" s="65">
        <f t="shared" si="82"/>
        <v>5.1803388693769437</v>
      </c>
      <c r="CZ61" s="65">
        <f t="shared" si="82"/>
        <v>4.9437073977461052</v>
      </c>
      <c r="DA61" s="65">
        <f t="shared" si="82"/>
        <v>4.7104088601849217</v>
      </c>
      <c r="DB61" s="65">
        <f t="shared" si="82"/>
        <v>4.4805415661089008</v>
      </c>
      <c r="DC61" s="65">
        <f t="shared" si="82"/>
        <v>4.2542022182957728</v>
      </c>
      <c r="DD61" s="65">
        <f t="shared" si="82"/>
        <v>4.0314859277076538</v>
      </c>
      <c r="DE61" s="65">
        <f t="shared" si="82"/>
        <v>3.8124862282063234</v>
      </c>
      <c r="DF61" s="65">
        <f t="shared" si="82"/>
        <v>3.5972950911617794</v>
      </c>
      <c r="DG61" s="65">
        <f t="shared" si="82"/>
        <v>3.3860029399552825</v>
      </c>
      <c r="DH61" s="65">
        <f t="shared" si="82"/>
        <v>3.1786986643770625</v>
      </c>
      <c r="DI61" s="65">
        <f t="shared" si="82"/>
        <v>2.9754696349197505</v>
      </c>
      <c r="DJ61" s="65">
        <f t="shared" si="82"/>
        <v>2.7764017169679369</v>
      </c>
      <c r="DK61" s="65">
        <f t="shared" si="82"/>
        <v>2.5815792848845884</v>
      </c>
      <c r="DL61" s="65">
        <f t="shared" si="82"/>
        <v>2.391085235994991</v>
      </c>
      <c r="DM61" s="65">
        <f t="shared" si="82"/>
        <v>2.2050010044688779</v>
      </c>
      <c r="DN61" s="65">
        <f t="shared" si="82"/>
        <v>2.0234065751012933</v>
      </c>
      <c r="DO61" s="65">
        <f t="shared" si="82"/>
        <v>1.846380496992952</v>
      </c>
      <c r="DP61" s="65">
        <f t="shared" si="82"/>
        <v>1.67399989713065</v>
      </c>
    </row>
    <row r="62" spans="1:120" x14ac:dyDescent="0.25">
      <c r="A62" s="65" t="str">
        <f t="shared" si="71"/>
        <v>08_JPN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08_JPN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70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08_JPN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08_JPN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70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08_JPN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08_JPN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70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08_JPN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08_JPN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70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08_JPN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08_JPN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70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08_JPN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08_JPN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70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08_JPN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3.3575205239999999</v>
      </c>
      <c r="F68" s="66">
        <v>3.292415784000001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08_JPN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3.3575205239999999</v>
      </c>
      <c r="BP68" s="65">
        <f t="shared" si="95"/>
        <v>3.292415784000001</v>
      </c>
      <c r="BQ68" s="65">
        <f t="shared" si="95"/>
        <v>3.2792301249614919</v>
      </c>
      <c r="BR68" s="65">
        <f t="shared" si="95"/>
        <v>3.0300091654977028</v>
      </c>
      <c r="BS68" s="65">
        <f t="shared" si="95"/>
        <v>3.0338240035763491</v>
      </c>
      <c r="BT68" s="65">
        <f t="shared" si="95"/>
        <v>3.0307850123985909</v>
      </c>
      <c r="BU68" s="65">
        <f t="shared" si="95"/>
        <v>3.0259077022382792</v>
      </c>
      <c r="BV68" s="65">
        <f t="shared" si="95"/>
        <v>3.0215517462376562</v>
      </c>
      <c r="BW68" s="65">
        <f t="shared" si="95"/>
        <v>3.0187601668025743</v>
      </c>
      <c r="BX68" s="65">
        <f t="shared" si="95"/>
        <v>3.0179258646264238</v>
      </c>
      <c r="BY68" s="65">
        <f t="shared" si="95"/>
        <v>3.0191126728452251</v>
      </c>
      <c r="BZ68" s="65">
        <f t="shared" si="95"/>
        <v>2.9900502094116819</v>
      </c>
      <c r="CA68" s="65">
        <f t="shared" si="95"/>
        <v>2.9628790740298929</v>
      </c>
      <c r="CB68" s="65">
        <f t="shared" si="95"/>
        <v>2.9332548020679039</v>
      </c>
      <c r="CC68" s="65">
        <f t="shared" si="95"/>
        <v>2.9002496578040029</v>
      </c>
      <c r="CD68" s="65">
        <f t="shared" si="95"/>
        <v>2.8625807635081095</v>
      </c>
      <c r="CE68" s="65">
        <f t="shared" si="95"/>
        <v>2.819796990151147</v>
      </c>
      <c r="CF68" s="65">
        <f t="shared" si="95"/>
        <v>2.7718222420625094</v>
      </c>
      <c r="CG68" s="65">
        <f t="shared" si="95"/>
        <v>2.7188343493221114</v>
      </c>
      <c r="CH68" s="65">
        <f t="shared" si="95"/>
        <v>2.6610878387019952</v>
      </c>
      <c r="CI68" s="65">
        <f t="shared" si="95"/>
        <v>2.5988958498958907</v>
      </c>
      <c r="CJ68" s="65">
        <f t="shared" si="95"/>
        <v>2.5325591917363699</v>
      </c>
      <c r="CK68" s="65">
        <f t="shared" si="95"/>
        <v>2.4624205302112627</v>
      </c>
      <c r="CL68" s="65">
        <f t="shared" si="95"/>
        <v>2.3888603979627843</v>
      </c>
      <c r="CM68" s="65">
        <f t="shared" si="95"/>
        <v>2.3151718422388186</v>
      </c>
      <c r="CN68" s="65">
        <f t="shared" si="95"/>
        <v>2.2402321266108958</v>
      </c>
      <c r="CO68" s="65">
        <f t="shared" si="95"/>
        <v>2.1637316791561347</v>
      </c>
      <c r="CP68" s="65">
        <f t="shared" si="95"/>
        <v>2.0857735967744766</v>
      </c>
      <c r="CQ68" s="65">
        <f t="shared" si="95"/>
        <v>2.0065922278568884</v>
      </c>
      <c r="CR68" s="65">
        <f t="shared" si="95"/>
        <v>1.9264764300780728</v>
      </c>
      <c r="CS68" s="65">
        <f t="shared" si="95"/>
        <v>1.8457793483134912</v>
      </c>
      <c r="CT68" s="65">
        <f t="shared" si="95"/>
        <v>1.767663881696129</v>
      </c>
      <c r="CU68" s="65">
        <f t="shared" si="95"/>
        <v>1.6922433666783705</v>
      </c>
      <c r="CV68" s="70">
        <f t="shared" si="95"/>
        <v>1.6195278560531896</v>
      </c>
      <c r="CW68" s="65">
        <f t="shared" ref="CW68:DP68" si="96">CW$49*CW25</f>
        <v>1.5521005648096347</v>
      </c>
      <c r="CX68" s="65">
        <f t="shared" si="96"/>
        <v>1.4855032101072814</v>
      </c>
      <c r="CY68" s="65">
        <f t="shared" si="96"/>
        <v>1.4197640810446626</v>
      </c>
      <c r="CZ68" s="65">
        <f t="shared" si="96"/>
        <v>1.3549110140277147</v>
      </c>
      <c r="DA68" s="65">
        <f t="shared" si="96"/>
        <v>1.2909713969212655</v>
      </c>
      <c r="DB68" s="65">
        <f t="shared" si="96"/>
        <v>1.2279721731706159</v>
      </c>
      <c r="DC68" s="65">
        <f t="shared" si="96"/>
        <v>1.1659398458933841</v>
      </c>
      <c r="DD68" s="65">
        <f t="shared" si="96"/>
        <v>1.1049004819417849</v>
      </c>
      <c r="DE68" s="65">
        <f t="shared" si="96"/>
        <v>1.0448797159356105</v>
      </c>
      <c r="DF68" s="65">
        <f t="shared" si="96"/>
        <v>0.98590275426596785</v>
      </c>
      <c r="DG68" s="65">
        <f t="shared" si="96"/>
        <v>0.9279943790700953</v>
      </c>
      <c r="DH68" s="65">
        <f t="shared" si="96"/>
        <v>0.87117895217730978</v>
      </c>
      <c r="DI68" s="65">
        <f t="shared" si="96"/>
        <v>0.8154804190263768</v>
      </c>
      <c r="DJ68" s="65">
        <f t="shared" si="96"/>
        <v>0.76092231255441078</v>
      </c>
      <c r="DK68" s="65">
        <f t="shared" si="96"/>
        <v>0.70752775705750948</v>
      </c>
      <c r="DL68" s="65">
        <f t="shared" si="96"/>
        <v>0.65531947202330199</v>
      </c>
      <c r="DM68" s="65">
        <f t="shared" si="96"/>
        <v>0.60431977593559216</v>
      </c>
      <c r="DN68" s="65">
        <f t="shared" si="96"/>
        <v>0.55455059005125107</v>
      </c>
      <c r="DO68" s="65">
        <f t="shared" si="96"/>
        <v>0.50603344214956203</v>
      </c>
      <c r="DP68" s="65">
        <f t="shared" si="96"/>
        <v>0.45878947025417433</v>
      </c>
    </row>
    <row r="69" spans="1:120" x14ac:dyDescent="0.25">
      <c r="A69" s="65" t="str">
        <f t="shared" si="71"/>
        <v>08_JPN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25.233969204000001</v>
      </c>
      <c r="F69" s="66">
        <v>24.72765948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08_JPN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25.233969204000001</v>
      </c>
      <c r="BP69" s="65">
        <f t="shared" si="97"/>
        <v>24.72765948</v>
      </c>
      <c r="BQ69" s="65">
        <f t="shared" si="97"/>
        <v>24.628628704996387</v>
      </c>
      <c r="BR69" s="65">
        <f t="shared" si="97"/>
        <v>22.756856904226932</v>
      </c>
      <c r="BS69" s="65">
        <f t="shared" si="97"/>
        <v>22.785508211707146</v>
      </c>
      <c r="BT69" s="65">
        <f t="shared" si="97"/>
        <v>22.762683895479675</v>
      </c>
      <c r="BU69" s="65">
        <f t="shared" si="97"/>
        <v>22.726052900874251</v>
      </c>
      <c r="BV69" s="65">
        <f t="shared" si="97"/>
        <v>22.693337532050936</v>
      </c>
      <c r="BW69" s="65">
        <f t="shared" si="97"/>
        <v>22.672371399517637</v>
      </c>
      <c r="BX69" s="65">
        <f t="shared" si="97"/>
        <v>22.666105380439628</v>
      </c>
      <c r="BY69" s="65">
        <f t="shared" si="97"/>
        <v>22.675018893017597</v>
      </c>
      <c r="BZ69" s="65">
        <f t="shared" si="97"/>
        <v>22.456745519731339</v>
      </c>
      <c r="CA69" s="65">
        <f t="shared" si="97"/>
        <v>22.25267694896608</v>
      </c>
      <c r="CB69" s="65">
        <f t="shared" si="97"/>
        <v>22.030184117720751</v>
      </c>
      <c r="CC69" s="65">
        <f t="shared" si="97"/>
        <v>21.782299275103924</v>
      </c>
      <c r="CD69" s="65">
        <f t="shared" si="97"/>
        <v>21.4993873793271</v>
      </c>
      <c r="CE69" s="65">
        <f t="shared" si="97"/>
        <v>21.17806022982742</v>
      </c>
      <c r="CF69" s="65">
        <f t="shared" si="97"/>
        <v>20.817746310747204</v>
      </c>
      <c r="CG69" s="65">
        <f t="shared" si="97"/>
        <v>20.419781213320938</v>
      </c>
      <c r="CH69" s="65">
        <f t="shared" si="97"/>
        <v>19.986076558607611</v>
      </c>
      <c r="CI69" s="65">
        <f t="shared" si="97"/>
        <v>19.518984179493525</v>
      </c>
      <c r="CJ69" s="65">
        <f t="shared" si="97"/>
        <v>19.020763298041885</v>
      </c>
      <c r="CK69" s="65">
        <f t="shared" si="97"/>
        <v>18.493987504108372</v>
      </c>
      <c r="CL69" s="65">
        <f t="shared" si="97"/>
        <v>17.941514784719853</v>
      </c>
      <c r="CM69" s="65">
        <f t="shared" si="97"/>
        <v>17.388077541960229</v>
      </c>
      <c r="CN69" s="65">
        <f t="shared" si="97"/>
        <v>16.825243473863289</v>
      </c>
      <c r="CO69" s="65">
        <f t="shared" si="97"/>
        <v>16.250687543253957</v>
      </c>
      <c r="CP69" s="65">
        <f t="shared" si="97"/>
        <v>15.66518405848284</v>
      </c>
      <c r="CQ69" s="65">
        <f t="shared" si="97"/>
        <v>15.070493091057211</v>
      </c>
      <c r="CR69" s="65">
        <f t="shared" si="97"/>
        <v>14.468784103975313</v>
      </c>
      <c r="CS69" s="65">
        <f t="shared" si="97"/>
        <v>13.862709388685255</v>
      </c>
      <c r="CT69" s="65">
        <f t="shared" si="97"/>
        <v>13.276023871010844</v>
      </c>
      <c r="CU69" s="65">
        <f t="shared" si="97"/>
        <v>12.709578763370281</v>
      </c>
      <c r="CV69" s="70">
        <f t="shared" si="97"/>
        <v>12.163449567175846</v>
      </c>
      <c r="CW69" s="65">
        <f t="shared" ref="CW69:DP69" si="98">CW$49*CW26</f>
        <v>11.657037495641015</v>
      </c>
      <c r="CX69" s="65">
        <f t="shared" si="98"/>
        <v>11.156858655121713</v>
      </c>
      <c r="CY69" s="65">
        <f t="shared" si="98"/>
        <v>10.663125510641015</v>
      </c>
      <c r="CZ69" s="65">
        <f t="shared" si="98"/>
        <v>10.176047127278268</v>
      </c>
      <c r="DA69" s="65">
        <f t="shared" si="98"/>
        <v>9.6958292013488201</v>
      </c>
      <c r="DB69" s="65">
        <f t="shared" si="98"/>
        <v>9.2226740913591065</v>
      </c>
      <c r="DC69" s="65">
        <f t="shared" si="98"/>
        <v>8.7567808487384156</v>
      </c>
      <c r="DD69" s="65">
        <f t="shared" si="98"/>
        <v>8.2983452483486033</v>
      </c>
      <c r="DE69" s="65">
        <f t="shared" si="98"/>
        <v>7.8475598187737585</v>
      </c>
      <c r="DF69" s="65">
        <f t="shared" si="98"/>
        <v>7.4046138723902333</v>
      </c>
      <c r="DG69" s="65">
        <f t="shared" si="98"/>
        <v>6.9696935352194735</v>
      </c>
      <c r="DH69" s="65">
        <f t="shared" si="98"/>
        <v>6.5429817765640141</v>
      </c>
      <c r="DI69" s="65">
        <f t="shared" si="98"/>
        <v>6.124658438428856</v>
      </c>
      <c r="DJ69" s="65">
        <f t="shared" si="98"/>
        <v>5.7149002647290175</v>
      </c>
      <c r="DK69" s="65">
        <f t="shared" si="98"/>
        <v>5.3138809302847942</v>
      </c>
      <c r="DL69" s="65">
        <f t="shared" si="98"/>
        <v>4.9217710696060726</v>
      </c>
      <c r="DM69" s="65">
        <f t="shared" si="98"/>
        <v>4.5387383054670787</v>
      </c>
      <c r="DN69" s="65">
        <f t="shared" si="98"/>
        <v>4.1649472772726854</v>
      </c>
      <c r="DO69" s="65">
        <f t="shared" si="98"/>
        <v>3.8005596692178449</v>
      </c>
      <c r="DP69" s="65">
        <f t="shared" si="98"/>
        <v>3.4457342382412821</v>
      </c>
    </row>
    <row r="70" spans="1:120" x14ac:dyDescent="0.25">
      <c r="A70" s="65" t="str">
        <f t="shared" si="71"/>
        <v>08_JPN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20.695938552000001</v>
      </c>
      <c r="F70" s="66">
        <v>19.934192159999998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08_JPN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20.695938552000001</v>
      </c>
      <c r="BP70" s="65">
        <f t="shared" si="99"/>
        <v>19.934192159999998</v>
      </c>
      <c r="BQ70" s="65">
        <f t="shared" si="99"/>
        <v>19.854358542901206</v>
      </c>
      <c r="BR70" s="65">
        <f t="shared" si="99"/>
        <v>18.345430502769219</v>
      </c>
      <c r="BS70" s="65">
        <f t="shared" si="99"/>
        <v>18.368527742093782</v>
      </c>
      <c r="BT70" s="65">
        <f t="shared" si="99"/>
        <v>18.350127929286302</v>
      </c>
      <c r="BU70" s="65">
        <f t="shared" si="99"/>
        <v>18.32059786858375</v>
      </c>
      <c r="BV70" s="65">
        <f t="shared" si="99"/>
        <v>18.294224387938048</v>
      </c>
      <c r="BW70" s="65">
        <f t="shared" si="99"/>
        <v>18.277322549124356</v>
      </c>
      <c r="BX70" s="65">
        <f t="shared" si="99"/>
        <v>18.272271200512886</v>
      </c>
      <c r="BY70" s="65">
        <f t="shared" si="99"/>
        <v>18.279456824881965</v>
      </c>
      <c r="BZ70" s="65">
        <f t="shared" si="99"/>
        <v>18.103495837954799</v>
      </c>
      <c r="CA70" s="65">
        <f t="shared" si="99"/>
        <v>17.938986046531092</v>
      </c>
      <c r="CB70" s="65">
        <f t="shared" si="99"/>
        <v>17.759623545366996</v>
      </c>
      <c r="CC70" s="65">
        <f t="shared" si="99"/>
        <v>17.559791285048469</v>
      </c>
      <c r="CD70" s="65">
        <f t="shared" si="99"/>
        <v>17.331721980740621</v>
      </c>
      <c r="CE70" s="65">
        <f t="shared" si="99"/>
        <v>17.072684236002491</v>
      </c>
      <c r="CF70" s="65">
        <f t="shared" si="99"/>
        <v>16.78221732356878</v>
      </c>
      <c r="CG70" s="65">
        <f t="shared" si="99"/>
        <v>16.461397929744447</v>
      </c>
      <c r="CH70" s="65">
        <f t="shared" si="99"/>
        <v>16.111767107032147</v>
      </c>
      <c r="CI70" s="65">
        <f t="shared" si="99"/>
        <v>15.735220784511707</v>
      </c>
      <c r="CJ70" s="65">
        <f t="shared" si="99"/>
        <v>15.33358023308732</v>
      </c>
      <c r="CK70" s="65">
        <f t="shared" si="99"/>
        <v>14.90892015112524</v>
      </c>
      <c r="CL70" s="65">
        <f t="shared" si="99"/>
        <v>14.463544503650155</v>
      </c>
      <c r="CM70" s="65">
        <f t="shared" si="99"/>
        <v>14.017391306070175</v>
      </c>
      <c r="CN70" s="65">
        <f t="shared" si="99"/>
        <v>13.563662861745973</v>
      </c>
      <c r="CO70" s="65">
        <f t="shared" si="99"/>
        <v>13.100484842948942</v>
      </c>
      <c r="CP70" s="65">
        <f t="shared" si="99"/>
        <v>12.628481458026195</v>
      </c>
      <c r="CQ70" s="65">
        <f t="shared" si="99"/>
        <v>12.149071587873827</v>
      </c>
      <c r="CR70" s="65">
        <f t="shared" si="99"/>
        <v>11.664004144164046</v>
      </c>
      <c r="CS70" s="65">
        <f t="shared" si="99"/>
        <v>11.17541727051832</v>
      </c>
      <c r="CT70" s="65">
        <f t="shared" si="99"/>
        <v>10.702460990273927</v>
      </c>
      <c r="CU70" s="65">
        <f t="shared" si="99"/>
        <v>10.245821507959333</v>
      </c>
      <c r="CV70" s="70">
        <f t="shared" si="99"/>
        <v>9.8055596890058858</v>
      </c>
      <c r="CW70" s="65">
        <f t="shared" ref="CW70:DP70" si="100">CW$49*CW27</f>
        <v>9.3973158131840027</v>
      </c>
      <c r="CX70" s="65">
        <f t="shared" si="100"/>
        <v>8.9940968538909836</v>
      </c>
      <c r="CY70" s="65">
        <f t="shared" si="100"/>
        <v>8.5960740897147065</v>
      </c>
      <c r="CZ70" s="65">
        <f t="shared" si="100"/>
        <v>8.2034160583798634</v>
      </c>
      <c r="DA70" s="65">
        <f t="shared" si="100"/>
        <v>7.8162885818834802</v>
      </c>
      <c r="DB70" s="65">
        <f t="shared" si="100"/>
        <v>7.4348547914493492</v>
      </c>
      <c r="DC70" s="65">
        <f t="shared" si="100"/>
        <v>7.059275152302428</v>
      </c>
      <c r="DD70" s="65">
        <f t="shared" si="100"/>
        <v>6.6897074882642347</v>
      </c>
      <c r="DE70" s="65">
        <f t="shared" si="100"/>
        <v>6.3263070061708477</v>
      </c>
      <c r="DF70" s="65">
        <f t="shared" si="100"/>
        <v>5.96922632011385</v>
      </c>
      <c r="DG70" s="65">
        <f t="shared" si="100"/>
        <v>5.6186154755061679</v>
      </c>
      <c r="DH70" s="65">
        <f t="shared" si="100"/>
        <v>5.2746219729731303</v>
      </c>
      <c r="DI70" s="65">
        <f t="shared" si="100"/>
        <v>4.9373907920704845</v>
      </c>
      <c r="DJ70" s="65">
        <f t="shared" si="100"/>
        <v>4.6070644148300604</v>
      </c>
      <c r="DK70" s="65">
        <f t="shared" si="100"/>
        <v>4.2837828491342815</v>
      </c>
      <c r="DL70" s="65">
        <f t="shared" si="100"/>
        <v>3.9676836519206335</v>
      </c>
      <c r="DM70" s="65">
        <f t="shared" si="100"/>
        <v>3.6589019522171764</v>
      </c>
      <c r="DN70" s="65">
        <f t="shared" si="100"/>
        <v>3.3575704740100436</v>
      </c>
      <c r="DO70" s="65">
        <f t="shared" si="100"/>
        <v>3.0638195589441444</v>
      </c>
      <c r="DP70" s="65">
        <f t="shared" si="100"/>
        <v>2.7777771888580283</v>
      </c>
    </row>
    <row r="71" spans="1:120" x14ac:dyDescent="0.25">
      <c r="A71" s="65" t="str">
        <f t="shared" si="71"/>
        <v>08_JPN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3.1745154960000002</v>
      </c>
      <c r="F71" s="66">
        <v>2.3285306879999998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08_JPN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3.1745154960000002</v>
      </c>
      <c r="BP71" s="65">
        <f t="shared" si="101"/>
        <v>2.3285306879999998</v>
      </c>
      <c r="BQ71" s="65">
        <f t="shared" si="101"/>
        <v>2.3192052522935254</v>
      </c>
      <c r="BR71" s="65">
        <f t="shared" si="101"/>
        <v>2.142946027980368</v>
      </c>
      <c r="BS71" s="65">
        <f t="shared" si="101"/>
        <v>2.1456440370164827</v>
      </c>
      <c r="BT71" s="65">
        <f t="shared" si="101"/>
        <v>2.1434947385431973</v>
      </c>
      <c r="BU71" s="65">
        <f t="shared" si="101"/>
        <v>2.1400453059295006</v>
      </c>
      <c r="BV71" s="65">
        <f t="shared" si="101"/>
        <v>2.1369645962353245</v>
      </c>
      <c r="BW71" s="65">
        <f t="shared" si="101"/>
        <v>2.1349902774344711</v>
      </c>
      <c r="BX71" s="65">
        <f t="shared" si="101"/>
        <v>2.1344002249175098</v>
      </c>
      <c r="BY71" s="65">
        <f t="shared" si="101"/>
        <v>2.1352395840809786</v>
      </c>
      <c r="BZ71" s="65">
        <f t="shared" si="101"/>
        <v>2.1146854249426497</v>
      </c>
      <c r="CA71" s="65">
        <f t="shared" si="101"/>
        <v>2.0954688901198719</v>
      </c>
      <c r="CB71" s="65">
        <f t="shared" si="101"/>
        <v>2.0745173970829436</v>
      </c>
      <c r="CC71" s="65">
        <f t="shared" si="101"/>
        <v>2.0511748133018064</v>
      </c>
      <c r="CD71" s="65">
        <f t="shared" si="101"/>
        <v>2.0245338353374578</v>
      </c>
      <c r="CE71" s="65">
        <f t="shared" si="101"/>
        <v>1.9942754063461201</v>
      </c>
      <c r="CF71" s="65">
        <f t="shared" si="101"/>
        <v>1.960345708366801</v>
      </c>
      <c r="CG71" s="65">
        <f t="shared" si="101"/>
        <v>1.9228705100828929</v>
      </c>
      <c r="CH71" s="65">
        <f t="shared" si="101"/>
        <v>1.882029823205704</v>
      </c>
      <c r="CI71" s="65">
        <f t="shared" si="101"/>
        <v>1.8380451128946544</v>
      </c>
      <c r="CJ71" s="65">
        <f t="shared" si="101"/>
        <v>1.7911291234213731</v>
      </c>
      <c r="CK71" s="65">
        <f t="shared" si="101"/>
        <v>1.741524202144378</v>
      </c>
      <c r="CL71" s="65">
        <f t="shared" si="101"/>
        <v>1.6894994772641496</v>
      </c>
      <c r="CM71" s="65">
        <f t="shared" si="101"/>
        <v>1.6373839260656948</v>
      </c>
      <c r="CN71" s="65">
        <f t="shared" si="101"/>
        <v>1.5843835035681424</v>
      </c>
      <c r="CO71" s="65">
        <f t="shared" si="101"/>
        <v>1.5302792678850885</v>
      </c>
      <c r="CP71" s="65">
        <f t="shared" si="101"/>
        <v>1.4751441333478639</v>
      </c>
      <c r="CQ71" s="65">
        <f t="shared" si="101"/>
        <v>1.419143840693923</v>
      </c>
      <c r="CR71" s="65">
        <f t="shared" si="101"/>
        <v>1.3624826818487514</v>
      </c>
      <c r="CS71" s="65">
        <f t="shared" si="101"/>
        <v>1.3054104152674677</v>
      </c>
      <c r="CT71" s="65">
        <f t="shared" si="101"/>
        <v>1.2501639721815394</v>
      </c>
      <c r="CU71" s="65">
        <f t="shared" si="101"/>
        <v>1.1968235087512937</v>
      </c>
      <c r="CV71" s="70">
        <f t="shared" si="101"/>
        <v>1.1453961347218162</v>
      </c>
      <c r="CW71" s="65">
        <f t="shared" ref="CW71:DP71" si="102">CW$49*CW28</f>
        <v>1.0977088050618355</v>
      </c>
      <c r="CX71" s="65">
        <f t="shared" si="102"/>
        <v>1.050608440363775</v>
      </c>
      <c r="CY71" s="65">
        <f t="shared" si="102"/>
        <v>1.0041150478315821</v>
      </c>
      <c r="CZ71" s="65">
        <f t="shared" si="102"/>
        <v>0.9582483145065408</v>
      </c>
      <c r="DA71" s="65">
        <f t="shared" si="102"/>
        <v>0.91302761020337608</v>
      </c>
      <c r="DB71" s="65">
        <f t="shared" si="102"/>
        <v>0.86847199042520096</v>
      </c>
      <c r="DC71" s="65">
        <f t="shared" si="102"/>
        <v>0.82460019925743833</v>
      </c>
      <c r="DD71" s="65">
        <f t="shared" si="102"/>
        <v>0.78143067224082874</v>
      </c>
      <c r="DE71" s="65">
        <f t="shared" si="102"/>
        <v>0.7389815392237199</v>
      </c>
      <c r="DF71" s="65">
        <f t="shared" si="102"/>
        <v>0.69727062719367294</v>
      </c>
      <c r="DG71" s="65">
        <f t="shared" si="102"/>
        <v>0.65631546308861366</v>
      </c>
      <c r="DH71" s="65">
        <f t="shared" si="102"/>
        <v>0.61613327658756889</v>
      </c>
      <c r="DI71" s="65">
        <f t="shared" si="102"/>
        <v>0.57674100288118924</v>
      </c>
      <c r="DJ71" s="65">
        <f t="shared" si="102"/>
        <v>0.5381552854221382</v>
      </c>
      <c r="DK71" s="65">
        <f t="shared" si="102"/>
        <v>0.50039247865549019</v>
      </c>
      <c r="DL71" s="65">
        <f t="shared" si="102"/>
        <v>0.46346865072926513</v>
      </c>
      <c r="DM71" s="65">
        <f t="shared" si="102"/>
        <v>0.42739958618522705</v>
      </c>
      <c r="DN71" s="65">
        <f t="shared" si="102"/>
        <v>0.39220078863005631</v>
      </c>
      <c r="DO71" s="65">
        <f t="shared" si="102"/>
        <v>0.35788748338703985</v>
      </c>
      <c r="DP71" s="65">
        <f t="shared" si="102"/>
        <v>0.32447462012838774</v>
      </c>
    </row>
    <row r="72" spans="1:120" x14ac:dyDescent="0.25">
      <c r="A72" s="65" t="str">
        <f t="shared" si="71"/>
        <v>08_JPN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08_JPN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70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08_JPN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08_JPN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70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08_JPN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32.240202191999998</v>
      </c>
      <c r="F74" s="66">
        <v>32.818901687999997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08_JPN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32.240202191999998</v>
      </c>
      <c r="BP74" s="65">
        <f t="shared" si="107"/>
        <v>32.818901687999997</v>
      </c>
      <c r="BQ74" s="65">
        <f t="shared" si="107"/>
        <v>32.687466633600344</v>
      </c>
      <c r="BR74" s="65">
        <f t="shared" si="107"/>
        <v>30.203224452834778</v>
      </c>
      <c r="BS74" s="65">
        <f t="shared" si="107"/>
        <v>30.24125087600622</v>
      </c>
      <c r="BT74" s="65">
        <f t="shared" si="107"/>
        <v>30.210958118579217</v>
      </c>
      <c r="BU74" s="65">
        <f t="shared" si="107"/>
        <v>30.162340941055341</v>
      </c>
      <c r="BV74" s="65">
        <f t="shared" si="107"/>
        <v>30.118920637812838</v>
      </c>
      <c r="BW74" s="65">
        <f t="shared" si="107"/>
        <v>30.09109408823808</v>
      </c>
      <c r="BX74" s="65">
        <f t="shared" si="107"/>
        <v>30.08277773851389</v>
      </c>
      <c r="BY74" s="65">
        <f t="shared" si="107"/>
        <v>30.094607879301286</v>
      </c>
      <c r="BZ74" s="65">
        <f t="shared" si="107"/>
        <v>29.804912350907923</v>
      </c>
      <c r="CA74" s="65">
        <f t="shared" si="107"/>
        <v>29.534069638641824</v>
      </c>
      <c r="CB74" s="65">
        <f t="shared" si="107"/>
        <v>29.238773985576433</v>
      </c>
      <c r="CC74" s="65">
        <f t="shared" si="107"/>
        <v>28.909777693534842</v>
      </c>
      <c r="CD74" s="65">
        <f t="shared" si="107"/>
        <v>28.534292997889672</v>
      </c>
      <c r="CE74" s="65">
        <f t="shared" si="107"/>
        <v>28.107823030619034</v>
      </c>
      <c r="CF74" s="65">
        <f t="shared" si="107"/>
        <v>27.629609267740417</v>
      </c>
      <c r="CG74" s="65">
        <f t="shared" si="107"/>
        <v>27.101424324953918</v>
      </c>
      <c r="CH74" s="65">
        <f t="shared" si="107"/>
        <v>26.525805332943083</v>
      </c>
      <c r="CI74" s="65">
        <f t="shared" si="107"/>
        <v>25.905873677795622</v>
      </c>
      <c r="CJ74" s="65">
        <f t="shared" si="107"/>
        <v>25.244627831196386</v>
      </c>
      <c r="CK74" s="65">
        <f t="shared" si="107"/>
        <v>24.545483498239804</v>
      </c>
      <c r="CL74" s="65">
        <f t="shared" si="107"/>
        <v>23.812233839994608</v>
      </c>
      <c r="CM74" s="65">
        <f t="shared" si="107"/>
        <v>23.07770405260019</v>
      </c>
      <c r="CN74" s="65">
        <f t="shared" si="107"/>
        <v>22.330702664843667</v>
      </c>
      <c r="CO74" s="65">
        <f t="shared" si="107"/>
        <v>21.568143854286763</v>
      </c>
      <c r="CP74" s="65">
        <f t="shared" si="107"/>
        <v>20.791055293995548</v>
      </c>
      <c r="CQ74" s="65">
        <f t="shared" si="107"/>
        <v>20.001772975931072</v>
      </c>
      <c r="CR74" s="65">
        <f t="shared" si="107"/>
        <v>19.203176242269368</v>
      </c>
      <c r="CS74" s="65">
        <f t="shared" si="107"/>
        <v>18.398785251978726</v>
      </c>
      <c r="CT74" s="65">
        <f t="shared" si="107"/>
        <v>17.620127880790683</v>
      </c>
      <c r="CU74" s="65">
        <f t="shared" si="107"/>
        <v>16.868333869944649</v>
      </c>
      <c r="CV74" s="70">
        <f t="shared" si="107"/>
        <v>16.143503425989842</v>
      </c>
      <c r="CW74" s="65">
        <f t="shared" ref="CW74:DP74" si="108">CW$49*CW31</f>
        <v>15.471386115301362</v>
      </c>
      <c r="CX74" s="65">
        <f t="shared" si="108"/>
        <v>14.807541637553776</v>
      </c>
      <c r="CY74" s="65">
        <f t="shared" si="108"/>
        <v>14.15225197935038</v>
      </c>
      <c r="CZ74" s="65">
        <f t="shared" si="108"/>
        <v>13.505794614840763</v>
      </c>
      <c r="DA74" s="65">
        <f t="shared" si="108"/>
        <v>12.868442547102982</v>
      </c>
      <c r="DB74" s="65">
        <f t="shared" si="108"/>
        <v>12.240464349227571</v>
      </c>
      <c r="DC74" s="65">
        <f t="shared" si="108"/>
        <v>11.622124205105203</v>
      </c>
      <c r="DD74" s="65">
        <f t="shared" si="108"/>
        <v>11.013681949919615</v>
      </c>
      <c r="DE74" s="65">
        <f t="shared" si="108"/>
        <v>10.415393110348468</v>
      </c>
      <c r="DF74" s="65">
        <f t="shared" si="108"/>
        <v>9.8275089444727346</v>
      </c>
      <c r="DG74" s="65">
        <f t="shared" si="108"/>
        <v>9.2502764813977851</v>
      </c>
      <c r="DH74" s="65">
        <f t="shared" si="108"/>
        <v>8.683938560586725</v>
      </c>
      <c r="DI74" s="65">
        <f t="shared" si="108"/>
        <v>8.1287338709088441</v>
      </c>
      <c r="DJ74" s="65">
        <f t="shared" si="108"/>
        <v>7.5848969894043021</v>
      </c>
      <c r="DK74" s="65">
        <f t="shared" si="108"/>
        <v>7.0526584197670523</v>
      </c>
      <c r="DL74" s="65">
        <f t="shared" si="108"/>
        <v>6.5322446305477948</v>
      </c>
      <c r="DM74" s="65">
        <f t="shared" si="108"/>
        <v>6.0238780930787765</v>
      </c>
      <c r="DN74" s="65">
        <f t="shared" si="108"/>
        <v>5.5277773191219746</v>
      </c>
      <c r="DO74" s="65">
        <f t="shared" si="108"/>
        <v>5.0441568982426874</v>
      </c>
      <c r="DP74" s="65">
        <f t="shared" si="108"/>
        <v>4.5732275349100764</v>
      </c>
    </row>
    <row r="75" spans="1:120" x14ac:dyDescent="0.25">
      <c r="A75" s="65" t="str">
        <f t="shared" si="71"/>
        <v>08_JPN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32.006327544000001</v>
      </c>
      <c r="F75" s="66">
        <v>31.807705752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08_JPN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32.006327544000001</v>
      </c>
      <c r="BP75" s="65">
        <f t="shared" si="109"/>
        <v>31.807705752</v>
      </c>
      <c r="BQ75" s="65">
        <f t="shared" si="109"/>
        <v>31.680320394147792</v>
      </c>
      <c r="BR75" s="65">
        <f t="shared" si="109"/>
        <v>29.272621164792099</v>
      </c>
      <c r="BS75" s="65">
        <f t="shared" si="109"/>
        <v>29.309475941059048</v>
      </c>
      <c r="BT75" s="65">
        <f t="shared" si="109"/>
        <v>29.280116545555352</v>
      </c>
      <c r="BU75" s="65">
        <f t="shared" si="109"/>
        <v>29.232997330784748</v>
      </c>
      <c r="BV75" s="65">
        <f t="shared" si="109"/>
        <v>29.190914867382105</v>
      </c>
      <c r="BW75" s="65">
        <f t="shared" si="109"/>
        <v>29.163945692441956</v>
      </c>
      <c r="BX75" s="65">
        <f t="shared" si="109"/>
        <v>29.155885581001527</v>
      </c>
      <c r="BY75" s="65">
        <f t="shared" si="109"/>
        <v>29.167351218722967</v>
      </c>
      <c r="BZ75" s="65">
        <f t="shared" si="109"/>
        <v>28.88658161185414</v>
      </c>
      <c r="CA75" s="65">
        <f t="shared" si="109"/>
        <v>28.624083939667155</v>
      </c>
      <c r="CB75" s="65">
        <f t="shared" si="109"/>
        <v>28.337886755744236</v>
      </c>
      <c r="CC75" s="65">
        <f t="shared" si="109"/>
        <v>28.019027296331423</v>
      </c>
      <c r="CD75" s="65">
        <f t="shared" si="109"/>
        <v>27.655111805587627</v>
      </c>
      <c r="CE75" s="65">
        <f t="shared" si="109"/>
        <v>27.241781970239437</v>
      </c>
      <c r="CF75" s="65">
        <f t="shared" si="109"/>
        <v>26.778302637481591</v>
      </c>
      <c r="CG75" s="65">
        <f t="shared" si="109"/>
        <v>26.26639180626286</v>
      </c>
      <c r="CH75" s="65">
        <f t="shared" si="109"/>
        <v>25.708508434747174</v>
      </c>
      <c r="CI75" s="65">
        <f t="shared" si="109"/>
        <v>25.107677734782257</v>
      </c>
      <c r="CJ75" s="65">
        <f t="shared" si="109"/>
        <v>24.466805790976437</v>
      </c>
      <c r="CK75" s="65">
        <f t="shared" si="109"/>
        <v>23.789203065806859</v>
      </c>
      <c r="CL75" s="65">
        <f t="shared" si="109"/>
        <v>23.07854584778223</v>
      </c>
      <c r="CM75" s="65">
        <f t="shared" si="109"/>
        <v>22.366647943165159</v>
      </c>
      <c r="CN75" s="65">
        <f t="shared" si="109"/>
        <v>21.642662705512226</v>
      </c>
      <c r="CO75" s="65">
        <f t="shared" si="109"/>
        <v>20.903599390859682</v>
      </c>
      <c r="CP75" s="65">
        <f t="shared" si="109"/>
        <v>20.15045400823934</v>
      </c>
      <c r="CQ75" s="65">
        <f t="shared" si="109"/>
        <v>19.385490574455968</v>
      </c>
      <c r="CR75" s="65">
        <f t="shared" si="109"/>
        <v>18.611499715154675</v>
      </c>
      <c r="CS75" s="65">
        <f t="shared" si="109"/>
        <v>17.831893128317557</v>
      </c>
      <c r="CT75" s="65">
        <f t="shared" si="109"/>
        <v>17.077227272042688</v>
      </c>
      <c r="CU75" s="65">
        <f t="shared" si="109"/>
        <v>16.348597078673052</v>
      </c>
      <c r="CV75" s="70">
        <f t="shared" si="109"/>
        <v>15.646099667254923</v>
      </c>
      <c r="CW75" s="65">
        <f t="shared" ref="CW75:DP75" si="110">CW$49*CW32</f>
        <v>14.994691224265452</v>
      </c>
      <c r="CX75" s="65">
        <f t="shared" si="110"/>
        <v>14.351300716745632</v>
      </c>
      <c r="CY75" s="65">
        <f t="shared" si="110"/>
        <v>13.716201442899932</v>
      </c>
      <c r="CZ75" s="65">
        <f t="shared" si="110"/>
        <v>13.089662327514064</v>
      </c>
      <c r="DA75" s="65">
        <f t="shared" si="110"/>
        <v>12.471947962062135</v>
      </c>
      <c r="DB75" s="65">
        <f t="shared" si="110"/>
        <v>11.863318644524801</v>
      </c>
      <c r="DC75" s="65">
        <f t="shared" si="110"/>
        <v>11.264030418920198</v>
      </c>
      <c r="DD75" s="65">
        <f t="shared" si="110"/>
        <v>10.674335114549216</v>
      </c>
      <c r="DE75" s="65">
        <f t="shared" si="110"/>
        <v>10.094480384957736</v>
      </c>
      <c r="DF75" s="65">
        <f t="shared" si="110"/>
        <v>9.5247097466163382</v>
      </c>
      <c r="DG75" s="65">
        <f t="shared" si="110"/>
        <v>8.9652626173206151</v>
      </c>
      <c r="DH75" s="65">
        <f t="shared" si="110"/>
        <v>8.4163743543125822</v>
      </c>
      <c r="DI75" s="65">
        <f t="shared" si="110"/>
        <v>7.8782762921260074</v>
      </c>
      <c r="DJ75" s="65">
        <f t="shared" si="110"/>
        <v>7.3511957801566892</v>
      </c>
      <c r="DK75" s="65">
        <f t="shared" si="110"/>
        <v>6.8353562199596762</v>
      </c>
      <c r="DL75" s="65">
        <f t="shared" si="110"/>
        <v>6.3309771022751207</v>
      </c>
      <c r="DM75" s="65">
        <f t="shared" si="110"/>
        <v>5.8382740437845904</v>
      </c>
      <c r="DN75" s="65">
        <f t="shared" si="110"/>
        <v>5.35745882359923</v>
      </c>
      <c r="DO75" s="65">
        <f t="shared" si="110"/>
        <v>4.8887394194818343</v>
      </c>
      <c r="DP75" s="65">
        <f t="shared" si="110"/>
        <v>4.4323200438042676</v>
      </c>
    </row>
    <row r="76" spans="1:120" x14ac:dyDescent="0.25">
      <c r="A76" s="65" t="str">
        <f t="shared" si="71"/>
        <v>08_JPN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08_JPN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70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08_JPN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08_JPN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70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08_JPN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08_JPN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70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08_JPN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08_JPN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70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08_JPN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5.5586468879999993</v>
      </c>
      <c r="F80" s="66">
        <v>5.5606146839999999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08_JPN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5.5586468879999993</v>
      </c>
      <c r="BP80" s="65">
        <f t="shared" si="119"/>
        <v>5.5606146839999999</v>
      </c>
      <c r="BQ80" s="65">
        <f t="shared" si="119"/>
        <v>5.5383452095235191</v>
      </c>
      <c r="BR80" s="65">
        <f t="shared" si="119"/>
        <v>5.1174318687815852</v>
      </c>
      <c r="BS80" s="65">
        <f t="shared" si="119"/>
        <v>5.1238748109944998</v>
      </c>
      <c r="BT80" s="65">
        <f t="shared" si="119"/>
        <v>5.1187422092588042</v>
      </c>
      <c r="BU80" s="65">
        <f t="shared" si="119"/>
        <v>5.1105048406288613</v>
      </c>
      <c r="BV80" s="65">
        <f t="shared" si="119"/>
        <v>5.1031479955372934</v>
      </c>
      <c r="BW80" s="65">
        <f t="shared" si="119"/>
        <v>5.0984332515266182</v>
      </c>
      <c r="BX80" s="65">
        <f t="shared" si="119"/>
        <v>5.0970241849821853</v>
      </c>
      <c r="BY80" s="65">
        <f t="shared" si="119"/>
        <v>5.0990286047279021</v>
      </c>
      <c r="BZ80" s="65">
        <f t="shared" si="119"/>
        <v>5.049944536516616</v>
      </c>
      <c r="CA80" s="65">
        <f t="shared" si="119"/>
        <v>5.0040547630805987</v>
      </c>
      <c r="CB80" s="65">
        <f t="shared" si="119"/>
        <v>4.9540218472881365</v>
      </c>
      <c r="CC80" s="65">
        <f t="shared" si="119"/>
        <v>4.8982789211567326</v>
      </c>
      <c r="CD80" s="65">
        <f t="shared" si="119"/>
        <v>4.8346593115771332</v>
      </c>
      <c r="CE80" s="65">
        <f t="shared" si="119"/>
        <v>4.7624010993787271</v>
      </c>
      <c r="CF80" s="65">
        <f t="shared" si="119"/>
        <v>4.6813757653430663</v>
      </c>
      <c r="CG80" s="65">
        <f t="shared" si="119"/>
        <v>4.5918836495907529</v>
      </c>
      <c r="CH80" s="65">
        <f t="shared" si="119"/>
        <v>4.4943546265358751</v>
      </c>
      <c r="CI80" s="65">
        <f t="shared" si="119"/>
        <v>4.3893175629113532</v>
      </c>
      <c r="CJ80" s="65">
        <f t="shared" si="119"/>
        <v>4.2772804996577047</v>
      </c>
      <c r="CK80" s="65">
        <f t="shared" si="119"/>
        <v>4.1588221709472339</v>
      </c>
      <c r="CL80" s="65">
        <f t="shared" si="119"/>
        <v>4.034585264562061</v>
      </c>
      <c r="CM80" s="65">
        <f t="shared" si="119"/>
        <v>3.9101314616758347</v>
      </c>
      <c r="CN80" s="65">
        <f t="shared" si="119"/>
        <v>3.7835645544338998</v>
      </c>
      <c r="CO80" s="65">
        <f t="shared" si="119"/>
        <v>3.6543617017696763</v>
      </c>
      <c r="CP80" s="65">
        <f t="shared" si="119"/>
        <v>3.5226970257179575</v>
      </c>
      <c r="CQ80" s="65">
        <f t="shared" si="119"/>
        <v>3.3889663210961247</v>
      </c>
      <c r="CR80" s="65">
        <f t="shared" si="119"/>
        <v>3.2536574443393684</v>
      </c>
      <c r="CS80" s="65">
        <f t="shared" si="119"/>
        <v>3.1173668275841173</v>
      </c>
      <c r="CT80" s="65">
        <f t="shared" si="119"/>
        <v>2.9854363427313526</v>
      </c>
      <c r="CU80" s="65">
        <f t="shared" si="119"/>
        <v>2.8580574055628896</v>
      </c>
      <c r="CV80" s="70">
        <f t="shared" si="119"/>
        <v>2.7352469944046436</v>
      </c>
      <c r="CW80" s="65">
        <f t="shared" ref="CW80:DP80" si="120">CW$49*CW37</f>
        <v>2.6213679431580421</v>
      </c>
      <c r="CX80" s="65">
        <f t="shared" si="120"/>
        <v>2.5088905852638477</v>
      </c>
      <c r="CY80" s="65">
        <f t="shared" si="120"/>
        <v>2.3978626986416858</v>
      </c>
      <c r="CZ80" s="65">
        <f t="shared" si="120"/>
        <v>2.288331296651275</v>
      </c>
      <c r="DA80" s="65">
        <f t="shared" si="120"/>
        <v>2.1803426351039463</v>
      </c>
      <c r="DB80" s="65">
        <f t="shared" si="120"/>
        <v>2.0739422192236465</v>
      </c>
      <c r="DC80" s="65">
        <f t="shared" si="120"/>
        <v>1.9691748105577216</v>
      </c>
      <c r="DD80" s="65">
        <f t="shared" si="120"/>
        <v>1.8660844338377673</v>
      </c>
      <c r="DE80" s="65">
        <f t="shared" si="120"/>
        <v>1.7647143837909955</v>
      </c>
      <c r="DF80" s="65">
        <f t="shared" si="120"/>
        <v>1.6651072319022109</v>
      </c>
      <c r="DG80" s="65">
        <f t="shared" si="120"/>
        <v>1.5673048331269444</v>
      </c>
      <c r="DH80" s="65">
        <f t="shared" si="120"/>
        <v>1.471348332555827</v>
      </c>
      <c r="DI80" s="65">
        <f t="shared" si="120"/>
        <v>1.377278172030701</v>
      </c>
      <c r="DJ80" s="65">
        <f t="shared" si="120"/>
        <v>1.2851340967126457</v>
      </c>
      <c r="DK80" s="65">
        <f t="shared" si="120"/>
        <v>1.1949551616022671</v>
      </c>
      <c r="DL80" s="65">
        <f t="shared" si="120"/>
        <v>1.1067797380125495</v>
      </c>
      <c r="DM80" s="65">
        <f t="shared" si="120"/>
        <v>1.020645519994581</v>
      </c>
      <c r="DN80" s="65">
        <f t="shared" si="120"/>
        <v>0.93658953071640749</v>
      </c>
      <c r="DO80" s="65">
        <f t="shared" si="120"/>
        <v>0.85464812879536389</v>
      </c>
      <c r="DP80" s="65">
        <f t="shared" si="120"/>
        <v>0.77485701458414136</v>
      </c>
    </row>
    <row r="81" spans="1:120" x14ac:dyDescent="0.25">
      <c r="A81" s="65" t="str">
        <f t="shared" si="71"/>
        <v>08_JPN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08_JPN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70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08_JPN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22.17392082000001</v>
      </c>
      <c r="F82" s="66">
        <v>23.972318892000001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08_JPN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22.17392082000001</v>
      </c>
      <c r="BP82" s="65">
        <f t="shared" si="123"/>
        <v>23.972318892000001</v>
      </c>
      <c r="BQ82" s="65">
        <f t="shared" si="123"/>
        <v>23.876313149101907</v>
      </c>
      <c r="BR82" s="65">
        <f t="shared" si="123"/>
        <v>22.061717208981072</v>
      </c>
      <c r="BS82" s="65">
        <f t="shared" si="123"/>
        <v>22.089493322613823</v>
      </c>
      <c r="BT82" s="65">
        <f t="shared" si="123"/>
        <v>22.067366206720006</v>
      </c>
      <c r="BU82" s="65">
        <f t="shared" si="123"/>
        <v>22.031854156551137</v>
      </c>
      <c r="BV82" s="65">
        <f t="shared" si="123"/>
        <v>22.000138123954677</v>
      </c>
      <c r="BW82" s="65">
        <f t="shared" si="123"/>
        <v>21.979812430961911</v>
      </c>
      <c r="BX82" s="65">
        <f t="shared" si="123"/>
        <v>21.973737816110354</v>
      </c>
      <c r="BY82" s="65">
        <f t="shared" si="123"/>
        <v>21.982379053108129</v>
      </c>
      <c r="BZ82" s="65">
        <f t="shared" si="123"/>
        <v>21.770773142153118</v>
      </c>
      <c r="CA82" s="65">
        <f t="shared" si="123"/>
        <v>21.572938128363152</v>
      </c>
      <c r="CB82" s="65">
        <f t="shared" si="123"/>
        <v>21.357241648633195</v>
      </c>
      <c r="CC82" s="65">
        <f t="shared" si="123"/>
        <v>21.116928791667895</v>
      </c>
      <c r="CD82" s="65">
        <f t="shared" si="123"/>
        <v>20.842658831367466</v>
      </c>
      <c r="CE82" s="65">
        <f t="shared" si="123"/>
        <v>20.531147064445332</v>
      </c>
      <c r="CF82" s="65">
        <f t="shared" si="123"/>
        <v>20.181839432786802</v>
      </c>
      <c r="CG82" s="65">
        <f t="shared" si="123"/>
        <v>19.79603073014334</v>
      </c>
      <c r="CH82" s="65">
        <f t="shared" si="123"/>
        <v>19.375574184462508</v>
      </c>
      <c r="CI82" s="65">
        <f t="shared" si="123"/>
        <v>18.922749788639592</v>
      </c>
      <c r="CJ82" s="65">
        <f t="shared" si="123"/>
        <v>18.439747753672545</v>
      </c>
      <c r="CK82" s="65">
        <f t="shared" si="123"/>
        <v>17.929063055552437</v>
      </c>
      <c r="CL82" s="65">
        <f t="shared" si="123"/>
        <v>17.393466380136239</v>
      </c>
      <c r="CM82" s="65">
        <f t="shared" si="123"/>
        <v>16.856934644050437</v>
      </c>
      <c r="CN82" s="65">
        <f t="shared" si="123"/>
        <v>16.311293121664768</v>
      </c>
      <c r="CO82" s="65">
        <f t="shared" si="123"/>
        <v>15.754287797283105</v>
      </c>
      <c r="CP82" s="65">
        <f t="shared" si="123"/>
        <v>15.186669326935649</v>
      </c>
      <c r="CQ82" s="65">
        <f t="shared" si="123"/>
        <v>14.610144018309098</v>
      </c>
      <c r="CR82" s="65">
        <f t="shared" si="123"/>
        <v>14.026815065151357</v>
      </c>
      <c r="CS82" s="65">
        <f t="shared" si="123"/>
        <v>13.439253740996815</v>
      </c>
      <c r="CT82" s="65">
        <f t="shared" si="123"/>
        <v>12.870489344577315</v>
      </c>
      <c r="CU82" s="65">
        <f t="shared" si="123"/>
        <v>12.321347086849464</v>
      </c>
      <c r="CV82" s="70">
        <f t="shared" si="123"/>
        <v>11.791900162930373</v>
      </c>
      <c r="CW82" s="65">
        <f t="shared" ref="CW82:DP82" si="124">CW$49*CW39</f>
        <v>11.300957149119862</v>
      </c>
      <c r="CX82" s="65">
        <f t="shared" si="124"/>
        <v>10.816056963655178</v>
      </c>
      <c r="CY82" s="65">
        <f t="shared" si="124"/>
        <v>10.337405581521166</v>
      </c>
      <c r="CZ82" s="65">
        <f t="shared" si="124"/>
        <v>9.8652056816149258</v>
      </c>
      <c r="DA82" s="65">
        <f t="shared" si="124"/>
        <v>9.3996566769731178</v>
      </c>
      <c r="DB82" s="65">
        <f t="shared" si="124"/>
        <v>8.9409547447814859</v>
      </c>
      <c r="DC82" s="65">
        <f t="shared" si="124"/>
        <v>8.4892928561678715</v>
      </c>
      <c r="DD82" s="65">
        <f t="shared" si="124"/>
        <v>8.044860805779976</v>
      </c>
      <c r="DE82" s="65">
        <f t="shared" si="124"/>
        <v>7.6078452411497821</v>
      </c>
      <c r="DF82" s="65">
        <f t="shared" si="124"/>
        <v>7.1784296918450483</v>
      </c>
      <c r="DG82" s="65">
        <f t="shared" si="124"/>
        <v>6.7567945984102522</v>
      </c>
      <c r="DH82" s="65">
        <f t="shared" si="124"/>
        <v>6.3431173410973081</v>
      </c>
      <c r="DI82" s="65">
        <f t="shared" si="124"/>
        <v>5.9375722683882293</v>
      </c>
      <c r="DJ82" s="65">
        <f t="shared" si="124"/>
        <v>5.5403307253104925</v>
      </c>
      <c r="DK82" s="65">
        <f t="shared" si="124"/>
        <v>5.1515610815465953</v>
      </c>
      <c r="DL82" s="65">
        <f t="shared" si="124"/>
        <v>4.7714287593391234</v>
      </c>
      <c r="DM82" s="65">
        <f t="shared" si="124"/>
        <v>4.4000962611926306</v>
      </c>
      <c r="DN82" s="65">
        <f t="shared" si="124"/>
        <v>4.0377231973734684</v>
      </c>
      <c r="DO82" s="65">
        <f t="shared" si="124"/>
        <v>3.6844663132090423</v>
      </c>
      <c r="DP82" s="65">
        <f t="shared" si="124"/>
        <v>3.3404795161876244</v>
      </c>
    </row>
    <row r="83" spans="1:120" x14ac:dyDescent="0.25">
      <c r="A83" s="65" t="str">
        <f t="shared" si="71"/>
        <v>08_JPN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08_JPN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70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08_JPN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08_JPN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70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08_JPN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08_JPN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70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08_JPN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08_JPN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70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08_JPN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08_JPN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70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08_JPN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63.954291096000013</v>
      </c>
      <c r="F88" s="66">
        <v>63.216283859999997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08_JPN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63.954291096000013</v>
      </c>
      <c r="BP88" s="65">
        <f t="shared" si="135"/>
        <v>63.216283859999997</v>
      </c>
      <c r="BQ88" s="65">
        <f t="shared" si="135"/>
        <v>62.963111593996928</v>
      </c>
      <c r="BR88" s="65">
        <f t="shared" si="135"/>
        <v>58.177925289798225</v>
      </c>
      <c r="BS88" s="65">
        <f t="shared" si="135"/>
        <v>58.251172383324985</v>
      </c>
      <c r="BT88" s="65">
        <f t="shared" si="135"/>
        <v>58.1928219982142</v>
      </c>
      <c r="BU88" s="65">
        <f t="shared" si="135"/>
        <v>58.099174827323495</v>
      </c>
      <c r="BV88" s="65">
        <f t="shared" si="135"/>
        <v>58.015537957291698</v>
      </c>
      <c r="BW88" s="65">
        <f t="shared" si="135"/>
        <v>57.961938020478293</v>
      </c>
      <c r="BX88" s="65">
        <f t="shared" si="135"/>
        <v>57.945918937029326</v>
      </c>
      <c r="BY88" s="65">
        <f t="shared" si="135"/>
        <v>57.968706340009149</v>
      </c>
      <c r="BZ88" s="65">
        <f t="shared" si="135"/>
        <v>57.410690263481392</v>
      </c>
      <c r="CA88" s="65">
        <f t="shared" si="135"/>
        <v>56.888988777465904</v>
      </c>
      <c r="CB88" s="65">
        <f t="shared" si="135"/>
        <v>56.32018565284362</v>
      </c>
      <c r="CC88" s="65">
        <f t="shared" si="135"/>
        <v>55.686467828148913</v>
      </c>
      <c r="CD88" s="65">
        <f t="shared" si="135"/>
        <v>54.963203310321681</v>
      </c>
      <c r="CE88" s="65">
        <f t="shared" si="135"/>
        <v>54.141730161553767</v>
      </c>
      <c r="CF88" s="65">
        <f t="shared" si="135"/>
        <v>53.220587301037305</v>
      </c>
      <c r="CG88" s="65">
        <f t="shared" si="135"/>
        <v>52.203189168973118</v>
      </c>
      <c r="CH88" s="65">
        <f t="shared" si="135"/>
        <v>51.094422826330117</v>
      </c>
      <c r="CI88" s="65">
        <f t="shared" si="135"/>
        <v>49.900300736012554</v>
      </c>
      <c r="CJ88" s="65">
        <f t="shared" si="135"/>
        <v>48.626598601271461</v>
      </c>
      <c r="CK88" s="65">
        <f t="shared" si="135"/>
        <v>47.279895806904214</v>
      </c>
      <c r="CL88" s="65">
        <f t="shared" si="135"/>
        <v>45.867498799333873</v>
      </c>
      <c r="CM88" s="65">
        <f t="shared" si="135"/>
        <v>44.452635986891579</v>
      </c>
      <c r="CN88" s="65">
        <f t="shared" si="135"/>
        <v>43.013750181962386</v>
      </c>
      <c r="CO88" s="65">
        <f t="shared" si="135"/>
        <v>41.544897424902096</v>
      </c>
      <c r="CP88" s="65">
        <f t="shared" si="135"/>
        <v>40.048057235710445</v>
      </c>
      <c r="CQ88" s="65">
        <f t="shared" si="135"/>
        <v>38.527729238790101</v>
      </c>
      <c r="CR88" s="65">
        <f t="shared" si="135"/>
        <v>36.98945966826129</v>
      </c>
      <c r="CS88" s="65">
        <f t="shared" si="135"/>
        <v>35.440029109613654</v>
      </c>
      <c r="CT88" s="65">
        <f t="shared" si="135"/>
        <v>33.940167052233988</v>
      </c>
      <c r="CU88" s="65">
        <f t="shared" si="135"/>
        <v>32.492049621440501</v>
      </c>
      <c r="CV88" s="70">
        <f t="shared" si="135"/>
        <v>31.095869836662047</v>
      </c>
      <c r="CW88" s="65">
        <f t="shared" ref="CW88:DP88" si="136">CW$49*CW45</f>
        <v>29.801226917053373</v>
      </c>
      <c r="CX88" s="65">
        <f t="shared" si="136"/>
        <v>28.522519258182221</v>
      </c>
      <c r="CY88" s="65">
        <f t="shared" si="136"/>
        <v>27.260290027072543</v>
      </c>
      <c r="CZ88" s="65">
        <f t="shared" si="136"/>
        <v>26.015073698789081</v>
      </c>
      <c r="DA88" s="65">
        <f t="shared" si="136"/>
        <v>24.787396136148349</v>
      </c>
      <c r="DB88" s="65">
        <f t="shared" si="136"/>
        <v>23.577774668855351</v>
      </c>
      <c r="DC88" s="65">
        <f t="shared" si="136"/>
        <v>22.386718172069372</v>
      </c>
      <c r="DD88" s="65">
        <f t="shared" si="136"/>
        <v>21.214727144402087</v>
      </c>
      <c r="DE88" s="65">
        <f t="shared" si="136"/>
        <v>20.062293785353116</v>
      </c>
      <c r="DF88" s="65">
        <f t="shared" si="136"/>
        <v>18.929902072184102</v>
      </c>
      <c r="DG88" s="65">
        <f t="shared" si="136"/>
        <v>17.818027836237462</v>
      </c>
      <c r="DH88" s="65">
        <f t="shared" si="136"/>
        <v>16.727138838700871</v>
      </c>
      <c r="DI88" s="65">
        <f t="shared" si="136"/>
        <v>15.657694845823025</v>
      </c>
      <c r="DJ88" s="65">
        <f t="shared" si="136"/>
        <v>14.61014770358277</v>
      </c>
      <c r="DK88" s="65">
        <f t="shared" si="136"/>
        <v>13.584941411815512</v>
      </c>
      <c r="DL88" s="65">
        <f t="shared" si="136"/>
        <v>12.582512197800344</v>
      </c>
      <c r="DM88" s="65">
        <f t="shared" si="136"/>
        <v>11.603288589311411</v>
      </c>
      <c r="DN88" s="65">
        <f t="shared" si="136"/>
        <v>10.647691487136418</v>
      </c>
      <c r="DO88" s="65">
        <f t="shared" si="136"/>
        <v>9.716134237066214</v>
      </c>
      <c r="DP88" s="65">
        <f t="shared" si="136"/>
        <v>8.8090227013584617</v>
      </c>
    </row>
    <row r="89" spans="1:120" x14ac:dyDescent="0.25">
      <c r="A89" s="65" t="str">
        <f t="shared" si="71"/>
        <v>08_JPN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08_JPN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70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08_JPN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08_JPN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0.14263336959892386</v>
      </c>
      <c r="CC90" s="52">
        <f t="shared" si="143"/>
        <v>0.42414704799077774</v>
      </c>
      <c r="CD90" s="52">
        <f t="shared" si="143"/>
        <v>0.8404398326779895</v>
      </c>
      <c r="CE90" s="52">
        <f t="shared" si="143"/>
        <v>1.3867841921173205</v>
      </c>
      <c r="CF90" s="52">
        <f t="shared" si="143"/>
        <v>2.0578092205131577</v>
      </c>
      <c r="CG90" s="52">
        <f t="shared" si="143"/>
        <v>2.8476244706071125</v>
      </c>
      <c r="CH90" s="52">
        <f t="shared" si="143"/>
        <v>3.7498860641252438</v>
      </c>
      <c r="CI90" s="52">
        <f t="shared" si="143"/>
        <v>4.7579091919671486</v>
      </c>
      <c r="CJ90" s="52">
        <f t="shared" si="143"/>
        <v>5.8646661941791205</v>
      </c>
      <c r="CK90" s="52">
        <f t="shared" si="143"/>
        <v>7.0629604002355748</v>
      </c>
      <c r="CL90" s="52">
        <f t="shared" si="143"/>
        <v>8.3455848627209264</v>
      </c>
      <c r="CM90" s="52">
        <f t="shared" si="143"/>
        <v>9.7175943972783383</v>
      </c>
      <c r="CN90" s="52">
        <f t="shared" si="143"/>
        <v>11.171366741081396</v>
      </c>
      <c r="CO90" s="52">
        <f t="shared" si="143"/>
        <v>12.700652374978931</v>
      </c>
      <c r="CP90" s="52">
        <f t="shared" si="143"/>
        <v>14.300710996103518</v>
      </c>
      <c r="CQ90" s="52">
        <f t="shared" si="143"/>
        <v>15.967910360108025</v>
      </c>
      <c r="CR90" s="52">
        <f t="shared" si="143"/>
        <v>17.699825356731701</v>
      </c>
      <c r="CS90" s="52">
        <f t="shared" si="143"/>
        <v>19.49590404389301</v>
      </c>
      <c r="CT90" s="52">
        <f t="shared" si="143"/>
        <v>21.244103727647634</v>
      </c>
      <c r="CU90" s="52">
        <f t="shared" si="143"/>
        <v>22.950735276928313</v>
      </c>
      <c r="CV90" s="70">
        <f t="shared" ref="CV90:DP90" si="144">CV$50*CV15</f>
        <v>24.621880938813515</v>
      </c>
      <c r="CW90" s="52">
        <f t="shared" si="144"/>
        <v>26.308074712464965</v>
      </c>
      <c r="CX90" s="52">
        <f t="shared" si="144"/>
        <v>27.947532376952143</v>
      </c>
      <c r="CY90" s="52">
        <f t="shared" si="144"/>
        <v>29.539340557186904</v>
      </c>
      <c r="CZ90" s="52">
        <f t="shared" si="144"/>
        <v>31.082602077887216</v>
      </c>
      <c r="DA90" s="52">
        <f t="shared" si="144"/>
        <v>32.576435810695017</v>
      </c>
      <c r="DB90" s="52">
        <f t="shared" si="144"/>
        <v>34.019976522411056</v>
      </c>
      <c r="DC90" s="52">
        <f t="shared" si="144"/>
        <v>35.412374724339529</v>
      </c>
      <c r="DD90" s="52">
        <f t="shared" si="144"/>
        <v>36.752796522734769</v>
      </c>
      <c r="DE90" s="52">
        <f t="shared" si="144"/>
        <v>38.040423470345431</v>
      </c>
      <c r="DF90" s="52">
        <f t="shared" si="144"/>
        <v>39.274452419045431</v>
      </c>
      <c r="DG90" s="52">
        <f t="shared" si="144"/>
        <v>40.454095373549244</v>
      </c>
      <c r="DH90" s="52">
        <f t="shared" si="144"/>
        <v>41.578579346199945</v>
      </c>
      <c r="DI90" s="52">
        <f t="shared" si="144"/>
        <v>42.647146212827572</v>
      </c>
      <c r="DJ90" s="52">
        <f t="shared" si="144"/>
        <v>43.659052569668184</v>
      </c>
      <c r="DK90" s="52">
        <f t="shared" si="144"/>
        <v>44.613569591337644</v>
      </c>
      <c r="DL90" s="52">
        <f t="shared" si="144"/>
        <v>45.509982889853624</v>
      </c>
      <c r="DM90" s="52">
        <f t="shared" si="144"/>
        <v>46.347592374699708</v>
      </c>
      <c r="DN90" s="52">
        <f t="shared" si="144"/>
        <v>47.125712113923221</v>
      </c>
      <c r="DO90" s="52">
        <f t="shared" si="144"/>
        <v>47.843670196262444</v>
      </c>
      <c r="DP90" s="52">
        <f t="shared" si="144"/>
        <v>48.500808594295229</v>
      </c>
    </row>
    <row r="91" spans="1:120" x14ac:dyDescent="0.25">
      <c r="A91" s="52" t="str">
        <f t="shared" si="140"/>
        <v>08_JPN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08_JPN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70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08_JPN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08_JPN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70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08_JPN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08_JPN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1.3395070268800385E-2</v>
      </c>
      <c r="CC93" s="52">
        <f t="shared" si="149"/>
        <v>3.9832751116493169E-2</v>
      </c>
      <c r="CD93" s="52">
        <f t="shared" si="149"/>
        <v>7.8927887962519566E-2</v>
      </c>
      <c r="CE93" s="52">
        <f t="shared" si="149"/>
        <v>0.13023650603857875</v>
      </c>
      <c r="CF93" s="52">
        <f t="shared" si="149"/>
        <v>0.19325420962898618</v>
      </c>
      <c r="CG93" s="52">
        <f t="shared" si="149"/>
        <v>0.26742781152963491</v>
      </c>
      <c r="CH93" s="52">
        <f t="shared" si="149"/>
        <v>0.35216154165183461</v>
      </c>
      <c r="CI93" s="52">
        <f t="shared" si="149"/>
        <v>0.44682761220731942</v>
      </c>
      <c r="CJ93" s="52">
        <f t="shared" si="149"/>
        <v>0.55076603739353946</v>
      </c>
      <c r="CK93" s="52">
        <f t="shared" si="149"/>
        <v>0.66330095918608811</v>
      </c>
      <c r="CL93" s="52">
        <f t="shared" si="149"/>
        <v>0.78375555443112144</v>
      </c>
      <c r="CM93" s="52">
        <f t="shared" si="149"/>
        <v>0.91260453399697516</v>
      </c>
      <c r="CN93" s="52">
        <f t="shared" si="149"/>
        <v>1.0491320713806782</v>
      </c>
      <c r="CO93" s="52">
        <f t="shared" si="149"/>
        <v>1.1927512580038835</v>
      </c>
      <c r="CP93" s="52">
        <f t="shared" si="149"/>
        <v>1.3430169197100579</v>
      </c>
      <c r="CQ93" s="52">
        <f t="shared" si="149"/>
        <v>1.4995879429968011</v>
      </c>
      <c r="CR93" s="52">
        <f t="shared" si="149"/>
        <v>1.6622365794596272</v>
      </c>
      <c r="CS93" s="52">
        <f t="shared" si="149"/>
        <v>1.8309109947838373</v>
      </c>
      <c r="CT93" s="52">
        <f t="shared" si="149"/>
        <v>1.9950889685191258</v>
      </c>
      <c r="CU93" s="52">
        <f t="shared" si="149"/>
        <v>2.1553631707611993</v>
      </c>
      <c r="CV93" s="70">
        <f t="shared" si="149"/>
        <v>2.3123048011335228</v>
      </c>
      <c r="CW93" s="52">
        <f t="shared" ref="CW93:DP93" si="150">CW$50*CW18</f>
        <v>2.4706596387734603</v>
      </c>
      <c r="CX93" s="52">
        <f t="shared" si="150"/>
        <v>2.6246253669917663</v>
      </c>
      <c r="CY93" s="52">
        <f t="shared" si="150"/>
        <v>2.7741162083611672</v>
      </c>
      <c r="CZ93" s="52">
        <f t="shared" si="150"/>
        <v>2.9190479068202664</v>
      </c>
      <c r="DA93" s="52">
        <f t="shared" si="150"/>
        <v>3.059337713315982</v>
      </c>
      <c r="DB93" s="52">
        <f t="shared" si="150"/>
        <v>3.1949043715508894</v>
      </c>
      <c r="DC93" s="52">
        <f t="shared" si="150"/>
        <v>3.3256681038347824</v>
      </c>
      <c r="DD93" s="52">
        <f t="shared" si="150"/>
        <v>3.4515505970397338</v>
      </c>
      <c r="DE93" s="52">
        <f t="shared" si="150"/>
        <v>3.5724749886582292</v>
      </c>
      <c r="DF93" s="52">
        <f t="shared" si="150"/>
        <v>3.6883658529633463</v>
      </c>
      <c r="DG93" s="52">
        <f t="shared" si="150"/>
        <v>3.7991491872707832</v>
      </c>
      <c r="DH93" s="52">
        <f t="shared" si="150"/>
        <v>3.9047523983016301</v>
      </c>
      <c r="DI93" s="52">
        <f t="shared" si="150"/>
        <v>4.005104288645648</v>
      </c>
      <c r="DJ93" s="52">
        <f t="shared" si="150"/>
        <v>4.1001350433241681</v>
      </c>
      <c r="DK93" s="52">
        <f t="shared" si="150"/>
        <v>4.1897762164520369</v>
      </c>
      <c r="DL93" s="52">
        <f t="shared" si="150"/>
        <v>4.2739607179980155</v>
      </c>
      <c r="DM93" s="52">
        <f t="shared" si="150"/>
        <v>4.3526228006430259</v>
      </c>
      <c r="DN93" s="52">
        <f t="shared" si="150"/>
        <v>4.425698046735496</v>
      </c>
      <c r="DO93" s="52">
        <f t="shared" si="150"/>
        <v>4.4931233553433616</v>
      </c>
      <c r="DP93" s="52">
        <f t="shared" si="150"/>
        <v>4.5548369294019979</v>
      </c>
    </row>
    <row r="94" spans="1:120" x14ac:dyDescent="0.25">
      <c r="A94" s="52" t="str">
        <f t="shared" si="140"/>
        <v>08_JPN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08_JPN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70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08_JPN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08_JPN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70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08_JPN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08_JPN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70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08_JPN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08_JPN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70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08_JPN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08_JPN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70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08_JPN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08_JPN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70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08_JPN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08_JPN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3.6711574493966262E-3</v>
      </c>
      <c r="CC100" s="52">
        <f t="shared" si="163"/>
        <v>1.0916874496125484E-2</v>
      </c>
      <c r="CD100" s="52">
        <f t="shared" si="163"/>
        <v>2.1631592671345921E-2</v>
      </c>
      <c r="CE100" s="52">
        <f t="shared" si="163"/>
        <v>3.5693632786723384E-2</v>
      </c>
      <c r="CF100" s="52">
        <f t="shared" si="163"/>
        <v>5.2964756217754962E-2</v>
      </c>
      <c r="CG100" s="52">
        <f t="shared" si="163"/>
        <v>7.3293352164010714E-2</v>
      </c>
      <c r="CH100" s="52">
        <f t="shared" si="163"/>
        <v>9.6516139227533521E-2</v>
      </c>
      <c r="CI100" s="52">
        <f t="shared" si="163"/>
        <v>0.12246106098985875</v>
      </c>
      <c r="CJ100" s="52">
        <f t="shared" si="163"/>
        <v>0.15094723659355849</v>
      </c>
      <c r="CK100" s="52">
        <f t="shared" si="163"/>
        <v>0.18178943511626772</v>
      </c>
      <c r="CL100" s="52">
        <f t="shared" si="163"/>
        <v>0.21480216112471903</v>
      </c>
      <c r="CM100" s="52">
        <f t="shared" si="163"/>
        <v>0.25011551758258704</v>
      </c>
      <c r="CN100" s="52">
        <f t="shared" si="163"/>
        <v>0.28753331949448735</v>
      </c>
      <c r="CO100" s="52">
        <f t="shared" si="163"/>
        <v>0.32689471411711385</v>
      </c>
      <c r="CP100" s="52">
        <f t="shared" si="163"/>
        <v>0.36807769354843717</v>
      </c>
      <c r="CQ100" s="52">
        <f t="shared" si="163"/>
        <v>0.41098876956104957</v>
      </c>
      <c r="CR100" s="52">
        <f t="shared" si="163"/>
        <v>0.45556552365061082</v>
      </c>
      <c r="CS100" s="52">
        <f t="shared" si="163"/>
        <v>0.50179374970048818</v>
      </c>
      <c r="CT100" s="52">
        <f t="shared" si="163"/>
        <v>0.54678964589291068</v>
      </c>
      <c r="CU100" s="52">
        <f t="shared" si="163"/>
        <v>0.59071564401757626</v>
      </c>
      <c r="CV100" s="70">
        <f t="shared" si="163"/>
        <v>0.63372829149907428</v>
      </c>
      <c r="CW100" s="52">
        <f t="shared" ref="CW100:DP100" si="164">CW$50*CW25</f>
        <v>0.67712825358840456</v>
      </c>
      <c r="CX100" s="52">
        <f t="shared" si="164"/>
        <v>0.71932530211131851</v>
      </c>
      <c r="CY100" s="52">
        <f t="shared" si="164"/>
        <v>0.76029592823696945</v>
      </c>
      <c r="CZ100" s="52">
        <f t="shared" si="164"/>
        <v>0.80001704009191144</v>
      </c>
      <c r="DA100" s="52">
        <f t="shared" si="164"/>
        <v>0.8384659588251524</v>
      </c>
      <c r="DB100" s="52">
        <f t="shared" si="164"/>
        <v>0.87562041470196028</v>
      </c>
      <c r="DC100" s="52">
        <f t="shared" si="164"/>
        <v>0.91145854322623199</v>
      </c>
      <c r="DD100" s="52">
        <f t="shared" si="164"/>
        <v>0.94595888129122729</v>
      </c>
      <c r="DE100" s="52">
        <f t="shared" si="164"/>
        <v>0.97910036335855122</v>
      </c>
      <c r="DF100" s="52">
        <f t="shared" si="164"/>
        <v>1.010862317665107</v>
      </c>
      <c r="DG100" s="52">
        <f t="shared" si="164"/>
        <v>1.0412244624579592</v>
      </c>
      <c r="DH100" s="52">
        <f t="shared" si="164"/>
        <v>1.0701669022568072</v>
      </c>
      <c r="DI100" s="52">
        <f t="shared" si="164"/>
        <v>1.097670124144009</v>
      </c>
      <c r="DJ100" s="52">
        <f t="shared" si="164"/>
        <v>1.1237149940819011</v>
      </c>
      <c r="DK100" s="52">
        <f t="shared" si="164"/>
        <v>1.1482827532572697</v>
      </c>
      <c r="DL100" s="52">
        <f t="shared" si="164"/>
        <v>1.1713550144528011</v>
      </c>
      <c r="DM100" s="52">
        <f t="shared" si="164"/>
        <v>1.1929137584453509</v>
      </c>
      <c r="DN100" s="52">
        <f t="shared" si="164"/>
        <v>1.2129413304308234</v>
      </c>
      <c r="DO100" s="52">
        <f t="shared" si="164"/>
        <v>1.231420436475543</v>
      </c>
      <c r="DP100" s="52">
        <f t="shared" si="164"/>
        <v>1.2483341399939152</v>
      </c>
    </row>
    <row r="101" spans="1:120" x14ac:dyDescent="0.25">
      <c r="A101" s="52" t="str">
        <f t="shared" si="140"/>
        <v>08_JPN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08_JPN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2.7572195391390181E-2</v>
      </c>
      <c r="CC101" s="52">
        <f t="shared" si="165"/>
        <v>8.1991088864883044E-2</v>
      </c>
      <c r="CD101" s="52">
        <f t="shared" si="165"/>
        <v>0.16246388447854235</v>
      </c>
      <c r="CE101" s="52">
        <f t="shared" si="165"/>
        <v>0.26807671176996739</v>
      </c>
      <c r="CF101" s="52">
        <f t="shared" si="165"/>
        <v>0.39779133077860906</v>
      </c>
      <c r="CG101" s="52">
        <f t="shared" si="165"/>
        <v>0.55046906993548106</v>
      </c>
      <c r="CH101" s="52">
        <f t="shared" si="165"/>
        <v>0.7248836057526078</v>
      </c>
      <c r="CI101" s="52">
        <f t="shared" si="165"/>
        <v>0.91974271002849084</v>
      </c>
      <c r="CJ101" s="52">
        <f t="shared" si="165"/>
        <v>1.1336878786912383</v>
      </c>
      <c r="CK101" s="52">
        <f t="shared" si="165"/>
        <v>1.3653279365449134</v>
      </c>
      <c r="CL101" s="52">
        <f t="shared" si="165"/>
        <v>1.6132697217867991</v>
      </c>
      <c r="CM101" s="52">
        <f t="shared" si="165"/>
        <v>1.8784903715691106</v>
      </c>
      <c r="CN101" s="52">
        <f t="shared" si="165"/>
        <v>2.1595164402278693</v>
      </c>
      <c r="CO101" s="52">
        <f t="shared" si="165"/>
        <v>2.4551398446642669</v>
      </c>
      <c r="CP101" s="52">
        <f t="shared" si="165"/>
        <v>2.7644442456146194</v>
      </c>
      <c r="CQ101" s="52">
        <f t="shared" si="165"/>
        <v>3.0867275005779837</v>
      </c>
      <c r="CR101" s="52">
        <f t="shared" si="165"/>
        <v>3.4215208159323391</v>
      </c>
      <c r="CS101" s="52">
        <f t="shared" si="165"/>
        <v>3.7687174967649906</v>
      </c>
      <c r="CT101" s="52">
        <f t="shared" si="165"/>
        <v>4.106658775157201</v>
      </c>
      <c r="CU101" s="52">
        <f t="shared" si="165"/>
        <v>4.4365645936216671</v>
      </c>
      <c r="CV101" s="70">
        <f t="shared" si="165"/>
        <v>4.7596107001992447</v>
      </c>
      <c r="CW101" s="52">
        <f t="shared" ref="CW101:DP101" si="166">CW$50*CW26</f>
        <v>5.0855657296961718</v>
      </c>
      <c r="CX101" s="52">
        <f t="shared" si="166"/>
        <v>5.4024862875450257</v>
      </c>
      <c r="CY101" s="52">
        <f t="shared" si="166"/>
        <v>5.7101958108807001</v>
      </c>
      <c r="CZ101" s="52">
        <f t="shared" si="166"/>
        <v>6.008520868392937</v>
      </c>
      <c r="DA101" s="52">
        <f t="shared" si="166"/>
        <v>6.2972911307729493</v>
      </c>
      <c r="DB101" s="52">
        <f t="shared" si="166"/>
        <v>6.5763393413759852</v>
      </c>
      <c r="DC101" s="52">
        <f t="shared" si="166"/>
        <v>6.8455012870984104</v>
      </c>
      <c r="DD101" s="52">
        <f t="shared" si="166"/>
        <v>7.1046157694678351</v>
      </c>
      <c r="DE101" s="52">
        <f t="shared" si="166"/>
        <v>7.3535245759453929</v>
      </c>
      <c r="DF101" s="52">
        <f t="shared" si="166"/>
        <v>7.5920724514380931</v>
      </c>
      <c r="DG101" s="52">
        <f t="shared" si="166"/>
        <v>7.8201070700207929</v>
      </c>
      <c r="DH101" s="52">
        <f t="shared" si="166"/>
        <v>8.0374790068655475</v>
      </c>
      <c r="DI101" s="52">
        <f t="shared" si="166"/>
        <v>8.2440417103778465</v>
      </c>
      <c r="DJ101" s="52">
        <f t="shared" si="166"/>
        <v>8.4396514745379019</v>
      </c>
      <c r="DK101" s="52">
        <f t="shared" si="166"/>
        <v>8.6241674114458142</v>
      </c>
      <c r="DL101" s="52">
        <f t="shared" si="166"/>
        <v>8.79745142406939</v>
      </c>
      <c r="DM101" s="52">
        <f t="shared" si="166"/>
        <v>8.9593681791933761</v>
      </c>
      <c r="DN101" s="52">
        <f t="shared" si="166"/>
        <v>9.109785080568539</v>
      </c>
      <c r="DO101" s="52">
        <f t="shared" si="166"/>
        <v>9.2485722422597281</v>
      </c>
      <c r="DP101" s="52">
        <f t="shared" si="166"/>
        <v>9.375602462191388</v>
      </c>
    </row>
    <row r="102" spans="1:120" x14ac:dyDescent="0.25">
      <c r="A102" s="52" t="str">
        <f t="shared" si="140"/>
        <v>08_JPN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08_JPN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2.2227313573675845E-2</v>
      </c>
      <c r="CC102" s="52">
        <f t="shared" si="167"/>
        <v>6.6097081374084585E-2</v>
      </c>
      <c r="CD102" s="52">
        <f t="shared" si="167"/>
        <v>0.13097019129023141</v>
      </c>
      <c r="CE102" s="52">
        <f t="shared" si="167"/>
        <v>0.21610992703800624</v>
      </c>
      <c r="CF102" s="52">
        <f t="shared" si="167"/>
        <v>0.32067931191532706</v>
      </c>
      <c r="CG102" s="52">
        <f t="shared" si="167"/>
        <v>0.44376040632173736</v>
      </c>
      <c r="CH102" s="52">
        <f t="shared" si="167"/>
        <v>0.5843646100996116</v>
      </c>
      <c r="CI102" s="52">
        <f t="shared" si="167"/>
        <v>0.74145019403458323</v>
      </c>
      <c r="CJ102" s="52">
        <f t="shared" si="167"/>
        <v>0.91392200064758877</v>
      </c>
      <c r="CK102" s="52">
        <f t="shared" si="167"/>
        <v>1.1006585346468298</v>
      </c>
      <c r="CL102" s="52">
        <f t="shared" si="167"/>
        <v>1.3005366992382974</v>
      </c>
      <c r="CM102" s="52">
        <f t="shared" si="167"/>
        <v>1.5143442131211549</v>
      </c>
      <c r="CN102" s="52">
        <f t="shared" si="167"/>
        <v>1.7408932587008232</v>
      </c>
      <c r="CO102" s="52">
        <f t="shared" si="167"/>
        <v>1.9792099403016388</v>
      </c>
      <c r="CP102" s="52">
        <f t="shared" si="167"/>
        <v>2.2285555514163877</v>
      </c>
      <c r="CQ102" s="52">
        <f t="shared" si="167"/>
        <v>2.488364060166929</v>
      </c>
      <c r="CR102" s="52">
        <f t="shared" si="167"/>
        <v>2.7582575487744969</v>
      </c>
      <c r="CS102" s="52">
        <f t="shared" si="167"/>
        <v>3.0381500051806563</v>
      </c>
      <c r="CT102" s="52">
        <f t="shared" si="167"/>
        <v>3.3105812228506917</v>
      </c>
      <c r="CU102" s="52">
        <f t="shared" si="167"/>
        <v>3.5765346579217234</v>
      </c>
      <c r="CV102" s="70">
        <f t="shared" si="167"/>
        <v>3.8369581391762169</v>
      </c>
      <c r="CW102" s="52">
        <f t="shared" ref="CW102:DP102" si="168">CW$50*CW27</f>
        <v>4.0997266474034353</v>
      </c>
      <c r="CX102" s="52">
        <f t="shared" si="168"/>
        <v>4.3552120201587154</v>
      </c>
      <c r="CY102" s="52">
        <f t="shared" si="168"/>
        <v>4.6032719213635405</v>
      </c>
      <c r="CZ102" s="52">
        <f t="shared" si="168"/>
        <v>4.8437665394409954</v>
      </c>
      <c r="DA102" s="52">
        <f t="shared" si="168"/>
        <v>5.0765585634913357</v>
      </c>
      <c r="DB102" s="52">
        <f t="shared" si="168"/>
        <v>5.3015131596416172</v>
      </c>
      <c r="DC102" s="52">
        <f t="shared" si="168"/>
        <v>5.5184979475682727</v>
      </c>
      <c r="DD102" s="52">
        <f t="shared" si="168"/>
        <v>5.727382977191426</v>
      </c>
      <c r="DE102" s="52">
        <f t="shared" si="168"/>
        <v>5.9280407055402433</v>
      </c>
      <c r="DF102" s="52">
        <f t="shared" si="168"/>
        <v>6.1203459737876225</v>
      </c>
      <c r="DG102" s="52">
        <f t="shared" si="168"/>
        <v>6.3041759844538738</v>
      </c>
      <c r="DH102" s="52">
        <f t="shared" si="168"/>
        <v>6.4794102787775811</v>
      </c>
      <c r="DI102" s="52">
        <f t="shared" si="168"/>
        <v>6.645930714253236</v>
      </c>
      <c r="DJ102" s="52">
        <f t="shared" si="168"/>
        <v>6.803621442334177</v>
      </c>
      <c r="DK102" s="52">
        <f t="shared" si="168"/>
        <v>6.9523688862999009</v>
      </c>
      <c r="DL102" s="52">
        <f t="shared" si="168"/>
        <v>7.0920617192867068</v>
      </c>
      <c r="DM102" s="52">
        <f t="shared" si="168"/>
        <v>7.222590842480745</v>
      </c>
      <c r="DN102" s="52">
        <f t="shared" si="168"/>
        <v>7.343849363472164</v>
      </c>
      <c r="DO102" s="52">
        <f t="shared" si="168"/>
        <v>7.4557325747696517</v>
      </c>
      <c r="DP102" s="52">
        <f t="shared" si="168"/>
        <v>7.558137932474164</v>
      </c>
    </row>
    <row r="103" spans="1:120" x14ac:dyDescent="0.25">
      <c r="A103" s="52" t="str">
        <f t="shared" si="140"/>
        <v>08_JPN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08_JPN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2.5963922366494916E-3</v>
      </c>
      <c r="CC103" s="52">
        <f t="shared" si="169"/>
        <v>7.7208587702702891E-3</v>
      </c>
      <c r="CD103" s="52">
        <f t="shared" si="169"/>
        <v>1.5298744347638223E-2</v>
      </c>
      <c r="CE103" s="52">
        <f t="shared" si="169"/>
        <v>2.524399248539393E-2</v>
      </c>
      <c r="CF103" s="52">
        <f t="shared" si="169"/>
        <v>3.7458835191722321E-2</v>
      </c>
      <c r="CG103" s="52">
        <f t="shared" si="169"/>
        <v>5.1836047126753215E-2</v>
      </c>
      <c r="CH103" s="52">
        <f t="shared" si="169"/>
        <v>6.8260149028186168E-2</v>
      </c>
      <c r="CI103" s="52">
        <f t="shared" si="169"/>
        <v>8.6609455581423522E-2</v>
      </c>
      <c r="CJ103" s="52">
        <f t="shared" si="169"/>
        <v>0.10675604046882359</v>
      </c>
      <c r="CK103" s="52">
        <f t="shared" si="169"/>
        <v>0.12856890082945072</v>
      </c>
      <c r="CL103" s="52">
        <f t="shared" si="169"/>
        <v>0.15191684672947395</v>
      </c>
      <c r="CM103" s="52">
        <f t="shared" si="169"/>
        <v>0.17689189228964572</v>
      </c>
      <c r="CN103" s="52">
        <f t="shared" si="169"/>
        <v>0.20335528748194776</v>
      </c>
      <c r="CO103" s="52">
        <f t="shared" si="169"/>
        <v>0.23119327068767523</v>
      </c>
      <c r="CP103" s="52">
        <f t="shared" si="169"/>
        <v>0.26031955294374071</v>
      </c>
      <c r="CQ103" s="52">
        <f t="shared" si="169"/>
        <v>0.29066801556381566</v>
      </c>
      <c r="CR103" s="52">
        <f t="shared" si="169"/>
        <v>0.3221945136365672</v>
      </c>
      <c r="CS103" s="52">
        <f t="shared" si="169"/>
        <v>0.35488900001706997</v>
      </c>
      <c r="CT103" s="52">
        <f t="shared" si="169"/>
        <v>0.38671193247514074</v>
      </c>
      <c r="CU103" s="52">
        <f t="shared" si="169"/>
        <v>0.41777818939547701</v>
      </c>
      <c r="CV103" s="70">
        <f t="shared" si="169"/>
        <v>0.4481984874998412</v>
      </c>
      <c r="CW103" s="52">
        <f t="shared" ref="CW103:DP103" si="170">CW$50*CW28</f>
        <v>0.47889271028730007</v>
      </c>
      <c r="CX103" s="52">
        <f t="shared" si="170"/>
        <v>0.5087361835527745</v>
      </c>
      <c r="CY103" s="52">
        <f t="shared" si="170"/>
        <v>0.53771228089253653</v>
      </c>
      <c r="CZ103" s="52">
        <f t="shared" si="170"/>
        <v>0.5658046707921327</v>
      </c>
      <c r="DA103" s="52">
        <f t="shared" si="170"/>
        <v>0.59299731384343013</v>
      </c>
      <c r="DB103" s="52">
        <f t="shared" si="170"/>
        <v>0.61927445998199604</v>
      </c>
      <c r="DC103" s="52">
        <f t="shared" si="170"/>
        <v>0.64462064574467948</v>
      </c>
      <c r="DD103" s="52">
        <f t="shared" si="170"/>
        <v>0.66902069154725297</v>
      </c>
      <c r="DE103" s="52">
        <f t="shared" si="170"/>
        <v>0.69245969898203363</v>
      </c>
      <c r="DF103" s="52">
        <f t="shared" si="170"/>
        <v>0.7149230481352854</v>
      </c>
      <c r="DG103" s="52">
        <f t="shared" si="170"/>
        <v>0.73639639492436015</v>
      </c>
      <c r="DH103" s="52">
        <f t="shared" si="170"/>
        <v>0.75686566845436776</v>
      </c>
      <c r="DI103" s="52">
        <f t="shared" si="170"/>
        <v>0.77631706839432835</v>
      </c>
      <c r="DJ103" s="52">
        <f t="shared" si="170"/>
        <v>0.79473706237263142</v>
      </c>
      <c r="DK103" s="52">
        <f t="shared" si="170"/>
        <v>0.81211238339169733</v>
      </c>
      <c r="DL103" s="52">
        <f t="shared" si="170"/>
        <v>0.82843002726171777</v>
      </c>
      <c r="DM103" s="52">
        <f t="shared" si="170"/>
        <v>0.84367725005336625</v>
      </c>
      <c r="DN103" s="52">
        <f t="shared" si="170"/>
        <v>0.857841565569326</v>
      </c>
      <c r="DO103" s="52">
        <f t="shared" si="170"/>
        <v>0.87091074283455572</v>
      </c>
      <c r="DP103" s="52">
        <f t="shared" si="170"/>
        <v>0.8828728036051473</v>
      </c>
    </row>
    <row r="104" spans="1:120" x14ac:dyDescent="0.25">
      <c r="A104" s="52" t="str">
        <f t="shared" si="140"/>
        <v>08_JPN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08_JPN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70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08_JPN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08_JPN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70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08_JPN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08_JPN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3.6594210244776521E-2</v>
      </c>
      <c r="CC106" s="52">
        <f t="shared" si="175"/>
        <v>0.10881974037717007</v>
      </c>
      <c r="CD106" s="52">
        <f t="shared" si="175"/>
        <v>0.21562438033669779</v>
      </c>
      <c r="CE106" s="52">
        <f t="shared" si="175"/>
        <v>0.35579522823568399</v>
      </c>
      <c r="CF106" s="52">
        <f t="shared" si="175"/>
        <v>0.52795431721796993</v>
      </c>
      <c r="CG106" s="52">
        <f t="shared" si="175"/>
        <v>0.73059038616692218</v>
      </c>
      <c r="CH106" s="52">
        <f t="shared" si="175"/>
        <v>0.96207584109120003</v>
      </c>
      <c r="CI106" s="52">
        <f t="shared" si="175"/>
        <v>1.2206956183254485</v>
      </c>
      <c r="CJ106" s="52">
        <f t="shared" si="175"/>
        <v>1.5046466919256127</v>
      </c>
      <c r="CK106" s="52">
        <f t="shared" si="175"/>
        <v>1.8120826743666971</v>
      </c>
      <c r="CL106" s="52">
        <f t="shared" si="175"/>
        <v>2.1411545414709048</v>
      </c>
      <c r="CM106" s="52">
        <f t="shared" si="175"/>
        <v>2.4931591635773058</v>
      </c>
      <c r="CN106" s="52">
        <f t="shared" si="175"/>
        <v>2.8661409626245047</v>
      </c>
      <c r="CO106" s="52">
        <f t="shared" si="175"/>
        <v>3.2584965535253381</v>
      </c>
      <c r="CP106" s="52">
        <f t="shared" si="175"/>
        <v>3.6690097577639209</v>
      </c>
      <c r="CQ106" s="52">
        <f t="shared" si="175"/>
        <v>4.0967486818172087</v>
      </c>
      <c r="CR106" s="52">
        <f t="shared" si="175"/>
        <v>4.5410911361162505</v>
      </c>
      <c r="CS106" s="52">
        <f t="shared" si="175"/>
        <v>5.0018955136539942</v>
      </c>
      <c r="CT106" s="52">
        <f t="shared" si="175"/>
        <v>5.4504159893116855</v>
      </c>
      <c r="CU106" s="52">
        <f t="shared" si="175"/>
        <v>5.8882716881594312</v>
      </c>
      <c r="CV106" s="70">
        <f t="shared" si="175"/>
        <v>6.3170230797351561</v>
      </c>
      <c r="CW106" s="52">
        <f t="shared" ref="CW106:DP106" si="176">CW$50*CW31</f>
        <v>6.749635235221243</v>
      </c>
      <c r="CX106" s="52">
        <f t="shared" si="176"/>
        <v>7.1702567113201061</v>
      </c>
      <c r="CY106" s="52">
        <f t="shared" si="176"/>
        <v>7.5786531712836043</v>
      </c>
      <c r="CZ106" s="52">
        <f t="shared" si="176"/>
        <v>7.9745944346077708</v>
      </c>
      <c r="DA106" s="52">
        <f t="shared" si="176"/>
        <v>8.3578544378091575</v>
      </c>
      <c r="DB106" s="52">
        <f t="shared" si="176"/>
        <v>8.728211195487761</v>
      </c>
      <c r="DC106" s="52">
        <f t="shared" si="176"/>
        <v>9.0854467616746764</v>
      </c>
      <c r="DD106" s="52">
        <f t="shared" si="176"/>
        <v>9.429347191462508</v>
      </c>
      <c r="DE106" s="52">
        <f t="shared" si="176"/>
        <v>9.7597025029173388</v>
      </c>
      <c r="DF106" s="52">
        <f t="shared" si="176"/>
        <v>10.07630663926952</v>
      </c>
      <c r="DG106" s="52">
        <f t="shared" si="176"/>
        <v>10.378957431382668</v>
      </c>
      <c r="DH106" s="52">
        <f t="shared" si="176"/>
        <v>10.667456560497904</v>
      </c>
      <c r="DI106" s="52">
        <f t="shared" si="176"/>
        <v>10.941609521252671</v>
      </c>
      <c r="DJ106" s="52">
        <f t="shared" si="176"/>
        <v>11.201225584971681</v>
      </c>
      <c r="DK106" s="52">
        <f t="shared" si="176"/>
        <v>11.446117763228497</v>
      </c>
      <c r="DL106" s="52">
        <f t="shared" si="176"/>
        <v>11.676102771676023</v>
      </c>
      <c r="DM106" s="52">
        <f t="shared" si="176"/>
        <v>11.891000994144347</v>
      </c>
      <c r="DN106" s="52">
        <f t="shared" si="176"/>
        <v>12.090636447003837</v>
      </c>
      <c r="DO106" s="52">
        <f t="shared" si="176"/>
        <v>12.274836743792283</v>
      </c>
      <c r="DP106" s="52">
        <f t="shared" si="176"/>
        <v>12.44343306010415</v>
      </c>
    </row>
    <row r="107" spans="1:120" x14ac:dyDescent="0.25">
      <c r="A107" s="52" t="str">
        <f t="shared" si="140"/>
        <v>08_JPN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08_JPN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3.5466691809442105E-2</v>
      </c>
      <c r="CC107" s="52">
        <f t="shared" si="177"/>
        <v>0.10546685306021868</v>
      </c>
      <c r="CD107" s="52">
        <f t="shared" si="177"/>
        <v>0.2089806937449947</v>
      </c>
      <c r="CE107" s="52">
        <f t="shared" si="177"/>
        <v>0.34483268316758786</v>
      </c>
      <c r="CF107" s="52">
        <f t="shared" si="177"/>
        <v>0.5116873115442343</v>
      </c>
      <c r="CG107" s="52">
        <f t="shared" si="177"/>
        <v>0.70807988181196424</v>
      </c>
      <c r="CH107" s="52">
        <f t="shared" si="177"/>
        <v>0.93243294841051927</v>
      </c>
      <c r="CI107" s="52">
        <f t="shared" si="177"/>
        <v>1.1830842911677506</v>
      </c>
      <c r="CJ107" s="52">
        <f t="shared" si="177"/>
        <v>1.458286437872768</v>
      </c>
      <c r="CK107" s="52">
        <f t="shared" si="177"/>
        <v>1.7562498907642647</v>
      </c>
      <c r="CL107" s="52">
        <f t="shared" si="177"/>
        <v>2.0751825966670672</v>
      </c>
      <c r="CM107" s="52">
        <f t="shared" si="177"/>
        <v>2.4163414675441586</v>
      </c>
      <c r="CN107" s="52">
        <f t="shared" si="177"/>
        <v>2.7778311794098909</v>
      </c>
      <c r="CO107" s="52">
        <f t="shared" si="177"/>
        <v>3.1580977496982254</v>
      </c>
      <c r="CP107" s="52">
        <f t="shared" si="177"/>
        <v>3.5559624720422369</v>
      </c>
      <c r="CQ107" s="52">
        <f t="shared" si="177"/>
        <v>3.9705221658524286</v>
      </c>
      <c r="CR107" s="52">
        <f t="shared" si="177"/>
        <v>4.4011738120844912</v>
      </c>
      <c r="CS107" s="52">
        <f t="shared" si="177"/>
        <v>4.8477801668399083</v>
      </c>
      <c r="CT107" s="52">
        <f t="shared" si="177"/>
        <v>5.2824811037906203</v>
      </c>
      <c r="CU107" s="52">
        <f t="shared" si="177"/>
        <v>5.7068458605148775</v>
      </c>
      <c r="CV107" s="70">
        <f t="shared" si="177"/>
        <v>6.122386826317145</v>
      </c>
      <c r="CW107" s="52">
        <f t="shared" ref="CW107:DP107" si="178">CW$50*CW32</f>
        <v>6.5416696005323267</v>
      </c>
      <c r="CX107" s="52">
        <f t="shared" si="178"/>
        <v>6.9493311448434349</v>
      </c>
      <c r="CY107" s="52">
        <f t="shared" si="178"/>
        <v>7.3451443427429615</v>
      </c>
      <c r="CZ107" s="52">
        <f t="shared" si="178"/>
        <v>7.7288861059079101</v>
      </c>
      <c r="DA107" s="52">
        <f t="shared" si="178"/>
        <v>8.1003373361846904</v>
      </c>
      <c r="DB107" s="52">
        <f t="shared" si="178"/>
        <v>8.4592828878517388</v>
      </c>
      <c r="DC107" s="52">
        <f t="shared" si="178"/>
        <v>8.8055115301581122</v>
      </c>
      <c r="DD107" s="52">
        <f t="shared" si="178"/>
        <v>9.1388159101361097</v>
      </c>
      <c r="DE107" s="52">
        <f t="shared" si="178"/>
        <v>9.4589925156867967</v>
      </c>
      <c r="DF107" s="52">
        <f t="shared" si="178"/>
        <v>9.765841638935747</v>
      </c>
      <c r="DG107" s="52">
        <f t="shared" si="178"/>
        <v>10.059167339858416</v>
      </c>
      <c r="DH107" s="52">
        <f t="shared" si="178"/>
        <v>10.338777410172286</v>
      </c>
      <c r="DI107" s="52">
        <f t="shared" si="178"/>
        <v>10.604483337495129</v>
      </c>
      <c r="DJ107" s="52">
        <f t="shared" si="178"/>
        <v>10.856100269767001</v>
      </c>
      <c r="DK107" s="52">
        <f t="shared" si="178"/>
        <v>11.093446979934557</v>
      </c>
      <c r="DL107" s="52">
        <f t="shared" si="178"/>
        <v>11.316345830895948</v>
      </c>
      <c r="DM107" s="52">
        <f t="shared" si="178"/>
        <v>11.524622740704896</v>
      </c>
      <c r="DN107" s="52">
        <f t="shared" si="178"/>
        <v>11.718107148031777</v>
      </c>
      <c r="DO107" s="52">
        <f t="shared" si="178"/>
        <v>11.896631977880681</v>
      </c>
      <c r="DP107" s="52">
        <f t="shared" si="178"/>
        <v>12.060033607560438</v>
      </c>
    </row>
    <row r="108" spans="1:120" x14ac:dyDescent="0.25">
      <c r="A108" s="52" t="str">
        <f t="shared" si="140"/>
        <v>08_JPN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08_JPN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70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08_JPN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08_JPN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70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08_JPN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08_JPN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70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08_JPN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08_JPN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70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08_JPN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08_JPN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6.2002776561803979E-3</v>
      </c>
      <c r="CC112" s="52">
        <f t="shared" si="187"/>
        <v>1.8437687281643914E-2</v>
      </c>
      <c r="CD112" s="52">
        <f t="shared" si="187"/>
        <v>3.653394945776172E-2</v>
      </c>
      <c r="CE112" s="52">
        <f t="shared" si="187"/>
        <v>6.02835582199839E-2</v>
      </c>
      <c r="CF112" s="52">
        <f t="shared" si="187"/>
        <v>8.9453040102096829E-2</v>
      </c>
      <c r="CG112" s="52">
        <f t="shared" si="187"/>
        <v>0.12378633715199719</v>
      </c>
      <c r="CH112" s="52">
        <f t="shared" si="187"/>
        <v>0.16300768075518721</v>
      </c>
      <c r="CI112" s="52">
        <f t="shared" si="187"/>
        <v>0.20682648202200099</v>
      </c>
      <c r="CJ112" s="52">
        <f t="shared" si="187"/>
        <v>0.25493724832396919</v>
      </c>
      <c r="CK112" s="52">
        <f t="shared" si="187"/>
        <v>0.30702714013704413</v>
      </c>
      <c r="CL112" s="52">
        <f t="shared" si="187"/>
        <v>0.36278287120040337</v>
      </c>
      <c r="CM112" s="52">
        <f t="shared" si="187"/>
        <v>0.42242417453007636</v>
      </c>
      <c r="CN112" s="52">
        <f t="shared" si="187"/>
        <v>0.48561971008954147</v>
      </c>
      <c r="CO112" s="52">
        <f t="shared" si="187"/>
        <v>0.55209781105872813</v>
      </c>
      <c r="CP112" s="52">
        <f t="shared" si="187"/>
        <v>0.62165241630316903</v>
      </c>
      <c r="CQ112" s="52">
        <f t="shared" si="187"/>
        <v>0.69412563203173661</v>
      </c>
      <c r="CR112" s="52">
        <f t="shared" si="187"/>
        <v>0.76941203861502849</v>
      </c>
      <c r="CS112" s="52">
        <f t="shared" si="187"/>
        <v>0.84748764311110358</v>
      </c>
      <c r="CT112" s="52">
        <f t="shared" si="187"/>
        <v>0.92348194562393737</v>
      </c>
      <c r="CU112" s="52">
        <f t="shared" si="187"/>
        <v>0.99766927985078968</v>
      </c>
      <c r="CV112" s="70">
        <f t="shared" si="187"/>
        <v>1.0703140412887737</v>
      </c>
      <c r="CW112" s="52">
        <f t="shared" ref="CW112:DP112" si="188">CW$50*CW37</f>
        <v>1.1436129446811569</v>
      </c>
      <c r="CX112" s="52">
        <f t="shared" si="188"/>
        <v>1.2148802277437192</v>
      </c>
      <c r="CY112" s="52">
        <f t="shared" si="188"/>
        <v>1.2840761860288497</v>
      </c>
      <c r="CZ112" s="52">
        <f t="shared" si="188"/>
        <v>1.3511618192950874</v>
      </c>
      <c r="DA112" s="52">
        <f t="shared" si="188"/>
        <v>1.4160988248613269</v>
      </c>
      <c r="DB112" s="52">
        <f t="shared" si="188"/>
        <v>1.4788495910095822</v>
      </c>
      <c r="DC112" s="52">
        <f t="shared" si="188"/>
        <v>1.5393771904359927</v>
      </c>
      <c r="DD112" s="52">
        <f t="shared" si="188"/>
        <v>1.5976453737497371</v>
      </c>
      <c r="DE112" s="52">
        <f t="shared" si="188"/>
        <v>1.6536185630196512</v>
      </c>
      <c r="DF112" s="52">
        <f t="shared" si="188"/>
        <v>1.7072618453680912</v>
      </c>
      <c r="DG112" s="52">
        <f t="shared" si="188"/>
        <v>1.7585409666119309</v>
      </c>
      <c r="DH112" s="52">
        <f t="shared" si="188"/>
        <v>1.8074223249501953</v>
      </c>
      <c r="DI112" s="52">
        <f t="shared" si="188"/>
        <v>1.8538729646982171</v>
      </c>
      <c r="DJ112" s="52">
        <f t="shared" si="188"/>
        <v>1.8978605700679014</v>
      </c>
      <c r="DK112" s="52">
        <f t="shared" si="188"/>
        <v>1.9393534589938433</v>
      </c>
      <c r="DL112" s="52">
        <f t="shared" si="188"/>
        <v>1.9783205770050099</v>
      </c>
      <c r="DM112" s="52">
        <f t="shared" si="188"/>
        <v>2.0147314911417187</v>
      </c>
      <c r="DN112" s="52">
        <f t="shared" si="188"/>
        <v>2.04855638391756</v>
      </c>
      <c r="DO112" s="52">
        <f t="shared" si="188"/>
        <v>2.0797660473260562</v>
      </c>
      <c r="DP112" s="52">
        <f t="shared" si="188"/>
        <v>2.1083318768917318</v>
      </c>
    </row>
    <row r="113" spans="1:120" x14ac:dyDescent="0.25">
      <c r="A113" s="52" t="str">
        <f t="shared" si="140"/>
        <v>08_JPN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08_JPN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70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08_JPN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08_JPN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2.6729964516437048E-2</v>
      </c>
      <c r="CC114" s="52">
        <f t="shared" si="191"/>
        <v>7.9486557559603141E-2</v>
      </c>
      <c r="CD114" s="52">
        <f t="shared" si="191"/>
        <v>0.15750120023703376</v>
      </c>
      <c r="CE114" s="52">
        <f t="shared" si="191"/>
        <v>0.25988793752462452</v>
      </c>
      <c r="CF114" s="52">
        <f t="shared" si="191"/>
        <v>0.38564024393860141</v>
      </c>
      <c r="CG114" s="52">
        <f t="shared" si="191"/>
        <v>0.53365423020925562</v>
      </c>
      <c r="CH114" s="52">
        <f t="shared" si="191"/>
        <v>0.70274103259708587</v>
      </c>
      <c r="CI114" s="52">
        <f t="shared" si="191"/>
        <v>0.89164789579977144</v>
      </c>
      <c r="CJ114" s="52">
        <f t="shared" si="191"/>
        <v>1.099057813132801</v>
      </c>
      <c r="CK114" s="52">
        <f t="shared" si="191"/>
        <v>1.3236221047723276</v>
      </c>
      <c r="CL114" s="52">
        <f t="shared" si="191"/>
        <v>1.5639901649713785</v>
      </c>
      <c r="CM114" s="52">
        <f t="shared" si="191"/>
        <v>1.8211092828752551</v>
      </c>
      <c r="CN114" s="52">
        <f t="shared" si="191"/>
        <v>2.0935510212573964</v>
      </c>
      <c r="CO114" s="52">
        <f t="shared" si="191"/>
        <v>2.3801441995895338</v>
      </c>
      <c r="CP114" s="52">
        <f t="shared" si="191"/>
        <v>2.6800004694592325</v>
      </c>
      <c r="CQ114" s="52">
        <f t="shared" si="191"/>
        <v>2.9924391362801774</v>
      </c>
      <c r="CR114" s="52">
        <f t="shared" si="191"/>
        <v>3.3170057263804611</v>
      </c>
      <c r="CS114" s="52">
        <f t="shared" si="191"/>
        <v>3.6535968039911855</v>
      </c>
      <c r="CT114" s="52">
        <f t="shared" si="191"/>
        <v>3.9812151982407742</v>
      </c>
      <c r="CU114" s="52">
        <f t="shared" si="191"/>
        <v>4.3010435868091728</v>
      </c>
      <c r="CV114" s="70">
        <f t="shared" si="191"/>
        <v>4.6142218028857993</v>
      </c>
      <c r="CW114" s="52">
        <f t="shared" ref="CW114:DP114" si="192">CW$50*CW39</f>
        <v>4.930220084804537</v>
      </c>
      <c r="CX114" s="52">
        <f t="shared" si="192"/>
        <v>5.2374598655176312</v>
      </c>
      <c r="CY114" s="52">
        <f t="shared" si="192"/>
        <v>5.5357699755170957</v>
      </c>
      <c r="CZ114" s="52">
        <f t="shared" si="192"/>
        <v>5.8249822811921161</v>
      </c>
      <c r="DA114" s="52">
        <f t="shared" si="192"/>
        <v>6.1049316561784206</v>
      </c>
      <c r="DB114" s="52">
        <f t="shared" si="192"/>
        <v>6.3754559529169956</v>
      </c>
      <c r="DC114" s="52">
        <f t="shared" si="192"/>
        <v>6.6363959744207683</v>
      </c>
      <c r="DD114" s="52">
        <f t="shared" si="192"/>
        <v>6.8875954462478273</v>
      </c>
      <c r="DE114" s="52">
        <f t="shared" si="192"/>
        <v>7.1289009886803107</v>
      </c>
      <c r="DF114" s="52">
        <f t="shared" si="192"/>
        <v>7.3601620891069537</v>
      </c>
      <c r="DG114" s="52">
        <f t="shared" si="192"/>
        <v>7.5812310746088549</v>
      </c>
      <c r="DH114" s="52">
        <f t="shared" si="192"/>
        <v>7.7919630847462802</v>
      </c>
      <c r="DI114" s="52">
        <f t="shared" si="192"/>
        <v>7.9922160445460362</v>
      </c>
      <c r="DJ114" s="52">
        <f t="shared" si="192"/>
        <v>8.1818506376876332</v>
      </c>
      <c r="DK114" s="52">
        <f t="shared" si="192"/>
        <v>8.3607302798870986</v>
      </c>
      <c r="DL114" s="52">
        <f t="shared" si="192"/>
        <v>8.5287210924772481</v>
      </c>
      <c r="DM114" s="52">
        <f t="shared" si="192"/>
        <v>8.6856918761832205</v>
      </c>
      <c r="DN114" s="52">
        <f t="shared" si="192"/>
        <v>8.8315140850917668</v>
      </c>
      <c r="DO114" s="52">
        <f t="shared" si="192"/>
        <v>8.9660618008134154</v>
      </c>
      <c r="DP114" s="52">
        <f t="shared" si="192"/>
        <v>9.0892117068360871</v>
      </c>
    </row>
    <row r="115" spans="1:120" x14ac:dyDescent="0.25">
      <c r="A115" s="52" t="str">
        <f t="shared" si="140"/>
        <v>08_JPN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08_JPN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70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08_JPN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08_JPN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70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08_JPN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08_JPN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70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08_JPN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08_JPN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70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08_JPN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08_JPN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70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08_JPN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08_JPN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0.1256153054006563</v>
      </c>
      <c r="CC120" s="54">
        <f t="shared" si="204"/>
        <v>0.37450636879707588</v>
      </c>
      <c r="CD120" s="54">
        <f t="shared" si="204"/>
        <v>0.7440738043958619</v>
      </c>
      <c r="CE120" s="54">
        <f t="shared" si="204"/>
        <v>1.2312065780030677</v>
      </c>
      <c r="CF120" s="54">
        <f t="shared" si="204"/>
        <v>1.8322580186988815</v>
      </c>
      <c r="CG120" s="54">
        <f t="shared" si="204"/>
        <v>2.5431465063493812</v>
      </c>
      <c r="CH120" s="54">
        <f t="shared" si="204"/>
        <v>3.359405569157357</v>
      </c>
      <c r="CI120" s="54">
        <f t="shared" si="204"/>
        <v>4.2762760108382665</v>
      </c>
      <c r="CJ120" s="54">
        <f t="shared" si="204"/>
        <v>5.2886961254150719</v>
      </c>
      <c r="CK120" s="54">
        <f t="shared" si="204"/>
        <v>6.3914502947182701</v>
      </c>
      <c r="CL120" s="54">
        <f t="shared" si="204"/>
        <v>7.5793065721682886</v>
      </c>
      <c r="CM120" s="54">
        <f t="shared" si="204"/>
        <v>8.8581991007033807</v>
      </c>
      <c r="CN120" s="54">
        <f t="shared" si="204"/>
        <v>10.222618151069936</v>
      </c>
      <c r="CO120" s="54">
        <f t="shared" si="204"/>
        <v>11.668298835406262</v>
      </c>
      <c r="CP120" s="54">
        <f t="shared" si="204"/>
        <v>13.192368258885185</v>
      </c>
      <c r="CQ120" s="54">
        <f t="shared" si="204"/>
        <v>14.793000528003034</v>
      </c>
      <c r="CR120" s="54">
        <f t="shared" si="204"/>
        <v>16.469530653610949</v>
      </c>
      <c r="CS120" s="54">
        <f t="shared" si="204"/>
        <v>18.223103484579312</v>
      </c>
      <c r="CT120" s="54">
        <f t="shared" si="204"/>
        <v>19.950258080268316</v>
      </c>
      <c r="CU120" s="54">
        <f t="shared" si="204"/>
        <v>21.657290595217269</v>
      </c>
      <c r="CV120" s="71">
        <f t="shared" ref="CV120:DP120" si="205">CV127</f>
        <v>23.350403564462823</v>
      </c>
      <c r="CW120" s="58">
        <f t="shared" si="205"/>
        <v>25.07830425247127</v>
      </c>
      <c r="CX120" s="58">
        <f t="shared" si="205"/>
        <v>26.783108305527602</v>
      </c>
      <c r="CY120" s="58">
        <f t="shared" si="205"/>
        <v>28.464364340507235</v>
      </c>
      <c r="CZ120" s="58">
        <f t="shared" si="205"/>
        <v>30.121628980108401</v>
      </c>
      <c r="DA120" s="58">
        <f t="shared" si="205"/>
        <v>31.754466777298887</v>
      </c>
      <c r="DB120" s="58">
        <f t="shared" si="205"/>
        <v>33.362450140314884</v>
      </c>
      <c r="DC120" s="58">
        <f t="shared" si="205"/>
        <v>34.945159258208193</v>
      </c>
      <c r="DD120" s="58">
        <f t="shared" si="205"/>
        <v>36.502182026938129</v>
      </c>
      <c r="DE120" s="58">
        <f t="shared" si="205"/>
        <v>38.033113976005758</v>
      </c>
      <c r="DF120" s="58">
        <f t="shared" si="205"/>
        <v>39.537558195625223</v>
      </c>
      <c r="DG120" s="58">
        <f t="shared" si="205"/>
        <v>41.015125264430914</v>
      </c>
      <c r="DH120" s="58">
        <f t="shared" si="205"/>
        <v>42.465433177714829</v>
      </c>
      <c r="DI120" s="58">
        <f t="shared" si="205"/>
        <v>43.888107276192855</v>
      </c>
      <c r="DJ120" s="58">
        <f t="shared" si="205"/>
        <v>45.282780175295215</v>
      </c>
      <c r="DK120" s="58">
        <f t="shared" si="205"/>
        <v>46.649091694978225</v>
      </c>
      <c r="DL120" s="58">
        <f t="shared" si="205"/>
        <v>47.986688790053954</v>
      </c>
      <c r="DM120" s="58">
        <f t="shared" si="205"/>
        <v>49.295225481035018</v>
      </c>
      <c r="DN120" s="58">
        <f t="shared" si="205"/>
        <v>50.574362785490173</v>
      </c>
      <c r="DO120" s="58">
        <f t="shared" si="205"/>
        <v>51.82376864990853</v>
      </c>
      <c r="DP120" s="58">
        <f t="shared" si="205"/>
        <v>53.043117882068692</v>
      </c>
    </row>
    <row r="121" spans="1:120" x14ac:dyDescent="0.25">
      <c r="A121" s="52" t="str">
        <f t="shared" si="140"/>
        <v>08_JPN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08_JPN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70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7.0488342494172254E-2</v>
      </c>
      <c r="CC124" s="58">
        <f t="shared" si="209"/>
        <v>0.2096102929541365</v>
      </c>
      <c r="CD124" s="58">
        <f t="shared" si="209"/>
        <v>0.41533906783618402</v>
      </c>
      <c r="CE124" s="58">
        <f t="shared" si="209"/>
        <v>0.68533835647536423</v>
      </c>
      <c r="CF124" s="58">
        <f t="shared" si="209"/>
        <v>1.0169538974720504</v>
      </c>
      <c r="CG124" s="58">
        <f t="shared" si="209"/>
        <v>1.4072746759286721</v>
      </c>
      <c r="CH124" s="58">
        <f t="shared" si="209"/>
        <v>1.853165594737362</v>
      </c>
      <c r="CI124" s="58">
        <f t="shared" si="209"/>
        <v>2.3513230713304347</v>
      </c>
      <c r="CJ124" s="58">
        <f t="shared" si="209"/>
        <v>2.8982740888175051</v>
      </c>
      <c r="CK124" s="58">
        <f t="shared" si="209"/>
        <v>3.4904621065499759</v>
      </c>
      <c r="CL124" s="58">
        <f t="shared" si="209"/>
        <v>4.1243255051172145</v>
      </c>
      <c r="CM124" s="58">
        <f t="shared" si="209"/>
        <v>4.802362336533994</v>
      </c>
      <c r="CN124" s="58">
        <f t="shared" si="209"/>
        <v>5.5208057356256379</v>
      </c>
      <c r="CO124" s="58">
        <f t="shared" si="209"/>
        <v>6.2765672368557128</v>
      </c>
      <c r="CP124" s="58">
        <f t="shared" si="209"/>
        <v>7.0673042180665506</v>
      </c>
      <c r="CQ124" s="58">
        <f t="shared" si="209"/>
        <v>7.8912216513184577</v>
      </c>
      <c r="CR124" s="58">
        <f t="shared" si="209"/>
        <v>8.7471210652920846</v>
      </c>
      <c r="CS124" s="58">
        <f t="shared" si="209"/>
        <v>9.6347296943464791</v>
      </c>
      <c r="CT124" s="58">
        <f t="shared" si="209"/>
        <v>10.498676878677946</v>
      </c>
      <c r="CU124" s="58">
        <f t="shared" si="209"/>
        <v>11.342081402425269</v>
      </c>
      <c r="CV124" s="71">
        <f t="shared" ref="CV124:DP124" si="210">CV50*CV45</f>
        <v>12.167949066519933</v>
      </c>
      <c r="CW124" s="58">
        <f t="shared" si="210"/>
        <v>13.001253394692949</v>
      </c>
      <c r="CX124" s="58">
        <f t="shared" si="210"/>
        <v>13.811461087913846</v>
      </c>
      <c r="CY124" s="58">
        <f t="shared" si="210"/>
        <v>14.598120763058049</v>
      </c>
      <c r="CZ124" s="58">
        <f t="shared" si="210"/>
        <v>15.360789042823779</v>
      </c>
      <c r="DA124" s="58">
        <f t="shared" si="210"/>
        <v>16.099030480178836</v>
      </c>
      <c r="DB124" s="58">
        <f t="shared" si="210"/>
        <v>16.812417483359397</v>
      </c>
      <c r="DC124" s="58">
        <f t="shared" si="210"/>
        <v>17.500530241417273</v>
      </c>
      <c r="DD124" s="58">
        <f t="shared" si="210"/>
        <v>18.162956650311777</v>
      </c>
      <c r="DE124" s="58">
        <f t="shared" si="210"/>
        <v>18.799292239543977</v>
      </c>
      <c r="DF124" s="58">
        <f t="shared" si="210"/>
        <v>19.409140099328017</v>
      </c>
      <c r="DG124" s="58">
        <f t="shared" si="210"/>
        <v>19.992110808298278</v>
      </c>
      <c r="DH124" s="58">
        <f t="shared" si="210"/>
        <v>20.547822361746764</v>
      </c>
      <c r="DI124" s="58">
        <f t="shared" si="210"/>
        <v>21.075900100389358</v>
      </c>
      <c r="DJ124" s="58">
        <f t="shared" si="210"/>
        <v>21.575976639656293</v>
      </c>
      <c r="DK124" s="58">
        <f t="shared" si="210"/>
        <v>22.047691799503866</v>
      </c>
      <c r="DL124" s="58">
        <f t="shared" si="210"/>
        <v>22.490692534744166</v>
      </c>
      <c r="DM124" s="58">
        <f t="shared" si="210"/>
        <v>22.904632865889809</v>
      </c>
      <c r="DN124" s="58">
        <f t="shared" si="210"/>
        <v>23.289173810509528</v>
      </c>
      <c r="DO124" s="58">
        <f t="shared" si="210"/>
        <v>23.643983315092449</v>
      </c>
      <c r="DP124" s="58">
        <f t="shared" si="210"/>
        <v>23.968736187417189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61.252181007204513</v>
      </c>
      <c r="CC125" s="58" cm="1">
        <f t="array" ref="CC125">INDEX(prod_est,$G$15+$H$15-1,MATCH(CC57,$BP$57:$CV$57,0))*CC50</f>
        <v>183.21786204771041</v>
      </c>
      <c r="CD125" s="58" cm="1">
        <f t="array" ref="CD125">INDEX(prod_est,$G$15+$H$15-1,MATCH(CD57,$BP$57:$CV$57,0))*CD50</f>
        <v>365.26081839964206</v>
      </c>
      <c r="CE125" s="58" cm="1">
        <f t="array" ref="CE125">INDEX(prod_est,$G$15+$H$15-1,MATCH(CE57,$BP$57:$CV$57,0))*CE50</f>
        <v>606.52024614189259</v>
      </c>
      <c r="CF125" s="58" cm="1">
        <f t="array" ref="CF125">INDEX(prod_est,$G$15+$H$15-1,MATCH(CF57,$BP$57:$CV$57,0))*CF50</f>
        <v>905.89346802981208</v>
      </c>
      <c r="CG125" s="58" cm="1">
        <f t="array" ref="CG125">INDEX(prod_est,$G$15+$H$15-1,MATCH(CG57,$BP$57:$CV$57,0))*CG50</f>
        <v>1262.079811578566</v>
      </c>
      <c r="CH125" s="58" cm="1">
        <f t="array" ref="CH125">INDEX(prod_est,$G$15+$H$15-1,MATCH(CH57,$BP$57:$CV$57,0))*CH50</f>
        <v>1673.5999715777721</v>
      </c>
      <c r="CI125" s="58" cm="1">
        <f t="array" ref="CI125">INDEX(prod_est,$G$15+$H$15-1,MATCH(CI57,$BP$57:$CV$57,0))*CI50</f>
        <v>2138.8365994531459</v>
      </c>
      <c r="CJ125" s="58" cm="1">
        <f t="array" ref="CJ125">INDEX(prod_est,$G$15+$H$15-1,MATCH(CJ57,$BP$57:$CV$57,0))*CJ50</f>
        <v>2656.0244851084071</v>
      </c>
      <c r="CK125" s="58" cm="1">
        <f t="array" ref="CK125">INDEX(prod_est,$G$15+$H$15-1,MATCH(CK57,$BP$57:$CV$57,0))*CK50</f>
        <v>3223.3202090758832</v>
      </c>
      <c r="CL125" s="58" cm="1">
        <f t="array" ref="CL125">INDEX(prod_est,$G$15+$H$15-1,MATCH(CL57,$BP$57:$CV$57,0))*CL50</f>
        <v>3838.8678522789705</v>
      </c>
      <c r="CM125" s="58" cm="1">
        <f t="array" ref="CM125">INDEX(prod_est,$G$15+$H$15-1,MATCH(CM57,$BP$57:$CV$57,0))*CM50</f>
        <v>4506.4852935215395</v>
      </c>
      <c r="CN125" s="58" cm="1">
        <f t="array" ref="CN125">INDEX(prod_est,$G$15+$H$15-1,MATCH(CN57,$BP$57:$CV$57,0))*CN50</f>
        <v>5224.2360171603304</v>
      </c>
      <c r="CO125" s="58" cm="1">
        <f t="array" ref="CO125">INDEX(prod_est,$G$15+$H$15-1,MATCH(CO57,$BP$57:$CV$57,0))*CO50</f>
        <v>5990.8128872783891</v>
      </c>
      <c r="CP125" s="58" cm="1">
        <f t="array" ref="CP125">INDEX(prod_est,$G$15+$H$15-1,MATCH(CP57,$BP$57:$CV$57,0))*CP50</f>
        <v>6805.6267120207067</v>
      </c>
      <c r="CQ125" s="58" cm="1">
        <f t="array" ref="CQ125">INDEX(prod_est,$G$15+$H$15-1,MATCH(CQ57,$BP$57:$CV$57,0))*CQ50</f>
        <v>7668.6431963161967</v>
      </c>
      <c r="CR125" s="58" cm="1">
        <f t="array" ref="CR125">INDEX(prod_est,$G$15+$H$15-1,MATCH(CR57,$BP$57:$CV$57,0))*CR50</f>
        <v>8580.4550981320717</v>
      </c>
      <c r="CS125" s="58" cm="1">
        <f t="array" ref="CS125">INDEX(prod_est,$G$15+$H$15-1,MATCH(CS57,$BP$57:$CV$57,0))*CS50</f>
        <v>9542.6375447031478</v>
      </c>
      <c r="CT125" s="58" cm="1">
        <f t="array" ref="CT125">INDEX(prod_est,$G$15+$H$15-1,MATCH(CT57,$BP$57:$CV$57,0))*CT50</f>
        <v>10501.756890655968</v>
      </c>
      <c r="CU125" s="58" cm="1">
        <f t="array" ref="CU125">INDEX(prod_est,$G$15+$H$15-1,MATCH(CU57,$BP$57:$DP$57,0))*CU50</f>
        <v>11461.343547546669</v>
      </c>
      <c r="CV125" s="71" cm="1">
        <f t="array" ref="CV125">INDEX(prod_est,$G$15+$H$15-1,MATCH(CV57,$BP$57:$DP$57,0))*CV50</f>
        <v>12424.949442158768</v>
      </c>
      <c r="CW125" s="58" cm="1">
        <f t="array" ref="CW125">INDEX(prod_est,$G$15+$H$15-1,MATCH(CW57,$BP$57:$DP$57,0))*CW50</f>
        <v>13418.94539753147</v>
      </c>
      <c r="CX125" s="58" cm="1">
        <f t="array" ref="CX125">INDEX(prod_est,$G$15+$H$15-1,MATCH(CX57,$BP$57:$DP$57,0))*CX50</f>
        <v>14412.941352904172</v>
      </c>
      <c r="CY125" s="58" cm="1">
        <f t="array" ref="CY125">INDEX(prod_est,$G$15+$H$15-1,MATCH(CY57,$BP$57:$DP$57,0))*CY50</f>
        <v>15406.937308276874</v>
      </c>
      <c r="CZ125" s="58" cm="1">
        <f t="array" ref="CZ125">INDEX(prod_est,$G$15+$H$15-1,MATCH(CZ57,$BP$57:$DP$57,0))*CZ50</f>
        <v>16400.933263649578</v>
      </c>
      <c r="DA125" s="58" cm="1">
        <f t="array" ref="DA125">INDEX(prod_est,$G$15+$H$15-1,MATCH(DA57,$BP$57:$DP$57,0))*DA50</f>
        <v>17394.92921902228</v>
      </c>
      <c r="DB125" s="58" cm="1">
        <f t="array" ref="DB125">INDEX(prod_est,$G$15+$H$15-1,MATCH(DB57,$BP$57:$DP$57,0))*DB50</f>
        <v>18388.925174394983</v>
      </c>
      <c r="DC125" s="58" cm="1">
        <f t="array" ref="DC125">INDEX(prod_est,$G$15+$H$15-1,MATCH(DC57,$BP$57:$DP$57,0))*DC50</f>
        <v>19382.921129767685</v>
      </c>
      <c r="DD125" s="58" cm="1">
        <f t="array" ref="DD125">INDEX(prod_est,$G$15+$H$15-1,MATCH(DD57,$BP$57:$DP$57,0))*DD50</f>
        <v>20376.917085140387</v>
      </c>
      <c r="DE125" s="58" cm="1">
        <f t="array" ref="DE125">INDEX(prod_est,$G$15+$H$15-1,MATCH(DE57,$BP$57:$DP$57,0))*DE50</f>
        <v>21370.913040513089</v>
      </c>
      <c r="DF125" s="58" cm="1">
        <f t="array" ref="DF125">INDEX(prod_est,$G$15+$H$15-1,MATCH(DF57,$BP$57:$DP$57,0))*DF50</f>
        <v>22364.908995885788</v>
      </c>
      <c r="DG125" s="58" cm="1">
        <f t="array" ref="DG125">INDEX(prod_est,$G$15+$H$15-1,MATCH(DG57,$BP$57:$DP$57,0))*DG50</f>
        <v>23358.904951258486</v>
      </c>
      <c r="DH125" s="58" cm="1">
        <f t="array" ref="DH125">INDEX(prod_est,$G$15+$H$15-1,MATCH(DH57,$BP$57:$DP$57,0))*DH50</f>
        <v>24352.900906631188</v>
      </c>
      <c r="DI125" s="58" cm="1">
        <f t="array" ref="DI125">INDEX(prod_est,$G$15+$H$15-1,MATCH(DI57,$BP$57:$DP$57,0))*DI50</f>
        <v>25346.896862003887</v>
      </c>
      <c r="DJ125" s="58" cm="1">
        <f t="array" ref="DJ125">INDEX(prod_est,$G$15+$H$15-1,MATCH(DJ57,$BP$57:$DP$57,0))*DJ50</f>
        <v>26340.892817376585</v>
      </c>
      <c r="DK125" s="58" cm="1">
        <f t="array" ref="DK125">INDEX(prod_est,$G$15+$H$15-1,MATCH(DK57,$BP$57:$DP$57,0))*DK50</f>
        <v>27334.888772749287</v>
      </c>
      <c r="DL125" s="58" cm="1">
        <f t="array" ref="DL125">INDEX(prod_est,$G$15+$H$15-1,MATCH(DL57,$BP$57:$DP$57,0))*DL50</f>
        <v>28328.884728121986</v>
      </c>
      <c r="DM125" s="58" cm="1">
        <f t="array" ref="DM125">INDEX(prod_est,$G$15+$H$15-1,MATCH(DM57,$BP$57:$DP$57,0))*DM50</f>
        <v>29322.880683494684</v>
      </c>
      <c r="DN125" s="58" cm="1">
        <f t="array" ref="DN125">INDEX(prod_est,$G$15+$H$15-1,MATCH(DN57,$BP$57:$DP$57,0))*DN50</f>
        <v>30316.876638867387</v>
      </c>
      <c r="DO125" s="58" cm="1">
        <f t="array" ref="DO125">INDEX(prod_est,$G$15+$H$15-1,MATCH(DO57,$BP$57:$DP$57,0))*DO50</f>
        <v>31310.872594240085</v>
      </c>
      <c r="DP125" s="58" cm="1">
        <f t="array" ref="DP125">INDEX(prod_est,$G$15+$H$15-1,MATCH(DP57,$BP$57:$DP$57,0))*DP50</f>
        <v>32304.868549612784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5.5126962906484056E-2</v>
      </c>
      <c r="CC126" s="58">
        <f t="shared" si="211"/>
        <v>0.16489607584293936</v>
      </c>
      <c r="CD126" s="58">
        <f t="shared" si="211"/>
        <v>0.32873473655967783</v>
      </c>
      <c r="CE126" s="58">
        <f t="shared" si="211"/>
        <v>0.54586822152770342</v>
      </c>
      <c r="CF126" s="58">
        <f t="shared" si="211"/>
        <v>0.81530412122683094</v>
      </c>
      <c r="CG126" s="58">
        <f t="shared" si="211"/>
        <v>1.1358718304207094</v>
      </c>
      <c r="CH126" s="58">
        <f t="shared" si="211"/>
        <v>1.506239974419995</v>
      </c>
      <c r="CI126" s="58">
        <f t="shared" si="211"/>
        <v>1.9249529395078315</v>
      </c>
      <c r="CJ126" s="58">
        <f t="shared" si="211"/>
        <v>2.3904220365975664</v>
      </c>
      <c r="CK126" s="58">
        <f t="shared" si="211"/>
        <v>2.9009881881682946</v>
      </c>
      <c r="CL126" s="58">
        <f t="shared" si="211"/>
        <v>3.4549810670510737</v>
      </c>
      <c r="CM126" s="58">
        <f t="shared" si="211"/>
        <v>4.0558367641693858</v>
      </c>
      <c r="CN126" s="58">
        <f t="shared" si="211"/>
        <v>4.701812415444298</v>
      </c>
      <c r="CO126" s="58">
        <f t="shared" si="211"/>
        <v>5.3917315985505496</v>
      </c>
      <c r="CP126" s="58">
        <f t="shared" si="211"/>
        <v>6.1250640408186356</v>
      </c>
      <c r="CQ126" s="58">
        <f t="shared" si="211"/>
        <v>6.9017788766845767</v>
      </c>
      <c r="CR126" s="58">
        <f t="shared" si="211"/>
        <v>7.7224095883188655</v>
      </c>
      <c r="CS126" s="58">
        <f t="shared" si="211"/>
        <v>8.5883737902328328</v>
      </c>
      <c r="CT126" s="58">
        <f t="shared" si="211"/>
        <v>9.4515812015903702</v>
      </c>
      <c r="CU126" s="58">
        <f t="shared" si="211"/>
        <v>10.315209192792</v>
      </c>
      <c r="CV126" s="71">
        <f t="shared" ref="CV126:DP126" si="212">CV125*1000*$I$9*$I$10</f>
        <v>11.18245449794289</v>
      </c>
      <c r="CW126" s="58">
        <f t="shared" si="212"/>
        <v>12.077050857778323</v>
      </c>
      <c r="CX126" s="58">
        <f t="shared" si="212"/>
        <v>12.971647217613755</v>
      </c>
      <c r="CY126" s="58">
        <f t="shared" si="212"/>
        <v>13.866243577449186</v>
      </c>
      <c r="CZ126" s="58">
        <f t="shared" si="212"/>
        <v>14.760839937284622</v>
      </c>
      <c r="DA126" s="58">
        <f t="shared" si="212"/>
        <v>15.655436297120053</v>
      </c>
      <c r="DB126" s="58">
        <f t="shared" si="212"/>
        <v>16.550032656955487</v>
      </c>
      <c r="DC126" s="58">
        <f t="shared" si="212"/>
        <v>17.444629016790916</v>
      </c>
      <c r="DD126" s="58">
        <f t="shared" si="212"/>
        <v>18.339225376626349</v>
      </c>
      <c r="DE126" s="58">
        <f t="shared" si="212"/>
        <v>19.233821736461781</v>
      </c>
      <c r="DF126" s="58">
        <f t="shared" si="212"/>
        <v>20.12841809629721</v>
      </c>
      <c r="DG126" s="58">
        <f t="shared" si="212"/>
        <v>21.023014456132636</v>
      </c>
      <c r="DH126" s="58">
        <f t="shared" si="212"/>
        <v>21.917610815968068</v>
      </c>
      <c r="DI126" s="58">
        <f t="shared" si="212"/>
        <v>22.812207175803493</v>
      </c>
      <c r="DJ126" s="58">
        <f t="shared" si="212"/>
        <v>23.706803535638926</v>
      </c>
      <c r="DK126" s="58">
        <f t="shared" si="212"/>
        <v>24.601399895474358</v>
      </c>
      <c r="DL126" s="58">
        <f t="shared" si="212"/>
        <v>25.495996255309787</v>
      </c>
      <c r="DM126" s="58">
        <f t="shared" si="212"/>
        <v>26.390592615145213</v>
      </c>
      <c r="DN126" s="58">
        <f t="shared" si="212"/>
        <v>27.285188974980645</v>
      </c>
      <c r="DO126" s="58">
        <f t="shared" si="212"/>
        <v>28.179785334816078</v>
      </c>
      <c r="DP126" s="58">
        <f t="shared" si="212"/>
        <v>29.074381694651503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0.1256153054006563</v>
      </c>
      <c r="CC127" s="59">
        <f t="shared" si="213"/>
        <v>0.37450636879707588</v>
      </c>
      <c r="CD127" s="59">
        <f t="shared" si="213"/>
        <v>0.7440738043958619</v>
      </c>
      <c r="CE127" s="59">
        <f t="shared" si="213"/>
        <v>1.2312065780030677</v>
      </c>
      <c r="CF127" s="59">
        <f t="shared" si="213"/>
        <v>1.8322580186988815</v>
      </c>
      <c r="CG127" s="59">
        <f t="shared" si="213"/>
        <v>2.5431465063493812</v>
      </c>
      <c r="CH127" s="59">
        <f t="shared" si="213"/>
        <v>3.359405569157357</v>
      </c>
      <c r="CI127" s="59">
        <f t="shared" si="213"/>
        <v>4.2762760108382665</v>
      </c>
      <c r="CJ127" s="59">
        <f t="shared" si="213"/>
        <v>5.2886961254150719</v>
      </c>
      <c r="CK127" s="59">
        <f t="shared" si="213"/>
        <v>6.3914502947182701</v>
      </c>
      <c r="CL127" s="59">
        <f t="shared" si="213"/>
        <v>7.5793065721682886</v>
      </c>
      <c r="CM127" s="59">
        <f t="shared" si="213"/>
        <v>8.8581991007033807</v>
      </c>
      <c r="CN127" s="59">
        <f t="shared" si="213"/>
        <v>10.222618151069936</v>
      </c>
      <c r="CO127" s="59">
        <f t="shared" si="213"/>
        <v>11.668298835406262</v>
      </c>
      <c r="CP127" s="59">
        <f t="shared" si="213"/>
        <v>13.192368258885185</v>
      </c>
      <c r="CQ127" s="59">
        <f t="shared" si="213"/>
        <v>14.793000528003034</v>
      </c>
      <c r="CR127" s="59">
        <f t="shared" si="213"/>
        <v>16.469530653610949</v>
      </c>
      <c r="CS127" s="59">
        <f t="shared" si="213"/>
        <v>18.223103484579312</v>
      </c>
      <c r="CT127" s="59">
        <f t="shared" si="213"/>
        <v>19.950258080268316</v>
      </c>
      <c r="CU127" s="59">
        <f t="shared" si="213"/>
        <v>21.657290595217269</v>
      </c>
      <c r="CV127" s="72">
        <f t="shared" ref="CV127:DP127" si="214">CV124+CV126</f>
        <v>23.350403564462823</v>
      </c>
      <c r="CW127" s="59">
        <f t="shared" si="214"/>
        <v>25.07830425247127</v>
      </c>
      <c r="CX127" s="59">
        <f t="shared" si="214"/>
        <v>26.783108305527602</v>
      </c>
      <c r="CY127" s="59">
        <f t="shared" si="214"/>
        <v>28.464364340507235</v>
      </c>
      <c r="CZ127" s="59">
        <f t="shared" si="214"/>
        <v>30.121628980108401</v>
      </c>
      <c r="DA127" s="59">
        <f t="shared" si="214"/>
        <v>31.754466777298887</v>
      </c>
      <c r="DB127" s="59">
        <f t="shared" si="214"/>
        <v>33.362450140314884</v>
      </c>
      <c r="DC127" s="59">
        <f t="shared" si="214"/>
        <v>34.945159258208193</v>
      </c>
      <c r="DD127" s="59">
        <f t="shared" si="214"/>
        <v>36.502182026938129</v>
      </c>
      <c r="DE127" s="59">
        <f t="shared" si="214"/>
        <v>38.033113976005758</v>
      </c>
      <c r="DF127" s="59">
        <f t="shared" si="214"/>
        <v>39.537558195625223</v>
      </c>
      <c r="DG127" s="59">
        <f t="shared" si="214"/>
        <v>41.015125264430914</v>
      </c>
      <c r="DH127" s="59">
        <f t="shared" si="214"/>
        <v>42.465433177714829</v>
      </c>
      <c r="DI127" s="59">
        <f t="shared" si="214"/>
        <v>43.888107276192855</v>
      </c>
      <c r="DJ127" s="59">
        <f t="shared" si="214"/>
        <v>45.282780175295215</v>
      </c>
      <c r="DK127" s="59">
        <f t="shared" si="214"/>
        <v>46.649091694978225</v>
      </c>
      <c r="DL127" s="59">
        <f t="shared" si="214"/>
        <v>47.986688790053954</v>
      </c>
      <c r="DM127" s="59">
        <f t="shared" si="214"/>
        <v>49.295225481035018</v>
      </c>
      <c r="DN127" s="59">
        <f t="shared" si="214"/>
        <v>50.574362785490173</v>
      </c>
      <c r="DO127" s="59">
        <f t="shared" si="214"/>
        <v>51.82376864990853</v>
      </c>
      <c r="DP127" s="59">
        <f t="shared" si="214"/>
        <v>53.043117882068692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P127"/>
  <sheetViews>
    <sheetView showGridLines="0" workbookViewId="0">
      <selection activeCell="CQ120" sqref="CQ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200</v>
      </c>
      <c r="F3" s="14" t="str">
        <f>A15&amp;" 2018"</f>
        <v>09_ROK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1.6129032258064529E-3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-4.0322580645161144E-4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1.6129032258064529E-3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0.80879569689545172</v>
      </c>
      <c r="G11" s="12" t="s">
        <v>186</v>
      </c>
      <c r="I11" s="50">
        <v>0</v>
      </c>
      <c r="J11" s="12" t="s">
        <v>185</v>
      </c>
    </row>
    <row r="12" spans="1:120" x14ac:dyDescent="0.25">
      <c r="L12" s="69"/>
      <c r="M12" s="69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45</v>
      </c>
      <c r="B15" t="s">
        <v>5</v>
      </c>
      <c r="C15" t="s">
        <v>5</v>
      </c>
      <c r="D15" t="s">
        <v>37</v>
      </c>
      <c r="E15" s="8">
        <v>98.948989007999998</v>
      </c>
      <c r="F15" s="8">
        <v>95.915359332000008</v>
      </c>
      <c r="G15">
        <f>MATCH(A15,Production_est!$A$4:$A$339,0)</f>
        <v>129</v>
      </c>
      <c r="H15">
        <f>IFERROR(MATCH(D15,Production_est!$D$4:$D$339,0),"-")</f>
        <v>6</v>
      </c>
      <c r="I15" s="8" cm="1">
        <f t="array" ref="I15">IFERROR(INDEX(Production_est!$E$4:$E$339,H15+G15),"-")</f>
        <v>56933.199907403301</v>
      </c>
      <c r="J15" s="42">
        <f t="shared" ref="J15:J46" si="0">IFERROR(F15/I15,0)</f>
        <v>1.6846999551754979E-3</v>
      </c>
      <c r="K15" s="42">
        <f t="shared" ref="K15:K46" si="1">J15</f>
        <v>1.6846999551754979E-3</v>
      </c>
      <c r="L15" s="42">
        <f t="shared" ref="L15:L46" si="2">K15</f>
        <v>1.6846999551754979E-3</v>
      </c>
      <c r="M15" s="42">
        <f t="shared" ref="M15:AO15" si="3">L15*(1-$F$4)</f>
        <v>1.6819826971832795E-3</v>
      </c>
      <c r="N15" s="42">
        <f t="shared" si="3"/>
        <v>1.679269821865242E-3</v>
      </c>
      <c r="O15" s="42">
        <f t="shared" si="3"/>
        <v>1.6765613221525562E-3</v>
      </c>
      <c r="P15" s="42">
        <f t="shared" si="3"/>
        <v>1.6738571909877941E-3</v>
      </c>
      <c r="Q15" s="42">
        <f t="shared" si="3"/>
        <v>1.6711574213249107E-3</v>
      </c>
      <c r="R15" s="42">
        <f t="shared" si="3"/>
        <v>1.6684620061292253E-3</v>
      </c>
      <c r="S15" s="42">
        <f t="shared" si="3"/>
        <v>1.665770938377404E-3</v>
      </c>
      <c r="T15" s="42">
        <f t="shared" si="3"/>
        <v>1.6630842110574404E-3</v>
      </c>
      <c r="U15" s="42">
        <f t="shared" si="3"/>
        <v>1.660401817168638E-3</v>
      </c>
      <c r="V15" s="42">
        <f t="shared" si="3"/>
        <v>1.6577237497215919E-3</v>
      </c>
      <c r="W15" s="42">
        <f t="shared" si="3"/>
        <v>1.6550500017381701E-3</v>
      </c>
      <c r="X15" s="42">
        <f t="shared" si="3"/>
        <v>1.6523805662514957E-3</v>
      </c>
      <c r="Y15" s="42">
        <f t="shared" si="3"/>
        <v>1.6497154363059288E-3</v>
      </c>
      <c r="Z15" s="42">
        <f t="shared" si="3"/>
        <v>1.6470546049570484E-3</v>
      </c>
      <c r="AA15" s="42">
        <f t="shared" si="3"/>
        <v>1.6443980652716338E-3</v>
      </c>
      <c r="AB15" s="42">
        <f t="shared" si="3"/>
        <v>1.6417458103276474E-3</v>
      </c>
      <c r="AC15" s="42">
        <f t="shared" si="3"/>
        <v>1.6390978332142159E-3</v>
      </c>
      <c r="AD15" s="42">
        <f t="shared" si="3"/>
        <v>1.6364541270316123E-3</v>
      </c>
      <c r="AE15" s="42">
        <f t="shared" si="3"/>
        <v>1.6338146848912387E-3</v>
      </c>
      <c r="AF15" s="42">
        <f t="shared" si="3"/>
        <v>1.6311794999156078E-3</v>
      </c>
      <c r="AG15" s="42">
        <f t="shared" si="3"/>
        <v>1.6285485652383245E-3</v>
      </c>
      <c r="AH15" s="42">
        <f t="shared" si="3"/>
        <v>1.6259218740040692E-3</v>
      </c>
      <c r="AI15" s="42">
        <f t="shared" si="3"/>
        <v>1.6232994193685788E-3</v>
      </c>
      <c r="AJ15" s="42">
        <f t="shared" si="3"/>
        <v>1.6206811944986296E-3</v>
      </c>
      <c r="AK15" s="42">
        <f t="shared" si="3"/>
        <v>1.6180671925720188E-3</v>
      </c>
      <c r="AL15" s="42">
        <f t="shared" si="3"/>
        <v>1.6154574067775479E-3</v>
      </c>
      <c r="AM15" s="42">
        <f t="shared" si="3"/>
        <v>1.6128518303150036E-3</v>
      </c>
      <c r="AN15" s="42">
        <f t="shared" si="3"/>
        <v>1.6102504563951408E-3</v>
      </c>
      <c r="AO15" s="42">
        <f t="shared" si="3"/>
        <v>1.6076532782396647E-3</v>
      </c>
      <c r="AP15" s="42">
        <f t="shared" ref="AP15:BJ15" si="4">AO15*(1-$F$4)</f>
        <v>1.6050602890812138E-3</v>
      </c>
      <c r="AQ15" s="42">
        <f t="shared" si="4"/>
        <v>1.602471482163341E-3</v>
      </c>
      <c r="AR15" s="42">
        <f t="shared" si="4"/>
        <v>1.5998868507404969E-3</v>
      </c>
      <c r="AS15" s="42">
        <f t="shared" si="4"/>
        <v>1.5973063880780124E-3</v>
      </c>
      <c r="AT15" s="42">
        <f t="shared" si="4"/>
        <v>1.5947300874520802E-3</v>
      </c>
      <c r="AU15" s="42">
        <f t="shared" si="4"/>
        <v>1.5921579421497383E-3</v>
      </c>
      <c r="AV15" s="42">
        <f t="shared" si="4"/>
        <v>1.5895899454688516E-3</v>
      </c>
      <c r="AW15" s="42">
        <f t="shared" si="4"/>
        <v>1.5870260907180954E-3</v>
      </c>
      <c r="AX15" s="42">
        <f t="shared" si="4"/>
        <v>1.5844663712169373E-3</v>
      </c>
      <c r="AY15" s="42">
        <f t="shared" si="4"/>
        <v>1.5819107802956197E-3</v>
      </c>
      <c r="AZ15" s="42">
        <f t="shared" si="4"/>
        <v>1.5793593112951429E-3</v>
      </c>
      <c r="BA15" s="42">
        <f t="shared" si="4"/>
        <v>1.5768119575672475E-3</v>
      </c>
      <c r="BB15" s="42">
        <f t="shared" si="4"/>
        <v>1.5742687124743972E-3</v>
      </c>
      <c r="BC15" s="42">
        <f t="shared" si="4"/>
        <v>1.571729569389761E-3</v>
      </c>
      <c r="BD15" s="42">
        <f t="shared" si="4"/>
        <v>1.569194521697197E-3</v>
      </c>
      <c r="BE15" s="42">
        <f t="shared" si="4"/>
        <v>1.5666635627912338E-3</v>
      </c>
      <c r="BF15" s="42">
        <f t="shared" si="4"/>
        <v>1.5641366860770544E-3</v>
      </c>
      <c r="BG15" s="42">
        <f t="shared" si="4"/>
        <v>1.5616138849704785E-3</v>
      </c>
      <c r="BH15" s="42">
        <f t="shared" si="4"/>
        <v>1.5590951528979455E-3</v>
      </c>
      <c r="BI15" s="42">
        <f t="shared" si="4"/>
        <v>1.5565804832964973E-3</v>
      </c>
      <c r="BJ15" s="42">
        <f t="shared" si="4"/>
        <v>1.5540698696137611E-3</v>
      </c>
      <c r="BK15" t="str">
        <f t="shared" ref="BK15:BK46" si="5">A15</f>
        <v>09_ROK</v>
      </c>
      <c r="BL15" t="str">
        <f t="shared" ref="BL15:BL46" si="6">"d_ind_cem_"&amp;C15</f>
        <v>d_ind_cem_1_x_coal_thermal</v>
      </c>
      <c r="BO15" s="8">
        <f t="shared" ref="BO15:BO46" si="7">E15</f>
        <v>98.948989007999998</v>
      </c>
      <c r="BP15" s="8">
        <f t="shared" ref="BP15:BP46" si="8">F15</f>
        <v>95.915359332000008</v>
      </c>
      <c r="BQ15" s="8" cm="1">
        <f t="array" ref="BQ15">K15*INDEX(prod_est,$G15+$H15,MATCH(BQ$14,$BP$14:$DP$14,0))</f>
        <v>95.432401032843728</v>
      </c>
      <c r="BR15" s="8" cm="1">
        <f t="array" ref="BR15">L15*INDEX(prod_est,$G15+$H15,MATCH(BR$14,$BP$14:$DP$14,0))</f>
        <v>91.117050898759842</v>
      </c>
      <c r="BS15" s="8" cm="1">
        <f t="array" ref="BS15">M15*INDEX(prod_est,$G15+$H15,MATCH(BS$14,$BP$14:$DP$14,0))</f>
        <v>91.29122514759905</v>
      </c>
      <c r="BT15" s="8" cm="1">
        <f t="array" ref="BT15">N15*INDEX(prod_est,$G15+$H15,MATCH(BT$14,$BP$14:$DP$14,0))</f>
        <v>91.405426411022333</v>
      </c>
      <c r="BU15" s="8" cm="1">
        <f t="array" ref="BU15">O15*INDEX(prod_est,$G15+$H15,MATCH(BU$14,$BP$14:$DP$14,0))</f>
        <v>91.461065847527891</v>
      </c>
      <c r="BV15" s="8" cm="1">
        <f t="array" ref="BV15">P15*INDEX(prod_est,$G15+$H15,MATCH(BV$14,$BP$14:$DP$14,0))</f>
        <v>91.460053837172552</v>
      </c>
      <c r="BW15" s="8" cm="1">
        <f t="array" ref="BW15">Q15*INDEX(prod_est,$G15+$H15,MATCH(BW$14,$BP$14:$DP$14,0))</f>
        <v>91.405194264067461</v>
      </c>
      <c r="BX15" s="8" cm="1">
        <f t="array" ref="BX15">R15*INDEX(prod_est,$G15+$H15,MATCH(BX$14,$BP$14:$DP$14,0))</f>
        <v>91.30043532223452</v>
      </c>
      <c r="BY15" s="8" cm="1">
        <f t="array" ref="BY15">S15*INDEX(prod_est,$G15+$H15,MATCH(BY$14,$BP$14:$DP$14,0))</f>
        <v>91.146803457315016</v>
      </c>
      <c r="BZ15" s="8" cm="1">
        <f t="array" ref="BZ15">T15*INDEX(prod_est,$G15+$H15,MATCH(BZ$14,$BP$14:$DP$14,0))</f>
        <v>90.431142922875893</v>
      </c>
      <c r="CA15" s="8" cm="1">
        <f t="array" ref="CA15">U15*INDEX(prod_est,$G15+$H15,MATCH(CA$14,$BP$14:$DP$14,0))</f>
        <v>89.679112020171829</v>
      </c>
      <c r="CB15" s="8" cm="1">
        <f t="array" ref="CB15">V15*INDEX(prod_est,$G15+$H15,MATCH(CB$14,$BP$14:$DP$14,0))</f>
        <v>88.894900437301928</v>
      </c>
      <c r="CC15" s="8" cm="1">
        <f t="array" ref="CC15">W15*INDEX(prod_est,$G15+$H15,MATCH(CC$14,$BP$14:$DP$14,0))</f>
        <v>88.42513354789736</v>
      </c>
      <c r="CD15" s="8" cm="1">
        <f t="array" ref="CD15">X15*INDEX(prod_est,$G15+$H15,MATCH(CD$14,$BP$14:$DP$14,0))</f>
        <v>87.928654965646714</v>
      </c>
      <c r="CE15" s="8" cm="1">
        <f t="array" ref="CE15">Y15*INDEX(prod_est,$G15+$H15,MATCH(CE$14,$BP$14:$DP$14,0))</f>
        <v>87.404919089832404</v>
      </c>
      <c r="CF15" s="8" cm="1">
        <f t="array" ref="CF15">Z15*INDEX(prod_est,$G15+$H15,MATCH(CF$14,$BP$14:$DP$14,0))</f>
        <v>86.853847431587369</v>
      </c>
      <c r="CG15" s="8" cm="1">
        <f t="array" ref="CG15">AA15*INDEX(prod_est,$G15+$H15,MATCH(CG$14,$BP$14:$DP$14,0))</f>
        <v>86.279377213887926</v>
      </c>
      <c r="CH15" s="8" cm="1">
        <f t="array" ref="CH15">AB15*INDEX(prod_est,$G15+$H15,MATCH(CH$14,$BP$14:$DP$14,0))</f>
        <v>85.680413748812569</v>
      </c>
      <c r="CI15" s="8" cm="1">
        <f t="array" ref="CI15">AC15*INDEX(prod_est,$G15+$H15,MATCH(CI$14,$BP$14:$DP$14,0))</f>
        <v>85.058337011042184</v>
      </c>
      <c r="CJ15" s="8" cm="1">
        <f t="array" ref="CJ15">AD15*INDEX(prod_est,$G15+$H15,MATCH(CJ$14,$BP$14:$DP$14,0))</f>
        <v>84.416798639080596</v>
      </c>
      <c r="CK15" s="8" cm="1">
        <f t="array" ref="CK15">AE15*INDEX(prod_est,$G15+$H15,MATCH(CK$14,$BP$14:$DP$14,0))</f>
        <v>83.755940783170232</v>
      </c>
      <c r="CL15" s="8" cm="1">
        <f t="array" ref="CL15">AF15*INDEX(prod_est,$G15+$H15,MATCH(CL$14,$BP$14:$DP$14,0))</f>
        <v>83.076458631337132</v>
      </c>
      <c r="CM15" s="8" cm="1">
        <f t="array" ref="CM15">AG15*INDEX(prod_est,$G15+$H15,MATCH(CM$14,$BP$14:$DP$14,0))</f>
        <v>81.973689718789686</v>
      </c>
      <c r="CN15" s="8" cm="1">
        <f t="array" ref="CN15">AH15*INDEX(prod_est,$G15+$H15,MATCH(CN$14,$BP$14:$DP$14,0))</f>
        <v>80.860058602646362</v>
      </c>
      <c r="CO15" s="8" cm="1">
        <f t="array" ref="CO15">AI15*INDEX(prod_est,$G15+$H15,MATCH(CO$14,$BP$14:$DP$14,0))</f>
        <v>79.737741165767076</v>
      </c>
      <c r="CP15" s="8" cm="1">
        <f t="array" ref="CP15">AJ15*INDEX(prod_est,$G15+$H15,MATCH(CP$14,$BP$14:$DP$14,0))</f>
        <v>78.607787315356404</v>
      </c>
      <c r="CQ15" s="8" cm="1">
        <f t="array" ref="CQ15">AK15*INDEX(prod_est,$G15+$H15,MATCH(CQ$14,$BP$14:$DP$14,0))</f>
        <v>77.471296355889223</v>
      </c>
      <c r="CR15" s="8" cm="1">
        <f t="array" ref="CR15">AL15*INDEX(prod_est,$G15+$H15,MATCH(CR$14,$BP$14:$DP$14,0))</f>
        <v>76.94509936552312</v>
      </c>
      <c r="CS15" s="8" cm="1">
        <f t="array" ref="CS15">AM15*INDEX(prod_est,$G15+$H15,MATCH(CS$14,$BP$14:$DP$14,0))</f>
        <v>76.400626759889931</v>
      </c>
      <c r="CT15" s="8" cm="1">
        <f t="array" ref="CT15">AN15*INDEX(prod_est,$G15+$H15,MATCH(CT$14,$BP$14:$DP$14,0))</f>
        <v>75.837841460184208</v>
      </c>
      <c r="CU15" s="8" cm="1">
        <f t="array" ref="CU15">AO15*INDEX(prod_est,$G15+$H15,MATCH(CU$14,$BP$14:$DP$14,0))</f>
        <v>75.258534914609612</v>
      </c>
      <c r="CV15" s="8" cm="1">
        <f t="array" ref="CV15">AP15*INDEX(prod_est,$G15+$H15,MATCH(CV$14,$BP$14:$DP$14,0))</f>
        <v>74.662501441551697</v>
      </c>
      <c r="CW15" cm="1">
        <f t="array" ref="CW15">AQ15*INDEX(prod_est,$G15+$H15,MATCH(CW$14,$BP$14:$DP$14,0))</f>
        <v>74.009964732583171</v>
      </c>
      <c r="CX15" cm="1">
        <f t="array" ref="CX15">AR15*INDEX(prod_est,$G15+$H15,MATCH(CX$14,$BP$14:$DP$14,0))</f>
        <v>73.342201489071641</v>
      </c>
      <c r="CY15" cm="1">
        <f t="array" ref="CY15">AS15*INDEX(prod_est,$G15+$H15,MATCH(CY$14,$BP$14:$DP$14,0))</f>
        <v>72.659290167159241</v>
      </c>
      <c r="CZ15" cm="1">
        <f t="array" ref="CZ15">AT15*INDEX(prod_est,$G15+$H15,MATCH(CZ$14,$BP$14:$DP$14,0))</f>
        <v>71.96130896493284</v>
      </c>
      <c r="DA15" cm="1">
        <f t="array" ref="DA15">AU15*INDEX(prod_est,$G15+$H15,MATCH(DA$14,$BP$14:$DP$14,0))</f>
        <v>71.248335823124833</v>
      </c>
      <c r="DB15" cm="1">
        <f t="array" ref="DB15">AV15*INDEX(prod_est,$G15+$H15,MATCH(DB$14,$BP$14:$DP$14,0))</f>
        <v>70.520448425811082</v>
      </c>
      <c r="DC15" cm="1">
        <f t="array" ref="DC15">AW15*INDEX(prod_est,$G15+$H15,MATCH(DC$14,$BP$14:$DP$14,0))</f>
        <v>69.777724201108413</v>
      </c>
      <c r="DD15" cm="1">
        <f t="array" ref="DD15">AX15*INDEX(prod_est,$G15+$H15,MATCH(DD$14,$BP$14:$DP$14,0))</f>
        <v>69.020240321869053</v>
      </c>
      <c r="DE15" cm="1">
        <f t="array" ref="DE15">AY15*INDEX(prod_est,$G15+$H15,MATCH(DE$14,$BP$14:$DP$14,0))</f>
        <v>68.248073706374797</v>
      </c>
      <c r="DF15" cm="1">
        <f t="array" ref="DF15">AZ15*INDEX(prod_est,$G15+$H15,MATCH(DF$14,$BP$14:$DP$14,0))</f>
        <v>67.461301019028056</v>
      </c>
      <c r="DG15" cm="1">
        <f t="array" ref="DG15">BA15*INDEX(prod_est,$G15+$H15,MATCH(DG$14,$BP$14:$DP$14,0))</f>
        <v>66.659998671042644</v>
      </c>
      <c r="DH15" cm="1">
        <f t="array" ref="DH15">BB15*INDEX(prod_est,$G15+$H15,MATCH(DH$14,$BP$14:$DP$14,0))</f>
        <v>65.844242821131502</v>
      </c>
      <c r="DI15" cm="1">
        <f t="array" ref="DI15">BC15*INDEX(prod_est,$G15+$H15,MATCH(DI$14,$BP$14:$DP$14,0))</f>
        <v>65.014109376193858</v>
      </c>
      <c r="DJ15" cm="1">
        <f t="array" ref="DJ15">BD15*INDEX(prod_est,$G15+$H15,MATCH(DJ$14,$BP$14:$DP$14,0))</f>
        <v>64.16967399200054</v>
      </c>
      <c r="DK15" cm="1">
        <f t="array" ref="DK15">BE15*INDEX(prod_est,$G15+$H15,MATCH(DK$14,$BP$14:$DP$14,0))</f>
        <v>63.311012073876135</v>
      </c>
      <c r="DL15" cm="1">
        <f t="array" ref="DL15">BF15*INDEX(prod_est,$G15+$H15,MATCH(DL$14,$BP$14:$DP$14,0))</f>
        <v>62.43819877738234</v>
      </c>
      <c r="DM15" cm="1">
        <f t="array" ref="DM15">BG15*INDEX(prod_est,$G15+$H15,MATCH(DM$14,$BP$14:$DP$14,0))</f>
        <v>61.55130900899691</v>
      </c>
      <c r="DN15" cm="1">
        <f t="array" ref="DN15">BH15*INDEX(prod_est,$G15+$H15,MATCH(DN$14,$BP$14:$DP$14,0))</f>
        <v>60.650417426792217</v>
      </c>
      <c r="DO15" cm="1">
        <f t="array" ref="DO15">BI15*INDEX(prod_est,$G15+$H15,MATCH(DO$14,$BP$14:$DP$14,0))</f>
        <v>59.735598441112231</v>
      </c>
      <c r="DP15" cm="1">
        <f t="array" ref="DP15">BJ15*INDEX(prod_est,$G15+$H15,MATCH(DP$14,$BP$14:$DP$14,0))</f>
        <v>58.806926215247742</v>
      </c>
    </row>
    <row r="16" spans="1:120" x14ac:dyDescent="0.25">
      <c r="A16" t="s">
        <v>45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129</v>
      </c>
      <c r="H16">
        <f>IFERROR(MATCH(D16,Production_est!$D$4:$D$339,0),"-")</f>
        <v>6</v>
      </c>
      <c r="I16" s="8" cm="1">
        <f t="array" ref="I16">IFERROR(INDEX(Production_est!$E$4:$E$339,H16+G16),"-")</f>
        <v>56933.199907403301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09_ROK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45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129</v>
      </c>
      <c r="H17">
        <f>IFERROR(MATCH(D17,Production_est!$D$4:$D$339,0),"-")</f>
        <v>6</v>
      </c>
      <c r="I17" s="8" cm="1">
        <f t="array" ref="I17">IFERROR(INDEX(Production_est!$E$4:$E$339,H17+G17),"-")</f>
        <v>56933.199907403301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09_ROK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45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129</v>
      </c>
      <c r="H18">
        <f>IFERROR(MATCH(D18,Production_est!$D$4:$D$339,0),"-")</f>
        <v>6</v>
      </c>
      <c r="I18" s="8" cm="1">
        <f t="array" ref="I18">IFERROR(INDEX(Production_est!$E$4:$E$339,H18+G18),"-")</f>
        <v>56933.199907403301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09_ROK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45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129</v>
      </c>
      <c r="H19">
        <f>IFERROR(MATCH(D19,Production_est!$D$4:$D$339,0),"-")</f>
        <v>6</v>
      </c>
      <c r="I19" s="8" cm="1">
        <f t="array" ref="I19">IFERROR(INDEX(Production_est!$E$4:$E$339,H19+G19),"-")</f>
        <v>56933.199907403301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09_ROK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45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129</v>
      </c>
      <c r="H20">
        <f>IFERROR(MATCH(D20,Production_est!$D$4:$D$339,0),"-")</f>
        <v>6</v>
      </c>
      <c r="I20" s="8" cm="1">
        <f t="array" ref="I20">IFERROR(INDEX(Production_est!$E$4:$E$339,H20+G20),"-")</f>
        <v>56933.199907403301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09_ROK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45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129</v>
      </c>
      <c r="H21">
        <f>IFERROR(MATCH(D21,Production_est!$D$4:$D$339,0),"-")</f>
        <v>6</v>
      </c>
      <c r="I21" s="8" cm="1">
        <f t="array" ref="I21">IFERROR(INDEX(Production_est!$E$4:$E$339,H21+G21),"-")</f>
        <v>56933.199907403301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09_ROK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45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129</v>
      </c>
      <c r="H22">
        <f>IFERROR(MATCH(D22,Production_est!$D$4:$D$339,0),"-")</f>
        <v>6</v>
      </c>
      <c r="I22" s="8" cm="1">
        <f t="array" ref="I22">IFERROR(INDEX(Production_est!$E$4:$E$339,H22+G22),"-")</f>
        <v>56933.199907403301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09_ROK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45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129</v>
      </c>
      <c r="H23">
        <f>IFERROR(MATCH(D23,Production_est!$D$4:$D$339,0),"-")</f>
        <v>6</v>
      </c>
      <c r="I23" s="8" cm="1">
        <f t="array" ref="I23">IFERROR(INDEX(Production_est!$E$4:$E$339,H23+G23),"-")</f>
        <v>56933.199907403301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09_ROK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45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129</v>
      </c>
      <c r="H24">
        <f>IFERROR(MATCH(D24,Production_est!$D$4:$D$339,0),"-")</f>
        <v>6</v>
      </c>
      <c r="I24" s="8" cm="1">
        <f t="array" ref="I24">IFERROR(INDEX(Production_est!$E$4:$E$339,H24+G24),"-")</f>
        <v>56933.199907403301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09_ROK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45</v>
      </c>
      <c r="B25" t="s">
        <v>15</v>
      </c>
      <c r="C25" t="s">
        <v>15</v>
      </c>
      <c r="D25" t="s">
        <v>37</v>
      </c>
      <c r="E25" s="8">
        <v>8.5787531999999986E-2</v>
      </c>
      <c r="F25" s="8">
        <v>8.5787531999999986E-2</v>
      </c>
      <c r="G25">
        <f>MATCH(A25,Production_est!$A$4:$A$339,0)</f>
        <v>129</v>
      </c>
      <c r="H25">
        <f>IFERROR(MATCH(D25,Production_est!$D$4:$D$339,0),"-")</f>
        <v>6</v>
      </c>
      <c r="I25" s="8" cm="1">
        <f t="array" ref="I25">IFERROR(INDEX(Production_est!$E$4:$E$339,H25+G25),"-")</f>
        <v>56933.199907403301</v>
      </c>
      <c r="J25" s="42">
        <f t="shared" si="0"/>
        <v>1.5068102994303085E-6</v>
      </c>
      <c r="K25" s="42">
        <f t="shared" si="1"/>
        <v>1.5068102994303085E-6</v>
      </c>
      <c r="L25" s="42">
        <f t="shared" si="2"/>
        <v>1.5068102994303085E-6</v>
      </c>
      <c r="M25" s="42">
        <f t="shared" ref="M25:AP25" si="27">L25*(1-$F$4)</f>
        <v>1.504379960237679E-6</v>
      </c>
      <c r="N25" s="42">
        <f t="shared" si="27"/>
        <v>1.5019535409469731E-6</v>
      </c>
      <c r="O25" s="42">
        <f t="shared" si="27"/>
        <v>1.4995310352357683E-6</v>
      </c>
      <c r="P25" s="42">
        <f t="shared" si="27"/>
        <v>1.4971124367918397E-6</v>
      </c>
      <c r="Q25" s="42">
        <f t="shared" si="27"/>
        <v>1.4946977393131432E-6</v>
      </c>
      <c r="R25" s="42">
        <f t="shared" si="27"/>
        <v>1.4922869365077996E-6</v>
      </c>
      <c r="S25" s="42">
        <f t="shared" si="27"/>
        <v>1.4898800220940773E-6</v>
      </c>
      <c r="T25" s="42">
        <f t="shared" si="27"/>
        <v>1.4874769898003771E-6</v>
      </c>
      <c r="U25" s="42">
        <f t="shared" si="27"/>
        <v>1.4850778333652153E-6</v>
      </c>
      <c r="V25" s="42">
        <f t="shared" si="27"/>
        <v>1.4826825465372069E-6</v>
      </c>
      <c r="W25" s="42">
        <f t="shared" si="27"/>
        <v>1.4802911230750502E-6</v>
      </c>
      <c r="X25" s="42">
        <f t="shared" si="27"/>
        <v>1.4779035567475098E-6</v>
      </c>
      <c r="Y25" s="42">
        <f t="shared" si="27"/>
        <v>1.475519841333401E-6</v>
      </c>
      <c r="Z25" s="42">
        <f t="shared" si="27"/>
        <v>1.473139970621573E-6</v>
      </c>
      <c r="AA25" s="42">
        <f t="shared" si="27"/>
        <v>1.4707639384108929E-6</v>
      </c>
      <c r="AB25" s="42">
        <f t="shared" si="27"/>
        <v>1.4683917385102303E-6</v>
      </c>
      <c r="AC25" s="42">
        <f t="shared" si="27"/>
        <v>1.4660233647384396E-6</v>
      </c>
      <c r="AD25" s="42">
        <f t="shared" si="27"/>
        <v>1.4636588109243454E-6</v>
      </c>
      <c r="AE25" s="42">
        <f t="shared" si="27"/>
        <v>1.4612980709067256E-6</v>
      </c>
      <c r="AF25" s="42">
        <f t="shared" si="27"/>
        <v>1.4589411385342953E-6</v>
      </c>
      <c r="AG25" s="42">
        <f t="shared" si="27"/>
        <v>1.4565880076656916E-6</v>
      </c>
      <c r="AH25" s="42">
        <f t="shared" si="27"/>
        <v>1.4542386721694566E-6</v>
      </c>
      <c r="AI25" s="42">
        <f t="shared" si="27"/>
        <v>1.4518931259240221E-6</v>
      </c>
      <c r="AJ25" s="42">
        <f t="shared" si="27"/>
        <v>1.449551362817693E-6</v>
      </c>
      <c r="AK25" s="42">
        <f t="shared" si="27"/>
        <v>1.4472133767486322E-6</v>
      </c>
      <c r="AL25" s="42">
        <f t="shared" si="27"/>
        <v>1.4448791616248442E-6</v>
      </c>
      <c r="AM25" s="42">
        <f t="shared" si="27"/>
        <v>1.4425487113641589E-6</v>
      </c>
      <c r="AN25" s="42">
        <f t="shared" si="27"/>
        <v>1.4402220198942166E-6</v>
      </c>
      <c r="AO25" s="42">
        <f t="shared" si="27"/>
        <v>1.4378990811524517E-6</v>
      </c>
      <c r="AP25" s="42">
        <f t="shared" si="27"/>
        <v>1.4355798890860768E-6</v>
      </c>
      <c r="AQ25" s="42">
        <f t="shared" ref="AQ25:BJ25" si="28">AP25*(1-$F$4)</f>
        <v>1.4332644376520671E-6</v>
      </c>
      <c r="AR25" s="42">
        <f t="shared" si="28"/>
        <v>1.4309527208171445E-6</v>
      </c>
      <c r="AS25" s="42">
        <f t="shared" si="28"/>
        <v>1.4286447325577621E-6</v>
      </c>
      <c r="AT25" s="42">
        <f t="shared" si="28"/>
        <v>1.4263404668600883E-6</v>
      </c>
      <c r="AU25" s="42">
        <f t="shared" si="28"/>
        <v>1.4240399177199915E-6</v>
      </c>
      <c r="AV25" s="42">
        <f t="shared" si="28"/>
        <v>1.4217430791430238E-6</v>
      </c>
      <c r="AW25" s="42">
        <f t="shared" si="28"/>
        <v>1.4194499451444061E-6</v>
      </c>
      <c r="AX25" s="42">
        <f t="shared" si="28"/>
        <v>1.4171605097490119E-6</v>
      </c>
      <c r="AY25" s="42">
        <f t="shared" si="28"/>
        <v>1.4148747669913523E-6</v>
      </c>
      <c r="AZ25" s="42">
        <f t="shared" si="28"/>
        <v>1.4125927109155599E-6</v>
      </c>
      <c r="BA25" s="42">
        <f t="shared" si="28"/>
        <v>1.4103143355753735E-6</v>
      </c>
      <c r="BB25" s="42">
        <f t="shared" si="28"/>
        <v>1.4080396350341229E-6</v>
      </c>
      <c r="BC25" s="42">
        <f t="shared" si="28"/>
        <v>1.405768603364713E-6</v>
      </c>
      <c r="BD25" s="42">
        <f t="shared" si="28"/>
        <v>1.4035012346496086E-6</v>
      </c>
      <c r="BE25" s="42">
        <f t="shared" si="28"/>
        <v>1.401237522980819E-6</v>
      </c>
      <c r="BF25" s="42">
        <f t="shared" si="28"/>
        <v>1.3989774624598822E-6</v>
      </c>
      <c r="BG25" s="42">
        <f t="shared" si="28"/>
        <v>1.3967210471978501E-6</v>
      </c>
      <c r="BH25" s="42">
        <f t="shared" si="28"/>
        <v>1.394468271315273E-6</v>
      </c>
      <c r="BI25" s="42">
        <f t="shared" si="28"/>
        <v>1.3922191289421839E-6</v>
      </c>
      <c r="BJ25" s="42">
        <f t="shared" si="28"/>
        <v>1.3899736142180837E-6</v>
      </c>
      <c r="BK25" t="str">
        <f t="shared" si="5"/>
        <v>09_ROK</v>
      </c>
      <c r="BL25" t="str">
        <f t="shared" si="6"/>
        <v>d_ind_cem_7_6_kerosene</v>
      </c>
      <c r="BO25" s="8">
        <f t="shared" si="7"/>
        <v>8.5787531999999986E-2</v>
      </c>
      <c r="BP25" s="8">
        <f t="shared" si="8"/>
        <v>8.5787531999999986E-2</v>
      </c>
      <c r="BQ25" s="8" cm="1">
        <f t="array" ref="BQ25">K25*INDEX(prod_est,$G25+$H25,MATCH(BQ$14,$BP$14:$DP$14,0))</f>
        <v>8.5355569894742953E-2</v>
      </c>
      <c r="BR25" s="8" cm="1">
        <f t="array" ref="BR25">L25*INDEX(prod_est,$G25+$H25,MATCH(BR$14,$BP$14:$DP$14,0))</f>
        <v>8.1495883184530993E-2</v>
      </c>
      <c r="BS25" s="8" cm="1">
        <f t="array" ref="BS25">M25*INDEX(prod_est,$G25+$H25,MATCH(BS$14,$BP$14:$DP$14,0))</f>
        <v>8.165166614828083E-2</v>
      </c>
      <c r="BT25" s="8" cm="1">
        <f t="array" ref="BT25">N25*INDEX(prod_est,$G25+$H25,MATCH(BT$14,$BP$14:$DP$14,0))</f>
        <v>8.1753808752016002E-2</v>
      </c>
      <c r="BU25" s="8" cm="1">
        <f t="array" ref="BU25">O25*INDEX(prod_est,$G25+$H25,MATCH(BU$14,$BP$14:$DP$14,0))</f>
        <v>8.1803573148176587E-2</v>
      </c>
      <c r="BV25" s="8" cm="1">
        <f t="array" ref="BV25">P25*INDEX(prod_est,$G25+$H25,MATCH(BV$14,$BP$14:$DP$14,0))</f>
        <v>8.180266799730869E-2</v>
      </c>
      <c r="BW25" s="8" cm="1">
        <f t="array" ref="BW25">Q25*INDEX(prod_est,$G25+$H25,MATCH(BW$14,$BP$14:$DP$14,0))</f>
        <v>8.1753601117759506E-2</v>
      </c>
      <c r="BX25" s="8" cm="1">
        <f t="array" ref="BX25">R25*INDEX(prod_est,$G25+$H25,MATCH(BX$14,$BP$14:$DP$14,0))</f>
        <v>8.1659903808617693E-2</v>
      </c>
      <c r="BY25" s="8" cm="1">
        <f t="array" ref="BY25">S25*INDEX(prod_est,$G25+$H25,MATCH(BY$14,$BP$14:$DP$14,0))</f>
        <v>8.1522494131796477E-2</v>
      </c>
      <c r="BZ25" s="8" cm="1">
        <f t="array" ref="BZ25">T25*INDEX(prod_est,$G25+$H25,MATCH(BZ$14,$BP$14:$DP$14,0))</f>
        <v>8.0882401122429504E-2</v>
      </c>
      <c r="CA25" s="8" cm="1">
        <f t="array" ref="CA25">U25*INDEX(prod_est,$G25+$H25,MATCH(CA$14,$BP$14:$DP$14,0))</f>
        <v>8.0209778139207363E-2</v>
      </c>
      <c r="CB25" s="8" cm="1">
        <f t="array" ref="CB25">V25*INDEX(prod_est,$G25+$H25,MATCH(CB$14,$BP$14:$DP$14,0))</f>
        <v>7.9508372475622716E-2</v>
      </c>
      <c r="CC25" s="8" cm="1">
        <f t="array" ref="CC25">W25*INDEX(prod_est,$G25+$H25,MATCH(CC$14,$BP$14:$DP$14,0))</f>
        <v>7.9088208882033481E-2</v>
      </c>
      <c r="CD25" s="8" cm="1">
        <f t="array" ref="CD25">X25*INDEX(prod_est,$G25+$H25,MATCH(CD$14,$BP$14:$DP$14,0))</f>
        <v>7.8644154117929271E-2</v>
      </c>
      <c r="CE25" s="8" cm="1">
        <f t="array" ref="CE25">Y25*INDEX(prod_est,$G25+$H25,MATCH(CE$14,$BP$14:$DP$14,0))</f>
        <v>7.8175720193280701E-2</v>
      </c>
      <c r="CF25" s="8" cm="1">
        <f t="array" ref="CF25">Z25*INDEX(prod_est,$G25+$H25,MATCH(CF$14,$BP$14:$DP$14,0))</f>
        <v>7.7682836906962038E-2</v>
      </c>
      <c r="CG25" s="8" cm="1">
        <f t="array" ref="CG25">AA25*INDEX(prod_est,$G25+$H25,MATCH(CG$14,$BP$14:$DP$14,0))</f>
        <v>7.7169025745463374E-2</v>
      </c>
      <c r="CH25" s="8" cm="1">
        <f t="array" ref="CH25">AB25*INDEX(prod_est,$G25+$H25,MATCH(CH$14,$BP$14:$DP$14,0))</f>
        <v>7.6633307610382145E-2</v>
      </c>
      <c r="CI25" s="8" cm="1">
        <f t="array" ref="CI25">AC25*INDEX(prod_est,$G25+$H25,MATCH(CI$14,$BP$14:$DP$14,0))</f>
        <v>7.6076916763080926E-2</v>
      </c>
      <c r="CJ25" s="8" cm="1">
        <f t="array" ref="CJ25">AD25*INDEX(prod_est,$G25+$H25,MATCH(CJ$14,$BP$14:$DP$14,0))</f>
        <v>7.5503119260812476E-2</v>
      </c>
      <c r="CK25" s="8" cm="1">
        <f t="array" ref="CK25">AE25*INDEX(prod_est,$G25+$H25,MATCH(CK$14,$BP$14:$DP$14,0))</f>
        <v>7.4912042243990562E-2</v>
      </c>
      <c r="CL25" s="8" cm="1">
        <f t="array" ref="CL25">AF25*INDEX(prod_est,$G25+$H25,MATCH(CL$14,$BP$14:$DP$14,0))</f>
        <v>7.4304307494834868E-2</v>
      </c>
      <c r="CM25" s="8" cm="1">
        <f t="array" ref="CM25">AG25*INDEX(prod_est,$G25+$H25,MATCH(CM$14,$BP$14:$DP$14,0))</f>
        <v>7.3317981383640207E-2</v>
      </c>
      <c r="CN25" s="8" cm="1">
        <f t="array" ref="CN25">AH25*INDEX(prod_est,$G25+$H25,MATCH(CN$14,$BP$14:$DP$14,0))</f>
        <v>7.2321940023031259E-2</v>
      </c>
      <c r="CO25" s="8" cm="1">
        <f t="array" ref="CO25">AI25*INDEX(prod_est,$G25+$H25,MATCH(CO$14,$BP$14:$DP$14,0))</f>
        <v>7.1318129541571518E-2</v>
      </c>
      <c r="CP25" s="8" cm="1">
        <f t="array" ref="CP25">AJ25*INDEX(prod_est,$G25+$H25,MATCH(CP$14,$BP$14:$DP$14,0))</f>
        <v>7.0307488985400582E-2</v>
      </c>
      <c r="CQ25" s="8" cm="1">
        <f t="array" ref="CQ25">AK25*INDEX(prod_est,$G25+$H25,MATCH(CQ$14,$BP$14:$DP$14,0))</f>
        <v>6.9291001582006434E-2</v>
      </c>
      <c r="CR25" s="8" cm="1">
        <f t="array" ref="CR25">AL25*INDEX(prod_est,$G25+$H25,MATCH(CR$14,$BP$14:$DP$14,0))</f>
        <v>6.8820366415087167E-2</v>
      </c>
      <c r="CS25" s="8" cm="1">
        <f t="array" ref="CS25">AM25*INDEX(prod_est,$G25+$H25,MATCH(CS$14,$BP$14:$DP$14,0))</f>
        <v>6.8333385378846631E-2</v>
      </c>
      <c r="CT25" s="8" cm="1">
        <f t="array" ref="CT25">AN25*INDEX(prod_est,$G25+$H25,MATCH(CT$14,$BP$14:$DP$14,0))</f>
        <v>6.7830025309678577E-2</v>
      </c>
      <c r="CU25" s="8" cm="1">
        <f t="array" ref="CU25">AO25*INDEX(prod_est,$G25+$H25,MATCH(CU$14,$BP$14:$DP$14,0))</f>
        <v>6.7311888494444749E-2</v>
      </c>
      <c r="CV25" s="8" cm="1">
        <f t="array" ref="CV25">AP25*INDEX(prod_est,$G25+$H25,MATCH(CV$14,$BP$14:$DP$14,0))</f>
        <v>6.6778790969719448E-2</v>
      </c>
      <c r="CW25" cm="1">
        <f t="array" ref="CW25">AQ25*INDEX(prod_est,$G25+$H25,MATCH(CW$14,$BP$14:$DP$14,0))</f>
        <v>6.6195156459129281E-2</v>
      </c>
      <c r="CX25" cm="1">
        <f t="array" ref="CX25">AR25*INDEX(prod_est,$G25+$H25,MATCH(CX$14,$BP$14:$DP$14,0))</f>
        <v>6.5597903203549204E-2</v>
      </c>
      <c r="CY25" cm="1">
        <f t="array" ref="CY25">AS25*INDEX(prod_est,$G25+$H25,MATCH(CY$14,$BP$14:$DP$14,0))</f>
        <v>6.498710137483546E-2</v>
      </c>
      <c r="CZ25" cm="1">
        <f t="array" ref="CZ25">AT25*INDEX(prod_est,$G25+$H25,MATCH(CZ$14,$BP$14:$DP$14,0))</f>
        <v>6.4362820914037347E-2</v>
      </c>
      <c r="DA25" cm="1">
        <f t="array" ref="DA25">AU25*INDEX(prod_est,$G25+$H25,MATCH(DA$14,$BP$14:$DP$14,0))</f>
        <v>6.3725131532024165E-2</v>
      </c>
      <c r="DB25" cm="1">
        <f t="array" ref="DB25">AV25*INDEX(prod_est,$G25+$H25,MATCH(DB$14,$BP$14:$DP$14,0))</f>
        <v>6.3074102710109339E-2</v>
      </c>
      <c r="DC25" cm="1">
        <f t="array" ref="DC25">AW25*INDEX(prod_est,$G25+$H25,MATCH(DC$14,$BP$14:$DP$14,0))</f>
        <v>6.2409803700674282E-2</v>
      </c>
      <c r="DD25" cm="1">
        <f t="array" ref="DD25">AX25*INDEX(prod_est,$G25+$H25,MATCH(DD$14,$BP$14:$DP$14,0))</f>
        <v>6.1732303527789557E-2</v>
      </c>
      <c r="DE25" cm="1">
        <f t="array" ref="DE25">AY25*INDEX(prod_est,$G25+$H25,MATCH(DE$14,$BP$14:$DP$14,0))</f>
        <v>6.1041670987835701E-2</v>
      </c>
      <c r="DF25" cm="1">
        <f t="array" ref="DF25">AZ25*INDEX(prod_est,$G25+$H25,MATCH(DF$14,$BP$14:$DP$14,0))</f>
        <v>6.0337974650121369E-2</v>
      </c>
      <c r="DG25" cm="1">
        <f t="array" ref="DG25">BA25*INDEX(prod_est,$G25+$H25,MATCH(DG$14,$BP$14:$DP$14,0))</f>
        <v>5.962128285750104E-2</v>
      </c>
      <c r="DH25" cm="1">
        <f t="array" ref="DH25">BB25*INDEX(prod_est,$G25+$H25,MATCH(DH$14,$BP$14:$DP$14,0))</f>
        <v>5.8891663726990291E-2</v>
      </c>
      <c r="DI25" cm="1">
        <f t="array" ref="DI25">BC25*INDEX(prod_est,$G25+$H25,MATCH(DI$14,$BP$14:$DP$14,0))</f>
        <v>5.8149185150380311E-2</v>
      </c>
      <c r="DJ25" cm="1">
        <f t="array" ref="DJ25">BD25*INDEX(prod_est,$G25+$H25,MATCH(DJ$14,$BP$14:$DP$14,0))</f>
        <v>5.7393914794850842E-2</v>
      </c>
      <c r="DK25" cm="1">
        <f t="array" ref="DK25">BE25*INDEX(prod_est,$G25+$H25,MATCH(DK$14,$BP$14:$DP$14,0))</f>
        <v>5.6625920103580335E-2</v>
      </c>
      <c r="DL25" cm="1">
        <f t="array" ref="DL25">BF25*INDEX(prod_est,$G25+$H25,MATCH(DL$14,$BP$14:$DP$14,0))</f>
        <v>5.5845268296357151E-2</v>
      </c>
      <c r="DM25" cm="1">
        <f t="array" ref="DM25">BG25*INDEX(prod_est,$G25+$H25,MATCH(DM$14,$BP$14:$DP$14,0))</f>
        <v>5.5052026370186795E-2</v>
      </c>
      <c r="DN25" cm="1">
        <f t="array" ref="DN25">BH25*INDEX(prod_est,$G25+$H25,MATCH(DN$14,$BP$14:$DP$14,0))</f>
        <v>5.4246261099898836E-2</v>
      </c>
      <c r="DO25" cm="1">
        <f t="array" ref="DO25">BI25*INDEX(prod_est,$G25+$H25,MATCH(DO$14,$BP$14:$DP$14,0))</f>
        <v>5.3428039038752408E-2</v>
      </c>
      <c r="DP25" cm="1">
        <f t="array" ref="DP25">BJ25*INDEX(prod_est,$G25+$H25,MATCH(DP$14,$BP$14:$DP$14,0))</f>
        <v>5.2597426519040133E-2</v>
      </c>
    </row>
    <row r="26" spans="1:120" x14ac:dyDescent="0.25">
      <c r="A26" t="s">
        <v>45</v>
      </c>
      <c r="B26" t="s">
        <v>16</v>
      </c>
      <c r="C26" t="s">
        <v>16</v>
      </c>
      <c r="D26" t="s">
        <v>37</v>
      </c>
      <c r="E26" s="8">
        <v>5.7936101039999999</v>
      </c>
      <c r="F26" s="8">
        <v>5.5805857200000002</v>
      </c>
      <c r="G26">
        <f>MATCH(A26,Production_est!$A$4:$A$339,0)</f>
        <v>129</v>
      </c>
      <c r="H26">
        <f>IFERROR(MATCH(D26,Production_est!$D$4:$D$339,0),"-")</f>
        <v>6</v>
      </c>
      <c r="I26" s="8" cm="1">
        <f t="array" ref="I26">IFERROR(INDEX(Production_est!$E$4:$E$339,H26+G26),"-")</f>
        <v>56933.199907403301</v>
      </c>
      <c r="J26" s="42">
        <f t="shared" si="0"/>
        <v>9.8019885217699298E-5</v>
      </c>
      <c r="K26" s="42">
        <f t="shared" si="1"/>
        <v>9.8019885217699298E-5</v>
      </c>
      <c r="L26" s="42">
        <f t="shared" si="2"/>
        <v>9.8019885217699298E-5</v>
      </c>
      <c r="M26" s="42">
        <f t="shared" ref="M26:AP26" si="29">L26*(1-$F$4)</f>
        <v>9.7861788628638498E-5</v>
      </c>
      <c r="N26" s="42">
        <f t="shared" si="29"/>
        <v>9.7703947034076183E-5</v>
      </c>
      <c r="O26" s="42">
        <f t="shared" si="29"/>
        <v>9.7546360022730897E-5</v>
      </c>
      <c r="P26" s="42">
        <f t="shared" si="29"/>
        <v>9.7389027183984554E-5</v>
      </c>
      <c r="Q26" s="42">
        <f t="shared" si="29"/>
        <v>9.7231948107881353E-5</v>
      </c>
      <c r="R26" s="42">
        <f t="shared" si="29"/>
        <v>9.7075122385126706E-5</v>
      </c>
      <c r="S26" s="42">
        <f t="shared" si="29"/>
        <v>9.6918549607086184E-5</v>
      </c>
      <c r="T26" s="42">
        <f t="shared" si="29"/>
        <v>9.6762229365784428E-5</v>
      </c>
      <c r="U26" s="42">
        <f t="shared" si="29"/>
        <v>9.660616125390414E-5</v>
      </c>
      <c r="V26" s="42">
        <f t="shared" si="29"/>
        <v>9.6450344864784936E-5</v>
      </c>
      <c r="W26" s="42">
        <f t="shared" si="29"/>
        <v>9.6294779792422376E-5</v>
      </c>
      <c r="X26" s="42">
        <f t="shared" si="29"/>
        <v>9.6139465631466865E-5</v>
      </c>
      <c r="Y26" s="42">
        <f t="shared" si="29"/>
        <v>9.5984401977222567E-5</v>
      </c>
      <c r="Z26" s="42">
        <f t="shared" si="29"/>
        <v>9.5829588425646404E-5</v>
      </c>
      <c r="AA26" s="42">
        <f t="shared" si="29"/>
        <v>9.5675024573346973E-5</v>
      </c>
      <c r="AB26" s="42">
        <f t="shared" si="29"/>
        <v>9.5520710017583512E-5</v>
      </c>
      <c r="AC26" s="42">
        <f t="shared" si="29"/>
        <v>9.5366644356264832E-5</v>
      </c>
      <c r="AD26" s="42">
        <f t="shared" si="29"/>
        <v>9.5212827187948274E-5</v>
      </c>
      <c r="AE26" s="42">
        <f t="shared" si="29"/>
        <v>9.5059258111838678E-5</v>
      </c>
      <c r="AF26" s="42">
        <f t="shared" si="29"/>
        <v>9.4905936727787324E-5</v>
      </c>
      <c r="AG26" s="42">
        <f t="shared" si="29"/>
        <v>9.4752862636290894E-5</v>
      </c>
      <c r="AH26" s="42">
        <f t="shared" si="29"/>
        <v>9.4600035438490422E-5</v>
      </c>
      <c r="AI26" s="42">
        <f t="shared" si="29"/>
        <v>9.4447454736170281E-5</v>
      </c>
      <c r="AJ26" s="42">
        <f t="shared" si="29"/>
        <v>9.4295120131757099E-5</v>
      </c>
      <c r="AK26" s="42">
        <f t="shared" si="29"/>
        <v>9.4143031228318782E-5</v>
      </c>
      <c r="AL26" s="42">
        <f t="shared" si="29"/>
        <v>9.3991187629563432E-5</v>
      </c>
      <c r="AM26" s="42">
        <f t="shared" si="29"/>
        <v>9.3839588939838338E-5</v>
      </c>
      <c r="AN26" s="42">
        <f t="shared" si="29"/>
        <v>9.3688234764128928E-5</v>
      </c>
      <c r="AO26" s="42">
        <f t="shared" si="29"/>
        <v>9.353712470805776E-5</v>
      </c>
      <c r="AP26" s="42">
        <f t="shared" si="29"/>
        <v>9.3386258377883477E-5</v>
      </c>
      <c r="AQ26" s="42">
        <f t="shared" ref="AQ26:BJ26" si="30">AP26*(1-$F$4)</f>
        <v>9.3235635380499798E-5</v>
      </c>
      <c r="AR26" s="42">
        <f t="shared" si="30"/>
        <v>9.3085255323434481E-5</v>
      </c>
      <c r="AS26" s="42">
        <f t="shared" si="30"/>
        <v>9.2935117814848294E-5</v>
      </c>
      <c r="AT26" s="42">
        <f t="shared" si="30"/>
        <v>9.2785222463534031E-5</v>
      </c>
      <c r="AU26" s="42">
        <f t="shared" si="30"/>
        <v>9.2635568878915434E-5</v>
      </c>
      <c r="AV26" s="42">
        <f t="shared" si="30"/>
        <v>9.2486156671046222E-5</v>
      </c>
      <c r="AW26" s="42">
        <f t="shared" si="30"/>
        <v>9.2336985450609059E-5</v>
      </c>
      <c r="AX26" s="42">
        <f t="shared" si="30"/>
        <v>9.2188054828914526E-5</v>
      </c>
      <c r="AY26" s="42">
        <f t="shared" si="30"/>
        <v>9.2039364417900144E-5</v>
      </c>
      <c r="AZ26" s="42">
        <f t="shared" si="30"/>
        <v>9.1890913830129341E-5</v>
      </c>
      <c r="BA26" s="42">
        <f t="shared" si="30"/>
        <v>9.1742702678790429E-5</v>
      </c>
      <c r="BB26" s="42">
        <f t="shared" si="30"/>
        <v>9.1594730577695607E-5</v>
      </c>
      <c r="BC26" s="42">
        <f t="shared" si="30"/>
        <v>9.1446997141279965E-5</v>
      </c>
      <c r="BD26" s="42">
        <f t="shared" si="30"/>
        <v>9.1299501984600488E-5</v>
      </c>
      <c r="BE26" s="42">
        <f t="shared" si="30"/>
        <v>9.1152244723335005E-5</v>
      </c>
      <c r="BF26" s="42">
        <f t="shared" si="30"/>
        <v>9.1005224973781236E-5</v>
      </c>
      <c r="BG26" s="42">
        <f t="shared" si="30"/>
        <v>9.0858442352855778E-5</v>
      </c>
      <c r="BH26" s="42">
        <f t="shared" si="30"/>
        <v>9.0711896478093114E-5</v>
      </c>
      <c r="BI26" s="42">
        <f t="shared" si="30"/>
        <v>9.0565586967644585E-5</v>
      </c>
      <c r="BJ26" s="42">
        <f t="shared" si="30"/>
        <v>9.0419513440277412E-5</v>
      </c>
      <c r="BK26" t="str">
        <f t="shared" si="5"/>
        <v>09_ROK</v>
      </c>
      <c r="BL26" t="str">
        <f t="shared" si="6"/>
        <v>d_ind_cem_7_7_gas_diesel_oil</v>
      </c>
      <c r="BO26" s="8">
        <f t="shared" si="7"/>
        <v>5.7936101039999999</v>
      </c>
      <c r="BP26" s="8">
        <f t="shared" si="8"/>
        <v>5.5805857200000002</v>
      </c>
      <c r="BQ26" s="8" cm="1">
        <f t="array" ref="BQ26">K26*INDEX(prod_est,$G26+$H26,MATCH(BQ$14,$BP$14:$DP$14,0))</f>
        <v>5.5524860474720796</v>
      </c>
      <c r="BR26" s="8" cm="1">
        <f t="array" ref="BR26">L26*INDEX(prod_est,$G26+$H26,MATCH(BR$14,$BP$14:$DP$14,0))</f>
        <v>5.3014086235559477</v>
      </c>
      <c r="BS26" s="8" cm="1">
        <f t="array" ref="BS26">M26*INDEX(prod_est,$G26+$H26,MATCH(BS$14,$BP$14:$DP$14,0))</f>
        <v>5.3115424992212565</v>
      </c>
      <c r="BT26" s="8" cm="1">
        <f t="array" ref="BT26">N26*INDEX(prod_est,$G26+$H26,MATCH(BT$14,$BP$14:$DP$14,0))</f>
        <v>5.3181870027116718</v>
      </c>
      <c r="BU26" s="8" cm="1">
        <f t="array" ref="BU26">O26*INDEX(prod_est,$G26+$H26,MATCH(BU$14,$BP$14:$DP$14,0))</f>
        <v>5.3214242386141821</v>
      </c>
      <c r="BV26" s="8" cm="1">
        <f t="array" ref="BV26">P26*INDEX(prod_est,$G26+$H26,MATCH(BV$14,$BP$14:$DP$14,0))</f>
        <v>5.3213653574237574</v>
      </c>
      <c r="BW26" s="8" cm="1">
        <f t="array" ref="BW26">Q26*INDEX(prod_est,$G26+$H26,MATCH(BW$14,$BP$14:$DP$14,0))</f>
        <v>5.3181734958448841</v>
      </c>
      <c r="BX26" s="8" cm="1">
        <f t="array" ref="BX26">R26*INDEX(prod_est,$G26+$H26,MATCH(BX$14,$BP$14:$DP$14,0))</f>
        <v>5.3120783692780149</v>
      </c>
      <c r="BY26" s="8" cm="1">
        <f t="array" ref="BY26">S26*INDEX(prod_est,$G26+$H26,MATCH(BY$14,$BP$14:$DP$14,0))</f>
        <v>5.303139698793145</v>
      </c>
      <c r="BZ26" s="8" cm="1">
        <f t="array" ref="BZ26">T26*INDEX(prod_est,$G26+$H26,MATCH(BZ$14,$BP$14:$DP$14,0))</f>
        <v>5.2615008519319817</v>
      </c>
      <c r="CA26" s="8" cm="1">
        <f t="array" ref="CA26">U26*INDEX(prod_est,$G26+$H26,MATCH(CA$14,$BP$14:$DP$14,0))</f>
        <v>5.2177458897876781</v>
      </c>
      <c r="CB26" s="8" cm="1">
        <f t="array" ref="CB26">V26*INDEX(prod_est,$G26+$H26,MATCH(CB$14,$BP$14:$DP$14,0))</f>
        <v>5.1721185784654722</v>
      </c>
      <c r="CC26" s="8" cm="1">
        <f t="array" ref="CC26">W26*INDEX(prod_est,$G26+$H26,MATCH(CC$14,$BP$14:$DP$14,0))</f>
        <v>5.1447864138049013</v>
      </c>
      <c r="CD26" s="8" cm="1">
        <f t="array" ref="CD26">X26*INDEX(prod_est,$G26+$H26,MATCH(CD$14,$BP$14:$DP$14,0))</f>
        <v>5.1159000987695435</v>
      </c>
      <c r="CE26" s="8" cm="1">
        <f t="array" ref="CE26">Y26*INDEX(prod_est,$G26+$H26,MATCH(CE$14,$BP$14:$DP$14,0))</f>
        <v>5.0854278890006759</v>
      </c>
      <c r="CF26" s="8" cm="1">
        <f t="array" ref="CF26">Z26*INDEX(prod_est,$G26+$H26,MATCH(CF$14,$BP$14:$DP$14,0))</f>
        <v>5.0533652178277073</v>
      </c>
      <c r="CG26" s="8" cm="1">
        <f t="array" ref="CG26">AA26*INDEX(prod_est,$G26+$H26,MATCH(CG$14,$BP$14:$DP$14,0))</f>
        <v>5.0199411623293377</v>
      </c>
      <c r="CH26" s="8" cm="1">
        <f t="array" ref="CH26">AB26*INDEX(prod_est,$G26+$H26,MATCH(CH$14,$BP$14:$DP$14,0))</f>
        <v>4.985092030935987</v>
      </c>
      <c r="CI26" s="8" cm="1">
        <f t="array" ref="CI26">AC26*INDEX(prod_est,$G26+$H26,MATCH(CI$14,$BP$14:$DP$14,0))</f>
        <v>4.9488981138853383</v>
      </c>
      <c r="CJ26" s="8" cm="1">
        <f t="array" ref="CJ26">AD26*INDEX(prod_est,$G26+$H26,MATCH(CJ$14,$BP$14:$DP$14,0))</f>
        <v>4.9115718722663235</v>
      </c>
      <c r="CK26" s="8" cm="1">
        <f t="array" ref="CK26">AE26*INDEX(prod_est,$G26+$H26,MATCH(CK$14,$BP$14:$DP$14,0))</f>
        <v>4.8731215767210845</v>
      </c>
      <c r="CL26" s="8" cm="1">
        <f t="array" ref="CL26">AF26*INDEX(prod_est,$G26+$H26,MATCH(CL$14,$BP$14:$DP$14,0))</f>
        <v>4.833587674956827</v>
      </c>
      <c r="CM26" s="8" cm="1">
        <f t="array" ref="CM26">AG26*INDEX(prod_est,$G26+$H26,MATCH(CM$14,$BP$14:$DP$14,0))</f>
        <v>4.7694259339313829</v>
      </c>
      <c r="CN26" s="8" cm="1">
        <f t="array" ref="CN26">AH26*INDEX(prod_est,$G26+$H26,MATCH(CN$14,$BP$14:$DP$14,0))</f>
        <v>4.7046322038408181</v>
      </c>
      <c r="CO26" s="8" cm="1">
        <f t="array" ref="CO26">AI26*INDEX(prod_est,$G26+$H26,MATCH(CO$14,$BP$14:$DP$14,0))</f>
        <v>4.6393330827701655</v>
      </c>
      <c r="CP26" s="8" cm="1">
        <f t="array" ref="CP26">AJ26*INDEX(prod_est,$G26+$H26,MATCH(CP$14,$BP$14:$DP$14,0))</f>
        <v>4.573589656839455</v>
      </c>
      <c r="CQ26" s="8" cm="1">
        <f t="array" ref="CQ26">AK26*INDEX(prod_est,$G26+$H26,MATCH(CQ$14,$BP$14:$DP$14,0))</f>
        <v>4.5074658862204178</v>
      </c>
      <c r="CR26" s="8" cm="1">
        <f t="array" ref="CR26">AL26*INDEX(prod_est,$G26+$H26,MATCH(CR$14,$BP$14:$DP$14,0))</f>
        <v>4.4768504829023756</v>
      </c>
      <c r="CS26" s="8" cm="1">
        <f t="array" ref="CS26">AM26*INDEX(prod_est,$G26+$H26,MATCH(CS$14,$BP$14:$DP$14,0))</f>
        <v>4.4451717604423955</v>
      </c>
      <c r="CT26" s="8" cm="1">
        <f t="array" ref="CT26">AN26*INDEX(prod_est,$G26+$H26,MATCH(CT$14,$BP$14:$DP$14,0))</f>
        <v>4.4124275615066173</v>
      </c>
      <c r="CU26" s="8" cm="1">
        <f t="array" ref="CU26">AO26*INDEX(prod_est,$G26+$H26,MATCH(CU$14,$BP$14:$DP$14,0))</f>
        <v>4.3787221168494606</v>
      </c>
      <c r="CV26" s="8" cm="1">
        <f t="array" ref="CV26">AP26*INDEX(prod_est,$G26+$H26,MATCH(CV$14,$BP$14:$DP$14,0))</f>
        <v>4.3440434594211359</v>
      </c>
      <c r="CW26" cm="1">
        <f t="array" ref="CW26">AQ26*INDEX(prod_est,$G26+$H26,MATCH(CW$14,$BP$14:$DP$14,0))</f>
        <v>4.3060773081685424</v>
      </c>
      <c r="CX26" cm="1">
        <f t="array" ref="CX26">AR26*INDEX(prod_est,$G26+$H26,MATCH(CX$14,$BP$14:$DP$14,0))</f>
        <v>4.2672252406056979</v>
      </c>
      <c r="CY26" cm="1">
        <f t="array" ref="CY26">AS26*INDEX(prod_est,$G26+$H26,MATCH(CY$14,$BP$14:$DP$14,0))</f>
        <v>4.2274918214991795</v>
      </c>
      <c r="CZ26" cm="1">
        <f t="array" ref="CZ26">AT26*INDEX(prod_est,$G26+$H26,MATCH(CZ$14,$BP$14:$DP$14,0))</f>
        <v>4.1868816006012892</v>
      </c>
      <c r="DA26" cm="1">
        <f t="array" ref="DA26">AU26*INDEX(prod_est,$G26+$H26,MATCH(DA$14,$BP$14:$DP$14,0))</f>
        <v>4.1453991126908267</v>
      </c>
      <c r="DB26" cm="1">
        <f t="array" ref="DB26">AV26*INDEX(prod_est,$G26+$H26,MATCH(DB$14,$BP$14:$DP$14,0))</f>
        <v>4.1030488776137028</v>
      </c>
      <c r="DC26" cm="1">
        <f t="array" ref="DC26">AW26*INDEX(prod_est,$G26+$H26,MATCH(DC$14,$BP$14:$DP$14,0))</f>
        <v>4.0598354003235126</v>
      </c>
      <c r="DD26" cm="1">
        <f t="array" ref="DD26">AX26*INDEX(prod_est,$G26+$H26,MATCH(DD$14,$BP$14:$DP$14,0))</f>
        <v>4.0157631709219483</v>
      </c>
      <c r="DE26" cm="1">
        <f t="array" ref="DE26">AY26*INDEX(prod_est,$G26+$H26,MATCH(DE$14,$BP$14:$DP$14,0))</f>
        <v>3.9708366646991817</v>
      </c>
      <c r="DF26" cm="1">
        <f t="array" ref="DF26">AZ26*INDEX(prod_est,$G26+$H26,MATCH(DF$14,$BP$14:$DP$14,0))</f>
        <v>3.9250603421740746</v>
      </c>
      <c r="DG26" cm="1">
        <f t="array" ref="DG26">BA26*INDEX(prod_est,$G26+$H26,MATCH(DG$14,$BP$14:$DP$14,0))</f>
        <v>3.8784386491343659</v>
      </c>
      <c r="DH26" cm="1">
        <f t="array" ref="DH26">BB26*INDEX(prod_est,$G26+$H26,MATCH(DH$14,$BP$14:$DP$14,0))</f>
        <v>3.83097601667669</v>
      </c>
      <c r="DI26" cm="1">
        <f t="array" ref="DI26">BC26*INDEX(prod_est,$G26+$H26,MATCH(DI$14,$BP$14:$DP$14,0))</f>
        <v>3.7826768612465562</v>
      </c>
      <c r="DJ26" cm="1">
        <f t="array" ref="DJ26">BD26*INDEX(prod_est,$G26+$H26,MATCH(DJ$14,$BP$14:$DP$14,0))</f>
        <v>3.7335455846782191</v>
      </c>
      <c r="DK26" cm="1">
        <f t="array" ref="DK26">BE26*INDEX(prod_est,$G26+$H26,MATCH(DK$14,$BP$14:$DP$14,0))</f>
        <v>3.6835865742343703</v>
      </c>
      <c r="DL26" cm="1">
        <f t="array" ref="DL26">BF26*INDEX(prod_est,$G26+$H26,MATCH(DL$14,$BP$14:$DP$14,0))</f>
        <v>3.6328042026458989</v>
      </c>
      <c r="DM26" cm="1">
        <f t="array" ref="DM26">BG26*INDEX(prod_est,$G26+$H26,MATCH(DM$14,$BP$14:$DP$14,0))</f>
        <v>3.5812028281513908</v>
      </c>
      <c r="DN26" cm="1">
        <f t="array" ref="DN26">BH26*INDEX(prod_est,$G26+$H26,MATCH(DN$14,$BP$14:$DP$14,0))</f>
        <v>3.5287867945366118</v>
      </c>
      <c r="DO26" cm="1">
        <f t="array" ref="DO26">BI26*INDEX(prod_est,$G26+$H26,MATCH(DO$14,$BP$14:$DP$14,0))</f>
        <v>3.475560431173895</v>
      </c>
      <c r="DP26" cm="1">
        <f t="array" ref="DP26">BJ26*INDEX(prod_est,$G26+$H26,MATCH(DP$14,$BP$14:$DP$14,0))</f>
        <v>3.4215280530614254</v>
      </c>
    </row>
    <row r="27" spans="1:120" x14ac:dyDescent="0.25">
      <c r="A27" t="s">
        <v>45</v>
      </c>
      <c r="B27" t="s">
        <v>17</v>
      </c>
      <c r="C27" t="s">
        <v>17</v>
      </c>
      <c r="D27" t="s">
        <v>37</v>
      </c>
      <c r="E27" s="8">
        <v>13.461608699999999</v>
      </c>
      <c r="F27" s="8">
        <v>13.418987076000001</v>
      </c>
      <c r="G27">
        <f>MATCH(A27,Production_est!$A$4:$A$339,0)</f>
        <v>129</v>
      </c>
      <c r="H27">
        <f>IFERROR(MATCH(D27,Production_est!$D$4:$D$339,0),"-")</f>
        <v>6</v>
      </c>
      <c r="I27" s="8" cm="1">
        <f t="array" ref="I27">IFERROR(INDEX(Production_est!$E$4:$E$339,H27+G27),"-")</f>
        <v>56933.199907403301</v>
      </c>
      <c r="J27" s="42">
        <f t="shared" si="0"/>
        <v>2.356970466761884E-4</v>
      </c>
      <c r="K27" s="42">
        <f t="shared" si="1"/>
        <v>2.356970466761884E-4</v>
      </c>
      <c r="L27" s="42">
        <f t="shared" si="2"/>
        <v>2.356970466761884E-4</v>
      </c>
      <c r="M27" s="42">
        <f t="shared" ref="M27:AP27" si="31">L27*(1-$F$4)</f>
        <v>2.3531689014929134E-4</v>
      </c>
      <c r="N27" s="42">
        <f t="shared" si="31"/>
        <v>2.3493734677808282E-4</v>
      </c>
      <c r="O27" s="42">
        <f t="shared" si="31"/>
        <v>2.3455841557360203E-4</v>
      </c>
      <c r="P27" s="42">
        <f t="shared" si="31"/>
        <v>2.3418009554848333E-4</v>
      </c>
      <c r="Q27" s="42">
        <f t="shared" si="31"/>
        <v>2.3380238571695352E-4</v>
      </c>
      <c r="R27" s="42">
        <f t="shared" si="31"/>
        <v>2.3342528509482941E-4</v>
      </c>
      <c r="S27" s="42">
        <f t="shared" si="31"/>
        <v>2.3304879269951518E-4</v>
      </c>
      <c r="T27" s="42">
        <f t="shared" si="31"/>
        <v>2.3267290754999984E-4</v>
      </c>
      <c r="U27" s="42">
        <f t="shared" si="31"/>
        <v>2.322976286668547E-4</v>
      </c>
      <c r="V27" s="42">
        <f t="shared" si="31"/>
        <v>2.3192295507223074E-4</v>
      </c>
      <c r="W27" s="42">
        <f t="shared" si="31"/>
        <v>2.3154888578985619E-4</v>
      </c>
      <c r="X27" s="42">
        <f t="shared" si="31"/>
        <v>2.3117541984503384E-4</v>
      </c>
      <c r="Y27" s="42">
        <f t="shared" si="31"/>
        <v>2.3080255626463863E-4</v>
      </c>
      <c r="Z27" s="42">
        <f t="shared" si="31"/>
        <v>2.3043029407711504E-4</v>
      </c>
      <c r="AA27" s="42">
        <f t="shared" si="31"/>
        <v>2.3005863231247454E-4</v>
      </c>
      <c r="AB27" s="42">
        <f t="shared" si="31"/>
        <v>2.2968757000229313E-4</v>
      </c>
      <c r="AC27" s="42">
        <f t="shared" si="31"/>
        <v>2.2931710617970878E-4</v>
      </c>
      <c r="AD27" s="42">
        <f t="shared" si="31"/>
        <v>2.2894723987941894E-4</v>
      </c>
      <c r="AE27" s="42">
        <f t="shared" si="31"/>
        <v>2.2857797013767795E-4</v>
      </c>
      <c r="AF27" s="42">
        <f t="shared" si="31"/>
        <v>2.2820929599229461E-4</v>
      </c>
      <c r="AG27" s="42">
        <f t="shared" si="31"/>
        <v>2.2784121648262962E-4</v>
      </c>
      <c r="AH27" s="42">
        <f t="shared" si="31"/>
        <v>2.2747373064959314E-4</v>
      </c>
      <c r="AI27" s="42">
        <f t="shared" si="31"/>
        <v>2.2710683753564219E-4</v>
      </c>
      <c r="AJ27" s="42">
        <f t="shared" si="31"/>
        <v>2.2674053618477826E-4</v>
      </c>
      <c r="AK27" s="42">
        <f t="shared" si="31"/>
        <v>2.2637482564254476E-4</v>
      </c>
      <c r="AL27" s="42">
        <f t="shared" si="31"/>
        <v>2.2600970495602452E-4</v>
      </c>
      <c r="AM27" s="42">
        <f t="shared" si="31"/>
        <v>2.256451731738374E-4</v>
      </c>
      <c r="AN27" s="42">
        <f t="shared" si="31"/>
        <v>2.2528122934613768E-4</v>
      </c>
      <c r="AO27" s="42">
        <f t="shared" si="31"/>
        <v>2.2491787252461166E-4</v>
      </c>
      <c r="AP27" s="42">
        <f t="shared" si="31"/>
        <v>2.2455510176247519E-4</v>
      </c>
      <c r="AQ27" s="42">
        <f t="shared" ref="AQ27:BJ27" si="32">AP27*(1-$F$4)</f>
        <v>2.2419291611447121E-4</v>
      </c>
      <c r="AR27" s="42">
        <f t="shared" si="32"/>
        <v>2.2383131463686722E-4</v>
      </c>
      <c r="AS27" s="42">
        <f t="shared" si="32"/>
        <v>2.2347029638745294E-4</v>
      </c>
      <c r="AT27" s="42">
        <f t="shared" si="32"/>
        <v>2.2310986042553768E-4</v>
      </c>
      <c r="AU27" s="42">
        <f t="shared" si="32"/>
        <v>2.2275000581194811E-4</v>
      </c>
      <c r="AV27" s="42">
        <f t="shared" si="32"/>
        <v>2.2239073160902563E-4</v>
      </c>
      <c r="AW27" s="42">
        <f t="shared" si="32"/>
        <v>2.2203203688062398E-4</v>
      </c>
      <c r="AX27" s="42">
        <f t="shared" si="32"/>
        <v>2.2167392069210684E-4</v>
      </c>
      <c r="AY27" s="42">
        <f t="shared" si="32"/>
        <v>2.2131638211034539E-4</v>
      </c>
      <c r="AZ27" s="42">
        <f t="shared" si="32"/>
        <v>2.209594202037158E-4</v>
      </c>
      <c r="BA27" s="42">
        <f t="shared" si="32"/>
        <v>2.206030340420969E-4</v>
      </c>
      <c r="BB27" s="42">
        <f t="shared" si="32"/>
        <v>2.2024722269686772E-4</v>
      </c>
      <c r="BC27" s="42">
        <f t="shared" si="32"/>
        <v>2.1989198524090503E-4</v>
      </c>
      <c r="BD27" s="42">
        <f t="shared" si="32"/>
        <v>2.19537320748581E-4</v>
      </c>
      <c r="BE27" s="42">
        <f t="shared" si="32"/>
        <v>2.1918322829576071E-4</v>
      </c>
      <c r="BF27" s="42">
        <f t="shared" si="32"/>
        <v>2.1882970695979981E-4</v>
      </c>
      <c r="BG27" s="42">
        <f t="shared" si="32"/>
        <v>2.1847675581954207E-4</v>
      </c>
      <c r="BH27" s="42">
        <f t="shared" si="32"/>
        <v>2.18124373955317E-4</v>
      </c>
      <c r="BI27" s="42">
        <f t="shared" si="32"/>
        <v>2.1777256044893748E-4</v>
      </c>
      <c r="BJ27" s="42">
        <f t="shared" si="32"/>
        <v>2.1742131438369725E-4</v>
      </c>
      <c r="BK27" t="str">
        <f t="shared" si="5"/>
        <v>09_ROK</v>
      </c>
      <c r="BL27" t="str">
        <f t="shared" si="6"/>
        <v>d_ind_cem_7_8_fuel_oil</v>
      </c>
      <c r="BO27" s="8">
        <f t="shared" si="7"/>
        <v>13.461608699999999</v>
      </c>
      <c r="BP27" s="8">
        <f t="shared" si="8"/>
        <v>13.418987076000001</v>
      </c>
      <c r="BQ27" s="8" cm="1">
        <f t="array" ref="BQ27">K27*INDEX(prod_est,$G27+$H27,MATCH(BQ$14,$BP$14:$DP$14,0))</f>
        <v>13.351419053320834</v>
      </c>
      <c r="BR27" s="8" cm="1">
        <f t="array" ref="BR27">L27*INDEX(prod_est,$G27+$H27,MATCH(BR$14,$BP$14:$DP$14,0))</f>
        <v>12.747682299572709</v>
      </c>
      <c r="BS27" s="8" cm="1">
        <f t="array" ref="BS27">M27*INDEX(prod_est,$G27+$H27,MATCH(BS$14,$BP$14:$DP$14,0))</f>
        <v>12.7720500547521</v>
      </c>
      <c r="BT27" s="8" cm="1">
        <f t="array" ref="BT27">N27*INDEX(prod_est,$G27+$H27,MATCH(BT$14,$BP$14:$DP$14,0))</f>
        <v>12.7880273214653</v>
      </c>
      <c r="BU27" s="8" cm="1">
        <f t="array" ref="BU27">O27*INDEX(prod_est,$G27+$H27,MATCH(BU$14,$BP$14:$DP$14,0))</f>
        <v>12.795811527087674</v>
      </c>
      <c r="BV27" s="8" cm="1">
        <f t="array" ref="BV27">P27*INDEX(prod_est,$G27+$H27,MATCH(BV$14,$BP$14:$DP$14,0))</f>
        <v>12.795669942319877</v>
      </c>
      <c r="BW27" s="8" cm="1">
        <f t="array" ref="BW27">Q27*INDEX(prod_est,$G27+$H27,MATCH(BW$14,$BP$14:$DP$14,0))</f>
        <v>12.78799484306967</v>
      </c>
      <c r="BX27" s="8" cm="1">
        <f t="array" ref="BX27">R27*INDEX(prod_est,$G27+$H27,MATCH(BX$14,$BP$14:$DP$14,0))</f>
        <v>12.773338599311195</v>
      </c>
      <c r="BY27" s="8" cm="1">
        <f t="array" ref="BY27">S27*INDEX(prod_est,$G27+$H27,MATCH(BY$14,$BP$14:$DP$14,0))</f>
        <v>12.751844815373207</v>
      </c>
      <c r="BZ27" s="8" cm="1">
        <f t="array" ref="BZ27">T27*INDEX(prod_est,$G27+$H27,MATCH(BZ$14,$BP$14:$DP$14,0))</f>
        <v>12.651720710857258</v>
      </c>
      <c r="CA27" s="8" cm="1">
        <f t="array" ref="CA27">U27*INDEX(prod_est,$G27+$H27,MATCH(CA$14,$BP$14:$DP$14,0))</f>
        <v>12.546508229410907</v>
      </c>
      <c r="CB27" s="8" cm="1">
        <f t="array" ref="CB27">V27*INDEX(prod_est,$G27+$H27,MATCH(CB$14,$BP$14:$DP$14,0))</f>
        <v>12.436793527108064</v>
      </c>
      <c r="CC27" s="8" cm="1">
        <f t="array" ref="CC27">W27*INDEX(prod_est,$G27+$H27,MATCH(CC$14,$BP$14:$DP$14,0))</f>
        <v>12.371071041558769</v>
      </c>
      <c r="CD27" s="8" cm="1">
        <f t="array" ref="CD27">X27*INDEX(prod_est,$G27+$H27,MATCH(CD$14,$BP$14:$DP$14,0))</f>
        <v>12.301611470900522</v>
      </c>
      <c r="CE27" s="8" cm="1">
        <f t="array" ref="CE27">Y27*INDEX(prod_est,$G27+$H27,MATCH(CE$14,$BP$14:$DP$14,0))</f>
        <v>12.228338483156577</v>
      </c>
      <c r="CF27" s="8" cm="1">
        <f t="array" ref="CF27">Z27*INDEX(prod_est,$G27+$H27,MATCH(CF$14,$BP$14:$DP$14,0))</f>
        <v>12.151241097383942</v>
      </c>
      <c r="CG27" s="8" cm="1">
        <f t="array" ref="CG27">AA27*INDEX(prod_est,$G27+$H27,MATCH(CG$14,$BP$14:$DP$14,0))</f>
        <v>12.070870148658488</v>
      </c>
      <c r="CH27" s="8" cm="1">
        <f t="array" ref="CH27">AB27*INDEX(prod_est,$G27+$H27,MATCH(CH$14,$BP$14:$DP$14,0))</f>
        <v>11.987072485251716</v>
      </c>
      <c r="CI27" s="8" cm="1">
        <f t="array" ref="CI27">AC27*INDEX(prod_est,$G27+$H27,MATCH(CI$14,$BP$14:$DP$14,0))</f>
        <v>11.900041171783695</v>
      </c>
      <c r="CJ27" s="8" cm="1">
        <f t="array" ref="CJ27">AD27*INDEX(prod_est,$G27+$H27,MATCH(CJ$14,$BP$14:$DP$14,0))</f>
        <v>11.81028708878733</v>
      </c>
      <c r="CK27" s="8" cm="1">
        <f t="array" ref="CK27">AE27*INDEX(prod_est,$G27+$H27,MATCH(CK$14,$BP$14:$DP$14,0))</f>
        <v>11.717830123716297</v>
      </c>
      <c r="CL27" s="8" cm="1">
        <f t="array" ref="CL27">AF27*INDEX(prod_est,$G27+$H27,MATCH(CL$14,$BP$14:$DP$14,0))</f>
        <v>11.62276753647977</v>
      </c>
      <c r="CM27" s="8" cm="1">
        <f t="array" ref="CM27">AG27*INDEX(prod_est,$G27+$H27,MATCH(CM$14,$BP$14:$DP$14,0))</f>
        <v>11.468485241252507</v>
      </c>
      <c r="CN27" s="8" cm="1">
        <f t="array" ref="CN27">AH27*INDEX(prod_est,$G27+$H27,MATCH(CN$14,$BP$14:$DP$14,0))</f>
        <v>11.312683275237529</v>
      </c>
      <c r="CO27" s="8" cm="1">
        <f t="array" ref="CO27">AI27*INDEX(prod_est,$G27+$H27,MATCH(CO$14,$BP$14:$DP$14,0))</f>
        <v>11.155666054163239</v>
      </c>
      <c r="CP27" s="8" cm="1">
        <f t="array" ref="CP27">AJ27*INDEX(prod_est,$G27+$H27,MATCH(CP$14,$BP$14:$DP$14,0))</f>
        <v>10.99758046473587</v>
      </c>
      <c r="CQ27" s="8" cm="1">
        <f t="array" ref="CQ27">AK27*INDEX(prod_est,$G27+$H27,MATCH(CQ$14,$BP$14:$DP$14,0))</f>
        <v>10.838580304560347</v>
      </c>
      <c r="CR27" s="8" cm="1">
        <f t="array" ref="CR27">AL27*INDEX(prod_est,$G27+$H27,MATCH(CR$14,$BP$14:$DP$14,0))</f>
        <v>10.764962995900614</v>
      </c>
      <c r="CS27" s="8" cm="1">
        <f t="array" ref="CS27">AM27*INDEX(prod_est,$G27+$H27,MATCH(CS$14,$BP$14:$DP$14,0))</f>
        <v>10.688788847056133</v>
      </c>
      <c r="CT27" s="8" cm="1">
        <f t="array" ref="CT27">AN27*INDEX(prod_est,$G27+$H27,MATCH(CT$14,$BP$14:$DP$14,0))</f>
        <v>10.610052670536442</v>
      </c>
      <c r="CU27" s="8" cm="1">
        <f t="array" ref="CU27">AO27*INDEX(prod_est,$G27+$H27,MATCH(CU$14,$BP$14:$DP$14,0))</f>
        <v>10.529005097944864</v>
      </c>
      <c r="CV27" s="8" cm="1">
        <f t="array" ref="CV27">AP27*INDEX(prod_est,$G27+$H27,MATCH(CV$14,$BP$14:$DP$14,0))</f>
        <v>10.445617353505071</v>
      </c>
      <c r="CW27" cm="1">
        <f t="array" ref="CW27">AQ27*INDEX(prod_est,$G27+$H27,MATCH(CW$14,$BP$14:$DP$14,0))</f>
        <v>10.354324554048885</v>
      </c>
      <c r="CX27" cm="1">
        <f t="array" ref="CX27">AR27*INDEX(prod_est,$G27+$H27,MATCH(CX$14,$BP$14:$DP$14,0))</f>
        <v>10.260901494416769</v>
      </c>
      <c r="CY27" cm="1">
        <f t="array" ref="CY27">AS27*INDEX(prod_est,$G27+$H27,MATCH(CY$14,$BP$14:$DP$14,0))</f>
        <v>10.165359150973355</v>
      </c>
      <c r="CZ27" cm="1">
        <f t="array" ref="CZ27">AT27*INDEX(prod_est,$G27+$H27,MATCH(CZ$14,$BP$14:$DP$14,0))</f>
        <v>10.067708463980178</v>
      </c>
      <c r="DA27" cm="1">
        <f t="array" ref="DA27">AU27*INDEX(prod_est,$G27+$H27,MATCH(DA$14,$BP$14:$DP$14,0))</f>
        <v>9.9679603376937465</v>
      </c>
      <c r="DB27" cm="1">
        <f t="array" ref="DB27">AV27*INDEX(prod_est,$G27+$H27,MATCH(DB$14,$BP$14:$DP$14,0))</f>
        <v>9.866125640463169</v>
      </c>
      <c r="DC27" cm="1">
        <f t="array" ref="DC27">AW27*INDEX(prod_est,$G27+$H27,MATCH(DC$14,$BP$14:$DP$14,0))</f>
        <v>9.7622152048277346</v>
      </c>
      <c r="DD27" cm="1">
        <f t="array" ref="DD27">AX27*INDEX(prod_est,$G27+$H27,MATCH(DD$14,$BP$14:$DP$14,0))</f>
        <v>9.6562398276140868</v>
      </c>
      <c r="DE27" cm="1">
        <f t="array" ref="DE27">AY27*INDEX(prod_est,$G27+$H27,MATCH(DE$14,$BP$14:$DP$14,0))</f>
        <v>9.5482102700333211</v>
      </c>
      <c r="DF27" cm="1">
        <f t="array" ref="DF27">AZ27*INDEX(prod_est,$G27+$H27,MATCH(DF$14,$BP$14:$DP$14,0))</f>
        <v>9.4381372577776776</v>
      </c>
      <c r="DG27" cm="1">
        <f t="array" ref="DG27">BA27*INDEX(prod_est,$G27+$H27,MATCH(DG$14,$BP$14:$DP$14,0))</f>
        <v>9.3260314811171785</v>
      </c>
      <c r="DH27" cm="1">
        <f t="array" ref="DH27">BB27*INDEX(prod_est,$G27+$H27,MATCH(DH$14,$BP$14:$DP$14,0))</f>
        <v>9.2119035949958477</v>
      </c>
      <c r="DI27" cm="1">
        <f t="array" ref="DI27">BC27*INDEX(prod_est,$G27+$H27,MATCH(DI$14,$BP$14:$DP$14,0))</f>
        <v>9.0957642191278456</v>
      </c>
      <c r="DJ27" cm="1">
        <f t="array" ref="DJ27">BD27*INDEX(prod_est,$G27+$H27,MATCH(DJ$14,$BP$14:$DP$14,0))</f>
        <v>8.97762393809335</v>
      </c>
      <c r="DK27" cm="1">
        <f t="array" ref="DK27">BE27*INDEX(prod_est,$G27+$H27,MATCH(DK$14,$BP$14:$DP$14,0))</f>
        <v>8.8574933014339852</v>
      </c>
      <c r="DL27" cm="1">
        <f t="array" ref="DL27">BF27*INDEX(prod_est,$G27+$H27,MATCH(DL$14,$BP$14:$DP$14,0))</f>
        <v>8.7353828237484414</v>
      </c>
      <c r="DM27" cm="1">
        <f t="array" ref="DM27">BG27*INDEX(prod_est,$G27+$H27,MATCH(DM$14,$BP$14:$DP$14,0))</f>
        <v>8.6113029847874447</v>
      </c>
      <c r="DN27" cm="1">
        <f t="array" ref="DN27">BH27*INDEX(prod_est,$G27+$H27,MATCH(DN$14,$BP$14:$DP$14,0))</f>
        <v>8.4852642295487009</v>
      </c>
      <c r="DO27" cm="1">
        <f t="array" ref="DO27">BI27*INDEX(prod_est,$G27+$H27,MATCH(DO$14,$BP$14:$DP$14,0))</f>
        <v>8.357276968371611</v>
      </c>
      <c r="DP27" cm="1">
        <f t="array" ref="DP27">BJ27*INDEX(prod_est,$G27+$H27,MATCH(DP$14,$BP$14:$DP$14,0))</f>
        <v>8.227351577031726</v>
      </c>
    </row>
    <row r="28" spans="1:120" x14ac:dyDescent="0.25">
      <c r="A28" t="s">
        <v>45</v>
      </c>
      <c r="B28" t="s">
        <v>18</v>
      </c>
      <c r="C28" t="s">
        <v>18</v>
      </c>
      <c r="D28" t="s">
        <v>37</v>
      </c>
      <c r="E28" s="8">
        <v>0.76321177200000001</v>
      </c>
      <c r="F28" s="8">
        <v>0.66779460000000002</v>
      </c>
      <c r="G28">
        <f>MATCH(A28,Production_est!$A$4:$A$339,0)</f>
        <v>129</v>
      </c>
      <c r="H28">
        <f>IFERROR(MATCH(D28,Production_est!$D$4:$D$339,0),"-")</f>
        <v>6</v>
      </c>
      <c r="I28" s="8" cm="1">
        <f t="array" ref="I28">IFERROR(INDEX(Production_est!$E$4:$E$339,H28+G28),"-")</f>
        <v>56933.199907403301</v>
      </c>
      <c r="J28" s="42">
        <f t="shared" si="0"/>
        <v>1.1729440837439446E-5</v>
      </c>
      <c r="K28" s="42">
        <f t="shared" si="1"/>
        <v>1.1729440837439446E-5</v>
      </c>
      <c r="L28" s="42">
        <f t="shared" si="2"/>
        <v>1.1729440837439446E-5</v>
      </c>
      <c r="M28" s="42">
        <f t="shared" ref="M28:AP28" si="33">L28*(1-$F$4)</f>
        <v>1.1710522384475835E-5</v>
      </c>
      <c r="N28" s="42">
        <f t="shared" si="33"/>
        <v>1.1691634445146036E-5</v>
      </c>
      <c r="O28" s="42">
        <f t="shared" si="33"/>
        <v>1.167277697023451E-5</v>
      </c>
      <c r="P28" s="42">
        <f t="shared" si="33"/>
        <v>1.16539499106051E-5</v>
      </c>
      <c r="Q28" s="42">
        <f t="shared" si="33"/>
        <v>1.1635153217200899E-5</v>
      </c>
      <c r="R28" s="42">
        <f t="shared" si="33"/>
        <v>1.1616386841044124E-5</v>
      </c>
      <c r="S28" s="42">
        <f t="shared" si="33"/>
        <v>1.1597650733235989E-5</v>
      </c>
      <c r="T28" s="42">
        <f t="shared" si="33"/>
        <v>1.1578944844956577E-5</v>
      </c>
      <c r="U28" s="42">
        <f t="shared" si="33"/>
        <v>1.1560269127464712E-5</v>
      </c>
      <c r="V28" s="42">
        <f t="shared" si="33"/>
        <v>1.1541623532097833E-5</v>
      </c>
      <c r="W28" s="42">
        <f t="shared" si="33"/>
        <v>1.1523008010271868E-5</v>
      </c>
      <c r="X28" s="42">
        <f t="shared" si="33"/>
        <v>1.1504422513481108E-5</v>
      </c>
      <c r="Y28" s="42">
        <f t="shared" si="33"/>
        <v>1.1485866993298075E-5</v>
      </c>
      <c r="Z28" s="42">
        <f t="shared" si="33"/>
        <v>1.1467341401373401E-5</v>
      </c>
      <c r="AA28" s="42">
        <f t="shared" si="33"/>
        <v>1.1448845689435702E-5</v>
      </c>
      <c r="AB28" s="42">
        <f t="shared" si="33"/>
        <v>1.1430379809291452E-5</v>
      </c>
      <c r="AC28" s="42">
        <f t="shared" si="33"/>
        <v>1.1411943712824854E-5</v>
      </c>
      <c r="AD28" s="42">
        <f t="shared" si="33"/>
        <v>1.1393537351997717E-5</v>
      </c>
      <c r="AE28" s="42">
        <f t="shared" si="33"/>
        <v>1.1375160678849334E-5</v>
      </c>
      <c r="AF28" s="42">
        <f t="shared" si="33"/>
        <v>1.1356813645496352E-5</v>
      </c>
      <c r="AG28" s="42">
        <f t="shared" si="33"/>
        <v>1.1338496204132649E-5</v>
      </c>
      <c r="AH28" s="42">
        <f t="shared" si="33"/>
        <v>1.132020830702921E-5</v>
      </c>
      <c r="AI28" s="42">
        <f t="shared" si="33"/>
        <v>1.1301949906534001E-5</v>
      </c>
      <c r="AJ28" s="42">
        <f t="shared" si="33"/>
        <v>1.128372095507185E-5</v>
      </c>
      <c r="AK28" s="42">
        <f t="shared" si="33"/>
        <v>1.1265521405144315E-5</v>
      </c>
      <c r="AL28" s="42">
        <f t="shared" si="33"/>
        <v>1.1247351209329567E-5</v>
      </c>
      <c r="AM28" s="42">
        <f t="shared" si="33"/>
        <v>1.1229210320282261E-5</v>
      </c>
      <c r="AN28" s="42">
        <f t="shared" si="33"/>
        <v>1.121109869073342E-5</v>
      </c>
      <c r="AO28" s="42">
        <f t="shared" si="33"/>
        <v>1.1193016273490301E-5</v>
      </c>
      <c r="AP28" s="42">
        <f t="shared" si="33"/>
        <v>1.1174963021436284E-5</v>
      </c>
      <c r="AQ28" s="42">
        <f t="shared" ref="AQ28:BJ28" si="34">AP28*(1-$F$4)</f>
        <v>1.1156938887530742E-5</v>
      </c>
      <c r="AR28" s="42">
        <f t="shared" si="34"/>
        <v>1.1138943824808917E-5</v>
      </c>
      <c r="AS28" s="42">
        <f t="shared" si="34"/>
        <v>1.1120977786381806E-5</v>
      </c>
      <c r="AT28" s="42">
        <f t="shared" si="34"/>
        <v>1.1103040725436029E-5</v>
      </c>
      <c r="AU28" s="42">
        <f t="shared" si="34"/>
        <v>1.1085132595233714E-5</v>
      </c>
      <c r="AV28" s="42">
        <f t="shared" si="34"/>
        <v>1.1067253349112369E-5</v>
      </c>
      <c r="AW28" s="42">
        <f t="shared" si="34"/>
        <v>1.1049402940484769E-5</v>
      </c>
      <c r="AX28" s="42">
        <f t="shared" si="34"/>
        <v>1.1031581322838826E-5</v>
      </c>
      <c r="AY28" s="42">
        <f t="shared" si="34"/>
        <v>1.1013788449737473E-5</v>
      </c>
      <c r="AZ28" s="42">
        <f t="shared" si="34"/>
        <v>1.0996024274818542E-5</v>
      </c>
      <c r="BA28" s="42">
        <f t="shared" si="34"/>
        <v>1.0978288751794641E-5</v>
      </c>
      <c r="BB28" s="42">
        <f t="shared" si="34"/>
        <v>1.0960581834453037E-5</v>
      </c>
      <c r="BC28" s="42">
        <f t="shared" si="34"/>
        <v>1.0942903476655533E-5</v>
      </c>
      <c r="BD28" s="42">
        <f t="shared" si="34"/>
        <v>1.0925253632338347E-5</v>
      </c>
      <c r="BE28" s="42">
        <f t="shared" si="34"/>
        <v>1.0907632255511994E-5</v>
      </c>
      <c r="BF28" s="42">
        <f t="shared" si="34"/>
        <v>1.0890039300261168E-5</v>
      </c>
      <c r="BG28" s="42">
        <f t="shared" si="34"/>
        <v>1.0872474720744618E-5</v>
      </c>
      <c r="BH28" s="42">
        <f t="shared" si="34"/>
        <v>1.0854938471195031E-5</v>
      </c>
      <c r="BI28" s="42">
        <f t="shared" si="34"/>
        <v>1.0837430505918909E-5</v>
      </c>
      <c r="BJ28" s="42">
        <f t="shared" si="34"/>
        <v>1.0819950779296459E-5</v>
      </c>
      <c r="BK28" t="str">
        <f t="shared" si="5"/>
        <v>09_ROK</v>
      </c>
      <c r="BL28" t="str">
        <f t="shared" si="6"/>
        <v>d_ind_cem_7_9_lpg</v>
      </c>
      <c r="BO28" s="8">
        <f t="shared" si="7"/>
        <v>0.76321177200000001</v>
      </c>
      <c r="BP28" s="8">
        <f t="shared" si="8"/>
        <v>0.66779460000000002</v>
      </c>
      <c r="BQ28" s="8" cm="1">
        <f t="array" ref="BQ28">K28*INDEX(prod_est,$G28+$H28,MATCH(BQ$14,$BP$14:$DP$14,0))</f>
        <v>0.66443208385610075</v>
      </c>
      <c r="BR28" s="8" cm="1">
        <f t="array" ref="BR28">L28*INDEX(prod_est,$G28+$H28,MATCH(BR$14,$BP$14:$DP$14,0))</f>
        <v>0.63438718242716907</v>
      </c>
      <c r="BS28" s="8" cm="1">
        <f t="array" ref="BS28">M28*INDEX(prod_est,$G28+$H28,MATCH(BS$14,$BP$14:$DP$14,0))</f>
        <v>0.63559984141780357</v>
      </c>
      <c r="BT28" s="8" cm="1">
        <f t="array" ref="BT28">N28*INDEX(prod_est,$G28+$H28,MATCH(BT$14,$BP$14:$DP$14,0))</f>
        <v>0.63639494855766499</v>
      </c>
      <c r="BU28" s="8" cm="1">
        <f t="array" ref="BU28">O28*INDEX(prod_est,$G28+$H28,MATCH(BU$14,$BP$14:$DP$14,0))</f>
        <v>0.63678232880108199</v>
      </c>
      <c r="BV28" s="8" cm="1">
        <f t="array" ref="BV28">P28*INDEX(prod_est,$G28+$H28,MATCH(BV$14,$BP$14:$DP$14,0))</f>
        <v>0.63677528284874285</v>
      </c>
      <c r="BW28" s="8" cm="1">
        <f t="array" ref="BW28">Q28*INDEX(prod_est,$G28+$H28,MATCH(BW$14,$BP$14:$DP$14,0))</f>
        <v>0.6363933322734332</v>
      </c>
      <c r="BX28" s="8" cm="1">
        <f t="array" ref="BX28">R28*INDEX(prod_est,$G28+$H28,MATCH(BX$14,$BP$14:$DP$14,0))</f>
        <v>0.63566396571373973</v>
      </c>
      <c r="BY28" s="8" cm="1">
        <f t="array" ref="BY28">S28*INDEX(prod_est,$G28+$H28,MATCH(BY$14,$BP$14:$DP$14,0))</f>
        <v>0.6345943296252583</v>
      </c>
      <c r="BZ28" s="8" cm="1">
        <f t="array" ref="BZ28">T28*INDEX(prod_est,$G28+$H28,MATCH(BZ$14,$BP$14:$DP$14,0))</f>
        <v>0.6296116632029044</v>
      </c>
      <c r="CA28" s="8" cm="1">
        <f t="array" ref="CA28">U28*INDEX(prod_est,$G28+$H28,MATCH(CA$14,$BP$14:$DP$14,0))</f>
        <v>0.62437577419246371</v>
      </c>
      <c r="CB28" s="8" cm="1">
        <f t="array" ref="CB28">V28*INDEX(prod_est,$G28+$H28,MATCH(CB$14,$BP$14:$DP$14,0))</f>
        <v>0.61891583259452554</v>
      </c>
      <c r="CC28" s="8" cm="1">
        <f t="array" ref="CC28">W28*INDEX(prod_est,$G28+$H28,MATCH(CC$14,$BP$14:$DP$14,0))</f>
        <v>0.61564515942822573</v>
      </c>
      <c r="CD28" s="8" cm="1">
        <f t="array" ref="CD28">X28*INDEX(prod_est,$G28+$H28,MATCH(CD$14,$BP$14:$DP$14,0))</f>
        <v>0.61218851058124568</v>
      </c>
      <c r="CE28" s="8" cm="1">
        <f t="array" ref="CE28">Y28*INDEX(prod_est,$G28+$H28,MATCH(CE$14,$BP$14:$DP$14,0))</f>
        <v>0.60854208740011106</v>
      </c>
      <c r="CF28" s="8" cm="1">
        <f t="array" ref="CF28">Z28*INDEX(prod_est,$G28+$H28,MATCH(CF$14,$BP$14:$DP$14,0))</f>
        <v>0.60470534341925086</v>
      </c>
      <c r="CG28" s="8" cm="1">
        <f t="array" ref="CG28">AA28*INDEX(prod_est,$G28+$H28,MATCH(CG$14,$BP$14:$DP$14,0))</f>
        <v>0.60070569089318759</v>
      </c>
      <c r="CH28" s="8" cm="1">
        <f t="array" ref="CH28">AB28*INDEX(prod_est,$G28+$H28,MATCH(CH$14,$BP$14:$DP$14,0))</f>
        <v>0.59653550824089596</v>
      </c>
      <c r="CI28" s="8" cm="1">
        <f t="array" ref="CI28">AC28*INDEX(prod_est,$G28+$H28,MATCH(CI$14,$BP$14:$DP$14,0))</f>
        <v>0.59220440330460788</v>
      </c>
      <c r="CJ28" s="8" cm="1">
        <f t="array" ref="CJ28">AD28*INDEX(prod_est,$G28+$H28,MATCH(CJ$14,$BP$14:$DP$14,0))</f>
        <v>0.58773780000486076</v>
      </c>
      <c r="CK28" s="8" cm="1">
        <f t="array" ref="CK28">AE28*INDEX(prod_est,$G28+$H28,MATCH(CK$14,$BP$14:$DP$14,0))</f>
        <v>0.58313668803887264</v>
      </c>
      <c r="CL28" s="8" cm="1">
        <f t="array" ref="CL28">AF28*INDEX(prod_est,$G28+$H28,MATCH(CL$14,$BP$14:$DP$14,0))</f>
        <v>0.57840590753666021</v>
      </c>
      <c r="CM28" s="8" cm="1">
        <f t="array" ref="CM28">AG28*INDEX(prod_est,$G28+$H28,MATCH(CM$14,$BP$14:$DP$14,0))</f>
        <v>0.57072806396733144</v>
      </c>
      <c r="CN28" s="8" cm="1">
        <f t="array" ref="CN28">AH28*INDEX(prod_est,$G28+$H28,MATCH(CN$14,$BP$14:$DP$14,0))</f>
        <v>0.5629745941275498</v>
      </c>
      <c r="CO28" s="8" cm="1">
        <f t="array" ref="CO28">AI28*INDEX(prod_est,$G28+$H28,MATCH(CO$14,$BP$14:$DP$14,0))</f>
        <v>0.55516064723673331</v>
      </c>
      <c r="CP28" s="8" cm="1">
        <f t="array" ref="CP28">AJ28*INDEX(prod_est,$G28+$H28,MATCH(CP$14,$BP$14:$DP$14,0))</f>
        <v>0.54729353309767692</v>
      </c>
      <c r="CQ28" s="8" cm="1">
        <f t="array" ref="CQ28">AK28*INDEX(prod_est,$G28+$H28,MATCH(CQ$14,$BP$14:$DP$14,0))</f>
        <v>0.53938090543338379</v>
      </c>
      <c r="CR28" s="8" cm="1">
        <f t="array" ref="CR28">AL28*INDEX(prod_est,$G28+$H28,MATCH(CR$14,$BP$14:$DP$14,0))</f>
        <v>0.53571734715502262</v>
      </c>
      <c r="CS28" s="8" cm="1">
        <f t="array" ref="CS28">AM28*INDEX(prod_est,$G28+$H28,MATCH(CS$14,$BP$14:$DP$14,0))</f>
        <v>0.53192654797101258</v>
      </c>
      <c r="CT28" s="8" cm="1">
        <f t="array" ref="CT28">AN28*INDEX(prod_est,$G28+$H28,MATCH(CT$14,$BP$14:$DP$14,0))</f>
        <v>0.5280082497263906</v>
      </c>
      <c r="CU28" s="8" cm="1">
        <f t="array" ref="CU28">AO28*INDEX(prod_est,$G28+$H28,MATCH(CU$14,$BP$14:$DP$14,0))</f>
        <v>0.52397492507876764</v>
      </c>
      <c r="CV28" s="8" cm="1">
        <f t="array" ref="CV28">AP28*INDEX(prod_est,$G28+$H28,MATCH(CV$14,$BP$14:$DP$14,0))</f>
        <v>0.51982514200440511</v>
      </c>
      <c r="CW28" cm="1">
        <f t="array" ref="CW28">AQ28*INDEX(prod_est,$G28+$H28,MATCH(CW$14,$BP$14:$DP$14,0))</f>
        <v>0.51528196462816633</v>
      </c>
      <c r="CX28" cm="1">
        <f t="array" ref="CX28">AR28*INDEX(prod_est,$G28+$H28,MATCH(CX$14,$BP$14:$DP$14,0))</f>
        <v>0.51063277505935112</v>
      </c>
      <c r="CY28" cm="1">
        <f t="array" ref="CY28">AS28*INDEX(prod_est,$G28+$H28,MATCH(CY$14,$BP$14:$DP$14,0))</f>
        <v>0.50587811953568873</v>
      </c>
      <c r="CZ28" cm="1">
        <f t="array" ref="CZ28">AT28*INDEX(prod_est,$G28+$H28,MATCH(CZ$14,$BP$14:$DP$14,0))</f>
        <v>0.50101854249824129</v>
      </c>
      <c r="DA28" cm="1">
        <f t="array" ref="DA28">AU28*INDEX(prod_est,$G28+$H28,MATCH(DA$14,$BP$14:$DP$14,0))</f>
        <v>0.49605458659628415</v>
      </c>
      <c r="DB28" cm="1">
        <f t="array" ref="DB28">AV28*INDEX(prod_est,$G28+$H28,MATCH(DB$14,$BP$14:$DP$14,0))</f>
        <v>0.49098679269216433</v>
      </c>
      <c r="DC28" cm="1">
        <f t="array" ref="DC28">AW28*INDEX(prod_est,$G28+$H28,MATCH(DC$14,$BP$14:$DP$14,0))</f>
        <v>0.48581569986615686</v>
      </c>
      <c r="DD28" cm="1">
        <f t="array" ref="DD28">AX28*INDEX(prod_est,$G28+$H28,MATCH(DD$14,$BP$14:$DP$14,0))</f>
        <v>0.48054184542130018</v>
      </c>
      <c r="DE28" cm="1">
        <f t="array" ref="DE28">AY28*INDEX(prod_est,$G28+$H28,MATCH(DE$14,$BP$14:$DP$14,0))</f>
        <v>0.47516576488822843</v>
      </c>
      <c r="DF28" cm="1">
        <f t="array" ref="DF28">AZ28*INDEX(prod_est,$G28+$H28,MATCH(DF$14,$BP$14:$DP$14,0))</f>
        <v>0.46968799202998357</v>
      </c>
      <c r="DG28" cm="1">
        <f t="array" ref="DG28">BA28*INDEX(prod_est,$G28+$H28,MATCH(DG$14,$BP$14:$DP$14,0))</f>
        <v>0.46410905884682385</v>
      </c>
      <c r="DH28" cm="1">
        <f t="array" ref="DH28">BB28*INDEX(prod_est,$G28+$H28,MATCH(DH$14,$BP$14:$DP$14,0))</f>
        <v>0.45842949558101298</v>
      </c>
      <c r="DI28" cm="1">
        <f t="array" ref="DI28">BC28*INDEX(prod_est,$G28+$H28,MATCH(DI$14,$BP$14:$DP$14,0))</f>
        <v>0.45264983072160397</v>
      </c>
      <c r="DJ28" cm="1">
        <f t="array" ref="DJ28">BD28*INDEX(prod_est,$G28+$H28,MATCH(DJ$14,$BP$14:$DP$14,0))</f>
        <v>0.44677059100921013</v>
      </c>
      <c r="DK28" cm="1">
        <f t="array" ref="DK28">BE28*INDEX(prod_est,$G28+$H28,MATCH(DK$14,$BP$14:$DP$14,0))</f>
        <v>0.44079230144075493</v>
      </c>
      <c r="DL28" cm="1">
        <f t="array" ref="DL28">BF28*INDEX(prod_est,$G28+$H28,MATCH(DL$14,$BP$14:$DP$14,0))</f>
        <v>0.43471548527422987</v>
      </c>
      <c r="DM28" cm="1">
        <f t="array" ref="DM28">BG28*INDEX(prod_est,$G28+$H28,MATCH(DM$14,$BP$14:$DP$14,0))</f>
        <v>0.42854066403342111</v>
      </c>
      <c r="DN28" cm="1">
        <f t="array" ref="DN28">BH28*INDEX(prod_est,$G28+$H28,MATCH(DN$14,$BP$14:$DP$14,0))</f>
        <v>0.42226835751263392</v>
      </c>
      <c r="DO28" cm="1">
        <f t="array" ref="DO28">BI28*INDEX(prod_est,$G28+$H28,MATCH(DO$14,$BP$14:$DP$14,0))</f>
        <v>0.41589908378140622</v>
      </c>
      <c r="DP28" cm="1">
        <f t="array" ref="DP28">BJ28*INDEX(prod_est,$G28+$H28,MATCH(DP$14,$BP$14:$DP$14,0))</f>
        <v>0.40943335918920959</v>
      </c>
    </row>
    <row r="29" spans="1:120" x14ac:dyDescent="0.25">
      <c r="A29" t="s">
        <v>45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129</v>
      </c>
      <c r="H29">
        <f>IFERROR(MATCH(D29,Production_est!$D$4:$D$339,0),"-")</f>
        <v>6</v>
      </c>
      <c r="I29" s="8" cm="1">
        <f t="array" ref="I29">IFERROR(INDEX(Production_est!$E$4:$E$339,H29+G29),"-")</f>
        <v>56933.199907403301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09_ROK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45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129</v>
      </c>
      <c r="H30">
        <f>IFERROR(MATCH(D30,Production_est!$D$4:$D$339,0),"-")</f>
        <v>6</v>
      </c>
      <c r="I30" s="8" cm="1">
        <f t="array" ref="I30">IFERROR(INDEX(Production_est!$E$4:$E$339,H30+G30),"-")</f>
        <v>56933.199907403301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09_ROK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45</v>
      </c>
      <c r="B31" t="s">
        <v>21</v>
      </c>
      <c r="C31" t="s">
        <v>149</v>
      </c>
      <c r="D31" t="s">
        <v>37</v>
      </c>
      <c r="E31" s="8">
        <v>0.40561718400000008</v>
      </c>
      <c r="F31" s="8">
        <v>1.554810048</v>
      </c>
      <c r="G31">
        <f>MATCH(A31,Production_est!$A$4:$A$339,0)</f>
        <v>129</v>
      </c>
      <c r="H31">
        <f>IFERROR(MATCH(D31,Production_est!$D$4:$D$339,0),"-")</f>
        <v>6</v>
      </c>
      <c r="I31" s="8" cm="1">
        <f t="array" ref="I31">IFERROR(INDEX(Production_est!$E$4:$E$339,H31+G31),"-")</f>
        <v>56933.199907403301</v>
      </c>
      <c r="J31" s="42">
        <f t="shared" si="0"/>
        <v>2.7309373977376257E-5</v>
      </c>
      <c r="K31" s="42">
        <f t="shared" si="1"/>
        <v>2.7309373977376257E-5</v>
      </c>
      <c r="L31" s="42">
        <f t="shared" si="2"/>
        <v>2.7309373977376257E-5</v>
      </c>
      <c r="M31" s="42">
        <f t="shared" ref="M31:AP31" si="39">L31*(1-$F$4)</f>
        <v>2.7265326599993392E-5</v>
      </c>
      <c r="N31" s="42">
        <f t="shared" si="39"/>
        <v>2.7221350266767595E-5</v>
      </c>
      <c r="O31" s="42">
        <f t="shared" si="39"/>
        <v>2.7177444863111518E-5</v>
      </c>
      <c r="P31" s="42">
        <f t="shared" si="39"/>
        <v>2.7133610274622628E-5</v>
      </c>
      <c r="Q31" s="42">
        <f t="shared" si="39"/>
        <v>2.7089846387082915E-5</v>
      </c>
      <c r="R31" s="42">
        <f t="shared" si="39"/>
        <v>2.7046153086458588E-5</v>
      </c>
      <c r="S31" s="42">
        <f t="shared" si="39"/>
        <v>2.7002530258899784E-5</v>
      </c>
      <c r="T31" s="42">
        <f t="shared" si="39"/>
        <v>2.695897779074027E-5</v>
      </c>
      <c r="U31" s="42">
        <f t="shared" si="39"/>
        <v>2.691549556849714E-5</v>
      </c>
      <c r="V31" s="42">
        <f t="shared" si="39"/>
        <v>2.6872083478870531E-5</v>
      </c>
      <c r="W31" s="42">
        <f t="shared" si="39"/>
        <v>2.6828741408743319E-5</v>
      </c>
      <c r="X31" s="42">
        <f t="shared" si="39"/>
        <v>2.678546924518083E-5</v>
      </c>
      <c r="Y31" s="42">
        <f t="shared" si="39"/>
        <v>2.674226687543054E-5</v>
      </c>
      <c r="Z31" s="42">
        <f t="shared" si="39"/>
        <v>2.669913418692178E-5</v>
      </c>
      <c r="AA31" s="42">
        <f t="shared" si="39"/>
        <v>2.6656071067265456E-5</v>
      </c>
      <c r="AB31" s="42">
        <f t="shared" si="39"/>
        <v>2.6613077404253736E-5</v>
      </c>
      <c r="AC31" s="42">
        <f t="shared" si="39"/>
        <v>2.6570153085859779E-5</v>
      </c>
      <c r="AD31" s="42">
        <f t="shared" si="39"/>
        <v>2.6527298000237424E-5</v>
      </c>
      <c r="AE31" s="42">
        <f t="shared" si="39"/>
        <v>2.6484512035720914E-5</v>
      </c>
      <c r="AF31" s="42">
        <f t="shared" si="39"/>
        <v>2.644179508082459E-5</v>
      </c>
      <c r="AG31" s="42">
        <f t="shared" si="39"/>
        <v>2.6399147024242616E-5</v>
      </c>
      <c r="AH31" s="42">
        <f t="shared" si="39"/>
        <v>2.6356567754848679E-5</v>
      </c>
      <c r="AI31" s="42">
        <f t="shared" si="39"/>
        <v>2.6314057161695698E-5</v>
      </c>
      <c r="AJ31" s="42">
        <f t="shared" si="39"/>
        <v>2.6271615134015546E-5</v>
      </c>
      <c r="AK31" s="42">
        <f t="shared" si="39"/>
        <v>2.6229241561218747E-5</v>
      </c>
      <c r="AL31" s="42">
        <f t="shared" si="39"/>
        <v>2.6186936332894201E-5</v>
      </c>
      <c r="AM31" s="42">
        <f t="shared" si="39"/>
        <v>2.6144699338808887E-5</v>
      </c>
      <c r="AN31" s="42">
        <f t="shared" si="39"/>
        <v>2.6102530468907582E-5</v>
      </c>
      <c r="AO31" s="42">
        <f t="shared" si="39"/>
        <v>2.6060429613312571E-5</v>
      </c>
      <c r="AP31" s="42">
        <f t="shared" si="39"/>
        <v>2.6018396662323356E-5</v>
      </c>
      <c r="AQ31" s="42">
        <f t="shared" ref="AQ31:BJ31" si="40">AP31*(1-$F$4)</f>
        <v>2.5976431506416383E-5</v>
      </c>
      <c r="AR31" s="42">
        <f t="shared" si="40"/>
        <v>2.5934534036244743E-5</v>
      </c>
      <c r="AS31" s="42">
        <f t="shared" si="40"/>
        <v>2.5892704142637897E-5</v>
      </c>
      <c r="AT31" s="42">
        <f t="shared" si="40"/>
        <v>2.5850941716601385E-5</v>
      </c>
      <c r="AU31" s="42">
        <f t="shared" si="40"/>
        <v>2.5809246649316544E-5</v>
      </c>
      <c r="AV31" s="42">
        <f t="shared" si="40"/>
        <v>2.5767618832140227E-5</v>
      </c>
      <c r="AW31" s="42">
        <f t="shared" si="40"/>
        <v>2.5726058156604519E-5</v>
      </c>
      <c r="AX31" s="42">
        <f t="shared" si="40"/>
        <v>2.5684564514416447E-5</v>
      </c>
      <c r="AY31" s="42">
        <f t="shared" si="40"/>
        <v>2.5643137797457711E-5</v>
      </c>
      <c r="AZ31" s="42">
        <f t="shared" si="40"/>
        <v>2.5601777897784393E-5</v>
      </c>
      <c r="BA31" s="42">
        <f t="shared" si="40"/>
        <v>2.5560484707626676E-5</v>
      </c>
      <c r="BB31" s="42">
        <f t="shared" si="40"/>
        <v>2.5519258119388569E-5</v>
      </c>
      <c r="BC31" s="42">
        <f t="shared" si="40"/>
        <v>2.5478098025647619E-5</v>
      </c>
      <c r="BD31" s="42">
        <f t="shared" si="40"/>
        <v>2.543700431915464E-5</v>
      </c>
      <c r="BE31" s="42">
        <f t="shared" si="40"/>
        <v>2.5395976892833425E-5</v>
      </c>
      <c r="BF31" s="42">
        <f t="shared" si="40"/>
        <v>2.535501563978047E-5</v>
      </c>
      <c r="BG31" s="42">
        <f t="shared" si="40"/>
        <v>2.5314120453264694E-5</v>
      </c>
      <c r="BH31" s="42">
        <f t="shared" si="40"/>
        <v>2.5273291226727172E-5</v>
      </c>
      <c r="BI31" s="42">
        <f t="shared" si="40"/>
        <v>2.5232527853780839E-5</v>
      </c>
      <c r="BJ31" s="42">
        <f t="shared" si="40"/>
        <v>2.5191830228210226E-5</v>
      </c>
      <c r="BK31" t="str">
        <f t="shared" si="5"/>
        <v>09_ROK</v>
      </c>
      <c r="BL31" t="str">
        <f t="shared" si="6"/>
        <v>d_ind_cem_7_x_other_petrol_prod</v>
      </c>
      <c r="BO31" s="8">
        <f t="shared" si="7"/>
        <v>0.40561718400000008</v>
      </c>
      <c r="BP31" s="8">
        <f t="shared" si="8"/>
        <v>1.554810048</v>
      </c>
      <c r="BQ31" s="8" cm="1">
        <f t="array" ref="BQ31">K31*INDEX(prod_est,$G31+$H31,MATCH(BQ$14,$BP$14:$DP$14,0))</f>
        <v>1.5469811828263422</v>
      </c>
      <c r="BR31" s="8" cm="1">
        <f t="array" ref="BR31">L31*INDEX(prod_est,$G31+$H31,MATCH(BR$14,$BP$14:$DP$14,0))</f>
        <v>1.4770283640511193</v>
      </c>
      <c r="BS31" s="8" cm="1">
        <f t="array" ref="BS31">M31*INDEX(prod_est,$G31+$H31,MATCH(BS$14,$BP$14:$DP$14,0))</f>
        <v>1.4798517687079344</v>
      </c>
      <c r="BT31" s="8" cm="1">
        <f t="array" ref="BT31">N31*INDEX(prod_est,$G31+$H31,MATCH(BT$14,$BP$14:$DP$14,0))</f>
        <v>1.4817029974694322</v>
      </c>
      <c r="BU31" s="8" cm="1">
        <f t="array" ref="BU31">O31*INDEX(prod_est,$G31+$H31,MATCH(BU$14,$BP$14:$DP$14,0))</f>
        <v>1.4826049255396223</v>
      </c>
      <c r="BV31" s="8" cm="1">
        <f t="array" ref="BV31">P31*INDEX(prod_est,$G31+$H31,MATCH(BV$14,$BP$14:$DP$14,0))</f>
        <v>1.4825885206188658</v>
      </c>
      <c r="BW31" s="8" cm="1">
        <f t="array" ref="BW31">Q31*INDEX(prod_est,$G31+$H31,MATCH(BW$14,$BP$14:$DP$14,0))</f>
        <v>1.4816992343138691</v>
      </c>
      <c r="BX31" s="8" cm="1">
        <f t="array" ref="BX31">R31*INDEX(prod_est,$G31+$H31,MATCH(BX$14,$BP$14:$DP$14,0))</f>
        <v>1.4800010677583342</v>
      </c>
      <c r="BY31" s="8" cm="1">
        <f t="array" ref="BY31">S31*INDEX(prod_est,$G31+$H31,MATCH(BY$14,$BP$14:$DP$14,0))</f>
        <v>1.4775106598723251</v>
      </c>
      <c r="BZ31" s="8" cm="1">
        <f t="array" ref="BZ31">T31*INDEX(prod_est,$G31+$H31,MATCH(BZ$14,$BP$14:$DP$14,0))</f>
        <v>1.465909637912417</v>
      </c>
      <c r="CA31" s="8" cm="1">
        <f t="array" ref="CA31">U31*INDEX(prod_est,$G31+$H31,MATCH(CA$14,$BP$14:$DP$14,0))</f>
        <v>1.4537190439129355</v>
      </c>
      <c r="CB31" s="8" cm="1">
        <f t="array" ref="CB31">V31*INDEX(prod_est,$G31+$H31,MATCH(CB$14,$BP$14:$DP$14,0))</f>
        <v>1.44100679368215</v>
      </c>
      <c r="CC31" s="8" cm="1">
        <f t="array" ref="CC31">W31*INDEX(prod_est,$G31+$H31,MATCH(CC$14,$BP$14:$DP$14,0))</f>
        <v>1.4333917642963374</v>
      </c>
      <c r="CD31" s="8" cm="1">
        <f t="array" ref="CD31">X31*INDEX(prod_est,$G31+$H31,MATCH(CD$14,$BP$14:$DP$14,0))</f>
        <v>1.4253437322222651</v>
      </c>
      <c r="CE31" s="8" cm="1">
        <f t="array" ref="CE31">Y31*INDEX(prod_est,$G31+$H31,MATCH(CE$14,$BP$14:$DP$14,0))</f>
        <v>1.4168538531467407</v>
      </c>
      <c r="CF31" s="8" cm="1">
        <f t="array" ref="CF31">Z31*INDEX(prod_est,$G31+$H31,MATCH(CF$14,$BP$14:$DP$14,0))</f>
        <v>1.4079208547471656</v>
      </c>
      <c r="CG31" s="8" cm="1">
        <f t="array" ref="CG31">AA31*INDEX(prod_est,$G31+$H31,MATCH(CG$14,$BP$14:$DP$14,0))</f>
        <v>1.398608560314069</v>
      </c>
      <c r="CH31" s="8" cm="1">
        <f t="array" ref="CH31">AB31*INDEX(prod_est,$G31+$H31,MATCH(CH$14,$BP$14:$DP$14,0))</f>
        <v>1.3888992247043197</v>
      </c>
      <c r="CI31" s="8" cm="1">
        <f t="array" ref="CI31">AC31*INDEX(prod_est,$G31+$H31,MATCH(CI$14,$BP$14:$DP$14,0))</f>
        <v>1.3788152176250723</v>
      </c>
      <c r="CJ31" s="8" cm="1">
        <f t="array" ref="CJ31">AD31*INDEX(prod_est,$G31+$H31,MATCH(CJ$14,$BP$14:$DP$14,0))</f>
        <v>1.3684157329768334</v>
      </c>
      <c r="CK31" s="8" cm="1">
        <f t="array" ref="CK31">AE31*INDEX(prod_est,$G31+$H31,MATCH(CK$14,$BP$14:$DP$14,0))</f>
        <v>1.3577030750477468</v>
      </c>
      <c r="CL31" s="8" cm="1">
        <f t="array" ref="CL31">AF31*INDEX(prod_est,$G31+$H31,MATCH(CL$14,$BP$14:$DP$14,0))</f>
        <v>1.3466885129956989</v>
      </c>
      <c r="CM31" s="8" cm="1">
        <f t="array" ref="CM31">AG31*INDEX(prod_est,$G31+$H31,MATCH(CM$14,$BP$14:$DP$14,0))</f>
        <v>1.3288123751404892</v>
      </c>
      <c r="CN31" s="8" cm="1">
        <f t="array" ref="CN31">AH31*INDEX(prod_est,$G31+$H31,MATCH(CN$14,$BP$14:$DP$14,0))</f>
        <v>1.310760158465246</v>
      </c>
      <c r="CO31" s="8" cm="1">
        <f t="array" ref="CO31">AI31*INDEX(prod_est,$G31+$H31,MATCH(CO$14,$BP$14:$DP$14,0))</f>
        <v>1.2925671345318692</v>
      </c>
      <c r="CP31" s="8" cm="1">
        <f t="array" ref="CP31">AJ31*INDEX(prod_est,$G31+$H31,MATCH(CP$14,$BP$14:$DP$14,0))</f>
        <v>1.2742503225777628</v>
      </c>
      <c r="CQ31" s="8" cm="1">
        <f t="array" ref="CQ31">AK31*INDEX(prod_est,$G31+$H31,MATCH(CQ$14,$BP$14:$DP$14,0))</f>
        <v>1.25582754258145</v>
      </c>
      <c r="CR31" s="8" cm="1">
        <f t="array" ref="CR31">AL31*INDEX(prod_est,$G31+$H31,MATCH(CR$14,$BP$14:$DP$14,0))</f>
        <v>1.2472977682726585</v>
      </c>
      <c r="CS31" s="8" cm="1">
        <f t="array" ref="CS31">AM31*INDEX(prod_est,$G31+$H31,MATCH(CS$14,$BP$14:$DP$14,0))</f>
        <v>1.2384717420345772</v>
      </c>
      <c r="CT31" s="8" cm="1">
        <f t="array" ref="CT31">AN31*INDEX(prod_est,$G31+$H31,MATCH(CT$14,$BP$14:$DP$14,0))</f>
        <v>1.2293488628112366</v>
      </c>
      <c r="CU31" s="8" cm="1">
        <f t="array" ref="CU31">AO31*INDEX(prod_est,$G31+$H31,MATCH(CU$14,$BP$14:$DP$14,0))</f>
        <v>1.2199581703902884</v>
      </c>
      <c r="CV31" s="8" cm="1">
        <f t="array" ref="CV31">AP31*INDEX(prod_est,$G31+$H31,MATCH(CV$14,$BP$14:$DP$14,0))</f>
        <v>1.2102963306254277</v>
      </c>
      <c r="CW31" cm="1">
        <f t="array" ref="CW31">AQ31*INDEX(prod_est,$G31+$H31,MATCH(CW$14,$BP$14:$DP$14,0))</f>
        <v>1.1997185604032332</v>
      </c>
      <c r="CX31" cm="1">
        <f t="array" ref="CX31">AR31*INDEX(prod_est,$G31+$H31,MATCH(CX$14,$BP$14:$DP$14,0))</f>
        <v>1.188893964551978</v>
      </c>
      <c r="CY31" cm="1">
        <f t="array" ref="CY31">AS31*INDEX(prod_est,$G31+$H31,MATCH(CY$14,$BP$14:$DP$14,0))</f>
        <v>1.1778238148637818</v>
      </c>
      <c r="CZ31" cm="1">
        <f t="array" ref="CZ31">AT31*INDEX(prod_est,$G31+$H31,MATCH(CZ$14,$BP$14:$DP$14,0))</f>
        <v>1.1665093789476286</v>
      </c>
      <c r="DA31" cm="1">
        <f t="array" ref="DA31">AU31*INDEX(prod_est,$G31+$H31,MATCH(DA$14,$BP$14:$DP$14,0))</f>
        <v>1.154951920240727</v>
      </c>
      <c r="DB31" cm="1">
        <f t="array" ref="DB31">AV31*INDEX(prod_est,$G31+$H31,MATCH(DB$14,$BP$14:$DP$14,0))</f>
        <v>1.1431526980198243</v>
      </c>
      <c r="DC31" cm="1">
        <f t="array" ref="DC31">AW31*INDEX(prod_est,$G31+$H31,MATCH(DC$14,$BP$14:$DP$14,0))</f>
        <v>1.1311129674125133</v>
      </c>
      <c r="DD31" cm="1">
        <f t="array" ref="DD31">AX31*INDEX(prod_est,$G31+$H31,MATCH(DD$14,$BP$14:$DP$14,0))</f>
        <v>1.1188339794084885</v>
      </c>
      <c r="DE31" cm="1">
        <f t="array" ref="DE31">AY31*INDEX(prod_est,$G31+$H31,MATCH(DE$14,$BP$14:$DP$14,0))</f>
        <v>1.1063169808707987</v>
      </c>
      <c r="DF31" cm="1">
        <f t="array" ref="DF31">AZ31*INDEX(prod_est,$G31+$H31,MATCH(DF$14,$BP$14:$DP$14,0))</f>
        <v>1.0935632145470506</v>
      </c>
      <c r="DG31" cm="1">
        <f t="array" ref="DG31">BA31*INDEX(prod_est,$G31+$H31,MATCH(DG$14,$BP$14:$DP$14,0))</f>
        <v>1.0805739190806043</v>
      </c>
      <c r="DH31" cm="1">
        <f t="array" ref="DH31">BB31*INDEX(prod_est,$G31+$H31,MATCH(DH$14,$BP$14:$DP$14,0))</f>
        <v>1.0673503290217232</v>
      </c>
      <c r="DI31" cm="1">
        <f t="array" ref="DI31">BC31*INDEX(prod_est,$G31+$H31,MATCH(DI$14,$BP$14:$DP$14,0))</f>
        <v>1.0538936748387129</v>
      </c>
      <c r="DJ31" cm="1">
        <f t="array" ref="DJ31">BD31*INDEX(prod_est,$G31+$H31,MATCH(DJ$14,$BP$14:$DP$14,0))</f>
        <v>1.0402051829290291</v>
      </c>
      <c r="DK31" cm="1">
        <f t="array" ref="DK31">BE31*INDEX(prod_est,$G31+$H31,MATCH(DK$14,$BP$14:$DP$14,0))</f>
        <v>1.0262860756303362</v>
      </c>
      <c r="DL31" cm="1">
        <f t="array" ref="DL31">BF31*INDEX(prod_est,$G31+$H31,MATCH(DL$14,$BP$14:$DP$14,0))</f>
        <v>1.0121375712315857</v>
      </c>
      <c r="DM31" cm="1">
        <f t="array" ref="DM31">BG31*INDEX(prod_est,$G31+$H31,MATCH(DM$14,$BP$14:$DP$14,0))</f>
        <v>0.99776088398401985</v>
      </c>
      <c r="DN31" cm="1">
        <f t="array" ref="DN31">BH31*INDEX(prod_est,$G31+$H31,MATCH(DN$14,$BP$14:$DP$14,0))</f>
        <v>0.98315722411217321</v>
      </c>
      <c r="DO31" cm="1">
        <f t="array" ref="DO31">BI31*INDEX(prod_est,$G31+$H31,MATCH(DO$14,$BP$14:$DP$14,0))</f>
        <v>0.9683277978248459</v>
      </c>
      <c r="DP31" cm="1">
        <f t="array" ref="DP31">BJ31*INDEX(prod_est,$G31+$H31,MATCH(DP$14,$BP$14:$DP$14,0))</f>
        <v>0.95327380732604894</v>
      </c>
    </row>
    <row r="32" spans="1:120" x14ac:dyDescent="0.25">
      <c r="A32" t="s">
        <v>45</v>
      </c>
      <c r="B32" t="s">
        <v>22</v>
      </c>
      <c r="C32" t="s">
        <v>22</v>
      </c>
      <c r="D32" t="s">
        <v>37</v>
      </c>
      <c r="E32" s="8">
        <v>22.784105052000001</v>
      </c>
      <c r="F32" s="8">
        <v>23.646711455999998</v>
      </c>
      <c r="G32">
        <f>MATCH(A32,Production_est!$A$4:$A$339,0)</f>
        <v>129</v>
      </c>
      <c r="H32">
        <f>IFERROR(MATCH(D32,Production_est!$D$4:$D$339,0),"-")</f>
        <v>6</v>
      </c>
      <c r="I32" s="8" cm="1">
        <f t="array" ref="I32">IFERROR(INDEX(Production_est!$E$4:$E$339,H32+G32),"-")</f>
        <v>56933.199907403301</v>
      </c>
      <c r="J32" s="42">
        <f t="shared" si="0"/>
        <v>4.1534133852408149E-4</v>
      </c>
      <c r="K32" s="42">
        <f t="shared" si="1"/>
        <v>4.1534133852408149E-4</v>
      </c>
      <c r="L32" s="42">
        <f t="shared" si="2"/>
        <v>4.1534133852408149E-4</v>
      </c>
      <c r="M32" s="42">
        <f t="shared" ref="M32:AP32" si="41">L32*(1-$F$4)</f>
        <v>4.1467143313936522E-4</v>
      </c>
      <c r="N32" s="42">
        <f t="shared" si="41"/>
        <v>4.1400260824720495E-4</v>
      </c>
      <c r="O32" s="42">
        <f t="shared" si="41"/>
        <v>4.1333486210487074E-4</v>
      </c>
      <c r="P32" s="42">
        <f t="shared" si="41"/>
        <v>4.1266819297244351E-4</v>
      </c>
      <c r="Q32" s="42">
        <f t="shared" si="41"/>
        <v>4.1200259911281054E-4</v>
      </c>
      <c r="R32" s="42">
        <f t="shared" si="41"/>
        <v>4.1133807879166083E-4</v>
      </c>
      <c r="S32" s="42">
        <f t="shared" si="41"/>
        <v>4.1067463027748074E-4</v>
      </c>
      <c r="T32" s="42">
        <f t="shared" si="41"/>
        <v>4.1001225184154931E-4</v>
      </c>
      <c r="U32" s="42">
        <f t="shared" si="41"/>
        <v>4.093509417579339E-4</v>
      </c>
      <c r="V32" s="42">
        <f t="shared" si="41"/>
        <v>4.0869069830348564E-4</v>
      </c>
      <c r="W32" s="42">
        <f t="shared" si="41"/>
        <v>4.0803151975783486E-4</v>
      </c>
      <c r="X32" s="42">
        <f t="shared" si="41"/>
        <v>4.0737340440338675E-4</v>
      </c>
      <c r="Y32" s="42">
        <f t="shared" si="41"/>
        <v>4.0671635052531678E-4</v>
      </c>
      <c r="Z32" s="42">
        <f t="shared" si="41"/>
        <v>4.060603564115663E-4</v>
      </c>
      <c r="AA32" s="42">
        <f t="shared" si="41"/>
        <v>4.05405420352838E-4</v>
      </c>
      <c r="AB32" s="42">
        <f t="shared" si="41"/>
        <v>4.0475154064259147E-4</v>
      </c>
      <c r="AC32" s="42">
        <f t="shared" si="41"/>
        <v>4.040987155770389E-4</v>
      </c>
      <c r="AD32" s="42">
        <f t="shared" si="41"/>
        <v>4.0344694345514047E-4</v>
      </c>
      <c r="AE32" s="42">
        <f t="shared" si="41"/>
        <v>4.0279622257859994E-4</v>
      </c>
      <c r="AF32" s="42">
        <f t="shared" si="41"/>
        <v>4.0214655125186028E-4</v>
      </c>
      <c r="AG32" s="42">
        <f t="shared" si="41"/>
        <v>4.014979277820992E-4</v>
      </c>
      <c r="AH32" s="42">
        <f t="shared" si="41"/>
        <v>4.0085035047922486E-4</v>
      </c>
      <c r="AI32" s="42">
        <f t="shared" si="41"/>
        <v>4.002038176558713E-4</v>
      </c>
      <c r="AJ32" s="42">
        <f t="shared" si="41"/>
        <v>3.9955832762739413E-4</v>
      </c>
      <c r="AK32" s="42">
        <f t="shared" si="41"/>
        <v>3.9891387871186605E-4</v>
      </c>
      <c r="AL32" s="42">
        <f t="shared" si="41"/>
        <v>3.9827046923007271E-4</v>
      </c>
      <c r="AM32" s="42">
        <f t="shared" si="41"/>
        <v>3.9762809750550808E-4</v>
      </c>
      <c r="AN32" s="42">
        <f t="shared" si="41"/>
        <v>3.969867618643702E-4</v>
      </c>
      <c r="AO32" s="42">
        <f t="shared" si="41"/>
        <v>3.9634646063555672E-4</v>
      </c>
      <c r="AP32" s="42">
        <f t="shared" si="41"/>
        <v>3.957071921506607E-4</v>
      </c>
      <c r="AQ32" s="42">
        <f t="shared" ref="AQ32:BJ32" si="42">AP32*(1-$F$4)</f>
        <v>3.9506895474396612E-4</v>
      </c>
      <c r="AR32" s="42">
        <f t="shared" si="42"/>
        <v>3.9443174675244362E-4</v>
      </c>
      <c r="AS32" s="42">
        <f t="shared" si="42"/>
        <v>3.9379556651574616E-4</v>
      </c>
      <c r="AT32" s="42">
        <f t="shared" si="42"/>
        <v>3.9316041237620462E-4</v>
      </c>
      <c r="AU32" s="42">
        <f t="shared" si="42"/>
        <v>3.9252628267882363E-4</v>
      </c>
      <c r="AV32" s="42">
        <f t="shared" si="42"/>
        <v>3.9189317577127713E-4</v>
      </c>
      <c r="AW32" s="42">
        <f t="shared" si="42"/>
        <v>3.9126109000390413E-4</v>
      </c>
      <c r="AX32" s="42">
        <f t="shared" si="42"/>
        <v>3.9063002372970428E-4</v>
      </c>
      <c r="AY32" s="42">
        <f t="shared" si="42"/>
        <v>3.899999753043338E-4</v>
      </c>
      <c r="AZ32" s="42">
        <f t="shared" si="42"/>
        <v>3.8937094308610101E-4</v>
      </c>
      <c r="BA32" s="42">
        <f t="shared" si="42"/>
        <v>3.8874292543596216E-4</v>
      </c>
      <c r="BB32" s="42">
        <f t="shared" si="42"/>
        <v>3.8811592071751706E-4</v>
      </c>
      <c r="BC32" s="42">
        <f t="shared" si="42"/>
        <v>3.8748992729700495E-4</v>
      </c>
      <c r="BD32" s="42">
        <f t="shared" si="42"/>
        <v>3.8686494354330013E-4</v>
      </c>
      <c r="BE32" s="42">
        <f t="shared" si="42"/>
        <v>3.862409678279077E-4</v>
      </c>
      <c r="BF32" s="42">
        <f t="shared" si="42"/>
        <v>3.8561799852495949E-4</v>
      </c>
      <c r="BG32" s="42">
        <f t="shared" si="42"/>
        <v>3.8499603401120956E-4</v>
      </c>
      <c r="BH32" s="42">
        <f t="shared" si="42"/>
        <v>3.8437507266603021E-4</v>
      </c>
      <c r="BI32" s="42">
        <f t="shared" si="42"/>
        <v>3.8375511287140759E-4</v>
      </c>
      <c r="BJ32" s="42">
        <f t="shared" si="42"/>
        <v>3.8313615301193761E-4</v>
      </c>
      <c r="BK32" t="str">
        <f t="shared" si="5"/>
        <v>09_ROK</v>
      </c>
      <c r="BL32" t="str">
        <f t="shared" si="6"/>
        <v>d_ind_cem_8_1_natural_gas</v>
      </c>
      <c r="BO32" s="8">
        <f t="shared" si="7"/>
        <v>22.784105052000001</v>
      </c>
      <c r="BP32" s="8">
        <f t="shared" si="8"/>
        <v>23.646711455999998</v>
      </c>
      <c r="BQ32" s="8" cm="1">
        <f t="array" ref="BQ32">K32*INDEX(prod_est,$G32+$H32,MATCH(BQ$14,$BP$14:$DP$14,0))</f>
        <v>23.527644232304379</v>
      </c>
      <c r="BR32" s="8" cm="1">
        <f t="array" ref="BR32">L32*INDEX(prod_est,$G32+$H32,MATCH(BR$14,$BP$14:$DP$14,0))</f>
        <v>22.463749563473712</v>
      </c>
      <c r="BS32" s="8" cm="1">
        <f t="array" ref="BS32">M32*INDEX(prod_est,$G32+$H32,MATCH(BS$14,$BP$14:$DP$14,0))</f>
        <v>22.506690008404018</v>
      </c>
      <c r="BT32" s="8" cm="1">
        <f t="array" ref="BT32">N32*INDEX(prod_est,$G32+$H32,MATCH(BT$14,$BP$14:$DP$14,0))</f>
        <v>22.534844876851452</v>
      </c>
      <c r="BU32" s="8" cm="1">
        <f t="array" ref="BU32">O32*INDEX(prod_est,$G32+$H32,MATCH(BU$14,$BP$14:$DP$14,0))</f>
        <v>22.548562071988755</v>
      </c>
      <c r="BV32" s="8" cm="1">
        <f t="array" ref="BV32">P32*INDEX(prod_est,$G32+$H32,MATCH(BV$14,$BP$14:$DP$14,0))</f>
        <v>22.548312573712042</v>
      </c>
      <c r="BW32" s="8" cm="1">
        <f t="array" ref="BW32">Q32*INDEX(prod_est,$G32+$H32,MATCH(BW$14,$BP$14:$DP$14,0))</f>
        <v>22.534787643973466</v>
      </c>
      <c r="BX32" s="8" cm="1">
        <f t="array" ref="BX32">R32*INDEX(prod_est,$G32+$H32,MATCH(BX$14,$BP$14:$DP$14,0))</f>
        <v>22.508960659773937</v>
      </c>
      <c r="BY32" s="8" cm="1">
        <f t="array" ref="BY32">S32*INDEX(prod_est,$G32+$H32,MATCH(BY$14,$BP$14:$DP$14,0))</f>
        <v>22.471084678226251</v>
      </c>
      <c r="BZ32" s="8" cm="1">
        <f t="array" ref="BZ32">T32*INDEX(prod_est,$G32+$H32,MATCH(BZ$14,$BP$14:$DP$14,0))</f>
        <v>22.2946476792285</v>
      </c>
      <c r="CA32" s="8" cm="1">
        <f t="array" ref="CA32">U32*INDEX(prod_est,$G32+$H32,MATCH(CA$14,$BP$14:$DP$14,0))</f>
        <v>22.109244028696533</v>
      </c>
      <c r="CB32" s="8" cm="1">
        <f t="array" ref="CB32">V32*INDEX(prod_est,$G32+$H32,MATCH(CB$14,$BP$14:$DP$14,0))</f>
        <v>21.915906640923328</v>
      </c>
      <c r="CC32" s="8" cm="1">
        <f t="array" ref="CC32">W32*INDEX(prod_est,$G32+$H32,MATCH(CC$14,$BP$14:$DP$14,0))</f>
        <v>21.800091591459957</v>
      </c>
      <c r="CD32" s="8" cm="1">
        <f t="array" ref="CD32">X32*INDEX(prod_est,$G32+$H32,MATCH(CD$14,$BP$14:$DP$14,0))</f>
        <v>21.677691113993902</v>
      </c>
      <c r="CE32" s="8" cm="1">
        <f t="array" ref="CE32">Y32*INDEX(prod_est,$G32+$H32,MATCH(CE$14,$BP$14:$DP$14,0))</f>
        <v>21.548570697610241</v>
      </c>
      <c r="CF32" s="8" cm="1">
        <f t="array" ref="CF32">Z32*INDEX(prod_est,$G32+$H32,MATCH(CF$14,$BP$14:$DP$14,0))</f>
        <v>21.412710991877454</v>
      </c>
      <c r="CG32" s="8" cm="1">
        <f t="array" ref="CG32">AA32*INDEX(prod_est,$G32+$H32,MATCH(CG$14,$BP$14:$DP$14,0))</f>
        <v>21.271082669024768</v>
      </c>
      <c r="CH32" s="8" cm="1">
        <f t="array" ref="CH32">AB32*INDEX(prod_est,$G32+$H32,MATCH(CH$14,$BP$14:$DP$14,0))</f>
        <v>21.123415847673478</v>
      </c>
      <c r="CI32" s="8" cm="1">
        <f t="array" ref="CI32">AC32*INDEX(prod_est,$G32+$H32,MATCH(CI$14,$BP$14:$DP$14,0))</f>
        <v>20.970050743022938</v>
      </c>
      <c r="CJ32" s="8" cm="1">
        <f t="array" ref="CJ32">AD32*INDEX(prod_est,$G32+$H32,MATCH(CJ$14,$BP$14:$DP$14,0))</f>
        <v>20.811887620084335</v>
      </c>
      <c r="CK32" s="8" cm="1">
        <f t="array" ref="CK32">AE32*INDEX(prod_est,$G32+$H32,MATCH(CK$14,$BP$14:$DP$14,0))</f>
        <v>20.648961524191272</v>
      </c>
      <c r="CL32" s="8" cm="1">
        <f t="array" ref="CL32">AF32*INDEX(prod_est,$G32+$H32,MATCH(CL$14,$BP$14:$DP$14,0))</f>
        <v>20.481443845106281</v>
      </c>
      <c r="CM32" s="8" cm="1">
        <f t="array" ref="CM32">AG32*INDEX(prod_est,$G32+$H32,MATCH(CM$14,$BP$14:$DP$14,0))</f>
        <v>20.209570200892589</v>
      </c>
      <c r="CN32" s="8" cm="1">
        <f t="array" ref="CN32">AH32*INDEX(prod_est,$G32+$H32,MATCH(CN$14,$BP$14:$DP$14,0))</f>
        <v>19.935018618588519</v>
      </c>
      <c r="CO32" s="8" cm="1">
        <f t="array" ref="CO32">AI32*INDEX(prod_est,$G32+$H32,MATCH(CO$14,$BP$14:$DP$14,0))</f>
        <v>19.658325534428144</v>
      </c>
      <c r="CP32" s="8" cm="1">
        <f t="array" ref="CP32">AJ32*INDEX(prod_est,$G32+$H32,MATCH(CP$14,$BP$14:$DP$14,0))</f>
        <v>19.379749789674165</v>
      </c>
      <c r="CQ32" s="8" cm="1">
        <f t="array" ref="CQ32">AK32*INDEX(prod_est,$G32+$H32,MATCH(CQ$14,$BP$14:$DP$14,0))</f>
        <v>19.099562403857774</v>
      </c>
      <c r="CR32" s="8" cm="1">
        <f t="array" ref="CR32">AL32*INDEX(prod_est,$G32+$H32,MATCH(CR$14,$BP$14:$DP$14,0))</f>
        <v>18.969835230995564</v>
      </c>
      <c r="CS32" s="8" cm="1">
        <f t="array" ref="CS32">AM32*INDEX(prod_est,$G32+$H32,MATCH(CS$14,$BP$14:$DP$14,0))</f>
        <v>18.83560243772062</v>
      </c>
      <c r="CT32" s="8" cm="1">
        <f t="array" ref="CT32">AN32*INDEX(prod_est,$G32+$H32,MATCH(CT$14,$BP$14:$DP$14,0))</f>
        <v>18.696854882725226</v>
      </c>
      <c r="CU32" s="8" cm="1">
        <f t="array" ref="CU32">AO32*INDEX(prod_est,$G32+$H32,MATCH(CU$14,$BP$14:$DP$14,0))</f>
        <v>18.554034224770351</v>
      </c>
      <c r="CV32" s="8" cm="1">
        <f t="array" ref="CV32">AP32*INDEX(prod_est,$G32+$H32,MATCH(CV$14,$BP$14:$DP$14,0))</f>
        <v>18.40708975567096</v>
      </c>
      <c r="CW32" cm="1">
        <f t="array" ref="CW32">AQ32*INDEX(prod_est,$G32+$H32,MATCH(CW$14,$BP$14:$DP$14,0))</f>
        <v>18.246215132681577</v>
      </c>
      <c r="CX32" cm="1">
        <f t="array" ref="CX32">AR32*INDEX(prod_est,$G32+$H32,MATCH(CX$14,$BP$14:$DP$14,0))</f>
        <v>18.081586601336735</v>
      </c>
      <c r="CY32" cm="1">
        <f t="array" ref="CY32">AS32*INDEX(prod_est,$G32+$H32,MATCH(CY$14,$BP$14:$DP$14,0))</f>
        <v>17.91322350400004</v>
      </c>
      <c r="CZ32" cm="1">
        <f t="array" ref="CZ32">AT32*INDEX(prod_est,$G32+$H32,MATCH(CZ$14,$BP$14:$DP$14,0))</f>
        <v>17.741145119414835</v>
      </c>
      <c r="DA32" cm="1">
        <f t="array" ref="DA32">AU32*INDEX(prod_est,$G32+$H32,MATCH(DA$14,$BP$14:$DP$14,0))</f>
        <v>17.565370662877015</v>
      </c>
      <c r="DB32" cm="1">
        <f t="array" ref="DB32">AV32*INDEX(prod_est,$G32+$H32,MATCH(DB$14,$BP$14:$DP$14,0))</f>
        <v>17.385919286407066</v>
      </c>
      <c r="DC32" cm="1">
        <f t="array" ref="DC32">AW32*INDEX(prod_est,$G32+$H32,MATCH(DC$14,$BP$14:$DP$14,0))</f>
        <v>17.202810078922028</v>
      </c>
      <c r="DD32" cm="1">
        <f t="array" ref="DD32">AX32*INDEX(prod_est,$G32+$H32,MATCH(DD$14,$BP$14:$DP$14,0))</f>
        <v>17.016062066406697</v>
      </c>
      <c r="DE32" cm="1">
        <f t="array" ref="DE32">AY32*INDEX(prod_est,$G32+$H32,MATCH(DE$14,$BP$14:$DP$14,0))</f>
        <v>16.825694212084777</v>
      </c>
      <c r="DF32" cm="1">
        <f t="array" ref="DF32">AZ32*INDEX(prod_est,$G32+$H32,MATCH(DF$14,$BP$14:$DP$14,0))</f>
        <v>16.631725416589237</v>
      </c>
      <c r="DG32" cm="1">
        <f t="array" ref="DG32">BA32*INDEX(prod_est,$G32+$H32,MATCH(DG$14,$BP$14:$DP$14,0))</f>
        <v>16.434174518132615</v>
      </c>
      <c r="DH32" cm="1">
        <f t="array" ref="DH32">BB32*INDEX(prod_est,$G32+$H32,MATCH(DH$14,$BP$14:$DP$14,0))</f>
        <v>16.233060292676576</v>
      </c>
      <c r="DI32" cm="1">
        <f t="array" ref="DI32">BC32*INDEX(prod_est,$G32+$H32,MATCH(DI$14,$BP$14:$DP$14,0))</f>
        <v>16.028401454101321</v>
      </c>
      <c r="DJ32" cm="1">
        <f t="array" ref="DJ32">BD32*INDEX(prod_est,$G32+$H32,MATCH(DJ$14,$BP$14:$DP$14,0))</f>
        <v>15.820216654374526</v>
      </c>
      <c r="DK32" cm="1">
        <f t="array" ref="DK32">BE32*INDEX(prod_est,$G32+$H32,MATCH(DK$14,$BP$14:$DP$14,0))</f>
        <v>15.608524483719545</v>
      </c>
      <c r="DL32" cm="1">
        <f t="array" ref="DL32">BF32*INDEX(prod_est,$G32+$H32,MATCH(DL$14,$BP$14:$DP$14,0))</f>
        <v>15.393343470783872</v>
      </c>
      <c r="DM32" cm="1">
        <f t="array" ref="DM32">BG32*INDEX(prod_est,$G32+$H32,MATCH(DM$14,$BP$14:$DP$14,0))</f>
        <v>15.174692082806516</v>
      </c>
      <c r="DN32" cm="1">
        <f t="array" ref="DN32">BH32*INDEX(prod_est,$G32+$H32,MATCH(DN$14,$BP$14:$DP$14,0))</f>
        <v>14.952588725785295</v>
      </c>
      <c r="DO32" cm="1">
        <f t="array" ref="DO32">BI32*INDEX(prod_est,$G32+$H32,MATCH(DO$14,$BP$14:$DP$14,0))</f>
        <v>14.727051744643758</v>
      </c>
      <c r="DP32" cm="1">
        <f t="array" ref="DP32">BJ32*INDEX(prod_est,$G32+$H32,MATCH(DP$14,$BP$14:$DP$14,0))</f>
        <v>14.498099423397621</v>
      </c>
    </row>
    <row r="33" spans="1:120" x14ac:dyDescent="0.25">
      <c r="A33" t="s">
        <v>45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129</v>
      </c>
      <c r="H33">
        <f>IFERROR(MATCH(D33,Production_est!$D$4:$D$339,0),"-")</f>
        <v>6</v>
      </c>
      <c r="I33" s="8" cm="1">
        <f t="array" ref="I33">IFERROR(INDEX(Production_est!$E$4:$E$339,H33+G33),"-")</f>
        <v>56933.199907403301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09_ROK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45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129</v>
      </c>
      <c r="H34">
        <f>IFERROR(MATCH(D34,Production_est!$D$4:$D$339,0),"-")</f>
        <v>6</v>
      </c>
      <c r="I34" s="8" cm="1">
        <f t="array" ref="I34">IFERROR(INDEX(Production_est!$E$4:$E$339,H34+G34),"-")</f>
        <v>56933.199907403301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09_ROK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45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129</v>
      </c>
      <c r="H35">
        <f>IFERROR(MATCH(D35,Production_est!$D$4:$D$339,0),"-")</f>
        <v>6</v>
      </c>
      <c r="I35" s="8" cm="1">
        <f t="array" ref="I35">IFERROR(INDEX(Production_est!$E$4:$E$339,H35+G35),"-")</f>
        <v>56933.199907403301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09_ROK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45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129</v>
      </c>
      <c r="H36">
        <f>IFERROR(MATCH(D36,Production_est!$D$4:$D$339,0),"-")</f>
        <v>6</v>
      </c>
      <c r="I36" s="8" cm="1">
        <f t="array" ref="I36">IFERROR(INDEX(Production_est!$E$4:$E$339,H36+G36),"-")</f>
        <v>56933.199907403301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09_ROK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45</v>
      </c>
      <c r="B37" t="s">
        <v>27</v>
      </c>
      <c r="C37" t="s">
        <v>27</v>
      </c>
      <c r="D37" t="s">
        <v>37</v>
      </c>
      <c r="E37" s="8">
        <v>0.11170382399999999</v>
      </c>
      <c r="F37" s="8">
        <v>0.112248108</v>
      </c>
      <c r="G37">
        <f>MATCH(A37,Production_est!$A$4:$A$339,0)</f>
        <v>129</v>
      </c>
      <c r="H37">
        <f>IFERROR(MATCH(D37,Production_est!$D$4:$D$339,0),"-")</f>
        <v>6</v>
      </c>
      <c r="I37" s="8" cm="1">
        <f t="array" ref="I37">IFERROR(INDEX(Production_est!$E$4:$E$339,H37+G37),"-")</f>
        <v>56933.199907403301</v>
      </c>
      <c r="J37" s="42">
        <f t="shared" si="0"/>
        <v>1.9715756040862169E-6</v>
      </c>
      <c r="K37" s="42">
        <f t="shared" si="1"/>
        <v>1.9715756040862169E-6</v>
      </c>
      <c r="L37" s="42">
        <f t="shared" si="2"/>
        <v>1.9715756040862169E-6</v>
      </c>
      <c r="M37" s="42">
        <f t="shared" ref="M37:AP37" si="51">L37*(1-$F$4)</f>
        <v>1.9683956434344648E-6</v>
      </c>
      <c r="N37" s="42">
        <f t="shared" si="51"/>
        <v>1.9652208117515059E-6</v>
      </c>
      <c r="O37" s="42">
        <f t="shared" si="51"/>
        <v>1.9620511007648101E-6</v>
      </c>
      <c r="P37" s="42">
        <f t="shared" si="51"/>
        <v>1.9588865022151895E-6</v>
      </c>
      <c r="Q37" s="42">
        <f t="shared" si="51"/>
        <v>1.9557270078567781E-6</v>
      </c>
      <c r="R37" s="42">
        <f t="shared" si="51"/>
        <v>1.9525726094570092E-6</v>
      </c>
      <c r="S37" s="42">
        <f t="shared" si="51"/>
        <v>1.9494232987965946E-6</v>
      </c>
      <c r="T37" s="42">
        <f t="shared" si="51"/>
        <v>1.9462790676695032E-6</v>
      </c>
      <c r="U37" s="42">
        <f t="shared" si="51"/>
        <v>1.9431399078829396E-6</v>
      </c>
      <c r="V37" s="42">
        <f t="shared" si="51"/>
        <v>1.9400058112573219E-6</v>
      </c>
      <c r="W37" s="42">
        <f t="shared" si="51"/>
        <v>1.9368767696262618E-6</v>
      </c>
      <c r="X37" s="42">
        <f t="shared" si="51"/>
        <v>1.933752774836542E-6</v>
      </c>
      <c r="Y37" s="42">
        <f t="shared" si="51"/>
        <v>1.930633818748096E-6</v>
      </c>
      <c r="Z37" s="42">
        <f t="shared" si="51"/>
        <v>1.9275198932339863E-6</v>
      </c>
      <c r="AA37" s="42">
        <f t="shared" si="51"/>
        <v>1.9244109901803833E-6</v>
      </c>
      <c r="AB37" s="42">
        <f t="shared" si="51"/>
        <v>1.9213071014865442E-6</v>
      </c>
      <c r="AC37" s="42">
        <f t="shared" si="51"/>
        <v>1.9182082190647916E-6</v>
      </c>
      <c r="AD37" s="42">
        <f t="shared" si="51"/>
        <v>1.9151143348404936E-6</v>
      </c>
      <c r="AE37" s="42">
        <f t="shared" si="51"/>
        <v>1.9120254407520412E-6</v>
      </c>
      <c r="AF37" s="42">
        <f t="shared" si="51"/>
        <v>1.9089415287508281E-6</v>
      </c>
      <c r="AG37" s="42">
        <f t="shared" si="51"/>
        <v>1.9058625908012301E-6</v>
      </c>
      <c r="AH37" s="42">
        <f t="shared" si="51"/>
        <v>1.9027886188805831E-6</v>
      </c>
      <c r="AI37" s="42">
        <f t="shared" si="51"/>
        <v>1.8997196049791628E-6</v>
      </c>
      <c r="AJ37" s="42">
        <f t="shared" si="51"/>
        <v>1.8966555411001641E-6</v>
      </c>
      <c r="AK37" s="42">
        <f t="shared" si="51"/>
        <v>1.89359641925968E-6</v>
      </c>
      <c r="AL37" s="42">
        <f t="shared" si="51"/>
        <v>1.8905422314866805E-6</v>
      </c>
      <c r="AM37" s="42">
        <f t="shared" si="51"/>
        <v>1.8874929698229924E-6</v>
      </c>
      <c r="AN37" s="42">
        <f t="shared" si="51"/>
        <v>1.8844486263232779E-6</v>
      </c>
      <c r="AO37" s="42">
        <f t="shared" si="51"/>
        <v>1.8814091930550145E-6</v>
      </c>
      <c r="AP37" s="42">
        <f t="shared" si="51"/>
        <v>1.8783746620984742E-6</v>
      </c>
      <c r="AQ37" s="42">
        <f t="shared" ref="AQ37:BJ37" si="52">AP37*(1-$F$4)</f>
        <v>1.8753450255467026E-6</v>
      </c>
      <c r="AR37" s="42">
        <f t="shared" si="52"/>
        <v>1.8723202755054983E-6</v>
      </c>
      <c r="AS37" s="42">
        <f t="shared" si="52"/>
        <v>1.8693004040933926E-6</v>
      </c>
      <c r="AT37" s="42">
        <f t="shared" si="52"/>
        <v>1.8662854034416291E-6</v>
      </c>
      <c r="AU37" s="42">
        <f t="shared" si="52"/>
        <v>1.8632752656941426E-6</v>
      </c>
      <c r="AV37" s="42">
        <f t="shared" si="52"/>
        <v>1.8602699830075393E-6</v>
      </c>
      <c r="AW37" s="42">
        <f t="shared" si="52"/>
        <v>1.8572695475510756E-6</v>
      </c>
      <c r="AX37" s="42">
        <f t="shared" si="52"/>
        <v>1.8542739515066384E-6</v>
      </c>
      <c r="AY37" s="42">
        <f t="shared" si="52"/>
        <v>1.8512831870687245E-6</v>
      </c>
      <c r="AZ37" s="42">
        <f t="shared" si="52"/>
        <v>1.8482972464444201E-6</v>
      </c>
      <c r="BA37" s="42">
        <f t="shared" si="52"/>
        <v>1.8453161218533807E-6</v>
      </c>
      <c r="BB37" s="42">
        <f t="shared" si="52"/>
        <v>1.8423398055278108E-6</v>
      </c>
      <c r="BC37" s="42">
        <f t="shared" si="52"/>
        <v>1.8393682897124434E-6</v>
      </c>
      <c r="BD37" s="42">
        <f t="shared" si="52"/>
        <v>1.8364015666645201E-6</v>
      </c>
      <c r="BE37" s="42">
        <f t="shared" si="52"/>
        <v>1.8334396286537708E-6</v>
      </c>
      <c r="BF37" s="42">
        <f t="shared" si="52"/>
        <v>1.8304824679623939E-6</v>
      </c>
      <c r="BG37" s="42">
        <f t="shared" si="52"/>
        <v>1.8275300768850352E-6</v>
      </c>
      <c r="BH37" s="42">
        <f t="shared" si="52"/>
        <v>1.824582447728769E-6</v>
      </c>
      <c r="BI37" s="42">
        <f t="shared" si="52"/>
        <v>1.8216395728130775E-6</v>
      </c>
      <c r="BJ37" s="42">
        <f t="shared" si="52"/>
        <v>1.8187014444698307E-6</v>
      </c>
      <c r="BK37" t="str">
        <f t="shared" si="5"/>
        <v>09_ROK</v>
      </c>
      <c r="BL37" t="str">
        <f t="shared" si="6"/>
        <v>d_ind_cem_15_5_other_biomass</v>
      </c>
      <c r="BO37" s="8">
        <f t="shared" si="7"/>
        <v>0.11170382399999999</v>
      </c>
      <c r="BP37" s="8">
        <f t="shared" si="8"/>
        <v>0.112248108</v>
      </c>
      <c r="BQ37" s="8" cm="1">
        <f t="array" ref="BQ37">K37*INDEX(prod_est,$G37+$H37,MATCH(BQ$14,$BP$14:$DP$14,0))</f>
        <v>0.11168291014534208</v>
      </c>
      <c r="BR37" s="8" cm="1">
        <f t="array" ref="BR37">L37*INDEX(prod_est,$G37+$H37,MATCH(BR$14,$BP$14:$DP$14,0))</f>
        <v>0.10663272953525019</v>
      </c>
      <c r="BS37" s="8" cm="1">
        <f t="array" ref="BS37">M37*INDEX(prod_est,$G37+$H37,MATCH(BS$14,$BP$14:$DP$14,0))</f>
        <v>0.10683656268596435</v>
      </c>
      <c r="BT37" s="8" cm="1">
        <f t="array" ref="BT37">N37*INDEX(prod_est,$G37+$H37,MATCH(BT$14,$BP$14:$DP$14,0))</f>
        <v>0.10697021047542944</v>
      </c>
      <c r="BU37" s="8" cm="1">
        <f t="array" ref="BU37">O37*INDEX(prod_est,$G37+$H37,MATCH(BU$14,$BP$14:$DP$14,0))</f>
        <v>0.10703532435835114</v>
      </c>
      <c r="BV37" s="8" cm="1">
        <f t="array" ref="BV37">P37*INDEX(prod_est,$G37+$H37,MATCH(BV$14,$BP$14:$DP$14,0))</f>
        <v>0.10703414001990467</v>
      </c>
      <c r="BW37" s="8" cm="1">
        <f t="array" ref="BW37">Q37*INDEX(prod_est,$G37+$H37,MATCH(BW$14,$BP$14:$DP$14,0))</f>
        <v>0.1069699387978103</v>
      </c>
      <c r="BX37" s="8" cm="1">
        <f t="array" ref="BX37">R37*INDEX(prod_est,$G37+$H37,MATCH(BX$14,$BP$14:$DP$14,0))</f>
        <v>0.10684734119614646</v>
      </c>
      <c r="BY37" s="8" cm="1">
        <f t="array" ref="BY37">S37*INDEX(prod_est,$G37+$H37,MATCH(BY$14,$BP$14:$DP$14,0))</f>
        <v>0.10666754844672836</v>
      </c>
      <c r="BZ37" s="8" cm="1">
        <f t="array" ref="BZ37">T37*INDEX(prod_est,$G37+$H37,MATCH(BZ$14,$BP$14:$DP$14,0))</f>
        <v>0.10583002313774209</v>
      </c>
      <c r="CA37" s="8" cm="1">
        <f t="array" ref="CA37">U37*INDEX(prod_est,$G37+$H37,MATCH(CA$14,$BP$14:$DP$14,0))</f>
        <v>0.10494993420752319</v>
      </c>
      <c r="CB37" s="8" cm="1">
        <f t="array" ref="CB37">V37*INDEX(prod_est,$G37+$H37,MATCH(CB$14,$BP$14:$DP$14,0))</f>
        <v>0.10403218477654687</v>
      </c>
      <c r="CC37" s="8" cm="1">
        <f t="array" ref="CC37">W37*INDEX(prod_est,$G37+$H37,MATCH(CC$14,$BP$14:$DP$14,0))</f>
        <v>0.10348242460357825</v>
      </c>
      <c r="CD37" s="8" cm="1">
        <f t="array" ref="CD37">X37*INDEX(prod_est,$G37+$H37,MATCH(CD$14,$BP$14:$DP$14,0))</f>
        <v>0.10290140419237112</v>
      </c>
      <c r="CE37" s="8" cm="1">
        <f t="array" ref="CE37">Y37*INDEX(prod_est,$G37+$H37,MATCH(CE$14,$BP$14:$DP$14,0))</f>
        <v>0.10228848503571771</v>
      </c>
      <c r="CF37" s="8" cm="1">
        <f t="array" ref="CF37">Z37*INDEX(prod_est,$G37+$H37,MATCH(CF$14,$BP$14:$DP$14,0))</f>
        <v>0.10164357527943645</v>
      </c>
      <c r="CG37" s="8" cm="1">
        <f t="array" ref="CG37">AA37*INDEX(prod_est,$G37+$H37,MATCH(CG$14,$BP$14:$DP$14,0))</f>
        <v>0.10097128258837841</v>
      </c>
      <c r="CH37" s="8" cm="1">
        <f t="array" ref="CH37">AB37*INDEX(prod_est,$G37+$H37,MATCH(CH$14,$BP$14:$DP$14,0))</f>
        <v>0.10027032586795248</v>
      </c>
      <c r="CI37" s="8" cm="1">
        <f t="array" ref="CI37">AC37*INDEX(prod_est,$G37+$H37,MATCH(CI$14,$BP$14:$DP$14,0))</f>
        <v>9.9542320078975136E-2</v>
      </c>
      <c r="CJ37" s="8" cm="1">
        <f t="array" ref="CJ37">AD37*INDEX(prod_est,$G37+$H37,MATCH(CJ$14,$BP$14:$DP$14,0))</f>
        <v>9.8791538671663418E-2</v>
      </c>
      <c r="CK37" s="8" cm="1">
        <f t="array" ref="CK37">AE37*INDEX(prod_est,$G37+$H37,MATCH(CK$14,$BP$14:$DP$14,0))</f>
        <v>9.8018148002019884E-2</v>
      </c>
      <c r="CL37" s="8" cm="1">
        <f t="array" ref="CL37">AF37*INDEX(prod_est,$G37+$H37,MATCH(CL$14,$BP$14:$DP$14,0))</f>
        <v>9.7222961636726363E-2</v>
      </c>
      <c r="CM37" s="8" cm="1">
        <f t="array" ref="CM37">AG37*INDEX(prod_est,$G37+$H37,MATCH(CM$14,$BP$14:$DP$14,0))</f>
        <v>9.5932409999775245E-2</v>
      </c>
      <c r="CN37" s="8" cm="1">
        <f t="array" ref="CN37">AH37*INDEX(prod_est,$G37+$H37,MATCH(CN$14,$BP$14:$DP$14,0))</f>
        <v>9.4629146511345477E-2</v>
      </c>
      <c r="CO37" s="8" cm="1">
        <f t="array" ref="CO37">AI37*INDEX(prod_est,$G37+$H37,MATCH(CO$14,$BP$14:$DP$14,0))</f>
        <v>9.3315717570011378E-2</v>
      </c>
      <c r="CP37" s="8" cm="1">
        <f t="array" ref="CP37">AJ37*INDEX(prod_est,$G37+$H37,MATCH(CP$14,$BP$14:$DP$14,0))</f>
        <v>9.1993351864255252E-2</v>
      </c>
      <c r="CQ37" s="8" cm="1">
        <f t="array" ref="CQ37">AK37*INDEX(prod_est,$G37+$H37,MATCH(CQ$14,$BP$14:$DP$14,0))</f>
        <v>9.0663335891341776E-2</v>
      </c>
      <c r="CR37" s="8" cm="1">
        <f t="array" ref="CR37">AL37*INDEX(prod_est,$G37+$H37,MATCH(CR$14,$BP$14:$DP$14,0))</f>
        <v>9.0047536534333214E-2</v>
      </c>
      <c r="CS37" s="8" cm="1">
        <f t="array" ref="CS37">AM37*INDEX(prod_est,$G37+$H37,MATCH(CS$14,$BP$14:$DP$14,0))</f>
        <v>8.9410349536694925E-2</v>
      </c>
      <c r="CT37" s="8" cm="1">
        <f t="array" ref="CT37">AN37*INDEX(prod_est,$G37+$H37,MATCH(CT$14,$BP$14:$DP$14,0))</f>
        <v>8.8751731505733691E-2</v>
      </c>
      <c r="CU37" s="8" cm="1">
        <f t="array" ref="CU37">AO37*INDEX(prod_est,$G37+$H37,MATCH(CU$14,$BP$14:$DP$14,0))</f>
        <v>8.8073778942706904E-2</v>
      </c>
      <c r="CV37" s="8" cm="1">
        <f t="array" ref="CV37">AP37*INDEX(prod_est,$G37+$H37,MATCH(CV$14,$BP$14:$DP$14,0))</f>
        <v>8.7376251141931635E-2</v>
      </c>
      <c r="CW37" cm="1">
        <f t="array" ref="CW37">AQ37*INDEX(prod_est,$G37+$H37,MATCH(CW$14,$BP$14:$DP$14,0))</f>
        <v>8.6612598568533761E-2</v>
      </c>
      <c r="CX37" cm="1">
        <f t="array" ref="CX37">AR37*INDEX(prod_est,$G37+$H37,MATCH(CX$14,$BP$14:$DP$14,0))</f>
        <v>8.5831126641637612E-2</v>
      </c>
      <c r="CY37" cm="1">
        <f t="array" ref="CY37">AS37*INDEX(prod_est,$G37+$H37,MATCH(CY$14,$BP$14:$DP$14,0))</f>
        <v>8.5031927177127334E-2</v>
      </c>
      <c r="CZ37" cm="1">
        <f t="array" ref="CZ37">AT37*INDEX(prod_est,$G37+$H37,MATCH(CZ$14,$BP$14:$DP$14,0))</f>
        <v>8.4215091688889313E-2</v>
      </c>
      <c r="DA37" cm="1">
        <f t="array" ref="DA37">AU37*INDEX(prod_est,$G37+$H37,MATCH(DA$14,$BP$14:$DP$14,0))</f>
        <v>8.3380711389632434E-2</v>
      </c>
      <c r="DB37" cm="1">
        <f t="array" ref="DB37">AV37*INDEX(prod_est,$G37+$H37,MATCH(DB$14,$BP$14:$DP$14,0))</f>
        <v>8.2528877191704833E-2</v>
      </c>
      <c r="DC37" cm="1">
        <f t="array" ref="DC37">AW37*INDEX(prod_est,$G37+$H37,MATCH(DC$14,$BP$14:$DP$14,0))</f>
        <v>8.1659679707910104E-2</v>
      </c>
      <c r="DD37" cm="1">
        <f t="array" ref="DD37">AX37*INDEX(prod_est,$G37+$H37,MATCH(DD$14,$BP$14:$DP$14,0))</f>
        <v>8.077320925232008E-2</v>
      </c>
      <c r="DE37" cm="1">
        <f t="array" ref="DE37">AY37*INDEX(prod_est,$G37+$H37,MATCH(DE$14,$BP$14:$DP$14,0))</f>
        <v>7.9869555841087153E-2</v>
      </c>
      <c r="DF37" cm="1">
        <f t="array" ref="DF37">AZ37*INDEX(prod_est,$G37+$H37,MATCH(DF$14,$BP$14:$DP$14,0))</f>
        <v>7.8948809193253006E-2</v>
      </c>
      <c r="DG37" cm="1">
        <f t="array" ref="DG37">BA37*INDEX(prod_est,$G37+$H37,MATCH(DG$14,$BP$14:$DP$14,0))</f>
        <v>7.8011058731557004E-2</v>
      </c>
      <c r="DH37" cm="1">
        <f t="array" ref="DH37">BB37*INDEX(prod_est,$G37+$H37,MATCH(DH$14,$BP$14:$DP$14,0))</f>
        <v>7.7056393583241095E-2</v>
      </c>
      <c r="DI37" cm="1">
        <f t="array" ref="DI37">BC37*INDEX(prod_est,$G37+$H37,MATCH(DI$14,$BP$14:$DP$14,0))</f>
        <v>7.6084902580853903E-2</v>
      </c>
      <c r="DJ37" cm="1">
        <f t="array" ref="DJ37">BD37*INDEX(prod_est,$G37+$H37,MATCH(DJ$14,$BP$14:$DP$14,0))</f>
        <v>7.5096674263052776E-2</v>
      </c>
      <c r="DK37" cm="1">
        <f t="array" ref="DK37">BE37*INDEX(prod_est,$G37+$H37,MATCH(DK$14,$BP$14:$DP$14,0))</f>
        <v>7.4091796875402099E-2</v>
      </c>
      <c r="DL37" cm="1">
        <f t="array" ref="DL37">BF37*INDEX(prod_est,$G37+$H37,MATCH(DL$14,$BP$14:$DP$14,0))</f>
        <v>7.3070358371173039E-2</v>
      </c>
      <c r="DM37" cm="1">
        <f t="array" ref="DM37">BG37*INDEX(prod_est,$G37+$H37,MATCH(DM$14,$BP$14:$DP$14,0))</f>
        <v>7.2032446412138032E-2</v>
      </c>
      <c r="DN37" cm="1">
        <f t="array" ref="DN37">BH37*INDEX(prod_est,$G37+$H37,MATCH(DN$14,$BP$14:$DP$14,0))</f>
        <v>7.097814836936496E-2</v>
      </c>
      <c r="DO37" cm="1">
        <f t="array" ref="DO37">BI37*INDEX(prod_est,$G37+$H37,MATCH(DO$14,$BP$14:$DP$14,0))</f>
        <v>6.9907551324009387E-2</v>
      </c>
      <c r="DP37" cm="1">
        <f t="array" ref="DP37">BJ37*INDEX(prod_est,$G37+$H37,MATCH(DP$14,$BP$14:$DP$14,0))</f>
        <v>6.8820742068104748E-2</v>
      </c>
    </row>
    <row r="38" spans="1:120" x14ac:dyDescent="0.25">
      <c r="A38" t="s">
        <v>45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129</v>
      </c>
      <c r="H38">
        <f>IFERROR(MATCH(D38,Production_est!$D$4:$D$339,0),"-")</f>
        <v>6</v>
      </c>
      <c r="I38" s="8" cm="1">
        <f t="array" ref="I38">IFERROR(INDEX(Production_est!$E$4:$E$339,H38+G38),"-")</f>
        <v>56933.199907403301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09_ROK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45</v>
      </c>
      <c r="B39" t="s">
        <v>29</v>
      </c>
      <c r="C39" t="s">
        <v>29</v>
      </c>
      <c r="D39" t="s">
        <v>37</v>
      </c>
      <c r="E39" s="8">
        <v>29.274021864000002</v>
      </c>
      <c r="F39" s="8">
        <v>30.674129652000001</v>
      </c>
      <c r="G39">
        <f>MATCH(A39,Production_est!$A$4:$A$339,0)</f>
        <v>129</v>
      </c>
      <c r="H39">
        <f>IFERROR(MATCH(D39,Production_est!$D$4:$D$339,0),"-")</f>
        <v>6</v>
      </c>
      <c r="I39" s="8" cm="1">
        <f t="array" ref="I39">IFERROR(INDEX(Production_est!$E$4:$E$339,H39+G39),"-")</f>
        <v>56933.199907403301</v>
      </c>
      <c r="J39" s="42">
        <f t="shared" si="0"/>
        <v>5.3877403170537921E-4</v>
      </c>
      <c r="K39" s="42">
        <f t="shared" si="1"/>
        <v>5.3877403170537921E-4</v>
      </c>
      <c r="L39" s="42">
        <f t="shared" si="2"/>
        <v>5.3877403170537921E-4</v>
      </c>
      <c r="M39" s="42">
        <f t="shared" ref="M39:AP39" si="55">L39*(1-$F$4)</f>
        <v>5.3790504133166084E-4</v>
      </c>
      <c r="N39" s="42">
        <f t="shared" si="55"/>
        <v>5.3703745255531947E-4</v>
      </c>
      <c r="O39" s="42">
        <f t="shared" si="55"/>
        <v>5.3617126311571411E-4</v>
      </c>
      <c r="P39" s="42">
        <f t="shared" si="55"/>
        <v>5.3530647075585003E-4</v>
      </c>
      <c r="Q39" s="42">
        <f t="shared" si="55"/>
        <v>5.3444307322237283E-4</v>
      </c>
      <c r="R39" s="42">
        <f t="shared" si="55"/>
        <v>5.3358106826556257E-4</v>
      </c>
      <c r="S39" s="42">
        <f t="shared" si="55"/>
        <v>5.327204536393278E-4</v>
      </c>
      <c r="T39" s="42">
        <f t="shared" si="55"/>
        <v>5.3186122710119983E-4</v>
      </c>
      <c r="U39" s="42">
        <f t="shared" si="55"/>
        <v>5.3100338641232699E-4</v>
      </c>
      <c r="V39" s="42">
        <f t="shared" si="55"/>
        <v>5.3014692933746842E-4</v>
      </c>
      <c r="W39" s="42">
        <f t="shared" si="55"/>
        <v>5.2929185364498867E-4</v>
      </c>
      <c r="X39" s="42">
        <f t="shared" si="55"/>
        <v>5.2843815710685161E-4</v>
      </c>
      <c r="Y39" s="42">
        <f t="shared" si="55"/>
        <v>5.2758583749861474E-4</v>
      </c>
      <c r="Z39" s="42">
        <f t="shared" si="55"/>
        <v>5.2673489259942347E-4</v>
      </c>
      <c r="AA39" s="42">
        <f t="shared" si="55"/>
        <v>5.258853201920051E-4</v>
      </c>
      <c r="AB39" s="42">
        <f t="shared" si="55"/>
        <v>5.2503711806266317E-4</v>
      </c>
      <c r="AC39" s="42">
        <f t="shared" si="55"/>
        <v>5.2419028400127183E-4</v>
      </c>
      <c r="AD39" s="42">
        <f t="shared" si="55"/>
        <v>5.2334481580126977E-4</v>
      </c>
      <c r="AE39" s="42">
        <f t="shared" si="55"/>
        <v>5.2250071125965487E-4</v>
      </c>
      <c r="AF39" s="42">
        <f t="shared" si="55"/>
        <v>5.2165796817697807E-4</v>
      </c>
      <c r="AG39" s="42">
        <f t="shared" si="55"/>
        <v>5.2081658435733781E-4</v>
      </c>
      <c r="AH39" s="42">
        <f t="shared" si="55"/>
        <v>5.1997655760837441E-4</v>
      </c>
      <c r="AI39" s="42">
        <f t="shared" si="55"/>
        <v>5.1913788574126411E-4</v>
      </c>
      <c r="AJ39" s="42">
        <f t="shared" si="55"/>
        <v>5.1830056657071371E-4</v>
      </c>
      <c r="AK39" s="42">
        <f t="shared" si="55"/>
        <v>5.1746459791495445E-4</v>
      </c>
      <c r="AL39" s="42">
        <f t="shared" si="55"/>
        <v>5.1662997759573679E-4</v>
      </c>
      <c r="AM39" s="42">
        <f t="shared" si="55"/>
        <v>5.1579670343832431E-4</v>
      </c>
      <c r="AN39" s="42">
        <f t="shared" si="55"/>
        <v>5.1496477327148832E-4</v>
      </c>
      <c r="AO39" s="42">
        <f t="shared" si="55"/>
        <v>5.141341849275021E-4</v>
      </c>
      <c r="AP39" s="42">
        <f t="shared" si="55"/>
        <v>5.1330493624213516E-4</v>
      </c>
      <c r="AQ39" s="42">
        <f t="shared" ref="AQ39:BJ39" si="56">AP39*(1-$F$4)</f>
        <v>5.1247702505464782E-4</v>
      </c>
      <c r="AR39" s="42">
        <f t="shared" si="56"/>
        <v>5.1165044920778544E-4</v>
      </c>
      <c r="AS39" s="42">
        <f t="shared" si="56"/>
        <v>5.1082520654777293E-4</v>
      </c>
      <c r="AT39" s="42">
        <f t="shared" si="56"/>
        <v>5.1000129492430877E-4</v>
      </c>
      <c r="AU39" s="42">
        <f t="shared" si="56"/>
        <v>5.0917871219055989E-4</v>
      </c>
      <c r="AV39" s="42">
        <f t="shared" si="56"/>
        <v>5.0835745620315574E-4</v>
      </c>
      <c r="AW39" s="42">
        <f t="shared" si="56"/>
        <v>5.0753752482218296E-4</v>
      </c>
      <c r="AX39" s="42">
        <f t="shared" si="56"/>
        <v>5.0671891591117944E-4</v>
      </c>
      <c r="AY39" s="42">
        <f t="shared" si="56"/>
        <v>5.0590162733712919E-4</v>
      </c>
      <c r="AZ39" s="42">
        <f t="shared" si="56"/>
        <v>5.050856569704564E-4</v>
      </c>
      <c r="BA39" s="42">
        <f t="shared" si="56"/>
        <v>5.0427100268502021E-4</v>
      </c>
      <c r="BB39" s="42">
        <f t="shared" si="56"/>
        <v>5.0345766235810891E-4</v>
      </c>
      <c r="BC39" s="42">
        <f t="shared" si="56"/>
        <v>5.0264563387043457E-4</v>
      </c>
      <c r="BD39" s="42">
        <f t="shared" si="56"/>
        <v>5.0183491510612742E-4</v>
      </c>
      <c r="BE39" s="42">
        <f t="shared" si="56"/>
        <v>5.0102550395273045E-4</v>
      </c>
      <c r="BF39" s="42">
        <f t="shared" si="56"/>
        <v>5.0021739830119385E-4</v>
      </c>
      <c r="BG39" s="42">
        <f t="shared" si="56"/>
        <v>4.9941059604586939E-4</v>
      </c>
      <c r="BH39" s="42">
        <f t="shared" si="56"/>
        <v>4.986050950845051E-4</v>
      </c>
      <c r="BI39" s="42">
        <f t="shared" si="56"/>
        <v>4.9780089331823976E-4</v>
      </c>
      <c r="BJ39" s="42">
        <f t="shared" si="56"/>
        <v>4.9699798865159744E-4</v>
      </c>
      <c r="BK39" t="str">
        <f t="shared" si="5"/>
        <v>09_ROK</v>
      </c>
      <c r="BL39" t="str">
        <f t="shared" si="6"/>
        <v>d_ind_cem_16_2_industrial_waste</v>
      </c>
      <c r="BO39" s="8">
        <f t="shared" si="7"/>
        <v>29.274021864000002</v>
      </c>
      <c r="BP39" s="8">
        <f t="shared" si="8"/>
        <v>30.674129652000001</v>
      </c>
      <c r="BQ39" s="8" cm="1">
        <f t="array" ref="BQ39">K39*INDEX(prod_est,$G39+$H39,MATCH(BQ$14,$BP$14:$DP$14,0))</f>
        <v>30.519677585219423</v>
      </c>
      <c r="BR39" s="8" cm="1">
        <f t="array" ref="BR39">L39*INDEX(prod_est,$G39+$H39,MATCH(BR$14,$BP$14:$DP$14,0))</f>
        <v>29.139610717633776</v>
      </c>
      <c r="BS39" s="8" cm="1">
        <f t="array" ref="BS39">M39*INDEX(prod_est,$G39+$H39,MATCH(BS$14,$BP$14:$DP$14,0))</f>
        <v>29.19531236467073</v>
      </c>
      <c r="BT39" s="8" cm="1">
        <f t="array" ref="BT39">N39*INDEX(prod_est,$G39+$H39,MATCH(BT$14,$BP$14:$DP$14,0))</f>
        <v>29.231834402278309</v>
      </c>
      <c r="BU39" s="8" cm="1">
        <f t="array" ref="BU39">O39*INDEX(prod_est,$G39+$H39,MATCH(BU$14,$BP$14:$DP$14,0))</f>
        <v>29.249628124795976</v>
      </c>
      <c r="BV39" s="8" cm="1">
        <f t="array" ref="BV39">P39*INDEX(prod_est,$G39+$H39,MATCH(BV$14,$BP$14:$DP$14,0))</f>
        <v>29.249304479687776</v>
      </c>
      <c r="BW39" s="8" cm="1">
        <f t="array" ref="BW39">Q39*INDEX(prod_est,$G39+$H39,MATCH(BW$14,$BP$14:$DP$14,0))</f>
        <v>29.231760160719478</v>
      </c>
      <c r="BX39" s="8" cm="1">
        <f t="array" ref="BX39">R39*INDEX(prod_est,$G39+$H39,MATCH(BX$14,$BP$14:$DP$14,0))</f>
        <v>29.198257816711497</v>
      </c>
      <c r="BY39" s="8" cm="1">
        <f t="array" ref="BY39">S39*INDEX(prod_est,$G39+$H39,MATCH(BY$14,$BP$14:$DP$14,0))</f>
        <v>29.149125709236326</v>
      </c>
      <c r="BZ39" s="8" cm="1">
        <f t="array" ref="BZ39">T39*INDEX(prod_est,$G39+$H39,MATCH(BZ$14,$BP$14:$DP$14,0))</f>
        <v>28.920254502652821</v>
      </c>
      <c r="CA39" s="8" cm="1">
        <f t="array" ref="CA39">U39*INDEX(prod_est,$G39+$H39,MATCH(CA$14,$BP$14:$DP$14,0))</f>
        <v>28.679751901479136</v>
      </c>
      <c r="CB39" s="8" cm="1">
        <f t="array" ref="CB39">V39*INDEX(prod_est,$G39+$H39,MATCH(CB$14,$BP$14:$DP$14,0))</f>
        <v>28.428957785342973</v>
      </c>
      <c r="CC39" s="8" cm="1">
        <f t="array" ref="CC39">W39*INDEX(prod_est,$G39+$H39,MATCH(CC$14,$BP$14:$DP$14,0))</f>
        <v>28.278724386102553</v>
      </c>
      <c r="CD39" s="8" cm="1">
        <f t="array" ref="CD39">X39*INDEX(prod_est,$G39+$H39,MATCH(CD$14,$BP$14:$DP$14,0))</f>
        <v>28.119948476723081</v>
      </c>
      <c r="CE39" s="8" cm="1">
        <f t="array" ref="CE39">Y39*INDEX(prod_est,$G39+$H39,MATCH(CE$14,$BP$14:$DP$14,0))</f>
        <v>27.952455571832591</v>
      </c>
      <c r="CF39" s="8" cm="1">
        <f t="array" ref="CF39">Z39*INDEX(prod_est,$G39+$H39,MATCH(CF$14,$BP$14:$DP$14,0))</f>
        <v>27.776220570365918</v>
      </c>
      <c r="CG39" s="8" cm="1">
        <f t="array" ref="CG39">AA39*INDEX(prod_est,$G39+$H39,MATCH(CG$14,$BP$14:$DP$14,0))</f>
        <v>27.592502612557613</v>
      </c>
      <c r="CH39" s="8" cm="1">
        <f t="array" ref="CH39">AB39*INDEX(prod_est,$G39+$H39,MATCH(CH$14,$BP$14:$DP$14,0))</f>
        <v>27.400951612670951</v>
      </c>
      <c r="CI39" s="8" cm="1">
        <f t="array" ref="CI39">AC39*INDEX(prod_est,$G39+$H39,MATCH(CI$14,$BP$14:$DP$14,0))</f>
        <v>27.202008892331314</v>
      </c>
      <c r="CJ39" s="8" cm="1">
        <f t="array" ref="CJ39">AD39*INDEX(prod_est,$G39+$H39,MATCH(CJ$14,$BP$14:$DP$14,0))</f>
        <v>26.996842260674676</v>
      </c>
      <c r="CK39" s="8" cm="1">
        <f t="array" ref="CK39">AE39*INDEX(prod_est,$G39+$H39,MATCH(CK$14,$BP$14:$DP$14,0))</f>
        <v>26.785497177938026</v>
      </c>
      <c r="CL39" s="8" cm="1">
        <f t="array" ref="CL39">AF39*INDEX(prod_est,$G39+$H39,MATCH(CL$14,$BP$14:$DP$14,0))</f>
        <v>26.568195968134866</v>
      </c>
      <c r="CM39" s="8" cm="1">
        <f t="array" ref="CM39">AG39*INDEX(prod_est,$G39+$H39,MATCH(CM$14,$BP$14:$DP$14,0))</f>
        <v>26.215525896988193</v>
      </c>
      <c r="CN39" s="8" cm="1">
        <f t="array" ref="CN39">AH39*INDEX(prod_est,$G39+$H39,MATCH(CN$14,$BP$14:$DP$14,0))</f>
        <v>25.859382048088644</v>
      </c>
      <c r="CO39" s="8" cm="1">
        <f t="array" ref="CO39">AI39*INDEX(prod_est,$G39+$H39,MATCH(CO$14,$BP$14:$DP$14,0))</f>
        <v>25.500460277797679</v>
      </c>
      <c r="CP39" s="8" cm="1">
        <f t="array" ref="CP39">AJ39*INDEX(prod_est,$G39+$H39,MATCH(CP$14,$BP$14:$DP$14,0))</f>
        <v>25.139096350793032</v>
      </c>
      <c r="CQ39" s="8" cm="1">
        <f t="array" ref="CQ39">AK39*INDEX(prod_est,$G39+$H39,MATCH(CQ$14,$BP$14:$DP$14,0))</f>
        <v>24.775641829204311</v>
      </c>
      <c r="CR39" s="8" cm="1">
        <f t="array" ref="CR39">AL39*INDEX(prod_est,$G39+$H39,MATCH(CR$14,$BP$14:$DP$14,0))</f>
        <v>24.607361849674511</v>
      </c>
      <c r="CS39" s="8" cm="1">
        <f t="array" ref="CS39">AM39*INDEX(prod_est,$G39+$H39,MATCH(CS$14,$BP$14:$DP$14,0))</f>
        <v>24.433237252597777</v>
      </c>
      <c r="CT39" s="8" cm="1">
        <f t="array" ref="CT39">AN39*INDEX(prod_est,$G39+$H39,MATCH(CT$14,$BP$14:$DP$14,0))</f>
        <v>24.253256180018365</v>
      </c>
      <c r="CU39" s="8" cm="1">
        <f t="array" ref="CU39">AO39*INDEX(prod_est,$G39+$H39,MATCH(CU$14,$BP$14:$DP$14,0))</f>
        <v>24.067991544500508</v>
      </c>
      <c r="CV39" s="8" cm="1">
        <f t="array" ref="CV39">AP39*INDEX(prod_est,$G39+$H39,MATCH(CV$14,$BP$14:$DP$14,0))</f>
        <v>23.877377568210989</v>
      </c>
      <c r="CW39" cm="1">
        <f t="array" ref="CW39">AQ39*INDEX(prod_est,$G39+$H39,MATCH(CW$14,$BP$14:$DP$14,0))</f>
        <v>23.668693622772103</v>
      </c>
      <c r="CX39" cm="1">
        <f t="array" ref="CX39">AR39*INDEX(prod_est,$G39+$H39,MATCH(CX$14,$BP$14:$DP$14,0))</f>
        <v>23.455140168445634</v>
      </c>
      <c r="CY39" cm="1">
        <f t="array" ref="CY39">AS39*INDEX(prod_est,$G39+$H39,MATCH(CY$14,$BP$14:$DP$14,0))</f>
        <v>23.236742295831181</v>
      </c>
      <c r="CZ39" cm="1">
        <f t="array" ref="CZ39">AT39*INDEX(prod_est,$G39+$H39,MATCH(CZ$14,$BP$14:$DP$14,0))</f>
        <v>23.013525013001185</v>
      </c>
      <c r="DA39" cm="1">
        <f t="array" ref="DA39">AU39*INDEX(prod_est,$G39+$H39,MATCH(DA$14,$BP$14:$DP$14,0))</f>
        <v>22.785513245725074</v>
      </c>
      <c r="DB39" cm="1">
        <f t="array" ref="DB39">AV39*INDEX(prod_est,$G39+$H39,MATCH(DB$14,$BP$14:$DP$14,0))</f>
        <v>22.552731837692441</v>
      </c>
      <c r="DC39" cm="1">
        <f t="array" ref="DC39">AW39*INDEX(prod_est,$G39+$H39,MATCH(DC$14,$BP$14:$DP$14,0))</f>
        <v>22.315205550736124</v>
      </c>
      <c r="DD39" cm="1">
        <f t="array" ref="DD39">AX39*INDEX(prod_est,$G39+$H39,MATCH(DD$14,$BP$14:$DP$14,0))</f>
        <v>22.072959065054285</v>
      </c>
      <c r="DE39" cm="1">
        <f t="array" ref="DE39">AY39*INDEX(prod_est,$G39+$H39,MATCH(DE$14,$BP$14:$DP$14,0))</f>
        <v>21.826016979432396</v>
      </c>
      <c r="DF39" cm="1">
        <f t="array" ref="DF39">AZ39*INDEX(prod_est,$G39+$H39,MATCH(DF$14,$BP$14:$DP$14,0))</f>
        <v>21.574403811464265</v>
      </c>
      <c r="DG39" cm="1">
        <f t="array" ref="DG39">BA39*INDEX(prod_est,$G39+$H39,MATCH(DG$14,$BP$14:$DP$14,0))</f>
        <v>21.318143997772921</v>
      </c>
      <c r="DH39" cm="1">
        <f t="array" ref="DH39">BB39*INDEX(prod_est,$G39+$H39,MATCH(DH$14,$BP$14:$DP$14,0))</f>
        <v>21.057261894230578</v>
      </c>
      <c r="DI39" cm="1">
        <f t="array" ref="DI39">BC39*INDEX(prod_est,$G39+$H39,MATCH(DI$14,$BP$14:$DP$14,0))</f>
        <v>20.791781776178379</v>
      </c>
      <c r="DJ39" cm="1">
        <f t="array" ref="DJ39">BD39*INDEX(prod_est,$G39+$H39,MATCH(DJ$14,$BP$14:$DP$14,0))</f>
        <v>20.521727838645557</v>
      </c>
      <c r="DK39" cm="1">
        <f t="array" ref="DK39">BE39*INDEX(prod_est,$G39+$H39,MATCH(DK$14,$BP$14:$DP$14,0))</f>
        <v>20.247124196567597</v>
      </c>
      <c r="DL39" cm="1">
        <f t="array" ref="DL39">BF39*INDEX(prod_est,$G39+$H39,MATCH(DL$14,$BP$14:$DP$14,0))</f>
        <v>19.967994885004796</v>
      </c>
      <c r="DM39" cm="1">
        <f t="array" ref="DM39">BG39*INDEX(prod_est,$G39+$H39,MATCH(DM$14,$BP$14:$DP$14,0))</f>
        <v>19.684363859359351</v>
      </c>
      <c r="DN39" cm="1">
        <f t="array" ref="DN39">BH39*INDEX(prod_est,$G39+$H39,MATCH(DN$14,$BP$14:$DP$14,0))</f>
        <v>19.39625499559239</v>
      </c>
      <c r="DO39" cm="1">
        <f t="array" ref="DO39">BI39*INDEX(prod_est,$G39+$H39,MATCH(DO$14,$BP$14:$DP$14,0))</f>
        <v>19.103692090440482</v>
      </c>
      <c r="DP39" cm="1">
        <f t="array" ref="DP39">BJ39*INDEX(prod_est,$G39+$H39,MATCH(DP$14,$BP$14:$DP$14,0))</f>
        <v>18.80669886163156</v>
      </c>
    </row>
    <row r="40" spans="1:120" x14ac:dyDescent="0.25">
      <c r="A40" t="s">
        <v>45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129</v>
      </c>
      <c r="H40">
        <f>IFERROR(MATCH(D40,Production_est!$D$4:$D$339,0),"-")</f>
        <v>6</v>
      </c>
      <c r="I40" s="8" cm="1">
        <f t="array" ref="I40">IFERROR(INDEX(Production_est!$E$4:$E$339,H40+G40),"-")</f>
        <v>56933.199907403301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09_ROK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45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129</v>
      </c>
      <c r="H41">
        <f>IFERROR(MATCH(D41,Production_est!$D$4:$D$339,0),"-")</f>
        <v>6</v>
      </c>
      <c r="I41" s="8" cm="1">
        <f t="array" ref="I41">IFERROR(INDEX(Production_est!$E$4:$E$339,H41+G41),"-")</f>
        <v>56933.199907403301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09_ROK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45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129</v>
      </c>
      <c r="H42">
        <f>IFERROR(MATCH(D42,Production_est!$D$4:$D$339,0),"-")</f>
        <v>6</v>
      </c>
      <c r="I42" s="8" cm="1">
        <f t="array" ref="I42">IFERROR(INDEX(Production_est!$E$4:$E$339,H42+G42),"-")</f>
        <v>56933.199907403301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09_ROK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45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129</v>
      </c>
      <c r="H43">
        <f>IFERROR(MATCH(D43,Production_est!$D$4:$D$339,0),"-")</f>
        <v>6</v>
      </c>
      <c r="I43" s="8" cm="1">
        <f t="array" ref="I43">IFERROR(INDEX(Production_est!$E$4:$E$339,H43+G43),"-")</f>
        <v>56933.199907403301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09_ROK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45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129</v>
      </c>
      <c r="H44">
        <f>IFERROR(MATCH(D44,Production_est!$D$4:$D$339,0),"-")</f>
        <v>6</v>
      </c>
      <c r="I44" s="8" cm="1">
        <f t="array" ref="I44">IFERROR(INDEX(Production_est!$E$4:$E$339,H44+G44),"-")</f>
        <v>56933.199907403301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09_ROK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45</v>
      </c>
      <c r="B45" t="s">
        <v>35</v>
      </c>
      <c r="C45" t="s">
        <v>35</v>
      </c>
      <c r="D45" t="s">
        <v>37</v>
      </c>
      <c r="E45" s="8">
        <v>46.381161059999997</v>
      </c>
      <c r="F45" s="8">
        <v>46.444130532000003</v>
      </c>
      <c r="G45">
        <f>MATCH(A45,Production_est!$A$4:$A$339,0)</f>
        <v>129</v>
      </c>
      <c r="H45">
        <f>IFERROR(MATCH(D45,Production_est!$D$4:$D$339,0),"-")</f>
        <v>6</v>
      </c>
      <c r="I45" s="8" cm="1">
        <f t="array" ref="I45">IFERROR(INDEX(Production_est!$E$4:$E$339,H45+G45),"-")</f>
        <v>56933.199907403301</v>
      </c>
      <c r="J45" s="42">
        <f t="shared" si="0"/>
        <v>8.1576532862261705E-4</v>
      </c>
      <c r="K45" s="42">
        <f t="shared" si="1"/>
        <v>8.1576532862261705E-4</v>
      </c>
      <c r="L45" s="42">
        <f t="shared" si="2"/>
        <v>8.1576532862261705E-4</v>
      </c>
      <c r="M45" s="42">
        <f t="shared" ref="M45:AP45" si="64">L45*(1-$F$4)</f>
        <v>8.1444957809258061E-4</v>
      </c>
      <c r="N45" s="42">
        <f t="shared" si="64"/>
        <v>8.1313594974081842E-4</v>
      </c>
      <c r="O45" s="42">
        <f t="shared" si="64"/>
        <v>8.1182444014446227E-4</v>
      </c>
      <c r="P45" s="42">
        <f t="shared" si="64"/>
        <v>8.1051504588616481E-4</v>
      </c>
      <c r="Q45" s="42">
        <f t="shared" si="64"/>
        <v>8.0920776355409034E-4</v>
      </c>
      <c r="R45" s="42">
        <f t="shared" si="64"/>
        <v>8.0790258974190634E-4</v>
      </c>
      <c r="S45" s="42">
        <f t="shared" si="64"/>
        <v>8.065995210487743E-4</v>
      </c>
      <c r="T45" s="42">
        <f t="shared" si="64"/>
        <v>8.0529855407934076E-4</v>
      </c>
      <c r="U45" s="42">
        <f t="shared" si="64"/>
        <v>8.0399968544372891E-4</v>
      </c>
      <c r="V45" s="42">
        <f t="shared" si="64"/>
        <v>8.0270291175752937E-4</v>
      </c>
      <c r="W45" s="42">
        <f t="shared" si="64"/>
        <v>8.0140822964179146E-4</v>
      </c>
      <c r="X45" s="42">
        <f t="shared" si="64"/>
        <v>8.0011563572301438E-4</v>
      </c>
      <c r="Y45" s="42">
        <f t="shared" si="64"/>
        <v>7.9882512663313862E-4</v>
      </c>
      <c r="Z45" s="42">
        <f t="shared" si="64"/>
        <v>7.9753669900953683E-4</v>
      </c>
      <c r="AA45" s="42">
        <f t="shared" si="64"/>
        <v>7.9625034949500539E-4</v>
      </c>
      <c r="AB45" s="42">
        <f t="shared" si="64"/>
        <v>7.949660747377554E-4</v>
      </c>
      <c r="AC45" s="42">
        <f t="shared" si="64"/>
        <v>7.9368387139140423E-4</v>
      </c>
      <c r="AD45" s="42">
        <f t="shared" si="64"/>
        <v>7.9240373611496652E-4</v>
      </c>
      <c r="AE45" s="42">
        <f t="shared" si="64"/>
        <v>7.9112566557284559E-4</v>
      </c>
      <c r="AF45" s="42">
        <f t="shared" si="64"/>
        <v>7.8984965643482492E-4</v>
      </c>
      <c r="AG45" s="42">
        <f t="shared" si="64"/>
        <v>7.8857570537605912E-4</v>
      </c>
      <c r="AH45" s="42">
        <f t="shared" si="64"/>
        <v>7.8730380907706548E-4</v>
      </c>
      <c r="AI45" s="42">
        <f t="shared" si="64"/>
        <v>7.8603396422371541E-4</v>
      </c>
      <c r="AJ45" s="42">
        <f t="shared" si="64"/>
        <v>7.8476616750722554E-4</v>
      </c>
      <c r="AK45" s="42">
        <f t="shared" si="64"/>
        <v>7.8350041562414937E-4</v>
      </c>
      <c r="AL45" s="42">
        <f t="shared" si="64"/>
        <v>7.8223670527636851E-4</v>
      </c>
      <c r="AM45" s="42">
        <f t="shared" si="64"/>
        <v>7.8097503317108409E-4</v>
      </c>
      <c r="AN45" s="42">
        <f t="shared" si="64"/>
        <v>7.7971539602080821E-4</v>
      </c>
      <c r="AO45" s="42">
        <f t="shared" si="64"/>
        <v>7.7845779054335536E-4</v>
      </c>
      <c r="AP45" s="42">
        <f t="shared" si="64"/>
        <v>7.7720221346183388E-4</v>
      </c>
      <c r="AQ45" s="42">
        <f t="shared" si="60"/>
        <v>7.7594866150463735E-4</v>
      </c>
      <c r="AR45" s="42">
        <f t="shared" si="60"/>
        <v>7.7469713140543631E-4</v>
      </c>
      <c r="AS45" s="42">
        <f t="shared" si="60"/>
        <v>7.7344761990316951E-4</v>
      </c>
      <c r="AT45" s="42">
        <f t="shared" si="60"/>
        <v>7.722001237420354E-4</v>
      </c>
      <c r="AU45" s="42">
        <f t="shared" si="60"/>
        <v>7.7095463967148377E-4</v>
      </c>
      <c r="AV45" s="42">
        <f t="shared" si="60"/>
        <v>7.6971116444620716E-4</v>
      </c>
      <c r="AW45" s="42">
        <f t="shared" si="60"/>
        <v>7.6846969482613264E-4</v>
      </c>
      <c r="AX45" s="42">
        <f t="shared" si="60"/>
        <v>7.6723022757641305E-4</v>
      </c>
      <c r="AY45" s="42">
        <f t="shared" si="60"/>
        <v>7.6599275946741881E-4</v>
      </c>
      <c r="AZ45" s="42">
        <f t="shared" si="60"/>
        <v>7.6475728727472942E-4</v>
      </c>
      <c r="BA45" s="42">
        <f t="shared" si="60"/>
        <v>7.6352380777912506E-4</v>
      </c>
      <c r="BB45" s="42">
        <f t="shared" si="60"/>
        <v>7.6229231776657805E-4</v>
      </c>
      <c r="BC45" s="42">
        <f t="shared" si="60"/>
        <v>7.6106281402824483E-4</v>
      </c>
      <c r="BD45" s="42">
        <f t="shared" si="60"/>
        <v>7.5983529336045739E-4</v>
      </c>
      <c r="BE45" s="42">
        <f t="shared" si="60"/>
        <v>7.5860975256471469E-4</v>
      </c>
      <c r="BF45" s="42">
        <f t="shared" si="60"/>
        <v>7.5738618844767487E-4</v>
      </c>
      <c r="BG45" s="42">
        <f t="shared" si="60"/>
        <v>7.5616459782114635E-4</v>
      </c>
      <c r="BH45" s="42">
        <f t="shared" si="60"/>
        <v>7.5494497750208005E-4</v>
      </c>
      <c r="BI45" s="42">
        <f t="shared" si="60"/>
        <v>7.5372732431256057E-4</v>
      </c>
      <c r="BJ45" s="42">
        <f t="shared" si="60"/>
        <v>7.5251163507979841E-4</v>
      </c>
      <c r="BK45" t="str">
        <f t="shared" si="5"/>
        <v>09_ROK</v>
      </c>
      <c r="BL45" t="str">
        <f t="shared" si="6"/>
        <v>d_ind_cem_17_electricity</v>
      </c>
      <c r="BO45" s="8">
        <f t="shared" si="7"/>
        <v>46.381161059999997</v>
      </c>
      <c r="BP45" s="8">
        <f t="shared" si="8"/>
        <v>46.444130532000003</v>
      </c>
      <c r="BQ45" s="8" cm="1">
        <f t="array" ref="BQ45">K45*INDEX(prod_est,$G45+$H45,MATCH(BQ$14,$BP$14:$DP$14,0))</f>
        <v>46.210272488369206</v>
      </c>
      <c r="BR45" s="8" cm="1">
        <f t="array" ref="BR45">L45*INDEX(prod_est,$G45+$H45,MATCH(BR$14,$BP$14:$DP$14,0))</f>
        <v>44.120693860769677</v>
      </c>
      <c r="BS45" s="8" cm="1">
        <f t="array" ref="BS45">M45*INDEX(prod_est,$G45+$H45,MATCH(BS$14,$BP$14:$DP$14,0))</f>
        <v>44.205032506892046</v>
      </c>
      <c r="BT45" s="8" cm="1">
        <f t="array" ref="BT45">N45*INDEX(prod_est,$G45+$H45,MATCH(BT$14,$BP$14:$DP$14,0))</f>
        <v>44.260331036994941</v>
      </c>
      <c r="BU45" s="8" cm="1">
        <f t="array" ref="BU45">O45*INDEX(prod_est,$G45+$H45,MATCH(BU$14,$BP$14:$DP$14,0))</f>
        <v>44.287272762176272</v>
      </c>
      <c r="BV45" s="8" cm="1">
        <f t="array" ref="BV45">P45*INDEX(prod_est,$G45+$H45,MATCH(BV$14,$BP$14:$DP$14,0))</f>
        <v>44.28678272657227</v>
      </c>
      <c r="BW45" s="8" cm="1">
        <f t="array" ref="BW45">Q45*INDEX(prod_est,$G45+$H45,MATCH(BW$14,$BP$14:$DP$14,0))</f>
        <v>44.260218626807976</v>
      </c>
      <c r="BX45" s="8" cm="1">
        <f t="array" ref="BX45">R45*INDEX(prod_est,$G45+$H45,MATCH(BX$14,$BP$14:$DP$14,0))</f>
        <v>44.209492257196601</v>
      </c>
      <c r="BY45" s="8" cm="1">
        <f t="array" ref="BY45">S45*INDEX(prod_est,$G45+$H45,MATCH(BY$14,$BP$14:$DP$14,0))</f>
        <v>44.135100643195578</v>
      </c>
      <c r="BZ45" s="8" cm="1">
        <f t="array" ref="BZ45">T45*INDEX(prod_est,$G45+$H45,MATCH(BZ$14,$BP$14:$DP$14,0))</f>
        <v>43.788563534753521</v>
      </c>
      <c r="CA45" s="8" cm="1">
        <f t="array" ref="CA45">U45*INDEX(prod_est,$G45+$H45,MATCH(CA$14,$BP$14:$DP$14,0))</f>
        <v>43.424415168396592</v>
      </c>
      <c r="CB45" s="8" cm="1">
        <f t="array" ref="CB45">V45*INDEX(prod_est,$G45+$H45,MATCH(CB$14,$BP$14:$DP$14,0))</f>
        <v>43.044684274688059</v>
      </c>
      <c r="CC45" s="8" cm="1">
        <f t="array" ref="CC45">W45*INDEX(prod_est,$G45+$H45,MATCH(CC$14,$BP$14:$DP$14,0))</f>
        <v>42.817213774832062</v>
      </c>
      <c r="CD45" s="8" cm="1">
        <f t="array" ref="CD45">X45*INDEX(prod_est,$G45+$H45,MATCH(CD$14,$BP$14:$DP$14,0))</f>
        <v>42.576808940392802</v>
      </c>
      <c r="CE45" s="8" cm="1">
        <f t="array" ref="CE45">Y45*INDEX(prod_est,$G45+$H45,MATCH(CE$14,$BP$14:$DP$14,0))</f>
        <v>42.323205580617916</v>
      </c>
      <c r="CF45" s="8" cm="1">
        <f t="array" ref="CF45">Z45*INDEX(prod_est,$G45+$H45,MATCH(CF$14,$BP$14:$DP$14,0))</f>
        <v>42.056365689632074</v>
      </c>
      <c r="CG45" s="8" cm="1">
        <f t="array" ref="CG45">AA45*INDEX(prod_est,$G45+$H45,MATCH(CG$14,$BP$14:$DP$14,0))</f>
        <v>41.778195749349351</v>
      </c>
      <c r="CH45" s="8" cm="1">
        <f t="array" ref="CH45">AB45*INDEX(prod_est,$G45+$H45,MATCH(CH$14,$BP$14:$DP$14,0))</f>
        <v>41.488165690038727</v>
      </c>
      <c r="CI45" s="8" cm="1">
        <f t="array" ref="CI45">AC45*INDEX(prod_est,$G45+$H45,MATCH(CI$14,$BP$14:$DP$14,0))</f>
        <v>41.186943722971677</v>
      </c>
      <c r="CJ45" s="8" cm="1">
        <f t="array" ref="CJ45">AD45*INDEX(prod_est,$G45+$H45,MATCH(CJ$14,$BP$14:$DP$14,0))</f>
        <v>40.876298044363139</v>
      </c>
      <c r="CK45" s="8" cm="1">
        <f t="array" ref="CK45">AE45*INDEX(prod_est,$G45+$H45,MATCH(CK$14,$BP$14:$DP$14,0))</f>
        <v>40.556297486196449</v>
      </c>
      <c r="CL45" s="8" cm="1">
        <f t="array" ref="CL45">AF45*INDEX(prod_est,$G45+$H45,MATCH(CL$14,$BP$14:$DP$14,0))</f>
        <v>40.227278672383051</v>
      </c>
      <c r="CM45" s="8" cm="1">
        <f t="array" ref="CM45">AG45*INDEX(prod_est,$G45+$H45,MATCH(CM$14,$BP$14:$DP$14,0))</f>
        <v>39.693295964319546</v>
      </c>
      <c r="CN45" s="8" cm="1">
        <f t="array" ref="CN45">AH45*INDEX(prod_est,$G45+$H45,MATCH(CN$14,$BP$14:$DP$14,0))</f>
        <v>39.154053560570333</v>
      </c>
      <c r="CO45" s="8" cm="1">
        <f t="array" ref="CO45">AI45*INDEX(prod_est,$G45+$H45,MATCH(CO$14,$BP$14:$DP$14,0))</f>
        <v>38.610605067025773</v>
      </c>
      <c r="CP45" s="8" cm="1">
        <f t="array" ref="CP45">AJ45*INDEX(prod_est,$G45+$H45,MATCH(CP$14,$BP$14:$DP$14,0))</f>
        <v>38.063458869700305</v>
      </c>
      <c r="CQ45" s="8" cm="1">
        <f t="array" ref="CQ45">AK45*INDEX(prod_est,$G45+$H45,MATCH(CQ$14,$BP$14:$DP$14,0))</f>
        <v>37.513147273752175</v>
      </c>
      <c r="CR45" s="8" cm="1">
        <f t="array" ref="CR45">AL45*INDEX(prod_est,$G45+$H45,MATCH(CR$14,$BP$14:$DP$14,0))</f>
        <v>37.258352193211238</v>
      </c>
      <c r="CS45" s="8" cm="1">
        <f t="array" ref="CS45">AM45*INDEX(prod_est,$G45+$H45,MATCH(CS$14,$BP$14:$DP$14,0))</f>
        <v>36.994707695153366</v>
      </c>
      <c r="CT45" s="8" cm="1">
        <f t="array" ref="CT45">AN45*INDEX(prod_est,$G45+$H45,MATCH(CT$14,$BP$14:$DP$14,0))</f>
        <v>36.722195825281212</v>
      </c>
      <c r="CU45" s="8" cm="1">
        <f t="array" ref="CU45">AO45*INDEX(prod_est,$G45+$H45,MATCH(CU$14,$BP$14:$DP$14,0))</f>
        <v>36.441684038554975</v>
      </c>
      <c r="CV45" s="8" cm="1">
        <f t="array" ref="CV45">AP45*INDEX(prod_est,$G45+$H45,MATCH(CV$14,$BP$14:$DP$14,0))</f>
        <v>36.153072739833519</v>
      </c>
      <c r="CW45" cm="1">
        <f t="array" ref="CW45">AQ45*INDEX(prod_est,$G45+$H45,MATCH(CW$14,$BP$14:$DP$14,0))</f>
        <v>35.837101447025731</v>
      </c>
      <c r="CX45" cm="1">
        <f t="array" ref="CX45">AR45*INDEX(prod_est,$G45+$H45,MATCH(CX$14,$BP$14:$DP$14,0))</f>
        <v>35.513757162417761</v>
      </c>
      <c r="CY45" cm="1">
        <f t="array" ref="CY45">AS45*INDEX(prod_est,$G45+$H45,MATCH(CY$14,$BP$14:$DP$14,0))</f>
        <v>35.183077876038872</v>
      </c>
      <c r="CZ45" cm="1">
        <f t="array" ref="CZ45">AT45*INDEX(prod_est,$G45+$H45,MATCH(CZ$14,$BP$14:$DP$14,0))</f>
        <v>34.845101452962801</v>
      </c>
      <c r="DA45" cm="1">
        <f t="array" ref="DA45">AU45*INDEX(prod_est,$G45+$H45,MATCH(DA$14,$BP$14:$DP$14,0))</f>
        <v>34.499865633647119</v>
      </c>
      <c r="DB45" cm="1">
        <f t="array" ref="DB45">AV45*INDEX(prod_est,$G45+$H45,MATCH(DB$14,$BP$14:$DP$14,0))</f>
        <v>34.14740803427118</v>
      </c>
      <c r="DC45" cm="1">
        <f t="array" ref="DC45">AW45*INDEX(prod_est,$G45+$H45,MATCH(DC$14,$BP$14:$DP$14,0))</f>
        <v>33.78776614707386</v>
      </c>
      <c r="DD45" cm="1">
        <f t="array" ref="DD45">AX45*INDEX(prod_est,$G45+$H45,MATCH(DD$14,$BP$14:$DP$14,0))</f>
        <v>33.420977340689838</v>
      </c>
      <c r="DE45" cm="1">
        <f t="array" ref="DE45">AY45*INDEX(prod_est,$G45+$H45,MATCH(DE$14,$BP$14:$DP$14,0))</f>
        <v>33.047078860485705</v>
      </c>
      <c r="DF45" cm="1">
        <f t="array" ref="DF45">AZ45*INDEX(prod_est,$G45+$H45,MATCH(DF$14,$BP$14:$DP$14,0))</f>
        <v>32.666107828894596</v>
      </c>
      <c r="DG45" cm="1">
        <f t="array" ref="DG45">BA45*INDEX(prod_est,$G45+$H45,MATCH(DG$14,$BP$14:$DP$14,0))</f>
        <v>32.278101245750655</v>
      </c>
      <c r="DH45" cm="1">
        <f t="array" ref="DH45">BB45*INDEX(prod_est,$G45+$H45,MATCH(DH$14,$BP$14:$DP$14,0))</f>
        <v>31.883095988622077</v>
      </c>
      <c r="DI45" cm="1">
        <f t="array" ref="DI45">BC45*INDEX(prod_est,$G45+$H45,MATCH(DI$14,$BP$14:$DP$14,0))</f>
        <v>31.481128813143858</v>
      </c>
      <c r="DJ45" cm="1">
        <f t="array" ref="DJ45">BD45*INDEX(prod_est,$G45+$H45,MATCH(DJ$14,$BP$14:$DP$14,0))</f>
        <v>31.072236353349577</v>
      </c>
      <c r="DK45" cm="1">
        <f t="array" ref="DK45">BE45*INDEX(prod_est,$G45+$H45,MATCH(DK$14,$BP$14:$DP$14,0))</f>
        <v>30.656455122001756</v>
      </c>
      <c r="DL45" cm="1">
        <f t="array" ref="DL45">BF45*INDEX(prod_est,$G45+$H45,MATCH(DL$14,$BP$14:$DP$14,0))</f>
        <v>30.233821510922755</v>
      </c>
      <c r="DM45" cm="1">
        <f t="array" ref="DM45">BG45*INDEX(prod_est,$G45+$H45,MATCH(DM$14,$BP$14:$DP$14,0))</f>
        <v>29.804371791323515</v>
      </c>
      <c r="DN45" cm="1">
        <f t="array" ref="DN45">BH45*INDEX(prod_est,$G45+$H45,MATCH(DN$14,$BP$14:$DP$14,0))</f>
        <v>29.36814211413212</v>
      </c>
      <c r="DO45" cm="1">
        <f t="array" ref="DO45">BI45*INDEX(prod_est,$G45+$H45,MATCH(DO$14,$BP$14:$DP$14,0))</f>
        <v>28.925168510321644</v>
      </c>
      <c r="DP45" cm="1">
        <f t="array" ref="DP45">BJ45*INDEX(prod_est,$G45+$H45,MATCH(DP$14,$BP$14:$DP$14,0))</f>
        <v>28.475486891237061</v>
      </c>
    </row>
    <row r="46" spans="1:120" x14ac:dyDescent="0.25">
      <c r="A46" t="s">
        <v>45</v>
      </c>
      <c r="B46" t="s">
        <v>36</v>
      </c>
      <c r="C46" t="s">
        <v>36</v>
      </c>
      <c r="D46" t="s">
        <v>37</v>
      </c>
      <c r="E46" s="8">
        <v>0.10781010000000001</v>
      </c>
      <c r="F46" s="8">
        <v>0.11639304</v>
      </c>
      <c r="G46">
        <f>MATCH(A46,Production_est!$A$4:$A$339,0)</f>
        <v>129</v>
      </c>
      <c r="H46">
        <f>IFERROR(MATCH(D46,Production_est!$D$4:$D$339,0),"-")</f>
        <v>6</v>
      </c>
      <c r="I46" s="8" cm="1">
        <f t="array" ref="I46">IFERROR(INDEX(Production_est!$E$4:$E$339,H46+G46),"-")</f>
        <v>56933.199907403301</v>
      </c>
      <c r="J46" s="42">
        <f t="shared" si="0"/>
        <v>2.0443790299737719E-6</v>
      </c>
      <c r="K46" s="42">
        <f t="shared" si="1"/>
        <v>2.0443790299737719E-6</v>
      </c>
      <c r="L46" s="42">
        <f t="shared" si="2"/>
        <v>2.0443790299737719E-6</v>
      </c>
      <c r="M46" s="42">
        <f t="shared" ref="M46:AP46" si="65">L46*(1-$F$4)</f>
        <v>2.0410816444415563E-6</v>
      </c>
      <c r="N46" s="42">
        <f t="shared" si="65"/>
        <v>2.037789577273102E-6</v>
      </c>
      <c r="O46" s="42">
        <f t="shared" si="65"/>
        <v>2.0345028198904035E-6</v>
      </c>
      <c r="P46" s="42">
        <f t="shared" si="65"/>
        <v>2.0312213637292901E-6</v>
      </c>
      <c r="Q46" s="42">
        <f t="shared" si="65"/>
        <v>2.0279452002394043E-6</v>
      </c>
      <c r="R46" s="42">
        <f t="shared" si="65"/>
        <v>2.0246743208841795E-6</v>
      </c>
      <c r="S46" s="42">
        <f t="shared" si="65"/>
        <v>2.021408717140818E-6</v>
      </c>
      <c r="T46" s="42">
        <f t="shared" si="65"/>
        <v>2.0181483805002682E-6</v>
      </c>
      <c r="U46" s="42">
        <f t="shared" si="65"/>
        <v>2.0148933024672035E-6</v>
      </c>
      <c r="V46" s="42">
        <f t="shared" si="65"/>
        <v>2.0116434745599983E-6</v>
      </c>
      <c r="W46" s="42">
        <f t="shared" si="65"/>
        <v>2.0083988883107081E-6</v>
      </c>
      <c r="X46" s="42">
        <f t="shared" si="65"/>
        <v>2.0051595352650457E-6</v>
      </c>
      <c r="Y46" s="42">
        <f t="shared" si="65"/>
        <v>2.0019254069823603E-6</v>
      </c>
      <c r="Z46" s="42">
        <f t="shared" si="65"/>
        <v>1.9986964950356145E-6</v>
      </c>
      <c r="AA46" s="42">
        <f t="shared" si="65"/>
        <v>1.9954727910113637E-6</v>
      </c>
      <c r="AB46" s="42">
        <f t="shared" si="65"/>
        <v>1.9922542865097325E-6</v>
      </c>
      <c r="AC46" s="42">
        <f t="shared" si="65"/>
        <v>1.9890409731443944E-6</v>
      </c>
      <c r="AD46" s="42">
        <f t="shared" si="65"/>
        <v>1.9858328425425488E-6</v>
      </c>
      <c r="AE46" s="42">
        <f t="shared" si="65"/>
        <v>1.9826298863448996E-6</v>
      </c>
      <c r="AF46" s="42">
        <f t="shared" si="65"/>
        <v>1.9794320962056338E-6</v>
      </c>
      <c r="AG46" s="42">
        <f t="shared" si="65"/>
        <v>1.9762394637923988E-6</v>
      </c>
      <c r="AH46" s="42">
        <f t="shared" si="65"/>
        <v>1.9730519807862821E-6</v>
      </c>
      <c r="AI46" s="42">
        <f t="shared" si="65"/>
        <v>1.9698696388817881E-6</v>
      </c>
      <c r="AJ46" s="42">
        <f t="shared" si="65"/>
        <v>1.9666924297868175E-6</v>
      </c>
      <c r="AK46" s="42">
        <f t="shared" si="65"/>
        <v>1.9635203452226451E-6</v>
      </c>
      <c r="AL46" s="42">
        <f t="shared" si="65"/>
        <v>1.9603533769238988E-6</v>
      </c>
      <c r="AM46" s="42">
        <f t="shared" si="65"/>
        <v>1.9571915166385377E-6</v>
      </c>
      <c r="AN46" s="42">
        <f t="shared" si="65"/>
        <v>1.9540347561278305E-6</v>
      </c>
      <c r="AO46" s="42">
        <f t="shared" si="65"/>
        <v>1.950883087166334E-6</v>
      </c>
      <c r="AP46" s="42">
        <f t="shared" si="65"/>
        <v>1.9477365015418721E-6</v>
      </c>
      <c r="AQ46" s="42">
        <f t="shared" si="60"/>
        <v>1.9445949910555142E-6</v>
      </c>
      <c r="AR46" s="42">
        <f t="shared" si="60"/>
        <v>1.9414585475215538E-6</v>
      </c>
      <c r="AS46" s="42">
        <f t="shared" si="60"/>
        <v>1.938327162767487E-6</v>
      </c>
      <c r="AT46" s="42">
        <f t="shared" si="60"/>
        <v>1.9352008286339912E-6</v>
      </c>
      <c r="AU46" s="42">
        <f t="shared" si="60"/>
        <v>1.932079536974904E-6</v>
      </c>
      <c r="AV46" s="42">
        <f t="shared" si="60"/>
        <v>1.9289632796572027E-6</v>
      </c>
      <c r="AW46" s="42">
        <f t="shared" si="60"/>
        <v>1.9258520485609812E-6</v>
      </c>
      <c r="AX46" s="42">
        <f t="shared" si="60"/>
        <v>1.9227458355794313E-6</v>
      </c>
      <c r="AY46" s="42">
        <f t="shared" si="60"/>
        <v>1.9196446326188193E-6</v>
      </c>
      <c r="AZ46" s="42">
        <f t="shared" si="60"/>
        <v>1.9165484315984663E-6</v>
      </c>
      <c r="BA46" s="42">
        <f t="shared" si="60"/>
        <v>1.9134572244507268E-6</v>
      </c>
      <c r="BB46" s="42">
        <f t="shared" si="60"/>
        <v>1.9103710031209676E-6</v>
      </c>
      <c r="BC46" s="42">
        <f t="shared" si="60"/>
        <v>1.9072897595675468E-6</v>
      </c>
      <c r="BD46" s="42">
        <f t="shared" si="60"/>
        <v>1.9042134857617927E-6</v>
      </c>
      <c r="BE46" s="42">
        <f t="shared" si="60"/>
        <v>1.9011421736879833E-6</v>
      </c>
      <c r="BF46" s="42">
        <f t="shared" si="60"/>
        <v>1.8980758153433252E-6</v>
      </c>
      <c r="BG46" s="42">
        <f t="shared" si="60"/>
        <v>1.8950144027379328E-6</v>
      </c>
      <c r="BH46" s="42">
        <f t="shared" si="60"/>
        <v>1.8919579278948071E-6</v>
      </c>
      <c r="BI46" s="42">
        <f t="shared" si="60"/>
        <v>1.8889063828498156E-6</v>
      </c>
      <c r="BJ46" s="42">
        <f t="shared" si="60"/>
        <v>1.8858597596516708E-6</v>
      </c>
      <c r="BK46" t="str">
        <f t="shared" si="5"/>
        <v>09_ROK</v>
      </c>
      <c r="BL46" t="str">
        <f t="shared" si="6"/>
        <v>d_ind_cem_18_heat</v>
      </c>
      <c r="BO46" s="8">
        <f t="shared" si="7"/>
        <v>0.10781010000000001</v>
      </c>
      <c r="BP46" s="8">
        <f t="shared" si="8"/>
        <v>0.11639304</v>
      </c>
      <c r="BQ46" s="8" cm="1">
        <f t="array" ref="BQ46">K46*INDEX(prod_est,$G46+$H46,MATCH(BQ$14,$BP$14:$DP$14,0))</f>
        <v>0.11580697135548339</v>
      </c>
      <c r="BR46" s="8" cm="1">
        <f t="array" ref="BR46">L46*INDEX(prod_est,$G46+$H46,MATCH(BR$14,$BP$14:$DP$14,0))</f>
        <v>0.11057030515031536</v>
      </c>
      <c r="BS46" s="8" cm="1">
        <f t="array" ref="BS46">M46*INDEX(prod_est,$G46+$H46,MATCH(BS$14,$BP$14:$DP$14,0))</f>
        <v>0.11078166514993693</v>
      </c>
      <c r="BT46" s="8" cm="1">
        <f t="array" ref="BT46">N46*INDEX(prod_est,$G46+$H46,MATCH(BT$14,$BP$14:$DP$14,0))</f>
        <v>0.11092024808716668</v>
      </c>
      <c r="BU46" s="8" cm="1">
        <f t="array" ref="BU46">O46*INDEX(prod_est,$G46+$H46,MATCH(BU$14,$BP$14:$DP$14,0))</f>
        <v>0.11098776639918544</v>
      </c>
      <c r="BV46" s="8" cm="1">
        <f t="array" ref="BV46">P46*INDEX(prod_est,$G46+$H46,MATCH(BV$14,$BP$14:$DP$14,0))</f>
        <v>0.11098653832724169</v>
      </c>
      <c r="BW46" s="8" cm="1">
        <f t="array" ref="BW46">Q46*INDEX(prod_est,$G46+$H46,MATCH(BW$14,$BP$14:$DP$14,0))</f>
        <v>0.11091996637743851</v>
      </c>
      <c r="BX46" s="8" cm="1">
        <f t="array" ref="BX46">R46*INDEX(prod_est,$G46+$H46,MATCH(BX$14,$BP$14:$DP$14,0))</f>
        <v>0.11079284167299036</v>
      </c>
      <c r="BY46" s="8" cm="1">
        <f t="array" ref="BY46">S46*INDEX(prod_est,$G46+$H46,MATCH(BY$14,$BP$14:$DP$14,0))</f>
        <v>0.11060640980302307</v>
      </c>
      <c r="BZ46" s="8" cm="1">
        <f t="array" ref="BZ46">T46*INDEX(prod_est,$G46+$H46,MATCH(BZ$14,$BP$14:$DP$14,0))</f>
        <v>0.1097379575990015</v>
      </c>
      <c r="CA46" s="8" cm="1">
        <f t="array" ref="CA46">U46*INDEX(prod_est,$G46+$H46,MATCH(CA$14,$BP$14:$DP$14,0))</f>
        <v>0.10882537004733848</v>
      </c>
      <c r="CB46" s="8" cm="1">
        <f t="array" ref="CB46">V46*INDEX(prod_est,$G46+$H46,MATCH(CB$14,$BP$14:$DP$14,0))</f>
        <v>0.10787373132368533</v>
      </c>
      <c r="CC46" s="8" cm="1">
        <f t="array" ref="CC46">W46*INDEX(prod_est,$G46+$H46,MATCH(CC$14,$BP$14:$DP$14,0))</f>
        <v>0.10730367042071896</v>
      </c>
      <c r="CD46" s="8" cm="1">
        <f t="array" ref="CD46">X46*INDEX(prod_est,$G46+$H46,MATCH(CD$14,$BP$14:$DP$14,0))</f>
        <v>0.106701194947703</v>
      </c>
      <c r="CE46" s="8" cm="1">
        <f t="array" ref="CE46">Y46*INDEX(prod_est,$G46+$H46,MATCH(CE$14,$BP$14:$DP$14,0))</f>
        <v>0.10606564281958049</v>
      </c>
      <c r="CF46" s="8" cm="1">
        <f t="array" ref="CF46">Z46*INDEX(prod_est,$G46+$H46,MATCH(CF$14,$BP$14:$DP$14,0))</f>
        <v>0.10539691879031457</v>
      </c>
      <c r="CG46" s="8" cm="1">
        <f t="array" ref="CG46">AA46*INDEX(prod_est,$G46+$H46,MATCH(CG$14,$BP$14:$DP$14,0))</f>
        <v>0.1046998006697844</v>
      </c>
      <c r="CH46" s="8" cm="1">
        <f t="array" ref="CH46">AB46*INDEX(prod_est,$G46+$H46,MATCH(CH$14,$BP$14:$DP$14,0))</f>
        <v>0.10397296005703391</v>
      </c>
      <c r="CI46" s="8" cm="1">
        <f t="array" ref="CI46">AC46*INDEX(prod_est,$G46+$H46,MATCH(CI$14,$BP$14:$DP$14,0))</f>
        <v>0.10321807154776236</v>
      </c>
      <c r="CJ46" s="8" cm="1">
        <f t="array" ref="CJ46">AD46*INDEX(prod_est,$G46+$H46,MATCH(CJ$14,$BP$14:$DP$14,0))</f>
        <v>0.10243956639583153</v>
      </c>
      <c r="CK46" s="8" cm="1">
        <f t="array" ref="CK46">AE46*INDEX(prod_est,$G46+$H46,MATCH(CK$14,$BP$14:$DP$14,0))</f>
        <v>0.10163761710019223</v>
      </c>
      <c r="CL46" s="8" cm="1">
        <f t="array" ref="CL46">AF46*INDEX(prod_est,$G46+$H46,MATCH(CL$14,$BP$14:$DP$14,0))</f>
        <v>0.10081306726971256</v>
      </c>
      <c r="CM46" s="8" cm="1">
        <f t="array" ref="CM46">AG46*INDEX(prod_est,$G46+$H46,MATCH(CM$14,$BP$14:$DP$14,0))</f>
        <v>9.9474860051986289E-2</v>
      </c>
      <c r="CN46" s="8" cm="1">
        <f t="array" ref="CN46">AH46*INDEX(prod_est,$G46+$H46,MATCH(CN$14,$BP$14:$DP$14,0))</f>
        <v>9.8123471578344085E-2</v>
      </c>
      <c r="CO46" s="8" cm="1">
        <f t="array" ref="CO46">AI46*INDEX(prod_est,$G46+$H46,MATCH(CO$14,$BP$14:$DP$14,0))</f>
        <v>9.6761542276998028E-2</v>
      </c>
      <c r="CP46" s="8" cm="1">
        <f t="array" ref="CP46">AJ46*INDEX(prod_est,$G46+$H46,MATCH(CP$14,$BP$14:$DP$14,0))</f>
        <v>9.5390346207620172E-2</v>
      </c>
      <c r="CQ46" s="8" cm="1">
        <f t="array" ref="CQ46">AK46*INDEX(prod_est,$G46+$H46,MATCH(CQ$14,$BP$14:$DP$14,0))</f>
        <v>9.4011217373342101E-2</v>
      </c>
      <c r="CR46" s="8" cm="1">
        <f t="array" ref="CR46">AL46*INDEX(prod_est,$G46+$H46,MATCH(CR$14,$BP$14:$DP$14,0))</f>
        <v>9.3372678689088537E-2</v>
      </c>
      <c r="CS46" s="8" cm="1">
        <f t="array" ref="CS46">AM46*INDEX(prod_est,$G46+$H46,MATCH(CS$14,$BP$14:$DP$14,0))</f>
        <v>9.271196259306673E-2</v>
      </c>
      <c r="CT46" s="8" cm="1">
        <f t="array" ref="CT46">AN46*INDEX(prod_est,$G46+$H46,MATCH(CT$14,$BP$14:$DP$14,0))</f>
        <v>9.2029024090242342E-2</v>
      </c>
      <c r="CU46" s="8" cm="1">
        <f t="array" ref="CU46">AO46*INDEX(prod_est,$G46+$H46,MATCH(CU$14,$BP$14:$DP$14,0))</f>
        <v>9.1326037098368243E-2</v>
      </c>
      <c r="CV46" s="8" cm="1">
        <f t="array" ref="CV46">AP46*INDEX(prod_est,$G46+$H46,MATCH(CV$14,$BP$14:$DP$14,0))</f>
        <v>9.0602752023338298E-2</v>
      </c>
      <c r="CW46" cm="1">
        <f t="array" ref="CW46">AQ46*INDEX(prod_est,$G46+$H46,MATCH(CW$14,$BP$14:$DP$14,0))</f>
        <v>8.9810900417949965E-2</v>
      </c>
      <c r="CX46" cm="1">
        <f t="array" ref="CX46">AR46*INDEX(prod_est,$G46+$H46,MATCH(CX$14,$BP$14:$DP$14,0))</f>
        <v>8.9000571452350838E-2</v>
      </c>
      <c r="CY46" cm="1">
        <f t="array" ref="CY46">AS46*INDEX(prod_est,$G46+$H46,MATCH(CY$14,$BP$14:$DP$14,0))</f>
        <v>8.8171860332866114E-2</v>
      </c>
      <c r="CZ46" cm="1">
        <f t="array" ref="CZ46">AT46*INDEX(prod_est,$G46+$H46,MATCH(CZ$14,$BP$14:$DP$14,0))</f>
        <v>8.7324861952671515E-2</v>
      </c>
      <c r="DA46" cm="1">
        <f t="array" ref="DA46">AU46*INDEX(prod_est,$G46+$H46,MATCH(DA$14,$BP$14:$DP$14,0))</f>
        <v>8.6459670892643864E-2</v>
      </c>
      <c r="DB46" cm="1">
        <f t="array" ref="DB46">AV46*INDEX(prod_est,$G46+$H46,MATCH(DB$14,$BP$14:$DP$14,0))</f>
        <v>8.5576381422207942E-2</v>
      </c>
      <c r="DC46" cm="1">
        <f t="array" ref="DC46">AW46*INDEX(prod_est,$G46+$H46,MATCH(DC$14,$BP$14:$DP$14,0))</f>
        <v>8.4675087500182808E-2</v>
      </c>
      <c r="DD46" cm="1">
        <f t="array" ref="DD46">AX46*INDEX(prod_est,$G46+$H46,MATCH(DD$14,$BP$14:$DP$14,0))</f>
        <v>8.3755882775624707E-2</v>
      </c>
      <c r="DE46" cm="1">
        <f t="array" ref="DE46">AY46*INDEX(prod_est,$G46+$H46,MATCH(DE$14,$BP$14:$DP$14,0))</f>
        <v>8.281886058866926E-2</v>
      </c>
      <c r="DF46" cm="1">
        <f t="array" ref="DF46">AZ46*INDEX(prod_est,$G46+$H46,MATCH(DF$14,$BP$14:$DP$14,0))</f>
        <v>8.1864113971370153E-2</v>
      </c>
      <c r="DG46" cm="1">
        <f t="array" ref="DG46">BA46*INDEX(prod_est,$G46+$H46,MATCH(DG$14,$BP$14:$DP$14,0))</f>
        <v>8.08917356485373E-2</v>
      </c>
      <c r="DH46" cm="1">
        <f t="array" ref="DH46">BB46*INDEX(prod_est,$G46+$H46,MATCH(DH$14,$BP$14:$DP$14,0))</f>
        <v>7.990181803857152E-2</v>
      </c>
      <c r="DI46" cm="1">
        <f t="array" ref="DI46">BC46*INDEX(prod_est,$G46+$H46,MATCH(DI$14,$BP$14:$DP$14,0))</f>
        <v>7.889445325429835E-2</v>
      </c>
      <c r="DJ46" cm="1">
        <f t="array" ref="DJ46">BD46*INDEX(prod_est,$G46+$H46,MATCH(DJ$14,$BP$14:$DP$14,0))</f>
        <v>7.7869733103799604E-2</v>
      </c>
      <c r="DK46" cm="1">
        <f t="array" ref="DK46">BE46*INDEX(prod_est,$G46+$H46,MATCH(DK$14,$BP$14:$DP$14,0))</f>
        <v>7.6827749091241279E-2</v>
      </c>
      <c r="DL46" cm="1">
        <f t="array" ref="DL46">BF46*INDEX(prod_est,$G46+$H46,MATCH(DL$14,$BP$14:$DP$14,0))</f>
        <v>7.5768592417702743E-2</v>
      </c>
      <c r="DM46" cm="1">
        <f t="array" ref="DM46">BG46*INDEX(prod_est,$G46+$H46,MATCH(DM$14,$BP$14:$DP$14,0))</f>
        <v>7.469235398200065E-2</v>
      </c>
      <c r="DN46" cm="1">
        <f t="array" ref="DN46">BH46*INDEX(prod_est,$G46+$H46,MATCH(DN$14,$BP$14:$DP$14,0))</f>
        <v>7.3599124381512337E-2</v>
      </c>
      <c r="DO46" cm="1">
        <f t="array" ref="DO46">BI46*INDEX(prod_est,$G46+$H46,MATCH(DO$14,$BP$14:$DP$14,0))</f>
        <v>7.2488993912997429E-2</v>
      </c>
      <c r="DP46" cm="1">
        <f t="array" ref="DP46">BJ46*INDEX(prod_est,$G46+$H46,MATCH(DP$14,$BP$14:$DP$14,0))</f>
        <v>7.1362052573417087E-2</v>
      </c>
    </row>
    <row r="47" spans="1:120" x14ac:dyDescent="0.25">
      <c r="A47" s="10" t="s">
        <v>45</v>
      </c>
      <c r="B47" s="10" t="s">
        <v>91</v>
      </c>
      <c r="C47" s="10" t="s">
        <v>177</v>
      </c>
      <c r="D47" s="10" t="s">
        <v>37</v>
      </c>
      <c r="E47" s="61">
        <f>SUM(E15:E46)</f>
        <v>218.11762619999996</v>
      </c>
      <c r="F47" s="61">
        <f>SUM(F15:F46)</f>
        <v>218.21693709599998</v>
      </c>
      <c r="J47" s="42">
        <f t="shared" ref="J47:AN47" si="66">SUM(J15:J46)*1000</f>
        <v>3.8328591656697686</v>
      </c>
      <c r="K47" s="42">
        <f t="shared" si="66"/>
        <v>3.8328591656697686</v>
      </c>
      <c r="L47" s="42">
        <f t="shared" si="66"/>
        <v>3.8328591656697686</v>
      </c>
      <c r="M47" s="42">
        <f t="shared" si="66"/>
        <v>3.8266771347573987</v>
      </c>
      <c r="N47" s="42">
        <f t="shared" si="66"/>
        <v>3.8205050748626288</v>
      </c>
      <c r="O47" s="42">
        <f t="shared" si="66"/>
        <v>3.8143429699031732</v>
      </c>
      <c r="P47" s="42">
        <f t="shared" si="66"/>
        <v>3.8081908038226846</v>
      </c>
      <c r="Q47" s="42">
        <f t="shared" si="66"/>
        <v>3.8020485605907122</v>
      </c>
      <c r="R47" s="42">
        <f t="shared" si="66"/>
        <v>3.7959162242026632</v>
      </c>
      <c r="S47" s="42">
        <f t="shared" si="66"/>
        <v>3.7897937786797553</v>
      </c>
      <c r="T47" s="42">
        <f t="shared" si="66"/>
        <v>3.7836812080689817</v>
      </c>
      <c r="U47" s="42">
        <f t="shared" si="66"/>
        <v>3.7775784964430632</v>
      </c>
      <c r="V47" s="42">
        <f t="shared" si="66"/>
        <v>3.7714856279004141</v>
      </c>
      <c r="W47" s="42">
        <f t="shared" si="66"/>
        <v>3.7654025865650911</v>
      </c>
      <c r="X47" s="42">
        <f t="shared" si="66"/>
        <v>3.7593293565867598</v>
      </c>
      <c r="Y47" s="42">
        <f t="shared" si="66"/>
        <v>3.7532659221406526</v>
      </c>
      <c r="Z47" s="42">
        <f t="shared" si="66"/>
        <v>3.7472122674275226</v>
      </c>
      <c r="AA47" s="42">
        <f t="shared" si="66"/>
        <v>3.7411683766736075</v>
      </c>
      <c r="AB47" s="42">
        <f t="shared" si="66"/>
        <v>3.7351342341305855</v>
      </c>
      <c r="AC47" s="42">
        <f t="shared" si="66"/>
        <v>3.7291098240755369</v>
      </c>
      <c r="AD47" s="42">
        <f t="shared" si="66"/>
        <v>3.7230951308108988</v>
      </c>
      <c r="AE47" s="42">
        <f t="shared" si="66"/>
        <v>3.7170901386644299</v>
      </c>
      <c r="AF47" s="42">
        <f t="shared" si="66"/>
        <v>3.7110948319891639</v>
      </c>
      <c r="AG47" s="42">
        <f t="shared" si="66"/>
        <v>3.7051091951633759</v>
      </c>
      <c r="AH47" s="42">
        <f t="shared" si="66"/>
        <v>3.6991332125905316</v>
      </c>
      <c r="AI47" s="42">
        <f t="shared" si="66"/>
        <v>3.6931668686992571</v>
      </c>
      <c r="AJ47" s="42">
        <f t="shared" si="66"/>
        <v>3.6872101479432899</v>
      </c>
      <c r="AK47" s="42">
        <f t="shared" si="66"/>
        <v>3.6812630348014461</v>
      </c>
      <c r="AL47" s="42">
        <f t="shared" si="66"/>
        <v>3.6753255137775733</v>
      </c>
      <c r="AM47" s="42">
        <f t="shared" si="66"/>
        <v>3.6693975694005125</v>
      </c>
      <c r="AN47" s="42">
        <f t="shared" si="66"/>
        <v>3.6634791862240603</v>
      </c>
      <c r="AO47" s="42">
        <f t="shared" ref="AO47:BJ47" si="67">SUM(AO15:AO46)*1000</f>
        <v>3.6575703488269244</v>
      </c>
      <c r="AP47">
        <f t="shared" si="67"/>
        <v>3.6516710418126888</v>
      </c>
      <c r="AQ47">
        <f t="shared" si="67"/>
        <v>3.6457812498097648</v>
      </c>
      <c r="AR47">
        <f t="shared" si="67"/>
        <v>3.6399009574713617</v>
      </c>
      <c r="AS47">
        <f t="shared" si="67"/>
        <v>3.6340301494754406</v>
      </c>
      <c r="AT47">
        <f t="shared" si="67"/>
        <v>3.6281688105246737</v>
      </c>
      <c r="AU47">
        <f t="shared" si="67"/>
        <v>3.6223169253464085</v>
      </c>
      <c r="AV47">
        <f t="shared" si="67"/>
        <v>3.6164744786926235</v>
      </c>
      <c r="AW47">
        <f t="shared" si="67"/>
        <v>3.6106414553398936</v>
      </c>
      <c r="AX47">
        <f t="shared" si="67"/>
        <v>3.6048178400893467</v>
      </c>
      <c r="AY47">
        <f t="shared" si="67"/>
        <v>3.5990036177666211</v>
      </c>
      <c r="AZ47">
        <f t="shared" si="67"/>
        <v>3.5931987732218365</v>
      </c>
      <c r="BA47">
        <f t="shared" si="67"/>
        <v>3.5874032913295433</v>
      </c>
      <c r="BB47">
        <f t="shared" si="67"/>
        <v>3.5816171569886888</v>
      </c>
      <c r="BC47">
        <f t="shared" si="67"/>
        <v>3.5758403551225784</v>
      </c>
      <c r="BD47">
        <f t="shared" si="67"/>
        <v>3.5700728706788323</v>
      </c>
      <c r="BE47">
        <f t="shared" si="67"/>
        <v>3.5643146886293504</v>
      </c>
      <c r="BF47">
        <f t="shared" si="67"/>
        <v>3.5585657939702706</v>
      </c>
      <c r="BG47">
        <f t="shared" si="67"/>
        <v>3.5528261717219327</v>
      </c>
      <c r="BH47">
        <f t="shared" si="67"/>
        <v>3.5470958069288319</v>
      </c>
      <c r="BI47">
        <f t="shared" si="67"/>
        <v>3.5413746846595924</v>
      </c>
      <c r="BJ47">
        <f t="shared" si="67"/>
        <v>3.5356627900069162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09_ROK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98.948989007999998</v>
      </c>
      <c r="F58" s="66">
        <v>95.915359332000008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09_ROK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98.948989007999998</v>
      </c>
      <c r="BP58" s="65">
        <f t="shared" si="75"/>
        <v>95.915359332000008</v>
      </c>
      <c r="BQ58" s="65">
        <f t="shared" si="75"/>
        <v>95.432401032843728</v>
      </c>
      <c r="BR58" s="65">
        <f t="shared" si="75"/>
        <v>91.117050898759842</v>
      </c>
      <c r="BS58" s="65">
        <f t="shared" si="75"/>
        <v>91.29122514759905</v>
      </c>
      <c r="BT58" s="65">
        <f t="shared" si="75"/>
        <v>91.405426411022333</v>
      </c>
      <c r="BU58" s="65">
        <f t="shared" si="75"/>
        <v>91.461065847527891</v>
      </c>
      <c r="BV58" s="65">
        <f t="shared" si="75"/>
        <v>91.460053837172552</v>
      </c>
      <c r="BW58" s="65">
        <f t="shared" si="75"/>
        <v>91.405194264067461</v>
      </c>
      <c r="BX58" s="65">
        <f t="shared" si="75"/>
        <v>91.30043532223452</v>
      </c>
      <c r="BY58" s="65">
        <f t="shared" si="75"/>
        <v>91.146803457315016</v>
      </c>
      <c r="BZ58" s="65">
        <f t="shared" si="75"/>
        <v>90.431142922875893</v>
      </c>
      <c r="CA58" s="65">
        <f t="shared" si="75"/>
        <v>89.679112020171829</v>
      </c>
      <c r="CB58" s="65">
        <f t="shared" si="75"/>
        <v>88.783781811755304</v>
      </c>
      <c r="CC58" s="65">
        <f t="shared" si="75"/>
        <v>88.093539297092747</v>
      </c>
      <c r="CD58" s="65">
        <f t="shared" si="75"/>
        <v>87.269190053404373</v>
      </c>
      <c r="CE58" s="65">
        <f t="shared" si="75"/>
        <v>86.312357601209499</v>
      </c>
      <c r="CF58" s="65">
        <f t="shared" si="75"/>
        <v>85.225337792245099</v>
      </c>
      <c r="CG58" s="65">
        <f t="shared" si="75"/>
        <v>84.014543562023363</v>
      </c>
      <c r="CH58" s="65">
        <f t="shared" si="75"/>
        <v>82.681599267604128</v>
      </c>
      <c r="CI58" s="65">
        <f t="shared" si="75"/>
        <v>81.230711845545287</v>
      </c>
      <c r="CJ58" s="65">
        <f t="shared" si="75"/>
        <v>79.668353715632307</v>
      </c>
      <c r="CK58" s="65">
        <f t="shared" si="75"/>
        <v>77.997719854327286</v>
      </c>
      <c r="CL58" s="65">
        <f t="shared" si="75"/>
        <v>76.22265079425182</v>
      </c>
      <c r="CM58" s="65">
        <f t="shared" si="75"/>
        <v>73.98125497120769</v>
      </c>
      <c r="CN58" s="65">
        <f t="shared" si="75"/>
        <v>71.662226936595331</v>
      </c>
      <c r="CO58" s="65">
        <f t="shared" si="75"/>
        <v>69.272162637760147</v>
      </c>
      <c r="CP58" s="65">
        <f t="shared" si="75"/>
        <v>66.816619218052935</v>
      </c>
      <c r="CQ58" s="65">
        <f t="shared" si="75"/>
        <v>64.301175975388048</v>
      </c>
      <c r="CR58" s="65">
        <f t="shared" si="75"/>
        <v>62.229349111866824</v>
      </c>
      <c r="CS58" s="65">
        <f t="shared" si="75"/>
        <v>60.069992789963457</v>
      </c>
      <c r="CT58" s="65">
        <f t="shared" si="75"/>
        <v>57.921151415215682</v>
      </c>
      <c r="CU58" s="65">
        <f t="shared" si="75"/>
        <v>55.78538900545437</v>
      </c>
      <c r="CV58" s="70">
        <f t="shared" ref="CV58:DP58" si="76">CV$49*CV15</f>
        <v>53.663672911115285</v>
      </c>
      <c r="CW58" s="65">
        <f t="shared" si="76"/>
        <v>51.529437945061026</v>
      </c>
      <c r="CX58" s="65">
        <f t="shared" si="76"/>
        <v>49.414308253262007</v>
      </c>
      <c r="CY58" s="65">
        <f t="shared" si="76"/>
        <v>47.319362721362445</v>
      </c>
      <c r="CZ58" s="65">
        <f t="shared" si="76"/>
        <v>45.24567301170152</v>
      </c>
      <c r="DA58" s="65">
        <f t="shared" si="76"/>
        <v>43.194303592769423</v>
      </c>
      <c r="DB58" s="65">
        <f t="shared" si="76"/>
        <v>41.166311768567205</v>
      </c>
      <c r="DC58" s="65">
        <f t="shared" si="76"/>
        <v>39.162747707872086</v>
      </c>
      <c r="DD58" s="65">
        <f t="shared" si="76"/>
        <v>37.184654473406944</v>
      </c>
      <c r="DE58" s="65">
        <f t="shared" si="76"/>
        <v>35.233068050915975</v>
      </c>
      <c r="DF58" s="65">
        <f t="shared" si="76"/>
        <v>33.309017378145086</v>
      </c>
      <c r="DG58" s="65">
        <f t="shared" si="76"/>
        <v>31.413524373728833</v>
      </c>
      <c r="DH58" s="65">
        <f t="shared" si="76"/>
        <v>29.547603965982752</v>
      </c>
      <c r="DI58" s="65">
        <f t="shared" si="76"/>
        <v>27.712264121602626</v>
      </c>
      <c r="DJ58" s="65">
        <f t="shared" si="76"/>
        <v>25.908505874270215</v>
      </c>
      <c r="DK58" s="65">
        <f t="shared" si="76"/>
        <v>24.137323353165275</v>
      </c>
      <c r="DL58" s="65">
        <f t="shared" si="76"/>
        <v>22.399703811385915</v>
      </c>
      <c r="DM58" s="65">
        <f t="shared" si="76"/>
        <v>20.696627654275215</v>
      </c>
      <c r="DN58" s="65">
        <f t="shared" si="76"/>
        <v>19.029068467656064</v>
      </c>
      <c r="DO58" s="65">
        <f t="shared" si="76"/>
        <v>17.397993045973944</v>
      </c>
      <c r="DP58" s="65">
        <f t="shared" si="76"/>
        <v>15.80436142034784</v>
      </c>
    </row>
    <row r="59" spans="1:120" x14ac:dyDescent="0.25">
      <c r="A59" s="65" t="str">
        <f t="shared" si="71"/>
        <v>09_ROK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09_ROK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70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09_ROK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09_ROK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70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09_ROK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09_ROK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70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09_ROK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09_ROK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70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09_ROK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09_ROK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70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09_ROK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09_ROK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70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09_ROK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09_ROK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70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09_ROK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09_ROK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70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09_ROK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09_ROK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70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09_ROK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8.5787531999999986E-2</v>
      </c>
      <c r="F68" s="66">
        <v>8.5787531999999986E-2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09_ROK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8.5787531999999986E-2</v>
      </c>
      <c r="BP68" s="65">
        <f t="shared" si="95"/>
        <v>8.5787531999999986E-2</v>
      </c>
      <c r="BQ68" s="65">
        <f t="shared" si="95"/>
        <v>8.5355569894742953E-2</v>
      </c>
      <c r="BR68" s="65">
        <f t="shared" si="95"/>
        <v>8.1495883184530993E-2</v>
      </c>
      <c r="BS68" s="65">
        <f t="shared" si="95"/>
        <v>8.165166614828083E-2</v>
      </c>
      <c r="BT68" s="65">
        <f t="shared" si="95"/>
        <v>8.1753808752016002E-2</v>
      </c>
      <c r="BU68" s="65">
        <f t="shared" si="95"/>
        <v>8.1803573148176587E-2</v>
      </c>
      <c r="BV68" s="65">
        <f t="shared" si="95"/>
        <v>8.180266799730869E-2</v>
      </c>
      <c r="BW68" s="65">
        <f t="shared" si="95"/>
        <v>8.1753601117759506E-2</v>
      </c>
      <c r="BX68" s="65">
        <f t="shared" si="95"/>
        <v>8.1659903808617693E-2</v>
      </c>
      <c r="BY68" s="65">
        <f t="shared" si="95"/>
        <v>8.1522494131796477E-2</v>
      </c>
      <c r="BZ68" s="65">
        <f t="shared" si="95"/>
        <v>8.0882401122429504E-2</v>
      </c>
      <c r="CA68" s="65">
        <f t="shared" si="95"/>
        <v>8.0209778139207363E-2</v>
      </c>
      <c r="CB68" s="65">
        <f t="shared" si="95"/>
        <v>7.9408987010028187E-2</v>
      </c>
      <c r="CC68" s="65">
        <f t="shared" si="95"/>
        <v>7.8791628098725849E-2</v>
      </c>
      <c r="CD68" s="65">
        <f t="shared" si="95"/>
        <v>7.80543229620448E-2</v>
      </c>
      <c r="CE68" s="65">
        <f t="shared" si="95"/>
        <v>7.719852369086469E-2</v>
      </c>
      <c r="CF68" s="65">
        <f t="shared" si="95"/>
        <v>7.6226283714956503E-2</v>
      </c>
      <c r="CG68" s="65">
        <f t="shared" si="95"/>
        <v>7.5143338819644967E-2</v>
      </c>
      <c r="CH68" s="65">
        <f t="shared" si="95"/>
        <v>7.395114184401877E-2</v>
      </c>
      <c r="CI68" s="65">
        <f t="shared" si="95"/>
        <v>7.2653455508742276E-2</v>
      </c>
      <c r="CJ68" s="65">
        <f t="shared" si="95"/>
        <v>7.125606880239177E-2</v>
      </c>
      <c r="CK68" s="65">
        <f t="shared" si="95"/>
        <v>6.9761839339716206E-2</v>
      </c>
      <c r="CL68" s="65">
        <f t="shared" si="95"/>
        <v>6.8174202126510985E-2</v>
      </c>
      <c r="CM68" s="65">
        <f t="shared" si="95"/>
        <v>6.6169478198735282E-2</v>
      </c>
      <c r="CN68" s="65">
        <f t="shared" si="95"/>
        <v>6.4095319345411447E-2</v>
      </c>
      <c r="CO68" s="65">
        <f t="shared" si="95"/>
        <v>6.1957625039240259E-2</v>
      </c>
      <c r="CP68" s="65">
        <f t="shared" si="95"/>
        <v>5.9761365637590491E-2</v>
      </c>
      <c r="CQ68" s="65">
        <f t="shared" si="95"/>
        <v>5.7511531313065335E-2</v>
      </c>
      <c r="CR68" s="65">
        <f t="shared" si="95"/>
        <v>5.5658471338201745E-2</v>
      </c>
      <c r="CS68" s="65">
        <f t="shared" si="95"/>
        <v>5.3727124254118165E-2</v>
      </c>
      <c r="CT68" s="65">
        <f t="shared" si="95"/>
        <v>5.1805181830267007E-2</v>
      </c>
      <c r="CU68" s="65">
        <f t="shared" si="95"/>
        <v>4.989493734650717E-2</v>
      </c>
      <c r="CV68" s="70">
        <f t="shared" si="95"/>
        <v>4.7997256009485852E-2</v>
      </c>
      <c r="CW68" s="65">
        <f t="shared" ref="CW68:DP68" si="96">CW$49*CW25</f>
        <v>4.6088377684668759E-2</v>
      </c>
      <c r="CX68" s="65">
        <f t="shared" si="96"/>
        <v>4.4196587283391264E-2</v>
      </c>
      <c r="CY68" s="65">
        <f t="shared" si="96"/>
        <v>4.2322849770361583E-2</v>
      </c>
      <c r="CZ68" s="65">
        <f t="shared" si="96"/>
        <v>4.0468123649700975E-2</v>
      </c>
      <c r="DA68" s="65">
        <f t="shared" si="96"/>
        <v>3.8633360991289639E-2</v>
      </c>
      <c r="DB68" s="65">
        <f t="shared" si="96"/>
        <v>3.6819507457026314E-2</v>
      </c>
      <c r="DC68" s="65">
        <f t="shared" si="96"/>
        <v>3.5027502327003426E-2</v>
      </c>
      <c r="DD68" s="65">
        <f t="shared" si="96"/>
        <v>3.3258278525596617E-2</v>
      </c>
      <c r="DE68" s="65">
        <f t="shared" si="96"/>
        <v>3.1512762647470167E-2</v>
      </c>
      <c r="DF68" s="65">
        <f t="shared" si="96"/>
        <v>2.9791874983497415E-2</v>
      </c>
      <c r="DG68" s="65">
        <f t="shared" si="96"/>
        <v>2.8096529546597356E-2</v>
      </c>
      <c r="DH68" s="65">
        <f t="shared" si="96"/>
        <v>2.6427634097486885E-2</v>
      </c>
      <c r="DI68" s="65">
        <f t="shared" si="96"/>
        <v>2.4786090170349603E-2</v>
      </c>
      <c r="DJ68" s="65">
        <f t="shared" si="96"/>
        <v>2.3172793098421025E-2</v>
      </c>
      <c r="DK68" s="65">
        <f t="shared" si="96"/>
        <v>2.1588632039490002E-2</v>
      </c>
      <c r="DL68" s="65">
        <f t="shared" si="96"/>
        <v>2.0034490001318128E-2</v>
      </c>
      <c r="DM68" s="65">
        <f t="shared" si="96"/>
        <v>1.8511243866975311E-2</v>
      </c>
      <c r="DN68" s="65">
        <f t="shared" si="96"/>
        <v>1.7019764420093265E-2</v>
      </c>
      <c r="DO68" s="65">
        <f t="shared" si="96"/>
        <v>1.5560916370036645E-2</v>
      </c>
      <c r="DP68" s="65">
        <f t="shared" si="96"/>
        <v>1.4135558376992045E-2</v>
      </c>
    </row>
    <row r="69" spans="1:120" x14ac:dyDescent="0.25">
      <c r="A69" s="65" t="str">
        <f t="shared" si="71"/>
        <v>09_ROK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5.7936101039999999</v>
      </c>
      <c r="F69" s="66">
        <v>5.5805857200000002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09_ROK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5.7936101039999999</v>
      </c>
      <c r="BP69" s="65">
        <f t="shared" si="97"/>
        <v>5.5805857200000002</v>
      </c>
      <c r="BQ69" s="65">
        <f t="shared" si="97"/>
        <v>5.5524860474720796</v>
      </c>
      <c r="BR69" s="65">
        <f t="shared" si="97"/>
        <v>5.3014086235559477</v>
      </c>
      <c r="BS69" s="65">
        <f t="shared" si="97"/>
        <v>5.3115424992212565</v>
      </c>
      <c r="BT69" s="65">
        <f t="shared" si="97"/>
        <v>5.3181870027116718</v>
      </c>
      <c r="BU69" s="65">
        <f t="shared" si="97"/>
        <v>5.3214242386141821</v>
      </c>
      <c r="BV69" s="65">
        <f t="shared" si="97"/>
        <v>5.3213653574237574</v>
      </c>
      <c r="BW69" s="65">
        <f t="shared" si="97"/>
        <v>5.3181734958448841</v>
      </c>
      <c r="BX69" s="65">
        <f t="shared" si="97"/>
        <v>5.3120783692780149</v>
      </c>
      <c r="BY69" s="65">
        <f t="shared" si="97"/>
        <v>5.303139698793145</v>
      </c>
      <c r="BZ69" s="65">
        <f t="shared" si="97"/>
        <v>5.2615008519319817</v>
      </c>
      <c r="CA69" s="65">
        <f t="shared" si="97"/>
        <v>5.2177458897876781</v>
      </c>
      <c r="CB69" s="65">
        <f t="shared" si="97"/>
        <v>5.1656534302423909</v>
      </c>
      <c r="CC69" s="65">
        <f t="shared" si="97"/>
        <v>5.1254934647531325</v>
      </c>
      <c r="CD69" s="65">
        <f t="shared" si="97"/>
        <v>5.077530848028772</v>
      </c>
      <c r="CE69" s="65">
        <f t="shared" si="97"/>
        <v>5.0218600403881677</v>
      </c>
      <c r="CF69" s="65">
        <f t="shared" si="97"/>
        <v>4.9586146199934378</v>
      </c>
      <c r="CG69" s="65">
        <f t="shared" si="97"/>
        <v>4.8881677068181926</v>
      </c>
      <c r="CH69" s="65">
        <f t="shared" si="97"/>
        <v>4.8106138098532272</v>
      </c>
      <c r="CI69" s="65">
        <f t="shared" si="97"/>
        <v>4.7261976987604974</v>
      </c>
      <c r="CJ69" s="65">
        <f t="shared" si="97"/>
        <v>4.635295954451343</v>
      </c>
      <c r="CK69" s="65">
        <f t="shared" si="97"/>
        <v>4.5380944683215096</v>
      </c>
      <c r="CL69" s="65">
        <f t="shared" si="97"/>
        <v>4.4348166917728884</v>
      </c>
      <c r="CM69" s="65">
        <f t="shared" si="97"/>
        <v>4.3044069053730727</v>
      </c>
      <c r="CN69" s="65">
        <f t="shared" si="97"/>
        <v>4.169480290653925</v>
      </c>
      <c r="CO69" s="65">
        <f t="shared" si="97"/>
        <v>4.0304206156565812</v>
      </c>
      <c r="CP69" s="65">
        <f t="shared" si="97"/>
        <v>3.8875512083135364</v>
      </c>
      <c r="CQ69" s="65">
        <f t="shared" si="97"/>
        <v>3.7411966855629464</v>
      </c>
      <c r="CR69" s="65">
        <f t="shared" si="97"/>
        <v>3.6206528280472963</v>
      </c>
      <c r="CS69" s="65">
        <f t="shared" si="97"/>
        <v>3.4950162966478335</v>
      </c>
      <c r="CT69" s="65">
        <f t="shared" si="97"/>
        <v>3.3699915501006785</v>
      </c>
      <c r="CU69" s="65">
        <f t="shared" si="97"/>
        <v>3.2457277691146627</v>
      </c>
      <c r="CV69" s="70">
        <f t="shared" si="97"/>
        <v>3.1222812364589414</v>
      </c>
      <c r="CW69" s="65">
        <f t="shared" ref="CW69:DP69" si="98">CW$49*CW26</f>
        <v>2.9981063258123473</v>
      </c>
      <c r="CX69" s="65">
        <f t="shared" si="98"/>
        <v>2.8750430058580885</v>
      </c>
      <c r="CY69" s="65">
        <f t="shared" si="98"/>
        <v>2.7531540487513402</v>
      </c>
      <c r="CZ69" s="65">
        <f t="shared" si="98"/>
        <v>2.6325018063780603</v>
      </c>
      <c r="DA69" s="65">
        <f t="shared" si="98"/>
        <v>2.5131482120688129</v>
      </c>
      <c r="DB69" s="65">
        <f t="shared" si="98"/>
        <v>2.3951547823069981</v>
      </c>
      <c r="DC69" s="65">
        <f t="shared" si="98"/>
        <v>2.2785826184315705</v>
      </c>
      <c r="DD69" s="65">
        <f t="shared" si="98"/>
        <v>2.1634924083341991</v>
      </c>
      <c r="DE69" s="65">
        <f t="shared" si="98"/>
        <v>2.0499444281509516</v>
      </c>
      <c r="DF69" s="65">
        <f t="shared" si="98"/>
        <v>1.9379985439484486</v>
      </c>
      <c r="DG69" s="65">
        <f t="shared" si="98"/>
        <v>1.8277142134045692</v>
      </c>
      <c r="DH69" s="65">
        <f t="shared" si="98"/>
        <v>1.7191504874836641</v>
      </c>
      <c r="DI69" s="65">
        <f t="shared" si="98"/>
        <v>1.6123660121063443</v>
      </c>
      <c r="DJ69" s="65">
        <f t="shared" si="98"/>
        <v>1.5074190298138308</v>
      </c>
      <c r="DK69" s="65">
        <f t="shared" si="98"/>
        <v>1.4043673814268536</v>
      </c>
      <c r="DL69" s="65">
        <f t="shared" si="98"/>
        <v>1.3032685076992163</v>
      </c>
      <c r="DM69" s="65">
        <f t="shared" si="98"/>
        <v>1.2041794509659054</v>
      </c>
      <c r="DN69" s="65">
        <f t="shared" si="98"/>
        <v>1.1071568567858623</v>
      </c>
      <c r="DO69" s="65">
        <f t="shared" si="98"/>
        <v>1.0122569755793973</v>
      </c>
      <c r="DP69" s="65">
        <f t="shared" si="98"/>
        <v>0.91953566426025857</v>
      </c>
    </row>
    <row r="70" spans="1:120" x14ac:dyDescent="0.25">
      <c r="A70" s="65" t="str">
        <f t="shared" si="71"/>
        <v>09_ROK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13.461608699999999</v>
      </c>
      <c r="F70" s="66">
        <v>13.418987076000001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09_ROK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13.461608699999999</v>
      </c>
      <c r="BP70" s="65">
        <f t="shared" si="99"/>
        <v>13.418987076000001</v>
      </c>
      <c r="BQ70" s="65">
        <f t="shared" si="99"/>
        <v>13.351419053320834</v>
      </c>
      <c r="BR70" s="65">
        <f t="shared" si="99"/>
        <v>12.747682299572709</v>
      </c>
      <c r="BS70" s="65">
        <f t="shared" si="99"/>
        <v>12.7720500547521</v>
      </c>
      <c r="BT70" s="65">
        <f t="shared" si="99"/>
        <v>12.7880273214653</v>
      </c>
      <c r="BU70" s="65">
        <f t="shared" si="99"/>
        <v>12.795811527087674</v>
      </c>
      <c r="BV70" s="65">
        <f t="shared" si="99"/>
        <v>12.795669942319877</v>
      </c>
      <c r="BW70" s="65">
        <f t="shared" si="99"/>
        <v>12.78799484306967</v>
      </c>
      <c r="BX70" s="65">
        <f t="shared" si="99"/>
        <v>12.773338599311195</v>
      </c>
      <c r="BY70" s="65">
        <f t="shared" si="99"/>
        <v>12.751844815373207</v>
      </c>
      <c r="BZ70" s="65">
        <f t="shared" si="99"/>
        <v>12.651720710857258</v>
      </c>
      <c r="CA70" s="65">
        <f t="shared" si="99"/>
        <v>12.546508229410907</v>
      </c>
      <c r="CB70" s="65">
        <f t="shared" si="99"/>
        <v>12.421247535199178</v>
      </c>
      <c r="CC70" s="65">
        <f t="shared" si="99"/>
        <v>12.324679525152924</v>
      </c>
      <c r="CD70" s="65">
        <f t="shared" si="99"/>
        <v>12.209349384868768</v>
      </c>
      <c r="CE70" s="65">
        <f t="shared" si="99"/>
        <v>12.07548425211712</v>
      </c>
      <c r="CF70" s="65">
        <f t="shared" si="99"/>
        <v>11.923405326807993</v>
      </c>
      <c r="CG70" s="65">
        <f t="shared" si="99"/>
        <v>11.754009807256203</v>
      </c>
      <c r="CH70" s="65">
        <f t="shared" si="99"/>
        <v>11.567524948267906</v>
      </c>
      <c r="CI70" s="65">
        <f t="shared" si="99"/>
        <v>11.364539319053428</v>
      </c>
      <c r="CJ70" s="65">
        <f t="shared" si="99"/>
        <v>11.145958440043042</v>
      </c>
      <c r="CK70" s="65">
        <f t="shared" si="99"/>
        <v>10.912229302710802</v>
      </c>
      <c r="CL70" s="65">
        <f t="shared" si="99"/>
        <v>10.663889214720189</v>
      </c>
      <c r="CM70" s="65">
        <f t="shared" si="99"/>
        <v>10.350307930230388</v>
      </c>
      <c r="CN70" s="65">
        <f t="shared" si="99"/>
        <v>10.02586555267926</v>
      </c>
      <c r="CO70" s="65">
        <f t="shared" si="99"/>
        <v>9.6914848845543151</v>
      </c>
      <c r="CP70" s="65">
        <f t="shared" si="99"/>
        <v>9.3479433950254904</v>
      </c>
      <c r="CQ70" s="65">
        <f t="shared" si="99"/>
        <v>8.9960216527850871</v>
      </c>
      <c r="CR70" s="65">
        <f t="shared" si="99"/>
        <v>8.7061638229346219</v>
      </c>
      <c r="CS70" s="65">
        <f t="shared" si="99"/>
        <v>8.4040602309978851</v>
      </c>
      <c r="CT70" s="65">
        <f t="shared" si="99"/>
        <v>8.1034277271222059</v>
      </c>
      <c r="CU70" s="65">
        <f t="shared" si="99"/>
        <v>7.8046250288516301</v>
      </c>
      <c r="CV70" s="70">
        <f t="shared" si="99"/>
        <v>7.5077874728317697</v>
      </c>
      <c r="CW70" s="65">
        <f t="shared" ref="CW70:DP70" si="100">CW$49*CW27</f>
        <v>7.2091984707565357</v>
      </c>
      <c r="CX70" s="65">
        <f t="shared" si="100"/>
        <v>6.9132823818632971</v>
      </c>
      <c r="CY70" s="65">
        <f t="shared" si="100"/>
        <v>6.620190147071396</v>
      </c>
      <c r="CZ70" s="65">
        <f t="shared" si="100"/>
        <v>6.3300716967275363</v>
      </c>
      <c r="DA70" s="65">
        <f t="shared" si="100"/>
        <v>6.0430759547268327</v>
      </c>
      <c r="DB70" s="65">
        <f t="shared" si="100"/>
        <v>5.759350842620373</v>
      </c>
      <c r="DC70" s="65">
        <f t="shared" si="100"/>
        <v>5.4790432837095642</v>
      </c>
      <c r="DD70" s="65">
        <f t="shared" si="100"/>
        <v>5.2022992071270879</v>
      </c>
      <c r="DE70" s="65">
        <f t="shared" si="100"/>
        <v>4.9292635519046994</v>
      </c>
      <c r="DF70" s="65">
        <f t="shared" si="100"/>
        <v>4.6600802710277263</v>
      </c>
      <c r="DG70" s="65">
        <f t="shared" si="100"/>
        <v>4.3948923354764684</v>
      </c>
      <c r="DH70" s="65">
        <f t="shared" si="100"/>
        <v>4.1338417382543851</v>
      </c>
      <c r="DI70" s="65">
        <f t="shared" si="100"/>
        <v>3.8770694984032432</v>
      </c>
      <c r="DJ70" s="65">
        <f t="shared" si="100"/>
        <v>3.6247156650051897</v>
      </c>
      <c r="DK70" s="65">
        <f t="shared" si="100"/>
        <v>3.3769193211717066</v>
      </c>
      <c r="DL70" s="65">
        <f t="shared" si="100"/>
        <v>3.1338185880197535</v>
      </c>
      <c r="DM70" s="65">
        <f t="shared" si="100"/>
        <v>2.8955506286347785</v>
      </c>
      <c r="DN70" s="65">
        <f t="shared" si="100"/>
        <v>2.6622516520209056</v>
      </c>
      <c r="DO70" s="65">
        <f t="shared" si="100"/>
        <v>2.4340569170382329</v>
      </c>
      <c r="DP70" s="65">
        <f t="shared" si="100"/>
        <v>2.2111007363272774</v>
      </c>
    </row>
    <row r="71" spans="1:120" x14ac:dyDescent="0.25">
      <c r="A71" s="65" t="str">
        <f t="shared" si="71"/>
        <v>09_ROK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0.76321177200000001</v>
      </c>
      <c r="F71" s="66">
        <v>0.66779460000000002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09_ROK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0.76321177200000001</v>
      </c>
      <c r="BP71" s="65">
        <f t="shared" si="101"/>
        <v>0.66779460000000002</v>
      </c>
      <c r="BQ71" s="65">
        <f t="shared" si="101"/>
        <v>0.66443208385610075</v>
      </c>
      <c r="BR71" s="65">
        <f t="shared" si="101"/>
        <v>0.63438718242716907</v>
      </c>
      <c r="BS71" s="65">
        <f t="shared" si="101"/>
        <v>0.63559984141780357</v>
      </c>
      <c r="BT71" s="65">
        <f t="shared" si="101"/>
        <v>0.63639494855766499</v>
      </c>
      <c r="BU71" s="65">
        <f t="shared" si="101"/>
        <v>0.63678232880108199</v>
      </c>
      <c r="BV71" s="65">
        <f t="shared" si="101"/>
        <v>0.63677528284874285</v>
      </c>
      <c r="BW71" s="65">
        <f t="shared" si="101"/>
        <v>0.6363933322734332</v>
      </c>
      <c r="BX71" s="65">
        <f t="shared" si="101"/>
        <v>0.63566396571373973</v>
      </c>
      <c r="BY71" s="65">
        <f t="shared" si="101"/>
        <v>0.6345943296252583</v>
      </c>
      <c r="BZ71" s="65">
        <f t="shared" si="101"/>
        <v>0.6296116632029044</v>
      </c>
      <c r="CA71" s="65">
        <f t="shared" si="101"/>
        <v>0.62437577419246371</v>
      </c>
      <c r="CB71" s="65">
        <f t="shared" si="101"/>
        <v>0.61814218780378238</v>
      </c>
      <c r="CC71" s="65">
        <f t="shared" si="101"/>
        <v>0.61333649008036983</v>
      </c>
      <c r="CD71" s="65">
        <f t="shared" si="101"/>
        <v>0.60759709675188633</v>
      </c>
      <c r="CE71" s="65">
        <f t="shared" si="101"/>
        <v>0.60093531130760969</v>
      </c>
      <c r="CF71" s="65">
        <f t="shared" si="101"/>
        <v>0.59336711823013988</v>
      </c>
      <c r="CG71" s="65">
        <f t="shared" si="101"/>
        <v>0.58493716650724137</v>
      </c>
      <c r="CH71" s="65">
        <f t="shared" si="101"/>
        <v>0.57565676545246458</v>
      </c>
      <c r="CI71" s="65">
        <f t="shared" si="101"/>
        <v>0.56555520515590052</v>
      </c>
      <c r="CJ71" s="65">
        <f t="shared" si="101"/>
        <v>0.5546775487545873</v>
      </c>
      <c r="CK71" s="65">
        <f t="shared" si="101"/>
        <v>0.54304604073620011</v>
      </c>
      <c r="CL71" s="65">
        <f t="shared" si="101"/>
        <v>0.53068742016488568</v>
      </c>
      <c r="CM71" s="65">
        <f t="shared" si="101"/>
        <v>0.51508207773051662</v>
      </c>
      <c r="CN71" s="65">
        <f t="shared" si="101"/>
        <v>0.49893623404554099</v>
      </c>
      <c r="CO71" s="65">
        <f t="shared" si="101"/>
        <v>0.4822958122869121</v>
      </c>
      <c r="CP71" s="65">
        <f t="shared" si="101"/>
        <v>0.46519950313302538</v>
      </c>
      <c r="CQ71" s="65">
        <f t="shared" si="101"/>
        <v>0.44768615150970853</v>
      </c>
      <c r="CR71" s="65">
        <f t="shared" si="101"/>
        <v>0.43326140451162454</v>
      </c>
      <c r="CS71" s="65">
        <f t="shared" si="101"/>
        <v>0.41822724834220865</v>
      </c>
      <c r="CT71" s="65">
        <f t="shared" si="101"/>
        <v>0.40326630072853076</v>
      </c>
      <c r="CU71" s="65">
        <f t="shared" si="101"/>
        <v>0.38839641321463647</v>
      </c>
      <c r="CV71" s="70">
        <f t="shared" si="101"/>
        <v>0.37362432081566616</v>
      </c>
      <c r="CW71" s="65">
        <f t="shared" ref="CW71:DP71" si="102">CW$49*CW28</f>
        <v>0.35876506787236079</v>
      </c>
      <c r="CX71" s="65">
        <f t="shared" si="102"/>
        <v>0.34403883219623776</v>
      </c>
      <c r="CY71" s="65">
        <f t="shared" si="102"/>
        <v>0.32945312534761723</v>
      </c>
      <c r="CZ71" s="65">
        <f t="shared" si="102"/>
        <v>0.31501540859576915</v>
      </c>
      <c r="DA71" s="65">
        <f t="shared" si="102"/>
        <v>0.30073309312399721</v>
      </c>
      <c r="DB71" s="65">
        <f t="shared" si="102"/>
        <v>0.28661354023405083</v>
      </c>
      <c r="DC71" s="65">
        <f t="shared" si="102"/>
        <v>0.27266406154988043</v>
      </c>
      <c r="DD71" s="65">
        <f t="shared" si="102"/>
        <v>0.25889191922072541</v>
      </c>
      <c r="DE71" s="65">
        <f t="shared" si="102"/>
        <v>0.2453043261235478</v>
      </c>
      <c r="DF71" s="65">
        <f t="shared" si="102"/>
        <v>0.23190844606480429</v>
      </c>
      <c r="DG71" s="65">
        <f t="shared" si="102"/>
        <v>0.21871139398156567</v>
      </c>
      <c r="DH71" s="65">
        <f t="shared" si="102"/>
        <v>0.20572023614197951</v>
      </c>
      <c r="DI71" s="65">
        <f t="shared" si="102"/>
        <v>0.19294199034508366</v>
      </c>
      <c r="DJ71" s="65">
        <f t="shared" si="102"/>
        <v>0.18038362611996855</v>
      </c>
      <c r="DK71" s="65">
        <f t="shared" si="102"/>
        <v>0.16805206492428781</v>
      </c>
      <c r="DL71" s="65">
        <f t="shared" si="102"/>
        <v>0.15595418034212996</v>
      </c>
      <c r="DM71" s="65">
        <f t="shared" si="102"/>
        <v>0.14409679828123786</v>
      </c>
      <c r="DN71" s="65">
        <f t="shared" si="102"/>
        <v>0.13248669716958894</v>
      </c>
      <c r="DO71" s="65">
        <f t="shared" si="102"/>
        <v>0.12113060815133461</v>
      </c>
      <c r="DP71" s="65">
        <f t="shared" si="102"/>
        <v>0.11003521528210014</v>
      </c>
    </row>
    <row r="72" spans="1:120" x14ac:dyDescent="0.25">
      <c r="A72" s="65" t="str">
        <f t="shared" si="71"/>
        <v>09_ROK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09_ROK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70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09_ROK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09_ROK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70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09_ROK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0.40561718400000008</v>
      </c>
      <c r="F74" s="66">
        <v>1.554810048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09_ROK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0.40561718400000008</v>
      </c>
      <c r="BP74" s="65">
        <f t="shared" si="107"/>
        <v>1.554810048</v>
      </c>
      <c r="BQ74" s="65">
        <f t="shared" si="107"/>
        <v>1.5469811828263422</v>
      </c>
      <c r="BR74" s="65">
        <f t="shared" si="107"/>
        <v>1.4770283640511193</v>
      </c>
      <c r="BS74" s="65">
        <f t="shared" si="107"/>
        <v>1.4798517687079344</v>
      </c>
      <c r="BT74" s="65">
        <f t="shared" si="107"/>
        <v>1.4817029974694322</v>
      </c>
      <c r="BU74" s="65">
        <f t="shared" si="107"/>
        <v>1.4826049255396223</v>
      </c>
      <c r="BV74" s="65">
        <f t="shared" si="107"/>
        <v>1.4825885206188658</v>
      </c>
      <c r="BW74" s="65">
        <f t="shared" si="107"/>
        <v>1.4816992343138691</v>
      </c>
      <c r="BX74" s="65">
        <f t="shared" si="107"/>
        <v>1.4800010677583342</v>
      </c>
      <c r="BY74" s="65">
        <f t="shared" si="107"/>
        <v>1.4775106598723251</v>
      </c>
      <c r="BZ74" s="65">
        <f t="shared" si="107"/>
        <v>1.465909637912417</v>
      </c>
      <c r="CA74" s="65">
        <f t="shared" si="107"/>
        <v>1.4537190439129355</v>
      </c>
      <c r="CB74" s="65">
        <f t="shared" si="107"/>
        <v>1.4392055351900475</v>
      </c>
      <c r="CC74" s="65">
        <f t="shared" si="107"/>
        <v>1.428016545180226</v>
      </c>
      <c r="CD74" s="65">
        <f t="shared" si="107"/>
        <v>1.4146536542305981</v>
      </c>
      <c r="CE74" s="65">
        <f t="shared" si="107"/>
        <v>1.3991431799824066</v>
      </c>
      <c r="CF74" s="65">
        <f t="shared" si="107"/>
        <v>1.3815223387206561</v>
      </c>
      <c r="CG74" s="65">
        <f t="shared" si="107"/>
        <v>1.3618950856058247</v>
      </c>
      <c r="CH74" s="65">
        <f t="shared" si="107"/>
        <v>1.3402877518396685</v>
      </c>
      <c r="CI74" s="65">
        <f t="shared" si="107"/>
        <v>1.3167685328319441</v>
      </c>
      <c r="CJ74" s="65">
        <f t="shared" si="107"/>
        <v>1.2914423479968864</v>
      </c>
      <c r="CK74" s="65">
        <f t="shared" si="107"/>
        <v>1.2643609886382143</v>
      </c>
      <c r="CL74" s="65">
        <f t="shared" si="107"/>
        <v>1.2355867106735536</v>
      </c>
      <c r="CM74" s="65">
        <f t="shared" si="107"/>
        <v>1.1992531685642915</v>
      </c>
      <c r="CN74" s="65">
        <f t="shared" si="107"/>
        <v>1.1616611904398242</v>
      </c>
      <c r="CO74" s="65">
        <f t="shared" si="107"/>
        <v>1.1229176981245614</v>
      </c>
      <c r="CP74" s="65">
        <f t="shared" si="107"/>
        <v>1.0831127741910984</v>
      </c>
      <c r="CQ74" s="65">
        <f t="shared" si="107"/>
        <v>1.0423368603426035</v>
      </c>
      <c r="CR74" s="65">
        <f t="shared" si="107"/>
        <v>1.0087520700905126</v>
      </c>
      <c r="CS74" s="65">
        <f t="shared" si="107"/>
        <v>0.97374840717468636</v>
      </c>
      <c r="CT74" s="65">
        <f t="shared" si="107"/>
        <v>0.93891519397208179</v>
      </c>
      <c r="CU74" s="65">
        <f t="shared" si="107"/>
        <v>0.9042939938018012</v>
      </c>
      <c r="CV74" s="70">
        <f t="shared" si="107"/>
        <v>0.86990048763702621</v>
      </c>
      <c r="CW74" s="65">
        <f t="shared" ref="CW74:DP74" si="108">CW$49*CW31</f>
        <v>0.83530404768075106</v>
      </c>
      <c r="CX74" s="65">
        <f t="shared" si="108"/>
        <v>0.80101730861689502</v>
      </c>
      <c r="CY74" s="65">
        <f t="shared" si="108"/>
        <v>0.76705775943003784</v>
      </c>
      <c r="CZ74" s="65">
        <f t="shared" si="108"/>
        <v>0.73344277201332142</v>
      </c>
      <c r="DA74" s="65">
        <f t="shared" si="108"/>
        <v>0.70018960164594057</v>
      </c>
      <c r="DB74" s="65">
        <f t="shared" si="108"/>
        <v>0.66731538746907215</v>
      </c>
      <c r="DC74" s="65">
        <f t="shared" si="108"/>
        <v>0.63483715296027288</v>
      </c>
      <c r="DD74" s="65">
        <f t="shared" si="108"/>
        <v>0.602771806406323</v>
      </c>
      <c r="DE74" s="65">
        <f t="shared" si="108"/>
        <v>0.5711361413745496</v>
      </c>
      <c r="DF74" s="65">
        <f t="shared" si="108"/>
        <v>0.53994683718260605</v>
      </c>
      <c r="DG74" s="65">
        <f t="shared" si="108"/>
        <v>0.50922045936673455</v>
      </c>
      <c r="DH74" s="65">
        <f t="shared" si="108"/>
        <v>0.47897346014849818</v>
      </c>
      <c r="DI74" s="65">
        <f t="shared" si="108"/>
        <v>0.44922217890000127</v>
      </c>
      <c r="DJ74" s="65">
        <f t="shared" si="108"/>
        <v>0.41998284260759544</v>
      </c>
      <c r="DK74" s="65">
        <f t="shared" si="108"/>
        <v>0.39127156633406568</v>
      </c>
      <c r="DL74" s="65">
        <f t="shared" si="108"/>
        <v>0.36310435367933136</v>
      </c>
      <c r="DM74" s="65">
        <f t="shared" si="108"/>
        <v>0.33549709723962673</v>
      </c>
      <c r="DN74" s="65">
        <f t="shared" si="108"/>
        <v>0.30846557906519445</v>
      </c>
      <c r="DO74" s="65">
        <f t="shared" si="108"/>
        <v>0.28202547111648646</v>
      </c>
      <c r="DP74" s="65">
        <f t="shared" si="108"/>
        <v>0.25619233571887579</v>
      </c>
    </row>
    <row r="75" spans="1:120" x14ac:dyDescent="0.25">
      <c r="A75" s="65" t="str">
        <f t="shared" si="71"/>
        <v>09_ROK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22.784105052000001</v>
      </c>
      <c r="F75" s="66">
        <v>23.646711455999998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09_ROK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22.784105052000001</v>
      </c>
      <c r="BP75" s="65">
        <f t="shared" si="109"/>
        <v>23.646711455999998</v>
      </c>
      <c r="BQ75" s="65">
        <f t="shared" si="109"/>
        <v>23.527644232304379</v>
      </c>
      <c r="BR75" s="65">
        <f t="shared" si="109"/>
        <v>22.463749563473712</v>
      </c>
      <c r="BS75" s="65">
        <f t="shared" si="109"/>
        <v>22.506690008404018</v>
      </c>
      <c r="BT75" s="65">
        <f t="shared" si="109"/>
        <v>22.534844876851452</v>
      </c>
      <c r="BU75" s="65">
        <f t="shared" si="109"/>
        <v>22.548562071988755</v>
      </c>
      <c r="BV75" s="65">
        <f t="shared" si="109"/>
        <v>22.548312573712042</v>
      </c>
      <c r="BW75" s="65">
        <f t="shared" si="109"/>
        <v>22.534787643973466</v>
      </c>
      <c r="BX75" s="65">
        <f t="shared" si="109"/>
        <v>22.508960659773937</v>
      </c>
      <c r="BY75" s="65">
        <f t="shared" si="109"/>
        <v>22.471084678226251</v>
      </c>
      <c r="BZ75" s="65">
        <f t="shared" si="109"/>
        <v>22.2946476792285</v>
      </c>
      <c r="CA75" s="65">
        <f t="shared" si="109"/>
        <v>22.109244028696533</v>
      </c>
      <c r="CB75" s="65">
        <f t="shared" si="109"/>
        <v>21.888511757622176</v>
      </c>
      <c r="CC75" s="65">
        <f t="shared" si="109"/>
        <v>21.71834124799198</v>
      </c>
      <c r="CD75" s="65">
        <f t="shared" si="109"/>
        <v>21.51510843063895</v>
      </c>
      <c r="CE75" s="65">
        <f t="shared" si="109"/>
        <v>21.279213563890114</v>
      </c>
      <c r="CF75" s="65">
        <f t="shared" si="109"/>
        <v>21.011222660779751</v>
      </c>
      <c r="CG75" s="65">
        <f t="shared" si="109"/>
        <v>20.712716748962869</v>
      </c>
      <c r="CH75" s="65">
        <f t="shared" si="109"/>
        <v>20.384096293004905</v>
      </c>
      <c r="CI75" s="65">
        <f t="shared" si="109"/>
        <v>20.026398459586904</v>
      </c>
      <c r="CJ75" s="65">
        <f t="shared" si="109"/>
        <v>19.641218941454589</v>
      </c>
      <c r="CK75" s="65">
        <f t="shared" si="109"/>
        <v>19.229345419403121</v>
      </c>
      <c r="CL75" s="65">
        <f t="shared" si="109"/>
        <v>18.791724727885011</v>
      </c>
      <c r="CM75" s="65">
        <f t="shared" si="109"/>
        <v>18.239137106305559</v>
      </c>
      <c r="CN75" s="65">
        <f t="shared" si="109"/>
        <v>17.667410250724075</v>
      </c>
      <c r="CO75" s="65">
        <f t="shared" si="109"/>
        <v>17.078170308034451</v>
      </c>
      <c r="CP75" s="65">
        <f t="shared" si="109"/>
        <v>16.472787321223038</v>
      </c>
      <c r="CQ75" s="65">
        <f t="shared" si="109"/>
        <v>15.852636795201953</v>
      </c>
      <c r="CR75" s="65">
        <f t="shared" si="109"/>
        <v>15.341854243067662</v>
      </c>
      <c r="CS75" s="65">
        <f t="shared" si="109"/>
        <v>14.809492416657838</v>
      </c>
      <c r="CT75" s="65">
        <f t="shared" si="109"/>
        <v>14.27972291668139</v>
      </c>
      <c r="CU75" s="65">
        <f t="shared" si="109"/>
        <v>13.753177869111022</v>
      </c>
      <c r="CV75" s="70">
        <f t="shared" si="109"/>
        <v>13.230095761888503</v>
      </c>
      <c r="CW75" s="65">
        <f t="shared" ref="CW75:DP75" si="110">CW$49*CW32</f>
        <v>12.703927286129547</v>
      </c>
      <c r="CX75" s="65">
        <f t="shared" si="110"/>
        <v>12.182468972650621</v>
      </c>
      <c r="CY75" s="65">
        <f t="shared" si="110"/>
        <v>11.665986806980024</v>
      </c>
      <c r="CZ75" s="65">
        <f t="shared" si="110"/>
        <v>11.154744993832075</v>
      </c>
      <c r="DA75" s="65">
        <f t="shared" si="110"/>
        <v>10.649005964369188</v>
      </c>
      <c r="DB75" s="65">
        <f t="shared" si="110"/>
        <v>10.14903038344012</v>
      </c>
      <c r="DC75" s="65">
        <f t="shared" si="110"/>
        <v>9.6550771567949845</v>
      </c>
      <c r="DD75" s="65">
        <f t="shared" si="110"/>
        <v>9.1674034382766045</v>
      </c>
      <c r="DE75" s="65">
        <f t="shared" si="110"/>
        <v>8.6862646369887617</v>
      </c>
      <c r="DF75" s="65">
        <f t="shared" si="110"/>
        <v>8.2119144244409323</v>
      </c>
      <c r="DG75" s="65">
        <f t="shared" si="110"/>
        <v>7.7446047416699919</v>
      </c>
      <c r="DH75" s="65">
        <f t="shared" si="110"/>
        <v>7.2845858063386117</v>
      </c>
      <c r="DI75" s="65">
        <f t="shared" si="110"/>
        <v>6.8321061198106863</v>
      </c>
      <c r="DJ75" s="65">
        <f t="shared" si="110"/>
        <v>6.3874124742037139</v>
      </c>
      <c r="DK75" s="65">
        <f t="shared" si="110"/>
        <v>5.9507499594180766</v>
      </c>
      <c r="DL75" s="65">
        <f t="shared" si="110"/>
        <v>5.5223619701437139</v>
      </c>
      <c r="DM75" s="65">
        <f t="shared" si="110"/>
        <v>5.1024902128436915</v>
      </c>
      <c r="DN75" s="65">
        <f t="shared" si="110"/>
        <v>4.6913747127151373</v>
      </c>
      <c r="DO75" s="65">
        <f t="shared" si="110"/>
        <v>4.2892538206274962</v>
      </c>
      <c r="DP75" s="65">
        <f t="shared" si="110"/>
        <v>3.8963642200381128</v>
      </c>
    </row>
    <row r="76" spans="1:120" x14ac:dyDescent="0.25">
      <c r="A76" s="65" t="str">
        <f t="shared" si="71"/>
        <v>09_ROK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09_ROK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70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09_ROK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09_ROK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70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09_ROK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09_ROK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70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09_ROK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09_ROK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70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09_ROK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0.11170382399999999</v>
      </c>
      <c r="F80" s="66">
        <v>0.112248108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09_ROK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0.11170382399999999</v>
      </c>
      <c r="BP80" s="65">
        <f t="shared" si="119"/>
        <v>0.112248108</v>
      </c>
      <c r="BQ80" s="65">
        <f t="shared" si="119"/>
        <v>0.11168291014534208</v>
      </c>
      <c r="BR80" s="65">
        <f t="shared" si="119"/>
        <v>0.10663272953525019</v>
      </c>
      <c r="BS80" s="65">
        <f t="shared" si="119"/>
        <v>0.10683656268596435</v>
      </c>
      <c r="BT80" s="65">
        <f t="shared" si="119"/>
        <v>0.10697021047542944</v>
      </c>
      <c r="BU80" s="65">
        <f t="shared" si="119"/>
        <v>0.10703532435835114</v>
      </c>
      <c r="BV80" s="65">
        <f t="shared" si="119"/>
        <v>0.10703414001990467</v>
      </c>
      <c r="BW80" s="65">
        <f t="shared" si="119"/>
        <v>0.1069699387978103</v>
      </c>
      <c r="BX80" s="65">
        <f t="shared" si="119"/>
        <v>0.10684734119614646</v>
      </c>
      <c r="BY80" s="65">
        <f t="shared" si="119"/>
        <v>0.10666754844672836</v>
      </c>
      <c r="BZ80" s="65">
        <f t="shared" si="119"/>
        <v>0.10583002313774209</v>
      </c>
      <c r="CA80" s="65">
        <f t="shared" si="119"/>
        <v>0.10494993420752319</v>
      </c>
      <c r="CB80" s="65">
        <f t="shared" si="119"/>
        <v>0.10390214454557618</v>
      </c>
      <c r="CC80" s="65">
        <f t="shared" si="119"/>
        <v>0.10309436551131483</v>
      </c>
      <c r="CD80" s="65">
        <f t="shared" si="119"/>
        <v>0.10212964366092835</v>
      </c>
      <c r="CE80" s="65">
        <f t="shared" si="119"/>
        <v>0.10100987897277124</v>
      </c>
      <c r="CF80" s="65">
        <f t="shared" si="119"/>
        <v>9.9737758242947006E-2</v>
      </c>
      <c r="CG80" s="65">
        <f t="shared" si="119"/>
        <v>9.8320786420433473E-2</v>
      </c>
      <c r="CH80" s="65">
        <f t="shared" si="119"/>
        <v>9.6760864462574148E-2</v>
      </c>
      <c r="CI80" s="65">
        <f t="shared" si="119"/>
        <v>9.5062915675421245E-2</v>
      </c>
      <c r="CJ80" s="65">
        <f t="shared" si="119"/>
        <v>9.3234514621382353E-2</v>
      </c>
      <c r="CK80" s="65">
        <f t="shared" si="119"/>
        <v>9.1279400326881019E-2</v>
      </c>
      <c r="CL80" s="65">
        <f t="shared" si="119"/>
        <v>8.9202067301696442E-2</v>
      </c>
      <c r="CM80" s="65">
        <f t="shared" si="119"/>
        <v>8.6579000024797154E-2</v>
      </c>
      <c r="CN80" s="65">
        <f t="shared" si="119"/>
        <v>8.386508109567993E-2</v>
      </c>
      <c r="CO80" s="65">
        <f t="shared" si="119"/>
        <v>8.1068029638947381E-2</v>
      </c>
      <c r="CP80" s="65">
        <f t="shared" si="119"/>
        <v>7.8194349084616963E-2</v>
      </c>
      <c r="CQ80" s="65">
        <f t="shared" si="119"/>
        <v>7.5250568789813677E-2</v>
      </c>
      <c r="CR80" s="65">
        <f t="shared" si="119"/>
        <v>7.2825945172141984E-2</v>
      </c>
      <c r="CS80" s="65">
        <f t="shared" si="119"/>
        <v>7.0298887323226381E-2</v>
      </c>
      <c r="CT80" s="65">
        <f t="shared" si="119"/>
        <v>6.7784134937504098E-2</v>
      </c>
      <c r="CU80" s="65">
        <f t="shared" si="119"/>
        <v>6.5284688641281494E-2</v>
      </c>
      <c r="CV80" s="70">
        <f t="shared" si="119"/>
        <v>6.2801680508263361E-2</v>
      </c>
      <c r="CW80" s="65">
        <f t="shared" ref="CW80:DP80" si="120">CW$49*CW37</f>
        <v>6.0304021753341625E-2</v>
      </c>
      <c r="CX80" s="65">
        <f t="shared" si="120"/>
        <v>5.782872157480333E-2</v>
      </c>
      <c r="CY80" s="65">
        <f t="shared" si="120"/>
        <v>5.5377042574104168E-2</v>
      </c>
      <c r="CZ80" s="65">
        <f t="shared" si="120"/>
        <v>5.295023889938915E-2</v>
      </c>
      <c r="DA80" s="65">
        <f t="shared" si="120"/>
        <v>5.0549556279964651E-2</v>
      </c>
      <c r="DB80" s="65">
        <f t="shared" si="120"/>
        <v>4.817623206065768E-2</v>
      </c>
      <c r="DC80" s="65">
        <f t="shared" si="120"/>
        <v>4.5831495236064529E-2</v>
      </c>
      <c r="DD80" s="65">
        <f t="shared" si="120"/>
        <v>4.3516566484687429E-2</v>
      </c>
      <c r="DE80" s="65">
        <f t="shared" si="120"/>
        <v>4.1232658202961223E-2</v>
      </c>
      <c r="DF80" s="65">
        <f t="shared" si="120"/>
        <v>3.8980974539168656E-2</v>
      </c>
      <c r="DG80" s="65">
        <f t="shared" si="120"/>
        <v>3.6762711427246228E-2</v>
      </c>
      <c r="DH80" s="65">
        <f t="shared" si="120"/>
        <v>3.4579056620479429E-2</v>
      </c>
      <c r="DI80" s="65">
        <f t="shared" si="120"/>
        <v>3.2431189725088967E-2</v>
      </c>
      <c r="DJ80" s="65">
        <f t="shared" si="120"/>
        <v>3.0320282233707554E-2</v>
      </c>
      <c r="DK80" s="65">
        <f t="shared" si="120"/>
        <v>2.8247497558747049E-2</v>
      </c>
      <c r="DL80" s="65">
        <f t="shared" si="120"/>
        <v>2.6213991065658328E-2</v>
      </c>
      <c r="DM80" s="65">
        <f t="shared" si="120"/>
        <v>2.4220910106081416E-2</v>
      </c>
      <c r="DN80" s="65">
        <f t="shared" si="120"/>
        <v>2.2269394050888264E-2</v>
      </c>
      <c r="DO80" s="65">
        <f t="shared" si="120"/>
        <v>2.0360574323117744E-2</v>
      </c>
      <c r="DP80" s="65">
        <f t="shared" si="120"/>
        <v>1.8495574430803161E-2</v>
      </c>
    </row>
    <row r="81" spans="1:120" x14ac:dyDescent="0.25">
      <c r="A81" s="65" t="str">
        <f t="shared" si="71"/>
        <v>09_ROK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09_ROK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70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09_ROK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29.274021864000002</v>
      </c>
      <c r="F82" s="66">
        <v>30.674129652000001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09_ROK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29.274021864000002</v>
      </c>
      <c r="BP82" s="65">
        <f t="shared" si="123"/>
        <v>30.674129652000001</v>
      </c>
      <c r="BQ82" s="65">
        <f t="shared" si="123"/>
        <v>30.519677585219423</v>
      </c>
      <c r="BR82" s="65">
        <f t="shared" si="123"/>
        <v>29.139610717633776</v>
      </c>
      <c r="BS82" s="65">
        <f t="shared" si="123"/>
        <v>29.19531236467073</v>
      </c>
      <c r="BT82" s="65">
        <f t="shared" si="123"/>
        <v>29.231834402278309</v>
      </c>
      <c r="BU82" s="65">
        <f t="shared" si="123"/>
        <v>29.249628124795976</v>
      </c>
      <c r="BV82" s="65">
        <f t="shared" si="123"/>
        <v>29.249304479687776</v>
      </c>
      <c r="BW82" s="65">
        <f t="shared" si="123"/>
        <v>29.231760160719478</v>
      </c>
      <c r="BX82" s="65">
        <f t="shared" si="123"/>
        <v>29.198257816711497</v>
      </c>
      <c r="BY82" s="65">
        <f t="shared" si="123"/>
        <v>29.149125709236326</v>
      </c>
      <c r="BZ82" s="65">
        <f t="shared" si="123"/>
        <v>28.920254502652821</v>
      </c>
      <c r="CA82" s="65">
        <f t="shared" si="123"/>
        <v>28.679751901479136</v>
      </c>
      <c r="CB82" s="65">
        <f t="shared" si="123"/>
        <v>28.393421588111295</v>
      </c>
      <c r="CC82" s="65">
        <f t="shared" si="123"/>
        <v>28.172679169654668</v>
      </c>
      <c r="CD82" s="65">
        <f t="shared" si="123"/>
        <v>27.90904886314766</v>
      </c>
      <c r="CE82" s="65">
        <f t="shared" si="123"/>
        <v>27.603049877184684</v>
      </c>
      <c r="CF82" s="65">
        <f t="shared" si="123"/>
        <v>27.255416434671556</v>
      </c>
      <c r="CG82" s="65">
        <f t="shared" si="123"/>
        <v>26.868199418977976</v>
      </c>
      <c r="CH82" s="65">
        <f t="shared" si="123"/>
        <v>26.441918306227468</v>
      </c>
      <c r="CI82" s="65">
        <f t="shared" si="123"/>
        <v>25.977918492176403</v>
      </c>
      <c r="CJ82" s="65">
        <f t="shared" si="123"/>
        <v>25.478269883511725</v>
      </c>
      <c r="CK82" s="65">
        <f t="shared" si="123"/>
        <v>24.943994246954787</v>
      </c>
      <c r="CL82" s="65">
        <f t="shared" si="123"/>
        <v>24.376319800763738</v>
      </c>
      <c r="CM82" s="65">
        <f t="shared" si="123"/>
        <v>23.659512122031845</v>
      </c>
      <c r="CN82" s="65">
        <f t="shared" si="123"/>
        <v>22.917877340118562</v>
      </c>
      <c r="CO82" s="65">
        <f t="shared" si="123"/>
        <v>22.153524866336735</v>
      </c>
      <c r="CP82" s="65">
        <f t="shared" si="123"/>
        <v>21.368231898174077</v>
      </c>
      <c r="CQ82" s="65">
        <f t="shared" si="123"/>
        <v>20.563782718239576</v>
      </c>
      <c r="CR82" s="65">
        <f t="shared" si="123"/>
        <v>19.901203895924262</v>
      </c>
      <c r="CS82" s="65">
        <f t="shared" si="123"/>
        <v>19.210632789855001</v>
      </c>
      <c r="CT82" s="65">
        <f t="shared" si="123"/>
        <v>18.523424407489024</v>
      </c>
      <c r="CU82" s="65">
        <f t="shared" si="123"/>
        <v>17.840398732360999</v>
      </c>
      <c r="CV82" s="70">
        <f t="shared" si="123"/>
        <v>17.16186512715165</v>
      </c>
      <c r="CW82" s="65">
        <f t="shared" ref="CW82:DP82" si="124">CW$49*CW39</f>
        <v>16.479327934855075</v>
      </c>
      <c r="CX82" s="65">
        <f t="shared" si="124"/>
        <v>15.802900688490242</v>
      </c>
      <c r="CY82" s="65">
        <f t="shared" si="124"/>
        <v>15.132928420160054</v>
      </c>
      <c r="CZ82" s="65">
        <f t="shared" si="124"/>
        <v>14.469753851924494</v>
      </c>
      <c r="DA82" s="65">
        <f t="shared" si="124"/>
        <v>13.813717405220823</v>
      </c>
      <c r="DB82" s="65">
        <f t="shared" si="124"/>
        <v>13.165157210252957</v>
      </c>
      <c r="DC82" s="65">
        <f t="shared" si="124"/>
        <v>12.524409115350645</v>
      </c>
      <c r="DD82" s="65">
        <f t="shared" si="124"/>
        <v>11.891806696297992</v>
      </c>
      <c r="DE82" s="65">
        <f t="shared" si="124"/>
        <v>11.267681265631969</v>
      </c>
      <c r="DF82" s="65">
        <f t="shared" si="124"/>
        <v>10.652361881910476</v>
      </c>
      <c r="DG82" s="65">
        <f t="shared" si="124"/>
        <v>10.046175358950485</v>
      </c>
      <c r="DH82" s="65">
        <f t="shared" si="124"/>
        <v>9.4494462750359691</v>
      </c>
      <c r="DI82" s="65">
        <f t="shared" si="124"/>
        <v>8.8624969820960313</v>
      </c>
      <c r="DJ82" s="65">
        <f t="shared" si="124"/>
        <v>8.2856476148531417</v>
      </c>
      <c r="DK82" s="65">
        <f t="shared" si="124"/>
        <v>7.7192160999413959</v>
      </c>
      <c r="DL82" s="65">
        <f t="shared" si="124"/>
        <v>7.1635181649954704</v>
      </c>
      <c r="DM82" s="65">
        <f t="shared" si="124"/>
        <v>6.6188673477095827</v>
      </c>
      <c r="DN82" s="65">
        <f t="shared" si="124"/>
        <v>6.0855750048671142</v>
      </c>
      <c r="DO82" s="65">
        <f t="shared" si="124"/>
        <v>5.5639503213407924</v>
      </c>
      <c r="DP82" s="65">
        <f t="shared" si="124"/>
        <v>5.0543003190634845</v>
      </c>
    </row>
    <row r="83" spans="1:120" x14ac:dyDescent="0.25">
      <c r="A83" s="65" t="str">
        <f t="shared" si="71"/>
        <v>09_ROK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09_ROK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70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09_ROK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09_ROK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70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09_ROK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09_ROK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70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09_ROK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09_ROK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70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09_ROK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09_ROK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70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09_ROK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46.381161059999997</v>
      </c>
      <c r="F88" s="66">
        <v>46.444130532000003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09_ROK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46.381161059999997</v>
      </c>
      <c r="BP88" s="65">
        <f t="shared" si="135"/>
        <v>46.444130532000003</v>
      </c>
      <c r="BQ88" s="65">
        <f t="shared" si="135"/>
        <v>46.210272488369206</v>
      </c>
      <c r="BR88" s="65">
        <f t="shared" si="135"/>
        <v>44.120693860769677</v>
      </c>
      <c r="BS88" s="65">
        <f t="shared" si="135"/>
        <v>44.205032506892046</v>
      </c>
      <c r="BT88" s="65">
        <f t="shared" si="135"/>
        <v>44.260331036994941</v>
      </c>
      <c r="BU88" s="65">
        <f t="shared" si="135"/>
        <v>44.287272762176272</v>
      </c>
      <c r="BV88" s="65">
        <f t="shared" si="135"/>
        <v>44.28678272657227</v>
      </c>
      <c r="BW88" s="65">
        <f t="shared" si="135"/>
        <v>44.260218626807976</v>
      </c>
      <c r="BX88" s="65">
        <f t="shared" si="135"/>
        <v>44.209492257196601</v>
      </c>
      <c r="BY88" s="65">
        <f t="shared" si="135"/>
        <v>44.135100643195578</v>
      </c>
      <c r="BZ88" s="65">
        <f t="shared" si="135"/>
        <v>43.788563534753521</v>
      </c>
      <c r="CA88" s="65">
        <f t="shared" si="135"/>
        <v>43.424415168396592</v>
      </c>
      <c r="CB88" s="65">
        <f t="shared" si="135"/>
        <v>42.990878419344703</v>
      </c>
      <c r="CC88" s="65">
        <f t="shared" si="135"/>
        <v>42.656649223176437</v>
      </c>
      <c r="CD88" s="65">
        <f t="shared" si="135"/>
        <v>42.25748287333986</v>
      </c>
      <c r="CE88" s="65">
        <f t="shared" si="135"/>
        <v>41.794165510860196</v>
      </c>
      <c r="CF88" s="65">
        <f t="shared" si="135"/>
        <v>41.267808832951474</v>
      </c>
      <c r="CG88" s="65">
        <f t="shared" si="135"/>
        <v>40.681518110928927</v>
      </c>
      <c r="CH88" s="65">
        <f t="shared" si="135"/>
        <v>40.036079890887372</v>
      </c>
      <c r="CI88" s="65">
        <f t="shared" si="135"/>
        <v>39.333531255437947</v>
      </c>
      <c r="CJ88" s="65">
        <f t="shared" si="135"/>
        <v>38.577006279367708</v>
      </c>
      <c r="CK88" s="65">
        <f t="shared" si="135"/>
        <v>37.768052034020442</v>
      </c>
      <c r="CL88" s="65">
        <f t="shared" si="135"/>
        <v>36.90852818191145</v>
      </c>
      <c r="CM88" s="65">
        <f t="shared" si="135"/>
        <v>35.823199607798387</v>
      </c>
      <c r="CN88" s="65">
        <f t="shared" si="135"/>
        <v>34.700279968055455</v>
      </c>
      <c r="CO88" s="65">
        <f t="shared" si="135"/>
        <v>33.54296315197864</v>
      </c>
      <c r="CP88" s="65">
        <f t="shared" si="135"/>
        <v>32.353940039245259</v>
      </c>
      <c r="CQ88" s="65">
        <f t="shared" si="135"/>
        <v>31.135912237214303</v>
      </c>
      <c r="CR88" s="65">
        <f t="shared" si="135"/>
        <v>30.132692336259588</v>
      </c>
      <c r="CS88" s="65">
        <f t="shared" si="135"/>
        <v>29.087088925314333</v>
      </c>
      <c r="CT88" s="65">
        <f t="shared" si="135"/>
        <v>28.046577061558523</v>
      </c>
      <c r="CU88" s="65">
        <f t="shared" si="135"/>
        <v>27.012398293578872</v>
      </c>
      <c r="CV88" s="70">
        <f t="shared" si="135"/>
        <v>25.985021031755341</v>
      </c>
      <c r="CW88" s="65">
        <f t="shared" ref="CW88:DP88" si="136">CW$49*CW45</f>
        <v>24.951581882491663</v>
      </c>
      <c r="CX88" s="65">
        <f t="shared" si="136"/>
        <v>23.927393888178962</v>
      </c>
      <c r="CY88" s="65">
        <f t="shared" si="136"/>
        <v>22.912979466770313</v>
      </c>
      <c r="CZ88" s="65">
        <f t="shared" si="136"/>
        <v>21.908857538550357</v>
      </c>
      <c r="DA88" s="65">
        <f t="shared" si="136"/>
        <v>20.915543540398559</v>
      </c>
      <c r="DB88" s="65">
        <f t="shared" si="136"/>
        <v>19.933549440005795</v>
      </c>
      <c r="DC88" s="65">
        <f t="shared" si="136"/>
        <v>18.963383750045196</v>
      </c>
      <c r="DD88" s="65">
        <f t="shared" si="136"/>
        <v>18.005551542296644</v>
      </c>
      <c r="DE88" s="65">
        <f t="shared" si="136"/>
        <v>17.060554461725737</v>
      </c>
      <c r="DF88" s="65">
        <f t="shared" si="136"/>
        <v>16.128890740516699</v>
      </c>
      <c r="DG88" s="65">
        <f t="shared" si="136"/>
        <v>15.211055212059991</v>
      </c>
      <c r="DH88" s="65">
        <f t="shared" si="136"/>
        <v>14.307539324894153</v>
      </c>
      <c r="DI88" s="65">
        <f t="shared" si="136"/>
        <v>13.418831156602566</v>
      </c>
      <c r="DJ88" s="65">
        <f t="shared" si="136"/>
        <v>12.54541542766489</v>
      </c>
      <c r="DK88" s="65">
        <f t="shared" si="136"/>
        <v>11.687773515263169</v>
      </c>
      <c r="DL88" s="65">
        <f t="shared" si="136"/>
        <v>10.846383467043539</v>
      </c>
      <c r="DM88" s="65">
        <f t="shared" si="136"/>
        <v>10.021720014832534</v>
      </c>
      <c r="DN88" s="65">
        <f t="shared" si="136"/>
        <v>9.2142545883089557</v>
      </c>
      <c r="DO88" s="65">
        <f t="shared" si="136"/>
        <v>8.4244553286311827</v>
      </c>
      <c r="DP88" s="65">
        <f t="shared" si="136"/>
        <v>7.6527871020199649</v>
      </c>
    </row>
    <row r="89" spans="1:120" x14ac:dyDescent="0.25">
      <c r="A89" s="65" t="str">
        <f t="shared" si="71"/>
        <v>09_ROK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0.10781010000000001</v>
      </c>
      <c r="F89" s="66">
        <v>0.11639304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09_ROK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0.10781010000000001</v>
      </c>
      <c r="BP89" s="65">
        <f t="shared" si="138"/>
        <v>0.11639304</v>
      </c>
      <c r="BQ89" s="65">
        <f t="shared" si="138"/>
        <v>0.11580697135548339</v>
      </c>
      <c r="BR89" s="65">
        <f t="shared" si="138"/>
        <v>0.11057030515031536</v>
      </c>
      <c r="BS89" s="65">
        <f t="shared" si="138"/>
        <v>0.11078166514993693</v>
      </c>
      <c r="BT89" s="65">
        <f t="shared" si="138"/>
        <v>0.11092024808716668</v>
      </c>
      <c r="BU89" s="65">
        <f t="shared" si="138"/>
        <v>0.11098776639918544</v>
      </c>
      <c r="BV89" s="65">
        <f t="shared" si="138"/>
        <v>0.11098653832724169</v>
      </c>
      <c r="BW89" s="65">
        <f t="shared" si="138"/>
        <v>0.11091996637743851</v>
      </c>
      <c r="BX89" s="65">
        <f t="shared" si="138"/>
        <v>0.11079284167299036</v>
      </c>
      <c r="BY89" s="65">
        <f t="shared" si="138"/>
        <v>0.11060640980302307</v>
      </c>
      <c r="BZ89" s="65">
        <f t="shared" si="138"/>
        <v>0.1097379575990015</v>
      </c>
      <c r="CA89" s="65">
        <f t="shared" si="138"/>
        <v>0.10882537004733848</v>
      </c>
      <c r="CB89" s="65">
        <f t="shared" si="138"/>
        <v>0.10773888915953073</v>
      </c>
      <c r="CC89" s="65">
        <f t="shared" si="138"/>
        <v>0.10690128165664127</v>
      </c>
      <c r="CD89" s="65">
        <f t="shared" si="138"/>
        <v>0.10590093598559523</v>
      </c>
      <c r="CE89" s="65">
        <f t="shared" si="138"/>
        <v>0.10473982228433573</v>
      </c>
      <c r="CF89" s="65">
        <f t="shared" si="138"/>
        <v>0.10342072656299617</v>
      </c>
      <c r="CG89" s="65">
        <f t="shared" si="138"/>
        <v>0.10195143090220256</v>
      </c>
      <c r="CH89" s="65">
        <f t="shared" si="138"/>
        <v>0.10033390645503772</v>
      </c>
      <c r="CI89" s="65">
        <f t="shared" si="138"/>
        <v>9.8573258328113048E-2</v>
      </c>
      <c r="CJ89" s="65">
        <f t="shared" si="138"/>
        <v>9.6677340786066004E-2</v>
      </c>
      <c r="CK89" s="65">
        <f t="shared" si="138"/>
        <v>9.4650030924554013E-2</v>
      </c>
      <c r="CL89" s="65">
        <f t="shared" si="138"/>
        <v>9.2495989219961272E-2</v>
      </c>
      <c r="CM89" s="65">
        <f t="shared" si="138"/>
        <v>8.9776061196917625E-2</v>
      </c>
      <c r="CN89" s="65">
        <f t="shared" si="138"/>
        <v>8.696192668630745E-2</v>
      </c>
      <c r="CO89" s="65">
        <f t="shared" si="138"/>
        <v>8.4061589853142035E-2</v>
      </c>
      <c r="CP89" s="65">
        <f t="shared" si="138"/>
        <v>8.1081794276477145E-2</v>
      </c>
      <c r="CQ89" s="65">
        <f t="shared" si="138"/>
        <v>7.8029310419873946E-2</v>
      </c>
      <c r="CR89" s="65">
        <f t="shared" si="138"/>
        <v>7.5515153889800346E-2</v>
      </c>
      <c r="CS89" s="65">
        <f t="shared" si="138"/>
        <v>7.289478058879871E-2</v>
      </c>
      <c r="CT89" s="65">
        <f t="shared" si="138"/>
        <v>7.028716714892258E-2</v>
      </c>
      <c r="CU89" s="65">
        <f t="shared" si="138"/>
        <v>6.7695424999165463E-2</v>
      </c>
      <c r="CV89" s="70">
        <f t="shared" si="138"/>
        <v>6.5120728016774404E-2</v>
      </c>
      <c r="CW89" s="65">
        <f t="shared" ref="CW89:DP89" si="139">CW$49*CW46</f>
        <v>6.2530839415997658E-2</v>
      </c>
      <c r="CX89" s="65">
        <f t="shared" si="139"/>
        <v>5.9964135016021367E-2</v>
      </c>
      <c r="CY89" s="65">
        <f t="shared" si="139"/>
        <v>5.7421924041779045E-2</v>
      </c>
      <c r="CZ89" s="65">
        <f t="shared" si="139"/>
        <v>5.4905506952742211E-2</v>
      </c>
      <c r="DA89" s="65">
        <f t="shared" si="139"/>
        <v>5.2416175478665332E-2</v>
      </c>
      <c r="DB89" s="65">
        <f t="shared" si="139"/>
        <v>4.9955212655213868E-2</v>
      </c>
      <c r="DC89" s="65">
        <f t="shared" si="139"/>
        <v>4.7523892859477584E-2</v>
      </c>
      <c r="DD89" s="65">
        <f t="shared" si="139"/>
        <v>4.5123481845367797E-2</v>
      </c>
      <c r="DE89" s="65">
        <f t="shared" si="139"/>
        <v>4.2755236778900488E-2</v>
      </c>
      <c r="DF89" s="65">
        <f t="shared" si="139"/>
        <v>4.0420406273363997E-2</v>
      </c>
      <c r="DG89" s="65">
        <f t="shared" si="139"/>
        <v>3.8120230424373187E-2</v>
      </c>
      <c r="DH89" s="65">
        <f t="shared" si="139"/>
        <v>3.5855940844808962E-2</v>
      </c>
      <c r="DI89" s="65">
        <f t="shared" si="139"/>
        <v>3.3628760699644662E-2</v>
      </c>
      <c r="DJ89" s="65">
        <f t="shared" si="139"/>
        <v>3.1439904740659087E-2</v>
      </c>
      <c r="DK89" s="65">
        <f t="shared" si="139"/>
        <v>2.9290579341035735E-2</v>
      </c>
      <c r="DL89" s="65">
        <f t="shared" si="139"/>
        <v>2.7181982529850861E-2</v>
      </c>
      <c r="DM89" s="65">
        <f t="shared" si="139"/>
        <v>2.5115304026447724E-2</v>
      </c>
      <c r="DN89" s="65">
        <f t="shared" si="139"/>
        <v>2.3091725274699503E-2</v>
      </c>
      <c r="DO89" s="65">
        <f t="shared" si="139"/>
        <v>2.1112419477160509E-2</v>
      </c>
      <c r="DP89" s="65">
        <f t="shared" si="139"/>
        <v>1.9178551629105853E-2</v>
      </c>
    </row>
    <row r="90" spans="1:120" x14ac:dyDescent="0.25">
      <c r="A90" s="52" t="str">
        <f t="shared" ref="A90:C121" si="140">A58</f>
        <v>09_ROK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09_ROK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0.11111862554662744</v>
      </c>
      <c r="CC90" s="52">
        <f t="shared" si="143"/>
        <v>0.33159425080461519</v>
      </c>
      <c r="CD90" s="52">
        <f t="shared" si="143"/>
        <v>0.65946491224235049</v>
      </c>
      <c r="CE90" s="52">
        <f t="shared" si="143"/>
        <v>1.0925614886229054</v>
      </c>
      <c r="CF90" s="52">
        <f t="shared" si="143"/>
        <v>1.6285096393422633</v>
      </c>
      <c r="CG90" s="52">
        <f t="shared" si="143"/>
        <v>2.2648336518645582</v>
      </c>
      <c r="CH90" s="52">
        <f t="shared" si="143"/>
        <v>2.9988144812084401</v>
      </c>
      <c r="CI90" s="52">
        <f t="shared" si="143"/>
        <v>3.8276251654968987</v>
      </c>
      <c r="CJ90" s="52">
        <f t="shared" si="143"/>
        <v>4.7484449234482842</v>
      </c>
      <c r="CK90" s="52">
        <f t="shared" si="143"/>
        <v>5.7582209288429542</v>
      </c>
      <c r="CL90" s="52">
        <f t="shared" si="143"/>
        <v>6.8538078370853137</v>
      </c>
      <c r="CM90" s="52">
        <f t="shared" si="143"/>
        <v>7.9924347475819948</v>
      </c>
      <c r="CN90" s="52">
        <f t="shared" si="143"/>
        <v>9.1978316660510231</v>
      </c>
      <c r="CO90" s="52">
        <f t="shared" si="143"/>
        <v>10.46557852800693</v>
      </c>
      <c r="CP90" s="52">
        <f t="shared" si="143"/>
        <v>11.791168097303462</v>
      </c>
      <c r="CQ90" s="52">
        <f t="shared" si="143"/>
        <v>13.170120380501171</v>
      </c>
      <c r="CR90" s="52">
        <f t="shared" si="143"/>
        <v>14.715750253656299</v>
      </c>
      <c r="CS90" s="52">
        <f t="shared" si="143"/>
        <v>16.330633969926474</v>
      </c>
      <c r="CT90" s="52">
        <f t="shared" si="143"/>
        <v>17.916690044968519</v>
      </c>
      <c r="CU90" s="52">
        <f t="shared" si="143"/>
        <v>19.473145909155239</v>
      </c>
      <c r="CV90" s="70">
        <f t="shared" ref="CV90:DP90" si="144">CV$50*CV15</f>
        <v>20.99882853043642</v>
      </c>
      <c r="CW90" s="52">
        <f t="shared" si="144"/>
        <v>22.480526787522145</v>
      </c>
      <c r="CX90" s="52">
        <f t="shared" si="144"/>
        <v>23.927893235809631</v>
      </c>
      <c r="CY90" s="52">
        <f t="shared" si="144"/>
        <v>25.339927445796793</v>
      </c>
      <c r="CZ90" s="52">
        <f t="shared" si="144"/>
        <v>26.715635953231327</v>
      </c>
      <c r="DA90" s="52">
        <f t="shared" si="144"/>
        <v>28.054032230355414</v>
      </c>
      <c r="DB90" s="52">
        <f t="shared" si="144"/>
        <v>29.354136657243874</v>
      </c>
      <c r="DC90" s="52">
        <f t="shared" si="144"/>
        <v>30.61497649323633</v>
      </c>
      <c r="DD90" s="52">
        <f t="shared" si="144"/>
        <v>31.835585848462117</v>
      </c>
      <c r="DE90" s="52">
        <f t="shared" si="144"/>
        <v>33.015005655458822</v>
      </c>
      <c r="DF90" s="52">
        <f t="shared" si="144"/>
        <v>34.15228364088297</v>
      </c>
      <c r="DG90" s="52">
        <f t="shared" si="144"/>
        <v>35.24647429731381</v>
      </c>
      <c r="DH90" s="52">
        <f t="shared" si="144"/>
        <v>36.29663885514875</v>
      </c>
      <c r="DI90" s="52">
        <f t="shared" si="144"/>
        <v>37.301845254591235</v>
      </c>
      <c r="DJ90" s="52">
        <f t="shared" si="144"/>
        <v>38.261168117730328</v>
      </c>
      <c r="DK90" s="52">
        <f t="shared" si="144"/>
        <v>39.173688720710857</v>
      </c>
      <c r="DL90" s="52">
        <f t="shared" si="144"/>
        <v>40.038494965996428</v>
      </c>
      <c r="DM90" s="52">
        <f t="shared" si="144"/>
        <v>40.854681354721698</v>
      </c>
      <c r="DN90" s="52">
        <f t="shared" si="144"/>
        <v>41.621348959136157</v>
      </c>
      <c r="DO90" s="52">
        <f t="shared" si="144"/>
        <v>42.337605395138283</v>
      </c>
      <c r="DP90" s="52">
        <f t="shared" si="144"/>
        <v>43.002564794899904</v>
      </c>
    </row>
    <row r="91" spans="1:120" x14ac:dyDescent="0.25">
      <c r="A91" s="52" t="str">
        <f t="shared" si="140"/>
        <v>09_ROK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09_ROK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70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09_ROK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09_ROK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70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09_ROK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09_ROK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70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09_ROK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09_ROK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70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09_ROK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09_ROK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70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09_ROK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09_ROK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70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09_ROK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09_ROK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70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09_ROK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09_ROK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70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09_ROK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09_ROK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70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09_ROK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09_ROK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9.9385465594528411E-5</v>
      </c>
      <c r="CC100" s="52">
        <f t="shared" si="163"/>
        <v>2.9658078330762559E-4</v>
      </c>
      <c r="CD100" s="52">
        <f t="shared" si="163"/>
        <v>5.8983115588446969E-4</v>
      </c>
      <c r="CE100" s="52">
        <f t="shared" si="163"/>
        <v>9.7719650241600902E-4</v>
      </c>
      <c r="CF100" s="52">
        <f t="shared" si="163"/>
        <v>1.4565531920055384E-3</v>
      </c>
      <c r="CG100" s="52">
        <f t="shared" si="163"/>
        <v>2.0256869258184138E-3</v>
      </c>
      <c r="CH100" s="52">
        <f t="shared" si="163"/>
        <v>2.6821657663633753E-3</v>
      </c>
      <c r="CI100" s="52">
        <f t="shared" si="163"/>
        <v>3.4234612543386422E-3</v>
      </c>
      <c r="CJ100" s="52">
        <f t="shared" si="163"/>
        <v>4.2470504584207021E-3</v>
      </c>
      <c r="CK100" s="52">
        <f t="shared" si="163"/>
        <v>5.1502029042743511E-3</v>
      </c>
      <c r="CL100" s="52">
        <f t="shared" si="163"/>
        <v>6.1301053683238769E-3</v>
      </c>
      <c r="CM100" s="52">
        <f t="shared" si="163"/>
        <v>7.1485031849049209E-3</v>
      </c>
      <c r="CN100" s="52">
        <f t="shared" si="163"/>
        <v>8.2266206776198062E-3</v>
      </c>
      <c r="CO100" s="52">
        <f t="shared" si="163"/>
        <v>9.3605045023312621E-3</v>
      </c>
      <c r="CP100" s="52">
        <f t="shared" si="163"/>
        <v>1.0546123347810089E-2</v>
      </c>
      <c r="CQ100" s="52">
        <f t="shared" si="163"/>
        <v>1.1779470268941097E-2</v>
      </c>
      <c r="CR100" s="52">
        <f t="shared" si="163"/>
        <v>1.3161895076885423E-2</v>
      </c>
      <c r="CS100" s="52">
        <f t="shared" si="163"/>
        <v>1.4606261124728469E-2</v>
      </c>
      <c r="CT100" s="52">
        <f t="shared" si="163"/>
        <v>1.6024843479411566E-2</v>
      </c>
      <c r="CU100" s="52">
        <f t="shared" si="163"/>
        <v>1.7416951147937582E-2</v>
      </c>
      <c r="CV100" s="70">
        <f t="shared" si="163"/>
        <v>1.87815349602336E-2</v>
      </c>
      <c r="CW100" s="52">
        <f t="shared" ref="CW100:DP100" si="164">CW$50*CW25</f>
        <v>2.0106778774460526E-2</v>
      </c>
      <c r="CX100" s="52">
        <f t="shared" si="164"/>
        <v>2.1401315920157933E-2</v>
      </c>
      <c r="CY100" s="52">
        <f t="shared" si="164"/>
        <v>2.2664251604473874E-2</v>
      </c>
      <c r="CZ100" s="52">
        <f t="shared" si="164"/>
        <v>2.3894697264336375E-2</v>
      </c>
      <c r="DA100" s="52">
        <f t="shared" si="164"/>
        <v>2.5091770540734526E-2</v>
      </c>
      <c r="DB100" s="52">
        <f t="shared" si="164"/>
        <v>2.6254595253083022E-2</v>
      </c>
      <c r="DC100" s="52">
        <f t="shared" si="164"/>
        <v>2.7382301373670852E-2</v>
      </c>
      <c r="DD100" s="52">
        <f t="shared" si="164"/>
        <v>2.8474025002192947E-2</v>
      </c>
      <c r="DE100" s="52">
        <f t="shared" si="164"/>
        <v>2.9528908340365534E-2</v>
      </c>
      <c r="DF100" s="52">
        <f t="shared" si="164"/>
        <v>3.0546099666623954E-2</v>
      </c>
      <c r="DG100" s="52">
        <f t="shared" si="164"/>
        <v>3.1524753310903687E-2</v>
      </c>
      <c r="DH100" s="52">
        <f t="shared" si="164"/>
        <v>3.2464029629503406E-2</v>
      </c>
      <c r="DI100" s="52">
        <f t="shared" si="164"/>
        <v>3.3363094980030712E-2</v>
      </c>
      <c r="DJ100" s="52">
        <f t="shared" si="164"/>
        <v>3.4221121696429817E-2</v>
      </c>
      <c r="DK100" s="52">
        <f t="shared" si="164"/>
        <v>3.5037288064090337E-2</v>
      </c>
      <c r="DL100" s="52">
        <f t="shared" si="164"/>
        <v>3.5810778295039022E-2</v>
      </c>
      <c r="DM100" s="52">
        <f t="shared" si="164"/>
        <v>3.654078250321148E-2</v>
      </c>
      <c r="DN100" s="52">
        <f t="shared" si="164"/>
        <v>3.7226496679805571E-2</v>
      </c>
      <c r="DO100" s="52">
        <f t="shared" si="164"/>
        <v>3.7867122668715759E-2</v>
      </c>
      <c r="DP100" s="52">
        <f t="shared" si="164"/>
        <v>3.8461868142048092E-2</v>
      </c>
    </row>
    <row r="101" spans="1:120" x14ac:dyDescent="0.25">
      <c r="A101" s="52" t="str">
        <f t="shared" si="140"/>
        <v>09_ROK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09_ROK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6.4651482230818416E-3</v>
      </c>
      <c r="CC101" s="52">
        <f t="shared" si="165"/>
        <v>1.9292949051768385E-2</v>
      </c>
      <c r="CD101" s="52">
        <f t="shared" si="165"/>
        <v>3.8369250740771584E-2</v>
      </c>
      <c r="CE101" s="52">
        <f t="shared" si="165"/>
        <v>6.3567848612508457E-2</v>
      </c>
      <c r="CF101" s="52">
        <f t="shared" si="165"/>
        <v>9.475059783426952E-2</v>
      </c>
      <c r="CG101" s="52">
        <f t="shared" si="165"/>
        <v>0.13177345551114514</v>
      </c>
      <c r="CH101" s="52">
        <f t="shared" si="165"/>
        <v>0.17447822108275957</v>
      </c>
      <c r="CI101" s="52">
        <f t="shared" si="165"/>
        <v>0.22270041512484026</v>
      </c>
      <c r="CJ101" s="52">
        <f t="shared" si="165"/>
        <v>0.27627591781498073</v>
      </c>
      <c r="CK101" s="52">
        <f t="shared" si="165"/>
        <v>0.33502710839957456</v>
      </c>
      <c r="CL101" s="52">
        <f t="shared" si="165"/>
        <v>0.39877098318393822</v>
      </c>
      <c r="CM101" s="52">
        <f t="shared" si="165"/>
        <v>0.46501902855830984</v>
      </c>
      <c r="CN101" s="52">
        <f t="shared" si="165"/>
        <v>0.53515191318689304</v>
      </c>
      <c r="CO101" s="52">
        <f t="shared" si="165"/>
        <v>0.60891246711358427</v>
      </c>
      <c r="CP101" s="52">
        <f t="shared" si="165"/>
        <v>0.68603844852591833</v>
      </c>
      <c r="CQ101" s="52">
        <f t="shared" si="165"/>
        <v>0.76626920065747117</v>
      </c>
      <c r="CR101" s="52">
        <f t="shared" si="165"/>
        <v>0.85619765485507948</v>
      </c>
      <c r="CS101" s="52">
        <f t="shared" si="165"/>
        <v>0.95015546379456217</v>
      </c>
      <c r="CT101" s="52">
        <f t="shared" si="165"/>
        <v>1.0424360114059383</v>
      </c>
      <c r="CU101" s="52">
        <f t="shared" si="165"/>
        <v>1.1329943477347981</v>
      </c>
      <c r="CV101" s="70">
        <f t="shared" si="165"/>
        <v>1.2217622229621947</v>
      </c>
      <c r="CW101" s="52">
        <f t="shared" ref="CW101:DP101" si="166">CW$50*CW26</f>
        <v>1.3079709823561951</v>
      </c>
      <c r="CX101" s="52">
        <f t="shared" si="166"/>
        <v>1.3921822347476094</v>
      </c>
      <c r="CY101" s="52">
        <f t="shared" si="166"/>
        <v>1.4743377727478393</v>
      </c>
      <c r="CZ101" s="52">
        <f t="shared" si="166"/>
        <v>1.5543797942232291</v>
      </c>
      <c r="DA101" s="52">
        <f t="shared" si="166"/>
        <v>1.6322509006220136</v>
      </c>
      <c r="DB101" s="52">
        <f t="shared" si="166"/>
        <v>1.7078940953067046</v>
      </c>
      <c r="DC101" s="52">
        <f t="shared" si="166"/>
        <v>1.7812527818919419</v>
      </c>
      <c r="DD101" s="52">
        <f t="shared" si="166"/>
        <v>1.8522707625877495</v>
      </c>
      <c r="DE101" s="52">
        <f t="shared" si="166"/>
        <v>1.9208922365482302</v>
      </c>
      <c r="DF101" s="52">
        <f t="shared" si="166"/>
        <v>1.987061798225626</v>
      </c>
      <c r="DG101" s="52">
        <f t="shared" si="166"/>
        <v>2.0507244357297965</v>
      </c>
      <c r="DH101" s="52">
        <f t="shared" si="166"/>
        <v>2.1118255291930259</v>
      </c>
      <c r="DI101" s="52">
        <f t="shared" si="166"/>
        <v>2.1703108491402121</v>
      </c>
      <c r="DJ101" s="52">
        <f t="shared" si="166"/>
        <v>2.2261265548643885</v>
      </c>
      <c r="DK101" s="52">
        <f t="shared" si="166"/>
        <v>2.2792191928075165</v>
      </c>
      <c r="DL101" s="52">
        <f t="shared" si="166"/>
        <v>2.3295356949466828</v>
      </c>
      <c r="DM101" s="52">
        <f t="shared" si="166"/>
        <v>2.3770233771854854</v>
      </c>
      <c r="DN101" s="52">
        <f t="shared" si="166"/>
        <v>2.4216299377507498</v>
      </c>
      <c r="DO101" s="52">
        <f t="shared" si="166"/>
        <v>2.4633034555944975</v>
      </c>
      <c r="DP101" s="52">
        <f t="shared" si="166"/>
        <v>2.5019923888011668</v>
      </c>
    </row>
    <row r="102" spans="1:120" x14ac:dyDescent="0.25">
      <c r="A102" s="52" t="str">
        <f t="shared" si="140"/>
        <v>09_ROK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09_ROK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1.5545991908885082E-2</v>
      </c>
      <c r="CC102" s="52">
        <f t="shared" si="167"/>
        <v>4.6391516405845393E-2</v>
      </c>
      <c r="CD102" s="52">
        <f t="shared" si="167"/>
        <v>9.2262086031753926E-2</v>
      </c>
      <c r="CE102" s="52">
        <f t="shared" si="167"/>
        <v>0.15285423103945725</v>
      </c>
      <c r="CF102" s="52">
        <f t="shared" si="167"/>
        <v>0.22783577057594895</v>
      </c>
      <c r="CG102" s="52">
        <f t="shared" si="167"/>
        <v>0.31686034140228531</v>
      </c>
      <c r="CH102" s="52">
        <f t="shared" si="167"/>
        <v>0.41954753698381009</v>
      </c>
      <c r="CI102" s="52">
        <f t="shared" si="167"/>
        <v>0.53550185273026629</v>
      </c>
      <c r="CJ102" s="52">
        <f t="shared" si="167"/>
        <v>0.66432864874428743</v>
      </c>
      <c r="CK102" s="52">
        <f t="shared" si="167"/>
        <v>0.80560082100549546</v>
      </c>
      <c r="CL102" s="52">
        <f t="shared" si="167"/>
        <v>0.9588783217595811</v>
      </c>
      <c r="CM102" s="52">
        <f t="shared" si="167"/>
        <v>1.1181773110221196</v>
      </c>
      <c r="CN102" s="52">
        <f t="shared" si="167"/>
        <v>1.2868177225582689</v>
      </c>
      <c r="CO102" s="52">
        <f t="shared" si="167"/>
        <v>1.4641811696089253</v>
      </c>
      <c r="CP102" s="52">
        <f t="shared" si="167"/>
        <v>1.6496370697103808</v>
      </c>
      <c r="CQ102" s="52">
        <f t="shared" si="167"/>
        <v>1.8425586517752595</v>
      </c>
      <c r="CR102" s="52">
        <f t="shared" si="167"/>
        <v>2.0587991729659927</v>
      </c>
      <c r="CS102" s="52">
        <f t="shared" si="167"/>
        <v>2.2847286160582487</v>
      </c>
      <c r="CT102" s="52">
        <f t="shared" si="167"/>
        <v>2.5066249434142347</v>
      </c>
      <c r="CU102" s="52">
        <f t="shared" si="167"/>
        <v>2.7243800690932338</v>
      </c>
      <c r="CV102" s="70">
        <f t="shared" si="167"/>
        <v>2.9378298806733016</v>
      </c>
      <c r="CW102" s="52">
        <f t="shared" ref="CW102:DP102" si="168">CW$50*CW27</f>
        <v>3.1451260832923498</v>
      </c>
      <c r="CX102" s="52">
        <f t="shared" si="168"/>
        <v>3.3476191125534718</v>
      </c>
      <c r="CY102" s="52">
        <f t="shared" si="168"/>
        <v>3.5451690039019588</v>
      </c>
      <c r="CZ102" s="52">
        <f t="shared" si="168"/>
        <v>3.7376367672526425</v>
      </c>
      <c r="DA102" s="52">
        <f t="shared" si="168"/>
        <v>3.9248843829669142</v>
      </c>
      <c r="DB102" s="52">
        <f t="shared" si="168"/>
        <v>4.106774797842796</v>
      </c>
      <c r="DC102" s="52">
        <f t="shared" si="168"/>
        <v>4.2831719211181705</v>
      </c>
      <c r="DD102" s="52">
        <f t="shared" si="168"/>
        <v>4.4539406204869998</v>
      </c>
      <c r="DE102" s="52">
        <f t="shared" si="168"/>
        <v>4.6189467181286217</v>
      </c>
      <c r="DF102" s="52">
        <f t="shared" si="168"/>
        <v>4.7780569867499514</v>
      </c>
      <c r="DG102" s="52">
        <f t="shared" si="168"/>
        <v>4.9311391456407101</v>
      </c>
      <c r="DH102" s="52">
        <f t="shared" si="168"/>
        <v>5.0780618567414626</v>
      </c>
      <c r="DI102" s="52">
        <f t="shared" si="168"/>
        <v>5.2186947207246019</v>
      </c>
      <c r="DJ102" s="52">
        <f t="shared" si="168"/>
        <v>5.3529082730881603</v>
      </c>
      <c r="DK102" s="52">
        <f t="shared" si="168"/>
        <v>5.4805739802622782</v>
      </c>
      <c r="DL102" s="52">
        <f t="shared" si="168"/>
        <v>5.6015642357286879</v>
      </c>
      <c r="DM102" s="52">
        <f t="shared" si="168"/>
        <v>5.7157523561526657</v>
      </c>
      <c r="DN102" s="52">
        <f t="shared" si="168"/>
        <v>5.8230125775277957</v>
      </c>
      <c r="DO102" s="52">
        <f t="shared" si="168"/>
        <v>5.9232200513333781</v>
      </c>
      <c r="DP102" s="52">
        <f t="shared" si="168"/>
        <v>6.0162508407044486</v>
      </c>
    </row>
    <row r="103" spans="1:120" x14ac:dyDescent="0.25">
      <c r="A103" s="52" t="str">
        <f t="shared" si="140"/>
        <v>09_ROK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09_ROK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7.7364479074315702E-4</v>
      </c>
      <c r="CC103" s="52">
        <f t="shared" si="169"/>
        <v>2.3086693478558467E-3</v>
      </c>
      <c r="CD103" s="52">
        <f t="shared" si="169"/>
        <v>4.5914138293593433E-3</v>
      </c>
      <c r="CE103" s="52">
        <f t="shared" si="169"/>
        <v>7.6067760925013902E-3</v>
      </c>
      <c r="CF103" s="52">
        <f t="shared" si="169"/>
        <v>1.1338225189110955E-2</v>
      </c>
      <c r="CG103" s="52">
        <f t="shared" si="169"/>
        <v>1.5768524385946177E-2</v>
      </c>
      <c r="CH103" s="52">
        <f t="shared" si="169"/>
        <v>2.0878742788431361E-2</v>
      </c>
      <c r="CI103" s="52">
        <f t="shared" si="169"/>
        <v>2.6649198148707358E-2</v>
      </c>
      <c r="CJ103" s="52">
        <f t="shared" si="169"/>
        <v>3.3060251250273426E-2</v>
      </c>
      <c r="CK103" s="52">
        <f t="shared" si="169"/>
        <v>4.0090647302672498E-2</v>
      </c>
      <c r="CL103" s="52">
        <f t="shared" si="169"/>
        <v>4.7718487371774469E-2</v>
      </c>
      <c r="CM103" s="52">
        <f t="shared" si="169"/>
        <v>5.5645986236814819E-2</v>
      </c>
      <c r="CN103" s="52">
        <f t="shared" si="169"/>
        <v>6.4038360082008791E-2</v>
      </c>
      <c r="CO103" s="52">
        <f t="shared" si="169"/>
        <v>7.2864834949821253E-2</v>
      </c>
      <c r="CP103" s="52">
        <f t="shared" si="169"/>
        <v>8.2094029964651552E-2</v>
      </c>
      <c r="CQ103" s="52">
        <f t="shared" si="169"/>
        <v>9.1694753923675265E-2</v>
      </c>
      <c r="CR103" s="52">
        <f t="shared" si="169"/>
        <v>0.10245594264339809</v>
      </c>
      <c r="CS103" s="52">
        <f t="shared" si="169"/>
        <v>0.11369929962880396</v>
      </c>
      <c r="CT103" s="52">
        <f t="shared" si="169"/>
        <v>0.12474194899785979</v>
      </c>
      <c r="CU103" s="52">
        <f t="shared" si="169"/>
        <v>0.13557851186413114</v>
      </c>
      <c r="CV103" s="70">
        <f t="shared" si="169"/>
        <v>0.14620082118873898</v>
      </c>
      <c r="CW103" s="52">
        <f t="shared" ref="CW103:DP103" si="170">CW$50*CW28</f>
        <v>0.15651689675580557</v>
      </c>
      <c r="CX103" s="52">
        <f t="shared" si="170"/>
        <v>0.16659394286311335</v>
      </c>
      <c r="CY103" s="52">
        <f t="shared" si="170"/>
        <v>0.1764249941880715</v>
      </c>
      <c r="CZ103" s="52">
        <f t="shared" si="170"/>
        <v>0.18600313390247214</v>
      </c>
      <c r="DA103" s="52">
        <f t="shared" si="170"/>
        <v>0.19532149347228697</v>
      </c>
      <c r="DB103" s="52">
        <f t="shared" si="170"/>
        <v>0.2043732524581135</v>
      </c>
      <c r="DC103" s="52">
        <f t="shared" si="170"/>
        <v>0.21315163831627643</v>
      </c>
      <c r="DD103" s="52">
        <f t="shared" si="170"/>
        <v>0.2216499262005748</v>
      </c>
      <c r="DE103" s="52">
        <f t="shared" si="170"/>
        <v>0.22986143876468063</v>
      </c>
      <c r="DF103" s="52">
        <f t="shared" si="170"/>
        <v>0.23777954596517928</v>
      </c>
      <c r="DG103" s="52">
        <f t="shared" si="170"/>
        <v>0.24539766486525819</v>
      </c>
      <c r="DH103" s="52">
        <f t="shared" si="170"/>
        <v>0.25270925943903344</v>
      </c>
      <c r="DI103" s="52">
        <f t="shared" si="170"/>
        <v>0.25970784037652034</v>
      </c>
      <c r="DJ103" s="52">
        <f t="shared" si="170"/>
        <v>0.26638696488924157</v>
      </c>
      <c r="DK103" s="52">
        <f t="shared" si="170"/>
        <v>0.27274023651646712</v>
      </c>
      <c r="DL103" s="52">
        <f t="shared" si="170"/>
        <v>0.27876130493209988</v>
      </c>
      <c r="DM103" s="52">
        <f t="shared" si="170"/>
        <v>0.28444386575218322</v>
      </c>
      <c r="DN103" s="52">
        <f t="shared" si="170"/>
        <v>0.28978166034304498</v>
      </c>
      <c r="DO103" s="52">
        <f t="shared" si="170"/>
        <v>0.29476847563007164</v>
      </c>
      <c r="DP103" s="52">
        <f t="shared" si="170"/>
        <v>0.29939814390710945</v>
      </c>
    </row>
    <row r="104" spans="1:120" x14ac:dyDescent="0.25">
      <c r="A104" s="52" t="str">
        <f t="shared" si="140"/>
        <v>09_ROK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09_ROK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70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09_ROK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09_ROK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70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09_ROK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09_ROK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1.8012584921026878E-3</v>
      </c>
      <c r="CC106" s="52">
        <f t="shared" si="175"/>
        <v>5.3752191161112661E-3</v>
      </c>
      <c r="CD106" s="52">
        <f t="shared" si="175"/>
        <v>1.0690077991666991E-2</v>
      </c>
      <c r="CE106" s="52">
        <f t="shared" si="175"/>
        <v>1.7710673164334261E-2</v>
      </c>
      <c r="CF106" s="52">
        <f t="shared" si="175"/>
        <v>2.6398516026509358E-2</v>
      </c>
      <c r="CG106" s="52">
        <f t="shared" si="175"/>
        <v>3.6713474708244313E-2</v>
      </c>
      <c r="CH106" s="52">
        <f t="shared" si="175"/>
        <v>4.8611472864651194E-2</v>
      </c>
      <c r="CI106" s="52">
        <f t="shared" si="175"/>
        <v>6.2046684793128262E-2</v>
      </c>
      <c r="CJ106" s="52">
        <f t="shared" si="175"/>
        <v>7.6973384979946893E-2</v>
      </c>
      <c r="CK106" s="52">
        <f t="shared" si="175"/>
        <v>9.3342086409532593E-2</v>
      </c>
      <c r="CL106" s="52">
        <f t="shared" si="175"/>
        <v>0.11110180232214517</v>
      </c>
      <c r="CM106" s="52">
        <f t="shared" si="175"/>
        <v>0.12955920657619771</v>
      </c>
      <c r="CN106" s="52">
        <f t="shared" si="175"/>
        <v>0.14909896802542175</v>
      </c>
      <c r="CO106" s="52">
        <f t="shared" si="175"/>
        <v>0.16964943640730784</v>
      </c>
      <c r="CP106" s="52">
        <f t="shared" si="175"/>
        <v>0.19113754838666444</v>
      </c>
      <c r="CQ106" s="52">
        <f t="shared" si="175"/>
        <v>0.21349068223884654</v>
      </c>
      <c r="CR106" s="52">
        <f t="shared" si="175"/>
        <v>0.23854569818214597</v>
      </c>
      <c r="CS106" s="52">
        <f t="shared" si="175"/>
        <v>0.26472333485989091</v>
      </c>
      <c r="CT106" s="52">
        <f t="shared" si="175"/>
        <v>0.29043366883915467</v>
      </c>
      <c r="CU106" s="52">
        <f t="shared" si="175"/>
        <v>0.31566417658848717</v>
      </c>
      <c r="CV106" s="70">
        <f t="shared" si="175"/>
        <v>0.34039584298840164</v>
      </c>
      <c r="CW106" s="52">
        <f t="shared" ref="CW106:DP106" si="176">CW$50*CW31</f>
        <v>0.36441451272248215</v>
      </c>
      <c r="CX106" s="52">
        <f t="shared" si="176"/>
        <v>0.38787665593508297</v>
      </c>
      <c r="CY106" s="52">
        <f t="shared" si="176"/>
        <v>0.41076605543374406</v>
      </c>
      <c r="CZ106" s="52">
        <f t="shared" si="176"/>
        <v>0.43306660693430726</v>
      </c>
      <c r="DA106" s="52">
        <f t="shared" si="176"/>
        <v>0.45476231859478644</v>
      </c>
      <c r="DB106" s="52">
        <f t="shared" si="176"/>
        <v>0.47583731055075207</v>
      </c>
      <c r="DC106" s="52">
        <f t="shared" si="176"/>
        <v>0.49627581445224045</v>
      </c>
      <c r="DD106" s="52">
        <f t="shared" si="176"/>
        <v>0.51606217300216561</v>
      </c>
      <c r="DE106" s="52">
        <f t="shared" si="176"/>
        <v>0.53518083949624906</v>
      </c>
      <c r="DF106" s="52">
        <f t="shared" si="176"/>
        <v>0.55361637736444458</v>
      </c>
      <c r="DG106" s="52">
        <f t="shared" si="176"/>
        <v>0.57135345971386975</v>
      </c>
      <c r="DH106" s="52">
        <f t="shared" si="176"/>
        <v>0.58837686887322505</v>
      </c>
      <c r="DI106" s="52">
        <f t="shared" si="176"/>
        <v>0.60467149593871161</v>
      </c>
      <c r="DJ106" s="52">
        <f t="shared" si="176"/>
        <v>0.62022234032143364</v>
      </c>
      <c r="DK106" s="52">
        <f t="shared" si="176"/>
        <v>0.63501450929627057</v>
      </c>
      <c r="DL106" s="52">
        <f t="shared" si="176"/>
        <v>0.64903321755225429</v>
      </c>
      <c r="DM106" s="52">
        <f t="shared" si="176"/>
        <v>0.66226378674439312</v>
      </c>
      <c r="DN106" s="52">
        <f t="shared" si="176"/>
        <v>0.67469164504697876</v>
      </c>
      <c r="DO106" s="52">
        <f t="shared" si="176"/>
        <v>0.68630232670835944</v>
      </c>
      <c r="DP106" s="52">
        <f t="shared" si="176"/>
        <v>0.69708147160717315</v>
      </c>
    </row>
    <row r="107" spans="1:120" x14ac:dyDescent="0.25">
      <c r="A107" s="52" t="str">
        <f t="shared" si="140"/>
        <v>09_ROK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09_ROK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2.7394883301154166E-2</v>
      </c>
      <c r="CC107" s="52">
        <f t="shared" si="177"/>
        <v>8.1750343467974856E-2</v>
      </c>
      <c r="CD107" s="52">
        <f t="shared" si="177"/>
        <v>0.16258268335495429</v>
      </c>
      <c r="CE107" s="52">
        <f t="shared" si="177"/>
        <v>0.26935713372012809</v>
      </c>
      <c r="CF107" s="52">
        <f t="shared" si="177"/>
        <v>0.40148833109770232</v>
      </c>
      <c r="CG107" s="52">
        <f t="shared" si="177"/>
        <v>0.55836592006190022</v>
      </c>
      <c r="CH107" s="52">
        <f t="shared" si="177"/>
        <v>0.7393195546685718</v>
      </c>
      <c r="CI107" s="52">
        <f t="shared" si="177"/>
        <v>0.94365228343603236</v>
      </c>
      <c r="CJ107" s="52">
        <f t="shared" si="177"/>
        <v>1.170668678629744</v>
      </c>
      <c r="CK107" s="52">
        <f t="shared" si="177"/>
        <v>1.4196161047881501</v>
      </c>
      <c r="CL107" s="52">
        <f t="shared" si="177"/>
        <v>1.6897191172212682</v>
      </c>
      <c r="CM107" s="52">
        <f t="shared" si="177"/>
        <v>1.9704330945870274</v>
      </c>
      <c r="CN107" s="52">
        <f t="shared" si="177"/>
        <v>2.2676083678644439</v>
      </c>
      <c r="CO107" s="52">
        <f t="shared" si="177"/>
        <v>2.580155226393694</v>
      </c>
      <c r="CP107" s="52">
        <f t="shared" si="177"/>
        <v>2.906962468451125</v>
      </c>
      <c r="CQ107" s="52">
        <f t="shared" si="177"/>
        <v>3.2469256086558222</v>
      </c>
      <c r="CR107" s="52">
        <f t="shared" si="177"/>
        <v>3.6279809879279021</v>
      </c>
      <c r="CS107" s="52">
        <f t="shared" si="177"/>
        <v>4.0261100210627827</v>
      </c>
      <c r="CT107" s="52">
        <f t="shared" si="177"/>
        <v>4.4171319660438346</v>
      </c>
      <c r="CU107" s="52">
        <f t="shared" si="177"/>
        <v>4.8008563556593291</v>
      </c>
      <c r="CV107" s="70">
        <f t="shared" si="177"/>
        <v>5.1769939937824585</v>
      </c>
      <c r="CW107" s="52">
        <f t="shared" ref="CW107:DP107" si="178">CW$50*CW32</f>
        <v>5.5422878465520302</v>
      </c>
      <c r="CX107" s="52">
        <f t="shared" si="178"/>
        <v>5.8991176286861116</v>
      </c>
      <c r="CY107" s="52">
        <f t="shared" si="178"/>
        <v>6.2472366970200159</v>
      </c>
      <c r="CZ107" s="52">
        <f t="shared" si="178"/>
        <v>6.5864001255827596</v>
      </c>
      <c r="DA107" s="52">
        <f t="shared" si="178"/>
        <v>6.9163646985078273</v>
      </c>
      <c r="DB107" s="52">
        <f t="shared" si="178"/>
        <v>7.2368889029669443</v>
      </c>
      <c r="DC107" s="52">
        <f t="shared" si="178"/>
        <v>7.5477329221270431</v>
      </c>
      <c r="DD107" s="52">
        <f t="shared" si="178"/>
        <v>7.8486586281300923</v>
      </c>
      <c r="DE107" s="52">
        <f t="shared" si="178"/>
        <v>8.1394295750960151</v>
      </c>
      <c r="DF107" s="52">
        <f t="shared" si="178"/>
        <v>8.4198109921483049</v>
      </c>
      <c r="DG107" s="52">
        <f t="shared" si="178"/>
        <v>8.6895697764626227</v>
      </c>
      <c r="DH107" s="52">
        <f t="shared" si="178"/>
        <v>8.9484744863379646</v>
      </c>
      <c r="DI107" s="52">
        <f t="shared" si="178"/>
        <v>9.1962953342906335</v>
      </c>
      <c r="DJ107" s="52">
        <f t="shared" si="178"/>
        <v>9.4328041801708125</v>
      </c>
      <c r="DK107" s="52">
        <f t="shared" si="178"/>
        <v>9.6577745243014697</v>
      </c>
      <c r="DL107" s="52">
        <f t="shared" si="178"/>
        <v>9.8709815006401573</v>
      </c>
      <c r="DM107" s="52">
        <f t="shared" si="178"/>
        <v>10.072201869962823</v>
      </c>
      <c r="DN107" s="52">
        <f t="shared" si="178"/>
        <v>10.261214013070157</v>
      </c>
      <c r="DO107" s="52">
        <f t="shared" si="178"/>
        <v>10.437797924016261</v>
      </c>
      <c r="DP107" s="52">
        <f t="shared" si="178"/>
        <v>10.601735203359508</v>
      </c>
    </row>
    <row r="108" spans="1:120" x14ac:dyDescent="0.25">
      <c r="A108" s="52" t="str">
        <f t="shared" si="140"/>
        <v>09_ROK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09_ROK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70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09_ROK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09_ROK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70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09_ROK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09_ROK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70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09_ROK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09_ROK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70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09_ROK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09_ROK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1.300402309706836E-4</v>
      </c>
      <c r="CC112" s="52">
        <f t="shared" si="187"/>
        <v>3.8805909226341848E-4</v>
      </c>
      <c r="CD112" s="52">
        <f t="shared" si="187"/>
        <v>7.7176053144278358E-4</v>
      </c>
      <c r="CE112" s="52">
        <f t="shared" si="187"/>
        <v>1.2786060629464717E-3</v>
      </c>
      <c r="CF112" s="52">
        <f t="shared" si="187"/>
        <v>1.9058170364894336E-3</v>
      </c>
      <c r="CG112" s="52">
        <f t="shared" si="187"/>
        <v>2.6504961679449336E-3</v>
      </c>
      <c r="CH112" s="52">
        <f t="shared" si="187"/>
        <v>3.509461405378337E-3</v>
      </c>
      <c r="CI112" s="52">
        <f t="shared" si="187"/>
        <v>4.4794044035538815E-3</v>
      </c>
      <c r="CJ112" s="52">
        <f t="shared" si="187"/>
        <v>5.5570240502810682E-3</v>
      </c>
      <c r="CK112" s="52">
        <f t="shared" si="187"/>
        <v>6.7387476751388673E-3</v>
      </c>
      <c r="CL112" s="52">
        <f t="shared" si="187"/>
        <v>8.0208943350299246E-3</v>
      </c>
      <c r="CM112" s="52">
        <f t="shared" si="187"/>
        <v>9.3534099749780861E-3</v>
      </c>
      <c r="CN112" s="52">
        <f t="shared" si="187"/>
        <v>1.0764065415665549E-2</v>
      </c>
      <c r="CO112" s="52">
        <f t="shared" si="187"/>
        <v>1.2247687931063993E-2</v>
      </c>
      <c r="CP112" s="52">
        <f t="shared" si="187"/>
        <v>1.3799002779638289E-2</v>
      </c>
      <c r="CQ112" s="52">
        <f t="shared" si="187"/>
        <v>1.5412767101528106E-2</v>
      </c>
      <c r="CR112" s="52">
        <f t="shared" si="187"/>
        <v>1.722159136219123E-2</v>
      </c>
      <c r="CS112" s="52">
        <f t="shared" si="187"/>
        <v>1.9111462213468541E-2</v>
      </c>
      <c r="CT112" s="52">
        <f t="shared" si="187"/>
        <v>2.0967596568229586E-2</v>
      </c>
      <c r="CU112" s="52">
        <f t="shared" si="187"/>
        <v>2.2789090301425414E-2</v>
      </c>
      <c r="CV112" s="70">
        <f t="shared" si="187"/>
        <v>2.4574570633668278E-2</v>
      </c>
      <c r="CW112" s="52">
        <f t="shared" ref="CW112:DP112" si="188">CW$50*CW37</f>
        <v>2.6308576815192136E-2</v>
      </c>
      <c r="CX112" s="52">
        <f t="shared" si="188"/>
        <v>2.8002405066834279E-2</v>
      </c>
      <c r="CY112" s="52">
        <f t="shared" si="188"/>
        <v>2.9654884603023169E-2</v>
      </c>
      <c r="CZ112" s="52">
        <f t="shared" si="188"/>
        <v>3.1264852789500169E-2</v>
      </c>
      <c r="DA112" s="52">
        <f t="shared" si="188"/>
        <v>3.2831155109667783E-2</v>
      </c>
      <c r="DB112" s="52">
        <f t="shared" si="188"/>
        <v>3.4352645131047153E-2</v>
      </c>
      <c r="DC112" s="52">
        <f t="shared" si="188"/>
        <v>3.5828184471845576E-2</v>
      </c>
      <c r="DD112" s="52">
        <f t="shared" si="188"/>
        <v>3.7256642767632651E-2</v>
      </c>
      <c r="DE112" s="52">
        <f t="shared" si="188"/>
        <v>3.863689763812593E-2</v>
      </c>
      <c r="DF112" s="52">
        <f t="shared" si="188"/>
        <v>3.996783465408435E-2</v>
      </c>
      <c r="DG112" s="52">
        <f t="shared" si="188"/>
        <v>4.1248347304310776E-2</v>
      </c>
      <c r="DH112" s="52">
        <f t="shared" si="188"/>
        <v>4.2477336962761666E-2</v>
      </c>
      <c r="DI112" s="52">
        <f t="shared" si="188"/>
        <v>4.3653712855764935E-2</v>
      </c>
      <c r="DJ112" s="52">
        <f t="shared" si="188"/>
        <v>4.4776392029345219E-2</v>
      </c>
      <c r="DK112" s="52">
        <f t="shared" si="188"/>
        <v>4.5844299316655047E-2</v>
      </c>
      <c r="DL112" s="52">
        <f t="shared" si="188"/>
        <v>4.6856367305514707E-2</v>
      </c>
      <c r="DM112" s="52">
        <f t="shared" si="188"/>
        <v>4.7811536306056612E-2</v>
      </c>
      <c r="DN112" s="52">
        <f t="shared" si="188"/>
        <v>4.8708754318476696E-2</v>
      </c>
      <c r="DO112" s="52">
        <f t="shared" si="188"/>
        <v>4.9546977000891647E-2</v>
      </c>
      <c r="DP112" s="52">
        <f t="shared" si="188"/>
        <v>5.0325167637301584E-2</v>
      </c>
    </row>
    <row r="113" spans="1:120" x14ac:dyDescent="0.25">
      <c r="A113" s="52" t="str">
        <f t="shared" si="140"/>
        <v>09_ROK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09_ROK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70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09_ROK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09_ROK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3.5536197231678723E-2</v>
      </c>
      <c r="CC114" s="52">
        <f t="shared" si="191"/>
        <v>0.10604521644788459</v>
      </c>
      <c r="CD114" s="52">
        <f t="shared" si="191"/>
        <v>0.21089961357542314</v>
      </c>
      <c r="CE114" s="52">
        <f t="shared" si="191"/>
        <v>0.34940569464790744</v>
      </c>
      <c r="CF114" s="52">
        <f t="shared" si="191"/>
        <v>0.52080413569436101</v>
      </c>
      <c r="CG114" s="52">
        <f t="shared" si="191"/>
        <v>0.72430319357963746</v>
      </c>
      <c r="CH114" s="52">
        <f t="shared" si="191"/>
        <v>0.95903330644348339</v>
      </c>
      <c r="CI114" s="52">
        <f t="shared" si="191"/>
        <v>1.2240904001549093</v>
      </c>
      <c r="CJ114" s="52">
        <f t="shared" si="191"/>
        <v>1.5185723771629507</v>
      </c>
      <c r="CK114" s="52">
        <f t="shared" si="191"/>
        <v>1.8415029309832394</v>
      </c>
      <c r="CL114" s="52">
        <f t="shared" si="191"/>
        <v>2.1918761673711264</v>
      </c>
      <c r="CM114" s="52">
        <f t="shared" si="191"/>
        <v>2.556013774956349</v>
      </c>
      <c r="CN114" s="52">
        <f t="shared" si="191"/>
        <v>2.9415047079700836</v>
      </c>
      <c r="CO114" s="52">
        <f t="shared" si="191"/>
        <v>3.3469354114609455</v>
      </c>
      <c r="CP114" s="52">
        <f t="shared" si="191"/>
        <v>3.7708644526189552</v>
      </c>
      <c r="CQ114" s="52">
        <f t="shared" si="191"/>
        <v>4.2118591109647339</v>
      </c>
      <c r="CR114" s="52">
        <f t="shared" si="191"/>
        <v>4.7061579537502514</v>
      </c>
      <c r="CS114" s="52">
        <f t="shared" si="191"/>
        <v>5.2226044627427752</v>
      </c>
      <c r="CT114" s="52">
        <f t="shared" si="191"/>
        <v>5.7298317725293391</v>
      </c>
      <c r="CU114" s="52">
        <f t="shared" si="191"/>
        <v>6.2275928121395072</v>
      </c>
      <c r="CV114" s="70">
        <f t="shared" si="191"/>
        <v>6.7155124410593414</v>
      </c>
      <c r="CW114" s="52">
        <f t="shared" ref="CW114:DP114" si="192">CW$50*CW39</f>
        <v>7.1893656879170278</v>
      </c>
      <c r="CX114" s="52">
        <f t="shared" si="192"/>
        <v>7.6522394799553908</v>
      </c>
      <c r="CY114" s="52">
        <f t="shared" si="192"/>
        <v>8.1038138756711273</v>
      </c>
      <c r="CZ114" s="52">
        <f t="shared" si="192"/>
        <v>8.5437711610766929</v>
      </c>
      <c r="DA114" s="52">
        <f t="shared" si="192"/>
        <v>8.9717958405042513</v>
      </c>
      <c r="DB114" s="52">
        <f t="shared" si="192"/>
        <v>9.3875746274394825</v>
      </c>
      <c r="DC114" s="52">
        <f t="shared" si="192"/>
        <v>9.7907964353854791</v>
      </c>
      <c r="DD114" s="52">
        <f t="shared" si="192"/>
        <v>10.181152368756294</v>
      </c>
      <c r="DE114" s="52">
        <f t="shared" si="192"/>
        <v>10.558335713800426</v>
      </c>
      <c r="DF114" s="52">
        <f t="shared" si="192"/>
        <v>10.922041929553789</v>
      </c>
      <c r="DG114" s="52">
        <f t="shared" si="192"/>
        <v>11.271968638822436</v>
      </c>
      <c r="DH114" s="52">
        <f t="shared" si="192"/>
        <v>11.607815619194609</v>
      </c>
      <c r="DI114" s="52">
        <f t="shared" si="192"/>
        <v>11.929284794082347</v>
      </c>
      <c r="DJ114" s="52">
        <f t="shared" si="192"/>
        <v>12.236080223792415</v>
      </c>
      <c r="DK114" s="52">
        <f t="shared" si="192"/>
        <v>12.5279080966262</v>
      </c>
      <c r="DL114" s="52">
        <f t="shared" si="192"/>
        <v>12.804476720009324</v>
      </c>
      <c r="DM114" s="52">
        <f t="shared" si="192"/>
        <v>13.065496511649767</v>
      </c>
      <c r="DN114" s="52">
        <f t="shared" si="192"/>
        <v>13.310679990725276</v>
      </c>
      <c r="DO114" s="52">
        <f t="shared" si="192"/>
        <v>13.53974176909969</v>
      </c>
      <c r="DP114" s="52">
        <f t="shared" si="192"/>
        <v>13.752398542568075</v>
      </c>
    </row>
    <row r="115" spans="1:120" x14ac:dyDescent="0.25">
      <c r="A115" s="52" t="str">
        <f t="shared" si="140"/>
        <v>09_ROK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09_ROK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70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09_ROK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09_ROK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70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09_ROK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09_ROK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70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09_ROK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09_ROK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70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09_ROK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09_ROK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70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09_ROK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09_ROK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0.11483175310523508</v>
      </c>
      <c r="CC120" s="54">
        <f t="shared" si="204"/>
        <v>0.34339211817168114</v>
      </c>
      <c r="CD120" s="54">
        <f t="shared" si="204"/>
        <v>0.68443957506076414</v>
      </c>
      <c r="CE120" s="54">
        <f t="shared" si="204"/>
        <v>1.136585108091072</v>
      </c>
      <c r="CF120" s="54">
        <f t="shared" si="204"/>
        <v>1.6982919460086938</v>
      </c>
      <c r="CG120" s="54">
        <f t="shared" si="204"/>
        <v>2.3679816842380008</v>
      </c>
      <c r="CH120" s="54">
        <f t="shared" si="204"/>
        <v>3.1438842624604271</v>
      </c>
      <c r="CI120" s="54">
        <f t="shared" si="204"/>
        <v>4.0241770231240901</v>
      </c>
      <c r="CJ120" s="54">
        <f t="shared" si="204"/>
        <v>5.0071035052893924</v>
      </c>
      <c r="CK120" s="54">
        <f t="shared" si="204"/>
        <v>6.0907217694320437</v>
      </c>
      <c r="CL120" s="54">
        <f t="shared" si="204"/>
        <v>7.2730488991922861</v>
      </c>
      <c r="CM120" s="54">
        <f t="shared" si="204"/>
        <v>8.5099666893035639</v>
      </c>
      <c r="CN120" s="54">
        <f t="shared" si="204"/>
        <v>9.8278757062091593</v>
      </c>
      <c r="CO120" s="54">
        <f t="shared" si="204"/>
        <v>11.223425842979326</v>
      </c>
      <c r="CP120" s="54">
        <f t="shared" si="204"/>
        <v>12.693195894763075</v>
      </c>
      <c r="CQ120" s="54">
        <f t="shared" si="204"/>
        <v>14.233813223221766</v>
      </c>
      <c r="CR120" s="54">
        <f t="shared" si="204"/>
        <v>15.969755286241313</v>
      </c>
      <c r="CS120" s="54">
        <f t="shared" si="204"/>
        <v>17.798026308076242</v>
      </c>
      <c r="CT120" s="54">
        <f t="shared" si="204"/>
        <v>19.613264264876761</v>
      </c>
      <c r="CU120" s="54">
        <f t="shared" si="204"/>
        <v>21.415277744717898</v>
      </c>
      <c r="CV120" s="71">
        <f t="shared" ref="CV120:DP120" si="205">CV127</f>
        <v>23.203435800467282</v>
      </c>
      <c r="CW120" s="58">
        <f t="shared" si="205"/>
        <v>24.9637343843143</v>
      </c>
      <c r="CX120" s="58">
        <f t="shared" si="205"/>
        <v>26.707408821410155</v>
      </c>
      <c r="CY120" s="58">
        <f t="shared" si="205"/>
        <v>28.433974683831046</v>
      </c>
      <c r="CZ120" s="58">
        <f t="shared" si="205"/>
        <v>30.142950916366054</v>
      </c>
      <c r="DA120" s="58">
        <f t="shared" si="205"/>
        <v>31.833859822593304</v>
      </c>
      <c r="DB120" s="58">
        <f t="shared" si="205"/>
        <v>33.506227051001261</v>
      </c>
      <c r="DC120" s="58">
        <f t="shared" si="205"/>
        <v>35.159581581155663</v>
      </c>
      <c r="DD120" s="58">
        <f t="shared" si="205"/>
        <v>36.793455709911328</v>
      </c>
      <c r="DE120" s="58">
        <f t="shared" si="205"/>
        <v>38.407385037669229</v>
      </c>
      <c r="DF120" s="58">
        <f t="shared" si="205"/>
        <v>40.000908454678282</v>
      </c>
      <c r="DG120" s="58">
        <f t="shared" si="205"/>
        <v>41.573568127382174</v>
      </c>
      <c r="DH120" s="58">
        <f t="shared" si="205"/>
        <v>43.124909484810559</v>
      </c>
      <c r="DI120" s="58">
        <f t="shared" si="205"/>
        <v>44.654481205015053</v>
      </c>
      <c r="DJ120" s="58">
        <f t="shared" si="205"/>
        <v>46.161835201549579</v>
      </c>
      <c r="DK120" s="58">
        <f t="shared" si="205"/>
        <v>47.646526609994602</v>
      </c>
      <c r="DL120" s="58">
        <f t="shared" si="205"/>
        <v>49.108113774526359</v>
      </c>
      <c r="DM120" s="58">
        <f t="shared" si="205"/>
        <v>50.546158234529244</v>
      </c>
      <c r="DN120" s="58">
        <f t="shared" si="205"/>
        <v>51.960224711252557</v>
      </c>
      <c r="DO120" s="58">
        <f t="shared" si="205"/>
        <v>53.349881094510977</v>
      </c>
      <c r="DP120" s="58">
        <f t="shared" si="205"/>
        <v>54.714698429428736</v>
      </c>
    </row>
    <row r="121" spans="1:120" x14ac:dyDescent="0.25">
      <c r="A121" s="52" t="str">
        <f t="shared" si="140"/>
        <v>09_ROK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09_ROK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1.3484216415460669E-4</v>
      </c>
      <c r="CC121" s="52">
        <f t="shared" si="206"/>
        <v>4.0238876407769618E-4</v>
      </c>
      <c r="CD121" s="52">
        <f t="shared" si="206"/>
        <v>8.0025896210777266E-4</v>
      </c>
      <c r="CE121" s="52">
        <f t="shared" si="206"/>
        <v>1.3258205352447564E-3</v>
      </c>
      <c r="CF121" s="52">
        <f t="shared" si="206"/>
        <v>1.9761922273183984E-3</v>
      </c>
      <c r="CG121" s="52">
        <f t="shared" si="206"/>
        <v>2.748369767581841E-3</v>
      </c>
      <c r="CH121" s="52">
        <f t="shared" si="206"/>
        <v>3.639053601996187E-3</v>
      </c>
      <c r="CI121" s="52">
        <f t="shared" si="206"/>
        <v>4.6448132196493068E-3</v>
      </c>
      <c r="CJ121" s="52">
        <f t="shared" si="206"/>
        <v>5.7622256097655247E-3</v>
      </c>
      <c r="CK121" s="52">
        <f t="shared" si="206"/>
        <v>6.9875861756382163E-3</v>
      </c>
      <c r="CL121" s="52">
        <f t="shared" si="206"/>
        <v>8.3170780497512867E-3</v>
      </c>
      <c r="CM121" s="52">
        <f t="shared" si="206"/>
        <v>9.6987988550686632E-3</v>
      </c>
      <c r="CN121" s="52">
        <f t="shared" si="206"/>
        <v>1.116154489203664E-2</v>
      </c>
      <c r="CO121" s="52">
        <f t="shared" si="206"/>
        <v>1.2699952423855992E-2</v>
      </c>
      <c r="CP121" s="52">
        <f t="shared" si="206"/>
        <v>1.4308551931143028E-2</v>
      </c>
      <c r="CQ121" s="52">
        <f t="shared" si="206"/>
        <v>1.5981906953468163E-2</v>
      </c>
      <c r="CR121" s="52">
        <f t="shared" si="206"/>
        <v>1.7857524799288184E-2</v>
      </c>
      <c r="CS121" s="52">
        <f t="shared" si="206"/>
        <v>1.9817182004268016E-2</v>
      </c>
      <c r="CT121" s="52">
        <f t="shared" si="206"/>
        <v>2.1741856941319755E-2</v>
      </c>
      <c r="CU121" s="52">
        <f t="shared" si="206"/>
        <v>2.3630612099202787E-2</v>
      </c>
      <c r="CV121" s="70">
        <f t="shared" ref="CV121:DP121" si="207">CV$50*CV46</f>
        <v>2.5482024006563901E-2</v>
      </c>
      <c r="CW121" s="52">
        <f t="shared" si="207"/>
        <v>2.7280061001952308E-2</v>
      </c>
      <c r="CX121" s="52">
        <f t="shared" si="207"/>
        <v>2.9036436436329468E-2</v>
      </c>
      <c r="CY121" s="52">
        <f t="shared" si="207"/>
        <v>3.0749936291087066E-2</v>
      </c>
      <c r="CZ121" s="52">
        <f t="shared" si="207"/>
        <v>3.241935499992931E-2</v>
      </c>
      <c r="DA121" s="52">
        <f t="shared" si="207"/>
        <v>3.4043495413978532E-2</v>
      </c>
      <c r="DB121" s="52">
        <f t="shared" si="207"/>
        <v>3.5621168766994074E-2</v>
      </c>
      <c r="DC121" s="52">
        <f t="shared" si="207"/>
        <v>3.7151194640705223E-2</v>
      </c>
      <c r="DD121" s="52">
        <f t="shared" si="207"/>
        <v>3.8632400930256917E-2</v>
      </c>
      <c r="DE121" s="52">
        <f t="shared" si="207"/>
        <v>4.0063623809768772E-2</v>
      </c>
      <c r="DF121" s="52">
        <f t="shared" si="207"/>
        <v>4.1443707698006156E-2</v>
      </c>
      <c r="DG121" s="52">
        <f t="shared" si="207"/>
        <v>4.2771505224164112E-2</v>
      </c>
      <c r="DH121" s="52">
        <f t="shared" si="207"/>
        <v>4.4045877193762559E-2</v>
      </c>
      <c r="DI121" s="52">
        <f t="shared" si="207"/>
        <v>4.5265692554653687E-2</v>
      </c>
      <c r="DJ121" s="52">
        <f t="shared" si="207"/>
        <v>4.6429828363140517E-2</v>
      </c>
      <c r="DK121" s="52">
        <f t="shared" si="207"/>
        <v>4.7537169750205541E-2</v>
      </c>
      <c r="DL121" s="52">
        <f t="shared" si="207"/>
        <v>4.8586609887851885E-2</v>
      </c>
      <c r="DM121" s="52">
        <f t="shared" si="207"/>
        <v>4.9577049955552926E-2</v>
      </c>
      <c r="DN121" s="52">
        <f t="shared" si="207"/>
        <v>5.0507399106812838E-2</v>
      </c>
      <c r="DO121" s="52">
        <f t="shared" si="207"/>
        <v>5.1376574435836916E-2</v>
      </c>
      <c r="DP121" s="52">
        <f t="shared" si="207"/>
        <v>5.2183500944311234E-2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5.3805855343360083E-2</v>
      </c>
      <c r="CC124" s="58">
        <f t="shared" si="209"/>
        <v>0.16056455165562025</v>
      </c>
      <c r="CD124" s="58">
        <f t="shared" si="209"/>
        <v>0.31932606705294608</v>
      </c>
      <c r="CE124" s="58">
        <f t="shared" si="209"/>
        <v>0.52904006975772411</v>
      </c>
      <c r="CF124" s="58">
        <f t="shared" si="209"/>
        <v>0.78855685668060149</v>
      </c>
      <c r="CG124" s="58">
        <f t="shared" si="209"/>
        <v>1.0966776384204207</v>
      </c>
      <c r="CH124" s="58">
        <f t="shared" si="209"/>
        <v>1.4520857991513556</v>
      </c>
      <c r="CI124" s="58">
        <f t="shared" si="209"/>
        <v>1.8534124675337256</v>
      </c>
      <c r="CJ124" s="58">
        <f t="shared" si="209"/>
        <v>2.2992917649954268</v>
      </c>
      <c r="CK124" s="58">
        <f t="shared" si="209"/>
        <v>2.7882454521760063</v>
      </c>
      <c r="CL124" s="58">
        <f t="shared" si="209"/>
        <v>3.3187504904716016</v>
      </c>
      <c r="CM124" s="58">
        <f t="shared" si="209"/>
        <v>3.8700963565211559</v>
      </c>
      <c r="CN124" s="58">
        <f t="shared" si="209"/>
        <v>4.4537735925148754</v>
      </c>
      <c r="CO124" s="58">
        <f t="shared" si="209"/>
        <v>5.0676419150471332</v>
      </c>
      <c r="CP124" s="58">
        <f t="shared" si="209"/>
        <v>5.709518830455047</v>
      </c>
      <c r="CQ124" s="58">
        <f t="shared" si="209"/>
        <v>6.3772350365378712</v>
      </c>
      <c r="CR124" s="58">
        <f t="shared" si="209"/>
        <v>7.1256598569516507</v>
      </c>
      <c r="CS124" s="58">
        <f t="shared" si="209"/>
        <v>7.9076187698390328</v>
      </c>
      <c r="CT124" s="58">
        <f t="shared" si="209"/>
        <v>8.6756187637226869</v>
      </c>
      <c r="CU124" s="58">
        <f t="shared" si="209"/>
        <v>9.4292857449761005</v>
      </c>
      <c r="CV124" s="71">
        <f t="shared" ref="CV124:DP124" si="210">CV50*CV45</f>
        <v>10.168051708078179</v>
      </c>
      <c r="CW124" s="58">
        <f t="shared" si="210"/>
        <v>10.885519564534068</v>
      </c>
      <c r="CX124" s="58">
        <f t="shared" si="210"/>
        <v>11.586363274238797</v>
      </c>
      <c r="CY124" s="58">
        <f t="shared" si="210"/>
        <v>12.270098409268561</v>
      </c>
      <c r="CZ124" s="58">
        <f t="shared" si="210"/>
        <v>12.936243914412445</v>
      </c>
      <c r="DA124" s="58">
        <f t="shared" si="210"/>
        <v>13.584322093248558</v>
      </c>
      <c r="DB124" s="58">
        <f t="shared" si="210"/>
        <v>14.213858594265385</v>
      </c>
      <c r="DC124" s="58">
        <f t="shared" si="210"/>
        <v>14.824382397028662</v>
      </c>
      <c r="DD124" s="58">
        <f t="shared" si="210"/>
        <v>15.415425798393194</v>
      </c>
      <c r="DE124" s="58">
        <f t="shared" si="210"/>
        <v>15.986524398759968</v>
      </c>
      <c r="DF124" s="58">
        <f t="shared" si="210"/>
        <v>16.537217088377897</v>
      </c>
      <c r="DG124" s="58">
        <f t="shared" si="210"/>
        <v>17.067046033690666</v>
      </c>
      <c r="DH124" s="58">
        <f t="shared" si="210"/>
        <v>17.575556663727923</v>
      </c>
      <c r="DI124" s="58">
        <f t="shared" si="210"/>
        <v>18.06229765654129</v>
      </c>
      <c r="DJ124" s="58">
        <f t="shared" si="210"/>
        <v>18.526820925684689</v>
      </c>
      <c r="DK124" s="58">
        <f t="shared" si="210"/>
        <v>18.968681606738588</v>
      </c>
      <c r="DL124" s="58">
        <f t="shared" si="210"/>
        <v>19.387438043879218</v>
      </c>
      <c r="DM124" s="58">
        <f t="shared" si="210"/>
        <v>19.782651776490983</v>
      </c>
      <c r="DN124" s="58">
        <f t="shared" si="210"/>
        <v>20.153887525823166</v>
      </c>
      <c r="DO124" s="58">
        <f t="shared" si="210"/>
        <v>20.500713181690461</v>
      </c>
      <c r="DP124" s="58">
        <f t="shared" si="210"/>
        <v>20.822699789217097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67.806553068750006</v>
      </c>
      <c r="CC125" s="58" cm="1">
        <f t="array" ref="CC125">INDEX(prod_est,$G$15+$H$15-1,MATCH(CC57,$BP$57:$CV$57,0))*CC50</f>
        <v>203.14174057340102</v>
      </c>
      <c r="CD125" s="58" cm="1">
        <f t="array" ref="CD125">INDEX(prod_est,$G$15+$H$15-1,MATCH(CD57,$BP$57:$CV$57,0))*CD50</f>
        <v>405.68167556424237</v>
      </c>
      <c r="CE125" s="58" cm="1">
        <f t="array" ref="CE125">INDEX(prod_est,$G$15+$H$15-1,MATCH(CE57,$BP$57:$CV$57,0))*CE50</f>
        <v>675.05004259260886</v>
      </c>
      <c r="CF125" s="58" cm="1">
        <f t="array" ref="CF125">INDEX(prod_est,$G$15+$H$15-1,MATCH(CF57,$BP$57:$CV$57,0))*CF50</f>
        <v>1010.8167659201026</v>
      </c>
      <c r="CG125" s="58" cm="1">
        <f t="array" ref="CG125">INDEX(prod_est,$G$15+$H$15-1,MATCH(CG57,$BP$57:$CV$57,0))*CG50</f>
        <v>1412.5600509084225</v>
      </c>
      <c r="CH125" s="58" cm="1">
        <f t="array" ref="CH125">INDEX(prod_est,$G$15+$H$15-1,MATCH(CH57,$BP$57:$CV$57,0))*CH50</f>
        <v>1879.7760703434126</v>
      </c>
      <c r="CI125" s="58" cm="1">
        <f t="array" ref="CI125">INDEX(prod_est,$G$15+$H$15-1,MATCH(CI57,$BP$57:$CV$57,0))*CI50</f>
        <v>2411.9606173226271</v>
      </c>
      <c r="CJ125" s="58" cm="1">
        <f t="array" ref="CJ125">INDEX(prod_est,$G$15+$H$15-1,MATCH(CJ57,$BP$57:$CV$57,0))*CJ50</f>
        <v>3008.67971143774</v>
      </c>
      <c r="CK125" s="58" cm="1">
        <f t="array" ref="CK125">INDEX(prod_est,$G$15+$H$15-1,MATCH(CK57,$BP$57:$CV$57,0))*CK50</f>
        <v>3669.4181302844863</v>
      </c>
      <c r="CL125" s="58" cm="1">
        <f t="array" ref="CL125">INDEX(prod_est,$G$15+$H$15-1,MATCH(CL57,$BP$57:$CV$57,0))*CL50</f>
        <v>4393.6648985785378</v>
      </c>
      <c r="CM125" s="58" cm="1">
        <f t="array" ref="CM125">INDEX(prod_est,$G$15+$H$15-1,MATCH(CM57,$BP$57:$CV$57,0))*CM50</f>
        <v>5155.4114808693412</v>
      </c>
      <c r="CN125" s="58" cm="1">
        <f t="array" ref="CN125">INDEX(prod_est,$G$15+$H$15-1,MATCH(CN57,$BP$57:$CV$57,0))*CN50</f>
        <v>5971.2245707714264</v>
      </c>
      <c r="CO125" s="58" cm="1">
        <f t="array" ref="CO125">INDEX(prod_est,$G$15+$H$15-1,MATCH(CO57,$BP$57:$CV$57,0))*CO50</f>
        <v>6839.7599199246588</v>
      </c>
      <c r="CP125" s="58" cm="1">
        <f t="array" ref="CP125">INDEX(prod_est,$G$15+$H$15-1,MATCH(CP57,$BP$57:$CV$57,0))*CP50</f>
        <v>7759.6411825644764</v>
      </c>
      <c r="CQ125" s="58" cm="1">
        <f t="array" ref="CQ125">INDEX(prod_est,$G$15+$H$15-1,MATCH(CQ57,$BP$57:$CV$57,0))*CQ50</f>
        <v>8729.5313185376599</v>
      </c>
      <c r="CR125" s="58" cm="1">
        <f t="array" ref="CR125">INDEX(prod_est,$G$15+$H$15-1,MATCH(CR57,$BP$57:$CV$57,0))*CR50</f>
        <v>9826.7726992107346</v>
      </c>
      <c r="CS125" s="58" cm="1">
        <f t="array" ref="CS125">INDEX(prod_est,$G$15+$H$15-1,MATCH(CS57,$BP$57:$CV$57,0))*CS50</f>
        <v>10989.341709152455</v>
      </c>
      <c r="CT125" s="58" cm="1">
        <f t="array" ref="CT125">INDEX(prod_est,$G$15+$H$15-1,MATCH(CT57,$BP$57:$CV$57,0))*CT50</f>
        <v>12152.939445726746</v>
      </c>
      <c r="CU125" s="58" cm="1">
        <f t="array" ref="CU125">INDEX(prod_est,$G$15+$H$15-1,MATCH(CU57,$BP$57:$DP$57,0))*CU50</f>
        <v>13317.768888601997</v>
      </c>
      <c r="CV125" s="71" cm="1">
        <f t="array" ref="CV125">INDEX(prod_est,$G$15+$H$15-1,MATCH(CV57,$BP$57:$DP$57,0))*CV50</f>
        <v>14483.760102654556</v>
      </c>
      <c r="CW125" s="58" cm="1">
        <f t="array" ref="CW125">INDEX(prod_est,$G$15+$H$15-1,MATCH(CW57,$BP$57:$DP$57,0))*CW50</f>
        <v>15642.460910866921</v>
      </c>
      <c r="CX125" s="58" cm="1">
        <f t="array" ref="CX125">INDEX(prod_est,$G$15+$H$15-1,MATCH(CX57,$BP$57:$DP$57,0))*CX50</f>
        <v>16801.161719079286</v>
      </c>
      <c r="CY125" s="58" cm="1">
        <f t="array" ref="CY125">INDEX(prod_est,$G$15+$H$15-1,MATCH(CY57,$BP$57:$DP$57,0))*CY50</f>
        <v>17959.862527291651</v>
      </c>
      <c r="CZ125" s="58" cm="1">
        <f t="array" ref="CZ125">INDEX(prod_est,$G$15+$H$15-1,MATCH(CZ57,$BP$57:$DP$57,0))*CZ50</f>
        <v>19118.563335504015</v>
      </c>
      <c r="DA125" s="58" cm="1">
        <f t="array" ref="DA125">INDEX(prod_est,$G$15+$H$15-1,MATCH(DA57,$BP$57:$DP$57,0))*DA50</f>
        <v>20277.264143716384</v>
      </c>
      <c r="DB125" s="58" cm="1">
        <f t="array" ref="DB125">INDEX(prod_est,$G$15+$H$15-1,MATCH(DB57,$BP$57:$DP$57,0))*DB50</f>
        <v>21435.964951928749</v>
      </c>
      <c r="DC125" s="58" cm="1">
        <f t="array" ref="DC125">INDEX(prod_est,$G$15+$H$15-1,MATCH(DC57,$BP$57:$DP$57,0))*DC50</f>
        <v>22594.665760141113</v>
      </c>
      <c r="DD125" s="58" cm="1">
        <f t="array" ref="DD125">INDEX(prod_est,$G$15+$H$15-1,MATCH(DD57,$BP$57:$DP$57,0))*DD50</f>
        <v>23753.366568353478</v>
      </c>
      <c r="DE125" s="58" cm="1">
        <f t="array" ref="DE125">INDEX(prod_est,$G$15+$H$15-1,MATCH(DE57,$BP$57:$DP$57,0))*DE50</f>
        <v>24912.067376565843</v>
      </c>
      <c r="DF125" s="58" cm="1">
        <f t="array" ref="DF125">INDEX(prod_est,$G$15+$H$15-1,MATCH(DF57,$BP$57:$DP$57,0))*DF50</f>
        <v>26070.768184778204</v>
      </c>
      <c r="DG125" s="58" cm="1">
        <f t="array" ref="DG125">INDEX(prod_est,$G$15+$H$15-1,MATCH(DG57,$BP$57:$DP$57,0))*DG50</f>
        <v>27229.468992990569</v>
      </c>
      <c r="DH125" s="58" cm="1">
        <f t="array" ref="DH125">INDEX(prod_est,$G$15+$H$15-1,MATCH(DH57,$BP$57:$DP$57,0))*DH50</f>
        <v>28388.16980120293</v>
      </c>
      <c r="DI125" s="58" cm="1">
        <f t="array" ref="DI125">INDEX(prod_est,$G$15+$H$15-1,MATCH(DI57,$BP$57:$DP$57,0))*DI50</f>
        <v>29546.870609415291</v>
      </c>
      <c r="DJ125" s="58" cm="1">
        <f t="array" ref="DJ125">INDEX(prod_est,$G$15+$H$15-1,MATCH(DJ57,$BP$57:$DP$57,0))*DJ50</f>
        <v>30705.571417627656</v>
      </c>
      <c r="DK125" s="58" cm="1">
        <f t="array" ref="DK125">INDEX(prod_est,$G$15+$H$15-1,MATCH(DK57,$BP$57:$DP$57,0))*DK50</f>
        <v>31864.272225840017</v>
      </c>
      <c r="DL125" s="58" cm="1">
        <f t="array" ref="DL125">INDEX(prod_est,$G$15+$H$15-1,MATCH(DL57,$BP$57:$DP$57,0))*DL50</f>
        <v>33022.973034052382</v>
      </c>
      <c r="DM125" s="58" cm="1">
        <f t="array" ref="DM125">INDEX(prod_est,$G$15+$H$15-1,MATCH(DM57,$BP$57:$DP$57,0))*DM50</f>
        <v>34181.67384226474</v>
      </c>
      <c r="DN125" s="58" cm="1">
        <f t="array" ref="DN125">INDEX(prod_est,$G$15+$H$15-1,MATCH(DN57,$BP$57:$DP$57,0))*DN50</f>
        <v>35340.374650477104</v>
      </c>
      <c r="DO125" s="58" cm="1">
        <f t="array" ref="DO125">INDEX(prod_est,$G$15+$H$15-1,MATCH(DO57,$BP$57:$DP$57,0))*DO50</f>
        <v>36499.075458689469</v>
      </c>
      <c r="DP125" s="58" cm="1">
        <f t="array" ref="DP125">INDEX(prod_est,$G$15+$H$15-1,MATCH(DP57,$BP$57:$DP$57,0))*DP50</f>
        <v>37657.776266901827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6.1025897761874996E-2</v>
      </c>
      <c r="CC126" s="58">
        <f t="shared" si="211"/>
        <v>0.18282756651606091</v>
      </c>
      <c r="CD126" s="58">
        <f t="shared" si="211"/>
        <v>0.36511350800781811</v>
      </c>
      <c r="CE126" s="58">
        <f t="shared" si="211"/>
        <v>0.60754503833334794</v>
      </c>
      <c r="CF126" s="58">
        <f t="shared" si="211"/>
        <v>0.90973508932809233</v>
      </c>
      <c r="CG126" s="58">
        <f t="shared" si="211"/>
        <v>1.2713040458175802</v>
      </c>
      <c r="CH126" s="58">
        <f t="shared" si="211"/>
        <v>1.6917984633090715</v>
      </c>
      <c r="CI126" s="58">
        <f t="shared" si="211"/>
        <v>2.1707645555903645</v>
      </c>
      <c r="CJ126" s="58">
        <f t="shared" si="211"/>
        <v>2.7078117402939657</v>
      </c>
      <c r="CK126" s="58">
        <f t="shared" si="211"/>
        <v>3.3024763172560379</v>
      </c>
      <c r="CL126" s="58">
        <f t="shared" si="211"/>
        <v>3.9542984087206841</v>
      </c>
      <c r="CM126" s="58">
        <f t="shared" si="211"/>
        <v>4.639870332782408</v>
      </c>
      <c r="CN126" s="58">
        <f t="shared" si="211"/>
        <v>5.3741021136942848</v>
      </c>
      <c r="CO126" s="58">
        <f t="shared" si="211"/>
        <v>6.1557839279321929</v>
      </c>
      <c r="CP126" s="58">
        <f t="shared" si="211"/>
        <v>6.9836770643080293</v>
      </c>
      <c r="CQ126" s="58">
        <f t="shared" si="211"/>
        <v>7.8565781866838948</v>
      </c>
      <c r="CR126" s="58">
        <f t="shared" si="211"/>
        <v>8.844095429289661</v>
      </c>
      <c r="CS126" s="58">
        <f t="shared" si="211"/>
        <v>9.8904075382372092</v>
      </c>
      <c r="CT126" s="58">
        <f t="shared" si="211"/>
        <v>10.937645501154073</v>
      </c>
      <c r="CU126" s="58">
        <f t="shared" si="211"/>
        <v>11.985991999741795</v>
      </c>
      <c r="CV126" s="71">
        <f t="shared" ref="CV126:DP126" si="212">CV125*1000*$I$9*$I$10</f>
        <v>13.035384092389101</v>
      </c>
      <c r="CW126" s="58">
        <f t="shared" si="212"/>
        <v>14.07821481978023</v>
      </c>
      <c r="CX126" s="58">
        <f t="shared" si="212"/>
        <v>15.121045547171358</v>
      </c>
      <c r="CY126" s="58">
        <f t="shared" si="212"/>
        <v>16.163876274562487</v>
      </c>
      <c r="CZ126" s="58">
        <f t="shared" si="212"/>
        <v>17.20670700195361</v>
      </c>
      <c r="DA126" s="58">
        <f t="shared" si="212"/>
        <v>18.249537729344745</v>
      </c>
      <c r="DB126" s="58">
        <f t="shared" si="212"/>
        <v>19.292368456735876</v>
      </c>
      <c r="DC126" s="58">
        <f t="shared" si="212"/>
        <v>20.335199184127003</v>
      </c>
      <c r="DD126" s="58">
        <f t="shared" si="212"/>
        <v>21.37802991151813</v>
      </c>
      <c r="DE126" s="58">
        <f t="shared" si="212"/>
        <v>22.420860638909261</v>
      </c>
      <c r="DF126" s="58">
        <f t="shared" si="212"/>
        <v>23.463691366300381</v>
      </c>
      <c r="DG126" s="58">
        <f t="shared" si="212"/>
        <v>24.506522093691512</v>
      </c>
      <c r="DH126" s="58">
        <f t="shared" si="212"/>
        <v>25.549352821082636</v>
      </c>
      <c r="DI126" s="58">
        <f t="shared" si="212"/>
        <v>26.592183548473763</v>
      </c>
      <c r="DJ126" s="58">
        <f t="shared" si="212"/>
        <v>27.63501427586489</v>
      </c>
      <c r="DK126" s="58">
        <f t="shared" si="212"/>
        <v>28.677845003256014</v>
      </c>
      <c r="DL126" s="58">
        <f t="shared" si="212"/>
        <v>29.720675730647145</v>
      </c>
      <c r="DM126" s="58">
        <f t="shared" si="212"/>
        <v>30.763506458038265</v>
      </c>
      <c r="DN126" s="58">
        <f t="shared" si="212"/>
        <v>31.806337185429392</v>
      </c>
      <c r="DO126" s="58">
        <f t="shared" si="212"/>
        <v>32.849167912820519</v>
      </c>
      <c r="DP126" s="58">
        <f t="shared" si="212"/>
        <v>33.891998640211639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0.11483175310523508</v>
      </c>
      <c r="CC127" s="59">
        <f t="shared" si="213"/>
        <v>0.34339211817168114</v>
      </c>
      <c r="CD127" s="59">
        <f t="shared" si="213"/>
        <v>0.68443957506076414</v>
      </c>
      <c r="CE127" s="59">
        <f t="shared" si="213"/>
        <v>1.136585108091072</v>
      </c>
      <c r="CF127" s="59">
        <f t="shared" si="213"/>
        <v>1.6982919460086938</v>
      </c>
      <c r="CG127" s="59">
        <f t="shared" si="213"/>
        <v>2.3679816842380008</v>
      </c>
      <c r="CH127" s="59">
        <f t="shared" si="213"/>
        <v>3.1438842624604271</v>
      </c>
      <c r="CI127" s="59">
        <f t="shared" si="213"/>
        <v>4.0241770231240901</v>
      </c>
      <c r="CJ127" s="59">
        <f t="shared" si="213"/>
        <v>5.0071035052893924</v>
      </c>
      <c r="CK127" s="59">
        <f t="shared" si="213"/>
        <v>6.0907217694320437</v>
      </c>
      <c r="CL127" s="59">
        <f t="shared" si="213"/>
        <v>7.2730488991922861</v>
      </c>
      <c r="CM127" s="59">
        <f t="shared" si="213"/>
        <v>8.5099666893035639</v>
      </c>
      <c r="CN127" s="59">
        <f t="shared" si="213"/>
        <v>9.8278757062091593</v>
      </c>
      <c r="CO127" s="59">
        <f t="shared" si="213"/>
        <v>11.223425842979326</v>
      </c>
      <c r="CP127" s="59">
        <f t="shared" si="213"/>
        <v>12.693195894763075</v>
      </c>
      <c r="CQ127" s="59">
        <f t="shared" si="213"/>
        <v>14.233813223221766</v>
      </c>
      <c r="CR127" s="59">
        <f t="shared" si="213"/>
        <v>15.969755286241313</v>
      </c>
      <c r="CS127" s="59">
        <f t="shared" si="213"/>
        <v>17.798026308076242</v>
      </c>
      <c r="CT127" s="59">
        <f t="shared" si="213"/>
        <v>19.613264264876761</v>
      </c>
      <c r="CU127" s="59">
        <f t="shared" si="213"/>
        <v>21.415277744717898</v>
      </c>
      <c r="CV127" s="72">
        <f t="shared" ref="CV127:DP127" si="214">CV124+CV126</f>
        <v>23.203435800467282</v>
      </c>
      <c r="CW127" s="59">
        <f t="shared" si="214"/>
        <v>24.9637343843143</v>
      </c>
      <c r="CX127" s="59">
        <f t="shared" si="214"/>
        <v>26.707408821410155</v>
      </c>
      <c r="CY127" s="59">
        <f t="shared" si="214"/>
        <v>28.433974683831046</v>
      </c>
      <c r="CZ127" s="59">
        <f t="shared" si="214"/>
        <v>30.142950916366054</v>
      </c>
      <c r="DA127" s="59">
        <f t="shared" si="214"/>
        <v>31.833859822593304</v>
      </c>
      <c r="DB127" s="59">
        <f t="shared" si="214"/>
        <v>33.506227051001261</v>
      </c>
      <c r="DC127" s="59">
        <f t="shared" si="214"/>
        <v>35.159581581155663</v>
      </c>
      <c r="DD127" s="59">
        <f t="shared" si="214"/>
        <v>36.793455709911328</v>
      </c>
      <c r="DE127" s="59">
        <f t="shared" si="214"/>
        <v>38.407385037669229</v>
      </c>
      <c r="DF127" s="59">
        <f t="shared" si="214"/>
        <v>40.000908454678282</v>
      </c>
      <c r="DG127" s="59">
        <f t="shared" si="214"/>
        <v>41.573568127382174</v>
      </c>
      <c r="DH127" s="59">
        <f t="shared" si="214"/>
        <v>43.124909484810559</v>
      </c>
      <c r="DI127" s="59">
        <f t="shared" si="214"/>
        <v>44.654481205015053</v>
      </c>
      <c r="DJ127" s="59">
        <f t="shared" si="214"/>
        <v>46.161835201549579</v>
      </c>
      <c r="DK127" s="59">
        <f t="shared" si="214"/>
        <v>47.646526609994602</v>
      </c>
      <c r="DL127" s="59">
        <f t="shared" si="214"/>
        <v>49.108113774526359</v>
      </c>
      <c r="DM127" s="59">
        <f t="shared" si="214"/>
        <v>50.546158234529244</v>
      </c>
      <c r="DN127" s="59">
        <f t="shared" si="214"/>
        <v>51.960224711252557</v>
      </c>
      <c r="DO127" s="59">
        <f t="shared" si="214"/>
        <v>53.349881094510977</v>
      </c>
      <c r="DP127" s="59">
        <f t="shared" si="214"/>
        <v>54.714698429428736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P127"/>
  <sheetViews>
    <sheetView showGridLines="0" workbookViewId="0">
      <selection activeCell="CQ120" sqref="CQ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200</v>
      </c>
      <c r="F3" s="14" t="str">
        <f>A15&amp;" 2018"</f>
        <v>10_MAS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3.3582089552238793E-3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3.3499999999999996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1.4925373134328341E-3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3.3582089552238793E-3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0.4494086228251834</v>
      </c>
      <c r="G11" s="12" t="s">
        <v>186</v>
      </c>
      <c r="I11" s="50">
        <v>0</v>
      </c>
      <c r="J11" s="12" t="s">
        <v>185</v>
      </c>
    </row>
    <row r="12" spans="1:120" x14ac:dyDescent="0.25">
      <c r="L12" s="69"/>
      <c r="M12" s="69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>
        <v>2017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46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145</v>
      </c>
      <c r="H15">
        <f>IFERROR(MATCH(D15,Production_est!$D$4:$D$339,0),"-")</f>
        <v>6</v>
      </c>
      <c r="I15" s="8" cm="1">
        <f t="array" ref="I15">IFERROR(INDEX(Production_est!$E$4:$E$339,H15+G15),"-")</f>
        <v>21982.7886282652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L46" si="2">K15</f>
        <v>0</v>
      </c>
      <c r="M15" s="42">
        <f t="shared" ref="M15:AO15" si="3">L15*(1-$F$4)</f>
        <v>0</v>
      </c>
      <c r="N15" s="42">
        <f t="shared" si="3"/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10_MAS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46</v>
      </c>
      <c r="B16" t="s">
        <v>6</v>
      </c>
      <c r="C16" t="s">
        <v>6</v>
      </c>
      <c r="D16" t="s">
        <v>37</v>
      </c>
      <c r="E16" s="8">
        <v>98.311204614395862</v>
      </c>
      <c r="F16" s="8">
        <v>107.17176555674199</v>
      </c>
      <c r="G16">
        <f>MATCH(A16,Production_est!$A$4:$A$339,0)</f>
        <v>145</v>
      </c>
      <c r="H16">
        <f>IFERROR(MATCH(D16,Production_est!$D$4:$D$339,0),"-")</f>
        <v>6</v>
      </c>
      <c r="I16" s="8" cm="1">
        <f t="array" ref="I16">IFERROR(INDEX(Production_est!$E$4:$E$339,H16+G16),"-")</f>
        <v>21982.7886282652</v>
      </c>
      <c r="J16" s="42">
        <f t="shared" si="0"/>
        <v>4.8752579742745578E-3</v>
      </c>
      <c r="K16" s="42">
        <f t="shared" si="1"/>
        <v>4.8752579742745578E-3</v>
      </c>
      <c r="L16" s="42">
        <f t="shared" si="2"/>
        <v>4.8752579742745578E-3</v>
      </c>
      <c r="M16" s="42">
        <f t="shared" ref="M16:AP16" si="9">L16*(1-$F$4)</f>
        <v>4.8588858392863222E-3</v>
      </c>
      <c r="N16" s="42">
        <f t="shared" si="9"/>
        <v>4.8425686853484206E-3</v>
      </c>
      <c r="O16" s="42">
        <f t="shared" si="9"/>
        <v>4.8263063278229969E-3</v>
      </c>
      <c r="P16" s="42">
        <f t="shared" si="9"/>
        <v>4.8100985826922482E-3</v>
      </c>
      <c r="Q16" s="42">
        <f t="shared" si="9"/>
        <v>4.7939452665563412E-3</v>
      </c>
      <c r="R16" s="42">
        <f t="shared" si="9"/>
        <v>4.7778461966313385E-3</v>
      </c>
      <c r="S16" s="42">
        <f t="shared" si="9"/>
        <v>4.7618011907471286E-3</v>
      </c>
      <c r="T16" s="42">
        <f t="shared" si="9"/>
        <v>4.7458100673453659E-3</v>
      </c>
      <c r="U16" s="42">
        <f t="shared" si="9"/>
        <v>4.729872645477415E-3</v>
      </c>
      <c r="V16" s="42">
        <f t="shared" si="9"/>
        <v>4.7139887448023046E-3</v>
      </c>
      <c r="W16" s="42">
        <f t="shared" si="9"/>
        <v>4.6981581855846848E-3</v>
      </c>
      <c r="X16" s="42">
        <f t="shared" si="9"/>
        <v>4.6823807886927958E-3</v>
      </c>
      <c r="Y16" s="42">
        <f t="shared" si="9"/>
        <v>4.6666563755964393E-3</v>
      </c>
      <c r="Z16" s="42">
        <f t="shared" si="9"/>
        <v>4.6509847683649588E-3</v>
      </c>
      <c r="AA16" s="42">
        <f t="shared" si="9"/>
        <v>4.6353657896652254E-3</v>
      </c>
      <c r="AB16" s="42">
        <f t="shared" si="9"/>
        <v>4.6197992627596335E-3</v>
      </c>
      <c r="AC16" s="42">
        <f t="shared" si="9"/>
        <v>4.6042850115040976E-3</v>
      </c>
      <c r="AD16" s="42">
        <f t="shared" si="9"/>
        <v>4.5888228603460611E-3</v>
      </c>
      <c r="AE16" s="42">
        <f t="shared" si="9"/>
        <v>4.573412634322511E-3</v>
      </c>
      <c r="AF16" s="42">
        <f t="shared" si="9"/>
        <v>4.5580541590579948E-3</v>
      </c>
      <c r="AG16" s="42">
        <f t="shared" si="9"/>
        <v>4.5427472607626508E-3</v>
      </c>
      <c r="AH16" s="42">
        <f t="shared" si="9"/>
        <v>4.5274917662302388E-3</v>
      </c>
      <c r="AI16" s="42">
        <f t="shared" si="9"/>
        <v>4.5122875028361818E-3</v>
      </c>
      <c r="AJ16" s="42">
        <f t="shared" si="9"/>
        <v>4.4971342985356128E-3</v>
      </c>
      <c r="AK16" s="42">
        <f t="shared" si="9"/>
        <v>4.4820319818614264E-3</v>
      </c>
      <c r="AL16" s="42">
        <f t="shared" si="9"/>
        <v>4.4669803819223398E-3</v>
      </c>
      <c r="AM16" s="42">
        <f t="shared" si="9"/>
        <v>4.4519793284009592E-3</v>
      </c>
      <c r="AN16" s="42">
        <f t="shared" si="9"/>
        <v>4.4370286515518515E-3</v>
      </c>
      <c r="AO16" s="42">
        <f t="shared" si="9"/>
        <v>4.4221281821996252E-3</v>
      </c>
      <c r="AP16" s="42">
        <f t="shared" si="9"/>
        <v>4.4072777517370149E-3</v>
      </c>
      <c r="AQ16" s="42">
        <f t="shared" ref="AQ16:BJ16" si="10">AP16*(1-$F$4)</f>
        <v>4.3924771921229726E-3</v>
      </c>
      <c r="AR16" s="42">
        <f t="shared" si="10"/>
        <v>4.3777263358807687E-3</v>
      </c>
      <c r="AS16" s="42">
        <f t="shared" si="10"/>
        <v>4.3630250160960945E-3</v>
      </c>
      <c r="AT16" s="42">
        <f t="shared" si="10"/>
        <v>4.3483730664151746E-3</v>
      </c>
      <c r="AU16" s="42">
        <f t="shared" si="10"/>
        <v>4.3337703210428848E-3</v>
      </c>
      <c r="AV16" s="42">
        <f t="shared" si="10"/>
        <v>4.3192166147408752E-3</v>
      </c>
      <c r="AW16" s="42">
        <f t="shared" si="10"/>
        <v>4.3047117828257011E-3</v>
      </c>
      <c r="AX16" s="42">
        <f t="shared" si="10"/>
        <v>4.2902556611669578E-3</v>
      </c>
      <c r="AY16" s="42">
        <f t="shared" si="10"/>
        <v>4.2758480861854273E-3</v>
      </c>
      <c r="AZ16" s="42">
        <f t="shared" si="10"/>
        <v>4.2614888948512225E-3</v>
      </c>
      <c r="BA16" s="42">
        <f t="shared" si="10"/>
        <v>4.247177924681946E-3</v>
      </c>
      <c r="BB16" s="42">
        <f t="shared" si="10"/>
        <v>4.2329150137408499E-3</v>
      </c>
      <c r="BC16" s="42">
        <f t="shared" si="10"/>
        <v>4.2187000006350039E-3</v>
      </c>
      <c r="BD16" s="42">
        <f t="shared" si="10"/>
        <v>4.2045327245134687E-3</v>
      </c>
      <c r="BE16" s="42">
        <f t="shared" si="10"/>
        <v>4.1904130250654753E-3</v>
      </c>
      <c r="BF16" s="42">
        <f t="shared" si="10"/>
        <v>4.176340742518614E-3</v>
      </c>
      <c r="BG16" s="42">
        <f t="shared" si="10"/>
        <v>4.1623157176370216E-3</v>
      </c>
      <c r="BH16" s="42">
        <f t="shared" si="10"/>
        <v>4.1483377917195842E-3</v>
      </c>
      <c r="BI16" s="42">
        <f t="shared" si="10"/>
        <v>4.1344068065981374E-3</v>
      </c>
      <c r="BJ16" s="42">
        <f t="shared" si="10"/>
        <v>4.1205226046356807E-3</v>
      </c>
      <c r="BK16" t="str">
        <f t="shared" si="5"/>
        <v>10_MAS</v>
      </c>
      <c r="BL16" t="str">
        <f t="shared" si="6"/>
        <v>d_ind_cem_1_1_coking_coal</v>
      </c>
      <c r="BO16" s="8">
        <f t="shared" si="7"/>
        <v>98.311204614395862</v>
      </c>
      <c r="BP16" s="8">
        <f t="shared" si="8"/>
        <v>107.17176555674199</v>
      </c>
      <c r="BQ16" s="8" cm="1">
        <f t="array" ref="BQ16">K16*INDEX(prod_est,$G16+$H16,MATCH(BQ$14,$BP$14:$DP$14,0))</f>
        <v>107.14044046076253</v>
      </c>
      <c r="BR16" s="8" cm="1">
        <f t="array" ref="BR16">L16*INDEX(prod_est,$G16+$H16,MATCH(BR$14,$BP$14:$DP$14,0))</f>
        <v>94.429247941643368</v>
      </c>
      <c r="BS16" s="8" cm="1">
        <f t="array" ref="BS16">M16*INDEX(prod_est,$G16+$H16,MATCH(BS$14,$BP$14:$DP$14,0))</f>
        <v>96.082694284996862</v>
      </c>
      <c r="BT16" s="8" cm="1">
        <f t="array" ref="BT16">N16*INDEX(prod_est,$G16+$H16,MATCH(BT$14,$BP$14:$DP$14,0))</f>
        <v>97.674840992174168</v>
      </c>
      <c r="BU16" s="8" cm="1">
        <f t="array" ref="BU16">O16*INDEX(prod_est,$G16+$H16,MATCH(BU$14,$BP$14:$DP$14,0))</f>
        <v>99.197542052355828</v>
      </c>
      <c r="BV16" s="8" cm="1">
        <f t="array" ref="BV16">P16*INDEX(prod_est,$G16+$H16,MATCH(BV$14,$BP$14:$DP$14,0))</f>
        <v>100.64009642802453</v>
      </c>
      <c r="BW16" s="8" cm="1">
        <f t="array" ref="BW16">Q16*INDEX(prod_est,$G16+$H16,MATCH(BW$14,$BP$14:$DP$14,0))</f>
        <v>101.99552308489498</v>
      </c>
      <c r="BX16" s="8" cm="1">
        <f t="array" ref="BX16">R16*INDEX(prod_est,$G16+$H16,MATCH(BX$14,$BP$14:$DP$14,0))</f>
        <v>103.23288340713793</v>
      </c>
      <c r="BY16" s="8" cm="1">
        <f t="array" ref="BY16">S16*INDEX(prod_est,$G16+$H16,MATCH(BY$14,$BP$14:$DP$14,0))</f>
        <v>104.37504644371936</v>
      </c>
      <c r="BZ16" s="8" cm="1">
        <f t="array" ref="BZ16">T16*INDEX(prod_est,$G16+$H16,MATCH(BZ$14,$BP$14:$DP$14,0))</f>
        <v>103.67068422390219</v>
      </c>
      <c r="CA16" s="8" cm="1">
        <f t="array" ref="CA16">U16*INDEX(prod_est,$G16+$H16,MATCH(CA$14,$BP$14:$DP$14,0))</f>
        <v>102.89193718661208</v>
      </c>
      <c r="CB16" s="8" cm="1">
        <f t="array" ref="CB16">V16*INDEX(prod_est,$G16+$H16,MATCH(CB$14,$BP$14:$DP$14,0))</f>
        <v>102.0440719235135</v>
      </c>
      <c r="CC16" s="8" cm="1">
        <f t="array" ref="CC16">W16*INDEX(prod_est,$G16+$H16,MATCH(CC$14,$BP$14:$DP$14,0))</f>
        <v>101.63858483970726</v>
      </c>
      <c r="CD16" s="8" cm="1">
        <f t="array" ref="CD16">X16*INDEX(prod_est,$G16+$H16,MATCH(CD$14,$BP$14:$DP$14,0))</f>
        <v>101.16948457410331</v>
      </c>
      <c r="CE16" s="8" cm="1">
        <f t="array" ref="CE16">Y16*INDEX(prod_est,$G16+$H16,MATCH(CE$14,$BP$14:$DP$14,0))</f>
        <v>100.63609732724647</v>
      </c>
      <c r="CF16" s="8" cm="1">
        <f t="array" ref="CF16">Z16*INDEX(prod_est,$G16+$H16,MATCH(CF$14,$BP$14:$DP$14,0))</f>
        <v>100.04106358651163</v>
      </c>
      <c r="CG16" s="8" cm="1">
        <f t="array" ref="CG16">AA16*INDEX(prod_est,$G16+$H16,MATCH(CG$14,$BP$14:$DP$14,0))</f>
        <v>99.387677303092389</v>
      </c>
      <c r="CH16" s="8" cm="1">
        <f t="array" ref="CH16">AB16*INDEX(prod_est,$G16+$H16,MATCH(CH$14,$BP$14:$DP$14,0))</f>
        <v>98.655942620987872</v>
      </c>
      <c r="CI16" s="8" cm="1">
        <f t="array" ref="CI16">AC16*INDEX(prod_est,$G16+$H16,MATCH(CI$14,$BP$14:$DP$14,0))</f>
        <v>97.865179436175239</v>
      </c>
      <c r="CJ16" s="8" cm="1">
        <f t="array" ref="CJ16">AD16*INDEX(prod_est,$G16+$H16,MATCH(CJ$14,$BP$14:$DP$14,0))</f>
        <v>97.018952802178632</v>
      </c>
      <c r="CK16" s="8" cm="1">
        <f t="array" ref="CK16">AE16*INDEX(prod_est,$G16+$H16,MATCH(CK$14,$BP$14:$DP$14,0))</f>
        <v>96.119442004069683</v>
      </c>
      <c r="CL16" s="8" cm="1">
        <f t="array" ref="CL16">AF16*INDEX(prod_est,$G16+$H16,MATCH(CL$14,$BP$14:$DP$14,0))</f>
        <v>95.167153772913295</v>
      </c>
      <c r="CM16" s="8" cm="1">
        <f t="array" ref="CM16">AG16*INDEX(prod_est,$G16+$H16,MATCH(CM$14,$BP$14:$DP$14,0))</f>
        <v>93.98156689961084</v>
      </c>
      <c r="CN16" s="8" cm="1">
        <f t="array" ref="CN16">AH16*INDEX(prod_est,$G16+$H16,MATCH(CN$14,$BP$14:$DP$14,0))</f>
        <v>92.747728517441558</v>
      </c>
      <c r="CO16" s="8" cm="1">
        <f t="array" ref="CO16">AI16*INDEX(prod_est,$G16+$H16,MATCH(CO$14,$BP$14:$DP$14,0))</f>
        <v>91.473239866315041</v>
      </c>
      <c r="CP16" s="8" cm="1">
        <f t="array" ref="CP16">AJ16*INDEX(prod_est,$G16+$H16,MATCH(CP$14,$BP$14:$DP$14,0))</f>
        <v>90.160492268289602</v>
      </c>
      <c r="CQ16" s="8" cm="1">
        <f t="array" ref="CQ16">AK16*INDEX(prod_est,$G16+$H16,MATCH(CQ$14,$BP$14:$DP$14,0))</f>
        <v>88.809264963520079</v>
      </c>
      <c r="CR16" s="8" cm="1">
        <f t="array" ref="CR16">AL16*INDEX(prod_est,$G16+$H16,MATCH(CR$14,$BP$14:$DP$14,0))</f>
        <v>88.07919434788991</v>
      </c>
      <c r="CS16" s="8" cm="1">
        <f t="array" ref="CS16">AM16*INDEX(prod_est,$G16+$H16,MATCH(CS$14,$BP$14:$DP$14,0))</f>
        <v>87.3049732972611</v>
      </c>
      <c r="CT16" s="8" cm="1">
        <f t="array" ref="CT16">AN16*INDEX(prod_est,$G16+$H16,MATCH(CT$14,$BP$14:$DP$14,0))</f>
        <v>86.490679124142218</v>
      </c>
      <c r="CU16" s="8" cm="1">
        <f t="array" ref="CU16">AO16*INDEX(prod_est,$G16+$H16,MATCH(CU$14,$BP$14:$DP$14,0))</f>
        <v>85.633816862964167</v>
      </c>
      <c r="CV16" s="8" cm="1">
        <f t="array" ref="CV16">AP16*INDEX(prod_est,$G16+$H16,MATCH(CV$14,$BP$14:$DP$14,0))</f>
        <v>84.734539383799316</v>
      </c>
      <c r="CW16" cm="1">
        <f t="array" ref="CW16">AQ16*INDEX(prod_est,$G16+$H16,MATCH(CW$14,$BP$14:$DP$14,0))</f>
        <v>83.847142900204929</v>
      </c>
      <c r="CX16" cm="1">
        <f t="array" ref="CX16">AR16*INDEX(prod_est,$G16+$H16,MATCH(CX$14,$BP$14:$DP$14,0))</f>
        <v>82.945369790146515</v>
      </c>
      <c r="CY16" cm="1">
        <f t="array" ref="CY16">AS16*INDEX(prod_est,$G16+$H16,MATCH(CY$14,$BP$14:$DP$14,0))</f>
        <v>82.029391706690362</v>
      </c>
      <c r="CZ16" cm="1">
        <f t="array" ref="CZ16">AT16*INDEX(prod_est,$G16+$H16,MATCH(CZ$14,$BP$14:$DP$14,0))</f>
        <v>81.099379093568402</v>
      </c>
      <c r="DA16" cm="1">
        <f t="array" ref="DA16">AU16*INDEX(prod_est,$G16+$H16,MATCH(DA$14,$BP$14:$DP$14,0))</f>
        <v>80.155501192101838</v>
      </c>
      <c r="DB16" cm="1">
        <f t="array" ref="DB16">AV16*INDEX(prod_est,$G16+$H16,MATCH(DB$14,$BP$14:$DP$14,0))</f>
        <v>79.197926048084227</v>
      </c>
      <c r="DC16" cm="1">
        <f t="array" ref="DC16">AW16*INDEX(prod_est,$G16+$H16,MATCH(DC$14,$BP$14:$DP$14,0))</f>
        <v>78.22682051863336</v>
      </c>
      <c r="DD16" cm="1">
        <f t="array" ref="DD16">AX16*INDEX(prod_est,$G16+$H16,MATCH(DD$14,$BP$14:$DP$14,0))</f>
        <v>77.242350279004981</v>
      </c>
      <c r="DE16" cm="1">
        <f t="array" ref="DE16">AY16*INDEX(prod_est,$G16+$H16,MATCH(DE$14,$BP$14:$DP$14,0))</f>
        <v>76.244679829373752</v>
      </c>
      <c r="DF16" cm="1">
        <f t="array" ref="DF16">AZ16*INDEX(prod_est,$G16+$H16,MATCH(DF$14,$BP$14:$DP$14,0))</f>
        <v>75.233972501578336</v>
      </c>
      <c r="DG16" cm="1">
        <f t="array" ref="DG16">BA16*INDEX(prod_est,$G16+$H16,MATCH(DG$14,$BP$14:$DP$14,0))</f>
        <v>74.210390465834024</v>
      </c>
      <c r="DH16" cm="1">
        <f t="array" ref="DH16">BB16*INDEX(prod_est,$G16+$H16,MATCH(DH$14,$BP$14:$DP$14,0))</f>
        <v>73.17409473740824</v>
      </c>
      <c r="DI16" cm="1">
        <f t="array" ref="DI16">BC16*INDEX(prod_est,$G16+$H16,MATCH(DI$14,$BP$14:$DP$14,0))</f>
        <v>72.125245183263402</v>
      </c>
      <c r="DJ16" cm="1">
        <f t="array" ref="DJ16">BD16*INDEX(prod_est,$G16+$H16,MATCH(DJ$14,$BP$14:$DP$14,0))</f>
        <v>71.064000528666853</v>
      </c>
      <c r="DK16" cm="1">
        <f t="array" ref="DK16">BE16*INDEX(prod_est,$G16+$H16,MATCH(DK$14,$BP$14:$DP$14,0))</f>
        <v>69.990518363764537</v>
      </c>
      <c r="DL16" cm="1">
        <f t="array" ref="DL16">BF16*INDEX(prod_est,$G16+$H16,MATCH(DL$14,$BP$14:$DP$14,0))</f>
        <v>68.904955150122774</v>
      </c>
      <c r="DM16" cm="1">
        <f t="array" ref="DM16">BG16*INDEX(prod_est,$G16+$H16,MATCH(DM$14,$BP$14:$DP$14,0))</f>
        <v>67.807466227235452</v>
      </c>
      <c r="DN16" cm="1">
        <f t="array" ref="DN16">BH16*INDEX(prod_est,$G16+$H16,MATCH(DN$14,$BP$14:$DP$14,0))</f>
        <v>66.698205818999782</v>
      </c>
      <c r="DO16" cm="1">
        <f t="array" ref="DO16">BI16*INDEX(prod_est,$G16+$H16,MATCH(DO$14,$BP$14:$DP$14,0))</f>
        <v>65.577327040155765</v>
      </c>
      <c r="DP16" cm="1">
        <f t="array" ref="DP16">BJ16*INDEX(prod_est,$G16+$H16,MATCH(DP$14,$BP$14:$DP$14,0))</f>
        <v>64.444981902696583</v>
      </c>
    </row>
    <row r="17" spans="1:120" x14ac:dyDescent="0.25">
      <c r="A17" t="s">
        <v>46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145</v>
      </c>
      <c r="H17">
        <f>IFERROR(MATCH(D17,Production_est!$D$4:$D$339,0),"-")</f>
        <v>6</v>
      </c>
      <c r="I17" s="8" cm="1">
        <f t="array" ref="I17">IFERROR(INDEX(Production_est!$E$4:$E$339,H17+G17),"-")</f>
        <v>21982.7886282652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10_MAS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46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145</v>
      </c>
      <c r="H18">
        <f>IFERROR(MATCH(D18,Production_est!$D$4:$D$339,0),"-")</f>
        <v>6</v>
      </c>
      <c r="I18" s="8" cm="1">
        <f t="array" ref="I18">IFERROR(INDEX(Production_est!$E$4:$E$339,H18+G18),"-")</f>
        <v>21982.7886282652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10_MAS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46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145</v>
      </c>
      <c r="H19">
        <f>IFERROR(MATCH(D19,Production_est!$D$4:$D$339,0),"-")</f>
        <v>6</v>
      </c>
      <c r="I19" s="8" cm="1">
        <f t="array" ref="I19">IFERROR(INDEX(Production_est!$E$4:$E$339,H19+G19),"-")</f>
        <v>21982.7886282652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10_MAS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46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145</v>
      </c>
      <c r="H20">
        <f>IFERROR(MATCH(D20,Production_est!$D$4:$D$339,0),"-")</f>
        <v>6</v>
      </c>
      <c r="I20" s="8" cm="1">
        <f t="array" ref="I20">IFERROR(INDEX(Production_est!$E$4:$E$339,H20+G20),"-")</f>
        <v>21982.7886282652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10_MAS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46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145</v>
      </c>
      <c r="H21">
        <f>IFERROR(MATCH(D21,Production_est!$D$4:$D$339,0),"-")</f>
        <v>6</v>
      </c>
      <c r="I21" s="8" cm="1">
        <f t="array" ref="I21">IFERROR(INDEX(Production_est!$E$4:$E$339,H21+G21),"-")</f>
        <v>21982.7886282652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10_MAS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46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145</v>
      </c>
      <c r="H22">
        <f>IFERROR(MATCH(D22,Production_est!$D$4:$D$339,0),"-")</f>
        <v>6</v>
      </c>
      <c r="I22" s="8" cm="1">
        <f t="array" ref="I22">IFERROR(INDEX(Production_est!$E$4:$E$339,H22+G22),"-")</f>
        <v>21982.7886282652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10_MAS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46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145</v>
      </c>
      <c r="H23">
        <f>IFERROR(MATCH(D23,Production_est!$D$4:$D$339,0),"-")</f>
        <v>6</v>
      </c>
      <c r="I23" s="8" cm="1">
        <f t="array" ref="I23">IFERROR(INDEX(Production_est!$E$4:$E$339,H23+G23),"-")</f>
        <v>21982.7886282652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10_MAS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46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145</v>
      </c>
      <c r="H24">
        <f>IFERROR(MATCH(D24,Production_est!$D$4:$D$339,0),"-")</f>
        <v>6</v>
      </c>
      <c r="I24" s="8" cm="1">
        <f t="array" ref="I24">IFERROR(INDEX(Production_est!$E$4:$E$339,H24+G24),"-")</f>
        <v>21982.7886282652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10_MAS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46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145</v>
      </c>
      <c r="H25">
        <f>IFERROR(MATCH(D25,Production_est!$D$4:$D$339,0),"-")</f>
        <v>6</v>
      </c>
      <c r="I25" s="8" cm="1">
        <f t="array" ref="I25">IFERROR(INDEX(Production_est!$E$4:$E$339,H25+G25),"-")</f>
        <v>21982.7886282652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10_MAS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46</v>
      </c>
      <c r="B26" t="s">
        <v>16</v>
      </c>
      <c r="C26" t="s">
        <v>16</v>
      </c>
      <c r="D26" t="s">
        <v>37</v>
      </c>
      <c r="E26" s="8">
        <v>3.1413047628268504</v>
      </c>
      <c r="F26" s="8">
        <v>3.424423278144419</v>
      </c>
      <c r="G26">
        <f>MATCH(A26,Production_est!$A$4:$A$339,0)</f>
        <v>145</v>
      </c>
      <c r="H26">
        <f>IFERROR(MATCH(D26,Production_est!$D$4:$D$339,0),"-")</f>
        <v>6</v>
      </c>
      <c r="I26" s="8" cm="1">
        <f t="array" ref="I26">IFERROR(INDEX(Production_est!$E$4:$E$339,H26+G26),"-")</f>
        <v>21982.7886282652</v>
      </c>
      <c r="J26" s="42">
        <f t="shared" si="0"/>
        <v>1.5577747373421666E-4</v>
      </c>
      <c r="K26" s="42">
        <f t="shared" si="1"/>
        <v>1.5577747373421666E-4</v>
      </c>
      <c r="L26" s="42">
        <f t="shared" si="2"/>
        <v>1.5577747373421666E-4</v>
      </c>
      <c r="M26" s="42">
        <f t="shared" ref="M26:AP26" si="29">L26*(1-$F$4)</f>
        <v>1.5525434042690025E-4</v>
      </c>
      <c r="N26" s="42">
        <f t="shared" si="29"/>
        <v>1.5473296391054126E-4</v>
      </c>
      <c r="O26" s="42">
        <f t="shared" si="29"/>
        <v>1.5421333828546856E-4</v>
      </c>
      <c r="P26" s="42">
        <f t="shared" si="29"/>
        <v>1.5369545767182334E-4</v>
      </c>
      <c r="Q26" s="42">
        <f t="shared" si="29"/>
        <v>1.531793162094926E-4</v>
      </c>
      <c r="R26" s="42">
        <f t="shared" si="29"/>
        <v>1.5266490805804279E-4</v>
      </c>
      <c r="S26" s="42">
        <f t="shared" si="29"/>
        <v>1.5215222739665385E-4</v>
      </c>
      <c r="T26" s="42">
        <f t="shared" si="29"/>
        <v>1.5164126842405316E-4</v>
      </c>
      <c r="U26" s="42">
        <f t="shared" si="29"/>
        <v>1.5113202535844999E-4</v>
      </c>
      <c r="V26" s="42">
        <f t="shared" si="29"/>
        <v>1.5062449243747011E-4</v>
      </c>
      <c r="W26" s="42">
        <f t="shared" si="29"/>
        <v>1.5011866391809056E-4</v>
      </c>
      <c r="X26" s="42">
        <f t="shared" si="29"/>
        <v>1.4961453407657459E-4</v>
      </c>
      <c r="Y26" s="42">
        <f t="shared" si="29"/>
        <v>1.4911209720840698E-4</v>
      </c>
      <c r="Z26" s="42">
        <f t="shared" si="29"/>
        <v>1.486113476282295E-4</v>
      </c>
      <c r="AA26" s="42">
        <f t="shared" si="29"/>
        <v>1.4811227966977648E-4</v>
      </c>
      <c r="AB26" s="42">
        <f t="shared" si="29"/>
        <v>1.476148876858108E-4</v>
      </c>
      <c r="AC26" s="42">
        <f t="shared" si="29"/>
        <v>1.4711916604805996E-4</v>
      </c>
      <c r="AD26" s="42">
        <f t="shared" si="29"/>
        <v>1.4662510914715231E-4</v>
      </c>
      <c r="AE26" s="42">
        <f t="shared" si="29"/>
        <v>1.4613271139255366E-4</v>
      </c>
      <c r="AF26" s="42">
        <f t="shared" si="29"/>
        <v>1.4564196721250403E-4</v>
      </c>
      <c r="AG26" s="42">
        <f t="shared" si="29"/>
        <v>1.4515287105395459E-4</v>
      </c>
      <c r="AH26" s="42">
        <f t="shared" si="29"/>
        <v>1.4466541738250474E-4</v>
      </c>
      <c r="AI26" s="42">
        <f t="shared" si="29"/>
        <v>1.4417960068233962E-4</v>
      </c>
      <c r="AJ26" s="42">
        <f t="shared" si="29"/>
        <v>1.436954154561676E-4</v>
      </c>
      <c r="AK26" s="42">
        <f t="shared" si="29"/>
        <v>1.4321285622515809E-4</v>
      </c>
      <c r="AL26" s="42">
        <f t="shared" si="29"/>
        <v>1.4273191752887956E-4</v>
      </c>
      <c r="AM26" s="42">
        <f t="shared" si="29"/>
        <v>1.4225259392523781E-4</v>
      </c>
      <c r="AN26" s="42">
        <f t="shared" si="29"/>
        <v>1.4177487999041425E-4</v>
      </c>
      <c r="AO26" s="42">
        <f t="shared" si="29"/>
        <v>1.4129877031880466E-4</v>
      </c>
      <c r="AP26" s="42">
        <f t="shared" si="29"/>
        <v>1.4082425952295793E-4</v>
      </c>
      <c r="AQ26" s="42">
        <f t="shared" ref="AQ26:BJ26" si="30">AP26*(1-$F$4)</f>
        <v>1.4035134223351517E-4</v>
      </c>
      <c r="AR26" s="42">
        <f t="shared" si="30"/>
        <v>1.3988001309914888E-4</v>
      </c>
      <c r="AS26" s="42">
        <f t="shared" si="30"/>
        <v>1.3941026678650247E-4</v>
      </c>
      <c r="AT26" s="42">
        <f t="shared" si="30"/>
        <v>1.3894209798012989E-4</v>
      </c>
      <c r="AU26" s="42">
        <f t="shared" si="30"/>
        <v>1.3847550138243543E-4</v>
      </c>
      <c r="AV26" s="42">
        <f t="shared" si="30"/>
        <v>1.3801047171361382E-4</v>
      </c>
      <c r="AW26" s="42">
        <f t="shared" si="30"/>
        <v>1.3754700371159049E-4</v>
      </c>
      <c r="AX26" s="42">
        <f t="shared" si="30"/>
        <v>1.3708509213196201E-4</v>
      </c>
      <c r="AY26" s="42">
        <f t="shared" si="30"/>
        <v>1.3662473174793675E-4</v>
      </c>
      <c r="AZ26" s="42">
        <f t="shared" si="30"/>
        <v>1.3616591735027576E-4</v>
      </c>
      <c r="BA26" s="42">
        <f t="shared" si="30"/>
        <v>1.3570864374723378E-4</v>
      </c>
      <c r="BB26" s="42">
        <f t="shared" si="30"/>
        <v>1.3525290576450052E-4</v>
      </c>
      <c r="BC26" s="42">
        <f t="shared" si="30"/>
        <v>1.3479869824514212E-4</v>
      </c>
      <c r="BD26" s="42">
        <f t="shared" si="30"/>
        <v>1.3434601604954275E-4</v>
      </c>
      <c r="BE26" s="42">
        <f t="shared" si="30"/>
        <v>1.3389485405534653E-4</v>
      </c>
      <c r="BF26" s="42">
        <f t="shared" si="30"/>
        <v>1.3344520715739946E-4</v>
      </c>
      <c r="BG26" s="42">
        <f t="shared" si="30"/>
        <v>1.3299707026769177E-4</v>
      </c>
      <c r="BH26" s="42">
        <f t="shared" si="30"/>
        <v>1.3255043831530026E-4</v>
      </c>
      <c r="BI26" s="42">
        <f t="shared" si="30"/>
        <v>1.3210530624633096E-4</v>
      </c>
      <c r="BJ26" s="42">
        <f t="shared" si="30"/>
        <v>1.3166166902386193E-4</v>
      </c>
      <c r="BK26" t="str">
        <f t="shared" si="5"/>
        <v>10_MAS</v>
      </c>
      <c r="BL26" t="str">
        <f t="shared" si="6"/>
        <v>d_ind_cem_7_7_gas_diesel_oil</v>
      </c>
      <c r="BO26" s="8">
        <f t="shared" si="7"/>
        <v>3.1413047628268504</v>
      </c>
      <c r="BP26" s="8">
        <f t="shared" si="8"/>
        <v>3.424423278144419</v>
      </c>
      <c r="BQ26" s="8" cm="1">
        <f t="array" ref="BQ26">K26*INDEX(prod_est,$G26+$H26,MATCH(BQ$14,$BP$14:$DP$14,0))</f>
        <v>3.4234223579178567</v>
      </c>
      <c r="BR26" s="8" cm="1">
        <f t="array" ref="BR26">L26*INDEX(prod_est,$G26+$H26,MATCH(BR$14,$BP$14:$DP$14,0))</f>
        <v>3.0172659105613864</v>
      </c>
      <c r="BS26" s="8" cm="1">
        <f t="array" ref="BS26">M26*INDEX(prod_est,$G26+$H26,MATCH(BS$14,$BP$14:$DP$14,0))</f>
        <v>3.0700979238993082</v>
      </c>
      <c r="BT26" s="8" cm="1">
        <f t="array" ref="BT26">N26*INDEX(prod_est,$G26+$H26,MATCH(BT$14,$BP$14:$DP$14,0))</f>
        <v>3.1209712506375182</v>
      </c>
      <c r="BU26" s="8" cm="1">
        <f t="array" ref="BU26">O26*INDEX(prod_est,$G26+$H26,MATCH(BU$14,$BP$14:$DP$14,0))</f>
        <v>3.1696256040397728</v>
      </c>
      <c r="BV26" s="8" cm="1">
        <f t="array" ref="BV26">P26*INDEX(prod_est,$G26+$H26,MATCH(BV$14,$BP$14:$DP$14,0))</f>
        <v>3.2157190574635064</v>
      </c>
      <c r="BW26" s="8" cm="1">
        <f t="array" ref="BW26">Q26*INDEX(prod_est,$G26+$H26,MATCH(BW$14,$BP$14:$DP$14,0))</f>
        <v>3.2590285482747516</v>
      </c>
      <c r="BX26" s="8" cm="1">
        <f t="array" ref="BX26">R26*INDEX(prod_est,$G26+$H26,MATCH(BX$14,$BP$14:$DP$14,0))</f>
        <v>3.2985655053168337</v>
      </c>
      <c r="BY26" s="8" cm="1">
        <f t="array" ref="BY26">S26*INDEX(prod_est,$G26+$H26,MATCH(BY$14,$BP$14:$DP$14,0))</f>
        <v>3.3350606555981339</v>
      </c>
      <c r="BZ26" s="8" cm="1">
        <f t="array" ref="BZ26">T26*INDEX(prod_est,$G26+$H26,MATCH(BZ$14,$BP$14:$DP$14,0))</f>
        <v>3.3125544071542721</v>
      </c>
      <c r="CA26" s="8" cm="1">
        <f t="array" ref="CA26">U26*INDEX(prod_est,$G26+$H26,MATCH(CA$14,$BP$14:$DP$14,0))</f>
        <v>3.2876713657260677</v>
      </c>
      <c r="CB26" s="8" cm="1">
        <f t="array" ref="CB26">V26*INDEX(prod_est,$G26+$H26,MATCH(CB$14,$BP$14:$DP$14,0))</f>
        <v>3.2605798129406685</v>
      </c>
      <c r="CC26" s="8" cm="1">
        <f t="array" ref="CC26">W26*INDEX(prod_est,$G26+$H26,MATCH(CC$14,$BP$14:$DP$14,0))</f>
        <v>3.2476234209137242</v>
      </c>
      <c r="CD26" s="8" cm="1">
        <f t="array" ref="CD26">X26*INDEX(prod_est,$G26+$H26,MATCH(CD$14,$BP$14:$DP$14,0))</f>
        <v>3.2326344183441305</v>
      </c>
      <c r="CE26" s="8" cm="1">
        <f t="array" ref="CE26">Y26*INDEX(prod_est,$G26+$H26,MATCH(CE$14,$BP$14:$DP$14,0))</f>
        <v>3.2155912755451541</v>
      </c>
      <c r="CF26" s="8" cm="1">
        <f t="array" ref="CF26">Z26*INDEX(prod_est,$G26+$H26,MATCH(CF$14,$BP$14:$DP$14,0))</f>
        <v>3.1965783631193077</v>
      </c>
      <c r="CG26" s="8" cm="1">
        <f t="array" ref="CG26">AA26*INDEX(prod_est,$G26+$H26,MATCH(CG$14,$BP$14:$DP$14,0))</f>
        <v>3.1757009315781008</v>
      </c>
      <c r="CH26" s="8" cm="1">
        <f t="array" ref="CH26">AB26*INDEX(prod_est,$G26+$H26,MATCH(CH$14,$BP$14:$DP$14,0))</f>
        <v>3.1523200600789028</v>
      </c>
      <c r="CI26" s="8" cm="1">
        <f t="array" ref="CI26">AC26*INDEX(prod_est,$G26+$H26,MATCH(CI$14,$BP$14:$DP$14,0))</f>
        <v>3.1270530707416948</v>
      </c>
      <c r="CJ26" s="8" cm="1">
        <f t="array" ref="CJ26">AD26*INDEX(prod_est,$G26+$H26,MATCH(CJ$14,$BP$14:$DP$14,0))</f>
        <v>3.1000138765193181</v>
      </c>
      <c r="CK26" s="8" cm="1">
        <f t="array" ref="CK26">AE26*INDEX(prod_est,$G26+$H26,MATCH(CK$14,$BP$14:$DP$14,0))</f>
        <v>3.0712721113726418</v>
      </c>
      <c r="CL26" s="8" cm="1">
        <f t="array" ref="CL26">AF26*INDEX(prod_est,$G26+$H26,MATCH(CL$14,$BP$14:$DP$14,0))</f>
        <v>3.040843966708473</v>
      </c>
      <c r="CM26" s="8" cm="1">
        <f t="array" ref="CM26">AG26*INDEX(prod_est,$G26+$H26,MATCH(CM$14,$BP$14:$DP$14,0))</f>
        <v>3.0029613092183358</v>
      </c>
      <c r="CN26" s="8" cm="1">
        <f t="array" ref="CN26">AH26*INDEX(prod_est,$G26+$H26,MATCH(CN$14,$BP$14:$DP$14,0))</f>
        <v>2.9635368875395538</v>
      </c>
      <c r="CO26" s="8" cm="1">
        <f t="array" ref="CO26">AI26*INDEX(prod_est,$G26+$H26,MATCH(CO$14,$BP$14:$DP$14,0))</f>
        <v>2.9228135815272278</v>
      </c>
      <c r="CP26" s="8" cm="1">
        <f t="array" ref="CP26">AJ26*INDEX(prod_est,$G26+$H26,MATCH(CP$14,$BP$14:$DP$14,0))</f>
        <v>2.8808678002885451</v>
      </c>
      <c r="CQ26" s="8" cm="1">
        <f t="array" ref="CQ26">AK26*INDEX(prod_est,$G26+$H26,MATCH(CQ$14,$BP$14:$DP$14,0))</f>
        <v>2.8376924899586311</v>
      </c>
      <c r="CR26" s="8" cm="1">
        <f t="array" ref="CR26">AL26*INDEX(prod_est,$G26+$H26,MATCH(CR$14,$BP$14:$DP$14,0))</f>
        <v>2.8143647898142348</v>
      </c>
      <c r="CS26" s="8" cm="1">
        <f t="array" ref="CS26">AM26*INDEX(prod_est,$G26+$H26,MATCH(CS$14,$BP$14:$DP$14,0))</f>
        <v>2.7896263657113027</v>
      </c>
      <c r="CT26" s="8" cm="1">
        <f t="array" ref="CT26">AN26*INDEX(prod_est,$G26+$H26,MATCH(CT$14,$BP$14:$DP$14,0))</f>
        <v>2.7636074986412318</v>
      </c>
      <c r="CU26" s="8" cm="1">
        <f t="array" ref="CU26">AO26*INDEX(prod_est,$G26+$H26,MATCH(CU$14,$BP$14:$DP$14,0))</f>
        <v>2.7362284678106907</v>
      </c>
      <c r="CV26" s="8" cm="1">
        <f t="array" ref="CV26">AP26*INDEX(prod_est,$G26+$H26,MATCH(CV$14,$BP$14:$DP$14,0))</f>
        <v>2.7074941578255416</v>
      </c>
      <c r="CW26" cm="1">
        <f t="array" ref="CW26">AQ26*INDEX(prod_est,$G26+$H26,MATCH(CW$14,$BP$14:$DP$14,0))</f>
        <v>2.679139477284656</v>
      </c>
      <c r="CX26" cm="1">
        <f t="array" ref="CX26">AR26*INDEX(prod_est,$G26+$H26,MATCH(CX$14,$BP$14:$DP$14,0))</f>
        <v>2.6503254252472859</v>
      </c>
      <c r="CY26" cm="1">
        <f t="array" ref="CY26">AS26*INDEX(prod_est,$G26+$H26,MATCH(CY$14,$BP$14:$DP$14,0))</f>
        <v>2.6210574864859648</v>
      </c>
      <c r="CZ26" cm="1">
        <f t="array" ref="CZ26">AT26*INDEX(prod_est,$G26+$H26,MATCH(CZ$14,$BP$14:$DP$14,0))</f>
        <v>2.5913411071317727</v>
      </c>
      <c r="DA26" cm="1">
        <f t="array" ref="DA26">AU26*INDEX(prod_est,$G26+$H26,MATCH(DA$14,$BP$14:$DP$14,0))</f>
        <v>2.5611816948955628</v>
      </c>
      <c r="DB26" cm="1">
        <f t="array" ref="DB26">AV26*INDEX(prod_est,$G26+$H26,MATCH(DB$14,$BP$14:$DP$14,0))</f>
        <v>2.5305846192878998</v>
      </c>
      <c r="DC26" cm="1">
        <f t="array" ref="DC26">AW26*INDEX(prod_est,$G26+$H26,MATCH(DC$14,$BP$14:$DP$14,0))</f>
        <v>2.4995552118379898</v>
      </c>
      <c r="DD26" cm="1">
        <f t="array" ref="DD26">AX26*INDEX(prod_est,$G26+$H26,MATCH(DD$14,$BP$14:$DP$14,0))</f>
        <v>2.4680987663114027</v>
      </c>
      <c r="DE26" cm="1">
        <f t="array" ref="DE26">AY26*INDEX(prod_est,$G26+$H26,MATCH(DE$14,$BP$14:$DP$14,0))</f>
        <v>2.4362205389267357</v>
      </c>
      <c r="DF26" cm="1">
        <f t="array" ref="DF26">AZ26*INDEX(prod_est,$G26+$H26,MATCH(DF$14,$BP$14:$DP$14,0))</f>
        <v>2.4039257485711421</v>
      </c>
      <c r="DG26" cm="1">
        <f t="array" ref="DG26">BA26*INDEX(prod_est,$G26+$H26,MATCH(DG$14,$BP$14:$DP$14,0))</f>
        <v>2.371219577014815</v>
      </c>
      <c r="DH26" cm="1">
        <f t="array" ref="DH26">BB26*INDEX(prod_est,$G26+$H26,MATCH(DH$14,$BP$14:$DP$14,0))</f>
        <v>2.338107169124287</v>
      </c>
      <c r="DI26" cm="1">
        <f t="array" ref="DI26">BC26*INDEX(prod_est,$G26+$H26,MATCH(DI$14,$BP$14:$DP$14,0))</f>
        <v>2.3045936330746879</v>
      </c>
      <c r="DJ26" cm="1">
        <f t="array" ref="DJ26">BD26*INDEX(prod_est,$G26+$H26,MATCH(DJ$14,$BP$14:$DP$14,0))</f>
        <v>2.2706840405609521</v>
      </c>
      <c r="DK26" cm="1">
        <f t="array" ref="DK26">BE26*INDEX(prod_est,$G26+$H26,MATCH(DK$14,$BP$14:$DP$14,0))</f>
        <v>2.2363834270078606</v>
      </c>
      <c r="DL26" cm="1">
        <f t="array" ref="DL26">BF26*INDEX(prod_est,$G26+$H26,MATCH(DL$14,$BP$14:$DP$14,0))</f>
        <v>2.2016967917790704</v>
      </c>
      <c r="DM26" cm="1">
        <f t="array" ref="DM26">BG26*INDEX(prod_est,$G26+$H26,MATCH(DM$14,$BP$14:$DP$14,0))</f>
        <v>2.1666290983850374</v>
      </c>
      <c r="DN26" cm="1">
        <f t="array" ref="DN26">BH26*INDEX(prod_est,$G26+$H26,MATCH(DN$14,$BP$14:$DP$14,0))</f>
        <v>2.1311852746899325</v>
      </c>
      <c r="DO26" cm="1">
        <f t="array" ref="DO26">BI26*INDEX(prod_est,$G26+$H26,MATCH(DO$14,$BP$14:$DP$14,0))</f>
        <v>2.0953702131174023</v>
      </c>
      <c r="DP26" cm="1">
        <f t="array" ref="DP26">BJ26*INDEX(prod_est,$G26+$H26,MATCH(DP$14,$BP$14:$DP$14,0))</f>
        <v>2.0591887708553931</v>
      </c>
    </row>
    <row r="27" spans="1:120" x14ac:dyDescent="0.25">
      <c r="A27" t="s">
        <v>46</v>
      </c>
      <c r="B27" t="s">
        <v>17</v>
      </c>
      <c r="C27" t="s">
        <v>17</v>
      </c>
      <c r="D27" t="s">
        <v>37</v>
      </c>
      <c r="E27" s="8">
        <v>7.0388495611490534</v>
      </c>
      <c r="F27" s="8">
        <v>7.6732447528791603</v>
      </c>
      <c r="G27">
        <f>MATCH(A27,Production_est!$A$4:$A$339,0)</f>
        <v>145</v>
      </c>
      <c r="H27">
        <f>IFERROR(MATCH(D27,Production_est!$D$4:$D$339,0),"-")</f>
        <v>6</v>
      </c>
      <c r="I27" s="8" cm="1">
        <f t="array" ref="I27">IFERROR(INDEX(Production_est!$E$4:$E$339,H27+G27),"-")</f>
        <v>21982.7886282652</v>
      </c>
      <c r="J27" s="42">
        <f t="shared" si="0"/>
        <v>3.490569318859299E-4</v>
      </c>
      <c r="K27" s="42">
        <f t="shared" si="1"/>
        <v>3.490569318859299E-4</v>
      </c>
      <c r="L27" s="42">
        <f t="shared" si="2"/>
        <v>3.490569318859299E-4</v>
      </c>
      <c r="M27" s="42">
        <f t="shared" ref="M27:AP27" si="31">L27*(1-$F$4)</f>
        <v>3.4788472577138761E-4</v>
      </c>
      <c r="N27" s="42">
        <f t="shared" si="31"/>
        <v>3.4671645616991652E-4</v>
      </c>
      <c r="O27" s="42">
        <f t="shared" si="31"/>
        <v>3.4555210986188321E-4</v>
      </c>
      <c r="P27" s="42">
        <f t="shared" si="31"/>
        <v>3.4439167367204853E-4</v>
      </c>
      <c r="Q27" s="42">
        <f t="shared" si="31"/>
        <v>3.4323513446941851E-4</v>
      </c>
      <c r="R27" s="42">
        <f t="shared" si="31"/>
        <v>3.4208247916709582E-4</v>
      </c>
      <c r="S27" s="42">
        <f t="shared" si="31"/>
        <v>3.4093369472213168E-4</v>
      </c>
      <c r="T27" s="42">
        <f t="shared" si="31"/>
        <v>3.3978876813537827E-4</v>
      </c>
      <c r="U27" s="42">
        <f t="shared" si="31"/>
        <v>3.3864768645134154E-4</v>
      </c>
      <c r="V27" s="42">
        <f t="shared" si="31"/>
        <v>3.3751043675803481E-4</v>
      </c>
      <c r="W27" s="42">
        <f t="shared" si="31"/>
        <v>3.3637700618683247E-4</v>
      </c>
      <c r="X27" s="42">
        <f t="shared" si="31"/>
        <v>3.3524738191232446E-4</v>
      </c>
      <c r="Y27" s="42">
        <f t="shared" si="31"/>
        <v>3.3412155115217115E-4</v>
      </c>
      <c r="Z27" s="42">
        <f t="shared" si="31"/>
        <v>3.3299950116695863E-4</v>
      </c>
      <c r="AA27" s="42">
        <f t="shared" si="31"/>
        <v>3.3188121926005468E-4</v>
      </c>
      <c r="AB27" s="42">
        <f t="shared" si="31"/>
        <v>3.3076669277746492E-4</v>
      </c>
      <c r="AC27" s="42">
        <f t="shared" si="31"/>
        <v>3.2965590910768983E-4</v>
      </c>
      <c r="AD27" s="42">
        <f t="shared" si="31"/>
        <v>3.2854885568158192E-4</v>
      </c>
      <c r="AE27" s="42">
        <f t="shared" si="31"/>
        <v>3.2744551997220347E-4</v>
      </c>
      <c r="AF27" s="42">
        <f t="shared" si="31"/>
        <v>3.2634588949468491E-4</v>
      </c>
      <c r="AG27" s="42">
        <f t="shared" si="31"/>
        <v>3.2524995180608333E-4</v>
      </c>
      <c r="AH27" s="42">
        <f t="shared" si="31"/>
        <v>3.2415769450524199E-4</v>
      </c>
      <c r="AI27" s="42">
        <f t="shared" si="31"/>
        <v>3.2306910523264979E-4</v>
      </c>
      <c r="AJ27" s="42">
        <f t="shared" si="31"/>
        <v>3.2198417167030133E-4</v>
      </c>
      <c r="AK27" s="42">
        <f t="shared" si="31"/>
        <v>3.2090288154155777E-4</v>
      </c>
      <c r="AL27" s="42">
        <f t="shared" si="31"/>
        <v>3.1982522261100779E-4</v>
      </c>
      <c r="AM27" s="42">
        <f t="shared" si="31"/>
        <v>3.1875118268432902E-4</v>
      </c>
      <c r="AN27" s="42">
        <f t="shared" si="31"/>
        <v>3.1768074960815033E-4</v>
      </c>
      <c r="AO27" s="42">
        <f t="shared" si="31"/>
        <v>3.1661391126991401E-4</v>
      </c>
      <c r="AP27" s="42">
        <f t="shared" si="31"/>
        <v>3.1555065559773891E-4</v>
      </c>
      <c r="AQ27" s="42">
        <f t="shared" ref="AQ27:BJ27" si="32">AP27*(1-$F$4)</f>
        <v>3.1449097056028384E-4</v>
      </c>
      <c r="AR27" s="42">
        <f t="shared" si="32"/>
        <v>3.1343484416661126E-4</v>
      </c>
      <c r="AS27" s="42">
        <f t="shared" si="32"/>
        <v>3.1238226446605175E-4</v>
      </c>
      <c r="AT27" s="42">
        <f t="shared" si="32"/>
        <v>3.1133321954806875E-4</v>
      </c>
      <c r="AU27" s="42">
        <f t="shared" si="32"/>
        <v>3.1028769754212375E-4</v>
      </c>
      <c r="AV27" s="42">
        <f t="shared" si="32"/>
        <v>3.09245686617542E-4</v>
      </c>
      <c r="AW27" s="42">
        <f t="shared" si="32"/>
        <v>3.082071749833786E-4</v>
      </c>
      <c r="AX27" s="42">
        <f t="shared" si="32"/>
        <v>3.0717215088828519E-4</v>
      </c>
      <c r="AY27" s="42">
        <f t="shared" si="32"/>
        <v>3.0614060262037677E-4</v>
      </c>
      <c r="AZ27" s="42">
        <f t="shared" si="32"/>
        <v>3.0511251850709941E-4</v>
      </c>
      <c r="BA27" s="42">
        <f t="shared" si="32"/>
        <v>3.0408788691509798E-4</v>
      </c>
      <c r="BB27" s="42">
        <f t="shared" si="32"/>
        <v>3.0306669625008461E-4</v>
      </c>
      <c r="BC27" s="42">
        <f t="shared" si="32"/>
        <v>3.0204893495670745E-4</v>
      </c>
      <c r="BD27" s="42">
        <f t="shared" si="32"/>
        <v>3.0103459151842001E-4</v>
      </c>
      <c r="BE27" s="42">
        <f t="shared" si="32"/>
        <v>3.0002365445735068E-4</v>
      </c>
      <c r="BF27" s="42">
        <f t="shared" si="32"/>
        <v>2.9901611233417304E-4</v>
      </c>
      <c r="BG27" s="42">
        <f t="shared" si="32"/>
        <v>2.980119537479762E-4</v>
      </c>
      <c r="BH27" s="42">
        <f t="shared" si="32"/>
        <v>2.9701116733613596E-4</v>
      </c>
      <c r="BI27" s="42">
        <f t="shared" si="32"/>
        <v>2.9601374177418626E-4</v>
      </c>
      <c r="BJ27" s="42">
        <f t="shared" si="32"/>
        <v>2.9501966577569086E-4</v>
      </c>
      <c r="BK27" t="str">
        <f t="shared" si="5"/>
        <v>10_MAS</v>
      </c>
      <c r="BL27" t="str">
        <f t="shared" si="6"/>
        <v>d_ind_cem_7_8_fuel_oil</v>
      </c>
      <c r="BO27" s="8">
        <f t="shared" si="7"/>
        <v>7.0388495611490534</v>
      </c>
      <c r="BP27" s="8">
        <f t="shared" si="8"/>
        <v>7.6732447528791603</v>
      </c>
      <c r="BQ27" s="8" cm="1">
        <f t="array" ref="BQ27">K27*INDEX(prod_est,$G27+$H27,MATCH(BQ$14,$BP$14:$DP$14,0))</f>
        <v>7.6710019501492708</v>
      </c>
      <c r="BR27" s="8" cm="1">
        <f t="array" ref="BR27">L27*INDEX(prod_est,$G27+$H27,MATCH(BR$14,$BP$14:$DP$14,0))</f>
        <v>6.7609106514431057</v>
      </c>
      <c r="BS27" s="8" cm="1">
        <f t="array" ref="BS27">M27*INDEX(prod_est,$G27+$H27,MATCH(BS$14,$BP$14:$DP$14,0))</f>
        <v>6.8792934961447463</v>
      </c>
      <c r="BT27" s="8" cm="1">
        <f t="array" ref="BT27">N27*INDEX(prod_est,$G27+$H27,MATCH(BT$14,$BP$14:$DP$14,0))</f>
        <v>6.9932874319840685</v>
      </c>
      <c r="BU27" s="8" cm="1">
        <f t="array" ref="BU27">O27*INDEX(prod_est,$G27+$H27,MATCH(BU$14,$BP$14:$DP$14,0))</f>
        <v>7.1023092238668966</v>
      </c>
      <c r="BV27" s="8" cm="1">
        <f t="array" ref="BV27">P27*INDEX(prod_est,$G27+$H27,MATCH(BV$14,$BP$14:$DP$14,0))</f>
        <v>7.2055927028348918</v>
      </c>
      <c r="BW27" s="8" cm="1">
        <f t="array" ref="BW27">Q27*INDEX(prod_est,$G27+$H27,MATCH(BW$14,$BP$14:$DP$14,0))</f>
        <v>7.302638043356386</v>
      </c>
      <c r="BX27" s="8" cm="1">
        <f t="array" ref="BX27">R27*INDEX(prod_est,$G27+$H27,MATCH(BX$14,$BP$14:$DP$14,0))</f>
        <v>7.3912301137654968</v>
      </c>
      <c r="BY27" s="8" cm="1">
        <f t="array" ref="BY27">S27*INDEX(prod_est,$G27+$H27,MATCH(BY$14,$BP$14:$DP$14,0))</f>
        <v>7.4730062838402613</v>
      </c>
      <c r="BZ27" s="8" cm="1">
        <f t="array" ref="BZ27">T27*INDEX(prod_est,$G27+$H27,MATCH(BZ$14,$BP$14:$DP$14,0))</f>
        <v>7.4225756160308665</v>
      </c>
      <c r="CA27" s="8" cm="1">
        <f t="array" ref="CA27">U27*INDEX(prod_est,$G27+$H27,MATCH(CA$14,$BP$14:$DP$14,0))</f>
        <v>7.3668191713491487</v>
      </c>
      <c r="CB27" s="8" cm="1">
        <f t="array" ref="CB27">V27*INDEX(prod_est,$G27+$H27,MATCH(CB$14,$BP$14:$DP$14,0))</f>
        <v>7.3061140252929784</v>
      </c>
      <c r="CC27" s="8" cm="1">
        <f t="array" ref="CC27">W27*INDEX(prod_est,$G27+$H27,MATCH(CC$14,$BP$14:$DP$14,0))</f>
        <v>7.2770821098251943</v>
      </c>
      <c r="CD27" s="8" cm="1">
        <f t="array" ref="CD27">X27*INDEX(prod_est,$G27+$H27,MATCH(CD$14,$BP$14:$DP$14,0))</f>
        <v>7.2434956411044391</v>
      </c>
      <c r="CE27" s="8" cm="1">
        <f t="array" ref="CE27">Y27*INDEX(prod_est,$G27+$H27,MATCH(CE$14,$BP$14:$DP$14,0))</f>
        <v>7.2053063766845113</v>
      </c>
      <c r="CF27" s="8" cm="1">
        <f t="array" ref="CF27">Z27*INDEX(prod_est,$G27+$H27,MATCH(CF$14,$BP$14:$DP$14,0))</f>
        <v>7.1627033692117799</v>
      </c>
      <c r="CG27" s="8" cm="1">
        <f t="array" ref="CG27">AA27*INDEX(prod_est,$G27+$H27,MATCH(CG$14,$BP$14:$DP$14,0))</f>
        <v>7.1159224577953735</v>
      </c>
      <c r="CH27" s="8" cm="1">
        <f t="array" ref="CH27">AB27*INDEX(prod_est,$G27+$H27,MATCH(CH$14,$BP$14:$DP$14,0))</f>
        <v>7.0635319864730963</v>
      </c>
      <c r="CI27" s="8" cm="1">
        <f t="array" ref="CI27">AC27*INDEX(prod_est,$G27+$H27,MATCH(CI$14,$BP$14:$DP$14,0))</f>
        <v>7.0069152140693509</v>
      </c>
      <c r="CJ27" s="8" cm="1">
        <f t="array" ref="CJ27">AD27*INDEX(prod_est,$G27+$H27,MATCH(CJ$14,$BP$14:$DP$14,0))</f>
        <v>6.9463273899784701</v>
      </c>
      <c r="CK27" s="8" cm="1">
        <f t="array" ref="CK27">AE27*INDEX(prod_est,$G27+$H27,MATCH(CK$14,$BP$14:$DP$14,0))</f>
        <v>6.8819245458535105</v>
      </c>
      <c r="CL27" s="8" cm="1">
        <f t="array" ref="CL27">AF27*INDEX(prod_est,$G27+$H27,MATCH(CL$14,$BP$14:$DP$14,0))</f>
        <v>6.8137429624393553</v>
      </c>
      <c r="CM27" s="8" cm="1">
        <f t="array" ref="CM27">AG27*INDEX(prod_est,$G27+$H27,MATCH(CM$14,$BP$14:$DP$14,0))</f>
        <v>6.7288577484336765</v>
      </c>
      <c r="CN27" s="8" cm="1">
        <f t="array" ref="CN27">AH27*INDEX(prod_est,$G27+$H27,MATCH(CN$14,$BP$14:$DP$14,0))</f>
        <v>6.6405178405978873</v>
      </c>
      <c r="CO27" s="8" cm="1">
        <f t="array" ref="CO27">AI27*INDEX(prod_est,$G27+$H27,MATCH(CO$14,$BP$14:$DP$14,0))</f>
        <v>6.5492674697184157</v>
      </c>
      <c r="CP27" s="8" cm="1">
        <f t="array" ref="CP27">AJ27*INDEX(prod_est,$G27+$H27,MATCH(CP$14,$BP$14:$DP$14,0))</f>
        <v>6.4552778487947</v>
      </c>
      <c r="CQ27" s="8" cm="1">
        <f t="array" ref="CQ27">AK27*INDEX(prod_est,$G27+$H27,MATCH(CQ$14,$BP$14:$DP$14,0))</f>
        <v>6.3585331719443374</v>
      </c>
      <c r="CR27" s="8" cm="1">
        <f t="array" ref="CR27">AL27*INDEX(prod_est,$G27+$H27,MATCH(CR$14,$BP$14:$DP$14,0))</f>
        <v>6.3062618438430054</v>
      </c>
      <c r="CS27" s="8" cm="1">
        <f t="array" ref="CS27">AM27*INDEX(prod_est,$G27+$H27,MATCH(CS$14,$BP$14:$DP$14,0))</f>
        <v>6.2508294490938425</v>
      </c>
      <c r="CT27" s="8" cm="1">
        <f t="array" ref="CT27">AN27*INDEX(prod_est,$G27+$H27,MATCH(CT$14,$BP$14:$DP$14,0))</f>
        <v>6.1925279136220173</v>
      </c>
      <c r="CU27" s="8" cm="1">
        <f t="array" ref="CU27">AO27*INDEX(prod_est,$G27+$H27,MATCH(CU$14,$BP$14:$DP$14,0))</f>
        <v>6.1311786037980269</v>
      </c>
      <c r="CV27" s="8" cm="1">
        <f t="array" ref="CV27">AP27*INDEX(prod_est,$G27+$H27,MATCH(CV$14,$BP$14:$DP$14,0))</f>
        <v>6.0667924647572287</v>
      </c>
      <c r="CW27" cm="1">
        <f t="array" ref="CW27">AQ27*INDEX(prod_est,$G27+$H27,MATCH(CW$14,$BP$14:$DP$14,0))</f>
        <v>6.0032569768785784</v>
      </c>
      <c r="CX27" cm="1">
        <f t="array" ref="CX27">AR27*INDEX(prod_est,$G27+$H27,MATCH(CX$14,$BP$14:$DP$14,0))</f>
        <v>5.9386921565726203</v>
      </c>
      <c r="CY27" cm="1">
        <f t="array" ref="CY27">AS27*INDEX(prod_est,$G27+$H27,MATCH(CY$14,$BP$14:$DP$14,0))</f>
        <v>5.8731102937926236</v>
      </c>
      <c r="CZ27" cm="1">
        <f t="array" ref="CZ27">AT27*INDEX(prod_est,$G27+$H27,MATCH(CZ$14,$BP$14:$DP$14,0))</f>
        <v>5.8065235919063776</v>
      </c>
      <c r="DA27" cm="1">
        <f t="array" ref="DA27">AU27*INDEX(prod_est,$G27+$H27,MATCH(DA$14,$BP$14:$DP$14,0))</f>
        <v>5.7389441681919076</v>
      </c>
      <c r="DB27" cm="1">
        <f t="array" ref="DB27">AV27*INDEX(prod_est,$G27+$H27,MATCH(DB$14,$BP$14:$DP$14,0))</f>
        <v>5.6703840543302917</v>
      </c>
      <c r="DC27" cm="1">
        <f t="array" ref="DC27">AW27*INDEX(prod_est,$G27+$H27,MATCH(DC$14,$BP$14:$DP$14,0))</f>
        <v>5.6008551968962346</v>
      </c>
      <c r="DD27" cm="1">
        <f t="array" ref="DD27">AX27*INDEX(prod_est,$G27+$H27,MATCH(DD$14,$BP$14:$DP$14,0))</f>
        <v>5.5303694578459197</v>
      </c>
      <c r="DE27" cm="1">
        <f t="array" ref="DE27">AY27*INDEX(prod_est,$G27+$H27,MATCH(DE$14,$BP$14:$DP$14,0))</f>
        <v>5.4589386150024994</v>
      </c>
      <c r="DF27" cm="1">
        <f t="array" ref="DF27">AZ27*INDEX(prod_est,$G27+$H27,MATCH(DF$14,$BP$14:$DP$14,0))</f>
        <v>5.386574362539041</v>
      </c>
      <c r="DG27" cm="1">
        <f t="array" ref="DG27">BA27*INDEX(prod_est,$G27+$H27,MATCH(DG$14,$BP$14:$DP$14,0))</f>
        <v>5.3132883114591234</v>
      </c>
      <c r="DH27" cm="1">
        <f t="array" ref="DH27">BB27*INDEX(prod_est,$G27+$H27,MATCH(DH$14,$BP$14:$DP$14,0))</f>
        <v>5.239091990074793</v>
      </c>
      <c r="DI27" cm="1">
        <f t="array" ref="DI27">BC27*INDEX(prod_est,$G27+$H27,MATCH(DI$14,$BP$14:$DP$14,0))</f>
        <v>5.1639968444821731</v>
      </c>
      <c r="DJ27" cm="1">
        <f t="array" ref="DJ27">BD27*INDEX(prod_est,$G27+$H27,MATCH(DJ$14,$BP$14:$DP$14,0))</f>
        <v>5.0880142390347283</v>
      </c>
      <c r="DK27" cm="1">
        <f t="array" ref="DK27">BE27*INDEX(prod_est,$G27+$H27,MATCH(DK$14,$BP$14:$DP$14,0))</f>
        <v>5.0111554568139125</v>
      </c>
      <c r="DL27" cm="1">
        <f t="array" ref="DL27">BF27*INDEX(prod_est,$G27+$H27,MATCH(DL$14,$BP$14:$DP$14,0))</f>
        <v>4.9334317000975494</v>
      </c>
      <c r="DM27" cm="1">
        <f t="array" ref="DM27">BG27*INDEX(prod_est,$G27+$H27,MATCH(DM$14,$BP$14:$DP$14,0))</f>
        <v>4.8548540908257349</v>
      </c>
      <c r="DN27" cm="1">
        <f t="array" ref="DN27">BH27*INDEX(prod_est,$G27+$H27,MATCH(DN$14,$BP$14:$DP$14,0))</f>
        <v>4.7754336710644818</v>
      </c>
      <c r="DO27" cm="1">
        <f t="array" ref="DO27">BI27*INDEX(prod_est,$G27+$H27,MATCH(DO$14,$BP$14:$DP$14,0))</f>
        <v>4.6951814034667754</v>
      </c>
      <c r="DP27" cm="1">
        <f t="array" ref="DP27">BJ27*INDEX(prod_est,$G27+$H27,MATCH(DP$14,$BP$14:$DP$14,0))</f>
        <v>4.6141081717315329</v>
      </c>
    </row>
    <row r="28" spans="1:120" x14ac:dyDescent="0.25">
      <c r="A28" t="s">
        <v>46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145</v>
      </c>
      <c r="H28">
        <f>IFERROR(MATCH(D28,Production_est!$D$4:$D$339,0),"-")</f>
        <v>6</v>
      </c>
      <c r="I28" s="8" cm="1">
        <f t="array" ref="I28">IFERROR(INDEX(Production_est!$E$4:$E$339,H28+G28),"-")</f>
        <v>21982.7886282652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ref="M28:AP28" si="33">L28*(1-$F$4)</f>
        <v>0</v>
      </c>
      <c r="N28" s="42">
        <f t="shared" si="33"/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10_MAS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46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145</v>
      </c>
      <c r="H29">
        <f>IFERROR(MATCH(D29,Production_est!$D$4:$D$339,0),"-")</f>
        <v>6</v>
      </c>
      <c r="I29" s="8" cm="1">
        <f t="array" ref="I29">IFERROR(INDEX(Production_est!$E$4:$E$339,H29+G29),"-")</f>
        <v>21982.7886282652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10_MAS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46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145</v>
      </c>
      <c r="H30">
        <f>IFERROR(MATCH(D30,Production_est!$D$4:$D$339,0),"-")</f>
        <v>6</v>
      </c>
      <c r="I30" s="8" cm="1">
        <f t="array" ref="I30">IFERROR(INDEX(Production_est!$E$4:$E$339,H30+G30),"-")</f>
        <v>21982.7886282652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10_MAS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46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145</v>
      </c>
      <c r="H31">
        <f>IFERROR(MATCH(D31,Production_est!$D$4:$D$339,0),"-")</f>
        <v>6</v>
      </c>
      <c r="I31" s="8" cm="1">
        <f t="array" ref="I31">IFERROR(INDEX(Production_est!$E$4:$E$339,H31+G31),"-")</f>
        <v>21982.7886282652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10_MAS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46</v>
      </c>
      <c r="B32" t="s">
        <v>22</v>
      </c>
      <c r="C32" t="s">
        <v>22</v>
      </c>
      <c r="D32" t="s">
        <v>37</v>
      </c>
      <c r="E32" s="8">
        <v>7.271538802839931</v>
      </c>
      <c r="F32" s="8">
        <v>7.9269057364454136</v>
      </c>
      <c r="G32">
        <f>MATCH(A32,Production_est!$A$4:$A$339,0)</f>
        <v>145</v>
      </c>
      <c r="H32">
        <f>IFERROR(MATCH(D32,Production_est!$D$4:$D$339,0),"-")</f>
        <v>6</v>
      </c>
      <c r="I32" s="8" cm="1">
        <f t="array" ref="I32">IFERROR(INDEX(Production_est!$E$4:$E$339,H32+G32),"-")</f>
        <v>21982.7886282652</v>
      </c>
      <c r="J32" s="42">
        <f t="shared" si="0"/>
        <v>3.6059600401439041E-4</v>
      </c>
      <c r="K32" s="42">
        <f t="shared" si="1"/>
        <v>3.6059600401439041E-4</v>
      </c>
      <c r="L32" s="42">
        <f t="shared" si="2"/>
        <v>3.6059600401439041E-4</v>
      </c>
      <c r="M32" s="42">
        <f t="shared" ref="M32:AP32" si="41">L32*(1-$F$4)</f>
        <v>3.5938504728449136E-4</v>
      </c>
      <c r="N32" s="42">
        <f t="shared" si="41"/>
        <v>3.5817815720032704E-4</v>
      </c>
      <c r="O32" s="42">
        <f t="shared" si="41"/>
        <v>3.5697532010525132E-4</v>
      </c>
      <c r="P32" s="42">
        <f t="shared" si="41"/>
        <v>3.5577652238847994E-4</v>
      </c>
      <c r="Q32" s="42">
        <f t="shared" si="41"/>
        <v>3.5458175048493654E-4</v>
      </c>
      <c r="R32" s="42">
        <f t="shared" si="41"/>
        <v>3.5339099087509907E-4</v>
      </c>
      <c r="S32" s="42">
        <f t="shared" si="41"/>
        <v>3.5220423008484685E-4</v>
      </c>
      <c r="T32" s="42">
        <f t="shared" si="41"/>
        <v>3.510214546853082E-4</v>
      </c>
      <c r="U32" s="42">
        <f t="shared" si="41"/>
        <v>3.498426512927083E-4</v>
      </c>
      <c r="V32" s="42">
        <f t="shared" si="41"/>
        <v>3.4866780656821786E-4</v>
      </c>
      <c r="W32" s="42">
        <f t="shared" si="41"/>
        <v>3.4749690721780222E-4</v>
      </c>
      <c r="X32" s="42">
        <f t="shared" si="41"/>
        <v>3.4632993999207082E-4</v>
      </c>
      <c r="Y32" s="42">
        <f t="shared" si="41"/>
        <v>3.4516689168612727E-4</v>
      </c>
      <c r="Z32" s="42">
        <f t="shared" si="41"/>
        <v>3.4400774913942011E-4</v>
      </c>
      <c r="AA32" s="42">
        <f t="shared" si="41"/>
        <v>3.4285249923559372E-4</v>
      </c>
      <c r="AB32" s="42">
        <f t="shared" si="41"/>
        <v>3.4170112890233984E-4</v>
      </c>
      <c r="AC32" s="42">
        <f t="shared" si="41"/>
        <v>3.4055362511124988E-4</v>
      </c>
      <c r="AD32" s="42">
        <f t="shared" si="41"/>
        <v>3.394099748776673E-4</v>
      </c>
      <c r="AE32" s="42">
        <f t="shared" si="41"/>
        <v>3.3827016526054082E-4</v>
      </c>
      <c r="AF32" s="42">
        <f t="shared" si="41"/>
        <v>3.3713418336227784E-4</v>
      </c>
      <c r="AG32" s="42">
        <f t="shared" si="41"/>
        <v>3.3600201632859853E-4</v>
      </c>
      <c r="AH32" s="42">
        <f t="shared" si="41"/>
        <v>3.3487365134839055E-4</v>
      </c>
      <c r="AI32" s="42">
        <f t="shared" si="41"/>
        <v>3.3374907565356386E-4</v>
      </c>
      <c r="AJ32" s="42">
        <f t="shared" si="41"/>
        <v>3.3262827651890637E-4</v>
      </c>
      <c r="AK32" s="42">
        <f t="shared" si="41"/>
        <v>3.3151124126193989E-4</v>
      </c>
      <c r="AL32" s="42">
        <f t="shared" si="41"/>
        <v>3.3039795724277665E-4</v>
      </c>
      <c r="AM32" s="42">
        <f t="shared" si="41"/>
        <v>3.2928841186397631E-4</v>
      </c>
      <c r="AN32" s="42">
        <f t="shared" si="41"/>
        <v>3.2818259257040328E-4</v>
      </c>
      <c r="AO32" s="42">
        <f t="shared" si="41"/>
        <v>3.2708048684908475E-4</v>
      </c>
      <c r="AP32" s="42">
        <f t="shared" si="41"/>
        <v>3.2598208222906915E-4</v>
      </c>
      <c r="AQ32" s="42">
        <f t="shared" ref="AQ32:BJ32" si="42">AP32*(1-$F$4)</f>
        <v>3.2488736628128497E-4</v>
      </c>
      <c r="AR32" s="42">
        <f t="shared" si="42"/>
        <v>3.2379632661840008E-4</v>
      </c>
      <c r="AS32" s="42">
        <f t="shared" si="42"/>
        <v>3.2270895089468157E-4</v>
      </c>
      <c r="AT32" s="42">
        <f t="shared" si="42"/>
        <v>3.2162522680585613E-4</v>
      </c>
      <c r="AU32" s="42">
        <f t="shared" si="42"/>
        <v>3.2054514208897079E-4</v>
      </c>
      <c r="AV32" s="42">
        <f t="shared" si="42"/>
        <v>3.1946868452225409E-4</v>
      </c>
      <c r="AW32" s="42">
        <f t="shared" si="42"/>
        <v>3.1839584192497789E-4</v>
      </c>
      <c r="AX32" s="42">
        <f t="shared" si="42"/>
        <v>3.1732660215731939E-4</v>
      </c>
      <c r="AY32" s="42">
        <f t="shared" si="42"/>
        <v>3.1626095312022392E-4</v>
      </c>
      <c r="AZ32" s="42">
        <f t="shared" si="42"/>
        <v>3.1519888275526796E-4</v>
      </c>
      <c r="BA32" s="42">
        <f t="shared" si="42"/>
        <v>3.1414037904452268E-4</v>
      </c>
      <c r="BB32" s="42">
        <f t="shared" si="42"/>
        <v>3.1308543001041795E-4</v>
      </c>
      <c r="BC32" s="42">
        <f t="shared" si="42"/>
        <v>3.1203402371560683E-4</v>
      </c>
      <c r="BD32" s="42">
        <f t="shared" si="42"/>
        <v>3.1098614826283053E-4</v>
      </c>
      <c r="BE32" s="42">
        <f t="shared" si="42"/>
        <v>3.099417917947837E-4</v>
      </c>
      <c r="BF32" s="42">
        <f t="shared" si="42"/>
        <v>3.0890094249398035E-4</v>
      </c>
      <c r="BG32" s="42">
        <f t="shared" si="42"/>
        <v>3.0786358858261994E-4</v>
      </c>
      <c r="BH32" s="42">
        <f t="shared" si="42"/>
        <v>3.0682971832245441E-4</v>
      </c>
      <c r="BI32" s="42">
        <f t="shared" si="42"/>
        <v>3.0579932001465512E-4</v>
      </c>
      <c r="BJ32" s="42">
        <f t="shared" si="42"/>
        <v>3.0477238199968056E-4</v>
      </c>
      <c r="BK32" t="str">
        <f t="shared" si="5"/>
        <v>10_MAS</v>
      </c>
      <c r="BL32" t="str">
        <f t="shared" si="6"/>
        <v>d_ind_cem_8_1_natural_gas</v>
      </c>
      <c r="BO32" s="8">
        <f t="shared" si="7"/>
        <v>7.271538802839931</v>
      </c>
      <c r="BP32" s="8">
        <f t="shared" si="8"/>
        <v>7.9269057364454136</v>
      </c>
      <c r="BQ32" s="8" cm="1">
        <f t="array" ref="BQ32">K32*INDEX(prod_est,$G32+$H32,MATCH(BQ$14,$BP$14:$DP$14,0))</f>
        <v>7.9245887914765198</v>
      </c>
      <c r="BR32" s="8" cm="1">
        <f t="array" ref="BR32">L32*INDEX(prod_est,$G32+$H32,MATCH(BR$14,$BP$14:$DP$14,0))</f>
        <v>6.984411830003209</v>
      </c>
      <c r="BS32" s="8" cm="1">
        <f t="array" ref="BS32">M32*INDEX(prod_est,$G32+$H32,MATCH(BS$14,$BP$14:$DP$14,0))</f>
        <v>7.1067081571743254</v>
      </c>
      <c r="BT32" s="8" cm="1">
        <f t="array" ref="BT32">N32*INDEX(prod_est,$G32+$H32,MATCH(BT$14,$BP$14:$DP$14,0))</f>
        <v>7.2244704875868484</v>
      </c>
      <c r="BU32" s="8" cm="1">
        <f t="array" ref="BU32">O32*INDEX(prod_est,$G32+$H32,MATCH(BU$14,$BP$14:$DP$14,0))</f>
        <v>7.3370963056476226</v>
      </c>
      <c r="BV32" s="8" cm="1">
        <f t="array" ref="BV32">P32*INDEX(prod_est,$G32+$H32,MATCH(BV$14,$BP$14:$DP$14,0))</f>
        <v>7.4437941144988562</v>
      </c>
      <c r="BW32" s="8" cm="1">
        <f t="array" ref="BW32">Q32*INDEX(prod_est,$G32+$H32,MATCH(BW$14,$BP$14:$DP$14,0))</f>
        <v>7.5440475654508132</v>
      </c>
      <c r="BX32" s="8" cm="1">
        <f t="array" ref="BX32">R32*INDEX(prod_est,$G32+$H32,MATCH(BX$14,$BP$14:$DP$14,0))</f>
        <v>7.6355682993445226</v>
      </c>
      <c r="BY32" s="8" cm="1">
        <f t="array" ref="BY32">S32*INDEX(prod_est,$G32+$H32,MATCH(BY$14,$BP$14:$DP$14,0))</f>
        <v>7.7200478138845687</v>
      </c>
      <c r="BZ32" s="8" cm="1">
        <f t="array" ref="BZ32">T32*INDEX(prod_est,$G32+$H32,MATCH(BZ$14,$BP$14:$DP$14,0))</f>
        <v>7.6679500165608143</v>
      </c>
      <c r="CA32" s="8" cm="1">
        <f t="array" ref="CA32">U32*INDEX(prod_est,$G32+$H32,MATCH(CA$14,$BP$14:$DP$14,0))</f>
        <v>7.610350383625156</v>
      </c>
      <c r="CB32" s="8" cm="1">
        <f t="array" ref="CB32">V32*INDEX(prod_est,$G32+$H32,MATCH(CB$14,$BP$14:$DP$14,0))</f>
        <v>7.5476384558811773</v>
      </c>
      <c r="CC32" s="8" cm="1">
        <f t="array" ref="CC32">W32*INDEX(prod_est,$G32+$H32,MATCH(CC$14,$BP$14:$DP$14,0))</f>
        <v>7.5176468076706575</v>
      </c>
      <c r="CD32" s="8" cm="1">
        <f t="array" ref="CD32">X32*INDEX(prod_est,$G32+$H32,MATCH(CD$14,$BP$14:$DP$14,0))</f>
        <v>7.4829500424632656</v>
      </c>
      <c r="CE32" s="8" cm="1">
        <f t="array" ref="CE32">Y32*INDEX(prod_est,$G32+$H32,MATCH(CE$14,$BP$14:$DP$14,0))</f>
        <v>7.4434983230211911</v>
      </c>
      <c r="CF32" s="8" cm="1">
        <f t="array" ref="CF32">Z32*INDEX(prod_est,$G32+$H32,MATCH(CF$14,$BP$14:$DP$14,0))</f>
        <v>7.3994869516650628</v>
      </c>
      <c r="CG32" s="8" cm="1">
        <f t="array" ref="CG32">AA32*INDEX(prod_est,$G32+$H32,MATCH(CG$14,$BP$14:$DP$14,0))</f>
        <v>7.3511595638381966</v>
      </c>
      <c r="CH32" s="8" cm="1">
        <f t="array" ref="CH32">AB32*INDEX(prod_est,$G32+$H32,MATCH(CH$14,$BP$14:$DP$14,0))</f>
        <v>7.2970371761085717</v>
      </c>
      <c r="CI32" s="8" cm="1">
        <f t="array" ref="CI32">AC32*INDEX(prod_est,$G32+$H32,MATCH(CI$14,$BP$14:$DP$14,0))</f>
        <v>7.2385487748650332</v>
      </c>
      <c r="CJ32" s="8" cm="1">
        <f t="array" ref="CJ32">AD32*INDEX(prod_est,$G32+$H32,MATCH(CJ$14,$BP$14:$DP$14,0))</f>
        <v>7.1759580474984199</v>
      </c>
      <c r="CK32" s="8" cm="1">
        <f t="array" ref="CK32">AE32*INDEX(prod_est,$G32+$H32,MATCH(CK$14,$BP$14:$DP$14,0))</f>
        <v>7.1094261837329666</v>
      </c>
      <c r="CL32" s="8" cm="1">
        <f t="array" ref="CL32">AF32*INDEX(prod_est,$G32+$H32,MATCH(CL$14,$BP$14:$DP$14,0))</f>
        <v>7.038990663677021</v>
      </c>
      <c r="CM32" s="8" cm="1">
        <f t="array" ref="CM32">AG32*INDEX(prod_est,$G32+$H32,MATCH(CM$14,$BP$14:$DP$14,0))</f>
        <v>6.9512993268942944</v>
      </c>
      <c r="CN32" s="8" cm="1">
        <f t="array" ref="CN32">AH32*INDEX(prod_est,$G32+$H32,MATCH(CN$14,$BP$14:$DP$14,0))</f>
        <v>6.8600390915267448</v>
      </c>
      <c r="CO32" s="8" cm="1">
        <f t="array" ref="CO32">AI32*INDEX(prod_est,$G32+$H32,MATCH(CO$14,$BP$14:$DP$14,0))</f>
        <v>6.765772179461174</v>
      </c>
      <c r="CP32" s="8" cm="1">
        <f t="array" ref="CP32">AJ32*INDEX(prod_est,$G32+$H32,MATCH(CP$14,$BP$14:$DP$14,0))</f>
        <v>6.6686754636308896</v>
      </c>
      <c r="CQ32" s="8" cm="1">
        <f t="array" ref="CQ32">AK32*INDEX(prod_est,$G32+$H32,MATCH(CQ$14,$BP$14:$DP$14,0))</f>
        <v>6.5687326156449775</v>
      </c>
      <c r="CR32" s="8" cm="1">
        <f t="array" ref="CR32">AL32*INDEX(prod_est,$G32+$H32,MATCH(CR$14,$BP$14:$DP$14,0))</f>
        <v>6.5147333097551714</v>
      </c>
      <c r="CS32" s="8" cm="1">
        <f t="array" ref="CS32">AM32*INDEX(prod_est,$G32+$H32,MATCH(CS$14,$BP$14:$DP$14,0))</f>
        <v>6.457468439146532</v>
      </c>
      <c r="CT32" s="8" cm="1">
        <f t="array" ref="CT32">AN32*INDEX(prod_est,$G32+$H32,MATCH(CT$14,$BP$14:$DP$14,0))</f>
        <v>6.3972395801880353</v>
      </c>
      <c r="CU32" s="8" cm="1">
        <f t="array" ref="CU32">AO32*INDEX(prod_est,$G32+$H32,MATCH(CU$14,$BP$14:$DP$14,0))</f>
        <v>6.3338621940062261</v>
      </c>
      <c r="CV32" s="8" cm="1">
        <f t="array" ref="CV32">AP32*INDEX(prod_est,$G32+$H32,MATCH(CV$14,$BP$14:$DP$14,0))</f>
        <v>6.2673475875591214</v>
      </c>
      <c r="CW32" cm="1">
        <f t="array" ref="CW32">AQ32*INDEX(prod_est,$G32+$H32,MATCH(CW$14,$BP$14:$DP$14,0))</f>
        <v>6.201711752973738</v>
      </c>
      <c r="CX32" cm="1">
        <f t="array" ref="CX32">AR32*INDEX(prod_est,$G32+$H32,MATCH(CX$14,$BP$14:$DP$14,0))</f>
        <v>6.1350125584427895</v>
      </c>
      <c r="CY32" cm="1">
        <f t="array" ref="CY32">AS32*INDEX(prod_est,$G32+$H32,MATCH(CY$14,$BP$14:$DP$14,0))</f>
        <v>6.0672627001989916</v>
      </c>
      <c r="CZ32" cm="1">
        <f t="array" ref="CZ32">AT32*INDEX(prod_est,$G32+$H32,MATCH(CZ$14,$BP$14:$DP$14,0))</f>
        <v>5.9984747850272493</v>
      </c>
      <c r="DA32" cm="1">
        <f t="array" ref="DA32">AU32*INDEX(prod_est,$G32+$H32,MATCH(DA$14,$BP$14:$DP$14,0))</f>
        <v>5.9286613307767642</v>
      </c>
      <c r="DB32" cm="1">
        <f t="array" ref="DB32">AV32*INDEX(prod_est,$G32+$H32,MATCH(DB$14,$BP$14:$DP$14,0))</f>
        <v>5.8578347668701358</v>
      </c>
      <c r="DC32" cm="1">
        <f t="array" ref="DC32">AW32*INDEX(prod_est,$G32+$H32,MATCH(DC$14,$BP$14:$DP$14,0))</f>
        <v>5.78600743481016</v>
      </c>
      <c r="DD32" cm="1">
        <f t="array" ref="DD32">AX32*INDEX(prod_est,$G32+$H32,MATCH(DD$14,$BP$14:$DP$14,0))</f>
        <v>5.7131915886838014</v>
      </c>
      <c r="DE32" cm="1">
        <f t="array" ref="DE32">AY32*INDEX(prod_est,$G32+$H32,MATCH(DE$14,$BP$14:$DP$14,0))</f>
        <v>5.6393993956637392</v>
      </c>
      <c r="DF32" cm="1">
        <f t="array" ref="DF32">AZ32*INDEX(prod_est,$G32+$H32,MATCH(DF$14,$BP$14:$DP$14,0))</f>
        <v>5.5646429365072736</v>
      </c>
      <c r="DG32" cm="1">
        <f t="array" ref="DG32">BA32*INDEX(prod_est,$G32+$H32,MATCH(DG$14,$BP$14:$DP$14,0))</f>
        <v>5.4889342060528135</v>
      </c>
      <c r="DH32" cm="1">
        <f t="array" ref="DH32">BB32*INDEX(prod_est,$G32+$H32,MATCH(DH$14,$BP$14:$DP$14,0))</f>
        <v>5.4122851137136285</v>
      </c>
      <c r="DI32" cm="1">
        <f t="array" ref="DI32">BC32*INDEX(prod_est,$G32+$H32,MATCH(DI$14,$BP$14:$DP$14,0))</f>
        <v>5.3347074839691864</v>
      </c>
      <c r="DJ32" cm="1">
        <f t="array" ref="DJ32">BD32*INDEX(prod_est,$G32+$H32,MATCH(DJ$14,$BP$14:$DP$14,0))</f>
        <v>5.2562130568540573</v>
      </c>
      <c r="DK32" cm="1">
        <f t="array" ref="DK32">BE32*INDEX(prod_est,$G32+$H32,MATCH(DK$14,$BP$14:$DP$14,0))</f>
        <v>5.1768134884441235</v>
      </c>
      <c r="DL32" cm="1">
        <f t="array" ref="DL32">BF32*INDEX(prod_est,$G32+$H32,MATCH(DL$14,$BP$14:$DP$14,0))</f>
        <v>5.096520351340442</v>
      </c>
      <c r="DM32" cm="1">
        <f t="array" ref="DM32">BG32*INDEX(prod_est,$G32+$H32,MATCH(DM$14,$BP$14:$DP$14,0))</f>
        <v>5.0153451351505511</v>
      </c>
      <c r="DN32" cm="1">
        <f t="array" ref="DN32">BH32*INDEX(prod_est,$G32+$H32,MATCH(DN$14,$BP$14:$DP$14,0))</f>
        <v>4.9332992469674384</v>
      </c>
      <c r="DO32" cm="1">
        <f t="array" ref="DO32">BI32*INDEX(prod_est,$G32+$H32,MATCH(DO$14,$BP$14:$DP$14,0))</f>
        <v>4.8503940118458413</v>
      </c>
      <c r="DP32" cm="1">
        <f t="array" ref="DP32">BJ32*INDEX(prod_est,$G32+$H32,MATCH(DP$14,$BP$14:$DP$14,0))</f>
        <v>4.7666406732763758</v>
      </c>
    </row>
    <row r="33" spans="1:120" x14ac:dyDescent="0.25">
      <c r="A33" t="s">
        <v>46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145</v>
      </c>
      <c r="H33">
        <f>IFERROR(MATCH(D33,Production_est!$D$4:$D$339,0),"-")</f>
        <v>6</v>
      </c>
      <c r="I33" s="8" cm="1">
        <f t="array" ref="I33">IFERROR(INDEX(Production_est!$E$4:$E$339,H33+G33),"-")</f>
        <v>21982.7886282652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10_MAS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46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145</v>
      </c>
      <c r="H34">
        <f>IFERROR(MATCH(D34,Production_est!$D$4:$D$339,0),"-")</f>
        <v>6</v>
      </c>
      <c r="I34" s="8" cm="1">
        <f t="array" ref="I34">IFERROR(INDEX(Production_est!$E$4:$E$339,H34+G34),"-")</f>
        <v>21982.7886282652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10_MAS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46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145</v>
      </c>
      <c r="H35">
        <f>IFERROR(MATCH(D35,Production_est!$D$4:$D$339,0),"-")</f>
        <v>6</v>
      </c>
      <c r="I35" s="8" cm="1">
        <f t="array" ref="I35">IFERROR(INDEX(Production_est!$E$4:$E$339,H35+G35),"-")</f>
        <v>21982.7886282652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10_MAS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46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145</v>
      </c>
      <c r="H36">
        <f>IFERROR(MATCH(D36,Production_est!$D$4:$D$339,0),"-")</f>
        <v>6</v>
      </c>
      <c r="I36" s="8" cm="1">
        <f t="array" ref="I36">IFERROR(INDEX(Production_est!$E$4:$E$339,H36+G36),"-")</f>
        <v>21982.7886282652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10_MAS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46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145</v>
      </c>
      <c r="H37">
        <f>IFERROR(MATCH(D37,Production_est!$D$4:$D$339,0),"-")</f>
        <v>6</v>
      </c>
      <c r="I37" s="8" cm="1">
        <f t="array" ref="I37">IFERROR(INDEX(Production_est!$E$4:$E$339,H37+G37),"-")</f>
        <v>21982.7886282652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10_MAS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46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145</v>
      </c>
      <c r="H38">
        <f>IFERROR(MATCH(D38,Production_est!$D$4:$D$339,0),"-")</f>
        <v>6</v>
      </c>
      <c r="I38" s="8" cm="1">
        <f t="array" ref="I38">IFERROR(INDEX(Production_est!$E$4:$E$339,H38+G38),"-")</f>
        <v>21982.7886282652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10_MAS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46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145</v>
      </c>
      <c r="H39">
        <f>IFERROR(MATCH(D39,Production_est!$D$4:$D$339,0),"-")</f>
        <v>6</v>
      </c>
      <c r="I39" s="8" cm="1">
        <f t="array" ref="I39">IFERROR(INDEX(Production_est!$E$4:$E$339,H39+G39),"-")</f>
        <v>21982.7886282652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10_MAS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46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145</v>
      </c>
      <c r="H40">
        <f>IFERROR(MATCH(D40,Production_est!$D$4:$D$339,0),"-")</f>
        <v>6</v>
      </c>
      <c r="I40" s="8" cm="1">
        <f t="array" ref="I40">IFERROR(INDEX(Production_est!$E$4:$E$339,H40+G40),"-")</f>
        <v>21982.7886282652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10_MAS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46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145</v>
      </c>
      <c r="H41">
        <f>IFERROR(MATCH(D41,Production_est!$D$4:$D$339,0),"-")</f>
        <v>6</v>
      </c>
      <c r="I41" s="8" cm="1">
        <f t="array" ref="I41">IFERROR(INDEX(Production_est!$E$4:$E$339,H41+G41),"-")</f>
        <v>21982.7886282652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10_MAS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46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145</v>
      </c>
      <c r="H42">
        <f>IFERROR(MATCH(D42,Production_est!$D$4:$D$339,0),"-")</f>
        <v>6</v>
      </c>
      <c r="I42" s="8" cm="1">
        <f t="array" ref="I42">IFERROR(INDEX(Production_est!$E$4:$E$339,H42+G42),"-")</f>
        <v>21982.7886282652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10_MAS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46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145</v>
      </c>
      <c r="H43">
        <f>IFERROR(MATCH(D43,Production_est!$D$4:$D$339,0),"-")</f>
        <v>6</v>
      </c>
      <c r="I43" s="8" cm="1">
        <f t="array" ref="I43">IFERROR(INDEX(Production_est!$E$4:$E$339,H43+G43),"-")</f>
        <v>21982.7886282652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10_MAS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46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145</v>
      </c>
      <c r="H44">
        <f>IFERROR(MATCH(D44,Production_est!$D$4:$D$339,0),"-")</f>
        <v>6</v>
      </c>
      <c r="I44" s="8" cm="1">
        <f t="array" ref="I44">IFERROR(INDEX(Production_est!$E$4:$E$339,H44+G44),"-")</f>
        <v>21982.7886282652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10_MAS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46</v>
      </c>
      <c r="B45" t="s">
        <v>35</v>
      </c>
      <c r="C45" t="s">
        <v>35</v>
      </c>
      <c r="D45" t="s">
        <v>37</v>
      </c>
      <c r="E45" s="8">
        <v>34.554352391095357</v>
      </c>
      <c r="F45" s="8">
        <v>37.668656059588614</v>
      </c>
      <c r="G45">
        <f>MATCH(A45,Production_est!$A$4:$A$339,0)</f>
        <v>145</v>
      </c>
      <c r="H45">
        <f>IFERROR(MATCH(D45,Production_est!$D$4:$D$339,0),"-")</f>
        <v>6</v>
      </c>
      <c r="I45" s="8" cm="1">
        <f t="array" ref="I45">IFERROR(INDEX(Production_est!$E$4:$E$339,H45+G45),"-")</f>
        <v>21982.7886282652</v>
      </c>
      <c r="J45" s="42">
        <f t="shared" si="0"/>
        <v>1.7135522110763835E-3</v>
      </c>
      <c r="K45" s="42">
        <f t="shared" si="1"/>
        <v>1.7135522110763835E-3</v>
      </c>
      <c r="L45" s="42">
        <f t="shared" si="2"/>
        <v>1.7135522110763835E-3</v>
      </c>
      <c r="M45" s="42">
        <f t="shared" ref="M45:AP45" si="64">L45*(1-$F$4)</f>
        <v>1.7077977446959031E-3</v>
      </c>
      <c r="N45" s="42">
        <f t="shared" si="64"/>
        <v>1.7020626030159541E-3</v>
      </c>
      <c r="O45" s="42">
        <f t="shared" si="64"/>
        <v>1.6963467211401542E-3</v>
      </c>
      <c r="P45" s="42">
        <f t="shared" si="64"/>
        <v>1.6906500343900567E-3</v>
      </c>
      <c r="Q45" s="42">
        <f t="shared" si="64"/>
        <v>1.6849724783044185E-3</v>
      </c>
      <c r="R45" s="42">
        <f t="shared" si="64"/>
        <v>1.6793139886384708E-3</v>
      </c>
      <c r="S45" s="42">
        <f t="shared" si="64"/>
        <v>1.6736745013631923E-3</v>
      </c>
      <c r="T45" s="42">
        <f t="shared" si="64"/>
        <v>1.6680539526645847E-3</v>
      </c>
      <c r="U45" s="42">
        <f t="shared" si="64"/>
        <v>1.6624522789429499E-3</v>
      </c>
      <c r="V45" s="42">
        <f t="shared" si="64"/>
        <v>1.6568694168121714E-3</v>
      </c>
      <c r="W45" s="42">
        <f t="shared" si="64"/>
        <v>1.6513053030989963E-3</v>
      </c>
      <c r="X45" s="42">
        <f t="shared" si="64"/>
        <v>1.6457598748423204E-3</v>
      </c>
      <c r="Y45" s="42">
        <f t="shared" si="64"/>
        <v>1.6402330692924768E-3</v>
      </c>
      <c r="Z45" s="42">
        <f t="shared" si="64"/>
        <v>1.6347248239105244E-3</v>
      </c>
      <c r="AA45" s="42">
        <f t="shared" si="64"/>
        <v>1.6292350763675413E-3</v>
      </c>
      <c r="AB45" s="42">
        <f t="shared" si="64"/>
        <v>1.6237637645439189E-3</v>
      </c>
      <c r="AC45" s="42">
        <f t="shared" si="64"/>
        <v>1.6183108265286595E-3</v>
      </c>
      <c r="AD45" s="42">
        <f t="shared" si="64"/>
        <v>1.6128762006186752E-3</v>
      </c>
      <c r="AE45" s="42">
        <f t="shared" si="64"/>
        <v>1.60745982531809E-3</v>
      </c>
      <c r="AF45" s="42">
        <f t="shared" si="64"/>
        <v>1.6020616393375442E-3</v>
      </c>
      <c r="AG45" s="42">
        <f t="shared" si="64"/>
        <v>1.5966815815935001E-3</v>
      </c>
      <c r="AH45" s="42">
        <f t="shared" si="64"/>
        <v>1.5913195912075518E-3</v>
      </c>
      <c r="AI45" s="42">
        <f t="shared" si="64"/>
        <v>1.5859756075057353E-3</v>
      </c>
      <c r="AJ45" s="42">
        <f t="shared" si="64"/>
        <v>1.580649570017843E-3</v>
      </c>
      <c r="AK45" s="42">
        <f t="shared" si="64"/>
        <v>1.5753414184767384E-3</v>
      </c>
      <c r="AL45" s="42">
        <f t="shared" si="64"/>
        <v>1.5700510928176746E-3</v>
      </c>
      <c r="AM45" s="42">
        <f t="shared" si="64"/>
        <v>1.5647785331776153E-3</v>
      </c>
      <c r="AN45" s="42">
        <f t="shared" si="64"/>
        <v>1.5595236798945562E-3</v>
      </c>
      <c r="AO45" s="42">
        <f t="shared" si="64"/>
        <v>1.5542864735068507E-3</v>
      </c>
      <c r="AP45" s="42">
        <f t="shared" si="64"/>
        <v>1.5490668547525367E-3</v>
      </c>
      <c r="AQ45" s="42">
        <f t="shared" si="60"/>
        <v>1.5438647645686662E-3</v>
      </c>
      <c r="AR45" s="42">
        <f t="shared" si="60"/>
        <v>1.5386801440906372E-3</v>
      </c>
      <c r="AS45" s="42">
        <f t="shared" si="60"/>
        <v>1.5335129346515269E-3</v>
      </c>
      <c r="AT45" s="42">
        <f t="shared" si="60"/>
        <v>1.5283630777814285E-3</v>
      </c>
      <c r="AU45" s="42">
        <f t="shared" si="60"/>
        <v>1.5232305152067893E-3</v>
      </c>
      <c r="AV45" s="42">
        <f t="shared" si="60"/>
        <v>1.5181151888497516E-3</v>
      </c>
      <c r="AW45" s="42">
        <f t="shared" si="60"/>
        <v>1.513017040827495E-3</v>
      </c>
      <c r="AX45" s="42">
        <f t="shared" si="60"/>
        <v>1.5079360134515817E-3</v>
      </c>
      <c r="AY45" s="42">
        <f t="shared" si="60"/>
        <v>1.502872049227304E-3</v>
      </c>
      <c r="AZ45" s="42">
        <f t="shared" si="60"/>
        <v>1.4978250908530332E-3</v>
      </c>
      <c r="BA45" s="42">
        <f t="shared" si="60"/>
        <v>1.4927950812195715E-3</v>
      </c>
      <c r="BB45" s="42">
        <f t="shared" si="60"/>
        <v>1.4877819634095059E-3</v>
      </c>
      <c r="BC45" s="42">
        <f t="shared" si="60"/>
        <v>1.4827856806965635E-3</v>
      </c>
      <c r="BD45" s="42">
        <f t="shared" si="60"/>
        <v>1.4778061765449706E-3</v>
      </c>
      <c r="BE45" s="42">
        <f t="shared" si="60"/>
        <v>1.4728433946088121E-3</v>
      </c>
      <c r="BF45" s="42">
        <f t="shared" si="60"/>
        <v>1.4678972787313944E-3</v>
      </c>
      <c r="BG45" s="42">
        <f t="shared" si="60"/>
        <v>1.4629677729446099E-3</v>
      </c>
      <c r="BH45" s="42">
        <f t="shared" si="60"/>
        <v>1.4580548214683034E-3</v>
      </c>
      <c r="BI45" s="42">
        <f t="shared" si="60"/>
        <v>1.4531583687096411E-3</v>
      </c>
      <c r="BJ45" s="42">
        <f t="shared" si="60"/>
        <v>1.4482783592624819E-3</v>
      </c>
      <c r="BK45" t="str">
        <f t="shared" si="5"/>
        <v>10_MAS</v>
      </c>
      <c r="BL45" t="str">
        <f t="shared" si="6"/>
        <v>d_ind_cem_17_electricity</v>
      </c>
      <c r="BO45" s="8">
        <f t="shared" si="7"/>
        <v>34.554352391095357</v>
      </c>
      <c r="BP45" s="8">
        <f t="shared" si="8"/>
        <v>37.668656059588614</v>
      </c>
      <c r="BQ45" s="8" cm="1">
        <f t="array" ref="BQ45">K45*INDEX(prod_est,$G45+$H45,MATCH(BQ$14,$BP$14:$DP$14,0))</f>
        <v>37.657645937096426</v>
      </c>
      <c r="BR45" s="8" cm="1">
        <f t="array" ref="BR45">L45*INDEX(prod_est,$G45+$H45,MATCH(BR$14,$BP$14:$DP$14,0))</f>
        <v>33.189925016175252</v>
      </c>
      <c r="BS45" s="8" cm="1">
        <f t="array" ref="BS45">M45*INDEX(prod_est,$G45+$H45,MATCH(BS$14,$BP$14:$DP$14,0))</f>
        <v>33.771077162892396</v>
      </c>
      <c r="BT45" s="8" cm="1">
        <f t="array" ref="BT45">N45*INDEX(prod_est,$G45+$H45,MATCH(BT$14,$BP$14:$DP$14,0))</f>
        <v>34.3306837570127</v>
      </c>
      <c r="BU45" s="8" cm="1">
        <f t="array" ref="BU45">O45*INDEX(prod_est,$G45+$H45,MATCH(BU$14,$BP$14:$DP$14,0))</f>
        <v>34.865881644437501</v>
      </c>
      <c r="BV45" s="8" cm="1">
        <f t="array" ref="BV45">P45*INDEX(prod_est,$G45+$H45,MATCH(BV$14,$BP$14:$DP$14,0))</f>
        <v>35.372909632098569</v>
      </c>
      <c r="BW45" s="8" cm="1">
        <f t="array" ref="BW45">Q45*INDEX(prod_est,$G45+$H45,MATCH(BW$14,$BP$14:$DP$14,0))</f>
        <v>35.849314031022267</v>
      </c>
      <c r="BX45" s="8" cm="1">
        <f t="array" ref="BX45">R45*INDEX(prod_est,$G45+$H45,MATCH(BX$14,$BP$14:$DP$14,0))</f>
        <v>36.284220558485174</v>
      </c>
      <c r="BY45" s="8" cm="1">
        <f t="array" ref="BY45">S45*INDEX(prod_est,$G45+$H45,MATCH(BY$14,$BP$14:$DP$14,0))</f>
        <v>36.685667211579471</v>
      </c>
      <c r="BZ45" s="8" cm="1">
        <f t="array" ref="BZ45">T45*INDEX(prod_est,$G45+$H45,MATCH(BZ$14,$BP$14:$DP$14,0))</f>
        <v>36.438098478696993</v>
      </c>
      <c r="CA45" s="8" cm="1">
        <f t="array" ref="CA45">U45*INDEX(prod_est,$G45+$H45,MATCH(CA$14,$BP$14:$DP$14,0))</f>
        <v>36.164385022986743</v>
      </c>
      <c r="CB45" s="8" cm="1">
        <f t="array" ref="CB45">V45*INDEX(prod_est,$G45+$H45,MATCH(CB$14,$BP$14:$DP$14,0))</f>
        <v>35.866377942347356</v>
      </c>
      <c r="CC45" s="8" cm="1">
        <f t="array" ref="CC45">W45*INDEX(prod_est,$G45+$H45,MATCH(CC$14,$BP$14:$DP$14,0))</f>
        <v>35.723857630050965</v>
      </c>
      <c r="CD45" s="8" cm="1">
        <f t="array" ref="CD45">X45*INDEX(prod_est,$G45+$H45,MATCH(CD$14,$BP$14:$DP$14,0))</f>
        <v>35.558978601785434</v>
      </c>
      <c r="CE45" s="8" cm="1">
        <f t="array" ref="CE45">Y45*INDEX(prod_est,$G45+$H45,MATCH(CE$14,$BP$14:$DP$14,0))</f>
        <v>35.371504030996697</v>
      </c>
      <c r="CF45" s="8" cm="1">
        <f t="array" ref="CF45">Z45*INDEX(prod_est,$G45+$H45,MATCH(CF$14,$BP$14:$DP$14,0))</f>
        <v>35.162361994312377</v>
      </c>
      <c r="CG45" s="8" cm="1">
        <f t="array" ref="CG45">AA45*INDEX(prod_est,$G45+$H45,MATCH(CG$14,$BP$14:$DP$14,0))</f>
        <v>34.932710247359111</v>
      </c>
      <c r="CH45" s="8" cm="1">
        <f t="array" ref="CH45">AB45*INDEX(prod_est,$G45+$H45,MATCH(CH$14,$BP$14:$DP$14,0))</f>
        <v>34.675520660867932</v>
      </c>
      <c r="CI45" s="8" cm="1">
        <f t="array" ref="CI45">AC45*INDEX(prod_est,$G45+$H45,MATCH(CI$14,$BP$14:$DP$14,0))</f>
        <v>34.397583778158641</v>
      </c>
      <c r="CJ45" s="8" cm="1">
        <f t="array" ref="CJ45">AD45*INDEX(prod_est,$G45+$H45,MATCH(CJ$14,$BP$14:$DP$14,0))</f>
        <v>34.100152641712498</v>
      </c>
      <c r="CK45" s="8" cm="1">
        <f t="array" ref="CK45">AE45*INDEX(prod_est,$G45+$H45,MATCH(CK$14,$BP$14:$DP$14,0))</f>
        <v>33.78399322509906</v>
      </c>
      <c r="CL45" s="8" cm="1">
        <f t="array" ref="CL45">AF45*INDEX(prod_est,$G45+$H45,MATCH(CL$14,$BP$14:$DP$14,0))</f>
        <v>33.4492836337932</v>
      </c>
      <c r="CM45" s="8" cm="1">
        <f t="array" ref="CM45">AG45*INDEX(prod_est,$G45+$H45,MATCH(CM$14,$BP$14:$DP$14,0))</f>
        <v>33.032574401401682</v>
      </c>
      <c r="CN45" s="8" cm="1">
        <f t="array" ref="CN45">AH45*INDEX(prod_est,$G45+$H45,MATCH(CN$14,$BP$14:$DP$14,0))</f>
        <v>32.59890576293509</v>
      </c>
      <c r="CO45" s="8" cm="1">
        <f t="array" ref="CO45">AI45*INDEX(prod_est,$G45+$H45,MATCH(CO$14,$BP$14:$DP$14,0))</f>
        <v>32.150949396799497</v>
      </c>
      <c r="CP45" s="8" cm="1">
        <f t="array" ref="CP45">AJ45*INDEX(prod_est,$G45+$H45,MATCH(CP$14,$BP$14:$DP$14,0))</f>
        <v>31.689545803173985</v>
      </c>
      <c r="CQ45" s="8" cm="1">
        <f t="array" ref="CQ45">AK45*INDEX(prod_est,$G45+$H45,MATCH(CQ$14,$BP$14:$DP$14,0))</f>
        <v>31.214617389544934</v>
      </c>
      <c r="CR45" s="8" cm="1">
        <f t="array" ref="CR45">AL45*INDEX(prod_est,$G45+$H45,MATCH(CR$14,$BP$14:$DP$14,0))</f>
        <v>30.958012687956572</v>
      </c>
      <c r="CS45" s="8" cm="1">
        <f t="array" ref="CS45">AM45*INDEX(prod_est,$G45+$H45,MATCH(CS$14,$BP$14:$DP$14,0))</f>
        <v>30.685890022824317</v>
      </c>
      <c r="CT45" s="8" cm="1">
        <f t="array" ref="CT45">AN45*INDEX(prod_est,$G45+$H45,MATCH(CT$14,$BP$14:$DP$14,0))</f>
        <v>30.399682485053539</v>
      </c>
      <c r="CU45" s="8" cm="1">
        <f t="array" ref="CU45">AO45*INDEX(prod_est,$G45+$H45,MATCH(CU$14,$BP$14:$DP$14,0))</f>
        <v>30.098513145917586</v>
      </c>
      <c r="CV45" s="8" cm="1">
        <f t="array" ref="CV45">AP45*INDEX(prod_est,$G45+$H45,MATCH(CV$14,$BP$14:$DP$14,0))</f>
        <v>29.782435736080949</v>
      </c>
      <c r="CW45" cm="1">
        <f t="array" ref="CW45">AQ45*INDEX(prod_est,$G45+$H45,MATCH(CW$14,$BP$14:$DP$14,0))</f>
        <v>29.470534250131202</v>
      </c>
      <c r="CX45" cm="1">
        <f t="array" ref="CX45">AR45*INDEX(prod_est,$G45+$H45,MATCH(CX$14,$BP$14:$DP$14,0))</f>
        <v>29.153579677720135</v>
      </c>
      <c r="CY45" cm="1">
        <f t="array" ref="CY45">AS45*INDEX(prod_est,$G45+$H45,MATCH(CY$14,$BP$14:$DP$14,0))</f>
        <v>28.831632351345608</v>
      </c>
      <c r="CZ45" cm="1">
        <f t="array" ref="CZ45">AT45*INDEX(prod_est,$G45+$H45,MATCH(CZ$14,$BP$14:$DP$14,0))</f>
        <v>28.50475217844949</v>
      </c>
      <c r="DA45" cm="1">
        <f t="array" ref="DA45">AU45*INDEX(prod_est,$G45+$H45,MATCH(DA$14,$BP$14:$DP$14,0))</f>
        <v>28.172998643851184</v>
      </c>
      <c r="DB45" cm="1">
        <f t="array" ref="DB45">AV45*INDEX(prod_est,$G45+$H45,MATCH(DB$14,$BP$14:$DP$14,0))</f>
        <v>27.836430812166888</v>
      </c>
      <c r="DC45" cm="1">
        <f t="array" ref="DC45">AW45*INDEX(prod_est,$G45+$H45,MATCH(DC$14,$BP$14:$DP$14,0))</f>
        <v>27.495107330217881</v>
      </c>
      <c r="DD45" cm="1">
        <f t="array" ref="DD45">AX45*INDEX(prod_est,$G45+$H45,MATCH(DD$14,$BP$14:$DP$14,0))</f>
        <v>27.149086429425424</v>
      </c>
      <c r="DE45" cm="1">
        <f t="array" ref="DE45">AY45*INDEX(prod_est,$G45+$H45,MATCH(DE$14,$BP$14:$DP$14,0))</f>
        <v>26.798425928194089</v>
      </c>
      <c r="DF45" cm="1">
        <f t="array" ref="DF45">AZ45*INDEX(prod_est,$G45+$H45,MATCH(DF$14,$BP$14:$DP$14,0))</f>
        <v>26.443183234282561</v>
      </c>
      <c r="DG45" cm="1">
        <f t="array" ref="DG45">BA45*INDEX(prod_est,$G45+$H45,MATCH(DG$14,$BP$14:$DP$14,0))</f>
        <v>26.083415347162966</v>
      </c>
      <c r="DH45" cm="1">
        <f t="array" ref="DH45">BB45*INDEX(prod_est,$G45+$H45,MATCH(DH$14,$BP$14:$DP$14,0))</f>
        <v>25.719178860367158</v>
      </c>
      <c r="DI45" cm="1">
        <f t="array" ref="DI45">BC45*INDEX(prod_est,$G45+$H45,MATCH(DI$14,$BP$14:$DP$14,0))</f>
        <v>25.350529963821572</v>
      </c>
      <c r="DJ45" cm="1">
        <f t="array" ref="DJ45">BD45*INDEX(prod_est,$G45+$H45,MATCH(DJ$14,$BP$14:$DP$14,0))</f>
        <v>24.977524446170477</v>
      </c>
      <c r="DK45" cm="1">
        <f t="array" ref="DK45">BE45*INDEX(prod_est,$G45+$H45,MATCH(DK$14,$BP$14:$DP$14,0))</f>
        <v>24.600217697086475</v>
      </c>
      <c r="DL45" cm="1">
        <f t="array" ref="DL45">BF45*INDEX(prod_est,$G45+$H45,MATCH(DL$14,$BP$14:$DP$14,0))</f>
        <v>24.218664709569779</v>
      </c>
      <c r="DM45" cm="1">
        <f t="array" ref="DM45">BG45*INDEX(prod_est,$G45+$H45,MATCH(DM$14,$BP$14:$DP$14,0))</f>
        <v>23.832920082235418</v>
      </c>
      <c r="DN45" cm="1">
        <f t="array" ref="DN45">BH45*INDEX(prod_est,$G45+$H45,MATCH(DN$14,$BP$14:$DP$14,0))</f>
        <v>23.443038021589267</v>
      </c>
      <c r="DO45" cm="1">
        <f t="array" ref="DO45">BI45*INDEX(prod_est,$G45+$H45,MATCH(DO$14,$BP$14:$DP$14,0))</f>
        <v>23.049072344291435</v>
      </c>
      <c r="DP45" cm="1">
        <f t="array" ref="DP45">BJ45*INDEX(prod_est,$G45+$H45,MATCH(DP$14,$BP$14:$DP$14,0))</f>
        <v>22.651076479409333</v>
      </c>
    </row>
    <row r="46" spans="1:120" x14ac:dyDescent="0.25">
      <c r="A46" t="s">
        <v>46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145</v>
      </c>
      <c r="H46">
        <f>IFERROR(MATCH(D46,Production_est!$D$4:$D$339,0),"-")</f>
        <v>6</v>
      </c>
      <c r="I46" s="8" cm="1">
        <f t="array" ref="I46">IFERROR(INDEX(Production_est!$E$4:$E$339,H46+G46),"-")</f>
        <v>21982.7886282652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10_MAS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46</v>
      </c>
      <c r="B47" s="10" t="s">
        <v>91</v>
      </c>
      <c r="C47" s="10" t="s">
        <v>177</v>
      </c>
      <c r="D47" s="10" t="s">
        <v>37</v>
      </c>
      <c r="E47" s="61">
        <f>SUM(E15:E46)</f>
        <v>150.31725013230704</v>
      </c>
      <c r="F47" s="61">
        <f>SUM(F15:F46)</f>
        <v>163.8649953837996</v>
      </c>
      <c r="J47" s="42">
        <f t="shared" ref="J47:AN47" si="66">SUM(J15:J46)*1000</f>
        <v>7.4542405949854782</v>
      </c>
      <c r="K47" s="42">
        <f t="shared" si="66"/>
        <v>7.4542405949854782</v>
      </c>
      <c r="L47" s="42">
        <f t="shared" si="66"/>
        <v>7.4542405949854782</v>
      </c>
      <c r="M47" s="42">
        <f t="shared" si="66"/>
        <v>7.4292076974650048</v>
      </c>
      <c r="N47" s="42">
        <f t="shared" si="66"/>
        <v>7.4042588656451596</v>
      </c>
      <c r="O47" s="42">
        <f t="shared" si="66"/>
        <v>7.379393817215754</v>
      </c>
      <c r="P47" s="42">
        <f t="shared" si="66"/>
        <v>7.3546122708146573</v>
      </c>
      <c r="Q47" s="42">
        <f t="shared" si="66"/>
        <v>7.3299139460246074</v>
      </c>
      <c r="R47" s="42">
        <f t="shared" si="66"/>
        <v>7.305298563370048</v>
      </c>
      <c r="S47" s="42">
        <f t="shared" si="66"/>
        <v>7.2807658443139536</v>
      </c>
      <c r="T47" s="42">
        <f t="shared" si="66"/>
        <v>7.25631551125469</v>
      </c>
      <c r="U47" s="42">
        <f t="shared" si="66"/>
        <v>7.2319472875228641</v>
      </c>
      <c r="V47" s="42">
        <f t="shared" si="66"/>
        <v>7.2076608973781999</v>
      </c>
      <c r="W47" s="42">
        <f t="shared" si="66"/>
        <v>7.1834560660064062</v>
      </c>
      <c r="X47" s="42">
        <f t="shared" si="66"/>
        <v>7.1593325195160853</v>
      </c>
      <c r="Y47" s="42">
        <f t="shared" si="66"/>
        <v>7.1352899849356213</v>
      </c>
      <c r="Z47" s="42">
        <f t="shared" si="66"/>
        <v>7.1113281902100915</v>
      </c>
      <c r="AA47" s="42">
        <f t="shared" si="66"/>
        <v>7.087446864198192</v>
      </c>
      <c r="AB47" s="42">
        <f t="shared" si="66"/>
        <v>7.0636457366691685</v>
      </c>
      <c r="AC47" s="42">
        <f t="shared" si="66"/>
        <v>7.0399245382997568</v>
      </c>
      <c r="AD47" s="42">
        <f t="shared" si="66"/>
        <v>7.0162830006711374</v>
      </c>
      <c r="AE47" s="42">
        <f t="shared" si="66"/>
        <v>6.9927208562658993</v>
      </c>
      <c r="AF47" s="42">
        <f t="shared" si="66"/>
        <v>6.9692378384650056</v>
      </c>
      <c r="AG47" s="42">
        <f t="shared" si="66"/>
        <v>6.9458336815447872</v>
      </c>
      <c r="AH47" s="42">
        <f t="shared" si="66"/>
        <v>6.9225081206739274</v>
      </c>
      <c r="AI47" s="42">
        <f t="shared" si="66"/>
        <v>6.8992608919104699</v>
      </c>
      <c r="AJ47" s="42">
        <f t="shared" si="66"/>
        <v>6.8760917321988311</v>
      </c>
      <c r="AK47" s="42">
        <f t="shared" si="66"/>
        <v>6.8530003793668204</v>
      </c>
      <c r="AL47" s="42">
        <f t="shared" si="66"/>
        <v>6.8299865721226789</v>
      </c>
      <c r="AM47" s="42">
        <f t="shared" si="66"/>
        <v>6.8070500500521183</v>
      </c>
      <c r="AN47" s="42">
        <f t="shared" si="66"/>
        <v>6.7841905536153764</v>
      </c>
      <c r="AO47" s="42">
        <f t="shared" ref="AO47:BJ47" si="67">SUM(AO15:AO46)*1000</f>
        <v>6.7614078241442792</v>
      </c>
      <c r="AP47">
        <f t="shared" si="67"/>
        <v>6.7387016038393179</v>
      </c>
      <c r="AQ47">
        <f t="shared" si="67"/>
        <v>6.7160716357667232</v>
      </c>
      <c r="AR47">
        <f t="shared" si="67"/>
        <v>6.6935176638555651</v>
      </c>
      <c r="AS47">
        <f t="shared" si="67"/>
        <v>6.6710394328948563</v>
      </c>
      <c r="AT47">
        <f t="shared" si="67"/>
        <v>6.6486366885306571</v>
      </c>
      <c r="AU47">
        <f t="shared" si="67"/>
        <v>6.6263091772632041</v>
      </c>
      <c r="AV47">
        <f t="shared" si="67"/>
        <v>6.604056646444036</v>
      </c>
      <c r="AW47">
        <f t="shared" si="67"/>
        <v>6.5818788442731426</v>
      </c>
      <c r="AX47">
        <f t="shared" si="67"/>
        <v>6.5597755197961058</v>
      </c>
      <c r="AY47">
        <f t="shared" si="67"/>
        <v>6.537746422901269</v>
      </c>
      <c r="AZ47">
        <f t="shared" si="67"/>
        <v>6.5157913043168989</v>
      </c>
      <c r="BA47">
        <f t="shared" si="67"/>
        <v>6.4939099156083717</v>
      </c>
      <c r="BB47">
        <f t="shared" si="67"/>
        <v>6.4721020091753587</v>
      </c>
      <c r="BC47">
        <f t="shared" si="67"/>
        <v>6.4503673382490243</v>
      </c>
      <c r="BD47">
        <f t="shared" si="67"/>
        <v>6.4287056568892318</v>
      </c>
      <c r="BE47">
        <f t="shared" si="67"/>
        <v>6.4071167199817678</v>
      </c>
      <c r="BF47">
        <f t="shared" si="67"/>
        <v>6.3856002832355614</v>
      </c>
      <c r="BG47">
        <f t="shared" si="67"/>
        <v>6.3641561031799201</v>
      </c>
      <c r="BH47">
        <f t="shared" si="67"/>
        <v>6.3427839371617782</v>
      </c>
      <c r="BI47">
        <f t="shared" si="67"/>
        <v>6.3214835433429517</v>
      </c>
      <c r="BJ47">
        <f t="shared" si="67"/>
        <v>6.300254680697396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10_MAS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10_MAS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70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10_MAS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98.311204614395862</v>
      </c>
      <c r="F59" s="66">
        <v>107.17176555674199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10_MAS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98.311204614395862</v>
      </c>
      <c r="BP59" s="65">
        <f t="shared" si="77"/>
        <v>107.17176555674199</v>
      </c>
      <c r="BQ59" s="65">
        <f t="shared" si="77"/>
        <v>107.14044046076253</v>
      </c>
      <c r="BR59" s="65">
        <f t="shared" si="77"/>
        <v>94.429247941643368</v>
      </c>
      <c r="BS59" s="65">
        <f t="shared" si="77"/>
        <v>96.082694284996862</v>
      </c>
      <c r="BT59" s="65">
        <f t="shared" si="77"/>
        <v>97.674840992174168</v>
      </c>
      <c r="BU59" s="65">
        <f t="shared" si="77"/>
        <v>99.197542052355828</v>
      </c>
      <c r="BV59" s="65">
        <f t="shared" si="77"/>
        <v>100.64009642802453</v>
      </c>
      <c r="BW59" s="65">
        <f t="shared" si="77"/>
        <v>101.99552308489498</v>
      </c>
      <c r="BX59" s="65">
        <f t="shared" si="77"/>
        <v>103.23288340713793</v>
      </c>
      <c r="BY59" s="65">
        <f t="shared" si="77"/>
        <v>104.37504644371936</v>
      </c>
      <c r="BZ59" s="65">
        <f t="shared" si="77"/>
        <v>103.67068422390219</v>
      </c>
      <c r="CA59" s="65">
        <f t="shared" si="77"/>
        <v>102.89193718661208</v>
      </c>
      <c r="CB59" s="65">
        <f t="shared" si="77"/>
        <v>101.91651683360911</v>
      </c>
      <c r="CC59" s="65">
        <f t="shared" si="77"/>
        <v>101.25744014655835</v>
      </c>
      <c r="CD59" s="65">
        <f t="shared" si="77"/>
        <v>100.41071343979753</v>
      </c>
      <c r="CE59" s="65">
        <f t="shared" si="77"/>
        <v>99.378146110655905</v>
      </c>
      <c r="CF59" s="65">
        <f t="shared" si="77"/>
        <v>98.165293644264523</v>
      </c>
      <c r="CG59" s="65">
        <f t="shared" si="77"/>
        <v>96.778750773886216</v>
      </c>
      <c r="CH59" s="65">
        <f t="shared" si="77"/>
        <v>95.202984629253294</v>
      </c>
      <c r="CI59" s="65">
        <f t="shared" si="77"/>
        <v>93.461246361547353</v>
      </c>
      <c r="CJ59" s="65">
        <f t="shared" si="77"/>
        <v>91.561636707056081</v>
      </c>
      <c r="CK59" s="65">
        <f t="shared" si="77"/>
        <v>89.511230366289894</v>
      </c>
      <c r="CL59" s="65">
        <f t="shared" si="77"/>
        <v>87.31586358664795</v>
      </c>
      <c r="CM59" s="65">
        <f t="shared" si="77"/>
        <v>84.818364126898786</v>
      </c>
      <c r="CN59" s="65">
        <f t="shared" si="77"/>
        <v>82.197674398582578</v>
      </c>
      <c r="CO59" s="65">
        <f t="shared" si="77"/>
        <v>79.467377133861191</v>
      </c>
      <c r="CP59" s="65">
        <f t="shared" si="77"/>
        <v>76.636418428046156</v>
      </c>
      <c r="CQ59" s="65">
        <f t="shared" si="77"/>
        <v>73.711689919721664</v>
      </c>
      <c r="CR59" s="65">
        <f t="shared" si="77"/>
        <v>71.234048428855957</v>
      </c>
      <c r="CS59" s="65">
        <f t="shared" si="77"/>
        <v>68.643535254971539</v>
      </c>
      <c r="CT59" s="65">
        <f t="shared" si="77"/>
        <v>66.057256181063607</v>
      </c>
      <c r="CU59" s="65">
        <f t="shared" si="77"/>
        <v>63.476066749672185</v>
      </c>
      <c r="CV59" s="70">
        <f t="shared" si="77"/>
        <v>60.902950182105755</v>
      </c>
      <c r="CW59" s="65">
        <f t="shared" ref="CW59:DP59" si="78">CW$49*CW16</f>
        <v>58.378573244267677</v>
      </c>
      <c r="CX59" s="65">
        <f t="shared" si="78"/>
        <v>55.884442896111203</v>
      </c>
      <c r="CY59" s="65">
        <f t="shared" si="78"/>
        <v>53.421641348982085</v>
      </c>
      <c r="CZ59" s="65">
        <f t="shared" si="78"/>
        <v>50.991234605081125</v>
      </c>
      <c r="DA59" s="65">
        <f t="shared" si="78"/>
        <v>48.594272597711729</v>
      </c>
      <c r="DB59" s="65">
        <f t="shared" si="78"/>
        <v>46.23178933056915</v>
      </c>
      <c r="DC59" s="65">
        <f t="shared" si="78"/>
        <v>43.904803016082958</v>
      </c>
      <c r="DD59" s="65">
        <f t="shared" si="78"/>
        <v>41.614316212813918</v>
      </c>
      <c r="DE59" s="65">
        <f t="shared" si="78"/>
        <v>39.36131596191418</v>
      </c>
      <c r="DF59" s="65">
        <f t="shared" si="78"/>
        <v>37.14677392265429</v>
      </c>
      <c r="DG59" s="65">
        <f t="shared" si="78"/>
        <v>34.971646507024275</v>
      </c>
      <c r="DH59" s="65">
        <f t="shared" si="78"/>
        <v>32.836875013411941</v>
      </c>
      <c r="DI59" s="65">
        <f t="shared" si="78"/>
        <v>30.743385759366017</v>
      </c>
      <c r="DJ59" s="65">
        <f t="shared" si="78"/>
        <v>28.692090213449237</v>
      </c>
      <c r="DK59" s="65">
        <f t="shared" si="78"/>
        <v>26.683885126185228</v>
      </c>
      <c r="DL59" s="65">
        <f t="shared" si="78"/>
        <v>24.719652660106547</v>
      </c>
      <c r="DM59" s="65">
        <f t="shared" si="78"/>
        <v>22.800260518907923</v>
      </c>
      <c r="DN59" s="65">
        <f t="shared" si="78"/>
        <v>20.926562075711185</v>
      </c>
      <c r="DO59" s="65">
        <f t="shared" si="78"/>
        <v>19.099396500445373</v>
      </c>
      <c r="DP59" s="65">
        <f t="shared" si="78"/>
        <v>17.319588886349717</v>
      </c>
    </row>
    <row r="60" spans="1:120" x14ac:dyDescent="0.25">
      <c r="A60" s="65" t="str">
        <f t="shared" si="71"/>
        <v>10_MAS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10_MAS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70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10_MAS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10_MAS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70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10_MAS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10_MAS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70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10_MAS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10_MAS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70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10_MAS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10_MAS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70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10_MAS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10_MAS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70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10_MAS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10_MAS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70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10_MAS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10_MAS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70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10_MAS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10_MAS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70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10_MAS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3.1413047628268504</v>
      </c>
      <c r="F69" s="66">
        <v>3.424423278144419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10_MAS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3.1413047628268504</v>
      </c>
      <c r="BP69" s="65">
        <f t="shared" si="97"/>
        <v>3.424423278144419</v>
      </c>
      <c r="BQ69" s="65">
        <f t="shared" si="97"/>
        <v>3.4234223579178567</v>
      </c>
      <c r="BR69" s="65">
        <f t="shared" si="97"/>
        <v>3.0172659105613864</v>
      </c>
      <c r="BS69" s="65">
        <f t="shared" si="97"/>
        <v>3.0700979238993082</v>
      </c>
      <c r="BT69" s="65">
        <f t="shared" si="97"/>
        <v>3.1209712506375182</v>
      </c>
      <c r="BU69" s="65">
        <f t="shared" si="97"/>
        <v>3.1696256040397728</v>
      </c>
      <c r="BV69" s="65">
        <f t="shared" si="97"/>
        <v>3.2157190574635064</v>
      </c>
      <c r="BW69" s="65">
        <f t="shared" si="97"/>
        <v>3.2590285482747516</v>
      </c>
      <c r="BX69" s="65">
        <f t="shared" si="97"/>
        <v>3.2985655053168337</v>
      </c>
      <c r="BY69" s="65">
        <f t="shared" si="97"/>
        <v>3.3350606555981339</v>
      </c>
      <c r="BZ69" s="65">
        <f t="shared" si="97"/>
        <v>3.3125544071542721</v>
      </c>
      <c r="CA69" s="65">
        <f t="shared" si="97"/>
        <v>3.2876713657260677</v>
      </c>
      <c r="CB69" s="65">
        <f t="shared" si="97"/>
        <v>3.2565040881744927</v>
      </c>
      <c r="CC69" s="65">
        <f t="shared" si="97"/>
        <v>3.2354448330852978</v>
      </c>
      <c r="CD69" s="65">
        <f t="shared" si="97"/>
        <v>3.2083896602065498</v>
      </c>
      <c r="CE69" s="65">
        <f t="shared" si="97"/>
        <v>3.1753963846008397</v>
      </c>
      <c r="CF69" s="65">
        <f t="shared" si="97"/>
        <v>3.1366425188108207</v>
      </c>
      <c r="CG69" s="65">
        <f t="shared" si="97"/>
        <v>3.0923387821241759</v>
      </c>
      <c r="CH69" s="65">
        <f t="shared" si="97"/>
        <v>3.0419888579761412</v>
      </c>
      <c r="CI69" s="65">
        <f t="shared" si="97"/>
        <v>2.9863356825583183</v>
      </c>
      <c r="CJ69" s="65">
        <f t="shared" si="97"/>
        <v>2.9256380959651063</v>
      </c>
      <c r="CK69" s="65">
        <f t="shared" si="97"/>
        <v>2.8601221537157726</v>
      </c>
      <c r="CL69" s="65">
        <f t="shared" si="97"/>
        <v>2.789974339455024</v>
      </c>
      <c r="CM69" s="65">
        <f t="shared" si="97"/>
        <v>2.7101725815695481</v>
      </c>
      <c r="CN69" s="65">
        <f t="shared" si="97"/>
        <v>2.6264345665819295</v>
      </c>
      <c r="CO69" s="65">
        <f t="shared" si="97"/>
        <v>2.5391942989517791</v>
      </c>
      <c r="CP69" s="65">
        <f t="shared" si="97"/>
        <v>2.448737630245263</v>
      </c>
      <c r="CQ69" s="65">
        <f t="shared" si="97"/>
        <v>2.3552847666656636</v>
      </c>
      <c r="CR69" s="65">
        <f t="shared" si="97"/>
        <v>2.2761175237622622</v>
      </c>
      <c r="CS69" s="65">
        <f t="shared" si="97"/>
        <v>2.1933437300405116</v>
      </c>
      <c r="CT69" s="65">
        <f t="shared" si="97"/>
        <v>2.1107052270872404</v>
      </c>
      <c r="CU69" s="65">
        <f t="shared" si="97"/>
        <v>2.0282293517646743</v>
      </c>
      <c r="CV69" s="70">
        <f t="shared" si="97"/>
        <v>1.946011425937108</v>
      </c>
      <c r="CW69" s="65">
        <f t="shared" ref="CW69:DP69" si="98">CW$49*CW26</f>
        <v>1.8653508610594416</v>
      </c>
      <c r="CX69" s="65">
        <f t="shared" si="98"/>
        <v>1.7856567552603584</v>
      </c>
      <c r="CY69" s="65">
        <f t="shared" si="98"/>
        <v>1.7069636880739842</v>
      </c>
      <c r="CZ69" s="65">
        <f t="shared" si="98"/>
        <v>1.6293057211091018</v>
      </c>
      <c r="DA69" s="65">
        <f t="shared" si="98"/>
        <v>1.5527164025304345</v>
      </c>
      <c r="DB69" s="65">
        <f t="shared" si="98"/>
        <v>1.4772287715093109</v>
      </c>
      <c r="DC69" s="65">
        <f t="shared" si="98"/>
        <v>1.4028753626440713</v>
      </c>
      <c r="DD69" s="65">
        <f t="shared" si="98"/>
        <v>1.3296882103502679</v>
      </c>
      <c r="DE69" s="65">
        <f t="shared" si="98"/>
        <v>1.2576988532209268</v>
      </c>
      <c r="DF69" s="65">
        <f t="shared" si="98"/>
        <v>1.1869383383570009</v>
      </c>
      <c r="DG69" s="65">
        <f t="shared" si="98"/>
        <v>1.1174372256682312</v>
      </c>
      <c r="DH69" s="65">
        <f t="shared" si="98"/>
        <v>1.0492255921445235</v>
      </c>
      <c r="DI69" s="65">
        <f t="shared" si="98"/>
        <v>0.98233303609808553</v>
      </c>
      <c r="DJ69" s="65">
        <f t="shared" si="98"/>
        <v>0.91678868137648428</v>
      </c>
      <c r="DK69" s="65">
        <f t="shared" si="98"/>
        <v>0.85262118154674682</v>
      </c>
      <c r="DL69" s="65">
        <f t="shared" si="98"/>
        <v>0.78985872405074153</v>
      </c>
      <c r="DM69" s="65">
        <f t="shared" si="98"/>
        <v>0.72852903433196892</v>
      </c>
      <c r="DN69" s="65">
        <f t="shared" si="98"/>
        <v>0.66865937993396651</v>
      </c>
      <c r="DO69" s="65">
        <f t="shared" si="98"/>
        <v>0.61027657457044371</v>
      </c>
      <c r="DP69" s="65">
        <f t="shared" si="98"/>
        <v>0.55340698216738726</v>
      </c>
    </row>
    <row r="70" spans="1:120" x14ac:dyDescent="0.25">
      <c r="A70" s="65" t="str">
        <f t="shared" si="71"/>
        <v>10_MAS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7.0388495611490534</v>
      </c>
      <c r="F70" s="66">
        <v>7.6732447528791603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10_MAS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7.0388495611490534</v>
      </c>
      <c r="BP70" s="65">
        <f t="shared" si="99"/>
        <v>7.6732447528791603</v>
      </c>
      <c r="BQ70" s="65">
        <f t="shared" si="99"/>
        <v>7.6710019501492708</v>
      </c>
      <c r="BR70" s="65">
        <f t="shared" si="99"/>
        <v>6.7609106514431057</v>
      </c>
      <c r="BS70" s="65">
        <f t="shared" si="99"/>
        <v>6.8792934961447463</v>
      </c>
      <c r="BT70" s="65">
        <f t="shared" si="99"/>
        <v>6.9932874319840685</v>
      </c>
      <c r="BU70" s="65">
        <f t="shared" si="99"/>
        <v>7.1023092238668966</v>
      </c>
      <c r="BV70" s="65">
        <f t="shared" si="99"/>
        <v>7.2055927028348918</v>
      </c>
      <c r="BW70" s="65">
        <f t="shared" si="99"/>
        <v>7.302638043356386</v>
      </c>
      <c r="BX70" s="65">
        <f t="shared" si="99"/>
        <v>7.3912301137654968</v>
      </c>
      <c r="BY70" s="65">
        <f t="shared" si="99"/>
        <v>7.4730062838402613</v>
      </c>
      <c r="BZ70" s="65">
        <f t="shared" si="99"/>
        <v>7.4225756160308665</v>
      </c>
      <c r="CA70" s="65">
        <f t="shared" si="99"/>
        <v>7.3668191713491487</v>
      </c>
      <c r="CB70" s="65">
        <f t="shared" si="99"/>
        <v>7.2969813827613628</v>
      </c>
      <c r="CC70" s="65">
        <f t="shared" si="99"/>
        <v>7.2497930519133496</v>
      </c>
      <c r="CD70" s="65">
        <f t="shared" si="99"/>
        <v>7.1891694237961561</v>
      </c>
      <c r="CE70" s="65">
        <f t="shared" si="99"/>
        <v>7.1152400469759556</v>
      </c>
      <c r="CF70" s="65">
        <f t="shared" si="99"/>
        <v>7.0284026810390587</v>
      </c>
      <c r="CG70" s="65">
        <f t="shared" si="99"/>
        <v>6.9291294932782446</v>
      </c>
      <c r="CH70" s="65">
        <f t="shared" si="99"/>
        <v>6.8163083669465374</v>
      </c>
      <c r="CI70" s="65">
        <f t="shared" si="99"/>
        <v>6.6916040294362302</v>
      </c>
      <c r="CJ70" s="65">
        <f t="shared" si="99"/>
        <v>6.5555964742921811</v>
      </c>
      <c r="CK70" s="65">
        <f t="shared" si="99"/>
        <v>6.4087922333260821</v>
      </c>
      <c r="CL70" s="65">
        <f t="shared" si="99"/>
        <v>6.2516091680381081</v>
      </c>
      <c r="CM70" s="65">
        <f t="shared" si="99"/>
        <v>6.0727941179613927</v>
      </c>
      <c r="CN70" s="65">
        <f t="shared" si="99"/>
        <v>5.8851589362298773</v>
      </c>
      <c r="CO70" s="65">
        <f t="shared" si="99"/>
        <v>5.6896761143178738</v>
      </c>
      <c r="CP70" s="65">
        <f t="shared" si="99"/>
        <v>5.4869861714754951</v>
      </c>
      <c r="CQ70" s="65">
        <f t="shared" si="99"/>
        <v>5.2775825327138</v>
      </c>
      <c r="CR70" s="65">
        <f t="shared" si="99"/>
        <v>5.1001892662080301</v>
      </c>
      <c r="CS70" s="65">
        <f t="shared" si="99"/>
        <v>4.9147146543500337</v>
      </c>
      <c r="CT70" s="65">
        <f t="shared" si="99"/>
        <v>4.7295431940288148</v>
      </c>
      <c r="CU70" s="65">
        <f t="shared" si="99"/>
        <v>4.5447361400652868</v>
      </c>
      <c r="CV70" s="70">
        <f t="shared" si="99"/>
        <v>4.3605070840442579</v>
      </c>
      <c r="CW70" s="65">
        <f t="shared" ref="CW70:DP70" si="100">CW$49*CW27</f>
        <v>4.1797676701517101</v>
      </c>
      <c r="CX70" s="65">
        <f t="shared" si="100"/>
        <v>4.0011938404908021</v>
      </c>
      <c r="CY70" s="65">
        <f t="shared" si="100"/>
        <v>3.8248630788324456</v>
      </c>
      <c r="CZ70" s="65">
        <f t="shared" si="100"/>
        <v>3.6508517084111345</v>
      </c>
      <c r="DA70" s="65">
        <f t="shared" si="100"/>
        <v>3.4792349019663429</v>
      </c>
      <c r="DB70" s="65">
        <f t="shared" si="100"/>
        <v>3.3100866917153065</v>
      </c>
      <c r="DC70" s="65">
        <f t="shared" si="100"/>
        <v>3.1434799792580104</v>
      </c>
      <c r="DD70" s="65">
        <f t="shared" si="100"/>
        <v>2.9794865454144883</v>
      </c>
      <c r="DE70" s="65">
        <f t="shared" si="100"/>
        <v>2.8181770599950391</v>
      </c>
      <c r="DF70" s="65">
        <f t="shared" si="100"/>
        <v>2.6596210915036504</v>
      </c>
      <c r="DG70" s="65">
        <f t="shared" si="100"/>
        <v>2.5038871167751111</v>
      </c>
      <c r="DH70" s="65">
        <f t="shared" si="100"/>
        <v>2.3510425305460627</v>
      </c>
      <c r="DI70" s="65">
        <f t="shared" si="100"/>
        <v>2.201153654960526</v>
      </c>
      <c r="DJ70" s="65">
        <f t="shared" si="100"/>
        <v>2.0542857490102713</v>
      </c>
      <c r="DK70" s="65">
        <f t="shared" si="100"/>
        <v>1.910503017910304</v>
      </c>
      <c r="DL70" s="65">
        <f t="shared" si="100"/>
        <v>1.769868622409996</v>
      </c>
      <c r="DM70" s="65">
        <f t="shared" si="100"/>
        <v>1.6324446880401535</v>
      </c>
      <c r="DN70" s="65">
        <f t="shared" si="100"/>
        <v>1.4982923142964815</v>
      </c>
      <c r="DO70" s="65">
        <f t="shared" si="100"/>
        <v>1.3674715837596989</v>
      </c>
      <c r="DP70" s="65">
        <f t="shared" si="100"/>
        <v>1.2400415711528501</v>
      </c>
    </row>
    <row r="71" spans="1:120" x14ac:dyDescent="0.25">
      <c r="A71" s="65" t="str">
        <f t="shared" si="71"/>
        <v>10_MAS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10_MAS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70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10_MAS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10_MAS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70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10_MAS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10_MAS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70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10_MAS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10_MAS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70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10_MAS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7.271538802839931</v>
      </c>
      <c r="F75" s="66">
        <v>7.9269057364454136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10_MAS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7.271538802839931</v>
      </c>
      <c r="BP75" s="65">
        <f t="shared" si="109"/>
        <v>7.9269057364454136</v>
      </c>
      <c r="BQ75" s="65">
        <f t="shared" si="109"/>
        <v>7.9245887914765198</v>
      </c>
      <c r="BR75" s="65">
        <f t="shared" si="109"/>
        <v>6.984411830003209</v>
      </c>
      <c r="BS75" s="65">
        <f t="shared" si="109"/>
        <v>7.1067081571743254</v>
      </c>
      <c r="BT75" s="65">
        <f t="shared" si="109"/>
        <v>7.2244704875868484</v>
      </c>
      <c r="BU75" s="65">
        <f t="shared" si="109"/>
        <v>7.3370963056476226</v>
      </c>
      <c r="BV75" s="65">
        <f t="shared" si="109"/>
        <v>7.4437941144988562</v>
      </c>
      <c r="BW75" s="65">
        <f t="shared" si="109"/>
        <v>7.5440475654508132</v>
      </c>
      <c r="BX75" s="65">
        <f t="shared" si="109"/>
        <v>7.6355682993445226</v>
      </c>
      <c r="BY75" s="65">
        <f t="shared" si="109"/>
        <v>7.7200478138845687</v>
      </c>
      <c r="BZ75" s="65">
        <f t="shared" si="109"/>
        <v>7.6679500165608143</v>
      </c>
      <c r="CA75" s="65">
        <f t="shared" si="109"/>
        <v>7.610350383625156</v>
      </c>
      <c r="CB75" s="65">
        <f t="shared" si="109"/>
        <v>7.5382039078113259</v>
      </c>
      <c r="CC75" s="65">
        <f t="shared" si="109"/>
        <v>7.4894556321418921</v>
      </c>
      <c r="CD75" s="65">
        <f t="shared" si="109"/>
        <v>7.4268279171447915</v>
      </c>
      <c r="CE75" s="65">
        <f t="shared" si="109"/>
        <v>7.3504545939834269</v>
      </c>
      <c r="CF75" s="65">
        <f t="shared" si="109"/>
        <v>7.2607465713213424</v>
      </c>
      <c r="CG75" s="65">
        <f t="shared" si="109"/>
        <v>7.1581916252874436</v>
      </c>
      <c r="CH75" s="65">
        <f t="shared" si="109"/>
        <v>7.0416408749447719</v>
      </c>
      <c r="CI75" s="65">
        <f t="shared" si="109"/>
        <v>6.9128140799961066</v>
      </c>
      <c r="CJ75" s="65">
        <f t="shared" si="109"/>
        <v>6.7723104073266338</v>
      </c>
      <c r="CK75" s="65">
        <f t="shared" si="109"/>
        <v>6.6206531336013255</v>
      </c>
      <c r="CL75" s="65">
        <f t="shared" si="109"/>
        <v>6.4582739339236666</v>
      </c>
      <c r="CM75" s="65">
        <f t="shared" si="109"/>
        <v>6.2735476425221002</v>
      </c>
      <c r="CN75" s="65">
        <f t="shared" si="109"/>
        <v>6.0797096448655772</v>
      </c>
      <c r="CO75" s="65">
        <f t="shared" si="109"/>
        <v>5.877764580906895</v>
      </c>
      <c r="CP75" s="65">
        <f t="shared" si="109"/>
        <v>5.6683741440862558</v>
      </c>
      <c r="CQ75" s="65">
        <f t="shared" si="109"/>
        <v>5.452048070985331</v>
      </c>
      <c r="CR75" s="65">
        <f t="shared" si="109"/>
        <v>5.2687905642644948</v>
      </c>
      <c r="CS75" s="65">
        <f t="shared" si="109"/>
        <v>5.0771845602789609</v>
      </c>
      <c r="CT75" s="65">
        <f t="shared" si="109"/>
        <v>4.8858917293686117</v>
      </c>
      <c r="CU75" s="65">
        <f t="shared" si="109"/>
        <v>4.6949753513071153</v>
      </c>
      <c r="CV75" s="70">
        <f t="shared" si="109"/>
        <v>4.5046560785581189</v>
      </c>
      <c r="CW75" s="65">
        <f t="shared" ref="CW75:DP75" si="110">CW$49*CW32</f>
        <v>4.3179418080079648</v>
      </c>
      <c r="CX75" s="65">
        <f t="shared" si="110"/>
        <v>4.1334647112508289</v>
      </c>
      <c r="CY75" s="65">
        <f t="shared" si="110"/>
        <v>3.9513048335045924</v>
      </c>
      <c r="CZ75" s="65">
        <f t="shared" si="110"/>
        <v>3.7715410210858824</v>
      </c>
      <c r="DA75" s="65">
        <f t="shared" si="110"/>
        <v>3.5942509317834124</v>
      </c>
      <c r="DB75" s="65">
        <f t="shared" si="110"/>
        <v>3.4195110451604402</v>
      </c>
      <c r="DC75" s="65">
        <f t="shared" si="110"/>
        <v>3.2473966727872012</v>
      </c>
      <c r="DD75" s="65">
        <f t="shared" si="110"/>
        <v>3.0779819684033969</v>
      </c>
      <c r="DE75" s="65">
        <f t="shared" si="110"/>
        <v>2.911339938011404</v>
      </c>
      <c r="DF75" s="65">
        <f t="shared" si="110"/>
        <v>2.747542449900465</v>
      </c>
      <c r="DG75" s="65">
        <f t="shared" si="110"/>
        <v>2.5866602446023874</v>
      </c>
      <c r="DH75" s="65">
        <f t="shared" si="110"/>
        <v>2.42876294477899</v>
      </c>
      <c r="DI75" s="65">
        <f t="shared" si="110"/>
        <v>2.273919065041865</v>
      </c>
      <c r="DJ75" s="65">
        <f t="shared" si="110"/>
        <v>2.1221960217048252</v>
      </c>
      <c r="DK75" s="65">
        <f t="shared" si="110"/>
        <v>1.9736601424693219</v>
      </c>
      <c r="DL75" s="65">
        <f t="shared" si="110"/>
        <v>1.8283766760433837</v>
      </c>
      <c r="DM75" s="65">
        <f t="shared" si="110"/>
        <v>1.6864098016943732</v>
      </c>
      <c r="DN75" s="65">
        <f t="shared" si="110"/>
        <v>1.5478226387360343</v>
      </c>
      <c r="DO75" s="65">
        <f t="shared" si="110"/>
        <v>1.412677255950102</v>
      </c>
      <c r="DP75" s="65">
        <f t="shared" si="110"/>
        <v>1.2810346809430266</v>
      </c>
    </row>
    <row r="76" spans="1:120" x14ac:dyDescent="0.25">
      <c r="A76" s="65" t="str">
        <f t="shared" si="71"/>
        <v>10_MAS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10_MAS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70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10_MAS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10_MAS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70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10_MAS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10_MAS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70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10_MAS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10_MAS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70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10_MAS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10_MAS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70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10_MAS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10_MAS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70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10_MAS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10_MAS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70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10_MAS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10_MAS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70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10_MAS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10_MAS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70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10_MAS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10_MAS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70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10_MAS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10_MAS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70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10_MAS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10_MAS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70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10_MAS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34.554352391095357</v>
      </c>
      <c r="F88" s="66">
        <v>37.668656059588614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10_MAS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34.554352391095357</v>
      </c>
      <c r="BP88" s="65">
        <f t="shared" si="135"/>
        <v>37.668656059588614</v>
      </c>
      <c r="BQ88" s="65">
        <f t="shared" si="135"/>
        <v>37.657645937096426</v>
      </c>
      <c r="BR88" s="65">
        <f t="shared" si="135"/>
        <v>33.189925016175252</v>
      </c>
      <c r="BS88" s="65">
        <f t="shared" si="135"/>
        <v>33.771077162892396</v>
      </c>
      <c r="BT88" s="65">
        <f t="shared" si="135"/>
        <v>34.3306837570127</v>
      </c>
      <c r="BU88" s="65">
        <f t="shared" si="135"/>
        <v>34.865881644437501</v>
      </c>
      <c r="BV88" s="65">
        <f t="shared" si="135"/>
        <v>35.372909632098569</v>
      </c>
      <c r="BW88" s="65">
        <f t="shared" si="135"/>
        <v>35.849314031022267</v>
      </c>
      <c r="BX88" s="65">
        <f t="shared" si="135"/>
        <v>36.284220558485174</v>
      </c>
      <c r="BY88" s="65">
        <f t="shared" si="135"/>
        <v>36.685667211579471</v>
      </c>
      <c r="BZ88" s="65">
        <f t="shared" si="135"/>
        <v>36.438098478696993</v>
      </c>
      <c r="CA88" s="65">
        <f t="shared" si="135"/>
        <v>36.164385022986743</v>
      </c>
      <c r="CB88" s="65">
        <f t="shared" si="135"/>
        <v>35.821544969919422</v>
      </c>
      <c r="CC88" s="65">
        <f t="shared" si="135"/>
        <v>35.589893163938271</v>
      </c>
      <c r="CD88" s="65">
        <f t="shared" si="135"/>
        <v>35.292286262272043</v>
      </c>
      <c r="CE88" s="65">
        <f t="shared" si="135"/>
        <v>34.929360230609241</v>
      </c>
      <c r="CF88" s="65">
        <f t="shared" si="135"/>
        <v>34.503067706919019</v>
      </c>
      <c r="CG88" s="65">
        <f t="shared" si="135"/>
        <v>34.015726603365934</v>
      </c>
      <c r="CH88" s="65">
        <f t="shared" si="135"/>
        <v>33.461877437737556</v>
      </c>
      <c r="CI88" s="65">
        <f t="shared" si="135"/>
        <v>32.849692508141501</v>
      </c>
      <c r="CJ88" s="65">
        <f t="shared" si="135"/>
        <v>32.182019055616166</v>
      </c>
      <c r="CK88" s="65">
        <f t="shared" si="135"/>
        <v>31.461343690873502</v>
      </c>
      <c r="CL88" s="65">
        <f t="shared" si="135"/>
        <v>30.68971773400526</v>
      </c>
      <c r="CM88" s="65">
        <f t="shared" si="135"/>
        <v>29.811898397265018</v>
      </c>
      <c r="CN88" s="65">
        <f t="shared" si="135"/>
        <v>28.890780232401223</v>
      </c>
      <c r="CO88" s="65">
        <f t="shared" si="135"/>
        <v>27.931137288469564</v>
      </c>
      <c r="CP88" s="65">
        <f t="shared" si="135"/>
        <v>26.936113932697886</v>
      </c>
      <c r="CQ88" s="65">
        <f t="shared" si="135"/>
        <v>25.908132433322294</v>
      </c>
      <c r="CR88" s="65">
        <f t="shared" si="135"/>
        <v>25.037292761384876</v>
      </c>
      <c r="CS88" s="65">
        <f t="shared" si="135"/>
        <v>24.126781030445621</v>
      </c>
      <c r="CT88" s="65">
        <f t="shared" si="135"/>
        <v>23.217757497959639</v>
      </c>
      <c r="CU88" s="65">
        <f t="shared" si="135"/>
        <v>22.310522869411411</v>
      </c>
      <c r="CV88" s="70">
        <f t="shared" si="135"/>
        <v>21.406125685308183</v>
      </c>
      <c r="CW88" s="65">
        <f t="shared" ref="CW88:DP88" si="136">CW$49*CW45</f>
        <v>20.518859471653847</v>
      </c>
      <c r="CX88" s="65">
        <f t="shared" si="136"/>
        <v>19.642224307863938</v>
      </c>
      <c r="CY88" s="65">
        <f t="shared" si="136"/>
        <v>18.776600568813823</v>
      </c>
      <c r="CZ88" s="65">
        <f t="shared" si="136"/>
        <v>17.922362932200116</v>
      </c>
      <c r="DA88" s="65">
        <f t="shared" si="136"/>
        <v>17.079880427834777</v>
      </c>
      <c r="DB88" s="65">
        <f t="shared" si="136"/>
        <v>16.249516486602413</v>
      </c>
      <c r="DC88" s="65">
        <f t="shared" si="136"/>
        <v>15.43162898908478</v>
      </c>
      <c r="DD88" s="65">
        <f t="shared" si="136"/>
        <v>14.626570313852943</v>
      </c>
      <c r="DE88" s="65">
        <f t="shared" si="136"/>
        <v>13.834687385430191</v>
      </c>
      <c r="DF88" s="65">
        <f t="shared" si="136"/>
        <v>13.056321721927009</v>
      </c>
      <c r="DG88" s="65">
        <f t="shared" si="136"/>
        <v>12.291809482350542</v>
      </c>
      <c r="DH88" s="65">
        <f t="shared" si="136"/>
        <v>11.541481513589758</v>
      </c>
      <c r="DI88" s="65">
        <f t="shared" si="136"/>
        <v>10.805663397078943</v>
      </c>
      <c r="DJ88" s="65">
        <f t="shared" si="136"/>
        <v>10.08467549514133</v>
      </c>
      <c r="DK88" s="65">
        <f t="shared" si="136"/>
        <v>9.3788329970142179</v>
      </c>
      <c r="DL88" s="65">
        <f t="shared" si="136"/>
        <v>8.6884459645581593</v>
      </c>
      <c r="DM88" s="65">
        <f t="shared" si="136"/>
        <v>8.0138193776516609</v>
      </c>
      <c r="DN88" s="65">
        <f t="shared" si="136"/>
        <v>7.3552531792736344</v>
      </c>
      <c r="DO88" s="65">
        <f t="shared" si="136"/>
        <v>6.7130423202748837</v>
      </c>
      <c r="DP88" s="65">
        <f t="shared" si="136"/>
        <v>6.0874768038412617</v>
      </c>
    </row>
    <row r="89" spans="1:120" x14ac:dyDescent="0.25">
      <c r="A89" s="65" t="str">
        <f t="shared" si="71"/>
        <v>10_MAS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10_MAS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70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10_MAS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10_MAS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70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10_MAS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10_MAS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0.12755508990439191</v>
      </c>
      <c r="CC91" s="52">
        <f t="shared" si="145"/>
        <v>0.38114469314890231</v>
      </c>
      <c r="CD91" s="52">
        <f t="shared" si="145"/>
        <v>0.75877113430577492</v>
      </c>
      <c r="CE91" s="52">
        <f t="shared" si="145"/>
        <v>1.2579512165905813</v>
      </c>
      <c r="CF91" s="52">
        <f t="shared" si="145"/>
        <v>1.8757699422470933</v>
      </c>
      <c r="CG91" s="52">
        <f t="shared" si="145"/>
        <v>2.6089265292061756</v>
      </c>
      <c r="CH91" s="52">
        <f t="shared" si="145"/>
        <v>3.4529579917345758</v>
      </c>
      <c r="CI91" s="52">
        <f t="shared" si="145"/>
        <v>4.4039330746278864</v>
      </c>
      <c r="CJ91" s="52">
        <f t="shared" si="145"/>
        <v>5.4573160951225486</v>
      </c>
      <c r="CK91" s="52">
        <f t="shared" si="145"/>
        <v>6.6082116377797915</v>
      </c>
      <c r="CL91" s="52">
        <f t="shared" si="145"/>
        <v>7.8512901862653468</v>
      </c>
      <c r="CM91" s="52">
        <f t="shared" si="145"/>
        <v>9.163202772712058</v>
      </c>
      <c r="CN91" s="52">
        <f t="shared" si="145"/>
        <v>10.550054118858977</v>
      </c>
      <c r="CO91" s="52">
        <f t="shared" si="145"/>
        <v>12.005862732453849</v>
      </c>
      <c r="CP91" s="52">
        <f t="shared" si="145"/>
        <v>13.524073840243442</v>
      </c>
      <c r="CQ91" s="52">
        <f t="shared" si="145"/>
        <v>15.097575043798416</v>
      </c>
      <c r="CR91" s="52">
        <f t="shared" si="145"/>
        <v>16.845145919033946</v>
      </c>
      <c r="CS91" s="52">
        <f t="shared" si="145"/>
        <v>18.661438042289561</v>
      </c>
      <c r="CT91" s="52">
        <f t="shared" si="145"/>
        <v>20.4334229430786</v>
      </c>
      <c r="CU91" s="52">
        <f t="shared" si="145"/>
        <v>22.157750113291982</v>
      </c>
      <c r="CV91" s="70">
        <f t="shared" si="145"/>
        <v>23.831589201693561</v>
      </c>
      <c r="CW91" s="52">
        <f t="shared" ref="CW91:DP91" si="146">CW$50*CW16</f>
        <v>25.468569655937255</v>
      </c>
      <c r="CX91" s="52">
        <f t="shared" si="146"/>
        <v>27.060926894035308</v>
      </c>
      <c r="CY91" s="52">
        <f t="shared" si="146"/>
        <v>28.607750357708273</v>
      </c>
      <c r="CZ91" s="52">
        <f t="shared" si="146"/>
        <v>30.10814448848728</v>
      </c>
      <c r="DA91" s="52">
        <f t="shared" si="146"/>
        <v>31.561228594390112</v>
      </c>
      <c r="DB91" s="52">
        <f t="shared" si="146"/>
        <v>32.96613671751507</v>
      </c>
      <c r="DC91" s="52">
        <f t="shared" si="146"/>
        <v>34.322017502550402</v>
      </c>
      <c r="DD91" s="52">
        <f t="shared" si="146"/>
        <v>35.628034066191063</v>
      </c>
      <c r="DE91" s="52">
        <f t="shared" si="146"/>
        <v>36.883363867459572</v>
      </c>
      <c r="DF91" s="52">
        <f t="shared" si="146"/>
        <v>38.087198578924045</v>
      </c>
      <c r="DG91" s="52">
        <f t="shared" si="146"/>
        <v>39.238743958809749</v>
      </c>
      <c r="DH91" s="52">
        <f t="shared" si="146"/>
        <v>40.337219723996299</v>
      </c>
      <c r="DI91" s="52">
        <f t="shared" si="146"/>
        <v>41.381859423897382</v>
      </c>
      <c r="DJ91" s="52">
        <f t="shared" si="146"/>
        <v>42.371910315217612</v>
      </c>
      <c r="DK91" s="52">
        <f t="shared" si="146"/>
        <v>43.306633237579305</v>
      </c>
      <c r="DL91" s="52">
        <f t="shared" si="146"/>
        <v>44.185302490016227</v>
      </c>
      <c r="DM91" s="52">
        <f t="shared" si="146"/>
        <v>45.007205708327525</v>
      </c>
      <c r="DN91" s="52">
        <f t="shared" si="146"/>
        <v>45.771643743288593</v>
      </c>
      <c r="DO91" s="52">
        <f t="shared" si="146"/>
        <v>46.477930539710393</v>
      </c>
      <c r="DP91" s="52">
        <f t="shared" si="146"/>
        <v>47.12539301634687</v>
      </c>
    </row>
    <row r="92" spans="1:120" x14ac:dyDescent="0.25">
      <c r="A92" s="52" t="str">
        <f t="shared" si="140"/>
        <v>10_MAS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10_MAS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70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10_MAS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10_MAS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70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10_MAS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10_MAS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70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10_MAS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10_MAS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70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10_MAS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10_MAS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70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10_MAS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10_MAS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70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10_MAS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10_MAS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70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10_MAS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10_MAS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70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10_MAS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10_MAS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70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10_MAS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10_MAS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4.0757247661758365E-3</v>
      </c>
      <c r="CC101" s="52">
        <f t="shared" si="165"/>
        <v>1.2178587828426467E-2</v>
      </c>
      <c r="CD101" s="52">
        <f t="shared" si="165"/>
        <v>2.4244758137580983E-2</v>
      </c>
      <c r="CE101" s="52">
        <f t="shared" si="165"/>
        <v>4.0194890944314436E-2</v>
      </c>
      <c r="CF101" s="52">
        <f t="shared" si="165"/>
        <v>5.993584430848703E-2</v>
      </c>
      <c r="CG101" s="52">
        <f t="shared" si="165"/>
        <v>8.3362149453925158E-2</v>
      </c>
      <c r="CH101" s="52">
        <f t="shared" si="165"/>
        <v>0.11033120210276161</v>
      </c>
      <c r="CI101" s="52">
        <f t="shared" si="165"/>
        <v>0.14071738818337629</v>
      </c>
      <c r="CJ101" s="52">
        <f t="shared" si="165"/>
        <v>0.17437578055421168</v>
      </c>
      <c r="CK101" s="52">
        <f t="shared" si="165"/>
        <v>0.21114995765686914</v>
      </c>
      <c r="CL101" s="52">
        <f t="shared" si="165"/>
        <v>0.25086962725344902</v>
      </c>
      <c r="CM101" s="52">
        <f t="shared" si="165"/>
        <v>0.29278872764878777</v>
      </c>
      <c r="CN101" s="52">
        <f t="shared" si="165"/>
        <v>0.33710232095762427</v>
      </c>
      <c r="CO101" s="52">
        <f t="shared" si="165"/>
        <v>0.38361928257544864</v>
      </c>
      <c r="CP101" s="52">
        <f t="shared" si="165"/>
        <v>0.4321301700432818</v>
      </c>
      <c r="CQ101" s="52">
        <f t="shared" si="165"/>
        <v>0.48240772329296738</v>
      </c>
      <c r="CR101" s="52">
        <f t="shared" si="165"/>
        <v>0.53824726605197248</v>
      </c>
      <c r="CS101" s="52">
        <f t="shared" si="165"/>
        <v>0.59628263567079098</v>
      </c>
      <c r="CT101" s="52">
        <f t="shared" si="165"/>
        <v>0.65290227155399105</v>
      </c>
      <c r="CU101" s="52">
        <f t="shared" si="165"/>
        <v>0.70799911604601629</v>
      </c>
      <c r="CV101" s="70">
        <f t="shared" si="165"/>
        <v>0.76148273188843374</v>
      </c>
      <c r="CW101" s="52">
        <f t="shared" ref="CW101:DP101" si="166">CW$50*CW26</f>
        <v>0.81378861622521448</v>
      </c>
      <c r="CX101" s="52">
        <f t="shared" si="166"/>
        <v>0.86466866998692726</v>
      </c>
      <c r="CY101" s="52">
        <f t="shared" si="166"/>
        <v>0.91409379841198057</v>
      </c>
      <c r="CZ101" s="52">
        <f t="shared" si="166"/>
        <v>0.96203538602267091</v>
      </c>
      <c r="DA101" s="52">
        <f t="shared" si="166"/>
        <v>1.0084652923651283</v>
      </c>
      <c r="DB101" s="52">
        <f t="shared" si="166"/>
        <v>1.0533558477785887</v>
      </c>
      <c r="DC101" s="52">
        <f t="shared" si="166"/>
        <v>1.0966798491939185</v>
      </c>
      <c r="DD101" s="52">
        <f t="shared" si="166"/>
        <v>1.1384105559611351</v>
      </c>
      <c r="DE101" s="52">
        <f t="shared" si="166"/>
        <v>1.178521685705809</v>
      </c>
      <c r="DF101" s="52">
        <f t="shared" si="166"/>
        <v>1.2169874102141411</v>
      </c>
      <c r="DG101" s="52">
        <f t="shared" si="166"/>
        <v>1.2537823513465838</v>
      </c>
      <c r="DH101" s="52">
        <f t="shared" si="166"/>
        <v>1.2888815769797635</v>
      </c>
      <c r="DI101" s="52">
        <f t="shared" si="166"/>
        <v>1.3222605969766024</v>
      </c>
      <c r="DJ101" s="52">
        <f t="shared" si="166"/>
        <v>1.3538953591844678</v>
      </c>
      <c r="DK101" s="52">
        <f t="shared" si="166"/>
        <v>1.3837622454611138</v>
      </c>
      <c r="DL101" s="52">
        <f t="shared" si="166"/>
        <v>1.4118380677283289</v>
      </c>
      <c r="DM101" s="52">
        <f t="shared" si="166"/>
        <v>1.4381000640530683</v>
      </c>
      <c r="DN101" s="52">
        <f t="shared" si="166"/>
        <v>1.4625258947559661</v>
      </c>
      <c r="DO101" s="52">
        <f t="shared" si="166"/>
        <v>1.4850936385469586</v>
      </c>
      <c r="DP101" s="52">
        <f t="shared" si="166"/>
        <v>1.5057817886880058</v>
      </c>
    </row>
    <row r="102" spans="1:120" x14ac:dyDescent="0.25">
      <c r="A102" s="52" t="str">
        <f t="shared" si="140"/>
        <v>10_MAS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10_MAS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9.1326425316162248E-3</v>
      </c>
      <c r="CC102" s="52">
        <f t="shared" si="167"/>
        <v>2.7289057911844484E-2</v>
      </c>
      <c r="CD102" s="52">
        <f t="shared" si="167"/>
        <v>5.4326217308283305E-2</v>
      </c>
      <c r="CE102" s="52">
        <f t="shared" si="167"/>
        <v>9.0066329708556409E-2</v>
      </c>
      <c r="CF102" s="52">
        <f t="shared" si="167"/>
        <v>0.13430068817272089</v>
      </c>
      <c r="CG102" s="52">
        <f t="shared" si="167"/>
        <v>0.18679296451712857</v>
      </c>
      <c r="CH102" s="52">
        <f t="shared" si="167"/>
        <v>0.24722361952655839</v>
      </c>
      <c r="CI102" s="52">
        <f t="shared" si="167"/>
        <v>0.31531118463312086</v>
      </c>
      <c r="CJ102" s="52">
        <f t="shared" si="167"/>
        <v>0.39073091568628898</v>
      </c>
      <c r="CK102" s="52">
        <f t="shared" si="167"/>
        <v>0.47313231252742888</v>
      </c>
      <c r="CL102" s="52">
        <f t="shared" si="167"/>
        <v>0.56213379440124689</v>
      </c>
      <c r="CM102" s="52">
        <f t="shared" si="167"/>
        <v>0.65606363047228344</v>
      </c>
      <c r="CN102" s="52">
        <f t="shared" si="167"/>
        <v>0.75535890436800968</v>
      </c>
      <c r="CO102" s="52">
        <f t="shared" si="167"/>
        <v>0.8595913554005421</v>
      </c>
      <c r="CP102" s="52">
        <f t="shared" si="167"/>
        <v>0.96829167731920518</v>
      </c>
      <c r="CQ102" s="52">
        <f t="shared" si="167"/>
        <v>1.0809506392305377</v>
      </c>
      <c r="CR102" s="52">
        <f t="shared" si="167"/>
        <v>1.206072577634975</v>
      </c>
      <c r="CS102" s="52">
        <f t="shared" si="167"/>
        <v>1.336114794743809</v>
      </c>
      <c r="CT102" s="52">
        <f t="shared" si="167"/>
        <v>1.4629847195932018</v>
      </c>
      <c r="CU102" s="52">
        <f t="shared" si="167"/>
        <v>1.5864424637327397</v>
      </c>
      <c r="CV102" s="70">
        <f t="shared" si="167"/>
        <v>1.706285380712971</v>
      </c>
      <c r="CW102" s="52">
        <f t="shared" ref="CW102:DP102" si="168">CW$50*CW27</f>
        <v>1.8234893067268687</v>
      </c>
      <c r="CX102" s="52">
        <f t="shared" si="168"/>
        <v>1.937498316081818</v>
      </c>
      <c r="CY102" s="52">
        <f t="shared" si="168"/>
        <v>2.048247214960178</v>
      </c>
      <c r="CZ102" s="52">
        <f t="shared" si="168"/>
        <v>2.1556718834952435</v>
      </c>
      <c r="DA102" s="52">
        <f t="shared" si="168"/>
        <v>2.2597092662255647</v>
      </c>
      <c r="DB102" s="52">
        <f t="shared" si="168"/>
        <v>2.3602973626149848</v>
      </c>
      <c r="DC102" s="52">
        <f t="shared" si="168"/>
        <v>2.4573752176382242</v>
      </c>
      <c r="DD102" s="52">
        <f t="shared" si="168"/>
        <v>2.5508829124314318</v>
      </c>
      <c r="DE102" s="52">
        <f t="shared" si="168"/>
        <v>2.6407615550074603</v>
      </c>
      <c r="DF102" s="52">
        <f t="shared" si="168"/>
        <v>2.7269532710353905</v>
      </c>
      <c r="DG102" s="52">
        <f t="shared" si="168"/>
        <v>2.8094011946840123</v>
      </c>
      <c r="DH102" s="52">
        <f t="shared" si="168"/>
        <v>2.8880494595287303</v>
      </c>
      <c r="DI102" s="52">
        <f t="shared" si="168"/>
        <v>2.9628431895216472</v>
      </c>
      <c r="DJ102" s="52">
        <f t="shared" si="168"/>
        <v>3.033728490024457</v>
      </c>
      <c r="DK102" s="52">
        <f t="shared" si="168"/>
        <v>3.1006524389036083</v>
      </c>
      <c r="DL102" s="52">
        <f t="shared" si="168"/>
        <v>3.1635630776875536</v>
      </c>
      <c r="DM102" s="52">
        <f t="shared" si="168"/>
        <v>3.2224094027855812</v>
      </c>
      <c r="DN102" s="52">
        <f t="shared" si="168"/>
        <v>3.2771413567680003</v>
      </c>
      <c r="DO102" s="52">
        <f t="shared" si="168"/>
        <v>3.3277098197070765</v>
      </c>
      <c r="DP102" s="52">
        <f t="shared" si="168"/>
        <v>3.3740666005786828</v>
      </c>
    </row>
    <row r="103" spans="1:120" x14ac:dyDescent="0.25">
      <c r="A103" s="52" t="str">
        <f t="shared" si="140"/>
        <v>10_MAS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10_MAS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70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10_MAS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10_MAS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70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10_MAS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10_MAS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70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10_MAS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10_MAS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70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10_MAS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10_MAS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9.4345480698514728E-3</v>
      </c>
      <c r="CC107" s="52">
        <f t="shared" si="177"/>
        <v>2.8191175528764972E-2</v>
      </c>
      <c r="CD107" s="52">
        <f t="shared" si="177"/>
        <v>5.6122125318474506E-2</v>
      </c>
      <c r="CE107" s="52">
        <f t="shared" si="177"/>
        <v>9.3043729037764908E-2</v>
      </c>
      <c r="CF107" s="52">
        <f t="shared" si="177"/>
        <v>0.13874038034371994</v>
      </c>
      <c r="CG107" s="52">
        <f t="shared" si="177"/>
        <v>0.19296793855075267</v>
      </c>
      <c r="CH107" s="52">
        <f t="shared" si="177"/>
        <v>0.25539630116380002</v>
      </c>
      <c r="CI107" s="52">
        <f t="shared" si="177"/>
        <v>0.32573469486892653</v>
      </c>
      <c r="CJ107" s="52">
        <f t="shared" si="177"/>
        <v>0.40364764017178617</v>
      </c>
      <c r="CK107" s="52">
        <f t="shared" si="177"/>
        <v>0.48877305013164152</v>
      </c>
      <c r="CL107" s="52">
        <f t="shared" si="177"/>
        <v>0.58071672975335431</v>
      </c>
      <c r="CM107" s="52">
        <f t="shared" si="177"/>
        <v>0.67775168437219369</v>
      </c>
      <c r="CN107" s="52">
        <f t="shared" si="177"/>
        <v>0.78032944666116721</v>
      </c>
      <c r="CO107" s="52">
        <f t="shared" si="177"/>
        <v>0.88800759855427913</v>
      </c>
      <c r="CP107" s="52">
        <f t="shared" si="177"/>
        <v>1.0003013195446335</v>
      </c>
      <c r="CQ107" s="52">
        <f t="shared" si="177"/>
        <v>1.1166845446596465</v>
      </c>
      <c r="CR107" s="52">
        <f t="shared" si="177"/>
        <v>1.2459427454906766</v>
      </c>
      <c r="CS107" s="52">
        <f t="shared" si="177"/>
        <v>1.3802838788675713</v>
      </c>
      <c r="CT107" s="52">
        <f t="shared" si="177"/>
        <v>1.5113478508194234</v>
      </c>
      <c r="CU107" s="52">
        <f t="shared" si="177"/>
        <v>1.6388868426991112</v>
      </c>
      <c r="CV107" s="70">
        <f t="shared" si="177"/>
        <v>1.7626915090010031</v>
      </c>
      <c r="CW107" s="52">
        <f t="shared" ref="CW107:DP107" si="178">CW$50*CW32</f>
        <v>1.8837699449657734</v>
      </c>
      <c r="CX107" s="52">
        <f t="shared" si="178"/>
        <v>2.0015478471919605</v>
      </c>
      <c r="CY107" s="52">
        <f t="shared" si="178"/>
        <v>2.1159578666943992</v>
      </c>
      <c r="CZ107" s="52">
        <f t="shared" si="178"/>
        <v>2.2269337639413673</v>
      </c>
      <c r="DA107" s="52">
        <f t="shared" si="178"/>
        <v>2.3344103989933518</v>
      </c>
      <c r="DB107" s="52">
        <f t="shared" si="178"/>
        <v>2.4383237217096951</v>
      </c>
      <c r="DC107" s="52">
        <f t="shared" si="178"/>
        <v>2.5386107620229588</v>
      </c>
      <c r="DD107" s="52">
        <f t="shared" si="178"/>
        <v>2.6352096202804045</v>
      </c>
      <c r="DE107" s="52">
        <f t="shared" si="178"/>
        <v>2.7280594576523352</v>
      </c>
      <c r="DF107" s="52">
        <f t="shared" si="178"/>
        <v>2.8171004866068086</v>
      </c>
      <c r="DG107" s="52">
        <f t="shared" si="178"/>
        <v>2.902273961450426</v>
      </c>
      <c r="DH107" s="52">
        <f t="shared" si="178"/>
        <v>2.9835221689346385</v>
      </c>
      <c r="DI107" s="52">
        <f t="shared" si="178"/>
        <v>3.0607884189273213</v>
      </c>
      <c r="DJ107" s="52">
        <f t="shared" si="178"/>
        <v>3.134017035149232</v>
      </c>
      <c r="DK107" s="52">
        <f t="shared" si="178"/>
        <v>3.2031533459748016</v>
      </c>
      <c r="DL107" s="52">
        <f t="shared" si="178"/>
        <v>3.2681436752970585</v>
      </c>
      <c r="DM107" s="52">
        <f t="shared" si="178"/>
        <v>3.3289353334561782</v>
      </c>
      <c r="DN107" s="52">
        <f t="shared" si="178"/>
        <v>3.3854766082314041</v>
      </c>
      <c r="DO107" s="52">
        <f t="shared" si="178"/>
        <v>3.4377167558957393</v>
      </c>
      <c r="DP107" s="52">
        <f t="shared" si="178"/>
        <v>3.4856059923333489</v>
      </c>
    </row>
    <row r="108" spans="1:120" x14ac:dyDescent="0.25">
      <c r="A108" s="52" t="str">
        <f t="shared" si="140"/>
        <v>10_MAS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10_MAS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70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10_MAS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10_MAS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70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10_MAS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10_MAS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70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10_MAS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10_MAS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70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10_MAS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10_MAS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70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10_MAS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10_MAS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70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10_MAS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10_MAS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70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10_MAS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10_MAS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70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10_MAS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10_MAS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70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10_MAS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10_MAS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70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10_MAS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10_MAS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70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10_MAS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10_MAS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70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10_MAS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10_MAS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6.9467754670118689E-2</v>
      </c>
      <c r="CC120" s="54">
        <f t="shared" si="204"/>
        <v>0.20799451695734861</v>
      </c>
      <c r="CD120" s="54">
        <f t="shared" si="204"/>
        <v>0.41494085651235502</v>
      </c>
      <c r="CE120" s="54">
        <f t="shared" si="204"/>
        <v>0.68942984308962418</v>
      </c>
      <c r="CF120" s="54">
        <f t="shared" si="204"/>
        <v>1.0303740459556729</v>
      </c>
      <c r="CG120" s="54">
        <f t="shared" si="204"/>
        <v>1.4364984324379377</v>
      </c>
      <c r="CH120" s="54">
        <f t="shared" si="204"/>
        <v>1.9059094317094134</v>
      </c>
      <c r="CI120" s="54">
        <f t="shared" si="204"/>
        <v>2.4370242263289383</v>
      </c>
      <c r="CJ120" s="54">
        <f t="shared" si="204"/>
        <v>3.0279437906407343</v>
      </c>
      <c r="CK120" s="54">
        <f t="shared" si="204"/>
        <v>3.6765842989936668</v>
      </c>
      <c r="CL120" s="54">
        <f t="shared" si="204"/>
        <v>4.3806323552962434</v>
      </c>
      <c r="CM120" s="54">
        <f t="shared" si="204"/>
        <v>5.1277001012315706</v>
      </c>
      <c r="CN120" s="54">
        <f t="shared" si="204"/>
        <v>5.9218172942388865</v>
      </c>
      <c r="CO120" s="54">
        <f t="shared" si="204"/>
        <v>6.7602897107073803</v>
      </c>
      <c r="CP120" s="54">
        <f t="shared" si="204"/>
        <v>7.6400982022783008</v>
      </c>
      <c r="CQ120" s="54">
        <f t="shared" si="204"/>
        <v>8.5579005960376513</v>
      </c>
      <c r="CR120" s="54">
        <f t="shared" si="204"/>
        <v>9.5819519766739241</v>
      </c>
      <c r="CS120" s="54">
        <f t="shared" si="204"/>
        <v>10.653577941936414</v>
      </c>
      <c r="CT120" s="54">
        <f t="shared" si="204"/>
        <v>11.708902998366751</v>
      </c>
      <c r="CU120" s="54">
        <f t="shared" si="204"/>
        <v>12.746196533770911</v>
      </c>
      <c r="CV120" s="71">
        <f t="shared" ref="CV120:DP120" si="205">CV127</f>
        <v>13.764001278233252</v>
      </c>
      <c r="CW120" s="58">
        <f t="shared" si="205"/>
        <v>14.770381304134677</v>
      </c>
      <c r="CX120" s="58">
        <f t="shared" si="205"/>
        <v>15.76107719371036</v>
      </c>
      <c r="CY120" s="58">
        <f t="shared" si="205"/>
        <v>16.735768904582784</v>
      </c>
      <c r="CZ120" s="58">
        <f t="shared" si="205"/>
        <v>17.694141666497217</v>
      </c>
      <c r="DA120" s="58">
        <f t="shared" si="205"/>
        <v>18.635885934461086</v>
      </c>
      <c r="DB120" s="58">
        <f t="shared" si="205"/>
        <v>19.560697342205991</v>
      </c>
      <c r="DC120" s="58">
        <f t="shared" si="205"/>
        <v>20.468276655971458</v>
      </c>
      <c r="DD120" s="58">
        <f t="shared" si="205"/>
        <v>21.358329728607679</v>
      </c>
      <c r="DE120" s="58">
        <f t="shared" si="205"/>
        <v>22.230567453995931</v>
      </c>
      <c r="DF120" s="58">
        <f t="shared" si="205"/>
        <v>23.084705721784424</v>
      </c>
      <c r="DG120" s="58">
        <f t="shared" si="205"/>
        <v>23.920465372438134</v>
      </c>
      <c r="DH120" s="58">
        <f t="shared" si="205"/>
        <v>24.737572152599945</v>
      </c>
      <c r="DI120" s="58">
        <f t="shared" si="205"/>
        <v>25.535756670762016</v>
      </c>
      <c r="DJ120" s="58">
        <f t="shared" si="205"/>
        <v>26.31475435324537</v>
      </c>
      <c r="DK120" s="58">
        <f t="shared" si="205"/>
        <v>27.074305400485315</v>
      </c>
      <c r="DL120" s="58">
        <f t="shared" si="205"/>
        <v>27.814154743621522</v>
      </c>
      <c r="DM120" s="58">
        <f t="shared" si="205"/>
        <v>28.534052001390492</v>
      </c>
      <c r="DN120" s="58">
        <f t="shared" si="205"/>
        <v>29.233751437319206</v>
      </c>
      <c r="DO120" s="58">
        <f t="shared" si="205"/>
        <v>29.913011917216966</v>
      </c>
      <c r="DP120" s="58">
        <f t="shared" si="205"/>
        <v>30.571596866965322</v>
      </c>
    </row>
    <row r="121" spans="1:120" x14ac:dyDescent="0.25">
      <c r="A121" s="52" t="str">
        <f t="shared" si="140"/>
        <v>10_MAS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10_MAS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70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4.4832972427934201E-2</v>
      </c>
      <c r="CC124" s="58">
        <f t="shared" si="209"/>
        <v>0.13396446611269114</v>
      </c>
      <c r="CD124" s="58">
        <f t="shared" si="209"/>
        <v>0.26669233951339083</v>
      </c>
      <c r="CE124" s="58">
        <f t="shared" si="209"/>
        <v>0.44214380038745882</v>
      </c>
      <c r="CF124" s="58">
        <f t="shared" si="209"/>
        <v>0.65929428739335716</v>
      </c>
      <c r="CG124" s="58">
        <f t="shared" si="209"/>
        <v>0.91698364399317678</v>
      </c>
      <c r="CH124" s="58">
        <f t="shared" si="209"/>
        <v>1.2136432231303778</v>
      </c>
      <c r="CI124" s="58">
        <f t="shared" si="209"/>
        <v>1.547891270017139</v>
      </c>
      <c r="CJ124" s="58">
        <f t="shared" si="209"/>
        <v>1.9181335860963282</v>
      </c>
      <c r="CK124" s="58">
        <f t="shared" si="209"/>
        <v>2.3226495342255604</v>
      </c>
      <c r="CL124" s="58">
        <f t="shared" si="209"/>
        <v>2.7595658997879391</v>
      </c>
      <c r="CM124" s="58">
        <f t="shared" si="209"/>
        <v>3.220676004136664</v>
      </c>
      <c r="CN124" s="58">
        <f t="shared" si="209"/>
        <v>3.7081255305338665</v>
      </c>
      <c r="CO124" s="58">
        <f t="shared" si="209"/>
        <v>4.2198121083299345</v>
      </c>
      <c r="CP124" s="58">
        <f t="shared" si="209"/>
        <v>4.7534318704760983</v>
      </c>
      <c r="CQ124" s="58">
        <f t="shared" si="209"/>
        <v>5.3064849562226399</v>
      </c>
      <c r="CR124" s="58">
        <f t="shared" si="209"/>
        <v>5.920719926571695</v>
      </c>
      <c r="CS124" s="58">
        <f t="shared" si="209"/>
        <v>6.5591089923786985</v>
      </c>
      <c r="CT124" s="58">
        <f t="shared" si="209"/>
        <v>7.1819249870938995</v>
      </c>
      <c r="CU124" s="58">
        <f t="shared" si="209"/>
        <v>7.7879902765061768</v>
      </c>
      <c r="CV124" s="71">
        <f t="shared" ref="CV124:DP124" si="210">CV50*CV45</f>
        <v>8.3763100507727692</v>
      </c>
      <c r="CW124" s="58">
        <f t="shared" si="210"/>
        <v>8.9516747784773543</v>
      </c>
      <c r="CX124" s="58">
        <f t="shared" si="210"/>
        <v>9.5113553698561972</v>
      </c>
      <c r="CY124" s="58">
        <f t="shared" si="210"/>
        <v>10.055031782531785</v>
      </c>
      <c r="CZ124" s="58">
        <f t="shared" si="210"/>
        <v>10.582389246249377</v>
      </c>
      <c r="DA124" s="58">
        <f t="shared" si="210"/>
        <v>11.093118216016409</v>
      </c>
      <c r="DB124" s="58">
        <f t="shared" si="210"/>
        <v>11.586914325564472</v>
      </c>
      <c r="DC124" s="58">
        <f t="shared" si="210"/>
        <v>12.0634783411331</v>
      </c>
      <c r="DD124" s="58">
        <f t="shared" si="210"/>
        <v>12.522516115572483</v>
      </c>
      <c r="DE124" s="58">
        <f t="shared" si="210"/>
        <v>12.963738542763897</v>
      </c>
      <c r="DF124" s="58">
        <f t="shared" si="210"/>
        <v>13.386861512355551</v>
      </c>
      <c r="DG124" s="58">
        <f t="shared" si="210"/>
        <v>13.791605864812423</v>
      </c>
      <c r="DH124" s="58">
        <f t="shared" si="210"/>
        <v>14.1776973467774</v>
      </c>
      <c r="DI124" s="58">
        <f t="shared" si="210"/>
        <v>14.544866566742629</v>
      </c>
      <c r="DJ124" s="58">
        <f t="shared" si="210"/>
        <v>14.892848951029148</v>
      </c>
      <c r="DK124" s="58">
        <f t="shared" si="210"/>
        <v>15.221384700072257</v>
      </c>
      <c r="DL124" s="58">
        <f t="shared" si="210"/>
        <v>15.53021874501162</v>
      </c>
      <c r="DM124" s="58">
        <f t="shared" si="210"/>
        <v>15.819100704583757</v>
      </c>
      <c r="DN124" s="58">
        <f t="shared" si="210"/>
        <v>16.087784842315632</v>
      </c>
      <c r="DO124" s="58">
        <f t="shared" si="210"/>
        <v>16.336030024016551</v>
      </c>
      <c r="DP124" s="58">
        <f t="shared" si="210"/>
        <v>16.563599675568071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27.371980269093878</v>
      </c>
      <c r="CC125" s="58" cm="1">
        <f t="array" ref="CC125">INDEX(prod_est,$G$15+$H$15-1,MATCH(CC57,$BP$57:$CV$57,0))*CC50</f>
        <v>82.255612049619401</v>
      </c>
      <c r="CD125" s="58" cm="1">
        <f t="array" ref="CD125">INDEX(prod_est,$G$15+$H$15-1,MATCH(CD57,$BP$57:$CV$57,0))*CD50</f>
        <v>164.72057444329351</v>
      </c>
      <c r="CE125" s="58" cm="1">
        <f t="array" ref="CE125">INDEX(prod_est,$G$15+$H$15-1,MATCH(CE57,$BP$57:$CV$57,0))*CE50</f>
        <v>274.76226966907257</v>
      </c>
      <c r="CF125" s="58" cm="1">
        <f t="array" ref="CF125">INDEX(prod_est,$G$15+$H$15-1,MATCH(CF57,$BP$57:$CV$57,0))*CF50</f>
        <v>412.31084284701757</v>
      </c>
      <c r="CG125" s="58" cm="1">
        <f t="array" ref="CG125">INDEX(prod_est,$G$15+$H$15-1,MATCH(CG57,$BP$57:$CV$57,0))*CG50</f>
        <v>577.23865382751228</v>
      </c>
      <c r="CH125" s="58" cm="1">
        <f t="array" ref="CH125">INDEX(prod_est,$G$15+$H$15-1,MATCH(CH57,$BP$57:$CV$57,0))*CH50</f>
        <v>769.18467619892863</v>
      </c>
      <c r="CI125" s="58" cm="1">
        <f t="array" ref="CI125">INDEX(prod_est,$G$15+$H$15-1,MATCH(CI57,$BP$57:$CV$57,0))*CI50</f>
        <v>987.92550701311052</v>
      </c>
      <c r="CJ125" s="58" cm="1">
        <f t="array" ref="CJ125">INDEX(prod_est,$G$15+$H$15-1,MATCH(CJ57,$BP$57:$CV$57,0))*CJ50</f>
        <v>1233.1224494937844</v>
      </c>
      <c r="CK125" s="58" cm="1">
        <f t="array" ref="CK125">INDEX(prod_est,$G$15+$H$15-1,MATCH(CK57,$BP$57:$CV$57,0))*CK50</f>
        <v>1504.3719608534514</v>
      </c>
      <c r="CL125" s="58" cm="1">
        <f t="array" ref="CL125">INDEX(prod_est,$G$15+$H$15-1,MATCH(CL57,$BP$57:$CV$57,0))*CL50</f>
        <v>1801.1849505647829</v>
      </c>
      <c r="CM125" s="58" cm="1">
        <f t="array" ref="CM125">INDEX(prod_est,$G$15+$H$15-1,MATCH(CM57,$BP$57:$CV$57,0))*CM50</f>
        <v>2118.9156634387855</v>
      </c>
      <c r="CN125" s="58" cm="1">
        <f t="array" ref="CN125">INDEX(prod_est,$G$15+$H$15-1,MATCH(CN57,$BP$57:$CV$57,0))*CN50</f>
        <v>2459.6575152277992</v>
      </c>
      <c r="CO125" s="58" cm="1">
        <f t="array" ref="CO125">INDEX(prod_est,$G$15+$H$15-1,MATCH(CO57,$BP$57:$CV$57,0))*CO50</f>
        <v>2822.7528915304952</v>
      </c>
      <c r="CP125" s="58" cm="1">
        <f t="array" ref="CP125">INDEX(prod_est,$G$15+$H$15-1,MATCH(CP57,$BP$57:$CV$57,0))*CP50</f>
        <v>3207.4070353357806</v>
      </c>
      <c r="CQ125" s="58" cm="1">
        <f t="array" ref="CQ125">INDEX(prod_est,$G$15+$H$15-1,MATCH(CQ57,$BP$57:$CV$57,0))*CQ50</f>
        <v>3612.6840442389012</v>
      </c>
      <c r="CR125" s="58" cm="1">
        <f t="array" ref="CR125">INDEX(prod_est,$G$15+$H$15-1,MATCH(CR57,$BP$57:$CV$57,0))*CR50</f>
        <v>4068.0356112246986</v>
      </c>
      <c r="CS125" s="58" cm="1">
        <f t="array" ref="CS125">INDEX(prod_est,$G$15+$H$15-1,MATCH(CS57,$BP$57:$CV$57,0))*CS50</f>
        <v>4549.4099439530173</v>
      </c>
      <c r="CT125" s="58" cm="1">
        <f t="array" ref="CT125">INDEX(prod_est,$G$15+$H$15-1,MATCH(CT57,$BP$57:$CV$57,0))*CT50</f>
        <v>5029.9755680809458</v>
      </c>
      <c r="CU125" s="58" cm="1">
        <f t="array" ref="CU125">INDEX(prod_est,$G$15+$H$15-1,MATCH(CU57,$BP$57:$DP$57,0))*CU50</f>
        <v>5509.1180636274821</v>
      </c>
      <c r="CV125" s="71" cm="1">
        <f t="array" ref="CV125">INDEX(prod_est,$G$15+$H$15-1,MATCH(CV57,$BP$57:$DP$57,0))*CV50</f>
        <v>5986.3235860672039</v>
      </c>
      <c r="CW125" s="58" cm="1">
        <f t="array" ref="CW125">INDEX(prod_est,$G$15+$H$15-1,MATCH(CW57,$BP$57:$DP$57,0))*CW50</f>
        <v>6465.2294729525811</v>
      </c>
      <c r="CX125" s="58" cm="1">
        <f t="array" ref="CX125">INDEX(prod_est,$G$15+$H$15-1,MATCH(CX57,$BP$57:$DP$57,0))*CX50</f>
        <v>6944.1353598379574</v>
      </c>
      <c r="CY125" s="58" cm="1">
        <f t="array" ref="CY125">INDEX(prod_est,$G$15+$H$15-1,MATCH(CY57,$BP$57:$DP$57,0))*CY50</f>
        <v>7423.0412467233336</v>
      </c>
      <c r="CZ125" s="58" cm="1">
        <f t="array" ref="CZ125">INDEX(prod_est,$G$15+$H$15-1,MATCH(CZ57,$BP$57:$DP$57,0))*CZ50</f>
        <v>7901.9471336087108</v>
      </c>
      <c r="DA125" s="58" cm="1">
        <f t="array" ref="DA125">INDEX(prod_est,$G$15+$H$15-1,MATCH(DA57,$BP$57:$DP$57,0))*DA50</f>
        <v>8380.8530204940871</v>
      </c>
      <c r="DB125" s="58" cm="1">
        <f t="array" ref="DB125">INDEX(prod_est,$G$15+$H$15-1,MATCH(DB57,$BP$57:$DP$57,0))*DB50</f>
        <v>8859.7589073794643</v>
      </c>
      <c r="DC125" s="58" cm="1">
        <f t="array" ref="DC125">INDEX(prod_est,$G$15+$H$15-1,MATCH(DC57,$BP$57:$DP$57,0))*DC50</f>
        <v>9338.6647942648415</v>
      </c>
      <c r="DD125" s="58" cm="1">
        <f t="array" ref="DD125">INDEX(prod_est,$G$15+$H$15-1,MATCH(DD57,$BP$57:$DP$57,0))*DD50</f>
        <v>9817.5706811502168</v>
      </c>
      <c r="DE125" s="58" cm="1">
        <f t="array" ref="DE125">INDEX(prod_est,$G$15+$H$15-1,MATCH(DE57,$BP$57:$DP$57,0))*DE50</f>
        <v>10296.476568035594</v>
      </c>
      <c r="DF125" s="58" cm="1">
        <f t="array" ref="DF125">INDEX(prod_est,$G$15+$H$15-1,MATCH(DF57,$BP$57:$DP$57,0))*DF50</f>
        <v>10775.382454920969</v>
      </c>
      <c r="DG125" s="58" cm="1">
        <f t="array" ref="DG125">INDEX(prod_est,$G$15+$H$15-1,MATCH(DG57,$BP$57:$DP$57,0))*DG50</f>
        <v>11254.288341806345</v>
      </c>
      <c r="DH125" s="58" cm="1">
        <f t="array" ref="DH125">INDEX(prod_est,$G$15+$H$15-1,MATCH(DH57,$BP$57:$DP$57,0))*DH50</f>
        <v>11733.19422869172</v>
      </c>
      <c r="DI125" s="58" cm="1">
        <f t="array" ref="DI125">INDEX(prod_est,$G$15+$H$15-1,MATCH(DI57,$BP$57:$DP$57,0))*DI50</f>
        <v>12212.100115577095</v>
      </c>
      <c r="DJ125" s="58" cm="1">
        <f t="array" ref="DJ125">INDEX(prod_est,$G$15+$H$15-1,MATCH(DJ57,$BP$57:$DP$57,0))*DJ50</f>
        <v>12691.006002462471</v>
      </c>
      <c r="DK125" s="58" cm="1">
        <f t="array" ref="DK125">INDEX(prod_est,$G$15+$H$15-1,MATCH(DK57,$BP$57:$DP$57,0))*DK50</f>
        <v>13169.911889347846</v>
      </c>
      <c r="DL125" s="58" cm="1">
        <f t="array" ref="DL125">INDEX(prod_est,$G$15+$H$15-1,MATCH(DL57,$BP$57:$DP$57,0))*DL50</f>
        <v>13648.817776233222</v>
      </c>
      <c r="DM125" s="58" cm="1">
        <f t="array" ref="DM125">INDEX(prod_est,$G$15+$H$15-1,MATCH(DM57,$BP$57:$DP$57,0))*DM50</f>
        <v>14127.723663118597</v>
      </c>
      <c r="DN125" s="58" cm="1">
        <f t="array" ref="DN125">INDEX(prod_est,$G$15+$H$15-1,MATCH(DN57,$BP$57:$DP$57,0))*DN50</f>
        <v>14606.629550003974</v>
      </c>
      <c r="DO125" s="58" cm="1">
        <f t="array" ref="DO125">INDEX(prod_est,$G$15+$H$15-1,MATCH(DO57,$BP$57:$DP$57,0))*DO50</f>
        <v>15085.53543688935</v>
      </c>
      <c r="DP125" s="58" cm="1">
        <f t="array" ref="DP125">INDEX(prod_est,$G$15+$H$15-1,MATCH(DP57,$BP$57:$DP$57,0))*DP50</f>
        <v>15564.441323774725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2.4634782242184492E-2</v>
      </c>
      <c r="CC126" s="58">
        <f t="shared" si="211"/>
        <v>7.4030050844657469E-2</v>
      </c>
      <c r="CD126" s="58">
        <f t="shared" si="211"/>
        <v>0.14824851699896416</v>
      </c>
      <c r="CE126" s="58">
        <f t="shared" si="211"/>
        <v>0.24728604270216531</v>
      </c>
      <c r="CF126" s="58">
        <f t="shared" si="211"/>
        <v>0.37107975856231584</v>
      </c>
      <c r="CG126" s="58">
        <f t="shared" si="211"/>
        <v>0.51951478844476107</v>
      </c>
      <c r="CH126" s="58">
        <f t="shared" si="211"/>
        <v>0.69226620857903576</v>
      </c>
      <c r="CI126" s="58">
        <f t="shared" si="211"/>
        <v>0.88913295631179945</v>
      </c>
      <c r="CJ126" s="58">
        <f t="shared" si="211"/>
        <v>1.109810204544406</v>
      </c>
      <c r="CK126" s="58">
        <f t="shared" si="211"/>
        <v>1.3539347647681064</v>
      </c>
      <c r="CL126" s="58">
        <f t="shared" si="211"/>
        <v>1.6210664555083045</v>
      </c>
      <c r="CM126" s="58">
        <f t="shared" si="211"/>
        <v>1.9070240970949068</v>
      </c>
      <c r="CN126" s="58">
        <f t="shared" si="211"/>
        <v>2.2136917637050195</v>
      </c>
      <c r="CO126" s="58">
        <f t="shared" si="211"/>
        <v>2.5404776023774458</v>
      </c>
      <c r="CP126" s="58">
        <f t="shared" si="211"/>
        <v>2.8866663318022026</v>
      </c>
      <c r="CQ126" s="58">
        <f t="shared" si="211"/>
        <v>3.2514156398150109</v>
      </c>
      <c r="CR126" s="58">
        <f t="shared" si="211"/>
        <v>3.6612320501022291</v>
      </c>
      <c r="CS126" s="58">
        <f t="shared" si="211"/>
        <v>4.0944689495577151</v>
      </c>
      <c r="CT126" s="58">
        <f t="shared" si="211"/>
        <v>4.5269780112728517</v>
      </c>
      <c r="CU126" s="58">
        <f t="shared" si="211"/>
        <v>4.9582062572647345</v>
      </c>
      <c r="CV126" s="71">
        <f t="shared" ref="CV126:DP126" si="212">CV125*1000*$I$9*$I$10</f>
        <v>5.3876912274604836</v>
      </c>
      <c r="CW126" s="58">
        <f t="shared" si="212"/>
        <v>5.8187065256573236</v>
      </c>
      <c r="CX126" s="58">
        <f t="shared" si="212"/>
        <v>6.2497218238541619</v>
      </c>
      <c r="CY126" s="58">
        <f t="shared" si="212"/>
        <v>6.6807371220510001</v>
      </c>
      <c r="CZ126" s="58">
        <f t="shared" si="212"/>
        <v>7.1117524202478402</v>
      </c>
      <c r="DA126" s="58">
        <f t="shared" si="212"/>
        <v>7.5427677184446775</v>
      </c>
      <c r="DB126" s="58">
        <f t="shared" si="212"/>
        <v>7.9737830166415185</v>
      </c>
      <c r="DC126" s="58">
        <f t="shared" si="212"/>
        <v>8.4047983148383576</v>
      </c>
      <c r="DD126" s="58">
        <f t="shared" si="212"/>
        <v>8.8358136130351959</v>
      </c>
      <c r="DE126" s="58">
        <f t="shared" si="212"/>
        <v>9.2668289112320341</v>
      </c>
      <c r="DF126" s="58">
        <f t="shared" si="212"/>
        <v>9.6978442094288724</v>
      </c>
      <c r="DG126" s="58">
        <f t="shared" si="212"/>
        <v>10.128859507625711</v>
      </c>
      <c r="DH126" s="58">
        <f t="shared" si="212"/>
        <v>10.559874805822547</v>
      </c>
      <c r="DI126" s="58">
        <f t="shared" si="212"/>
        <v>10.990890104019387</v>
      </c>
      <c r="DJ126" s="58">
        <f t="shared" si="212"/>
        <v>11.421905402216224</v>
      </c>
      <c r="DK126" s="58">
        <f t="shared" si="212"/>
        <v>11.85292070041306</v>
      </c>
      <c r="DL126" s="58">
        <f t="shared" si="212"/>
        <v>12.2839359986099</v>
      </c>
      <c r="DM126" s="58">
        <f t="shared" si="212"/>
        <v>12.714951296806737</v>
      </c>
      <c r="DN126" s="58">
        <f t="shared" si="212"/>
        <v>13.145966595003575</v>
      </c>
      <c r="DO126" s="58">
        <f t="shared" si="212"/>
        <v>13.576981893200415</v>
      </c>
      <c r="DP126" s="58">
        <f t="shared" si="212"/>
        <v>14.007997191397253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6.9467754670118689E-2</v>
      </c>
      <c r="CC127" s="59">
        <f t="shared" si="213"/>
        <v>0.20799451695734861</v>
      </c>
      <c r="CD127" s="59">
        <f t="shared" si="213"/>
        <v>0.41494085651235502</v>
      </c>
      <c r="CE127" s="59">
        <f t="shared" si="213"/>
        <v>0.68942984308962418</v>
      </c>
      <c r="CF127" s="59">
        <f t="shared" si="213"/>
        <v>1.0303740459556729</v>
      </c>
      <c r="CG127" s="59">
        <f t="shared" si="213"/>
        <v>1.4364984324379377</v>
      </c>
      <c r="CH127" s="59">
        <f t="shared" si="213"/>
        <v>1.9059094317094134</v>
      </c>
      <c r="CI127" s="59">
        <f t="shared" si="213"/>
        <v>2.4370242263289383</v>
      </c>
      <c r="CJ127" s="59">
        <f t="shared" si="213"/>
        <v>3.0279437906407343</v>
      </c>
      <c r="CK127" s="59">
        <f t="shared" si="213"/>
        <v>3.6765842989936668</v>
      </c>
      <c r="CL127" s="59">
        <f t="shared" si="213"/>
        <v>4.3806323552962434</v>
      </c>
      <c r="CM127" s="59">
        <f t="shared" si="213"/>
        <v>5.1277001012315706</v>
      </c>
      <c r="CN127" s="59">
        <f t="shared" si="213"/>
        <v>5.9218172942388865</v>
      </c>
      <c r="CO127" s="59">
        <f t="shared" si="213"/>
        <v>6.7602897107073803</v>
      </c>
      <c r="CP127" s="59">
        <f t="shared" si="213"/>
        <v>7.6400982022783008</v>
      </c>
      <c r="CQ127" s="59">
        <f t="shared" si="213"/>
        <v>8.5579005960376513</v>
      </c>
      <c r="CR127" s="59">
        <f t="shared" si="213"/>
        <v>9.5819519766739241</v>
      </c>
      <c r="CS127" s="59">
        <f t="shared" si="213"/>
        <v>10.653577941936414</v>
      </c>
      <c r="CT127" s="59">
        <f t="shared" si="213"/>
        <v>11.708902998366751</v>
      </c>
      <c r="CU127" s="59">
        <f t="shared" si="213"/>
        <v>12.746196533770911</v>
      </c>
      <c r="CV127" s="72">
        <f t="shared" ref="CV127:DP127" si="214">CV124+CV126</f>
        <v>13.764001278233252</v>
      </c>
      <c r="CW127" s="59">
        <f t="shared" si="214"/>
        <v>14.770381304134677</v>
      </c>
      <c r="CX127" s="59">
        <f t="shared" si="214"/>
        <v>15.76107719371036</v>
      </c>
      <c r="CY127" s="59">
        <f t="shared" si="214"/>
        <v>16.735768904582784</v>
      </c>
      <c r="CZ127" s="59">
        <f t="shared" si="214"/>
        <v>17.694141666497217</v>
      </c>
      <c r="DA127" s="59">
        <f t="shared" si="214"/>
        <v>18.635885934461086</v>
      </c>
      <c r="DB127" s="59">
        <f t="shared" si="214"/>
        <v>19.560697342205991</v>
      </c>
      <c r="DC127" s="59">
        <f t="shared" si="214"/>
        <v>20.468276655971458</v>
      </c>
      <c r="DD127" s="59">
        <f t="shared" si="214"/>
        <v>21.358329728607679</v>
      </c>
      <c r="DE127" s="59">
        <f t="shared" si="214"/>
        <v>22.230567453995931</v>
      </c>
      <c r="DF127" s="59">
        <f t="shared" si="214"/>
        <v>23.084705721784424</v>
      </c>
      <c r="DG127" s="59">
        <f t="shared" si="214"/>
        <v>23.920465372438134</v>
      </c>
      <c r="DH127" s="59">
        <f t="shared" si="214"/>
        <v>24.737572152599945</v>
      </c>
      <c r="DI127" s="59">
        <f t="shared" si="214"/>
        <v>25.535756670762016</v>
      </c>
      <c r="DJ127" s="59">
        <f t="shared" si="214"/>
        <v>26.31475435324537</v>
      </c>
      <c r="DK127" s="59">
        <f t="shared" si="214"/>
        <v>27.074305400485315</v>
      </c>
      <c r="DL127" s="59">
        <f t="shared" si="214"/>
        <v>27.814154743621522</v>
      </c>
      <c r="DM127" s="59">
        <f t="shared" si="214"/>
        <v>28.534052001390492</v>
      </c>
      <c r="DN127" s="59">
        <f t="shared" si="214"/>
        <v>29.233751437319206</v>
      </c>
      <c r="DO127" s="59">
        <f t="shared" si="214"/>
        <v>29.913011917216966</v>
      </c>
      <c r="DP127" s="59">
        <f t="shared" si="214"/>
        <v>30.571596866965322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P127"/>
  <sheetViews>
    <sheetView showGridLines="0" workbookViewId="0">
      <selection activeCell="CQ120" sqref="CQ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200</v>
      </c>
      <c r="F3" s="14" t="str">
        <f>A15&amp;" 2018"</f>
        <v>11_MEX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5.2506129120130753E-3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3.6709999999999998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3.5480795423590296E-3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5.2506129120130753E-3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0.75000941920864472</v>
      </c>
      <c r="G11" s="12" t="s">
        <v>186</v>
      </c>
      <c r="I11" s="50">
        <v>0</v>
      </c>
      <c r="J11" s="12" t="s">
        <v>185</v>
      </c>
    </row>
    <row r="12" spans="1:120" x14ac:dyDescent="0.25">
      <c r="L12" s="69"/>
      <c r="M12" s="69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47</v>
      </c>
      <c r="B15" t="s">
        <v>5</v>
      </c>
      <c r="C15" t="s">
        <v>5</v>
      </c>
      <c r="D15" t="s">
        <v>37</v>
      </c>
      <c r="E15" s="8">
        <v>7.1562041640000009</v>
      </c>
      <c r="F15" s="8">
        <v>7.2219369240000004</v>
      </c>
      <c r="G15">
        <f>MATCH(A15,Production_est!$A$4:$A$339,0)</f>
        <v>161</v>
      </c>
      <c r="H15">
        <f>IFERROR(MATCH(D15,Production_est!$D$4:$D$339,0),"-")</f>
        <v>6</v>
      </c>
      <c r="I15" s="8" cm="1">
        <f t="array" ref="I15">IFERROR(INDEX(Production_est!$E$4:$E$339,H15+G15),"-")</f>
        <v>41407.909305251596</v>
      </c>
      <c r="J15" s="42">
        <f t="shared" ref="J15:J46" si="0">IFERROR(F15/I15,0)</f>
        <v>1.7440960060941961E-4</v>
      </c>
      <c r="K15" s="42">
        <f t="shared" ref="K15:K46" si="1">J15</f>
        <v>1.7440960060941961E-4</v>
      </c>
      <c r="L15" s="42">
        <f t="shared" ref="L15:L46" si="2">K15</f>
        <v>1.7440960060941961E-4</v>
      </c>
      <c r="M15" s="42">
        <f t="shared" ref="M15:AO15" si="3">L15*(1-$F$4)</f>
        <v>1.7349384330848073E-4</v>
      </c>
      <c r="N15" s="42">
        <f t="shared" si="3"/>
        <v>1.7258289429465044E-4</v>
      </c>
      <c r="O15" s="42">
        <f t="shared" si="3"/>
        <v>1.7167672832147437E-4</v>
      </c>
      <c r="P15" s="42">
        <f t="shared" si="3"/>
        <v>1.7077532027505747E-4</v>
      </c>
      <c r="Q15" s="42">
        <f t="shared" si="3"/>
        <v>1.6987864517336809E-4</v>
      </c>
      <c r="R15" s="42">
        <f t="shared" si="3"/>
        <v>1.6898667816554551E-4</v>
      </c>
      <c r="S15" s="42">
        <f t="shared" si="3"/>
        <v>1.6809939453121131E-4</v>
      </c>
      <c r="T15" s="42">
        <f t="shared" si="3"/>
        <v>1.6721676967978413E-4</v>
      </c>
      <c r="U15" s="42">
        <f t="shared" si="3"/>
        <v>1.6633877914979834E-4</v>
      </c>
      <c r="V15" s="42">
        <f t="shared" si="3"/>
        <v>1.6546539860822591E-4</v>
      </c>
      <c r="W15" s="42">
        <f t="shared" si="3"/>
        <v>1.6459660384980217E-4</v>
      </c>
      <c r="X15" s="42">
        <f t="shared" si="3"/>
        <v>1.6373237079635489E-4</v>
      </c>
      <c r="Y15" s="42">
        <f t="shared" si="3"/>
        <v>1.6287267549613702E-4</v>
      </c>
      <c r="Z15" s="42">
        <f t="shared" si="3"/>
        <v>1.6201749412316288E-4</v>
      </c>
      <c r="AA15" s="42">
        <f t="shared" si="3"/>
        <v>1.611668029765478E-4</v>
      </c>
      <c r="AB15" s="42">
        <f t="shared" si="3"/>
        <v>1.6032057847985127E-4</v>
      </c>
      <c r="AC15" s="42">
        <f t="shared" si="3"/>
        <v>1.5947879718042354E-4</v>
      </c>
      <c r="AD15" s="42">
        <f t="shared" si="3"/>
        <v>1.5864143574875568E-4</v>
      </c>
      <c r="AE15" s="42">
        <f t="shared" si="3"/>
        <v>1.5780847097783296E-4</v>
      </c>
      <c r="AF15" s="42">
        <f t="shared" si="3"/>
        <v>1.5697987978249169E-4</v>
      </c>
      <c r="AG15" s="42">
        <f t="shared" si="3"/>
        <v>1.5615563919877946E-4</v>
      </c>
      <c r="AH15" s="42">
        <f t="shared" si="3"/>
        <v>1.5533572638331869E-4</v>
      </c>
      <c r="AI15" s="42">
        <f t="shared" si="3"/>
        <v>1.5452011861267351E-4</v>
      </c>
      <c r="AJ15" s="42">
        <f t="shared" si="3"/>
        <v>1.5370879328272002E-4</v>
      </c>
      <c r="AK15" s="42">
        <f t="shared" si="3"/>
        <v>1.5290172790801982E-4</v>
      </c>
      <c r="AL15" s="42">
        <f t="shared" si="3"/>
        <v>1.5209890012119685E-4</v>
      </c>
      <c r="AM15" s="42">
        <f t="shared" si="3"/>
        <v>1.5130028767231749E-4</v>
      </c>
      <c r="AN15" s="42">
        <f t="shared" si="3"/>
        <v>1.5050586842827392E-4</v>
      </c>
      <c r="AO15" s="42">
        <f t="shared" si="3"/>
        <v>1.4971562037217068E-4</v>
      </c>
      <c r="AP15" s="42">
        <f t="shared" ref="AP15:BJ15" si="4">AO15*(1-$F$4)</f>
        <v>1.4892952160271451E-4</v>
      </c>
      <c r="AQ15" s="42">
        <f t="shared" si="4"/>
        <v>1.4814755033360736E-4</v>
      </c>
      <c r="AR15" s="42">
        <f t="shared" si="4"/>
        <v>1.473696848929426E-4</v>
      </c>
      <c r="AS15" s="42">
        <f t="shared" si="4"/>
        <v>1.4659590372260442E-4</v>
      </c>
      <c r="AT15" s="42">
        <f t="shared" si="4"/>
        <v>1.4582618537767027E-4</v>
      </c>
      <c r="AU15" s="42">
        <f t="shared" si="4"/>
        <v>1.4506050852581667E-4</v>
      </c>
      <c r="AV15" s="42">
        <f t="shared" si="4"/>
        <v>1.4429885194672782E-4</v>
      </c>
      <c r="AW15" s="42">
        <f t="shared" si="4"/>
        <v>1.4354119453150767E-4</v>
      </c>
      <c r="AX15" s="42">
        <f t="shared" si="4"/>
        <v>1.4278751528209476E-4</v>
      </c>
      <c r="AY15" s="42">
        <f t="shared" si="4"/>
        <v>1.4203779331068033E-4</v>
      </c>
      <c r="AZ15" s="42">
        <f t="shared" si="4"/>
        <v>1.4129200783912941E-4</v>
      </c>
      <c r="BA15" s="42">
        <f t="shared" si="4"/>
        <v>1.4055013819840503E-4</v>
      </c>
      <c r="BB15" s="42">
        <f t="shared" si="4"/>
        <v>1.3981216382799526E-4</v>
      </c>
      <c r="BC15" s="42">
        <f t="shared" si="4"/>
        <v>1.3907806427534348E-4</v>
      </c>
      <c r="BD15" s="42">
        <f t="shared" si="4"/>
        <v>1.3834781919528158E-4</v>
      </c>
      <c r="BE15" s="42">
        <f t="shared" si="4"/>
        <v>1.3762140834946597E-4</v>
      </c>
      <c r="BF15" s="42">
        <f t="shared" si="4"/>
        <v>1.3689881160581683E-4</v>
      </c>
      <c r="BG15" s="42">
        <f t="shared" si="4"/>
        <v>1.3618000893796009E-4</v>
      </c>
      <c r="BH15" s="42">
        <f t="shared" si="4"/>
        <v>1.3546498042467237E-4</v>
      </c>
      <c r="BI15" s="42">
        <f t="shared" si="4"/>
        <v>1.3475370624932897E-4</v>
      </c>
      <c r="BJ15" s="42">
        <f t="shared" si="4"/>
        <v>1.3404616669935462E-4</v>
      </c>
      <c r="BK15" t="str">
        <f t="shared" ref="BK15:BK46" si="5">A15</f>
        <v>11_MEX</v>
      </c>
      <c r="BL15" t="str">
        <f t="shared" ref="BL15:BL46" si="6">"d_ind_cem_"&amp;C15</f>
        <v>d_ind_cem_1_x_coal_thermal</v>
      </c>
      <c r="BO15" s="8">
        <f t="shared" ref="BO15:BO46" si="7">E15</f>
        <v>7.1562041640000009</v>
      </c>
      <c r="BP15" s="8">
        <f t="shared" ref="BP15:BP46" si="8">F15</f>
        <v>7.2219369240000004</v>
      </c>
      <c r="BQ15" s="8" cm="1">
        <f t="array" ref="BQ15">K15*INDEX(prod_est,$G15+$H15,MATCH(BQ$14,$BP$14:$DP$14,0))</f>
        <v>7.3308782786959625</v>
      </c>
      <c r="BR15" s="8" cm="1">
        <f t="array" ref="BR15">L15*INDEX(prod_est,$G15+$H15,MATCH(BR$14,$BP$14:$DP$14,0))</f>
        <v>7.0481200557800259</v>
      </c>
      <c r="BS15" s="8" cm="1">
        <f t="array" ref="BS15">M15*INDEX(prod_est,$G15+$H15,MATCH(BS$14,$BP$14:$DP$14,0))</f>
        <v>7.1890956364520893</v>
      </c>
      <c r="BT15" s="8" cm="1">
        <f t="array" ref="BT15">N15*INDEX(prod_est,$G15+$H15,MATCH(BT$14,$BP$14:$DP$14,0))</f>
        <v>7.3291929408331784</v>
      </c>
      <c r="BU15" s="8" cm="1">
        <f t="array" ref="BU15">O15*INDEX(prod_est,$G15+$H15,MATCH(BU$14,$BP$14:$DP$14,0))</f>
        <v>7.4681791827973862</v>
      </c>
      <c r="BV15" s="8" cm="1">
        <f t="array" ref="BV15">P15*INDEX(prod_est,$G15+$H15,MATCH(BV$14,$BP$14:$DP$14,0))</f>
        <v>7.6059933784389244</v>
      </c>
      <c r="BW15" s="8" cm="1">
        <f t="array" ref="BW15">Q15*INDEX(prod_est,$G15+$H15,MATCH(BW$14,$BP$14:$DP$14,0))</f>
        <v>7.7424654095779051</v>
      </c>
      <c r="BX15" s="8" cm="1">
        <f t="array" ref="BX15">R15*INDEX(prod_est,$G15+$H15,MATCH(BX$14,$BP$14:$DP$14,0))</f>
        <v>7.8777520070260545</v>
      </c>
      <c r="BY15" s="8" cm="1">
        <f t="array" ref="BY15">S15*INDEX(prod_est,$G15+$H15,MATCH(BY$14,$BP$14:$DP$14,0))</f>
        <v>8.011958548651636</v>
      </c>
      <c r="BZ15" s="8" cm="1">
        <f t="array" ref="BZ15">T15*INDEX(prod_est,$G15+$H15,MATCH(BZ$14,$BP$14:$DP$14,0))</f>
        <v>8.0816512938094451</v>
      </c>
      <c r="CA15" s="8" cm="1">
        <f t="array" ref="CA15">U15*INDEX(prod_est,$G15+$H15,MATCH(CA$14,$BP$14:$DP$14,0))</f>
        <v>8.1492328335349367</v>
      </c>
      <c r="CB15" s="8" cm="1">
        <f t="array" ref="CB15">V15*INDEX(prod_est,$G15+$H15,MATCH(CB$14,$BP$14:$DP$14,0))</f>
        <v>8.2147587861008642</v>
      </c>
      <c r="CC15" s="8" cm="1">
        <f t="array" ref="CC15">W15*INDEX(prod_est,$G15+$H15,MATCH(CC$14,$BP$14:$DP$14,0))</f>
        <v>8.2781865550529119</v>
      </c>
      <c r="CD15" s="8" cm="1">
        <f t="array" ref="CD15">X15*INDEX(prod_est,$G15+$H15,MATCH(CD$14,$BP$14:$DP$14,0))</f>
        <v>8.3393743013880943</v>
      </c>
      <c r="CE15" s="8" cm="1">
        <f t="array" ref="CE15">Y15*INDEX(prod_est,$G15+$H15,MATCH(CE$14,$BP$14:$DP$14,0))</f>
        <v>8.398127533328914</v>
      </c>
      <c r="CF15" s="8" cm="1">
        <f t="array" ref="CF15">Z15*INDEX(prod_est,$G15+$H15,MATCH(CF$14,$BP$14:$DP$14,0))</f>
        <v>8.4543926330701833</v>
      </c>
      <c r="CG15" s="8" cm="1">
        <f t="array" ref="CG15">AA15*INDEX(prod_est,$G15+$H15,MATCH(CG$14,$BP$14:$DP$14,0))</f>
        <v>8.5078517354179546</v>
      </c>
      <c r="CH15" s="8" cm="1">
        <f t="array" ref="CH15">AB15*INDEX(prod_est,$G15+$H15,MATCH(CH$14,$BP$14:$DP$14,0))</f>
        <v>8.5582514801522525</v>
      </c>
      <c r="CI15" s="8" cm="1">
        <f t="array" ref="CI15">AC15*INDEX(prod_est,$G15+$H15,MATCH(CI$14,$BP$14:$DP$14,0))</f>
        <v>8.6052762674740322</v>
      </c>
      <c r="CJ15" s="8" cm="1">
        <f t="array" ref="CJ15">AD15*INDEX(prod_est,$G15+$H15,MATCH(CJ$14,$BP$14:$DP$14,0))</f>
        <v>8.6487902374063719</v>
      </c>
      <c r="CK15" s="8" cm="1">
        <f t="array" ref="CK15">AE15*INDEX(prod_est,$G15+$H15,MATCH(CK$14,$BP$14:$DP$14,0))</f>
        <v>8.6884875469244118</v>
      </c>
      <c r="CL15" s="8" cm="1">
        <f t="array" ref="CL15">AF15*INDEX(prod_est,$G15+$H15,MATCH(CL$14,$BP$14:$DP$14,0))</f>
        <v>8.7240800719506773</v>
      </c>
      <c r="CM15" s="8" cm="1">
        <f t="array" ref="CM15">AG15*INDEX(prod_est,$G15+$H15,MATCH(CM$14,$BP$14:$DP$14,0))</f>
        <v>8.7553980539238196</v>
      </c>
      <c r="CN15" s="8" cm="1">
        <f t="array" ref="CN15">AH15*INDEX(prod_est,$G15+$H15,MATCH(CN$14,$BP$14:$DP$14,0))</f>
        <v>8.7822569456932378</v>
      </c>
      <c r="CO15" s="8" cm="1">
        <f t="array" ref="CO15">AI15*INDEX(prod_est,$G15+$H15,MATCH(CO$14,$BP$14:$DP$14,0))</f>
        <v>8.8044940502020719</v>
      </c>
      <c r="CP15" s="8" cm="1">
        <f t="array" ref="CP15">AJ15*INDEX(prod_est,$G15+$H15,MATCH(CP$14,$BP$14:$DP$14,0))</f>
        <v>8.8218814698894779</v>
      </c>
      <c r="CQ15" s="8" cm="1">
        <f t="array" ref="CQ15">AK15*INDEX(prod_est,$G15+$H15,MATCH(CQ$14,$BP$14:$DP$14,0))</f>
        <v>8.8343943629319579</v>
      </c>
      <c r="CR15" s="8" cm="1">
        <f t="array" ref="CR15">AL15*INDEX(prod_est,$G15+$H15,MATCH(CR$14,$BP$14:$DP$14,0))</f>
        <v>8.841832146848601</v>
      </c>
      <c r="CS15" s="8" cm="1">
        <f t="array" ref="CS15">AM15*INDEX(prod_est,$G15+$H15,MATCH(CS$14,$BP$14:$DP$14,0))</f>
        <v>8.8438707297092591</v>
      </c>
      <c r="CT15" s="8" cm="1">
        <f t="array" ref="CT15">AN15*INDEX(prod_est,$G15+$H15,MATCH(CT$14,$BP$14:$DP$14,0))</f>
        <v>8.8406445493327528</v>
      </c>
      <c r="CU15" s="8" cm="1">
        <f t="array" ref="CU15">AO15*INDEX(prod_est,$G15+$H15,MATCH(CU$14,$BP$14:$DP$14,0))</f>
        <v>8.8320779827826055</v>
      </c>
      <c r="CV15" s="8" cm="1">
        <f t="array" ref="CV15">AP15*INDEX(prod_est,$G15+$H15,MATCH(CV$14,$BP$14:$DP$14,0))</f>
        <v>8.818239960352539</v>
      </c>
      <c r="CW15" cm="1">
        <f t="array" ref="CW15">AQ15*INDEX(prod_est,$G15+$H15,MATCH(CW$14,$BP$14:$DP$14,0))</f>
        <v>8.7093209348983542</v>
      </c>
      <c r="CX15" cm="1">
        <f t="array" ref="CX15">AR15*INDEX(prod_est,$G15+$H15,MATCH(CX$14,$BP$14:$DP$14,0))</f>
        <v>8.5992932581146864</v>
      </c>
      <c r="CY15" cm="1">
        <f t="array" ref="CY15">AS15*INDEX(prod_est,$G15+$H15,MATCH(CY$14,$BP$14:$DP$14,0))</f>
        <v>8.4881821251695779</v>
      </c>
      <c r="CZ15" cm="1">
        <f t="array" ref="CZ15">AT15*INDEX(prod_est,$G15+$H15,MATCH(CZ$14,$BP$14:$DP$14,0))</f>
        <v>8.3760124418202704</v>
      </c>
      <c r="DA15" cm="1">
        <f t="array" ref="DA15">AU15*INDEX(prod_est,$G15+$H15,MATCH(DA$14,$BP$14:$DP$14,0))</f>
        <v>8.2628088270486941</v>
      </c>
      <c r="DB15" cm="1">
        <f t="array" ref="DB15">AV15*INDEX(prod_est,$G15+$H15,MATCH(DB$14,$BP$14:$DP$14,0))</f>
        <v>8.1485956156756085</v>
      </c>
      <c r="DC15" cm="1">
        <f t="array" ref="DC15">AW15*INDEX(prod_est,$G15+$H15,MATCH(DC$14,$BP$14:$DP$14,0))</f>
        <v>8.0333968609537489</v>
      </c>
      <c r="DD15" cm="1">
        <f t="array" ref="DD15">AX15*INDEX(prod_est,$G15+$H15,MATCH(DD$14,$BP$14:$DP$14,0))</f>
        <v>7.917236337140074</v>
      </c>
      <c r="DE15" cm="1">
        <f t="array" ref="DE15">AY15*INDEX(prod_est,$G15+$H15,MATCH(DE$14,$BP$14:$DP$14,0))</f>
        <v>7.8001375420472483</v>
      </c>
      <c r="DF15" cm="1">
        <f t="array" ref="DF15">AZ15*INDEX(prod_est,$G15+$H15,MATCH(DF$14,$BP$14:$DP$14,0))</f>
        <v>7.6821236995744204</v>
      </c>
      <c r="DG15" cm="1">
        <f t="array" ref="DG15">BA15*INDEX(prod_est,$G15+$H15,MATCH(DG$14,$BP$14:$DP$14,0))</f>
        <v>7.5632177622178123</v>
      </c>
      <c r="DH15" cm="1">
        <f t="array" ref="DH15">BB15*INDEX(prod_est,$G15+$H15,MATCH(DH$14,$BP$14:$DP$14,0))</f>
        <v>7.4434424135606987</v>
      </c>
      <c r="DI15" cm="1">
        <f t="array" ref="DI15">BC15*INDEX(prod_est,$G15+$H15,MATCH(DI$14,$BP$14:$DP$14,0))</f>
        <v>7.3228200707435125</v>
      </c>
      <c r="DJ15" cm="1">
        <f t="array" ref="DJ15">BD15*INDEX(prod_est,$G15+$H15,MATCH(DJ$14,$BP$14:$DP$14,0))</f>
        <v>7.2013728869138527</v>
      </c>
      <c r="DK15" cm="1">
        <f t="array" ref="DK15">BE15*INDEX(prod_est,$G15+$H15,MATCH(DK$14,$BP$14:$DP$14,0))</f>
        <v>7.0791227536565637</v>
      </c>
      <c r="DL15" cm="1">
        <f t="array" ref="DL15">BF15*INDEX(prod_est,$G15+$H15,MATCH(DL$14,$BP$14:$DP$14,0))</f>
        <v>6.9560913034043539</v>
      </c>
      <c r="DM15" cm="1">
        <f t="array" ref="DM15">BG15*INDEX(prod_est,$G15+$H15,MATCH(DM$14,$BP$14:$DP$14,0))</f>
        <v>6.8322999118286409</v>
      </c>
      <c r="DN15" cm="1">
        <f t="array" ref="DN15">BH15*INDEX(prod_est,$G15+$H15,MATCH(DN$14,$BP$14:$DP$14,0))</f>
        <v>6.7077697002111192</v>
      </c>
      <c r="DO15" cm="1">
        <f t="array" ref="DO15">BI15*INDEX(prod_est,$G15+$H15,MATCH(DO$14,$BP$14:$DP$14,0))</f>
        <v>6.5825215377960395</v>
      </c>
      <c r="DP15" cm="1">
        <f t="array" ref="DP15">BJ15*INDEX(prod_est,$G15+$H15,MATCH(DP$14,$BP$14:$DP$14,0))</f>
        <v>6.4565760441234197</v>
      </c>
    </row>
    <row r="16" spans="1:120" x14ac:dyDescent="0.25">
      <c r="A16" t="s">
        <v>47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161</v>
      </c>
      <c r="H16">
        <f>IFERROR(MATCH(D16,Production_est!$D$4:$D$339,0),"-")</f>
        <v>6</v>
      </c>
      <c r="I16" s="8" cm="1">
        <f t="array" ref="I16">IFERROR(INDEX(Production_est!$E$4:$E$339,H16+G16),"-")</f>
        <v>41407.909305251596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11_MEX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47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161</v>
      </c>
      <c r="H17">
        <f>IFERROR(MATCH(D17,Production_est!$D$4:$D$339,0),"-")</f>
        <v>6</v>
      </c>
      <c r="I17" s="8" cm="1">
        <f t="array" ref="I17">IFERROR(INDEX(Production_est!$E$4:$E$339,H17+G17),"-")</f>
        <v>41407.909305251596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11_MEX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47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161</v>
      </c>
      <c r="H18">
        <f>IFERROR(MATCH(D18,Production_est!$D$4:$D$339,0),"-")</f>
        <v>6</v>
      </c>
      <c r="I18" s="8" cm="1">
        <f t="array" ref="I18">IFERROR(INDEX(Production_est!$E$4:$E$339,H18+G18),"-")</f>
        <v>41407.909305251596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11_MEX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47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161</v>
      </c>
      <c r="H19">
        <f>IFERROR(MATCH(D19,Production_est!$D$4:$D$339,0),"-")</f>
        <v>6</v>
      </c>
      <c r="I19" s="8" cm="1">
        <f t="array" ref="I19">IFERROR(INDEX(Production_est!$E$4:$E$339,H19+G19),"-")</f>
        <v>41407.909305251596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11_MEX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47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161</v>
      </c>
      <c r="H20">
        <f>IFERROR(MATCH(D20,Production_est!$D$4:$D$339,0),"-")</f>
        <v>6</v>
      </c>
      <c r="I20" s="8" cm="1">
        <f t="array" ref="I20">IFERROR(INDEX(Production_est!$E$4:$E$339,H20+G20),"-")</f>
        <v>41407.909305251596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11_MEX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47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161</v>
      </c>
      <c r="H21">
        <f>IFERROR(MATCH(D21,Production_est!$D$4:$D$339,0),"-")</f>
        <v>6</v>
      </c>
      <c r="I21" s="8" cm="1">
        <f t="array" ref="I21">IFERROR(INDEX(Production_est!$E$4:$E$339,H21+G21),"-")</f>
        <v>41407.909305251596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11_MEX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47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161</v>
      </c>
      <c r="H22">
        <f>IFERROR(MATCH(D22,Production_est!$D$4:$D$339,0),"-")</f>
        <v>6</v>
      </c>
      <c r="I22" s="8" cm="1">
        <f t="array" ref="I22">IFERROR(INDEX(Production_est!$E$4:$E$339,H22+G22),"-")</f>
        <v>41407.909305251596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11_MEX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47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161</v>
      </c>
      <c r="H23">
        <f>IFERROR(MATCH(D23,Production_est!$D$4:$D$339,0),"-")</f>
        <v>6</v>
      </c>
      <c r="I23" s="8" cm="1">
        <f t="array" ref="I23">IFERROR(INDEX(Production_est!$E$4:$E$339,H23+G23),"-")</f>
        <v>41407.909305251596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11_MEX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47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161</v>
      </c>
      <c r="H24">
        <f>IFERROR(MATCH(D24,Production_est!$D$4:$D$339,0),"-")</f>
        <v>6</v>
      </c>
      <c r="I24" s="8" cm="1">
        <f t="array" ref="I24">IFERROR(INDEX(Production_est!$E$4:$E$339,H24+G24),"-")</f>
        <v>41407.909305251596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11_MEX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47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161</v>
      </c>
      <c r="H25">
        <f>IFERROR(MATCH(D25,Production_est!$D$4:$D$339,0),"-")</f>
        <v>6</v>
      </c>
      <c r="I25" s="8" cm="1">
        <f t="array" ref="I25">IFERROR(INDEX(Production_est!$E$4:$E$339,H25+G25),"-")</f>
        <v>41407.909305251596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11_MEX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47</v>
      </c>
      <c r="B26" t="s">
        <v>16</v>
      </c>
      <c r="C26" t="s">
        <v>16</v>
      </c>
      <c r="D26" t="s">
        <v>37</v>
      </c>
      <c r="E26" s="8">
        <v>0.298183896</v>
      </c>
      <c r="F26" s="8">
        <v>0.298183896</v>
      </c>
      <c r="G26">
        <f>MATCH(A26,Production_est!$A$4:$A$339,0)</f>
        <v>161</v>
      </c>
      <c r="H26">
        <f>IFERROR(MATCH(D26,Production_est!$D$4:$D$339,0),"-")</f>
        <v>6</v>
      </c>
      <c r="I26" s="8" cm="1">
        <f t="array" ref="I26">IFERROR(INDEX(Production_est!$E$4:$E$339,H26+G26),"-")</f>
        <v>41407.909305251596</v>
      </c>
      <c r="J26" s="42">
        <f t="shared" si="0"/>
        <v>7.2011338172580127E-6</v>
      </c>
      <c r="K26" s="42">
        <f t="shared" si="1"/>
        <v>7.2011338172580127E-6</v>
      </c>
      <c r="L26" s="42">
        <f t="shared" si="2"/>
        <v>7.2011338172580127E-6</v>
      </c>
      <c r="M26" s="42">
        <f t="shared" ref="M26:AP26" si="29">L26*(1-$F$4)</f>
        <v>7.1633234510559831E-6</v>
      </c>
      <c r="N26" s="42">
        <f t="shared" si="29"/>
        <v>7.1257116124509421E-6</v>
      </c>
      <c r="O26" s="42">
        <f t="shared" si="29"/>
        <v>7.088297259051325E-6</v>
      </c>
      <c r="P26" s="42">
        <f t="shared" si="29"/>
        <v>7.0510793539387625E-6</v>
      </c>
      <c r="Q26" s="42">
        <f t="shared" si="29"/>
        <v>7.0140568656393422E-6</v>
      </c>
      <c r="R26" s="42">
        <f t="shared" si="29"/>
        <v>6.9772287680950219E-6</v>
      </c>
      <c r="S26" s="42">
        <f t="shared" si="29"/>
        <v>6.940594040635193E-6</v>
      </c>
      <c r="T26" s="42">
        <f t="shared" si="29"/>
        <v>6.9041516679483923E-6</v>
      </c>
      <c r="U26" s="42">
        <f t="shared" si="29"/>
        <v>6.8679006400541658E-6</v>
      </c>
      <c r="V26" s="42">
        <f t="shared" si="29"/>
        <v>6.8318399522750744E-6</v>
      </c>
      <c r="W26" s="42">
        <f t="shared" si="29"/>
        <v>6.7959686052088522E-6</v>
      </c>
      <c r="X26" s="42">
        <f t="shared" si="29"/>
        <v>6.7602856047007065E-6</v>
      </c>
      <c r="Y26" s="42">
        <f t="shared" si="29"/>
        <v>6.7247899618157688E-6</v>
      </c>
      <c r="Z26" s="42">
        <f t="shared" si="29"/>
        <v>6.6894806928116828E-6</v>
      </c>
      <c r="AA26" s="42">
        <f t="shared" si="29"/>
        <v>6.6543568191113437E-6</v>
      </c>
      <c r="AB26" s="42">
        <f t="shared" si="29"/>
        <v>6.619417367275775E-6</v>
      </c>
      <c r="AC26" s="42">
        <f t="shared" si="29"/>
        <v>6.5846613689771527E-6</v>
      </c>
      <c r="AD26" s="42">
        <f t="shared" si="29"/>
        <v>6.5500878609719675E-6</v>
      </c>
      <c r="AE26" s="42">
        <f t="shared" si="29"/>
        <v>6.5156958850743275E-6</v>
      </c>
      <c r="AF26" s="42">
        <f t="shared" si="29"/>
        <v>6.4814844881294056E-6</v>
      </c>
      <c r="AG26" s="42">
        <f t="shared" si="29"/>
        <v>6.4474527219870208E-6</v>
      </c>
      <c r="AH26" s="42">
        <f t="shared" si="29"/>
        <v>6.4135996434753621E-6</v>
      </c>
      <c r="AI26" s="42">
        <f t="shared" si="29"/>
        <v>6.3799243143748472E-6</v>
      </c>
      <c r="AJ26" s="42">
        <f t="shared" si="29"/>
        <v>6.3464258013921244E-6</v>
      </c>
      <c r="AK26" s="42">
        <f t="shared" si="29"/>
        <v>6.3131031761342016E-6</v>
      </c>
      <c r="AL26" s="42">
        <f t="shared" si="29"/>
        <v>6.2799555150827201E-6</v>
      </c>
      <c r="AM26" s="42">
        <f t="shared" si="29"/>
        <v>6.2469818995683584E-6</v>
      </c>
      <c r="AN26" s="42">
        <f t="shared" si="29"/>
        <v>6.2141814157453727E-6</v>
      </c>
      <c r="AO26" s="42">
        <f t="shared" si="29"/>
        <v>6.1815531545662681E-6</v>
      </c>
      <c r="AP26" s="42">
        <f t="shared" si="29"/>
        <v>6.1490962117566071E-6</v>
      </c>
      <c r="AQ26" s="42">
        <f t="shared" ref="AQ26:BJ26" si="30">AP26*(1-$F$4)</f>
        <v>6.1168096877899469E-6</v>
      </c>
      <c r="AR26" s="42">
        <f t="shared" si="30"/>
        <v>6.0846926878629104E-6</v>
      </c>
      <c r="AS26" s="42">
        <f t="shared" si="30"/>
        <v>6.0527443218703855E-6</v>
      </c>
      <c r="AT26" s="42">
        <f t="shared" si="30"/>
        <v>6.0209637043808591E-6</v>
      </c>
      <c r="AU26" s="42">
        <f t="shared" si="30"/>
        <v>5.9893499546118747E-6</v>
      </c>
      <c r="AV26" s="42">
        <f t="shared" si="30"/>
        <v>5.9579021964056247E-6</v>
      </c>
      <c r="AW26" s="42">
        <f t="shared" si="30"/>
        <v>5.9266195582046662E-6</v>
      </c>
      <c r="AX26" s="42">
        <f t="shared" si="30"/>
        <v>5.8955011730277671E-6</v>
      </c>
      <c r="AY26" s="42">
        <f t="shared" si="30"/>
        <v>5.8645461784458789E-6</v>
      </c>
      <c r="AZ26" s="42">
        <f t="shared" si="30"/>
        <v>5.8337537165582339E-6</v>
      </c>
      <c r="BA26" s="42">
        <f t="shared" si="30"/>
        <v>5.8031229339685691E-6</v>
      </c>
      <c r="BB26" s="42">
        <f t="shared" si="30"/>
        <v>5.7726529817614744E-6</v>
      </c>
      <c r="BC26" s="42">
        <f t="shared" si="30"/>
        <v>5.7423430154788666E-6</v>
      </c>
      <c r="BD26" s="42">
        <f t="shared" si="30"/>
        <v>5.7121921950965853E-6</v>
      </c>
      <c r="BE26" s="42">
        <f t="shared" si="30"/>
        <v>5.6821996850011105E-6</v>
      </c>
      <c r="BF26" s="42">
        <f t="shared" si="30"/>
        <v>5.6523646539664069E-6</v>
      </c>
      <c r="BG26" s="42">
        <f t="shared" si="30"/>
        <v>5.6226862751308842E-6</v>
      </c>
      <c r="BH26" s="42">
        <f t="shared" si="30"/>
        <v>5.5931637259744831E-6</v>
      </c>
      <c r="BI26" s="42">
        <f t="shared" si="30"/>
        <v>5.5637961882958781E-6</v>
      </c>
      <c r="BJ26" s="42">
        <f t="shared" si="30"/>
        <v>5.5345828481898022E-6</v>
      </c>
      <c r="BK26" t="str">
        <f t="shared" si="5"/>
        <v>11_MEX</v>
      </c>
      <c r="BL26" t="str">
        <f t="shared" si="6"/>
        <v>d_ind_cem_7_7_gas_diesel_oil</v>
      </c>
      <c r="BO26" s="8">
        <f t="shared" si="7"/>
        <v>0.298183896</v>
      </c>
      <c r="BP26" s="8">
        <f t="shared" si="8"/>
        <v>0.298183896</v>
      </c>
      <c r="BQ26" s="8" cm="1">
        <f t="array" ref="BQ26">K26*INDEX(prod_est,$G26+$H26,MATCH(BQ$14,$BP$14:$DP$14,0))</f>
        <v>0.30268193550389083</v>
      </c>
      <c r="BR26" s="8" cm="1">
        <f t="array" ref="BR26">L26*INDEX(prod_est,$G26+$H26,MATCH(BR$14,$BP$14:$DP$14,0))</f>
        <v>0.2910072352922457</v>
      </c>
      <c r="BS26" s="8" cm="1">
        <f t="array" ref="BS26">M26*INDEX(prod_est,$G26+$H26,MATCH(BS$14,$BP$14:$DP$14,0))</f>
        <v>0.29682792416394738</v>
      </c>
      <c r="BT26" s="8" cm="1">
        <f t="array" ref="BT26">N26*INDEX(prod_est,$G26+$H26,MATCH(BT$14,$BP$14:$DP$14,0))</f>
        <v>0.30261235020907457</v>
      </c>
      <c r="BU26" s="8" cm="1">
        <f t="array" ref="BU26">O26*INDEX(prod_est,$G26+$H26,MATCH(BU$14,$BP$14:$DP$14,0))</f>
        <v>0.30835090200693926</v>
      </c>
      <c r="BV26" s="8" cm="1">
        <f t="array" ref="BV26">P26*INDEX(prod_est,$G26+$H26,MATCH(BV$14,$BP$14:$DP$14,0))</f>
        <v>0.3140410616154975</v>
      </c>
      <c r="BW26" s="8" cm="1">
        <f t="array" ref="BW26">Q26*INDEX(prod_est,$G26+$H26,MATCH(BW$14,$BP$14:$DP$14,0))</f>
        <v>0.31967580508782284</v>
      </c>
      <c r="BX26" s="8" cm="1">
        <f t="array" ref="BX26">R26*INDEX(prod_est,$G26+$H26,MATCH(BX$14,$BP$14:$DP$14,0))</f>
        <v>0.32526160362472412</v>
      </c>
      <c r="BY26" s="8" cm="1">
        <f t="array" ref="BY26">S26*INDEX(prod_est,$G26+$H26,MATCH(BY$14,$BP$14:$DP$14,0))</f>
        <v>0.33080280813422536</v>
      </c>
      <c r="BZ26" s="8" cm="1">
        <f t="array" ref="BZ26">T26*INDEX(prod_est,$G26+$H26,MATCH(BZ$14,$BP$14:$DP$14,0))</f>
        <v>0.33368032624228716</v>
      </c>
      <c r="CA26" s="8" cm="1">
        <f t="array" ref="CA26">U26*INDEX(prod_est,$G26+$H26,MATCH(CA$14,$BP$14:$DP$14,0))</f>
        <v>0.33647067556617244</v>
      </c>
      <c r="CB26" s="8" cm="1">
        <f t="array" ref="CB26">V26*INDEX(prod_est,$G26+$H26,MATCH(CB$14,$BP$14:$DP$14,0))</f>
        <v>0.33917615250827765</v>
      </c>
      <c r="CC26" s="8" cm="1">
        <f t="array" ref="CC26">W26*INDEX(prod_est,$G26+$H26,MATCH(CC$14,$BP$14:$DP$14,0))</f>
        <v>0.34179499831927568</v>
      </c>
      <c r="CD26" s="8" cm="1">
        <f t="array" ref="CD26">X26*INDEX(prod_est,$G26+$H26,MATCH(CD$14,$BP$14:$DP$14,0))</f>
        <v>0.34432135666076874</v>
      </c>
      <c r="CE26" s="8" cm="1">
        <f t="array" ref="CE26">Y26*INDEX(prod_est,$G26+$H26,MATCH(CE$14,$BP$14:$DP$14,0))</f>
        <v>0.34674719723332831</v>
      </c>
      <c r="CF26" s="8" cm="1">
        <f t="array" ref="CF26">Z26*INDEX(prod_est,$G26+$H26,MATCH(CF$14,$BP$14:$DP$14,0))</f>
        <v>0.34907030623112717</v>
      </c>
      <c r="CG26" s="8" cm="1">
        <f t="array" ref="CG26">AA26*INDEX(prod_est,$G26+$H26,MATCH(CG$14,$BP$14:$DP$14,0))</f>
        <v>0.35127755943514605</v>
      </c>
      <c r="CH26" s="8" cm="1">
        <f t="array" ref="CH26">AB26*INDEX(prod_est,$G26+$H26,MATCH(CH$14,$BP$14:$DP$14,0))</f>
        <v>0.35335849594849827</v>
      </c>
      <c r="CI26" s="8" cm="1">
        <f t="array" ref="CI26">AC26*INDEX(prod_est,$G26+$H26,MATCH(CI$14,$BP$14:$DP$14,0))</f>
        <v>0.35530008508722116</v>
      </c>
      <c r="CJ26" s="8" cm="1">
        <f t="array" ref="CJ26">AD26*INDEX(prod_est,$G26+$H26,MATCH(CJ$14,$BP$14:$DP$14,0))</f>
        <v>0.3570967173787235</v>
      </c>
      <c r="CK26" s="8" cm="1">
        <f t="array" ref="CK26">AE26*INDEX(prod_est,$G26+$H26,MATCH(CK$14,$BP$14:$DP$14,0))</f>
        <v>0.35873576498290155</v>
      </c>
      <c r="CL26" s="8" cm="1">
        <f t="array" ref="CL26">AF26*INDEX(prod_est,$G26+$H26,MATCH(CL$14,$BP$14:$DP$14,0))</f>
        <v>0.36020533165074936</v>
      </c>
      <c r="CM26" s="8" cm="1">
        <f t="array" ref="CM26">AG26*INDEX(prod_est,$G26+$H26,MATCH(CM$14,$BP$14:$DP$14,0))</f>
        <v>0.36149840828349805</v>
      </c>
      <c r="CN26" s="8" cm="1">
        <f t="array" ref="CN26">AH26*INDEX(prod_est,$G26+$H26,MATCH(CN$14,$BP$14:$DP$14,0))</f>
        <v>0.36260737518175945</v>
      </c>
      <c r="CO26" s="8" cm="1">
        <f t="array" ref="CO26">AI26*INDEX(prod_est,$G26+$H26,MATCH(CO$14,$BP$14:$DP$14,0))</f>
        <v>0.36352551480662487</v>
      </c>
      <c r="CP26" s="8" cm="1">
        <f t="array" ref="CP26">AJ26*INDEX(prod_est,$G26+$H26,MATCH(CP$14,$BP$14:$DP$14,0))</f>
        <v>0.36424341757957046</v>
      </c>
      <c r="CQ26" s="8" cm="1">
        <f t="array" ref="CQ26">AK26*INDEX(prod_est,$G26+$H26,MATCH(CQ$14,$BP$14:$DP$14,0))</f>
        <v>0.36476005781568749</v>
      </c>
      <c r="CR26" s="8" cm="1">
        <f t="array" ref="CR26">AL26*INDEX(prod_est,$G26+$H26,MATCH(CR$14,$BP$14:$DP$14,0))</f>
        <v>0.36506715373873561</v>
      </c>
      <c r="CS26" s="8" cm="1">
        <f t="array" ref="CS26">AM26*INDEX(prod_est,$G26+$H26,MATCH(CS$14,$BP$14:$DP$14,0))</f>
        <v>0.36515132403627582</v>
      </c>
      <c r="CT26" s="8" cm="1">
        <f t="array" ref="CT26">AN26*INDEX(prod_est,$G26+$H26,MATCH(CT$14,$BP$14:$DP$14,0))</f>
        <v>0.36501811946193669</v>
      </c>
      <c r="CU26" s="8" cm="1">
        <f t="array" ref="CU26">AO26*INDEX(prod_est,$G26+$H26,MATCH(CU$14,$BP$14:$DP$14,0))</f>
        <v>0.36466441764812313</v>
      </c>
      <c r="CV26" s="8" cm="1">
        <f t="array" ref="CV26">AP26*INDEX(prod_est,$G26+$H26,MATCH(CV$14,$BP$14:$DP$14,0))</f>
        <v>0.36409306463236635</v>
      </c>
      <c r="CW26" cm="1">
        <f t="array" ref="CW26">AQ26*INDEX(prod_est,$G26+$H26,MATCH(CW$14,$BP$14:$DP$14,0))</f>
        <v>0.35959594707232212</v>
      </c>
      <c r="CX26" cm="1">
        <f t="array" ref="CX26">AR26*INDEX(prod_est,$G26+$H26,MATCH(CX$14,$BP$14:$DP$14,0))</f>
        <v>0.35505305481551591</v>
      </c>
      <c r="CY26" cm="1">
        <f t="array" ref="CY26">AS26*INDEX(prod_est,$G26+$H26,MATCH(CY$14,$BP$14:$DP$14,0))</f>
        <v>0.35046542813596909</v>
      </c>
      <c r="CZ26" cm="1">
        <f t="array" ref="CZ26">AT26*INDEX(prod_est,$G26+$H26,MATCH(CZ$14,$BP$14:$DP$14,0))</f>
        <v>0.34583409535832738</v>
      </c>
      <c r="DA26" cm="1">
        <f t="array" ref="DA26">AU26*INDEX(prod_est,$G26+$H26,MATCH(DA$14,$BP$14:$DP$14,0))</f>
        <v>0.34116007296667566</v>
      </c>
      <c r="DB26" cm="1">
        <f t="array" ref="DB26">AV26*INDEX(prod_est,$G26+$H26,MATCH(DB$14,$BP$14:$DP$14,0))</f>
        <v>0.33644436571247338</v>
      </c>
      <c r="DC26" cm="1">
        <f t="array" ref="DC26">AW26*INDEX(prod_est,$G26+$H26,MATCH(DC$14,$BP$14:$DP$14,0))</f>
        <v>0.3316879667216211</v>
      </c>
      <c r="DD26" cm="1">
        <f t="array" ref="DD26">AX26*INDEX(prod_est,$G26+$H26,MATCH(DD$14,$BP$14:$DP$14,0))</f>
        <v>0.32689185760066553</v>
      </c>
      <c r="DE26" cm="1">
        <f t="array" ref="DE26">AY26*INDEX(prod_est,$G26+$H26,MATCH(DE$14,$BP$14:$DP$14,0))</f>
        <v>0.32205700854214658</v>
      </c>
      <c r="DF26" cm="1">
        <f t="array" ref="DF26">AZ26*INDEX(prod_est,$G26+$H26,MATCH(DF$14,$BP$14:$DP$14,0))</f>
        <v>0.31718437842908992</v>
      </c>
      <c r="DG26" cm="1">
        <f t="array" ref="DG26">BA26*INDEX(prod_est,$G26+$H26,MATCH(DG$14,$BP$14:$DP$14,0))</f>
        <v>0.3122749149386656</v>
      </c>
      <c r="DH26" cm="1">
        <f t="array" ref="DH26">BB26*INDEX(prod_est,$G26+$H26,MATCH(DH$14,$BP$14:$DP$14,0))</f>
        <v>0.30732955464499595</v>
      </c>
      <c r="DI26" cm="1">
        <f t="array" ref="DI26">BC26*INDEX(prod_est,$G26+$H26,MATCH(DI$14,$BP$14:$DP$14,0))</f>
        <v>0.30234922312114282</v>
      </c>
      <c r="DJ26" cm="1">
        <f t="array" ref="DJ26">BD26*INDEX(prod_est,$G26+$H26,MATCH(DJ$14,$BP$14:$DP$14,0))</f>
        <v>0.29733483504026514</v>
      </c>
      <c r="DK26" cm="1">
        <f t="array" ref="DK26">BE26*INDEX(prod_est,$G26+$H26,MATCH(DK$14,$BP$14:$DP$14,0))</f>
        <v>0.29228729427595346</v>
      </c>
      <c r="DL26" cm="1">
        <f t="array" ref="DL26">BF26*INDEX(prod_est,$G26+$H26,MATCH(DL$14,$BP$14:$DP$14,0))</f>
        <v>0.28720749400176127</v>
      </c>
      <c r="DM26" cm="1">
        <f t="array" ref="DM26">BG26*INDEX(prod_est,$G26+$H26,MATCH(DM$14,$BP$14:$DP$14,0))</f>
        <v>0.28209631678991942</v>
      </c>
      <c r="DN26" cm="1">
        <f t="array" ref="DN26">BH26*INDEX(prod_est,$G26+$H26,MATCH(DN$14,$BP$14:$DP$14,0))</f>
        <v>0.27695463470925535</v>
      </c>
      <c r="DO26" cm="1">
        <f t="array" ref="DO26">BI26*INDEX(prod_est,$G26+$H26,MATCH(DO$14,$BP$14:$DP$14,0))</f>
        <v>0.27178330942231504</v>
      </c>
      <c r="DP26" cm="1">
        <f t="array" ref="DP26">BJ26*INDEX(prod_est,$G26+$H26,MATCH(DP$14,$BP$14:$DP$14,0))</f>
        <v>0.26658319228169836</v>
      </c>
    </row>
    <row r="27" spans="1:120" x14ac:dyDescent="0.25">
      <c r="A27" t="s">
        <v>47</v>
      </c>
      <c r="B27" t="s">
        <v>17</v>
      </c>
      <c r="C27" t="s">
        <v>17</v>
      </c>
      <c r="D27" t="s">
        <v>37</v>
      </c>
      <c r="E27" s="8">
        <v>2.61298188</v>
      </c>
      <c r="F27" s="8">
        <v>0.80399120400000001</v>
      </c>
      <c r="G27">
        <f>MATCH(A27,Production_est!$A$4:$A$339,0)</f>
        <v>161</v>
      </c>
      <c r="H27">
        <f>IFERROR(MATCH(D27,Production_est!$D$4:$D$339,0),"-")</f>
        <v>6</v>
      </c>
      <c r="I27" s="8" cm="1">
        <f t="array" ref="I27">IFERROR(INDEX(Production_est!$E$4:$E$339,H27+G27),"-")</f>
        <v>41407.909305251596</v>
      </c>
      <c r="J27" s="42">
        <f t="shared" si="0"/>
        <v>1.9416367971469476E-5</v>
      </c>
      <c r="K27" s="42">
        <f t="shared" si="1"/>
        <v>1.9416367971469476E-5</v>
      </c>
      <c r="L27" s="42">
        <f t="shared" si="2"/>
        <v>1.9416367971469476E-5</v>
      </c>
      <c r="M27" s="42">
        <f t="shared" ref="M27:AP27" si="31">L27*(1-$F$4)</f>
        <v>1.931442013909408E-5</v>
      </c>
      <c r="N27" s="42">
        <f t="shared" si="31"/>
        <v>1.9213007595323707E-5</v>
      </c>
      <c r="O27" s="42">
        <f t="shared" si="31"/>
        <v>1.9112127529565094E-5</v>
      </c>
      <c r="P27" s="42">
        <f t="shared" si="31"/>
        <v>1.9011777145982317E-5</v>
      </c>
      <c r="Q27" s="42">
        <f t="shared" si="31"/>
        <v>1.8911953663419307E-5</v>
      </c>
      <c r="R27" s="42">
        <f t="shared" si="31"/>
        <v>1.8812654315322764E-5</v>
      </c>
      <c r="S27" s="42">
        <f t="shared" si="31"/>
        <v>1.8713876349665492E-5</v>
      </c>
      <c r="T27" s="42">
        <f t="shared" si="31"/>
        <v>1.861561702887012E-5</v>
      </c>
      <c r="U27" s="42">
        <f t="shared" si="31"/>
        <v>1.8517873629733242E-5</v>
      </c>
      <c r="V27" s="42">
        <f t="shared" si="31"/>
        <v>1.8420643443349939E-5</v>
      </c>
      <c r="W27" s="42">
        <f t="shared" si="31"/>
        <v>1.8323923775038696E-5</v>
      </c>
      <c r="X27" s="42">
        <f t="shared" si="31"/>
        <v>1.8227711944266734E-5</v>
      </c>
      <c r="Y27" s="42">
        <f t="shared" si="31"/>
        <v>1.813200528457571E-5</v>
      </c>
      <c r="Z27" s="42">
        <f t="shared" si="31"/>
        <v>1.8036801143507828E-5</v>
      </c>
      <c r="AA27" s="42">
        <f t="shared" si="31"/>
        <v>1.7942096882532313E-5</v>
      </c>
      <c r="AB27" s="42">
        <f t="shared" si="31"/>
        <v>1.7847889876972298E-5</v>
      </c>
      <c r="AC27" s="42">
        <f t="shared" si="31"/>
        <v>1.7754177515932079E-5</v>
      </c>
      <c r="AD27" s="42">
        <f t="shared" si="31"/>
        <v>1.7660957202224754E-5</v>
      </c>
      <c r="AE27" s="42">
        <f t="shared" si="31"/>
        <v>1.7568226352300241E-5</v>
      </c>
      <c r="AF27" s="42">
        <f t="shared" si="31"/>
        <v>1.7475982396173685E-5</v>
      </c>
      <c r="AG27" s="42">
        <f t="shared" si="31"/>
        <v>1.738422277735422E-5</v>
      </c>
      <c r="AH27" s="42">
        <f t="shared" si="31"/>
        <v>1.729294495277413E-5</v>
      </c>
      <c r="AI27" s="42">
        <f t="shared" si="31"/>
        <v>1.7202146392718361E-5</v>
      </c>
      <c r="AJ27" s="42">
        <f t="shared" si="31"/>
        <v>1.7111824580754415E-5</v>
      </c>
      <c r="AK27" s="42">
        <f t="shared" si="31"/>
        <v>1.7021977013662602E-5</v>
      </c>
      <c r="AL27" s="42">
        <f t="shared" si="31"/>
        <v>1.6932601201366675E-5</v>
      </c>
      <c r="AM27" s="42">
        <f t="shared" si="31"/>
        <v>1.6843694666864811E-5</v>
      </c>
      <c r="AN27" s="42">
        <f t="shared" si="31"/>
        <v>1.6755254946160965E-5</v>
      </c>
      <c r="AO27" s="42">
        <f t="shared" si="31"/>
        <v>1.666727958819658E-5</v>
      </c>
      <c r="AP27" s="42">
        <f t="shared" si="31"/>
        <v>1.6579766154782661E-5</v>
      </c>
      <c r="AQ27" s="42">
        <f t="shared" ref="AQ27:BJ27" si="32">AP27*(1-$F$4)</f>
        <v>1.6492712220532202E-5</v>
      </c>
      <c r="AR27" s="42">
        <f t="shared" si="32"/>
        <v>1.6406115372792959E-5</v>
      </c>
      <c r="AS27" s="42">
        <f t="shared" si="32"/>
        <v>1.6319973211580596E-5</v>
      </c>
      <c r="AT27" s="42">
        <f t="shared" si="32"/>
        <v>1.6234283349512162E-5</v>
      </c>
      <c r="AU27" s="42">
        <f t="shared" si="32"/>
        <v>1.6149043411739932E-5</v>
      </c>
      <c r="AV27" s="42">
        <f t="shared" si="32"/>
        <v>1.6064251035885592E-5</v>
      </c>
      <c r="AW27" s="42">
        <f t="shared" si="32"/>
        <v>1.5979903871974751E-5</v>
      </c>
      <c r="AX27" s="42">
        <f t="shared" si="32"/>
        <v>1.5895999582371833E-5</v>
      </c>
      <c r="AY27" s="42">
        <f t="shared" si="32"/>
        <v>1.5812535841715278E-5</v>
      </c>
      <c r="AZ27" s="42">
        <f t="shared" si="32"/>
        <v>1.5729510336853097E-5</v>
      </c>
      <c r="BA27" s="42">
        <f t="shared" si="32"/>
        <v>1.5646920766778773E-5</v>
      </c>
      <c r="BB27" s="42">
        <f t="shared" si="32"/>
        <v>1.556476484256748E-5</v>
      </c>
      <c r="BC27" s="42">
        <f t="shared" si="32"/>
        <v>1.5483040287312647E-5</v>
      </c>
      <c r="BD27" s="42">
        <f t="shared" si="32"/>
        <v>1.5401744836062863E-5</v>
      </c>
      <c r="BE27" s="42">
        <f t="shared" si="32"/>
        <v>1.53208762357591E-5</v>
      </c>
      <c r="BF27" s="42">
        <f t="shared" si="32"/>
        <v>1.5240432245172268E-5</v>
      </c>
      <c r="BG27" s="42">
        <f t="shared" si="32"/>
        <v>1.5160410634841106E-5</v>
      </c>
      <c r="BH27" s="42">
        <f t="shared" si="32"/>
        <v>1.5080809187010388E-5</v>
      </c>
      <c r="BI27" s="42">
        <f t="shared" si="32"/>
        <v>1.5001625695569466E-5</v>
      </c>
      <c r="BJ27" s="42">
        <f t="shared" si="32"/>
        <v>1.4922857965991121E-5</v>
      </c>
      <c r="BK27" t="str">
        <f t="shared" si="5"/>
        <v>11_MEX</v>
      </c>
      <c r="BL27" t="str">
        <f t="shared" si="6"/>
        <v>d_ind_cem_7_8_fuel_oil</v>
      </c>
      <c r="BO27" s="8">
        <f t="shared" si="7"/>
        <v>2.61298188</v>
      </c>
      <c r="BP27" s="8">
        <f t="shared" si="8"/>
        <v>0.80399120400000001</v>
      </c>
      <c r="BQ27" s="8" cm="1">
        <f t="array" ref="BQ27">K27*INDEX(prod_est,$G27+$H27,MATCH(BQ$14,$BP$14:$DP$14,0))</f>
        <v>0.81611923722005264</v>
      </c>
      <c r="BR27" s="8" cm="1">
        <f t="array" ref="BR27">L27*INDEX(prod_est,$G27+$H27,MATCH(BR$14,$BP$14:$DP$14,0))</f>
        <v>0.78464082270668267</v>
      </c>
      <c r="BS27" s="8" cm="1">
        <f t="array" ref="BS27">M27*INDEX(prod_est,$G27+$H27,MATCH(BS$14,$BP$14:$DP$14,0))</f>
        <v>0.80033510639150252</v>
      </c>
      <c r="BT27" s="8" cm="1">
        <f t="array" ref="BT27">N27*INDEX(prod_est,$G27+$H27,MATCH(BT$14,$BP$14:$DP$14,0))</f>
        <v>0.81593161486448451</v>
      </c>
      <c r="BU27" s="8" cm="1">
        <f t="array" ref="BU27">O27*INDEX(prod_est,$G27+$H27,MATCH(BU$14,$BP$14:$DP$14,0))</f>
        <v>0.83140443291761512</v>
      </c>
      <c r="BV27" s="8" cm="1">
        <f t="array" ref="BV27">P27*INDEX(prod_est,$G27+$H27,MATCH(BV$14,$BP$14:$DP$14,0))</f>
        <v>0.84674677144094335</v>
      </c>
      <c r="BW27" s="8" cm="1">
        <f t="array" ref="BW27">Q27*INDEX(prod_est,$G27+$H27,MATCH(BW$14,$BP$14:$DP$14,0))</f>
        <v>0.86193969181430252</v>
      </c>
      <c r="BX27" s="8" cm="1">
        <f t="array" ref="BX27">R27*INDEX(prod_est,$G27+$H27,MATCH(BX$14,$BP$14:$DP$14,0))</f>
        <v>0.87700064229227437</v>
      </c>
      <c r="BY27" s="8" cm="1">
        <f t="array" ref="BY27">S27*INDEX(prod_est,$G27+$H27,MATCH(BY$14,$BP$14:$DP$14,0))</f>
        <v>0.89194135419847376</v>
      </c>
      <c r="BZ27" s="8" cm="1">
        <f t="array" ref="BZ27">T27*INDEX(prod_est,$G27+$H27,MATCH(BZ$14,$BP$14:$DP$14,0))</f>
        <v>0.89969998663727058</v>
      </c>
      <c r="CA27" s="8" cm="1">
        <f t="array" ref="CA27">U27*INDEX(prod_est,$G27+$H27,MATCH(CA$14,$BP$14:$DP$14,0))</f>
        <v>0.90722358647812551</v>
      </c>
      <c r="CB27" s="8" cm="1">
        <f t="array" ref="CB27">V27*INDEX(prod_est,$G27+$H27,MATCH(CB$14,$BP$14:$DP$14,0))</f>
        <v>0.91451834549514965</v>
      </c>
      <c r="CC27" s="8" cm="1">
        <f t="array" ref="CC27">W27*INDEX(prod_est,$G27+$H27,MATCH(CC$14,$BP$14:$DP$14,0))</f>
        <v>0.92157952158453393</v>
      </c>
      <c r="CD27" s="8" cm="1">
        <f t="array" ref="CD27">X27*INDEX(prod_est,$G27+$H27,MATCH(CD$14,$BP$14:$DP$14,0))</f>
        <v>0.92839132434101967</v>
      </c>
      <c r="CE27" s="8" cm="1">
        <f t="array" ref="CE27">Y27*INDEX(prod_est,$G27+$H27,MATCH(CE$14,$BP$14:$DP$14,0))</f>
        <v>0.93493210172305574</v>
      </c>
      <c r="CF27" s="8" cm="1">
        <f t="array" ref="CF27">Z27*INDEX(prod_est,$G27+$H27,MATCH(CF$14,$BP$14:$DP$14,0))</f>
        <v>0.94119588466109738</v>
      </c>
      <c r="CG27" s="8" cm="1">
        <f t="array" ref="CG27">AA27*INDEX(prod_est,$G27+$H27,MATCH(CG$14,$BP$14:$DP$14,0))</f>
        <v>0.9471472864129612</v>
      </c>
      <c r="CH27" s="8" cm="1">
        <f t="array" ref="CH27">AB27*INDEX(prod_est,$G27+$H27,MATCH(CH$14,$BP$14:$DP$14,0))</f>
        <v>0.95275810133375627</v>
      </c>
      <c r="CI27" s="8" cm="1">
        <f t="array" ref="CI27">AC27*INDEX(prod_est,$G27+$H27,MATCH(CI$14,$BP$14:$DP$14,0))</f>
        <v>0.9579931948792344</v>
      </c>
      <c r="CJ27" s="8" cm="1">
        <f t="array" ref="CJ27">AD27*INDEX(prod_est,$G27+$H27,MATCH(CJ$14,$BP$14:$DP$14,0))</f>
        <v>0.96283744226672674</v>
      </c>
      <c r="CK27" s="8" cm="1">
        <f t="array" ref="CK27">AE27*INDEX(prod_est,$G27+$H27,MATCH(CK$14,$BP$14:$DP$14,0))</f>
        <v>0.9672567951371327</v>
      </c>
      <c r="CL27" s="8" cm="1">
        <f t="array" ref="CL27">AF27*INDEX(prod_est,$G27+$H27,MATCH(CL$14,$BP$14:$DP$14,0))</f>
        <v>0.97121917771543675</v>
      </c>
      <c r="CM27" s="8" cm="1">
        <f t="array" ref="CM27">AG27*INDEX(prod_est,$G27+$H27,MATCH(CM$14,$BP$14:$DP$14,0))</f>
        <v>0.9747056914164578</v>
      </c>
      <c r="CN27" s="8" cm="1">
        <f t="array" ref="CN27">AH27*INDEX(prod_est,$G27+$H27,MATCH(CN$14,$BP$14:$DP$14,0))</f>
        <v>0.97769579129673201</v>
      </c>
      <c r="CO27" s="8" cm="1">
        <f t="array" ref="CO27">AI27*INDEX(prod_est,$G27+$H27,MATCH(CO$14,$BP$14:$DP$14,0))</f>
        <v>0.9801713649019399</v>
      </c>
      <c r="CP27" s="8" cm="1">
        <f t="array" ref="CP27">AJ27*INDEX(prod_est,$G27+$H27,MATCH(CP$14,$BP$14:$DP$14,0))</f>
        <v>0.98210704124971782</v>
      </c>
      <c r="CQ27" s="8" cm="1">
        <f t="array" ref="CQ27">AK27*INDEX(prod_est,$G27+$H27,MATCH(CQ$14,$BP$14:$DP$14,0))</f>
        <v>0.98350005479284552</v>
      </c>
      <c r="CR27" s="8" cm="1">
        <f t="array" ref="CR27">AL27*INDEX(prod_est,$G27+$H27,MATCH(CR$14,$BP$14:$DP$14,0))</f>
        <v>0.98432807543456036</v>
      </c>
      <c r="CS27" s="8" cm="1">
        <f t="array" ref="CS27">AM27*INDEX(prod_est,$G27+$H27,MATCH(CS$14,$BP$14:$DP$14,0))</f>
        <v>0.98455502323344624</v>
      </c>
      <c r="CT27" s="8" cm="1">
        <f t="array" ref="CT27">AN27*INDEX(prod_est,$G27+$H27,MATCH(CT$14,$BP$14:$DP$14,0))</f>
        <v>0.98419586464863396</v>
      </c>
      <c r="CU27" s="8" cm="1">
        <f t="array" ref="CU27">AO27*INDEX(prod_est,$G27+$H27,MATCH(CU$14,$BP$14:$DP$14,0))</f>
        <v>0.98324218086168325</v>
      </c>
      <c r="CV27" s="8" cm="1">
        <f t="array" ref="CV27">AP27*INDEX(prod_est,$G27+$H27,MATCH(CV$14,$BP$14:$DP$14,0))</f>
        <v>0.98170164562416873</v>
      </c>
      <c r="CW27" cm="1">
        <f t="array" ref="CW27">AQ27*INDEX(prod_est,$G27+$H27,MATCH(CW$14,$BP$14:$DP$14,0))</f>
        <v>0.96957609823501845</v>
      </c>
      <c r="CX27" cm="1">
        <f t="array" ref="CX27">AR27*INDEX(prod_est,$G27+$H27,MATCH(CX$14,$BP$14:$DP$14,0))</f>
        <v>0.95732712884335169</v>
      </c>
      <c r="CY27" cm="1">
        <f t="array" ref="CY27">AS27*INDEX(prod_est,$G27+$H27,MATCH(CY$14,$BP$14:$DP$14,0))</f>
        <v>0.94495754233291407</v>
      </c>
      <c r="CZ27" cm="1">
        <f t="array" ref="CZ27">AT27*INDEX(prod_est,$G27+$H27,MATCH(CZ$14,$BP$14:$DP$14,0))</f>
        <v>0.93247011136843005</v>
      </c>
      <c r="DA27" cm="1">
        <f t="array" ref="DA27">AU27*INDEX(prod_est,$G27+$H27,MATCH(DA$14,$BP$14:$DP$14,0))</f>
        <v>0.91986757668900176</v>
      </c>
      <c r="DB27" cm="1">
        <f t="array" ref="DB27">AV27*INDEX(prod_est,$G27+$H27,MATCH(DB$14,$BP$14:$DP$14,0))</f>
        <v>0.90715264739913293</v>
      </c>
      <c r="DC27" cm="1">
        <f t="array" ref="DC27">AW27*INDEX(prod_est,$G27+$H27,MATCH(DC$14,$BP$14:$DP$14,0))</f>
        <v>0.89432800125741208</v>
      </c>
      <c r="DD27" cm="1">
        <f t="array" ref="DD27">AX27*INDEX(prod_est,$G27+$H27,MATCH(DD$14,$BP$14:$DP$14,0))</f>
        <v>0.88139628496287259</v>
      </c>
      <c r="DE27" cm="1">
        <f t="array" ref="DE27">AY27*INDEX(prod_est,$G27+$H27,MATCH(DE$14,$BP$14:$DP$14,0))</f>
        <v>0.8683601144390396</v>
      </c>
      <c r="DF27" cm="1">
        <f t="array" ref="DF27">AZ27*INDEX(prod_est,$G27+$H27,MATCH(DF$14,$BP$14:$DP$14,0))</f>
        <v>0.85522207511567172</v>
      </c>
      <c r="DG27" cm="1">
        <f t="array" ref="DG27">BA27*INDEX(prod_est,$G27+$H27,MATCH(DG$14,$BP$14:$DP$14,0))</f>
        <v>0.84198472220825538</v>
      </c>
      <c r="DH27" cm="1">
        <f t="array" ref="DH27">BB27*INDEX(prod_est,$G27+$H27,MATCH(DH$14,$BP$14:$DP$14,0))</f>
        <v>0.82865058099520594</v>
      </c>
      <c r="DI27" cm="1">
        <f t="array" ref="DI27">BC27*INDEX(prod_est,$G27+$H27,MATCH(DI$14,$BP$14:$DP$14,0))</f>
        <v>0.8152221470928539</v>
      </c>
      <c r="DJ27" cm="1">
        <f t="array" ref="DJ27">BD27*INDEX(prod_est,$G27+$H27,MATCH(DJ$14,$BP$14:$DP$14,0))</f>
        <v>0.80170188672819587</v>
      </c>
      <c r="DK27" cm="1">
        <f t="array" ref="DK27">BE27*INDEX(prod_est,$G27+$H27,MATCH(DK$14,$BP$14:$DP$14,0))</f>
        <v>0.78809223700942621</v>
      </c>
      <c r="DL27" cm="1">
        <f t="array" ref="DL27">BF27*INDEX(prod_est,$G27+$H27,MATCH(DL$14,$BP$14:$DP$14,0))</f>
        <v>0.77439560619430226</v>
      </c>
      <c r="DM27" cm="1">
        <f t="array" ref="DM27">BG27*INDEX(prod_est,$G27+$H27,MATCH(DM$14,$BP$14:$DP$14,0))</f>
        <v>0.76061437395630749</v>
      </c>
      <c r="DN27" cm="1">
        <f t="array" ref="DN27">BH27*INDEX(prod_est,$G27+$H27,MATCH(DN$14,$BP$14:$DP$14,0))</f>
        <v>0.74675089164867037</v>
      </c>
      <c r="DO27" cm="1">
        <f t="array" ref="DO27">BI27*INDEX(prod_est,$G27+$H27,MATCH(DO$14,$BP$14:$DP$14,0))</f>
        <v>0.73280748256623363</v>
      </c>
      <c r="DP27" cm="1">
        <f t="array" ref="DP27">BJ27*INDEX(prod_est,$G27+$H27,MATCH(DP$14,$BP$14:$DP$14,0))</f>
        <v>0.7187864422052026</v>
      </c>
    </row>
    <row r="28" spans="1:120" x14ac:dyDescent="0.25">
      <c r="A28" t="s">
        <v>47</v>
      </c>
      <c r="B28" t="s">
        <v>18</v>
      </c>
      <c r="C28" t="s">
        <v>18</v>
      </c>
      <c r="D28" t="s">
        <v>37</v>
      </c>
      <c r="E28" s="8">
        <v>0.14189065200000001</v>
      </c>
      <c r="F28" s="8">
        <v>0.14189065200000001</v>
      </c>
      <c r="G28">
        <f>MATCH(A28,Production_est!$A$4:$A$339,0)</f>
        <v>161</v>
      </c>
      <c r="H28">
        <f>IFERROR(MATCH(D28,Production_est!$D$4:$D$339,0),"-")</f>
        <v>6</v>
      </c>
      <c r="I28" s="8" cm="1">
        <f t="array" ref="I28">IFERROR(INDEX(Production_est!$E$4:$E$339,H28+G28),"-")</f>
        <v>41407.909305251596</v>
      </c>
      <c r="J28" s="42">
        <f t="shared" si="0"/>
        <v>3.4266557858308628E-6</v>
      </c>
      <c r="K28" s="42">
        <f t="shared" si="1"/>
        <v>3.4266557858308628E-6</v>
      </c>
      <c r="L28" s="42">
        <f t="shared" si="2"/>
        <v>3.4266557858308628E-6</v>
      </c>
      <c r="M28" s="42">
        <f t="shared" ref="M28:AP28" si="33">L28*(1-$F$4)</f>
        <v>3.4086637427167547E-6</v>
      </c>
      <c r="N28" s="42">
        <f t="shared" si="33"/>
        <v>3.3907661688565353E-6</v>
      </c>
      <c r="O28" s="42">
        <f t="shared" si="33"/>
        <v>3.37296256822872E-6</v>
      </c>
      <c r="P28" s="42">
        <f t="shared" si="33"/>
        <v>3.3552524474162412E-6</v>
      </c>
      <c r="Q28" s="42">
        <f t="shared" si="33"/>
        <v>3.3376353155927739E-6</v>
      </c>
      <c r="R28" s="42">
        <f t="shared" si="33"/>
        <v>3.3201106845091316E-6</v>
      </c>
      <c r="S28" s="42">
        <f t="shared" si="33"/>
        <v>3.3026780684797351E-6</v>
      </c>
      <c r="T28" s="42">
        <f t="shared" si="33"/>
        <v>3.2853369843691531E-6</v>
      </c>
      <c r="U28" s="42">
        <f t="shared" si="33"/>
        <v>3.2680869515787102E-6</v>
      </c>
      <c r="V28" s="42">
        <f t="shared" si="33"/>
        <v>3.2509274920331692E-6</v>
      </c>
      <c r="W28" s="42">
        <f t="shared" si="33"/>
        <v>3.2338581301674813E-6</v>
      </c>
      <c r="X28" s="42">
        <f t="shared" si="33"/>
        <v>3.2168783929136051E-6</v>
      </c>
      <c r="Y28" s="42">
        <f t="shared" si="33"/>
        <v>3.1999878096873969E-6</v>
      </c>
      <c r="Z28" s="42">
        <f t="shared" si="33"/>
        <v>3.1831859123755676E-6</v>
      </c>
      <c r="AA28" s="42">
        <f t="shared" si="33"/>
        <v>3.1664722353227101E-6</v>
      </c>
      <c r="AB28" s="42">
        <f t="shared" si="33"/>
        <v>3.1498463153183936E-6</v>
      </c>
      <c r="AC28" s="42">
        <f t="shared" si="33"/>
        <v>3.1333076915843259E-6</v>
      </c>
      <c r="AD28" s="42">
        <f t="shared" si="33"/>
        <v>3.1168559057615832E-6</v>
      </c>
      <c r="AE28" s="42">
        <f t="shared" si="33"/>
        <v>3.100490501897907E-6</v>
      </c>
      <c r="AF28" s="42">
        <f t="shared" si="33"/>
        <v>3.0842110264350679E-6</v>
      </c>
      <c r="AG28" s="42">
        <f t="shared" si="33"/>
        <v>3.0680170281962948E-6</v>
      </c>
      <c r="AH28" s="42">
        <f t="shared" si="33"/>
        <v>3.0519080583737712E-6</v>
      </c>
      <c r="AI28" s="42">
        <f t="shared" si="33"/>
        <v>3.035883670516197E-6</v>
      </c>
      <c r="AJ28" s="42">
        <f t="shared" si="33"/>
        <v>3.0199434205164149E-6</v>
      </c>
      <c r="AK28" s="42">
        <f t="shared" si="33"/>
        <v>3.0040868665991023E-6</v>
      </c>
      <c r="AL28" s="42">
        <f t="shared" si="33"/>
        <v>2.9883135693085282E-6</v>
      </c>
      <c r="AM28" s="42">
        <f t="shared" si="33"/>
        <v>2.9726230914963729E-6</v>
      </c>
      <c r="AN28" s="42">
        <f t="shared" si="33"/>
        <v>2.9570149983096136E-6</v>
      </c>
      <c r="AO28" s="42">
        <f t="shared" si="33"/>
        <v>2.9414888571784726E-6</v>
      </c>
      <c r="AP28" s="42">
        <f t="shared" si="33"/>
        <v>2.9260442378044288E-6</v>
      </c>
      <c r="AQ28" s="42">
        <f t="shared" ref="AQ28:BJ28" si="34">AP28*(1-$F$4)</f>
        <v>2.9106807121482912E-6</v>
      </c>
      <c r="AR28" s="42">
        <f t="shared" si="34"/>
        <v>2.8953978544183376E-6</v>
      </c>
      <c r="AS28" s="42">
        <f t="shared" si="34"/>
        <v>2.8801952410585134E-6</v>
      </c>
      <c r="AT28" s="42">
        <f t="shared" si="34"/>
        <v>2.865072450736693E-6</v>
      </c>
      <c r="AU28" s="42">
        <f t="shared" si="34"/>
        <v>2.8500290643330019E-6</v>
      </c>
      <c r="AV28" s="42">
        <f t="shared" si="34"/>
        <v>2.8350646649282023E-6</v>
      </c>
      <c r="AW28" s="42">
        <f t="shared" si="34"/>
        <v>2.8201788377921383E-6</v>
      </c>
      <c r="AX28" s="42">
        <f t="shared" si="34"/>
        <v>2.8053711703722406E-6</v>
      </c>
      <c r="AY28" s="42">
        <f t="shared" si="34"/>
        <v>2.7906412522820947E-6</v>
      </c>
      <c r="AZ28" s="42">
        <f t="shared" si="34"/>
        <v>2.7759886752900659E-6</v>
      </c>
      <c r="BA28" s="42">
        <f t="shared" si="34"/>
        <v>2.7614130333079855E-6</v>
      </c>
      <c r="BB28" s="42">
        <f t="shared" si="34"/>
        <v>2.7469139223798975E-6</v>
      </c>
      <c r="BC28" s="42">
        <f t="shared" si="34"/>
        <v>2.7324909406708609E-6</v>
      </c>
      <c r="BD28" s="42">
        <f t="shared" si="34"/>
        <v>2.7181436884558155E-6</v>
      </c>
      <c r="BE28" s="42">
        <f t="shared" si="34"/>
        <v>2.7038717681085025E-6</v>
      </c>
      <c r="BF28" s="42">
        <f t="shared" si="34"/>
        <v>2.6896747840904443E-6</v>
      </c>
      <c r="BG28" s="42">
        <f t="shared" si="34"/>
        <v>2.6755523429399829E-6</v>
      </c>
      <c r="BH28" s="42">
        <f t="shared" si="34"/>
        <v>2.6615040532613754E-6</v>
      </c>
      <c r="BI28" s="42">
        <f t="shared" si="34"/>
        <v>2.6475295257139458E-6</v>
      </c>
      <c r="BJ28" s="42">
        <f t="shared" si="34"/>
        <v>2.6336283730012964E-6</v>
      </c>
      <c r="BK28" t="str">
        <f t="shared" si="5"/>
        <v>11_MEX</v>
      </c>
      <c r="BL28" t="str">
        <f t="shared" si="6"/>
        <v>d_ind_cem_7_9_lpg</v>
      </c>
      <c r="BO28" s="8">
        <f t="shared" si="7"/>
        <v>0.14189065200000001</v>
      </c>
      <c r="BP28" s="8">
        <f t="shared" si="8"/>
        <v>0.14189065200000001</v>
      </c>
      <c r="BQ28" s="8" cm="1">
        <f t="array" ref="BQ28">K28*INDEX(prod_est,$G28+$H28,MATCH(BQ$14,$BP$14:$DP$14,0))</f>
        <v>0.1440310417611185</v>
      </c>
      <c r="BR28" s="8" cm="1">
        <f t="array" ref="BR28">L28*INDEX(prod_est,$G28+$H28,MATCH(BR$14,$BP$14:$DP$14,0))</f>
        <v>0.1384756417306123</v>
      </c>
      <c r="BS28" s="8" cm="1">
        <f t="array" ref="BS28">M28*INDEX(prod_est,$G28+$H28,MATCH(BS$14,$BP$14:$DP$14,0))</f>
        <v>0.14124541350626477</v>
      </c>
      <c r="BT28" s="8" cm="1">
        <f t="array" ref="BT28">N28*INDEX(prod_est,$G28+$H28,MATCH(BT$14,$BP$14:$DP$14,0))</f>
        <v>0.14399792963473093</v>
      </c>
      <c r="BU28" s="8" cm="1">
        <f t="array" ref="BU28">O28*INDEX(prod_est,$G28+$H28,MATCH(BU$14,$BP$14:$DP$14,0))</f>
        <v>0.14672861652646971</v>
      </c>
      <c r="BV28" s="8" cm="1">
        <f t="array" ref="BV28">P28*INDEX(prod_est,$G28+$H28,MATCH(BV$14,$BP$14:$DP$14,0))</f>
        <v>0.14943627602006757</v>
      </c>
      <c r="BW28" s="8" cm="1">
        <f t="array" ref="BW28">Q28*INDEX(prod_est,$G28+$H28,MATCH(BW$14,$BP$14:$DP$14,0))</f>
        <v>0.1521175657740286</v>
      </c>
      <c r="BX28" s="8" cm="1">
        <f t="array" ref="BX28">R28*INDEX(prod_est,$G28+$H28,MATCH(BX$14,$BP$14:$DP$14,0))</f>
        <v>0.15477556510589585</v>
      </c>
      <c r="BY28" s="8" cm="1">
        <f t="array" ref="BY28">S28*INDEX(prod_est,$G28+$H28,MATCH(BY$14,$BP$14:$DP$14,0))</f>
        <v>0.15741234439299212</v>
      </c>
      <c r="BZ28" s="8" cm="1">
        <f t="array" ref="BZ28">T28*INDEX(prod_est,$G28+$H28,MATCH(BZ$14,$BP$14:$DP$14,0))</f>
        <v>0.15878160988979381</v>
      </c>
      <c r="CA28" s="8" cm="1">
        <f t="array" ref="CA28">U28*INDEX(prod_est,$G28+$H28,MATCH(CA$14,$BP$14:$DP$14,0))</f>
        <v>0.16010939616593076</v>
      </c>
      <c r="CB28" s="8" cm="1">
        <f t="array" ref="CB28">V28*INDEX(prod_est,$G28+$H28,MATCH(CB$14,$BP$14:$DP$14,0))</f>
        <v>0.16139679596329023</v>
      </c>
      <c r="CC28" s="8" cm="1">
        <f t="array" ref="CC28">W28*INDEX(prod_est,$G28+$H28,MATCH(CC$14,$BP$14:$DP$14,0))</f>
        <v>0.16264297238191874</v>
      </c>
      <c r="CD28" s="8" cm="1">
        <f t="array" ref="CD28">X28*INDEX(prod_est,$G28+$H28,MATCH(CD$14,$BP$14:$DP$14,0))</f>
        <v>0.16384513868623213</v>
      </c>
      <c r="CE28" s="8" cm="1">
        <f t="array" ref="CE28">Y28*INDEX(prod_est,$G28+$H28,MATCH(CE$14,$BP$14:$DP$14,0))</f>
        <v>0.16499947366241921</v>
      </c>
      <c r="CF28" s="8" cm="1">
        <f t="array" ref="CF28">Z28*INDEX(prod_est,$G28+$H28,MATCH(CF$14,$BP$14:$DP$14,0))</f>
        <v>0.16610492387212722</v>
      </c>
      <c r="CG28" s="8" cm="1">
        <f t="array" ref="CG28">AA28*INDEX(prod_est,$G28+$H28,MATCH(CG$14,$BP$14:$DP$14,0))</f>
        <v>0.16715524416255403</v>
      </c>
      <c r="CH28" s="8" cm="1">
        <f t="array" ref="CH28">AB28*INDEX(prod_est,$G28+$H28,MATCH(CH$14,$BP$14:$DP$14,0))</f>
        <v>0.16814545672135081</v>
      </c>
      <c r="CI28" s="8" cm="1">
        <f t="array" ref="CI28">AC28*INDEX(prod_est,$G28+$H28,MATCH(CI$14,$BP$14:$DP$14,0))</f>
        <v>0.16906936090432356</v>
      </c>
      <c r="CJ28" s="8" cm="1">
        <f t="array" ref="CJ28">AD28*INDEX(prod_est,$G28+$H28,MATCH(CJ$14,$BP$14:$DP$14,0))</f>
        <v>0.16992428744685395</v>
      </c>
      <c r="CK28" s="8" cm="1">
        <f t="array" ref="CK28">AE28*INDEX(prod_est,$G28+$H28,MATCH(CK$14,$BP$14:$DP$14,0))</f>
        <v>0.17070422739778901</v>
      </c>
      <c r="CL28" s="8" cm="1">
        <f t="array" ref="CL28">AF28*INDEX(prod_est,$G28+$H28,MATCH(CL$14,$BP$14:$DP$14,0))</f>
        <v>0.17140351993321953</v>
      </c>
      <c r="CM28" s="8" cm="1">
        <f t="array" ref="CM28">AG28*INDEX(prod_est,$G28+$H28,MATCH(CM$14,$BP$14:$DP$14,0))</f>
        <v>0.1720188297771377</v>
      </c>
      <c r="CN28" s="8" cm="1">
        <f t="array" ref="CN28">AH28*INDEX(prod_est,$G28+$H28,MATCH(CN$14,$BP$14:$DP$14,0))</f>
        <v>0.17254653109954823</v>
      </c>
      <c r="CO28" s="8" cm="1">
        <f t="array" ref="CO28">AI28*INDEX(prod_est,$G28+$H28,MATCH(CO$14,$BP$14:$DP$14,0))</f>
        <v>0.17298342736305133</v>
      </c>
      <c r="CP28" s="8" cm="1">
        <f t="array" ref="CP28">AJ28*INDEX(prod_est,$G28+$H28,MATCH(CP$14,$BP$14:$DP$14,0))</f>
        <v>0.17332504102459478</v>
      </c>
      <c r="CQ28" s="8" cm="1">
        <f t="array" ref="CQ28">AK28*INDEX(prod_est,$G28+$H28,MATCH(CQ$14,$BP$14:$DP$14,0))</f>
        <v>0.17357088401254772</v>
      </c>
      <c r="CR28" s="8" cm="1">
        <f t="array" ref="CR28">AL28*INDEX(prod_est,$G28+$H28,MATCH(CR$14,$BP$14:$DP$14,0))</f>
        <v>0.17371701544798862</v>
      </c>
      <c r="CS28" s="8" cm="1">
        <f t="array" ref="CS28">AM28*INDEX(prod_est,$G28+$H28,MATCH(CS$14,$BP$14:$DP$14,0))</f>
        <v>0.17375706784034525</v>
      </c>
      <c r="CT28" s="8" cm="1">
        <f t="array" ref="CT28">AN28*INDEX(prod_est,$G28+$H28,MATCH(CT$14,$BP$14:$DP$14,0))</f>
        <v>0.173693682512848</v>
      </c>
      <c r="CU28" s="8" cm="1">
        <f t="array" ref="CU28">AO28*INDEX(prod_est,$G28+$H28,MATCH(CU$14,$BP$14:$DP$14,0))</f>
        <v>0.17352537368849891</v>
      </c>
      <c r="CV28" s="8" cm="1">
        <f t="array" ref="CV28">AP28*INDEX(prod_est,$G28+$H28,MATCH(CV$14,$BP$14:$DP$14,0))</f>
        <v>0.17325349565277864</v>
      </c>
      <c r="CW28" cm="1">
        <f t="array" ref="CW28">AQ28*INDEX(prod_est,$G28+$H28,MATCH(CW$14,$BP$14:$DP$14,0))</f>
        <v>0.17111354459816058</v>
      </c>
      <c r="CX28" cm="1">
        <f t="array" ref="CX28">AR28*INDEX(prod_est,$G28+$H28,MATCH(CX$14,$BP$14:$DP$14,0))</f>
        <v>0.16895181167786902</v>
      </c>
      <c r="CY28" cm="1">
        <f t="array" ref="CY28">AS28*INDEX(prod_est,$G28+$H28,MATCH(CY$14,$BP$14:$DP$14,0))</f>
        <v>0.16676879190575666</v>
      </c>
      <c r="CZ28" cm="1">
        <f t="array" ref="CZ28">AT28*INDEX(prod_est,$G28+$H28,MATCH(CZ$14,$BP$14:$DP$14,0))</f>
        <v>0.16456497460957192</v>
      </c>
      <c r="DA28" cm="1">
        <f t="array" ref="DA28">AU28*INDEX(prod_est,$G28+$H28,MATCH(DA$14,$BP$14:$DP$14,0))</f>
        <v>0.1623408434827385</v>
      </c>
      <c r="DB28" cm="1">
        <f t="array" ref="DB28">AV28*INDEX(prod_est,$G28+$H28,MATCH(DB$14,$BP$14:$DP$14,0))</f>
        <v>0.16009687663571637</v>
      </c>
      <c r="DC28" cm="1">
        <f t="array" ref="DC28">AW28*INDEX(prod_est,$G28+$H28,MATCH(DC$14,$BP$14:$DP$14,0))</f>
        <v>0.1578335466469494</v>
      </c>
      <c r="DD28" cm="1">
        <f t="array" ref="DD28">AX28*INDEX(prod_est,$G28+$H28,MATCH(DD$14,$BP$14:$DP$14,0))</f>
        <v>0.15555132061340285</v>
      </c>
      <c r="DE28" cm="1">
        <f t="array" ref="DE28">AY28*INDEX(prod_est,$G28+$H28,MATCH(DE$14,$BP$14:$DP$14,0))</f>
        <v>0.15325066020069283</v>
      </c>
      <c r="DF28" cm="1">
        <f t="array" ref="DF28">AZ28*INDEX(prod_est,$G28+$H28,MATCH(DF$14,$BP$14:$DP$14,0))</f>
        <v>0.15093202169280898</v>
      </c>
      <c r="DG28" cm="1">
        <f t="array" ref="DG28">BA28*INDEX(prod_est,$G28+$H28,MATCH(DG$14,$BP$14:$DP$14,0))</f>
        <v>0.14859585604144024</v>
      </c>
      <c r="DH28" cm="1">
        <f t="array" ref="DH28">BB28*INDEX(prod_est,$G28+$H28,MATCH(DH$14,$BP$14:$DP$14,0))</f>
        <v>0.14624260891489621</v>
      </c>
      <c r="DI28" cm="1">
        <f t="array" ref="DI28">BC28*INDEX(prod_est,$G28+$H28,MATCH(DI$14,$BP$14:$DP$14,0))</f>
        <v>0.14387272074663754</v>
      </c>
      <c r="DJ28" cm="1">
        <f t="array" ref="DJ28">BD28*INDEX(prod_est,$G28+$H28,MATCH(DJ$14,$BP$14:$DP$14,0))</f>
        <v>0.1414866267834117</v>
      </c>
      <c r="DK28" cm="1">
        <f t="array" ref="DK28">BE28*INDEX(prod_est,$G28+$H28,MATCH(DK$14,$BP$14:$DP$14,0))</f>
        <v>0.13908475713299717</v>
      </c>
      <c r="DL28" cm="1">
        <f t="array" ref="DL28">BF28*INDEX(prod_est,$G28+$H28,MATCH(DL$14,$BP$14:$DP$14,0))</f>
        <v>0.13666753681156535</v>
      </c>
      <c r="DM28" cm="1">
        <f t="array" ref="DM28">BG28*INDEX(prod_est,$G28+$H28,MATCH(DM$14,$BP$14:$DP$14,0))</f>
        <v>0.13423538579065383</v>
      </c>
      <c r="DN28" cm="1">
        <f t="array" ref="DN28">BH28*INDEX(prod_est,$G28+$H28,MATCH(DN$14,$BP$14:$DP$14,0))</f>
        <v>0.13178871904376102</v>
      </c>
      <c r="DO28" cm="1">
        <f t="array" ref="DO28">BI28*INDEX(prod_est,$G28+$H28,MATCH(DO$14,$BP$14:$DP$14,0))</f>
        <v>0.12932794659256183</v>
      </c>
      <c r="DP28" cm="1">
        <f t="array" ref="DP28">BJ28*INDEX(prod_est,$G28+$H28,MATCH(DP$14,$BP$14:$DP$14,0))</f>
        <v>0.12685347355274856</v>
      </c>
    </row>
    <row r="29" spans="1:120" x14ac:dyDescent="0.25">
      <c r="A29" t="s">
        <v>47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161</v>
      </c>
      <c r="H29">
        <f>IFERROR(MATCH(D29,Production_est!$D$4:$D$339,0),"-")</f>
        <v>6</v>
      </c>
      <c r="I29" s="8" cm="1">
        <f t="array" ref="I29">IFERROR(INDEX(Production_est!$E$4:$E$339,H29+G29),"-")</f>
        <v>41407.909305251596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11_MEX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47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161</v>
      </c>
      <c r="H30">
        <f>IFERROR(MATCH(D30,Production_est!$D$4:$D$339,0),"-")</f>
        <v>6</v>
      </c>
      <c r="I30" s="8" cm="1">
        <f t="array" ref="I30">IFERROR(INDEX(Production_est!$E$4:$E$339,H30+G30),"-")</f>
        <v>41407.909305251596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11_MEX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47</v>
      </c>
      <c r="B31" t="s">
        <v>21</v>
      </c>
      <c r="C31" t="s">
        <v>149</v>
      </c>
      <c r="D31" t="s">
        <v>37</v>
      </c>
      <c r="E31" s="8">
        <v>117.119994084</v>
      </c>
      <c r="F31" s="8">
        <v>104.223980196</v>
      </c>
      <c r="G31">
        <f>MATCH(A31,Production_est!$A$4:$A$339,0)</f>
        <v>161</v>
      </c>
      <c r="H31">
        <f>IFERROR(MATCH(D31,Production_est!$D$4:$D$339,0),"-")</f>
        <v>6</v>
      </c>
      <c r="I31" s="8" cm="1">
        <f t="array" ref="I31">IFERROR(INDEX(Production_est!$E$4:$E$339,H31+G31),"-")</f>
        <v>41407.909305251596</v>
      </c>
      <c r="J31" s="42">
        <f t="shared" si="0"/>
        <v>2.5170065802569198E-3</v>
      </c>
      <c r="K31" s="42">
        <f t="shared" si="1"/>
        <v>2.5170065802569198E-3</v>
      </c>
      <c r="L31" s="42">
        <f t="shared" si="2"/>
        <v>2.5170065802569198E-3</v>
      </c>
      <c r="M31" s="42">
        <f t="shared" ref="M31:AP31" si="39">L31*(1-$F$4)</f>
        <v>2.503790753007001E-3</v>
      </c>
      <c r="N31" s="42">
        <f t="shared" si="39"/>
        <v>2.4906443169502835E-3</v>
      </c>
      <c r="O31" s="42">
        <f t="shared" si="39"/>
        <v>2.4775669077404723E-3</v>
      </c>
      <c r="P31" s="42">
        <f t="shared" si="39"/>
        <v>2.4645581629443138E-3</v>
      </c>
      <c r="Q31" s="42">
        <f t="shared" si="39"/>
        <v>2.451617722031551E-3</v>
      </c>
      <c r="R31" s="42">
        <f t="shared" si="39"/>
        <v>2.438745226364932E-3</v>
      </c>
      <c r="S31" s="42">
        <f t="shared" si="39"/>
        <v>2.4259403191902698E-3</v>
      </c>
      <c r="T31" s="42">
        <f t="shared" si="39"/>
        <v>2.4132026456265563E-3</v>
      </c>
      <c r="U31" s="42">
        <f t="shared" si="39"/>
        <v>2.4005318526561254E-3</v>
      </c>
      <c r="V31" s="42">
        <f t="shared" si="39"/>
        <v>2.3879275891148704E-3</v>
      </c>
      <c r="W31" s="42">
        <f t="shared" si="39"/>
        <v>2.3753895056825114E-3</v>
      </c>
      <c r="X31" s="42">
        <f t="shared" si="39"/>
        <v>2.3629172548729144E-3</v>
      </c>
      <c r="Y31" s="42">
        <f t="shared" si="39"/>
        <v>2.3505104910244599E-3</v>
      </c>
      <c r="Z31" s="42">
        <f t="shared" si="39"/>
        <v>2.3381688702904645E-3</v>
      </c>
      <c r="AA31" s="42">
        <f t="shared" si="39"/>
        <v>2.3258920506296502E-3</v>
      </c>
      <c r="AB31" s="42">
        <f t="shared" si="39"/>
        <v>2.3136796917966654E-3</v>
      </c>
      <c r="AC31" s="42">
        <f t="shared" si="39"/>
        <v>2.3015314553326552E-3</v>
      </c>
      <c r="AD31" s="42">
        <f t="shared" si="39"/>
        <v>2.2894470045558813E-3</v>
      </c>
      <c r="AE31" s="42">
        <f t="shared" si="39"/>
        <v>2.2774260045523905E-3</v>
      </c>
      <c r="AF31" s="42">
        <f t="shared" si="39"/>
        <v>2.2654681221667334E-3</v>
      </c>
      <c r="AG31" s="42">
        <f t="shared" si="39"/>
        <v>2.2535730259927306E-3</v>
      </c>
      <c r="AH31" s="42">
        <f t="shared" si="39"/>
        <v>2.2417403863642885E-3</v>
      </c>
      <c r="AI31" s="42">
        <f t="shared" si="39"/>
        <v>2.229969875346263E-3</v>
      </c>
      <c r="AJ31" s="42">
        <f t="shared" si="39"/>
        <v>2.2182611667253696E-3</v>
      </c>
      <c r="AK31" s="42">
        <f t="shared" si="39"/>
        <v>2.2066139360011443E-3</v>
      </c>
      <c r="AL31" s="42">
        <f t="shared" si="39"/>
        <v>2.1950278603769485E-3</v>
      </c>
      <c r="AM31" s="42">
        <f t="shared" si="39"/>
        <v>2.1835026187510247E-3</v>
      </c>
      <c r="AN31" s="42">
        <f t="shared" si="39"/>
        <v>2.1720378917075961E-3</v>
      </c>
      <c r="AO31" s="42">
        <f t="shared" si="39"/>
        <v>2.1606333615080144E-3</v>
      </c>
      <c r="AP31" s="42">
        <f t="shared" si="39"/>
        <v>2.1492887120819542E-3</v>
      </c>
      <c r="AQ31" s="42">
        <f t="shared" ref="AQ31:BJ31" si="40">AP31*(1-$F$4)</f>
        <v>2.1380036290186526E-3</v>
      </c>
      <c r="AR31" s="42">
        <f t="shared" si="40"/>
        <v>2.1267777995581964E-3</v>
      </c>
      <c r="AS31" s="42">
        <f t="shared" si="40"/>
        <v>2.1156109125828534E-3</v>
      </c>
      <c r="AT31" s="42">
        <f t="shared" si="40"/>
        <v>2.1045026586084502E-3</v>
      </c>
      <c r="AU31" s="42">
        <f t="shared" si="40"/>
        <v>2.0934527297757949E-3</v>
      </c>
      <c r="AV31" s="42">
        <f t="shared" si="40"/>
        <v>2.0824608198421451E-3</v>
      </c>
      <c r="AW31" s="42">
        <f t="shared" si="40"/>
        <v>2.0715266241727206E-3</v>
      </c>
      <c r="AX31" s="42">
        <f t="shared" si="40"/>
        <v>2.0606498397322602E-3</v>
      </c>
      <c r="AY31" s="42">
        <f t="shared" si="40"/>
        <v>2.0498301650766241E-3</v>
      </c>
      <c r="AZ31" s="42">
        <f t="shared" si="40"/>
        <v>2.0390673003444389E-3</v>
      </c>
      <c r="BA31" s="42">
        <f t="shared" si="40"/>
        <v>2.0283609472487867E-3</v>
      </c>
      <c r="BB31" s="42">
        <f t="shared" si="40"/>
        <v>2.0177108090689388E-3</v>
      </c>
      <c r="BC31" s="42">
        <f t="shared" si="40"/>
        <v>2.0071165906421331E-3</v>
      </c>
      <c r="BD31" s="42">
        <f t="shared" si="40"/>
        <v>1.9965779983553917E-3</v>
      </c>
      <c r="BE31" s="42">
        <f t="shared" si="40"/>
        <v>1.9860947401373857E-3</v>
      </c>
      <c r="BF31" s="42">
        <f t="shared" si="40"/>
        <v>1.9756665254503391E-3</v>
      </c>
      <c r="BG31" s="42">
        <f t="shared" si="40"/>
        <v>1.9652930652819776E-3</v>
      </c>
      <c r="BH31" s="42">
        <f t="shared" si="40"/>
        <v>1.9549740721375181E-3</v>
      </c>
      <c r="BI31" s="42">
        <f t="shared" si="40"/>
        <v>1.9447092600317021E-3</v>
      </c>
      <c r="BJ31" s="42">
        <f t="shared" si="40"/>
        <v>1.9344983444808681E-3</v>
      </c>
      <c r="BK31" t="str">
        <f t="shared" si="5"/>
        <v>11_MEX</v>
      </c>
      <c r="BL31" t="str">
        <f t="shared" si="6"/>
        <v>d_ind_cem_7_x_other_petrol_prod</v>
      </c>
      <c r="BO31" s="8">
        <f t="shared" si="7"/>
        <v>117.119994084</v>
      </c>
      <c r="BP31" s="8">
        <f t="shared" si="8"/>
        <v>104.223980196</v>
      </c>
      <c r="BQ31" s="8" cm="1">
        <f t="array" ref="BQ31">K31*INDEX(prod_est,$G31+$H31,MATCH(BQ$14,$BP$14:$DP$14,0))</f>
        <v>105.79617636911038</v>
      </c>
      <c r="BR31" s="8" cm="1">
        <f t="array" ref="BR31">L31*INDEX(prod_est,$G31+$H31,MATCH(BR$14,$BP$14:$DP$14,0))</f>
        <v>101.71552768225864</v>
      </c>
      <c r="BS31" s="8" cm="1">
        <f t="array" ref="BS31">M31*INDEX(prod_est,$G31+$H31,MATCH(BS$14,$BP$14:$DP$14,0))</f>
        <v>103.75002843776328</v>
      </c>
      <c r="BT31" s="8" cm="1">
        <f t="array" ref="BT31">N31*INDEX(prod_est,$G31+$H31,MATCH(BT$14,$BP$14:$DP$14,0))</f>
        <v>105.77185427631413</v>
      </c>
      <c r="BU31" s="8" cm="1">
        <f t="array" ref="BU31">O31*INDEX(prod_est,$G31+$H31,MATCH(BU$14,$BP$14:$DP$14,0))</f>
        <v>107.77764572567656</v>
      </c>
      <c r="BV31" s="8" cm="1">
        <f t="array" ref="BV31">P31*INDEX(prod_est,$G31+$H31,MATCH(BV$14,$BP$14:$DP$14,0))</f>
        <v>109.76652269156895</v>
      </c>
      <c r="BW31" s="8" cm="1">
        <f t="array" ref="BW31">Q31*INDEX(prod_est,$G31+$H31,MATCH(BW$14,$BP$14:$DP$14,0))</f>
        <v>111.7360300994042</v>
      </c>
      <c r="BX31" s="8" cm="1">
        <f t="array" ref="BX31">R31*INDEX(prod_est,$G31+$H31,MATCH(BX$14,$BP$14:$DP$14,0))</f>
        <v>113.68842982285824</v>
      </c>
      <c r="BY31" s="8" cm="1">
        <f t="array" ref="BY31">S31*INDEX(prod_est,$G31+$H31,MATCH(BY$14,$BP$14:$DP$14,0))</f>
        <v>115.62524263135491</v>
      </c>
      <c r="BZ31" s="8" cm="1">
        <f t="array" ref="BZ31">T31*INDEX(prod_est,$G31+$H31,MATCH(BZ$14,$BP$14:$DP$14,0))</f>
        <v>116.6310192488429</v>
      </c>
      <c r="CA31" s="8" cm="1">
        <f t="array" ref="CA31">U31*INDEX(prod_est,$G31+$H31,MATCH(CA$14,$BP$14:$DP$14,0))</f>
        <v>117.60632783047249</v>
      </c>
      <c r="CB31" s="8" cm="1">
        <f t="array" ref="CB31">V31*INDEX(prod_est,$G31+$H31,MATCH(CB$14,$BP$14:$DP$14,0))</f>
        <v>118.5519710359483</v>
      </c>
      <c r="CC31" s="8" cm="1">
        <f t="array" ref="CC31">W31*INDEX(prod_est,$G31+$H31,MATCH(CC$14,$BP$14:$DP$14,0))</f>
        <v>119.46733413101575</v>
      </c>
      <c r="CD31" s="8" cm="1">
        <f t="array" ref="CD31">X31*INDEX(prod_est,$G31+$H31,MATCH(CD$14,$BP$14:$DP$14,0))</f>
        <v>120.35037015436885</v>
      </c>
      <c r="CE31" s="8" cm="1">
        <f t="array" ref="CE31">Y31*INDEX(prod_est,$G31+$H31,MATCH(CE$14,$BP$14:$DP$14,0))</f>
        <v>121.19827228183016</v>
      </c>
      <c r="CF31" s="8" cm="1">
        <f t="array" ref="CF31">Z31*INDEX(prod_est,$G31+$H31,MATCH(CF$14,$BP$14:$DP$14,0))</f>
        <v>122.01026672360825</v>
      </c>
      <c r="CG31" s="8" cm="1">
        <f t="array" ref="CG31">AA31*INDEX(prod_est,$G31+$H31,MATCH(CG$14,$BP$14:$DP$14,0))</f>
        <v>122.7817661818594</v>
      </c>
      <c r="CH31" s="8" cm="1">
        <f t="array" ref="CH31">AB31*INDEX(prod_est,$G31+$H31,MATCH(CH$14,$BP$14:$DP$14,0))</f>
        <v>123.50911426760833</v>
      </c>
      <c r="CI31" s="8" cm="1">
        <f t="array" ref="CI31">AC31*INDEX(prod_est,$G31+$H31,MATCH(CI$14,$BP$14:$DP$14,0))</f>
        <v>124.18775637624526</v>
      </c>
      <c r="CJ31" s="8" cm="1">
        <f t="array" ref="CJ31">AD31*INDEX(prod_est,$G31+$H31,MATCH(CJ$14,$BP$14:$DP$14,0))</f>
        <v>124.81573183327343</v>
      </c>
      <c r="CK31" s="8" cm="1">
        <f t="array" ref="CK31">AE31*INDEX(prod_est,$G31+$H31,MATCH(CK$14,$BP$14:$DP$14,0))</f>
        <v>125.38862683977692</v>
      </c>
      <c r="CL31" s="8" cm="1">
        <f t="array" ref="CL31">AF31*INDEX(prod_est,$G31+$H31,MATCH(CL$14,$BP$14:$DP$14,0))</f>
        <v>125.90228330929489</v>
      </c>
      <c r="CM31" s="8" cm="1">
        <f t="array" ref="CM31">AG31*INDEX(prod_est,$G31+$H31,MATCH(CM$14,$BP$14:$DP$14,0))</f>
        <v>126.35425135710491</v>
      </c>
      <c r="CN31" s="8" cm="1">
        <f t="array" ref="CN31">AH31*INDEX(prod_est,$G31+$H31,MATCH(CN$14,$BP$14:$DP$14,0))</f>
        <v>126.74186767573538</v>
      </c>
      <c r="CO31" s="8" cm="1">
        <f t="array" ref="CO31">AI31*INDEX(prod_est,$G31+$H31,MATCH(CO$14,$BP$14:$DP$14,0))</f>
        <v>127.06278428915014</v>
      </c>
      <c r="CP31" s="8" cm="1">
        <f t="array" ref="CP31">AJ31*INDEX(prod_est,$G31+$H31,MATCH(CP$14,$BP$14:$DP$14,0))</f>
        <v>127.3137122748457</v>
      </c>
      <c r="CQ31" s="8" cm="1">
        <f t="array" ref="CQ31">AK31*INDEX(prod_est,$G31+$H31,MATCH(CQ$14,$BP$14:$DP$14,0))</f>
        <v>127.49429312599108</v>
      </c>
      <c r="CR31" s="8" cm="1">
        <f t="array" ref="CR31">AL31*INDEX(prod_est,$G31+$H31,MATCH(CR$14,$BP$14:$DP$14,0))</f>
        <v>127.60163211991862</v>
      </c>
      <c r="CS31" s="8" cm="1">
        <f t="array" ref="CS31">AM31*INDEX(prod_est,$G31+$H31,MATCH(CS$14,$BP$14:$DP$14,0))</f>
        <v>127.631052097126</v>
      </c>
      <c r="CT31" s="8" cm="1">
        <f t="array" ref="CT31">AN31*INDEX(prod_est,$G31+$H31,MATCH(CT$14,$BP$14:$DP$14,0))</f>
        <v>127.58449320811766</v>
      </c>
      <c r="CU31" s="8" cm="1">
        <f t="array" ref="CU31">AO31*INDEX(prod_est,$G31+$H31,MATCH(CU$14,$BP$14:$DP$14,0))</f>
        <v>127.46086409422951</v>
      </c>
      <c r="CV31" s="8" cm="1">
        <f t="array" ref="CV31">AP31*INDEX(prod_est,$G31+$H31,MATCH(CV$14,$BP$14:$DP$14,0))</f>
        <v>127.26115952869804</v>
      </c>
      <c r="CW31" cm="1">
        <f t="array" ref="CW31">AQ31*INDEX(prod_est,$G31+$H31,MATCH(CW$14,$BP$14:$DP$14,0))</f>
        <v>125.68928560188768</v>
      </c>
      <c r="CX31" cm="1">
        <f t="array" ref="CX31">AR31*INDEX(prod_est,$G31+$H31,MATCH(CX$14,$BP$14:$DP$14,0))</f>
        <v>124.10141208169618</v>
      </c>
      <c r="CY31" cm="1">
        <f t="array" ref="CY31">AS31*INDEX(prod_est,$G31+$H31,MATCH(CY$14,$BP$14:$DP$14,0))</f>
        <v>122.49790257427556</v>
      </c>
      <c r="CZ31" cm="1">
        <f t="array" ref="CZ31">AT31*INDEX(prod_est,$G31+$H31,MATCH(CZ$14,$BP$14:$DP$14,0))</f>
        <v>120.87911650912193</v>
      </c>
      <c r="DA31" cm="1">
        <f t="array" ref="DA31">AU31*INDEX(prod_est,$G31+$H31,MATCH(DA$14,$BP$14:$DP$14,0))</f>
        <v>119.24540917710972</v>
      </c>
      <c r="DB31" cm="1">
        <f t="array" ref="DB31">AV31*INDEX(prod_est,$G31+$H31,MATCH(DB$14,$BP$14:$DP$14,0))</f>
        <v>117.59713176821802</v>
      </c>
      <c r="DC31" cm="1">
        <f t="array" ref="DC31">AW31*INDEX(prod_est,$G31+$H31,MATCH(DC$14,$BP$14:$DP$14,0))</f>
        <v>115.93463140895362</v>
      </c>
      <c r="DD31" cm="1">
        <f t="array" ref="DD31">AX31*INDEX(prod_est,$G31+$H31,MATCH(DD$14,$BP$14:$DP$14,0))</f>
        <v>114.25825119947264</v>
      </c>
      <c r="DE31" cm="1">
        <f t="array" ref="DE31">AY31*INDEX(prod_est,$G31+$H31,MATCH(DE$14,$BP$14:$DP$14,0))</f>
        <v>112.56833025040257</v>
      </c>
      <c r="DF31" cm="1">
        <f t="array" ref="DF31">AZ31*INDEX(prod_est,$G31+$H31,MATCH(DF$14,$BP$14:$DP$14,0))</f>
        <v>110.86520371936534</v>
      </c>
      <c r="DG31" cm="1">
        <f t="array" ref="DG31">BA31*INDEX(prod_est,$G31+$H31,MATCH(DG$14,$BP$14:$DP$14,0))</f>
        <v>109.14920284720901</v>
      </c>
      <c r="DH31" cm="1">
        <f t="array" ref="DH31">BB31*INDEX(prod_est,$G31+$H31,MATCH(DH$14,$BP$14:$DP$14,0))</f>
        <v>107.42065499394226</v>
      </c>
      <c r="DI31" cm="1">
        <f t="array" ref="DI31">BC31*INDEX(prod_est,$G31+$H31,MATCH(DI$14,$BP$14:$DP$14,0))</f>
        <v>105.67988367438186</v>
      </c>
      <c r="DJ31" cm="1">
        <f t="array" ref="DJ31">BD31*INDEX(prod_est,$G31+$H31,MATCH(DJ$14,$BP$14:$DP$14,0))</f>
        <v>103.9272085935101</v>
      </c>
      <c r="DK31" cm="1">
        <f t="array" ref="DK31">BE31*INDEX(prod_est,$G31+$H31,MATCH(DK$14,$BP$14:$DP$14,0))</f>
        <v>102.1629456815448</v>
      </c>
      <c r="DL31" cm="1">
        <f t="array" ref="DL31">BF31*INDEX(prod_est,$G31+$H31,MATCH(DL$14,$BP$14:$DP$14,0))</f>
        <v>100.38740712872823</v>
      </c>
      <c r="DM31" cm="1">
        <f t="array" ref="DM31">BG31*INDEX(prod_est,$G31+$H31,MATCH(DM$14,$BP$14:$DP$14,0))</f>
        <v>98.600901419830905</v>
      </c>
      <c r="DN31" cm="1">
        <f t="array" ref="DN31">BH31*INDEX(prod_est,$G31+$H31,MATCH(DN$14,$BP$14:$DP$14,0))</f>
        <v>96.803733368376982</v>
      </c>
      <c r="DO31" cm="1">
        <f t="array" ref="DO31">BI31*INDEX(prod_est,$G31+$H31,MATCH(DO$14,$BP$14:$DP$14,0))</f>
        <v>94.996204150591396</v>
      </c>
      <c r="DP31" cm="1">
        <f t="array" ref="DP31">BJ31*INDEX(prod_est,$G31+$H31,MATCH(DP$14,$BP$14:$DP$14,0))</f>
        <v>93.178611339071765</v>
      </c>
    </row>
    <row r="32" spans="1:120" x14ac:dyDescent="0.25">
      <c r="A32" t="s">
        <v>47</v>
      </c>
      <c r="B32" t="s">
        <v>22</v>
      </c>
      <c r="C32" t="s">
        <v>22</v>
      </c>
      <c r="D32" t="s">
        <v>37</v>
      </c>
      <c r="E32" s="8">
        <v>46.554285240000013</v>
      </c>
      <c r="F32" s="8">
        <v>48.323375712000001</v>
      </c>
      <c r="G32">
        <f>MATCH(A32,Production_est!$A$4:$A$339,0)</f>
        <v>161</v>
      </c>
      <c r="H32">
        <f>IFERROR(MATCH(D32,Production_est!$D$4:$D$339,0),"-")</f>
        <v>6</v>
      </c>
      <c r="I32" s="8" cm="1">
        <f t="array" ref="I32">IFERROR(INDEX(Production_est!$E$4:$E$339,H32+G32),"-")</f>
        <v>41407.909305251596</v>
      </c>
      <c r="J32" s="42">
        <f t="shared" si="0"/>
        <v>1.1670083450910028E-3</v>
      </c>
      <c r="K32" s="42">
        <f t="shared" si="1"/>
        <v>1.1670083450910028E-3</v>
      </c>
      <c r="L32" s="42">
        <f t="shared" si="2"/>
        <v>1.1670083450910028E-3</v>
      </c>
      <c r="M32" s="42">
        <f t="shared" ref="M32:AP32" si="41">L32*(1-$F$4)</f>
        <v>1.1608808360058409E-3</v>
      </c>
      <c r="N32" s="42">
        <f t="shared" si="41"/>
        <v>1.1547855000990002E-3</v>
      </c>
      <c r="O32" s="42">
        <f t="shared" si="41"/>
        <v>1.1487221684415747E-3</v>
      </c>
      <c r="P32" s="42">
        <f t="shared" si="41"/>
        <v>1.1426906729916397E-3</v>
      </c>
      <c r="Q32" s="42">
        <f t="shared" si="41"/>
        <v>1.1366908465895928E-3</v>
      </c>
      <c r="R32" s="42">
        <f t="shared" si="41"/>
        <v>1.1307225229535223E-3</v>
      </c>
      <c r="S32" s="42">
        <f t="shared" si="41"/>
        <v>1.1247855366745985E-3</v>
      </c>
      <c r="T32" s="42">
        <f t="shared" si="41"/>
        <v>1.1188797232124894E-3</v>
      </c>
      <c r="U32" s="42">
        <f t="shared" si="41"/>
        <v>1.1130049188908002E-3</v>
      </c>
      <c r="V32" s="42">
        <f t="shared" si="41"/>
        <v>1.1071609608925381E-3</v>
      </c>
      <c r="W32" s="42">
        <f t="shared" si="41"/>
        <v>1.1013476872555989E-3</v>
      </c>
      <c r="X32" s="42">
        <f t="shared" si="41"/>
        <v>1.095564936868279E-3</v>
      </c>
      <c r="Y32" s="42">
        <f t="shared" si="41"/>
        <v>1.0898125494648095E-3</v>
      </c>
      <c r="Z32" s="42">
        <f t="shared" si="41"/>
        <v>1.0840903656209157E-3</v>
      </c>
      <c r="AA32" s="42">
        <f t="shared" si="41"/>
        <v>1.0783982267493974E-3</v>
      </c>
      <c r="AB32" s="42">
        <f t="shared" si="41"/>
        <v>1.0727359750957351E-3</v>
      </c>
      <c r="AC32" s="42">
        <f t="shared" si="41"/>
        <v>1.0671034537337164E-3</v>
      </c>
      <c r="AD32" s="42">
        <f t="shared" si="41"/>
        <v>1.0615005065610884E-3</v>
      </c>
      <c r="AE32" s="42">
        <f t="shared" si="41"/>
        <v>1.0559269782952302E-3</v>
      </c>
      <c r="AF32" s="42">
        <f t="shared" si="41"/>
        <v>1.0503827144688503E-3</v>
      </c>
      <c r="AG32" s="42">
        <f t="shared" si="41"/>
        <v>1.0448675614257046E-3</v>
      </c>
      <c r="AH32" s="42">
        <f t="shared" si="41"/>
        <v>1.0393813663163393E-3</v>
      </c>
      <c r="AI32" s="42">
        <f t="shared" si="41"/>
        <v>1.0339239770938528E-3</v>
      </c>
      <c r="AJ32" s="42">
        <f t="shared" si="41"/>
        <v>1.0284952425096839E-3</v>
      </c>
      <c r="AK32" s="42">
        <f t="shared" si="41"/>
        <v>1.0230950121094184E-3</v>
      </c>
      <c r="AL32" s="42">
        <f t="shared" si="41"/>
        <v>1.0177231362286205E-3</v>
      </c>
      <c r="AM32" s="42">
        <f t="shared" si="41"/>
        <v>1.0123794659886839E-3</v>
      </c>
      <c r="AN32" s="42">
        <f t="shared" si="41"/>
        <v>1.0070638532927068E-3</v>
      </c>
      <c r="AO32" s="42">
        <f t="shared" si="41"/>
        <v>1.0017761508213864E-3</v>
      </c>
      <c r="AP32" s="42">
        <f t="shared" si="41"/>
        <v>9.9651621202893675E-4</v>
      </c>
      <c r="AQ32" s="42">
        <f t="shared" ref="AQ32:BJ32" si="42">AP32*(1-$F$4)</f>
        <v>9.9128389113902729E-4</v>
      </c>
      <c r="AR32" s="42">
        <f t="shared" si="42"/>
        <v>9.8607904314074201E-4</v>
      </c>
      <c r="AS32" s="42">
        <f t="shared" si="42"/>
        <v>9.8090152378456168E-4</v>
      </c>
      <c r="AT32" s="42">
        <f t="shared" si="42"/>
        <v>9.7575118957836512E-4</v>
      </c>
      <c r="AU32" s="42">
        <f t="shared" si="42"/>
        <v>9.7062789778345278E-4</v>
      </c>
      <c r="AV32" s="42">
        <f t="shared" si="42"/>
        <v>9.6553150641059081E-4</v>
      </c>
      <c r="AW32" s="42">
        <f t="shared" si="42"/>
        <v>9.6046187421607585E-4</v>
      </c>
      <c r="AX32" s="42">
        <f t="shared" si="42"/>
        <v>9.5541886069782061E-4</v>
      </c>
      <c r="AY32" s="42">
        <f t="shared" si="42"/>
        <v>9.5040232609145976E-4</v>
      </c>
      <c r="AZ32" s="42">
        <f t="shared" si="42"/>
        <v>9.4541213136647658E-4</v>
      </c>
      <c r="BA32" s="42">
        <f t="shared" si="42"/>
        <v>9.4044813822234989E-4</v>
      </c>
      <c r="BB32" s="42">
        <f t="shared" si="42"/>
        <v>9.3551020908472097E-4</v>
      </c>
      <c r="BC32" s="42">
        <f t="shared" si="42"/>
        <v>9.3059820710158061E-4</v>
      </c>
      <c r="BD32" s="42">
        <f t="shared" si="42"/>
        <v>9.2571199613947675E-4</v>
      </c>
      <c r="BE32" s="42">
        <f t="shared" si="42"/>
        <v>9.2085144077974136E-4</v>
      </c>
      <c r="BF32" s="42">
        <f t="shared" si="42"/>
        <v>9.1601640631473736E-4</v>
      </c>
      <c r="BG32" s="42">
        <f t="shared" si="42"/>
        <v>9.1120675874412538E-4</v>
      </c>
      <c r="BH32" s="42">
        <f t="shared" si="42"/>
        <v>9.0642236477114985E-4</v>
      </c>
      <c r="BI32" s="42">
        <f t="shared" si="42"/>
        <v>9.01663091798945E-4</v>
      </c>
      <c r="BJ32" s="42">
        <f t="shared" si="42"/>
        <v>8.9692880792685982E-4</v>
      </c>
      <c r="BK32" t="str">
        <f t="shared" si="5"/>
        <v>11_MEX</v>
      </c>
      <c r="BL32" t="str">
        <f t="shared" si="6"/>
        <v>d_ind_cem_8_1_natural_gas</v>
      </c>
      <c r="BO32" s="8">
        <f t="shared" si="7"/>
        <v>46.554285240000013</v>
      </c>
      <c r="BP32" s="8">
        <f t="shared" si="8"/>
        <v>48.323375712000001</v>
      </c>
      <c r="BQ32" s="8" cm="1">
        <f t="array" ref="BQ32">K32*INDEX(prod_est,$G32+$H32,MATCH(BQ$14,$BP$14:$DP$14,0))</f>
        <v>49.052323370910244</v>
      </c>
      <c r="BR32" s="8" cm="1">
        <f t="array" ref="BR32">L32*INDEX(prod_est,$G32+$H32,MATCH(BR$14,$BP$14:$DP$14,0))</f>
        <v>47.160333453881684</v>
      </c>
      <c r="BS32" s="8" cm="1">
        <f t="array" ref="BS32">M32*INDEX(prod_est,$G32+$H32,MATCH(BS$14,$BP$14:$DP$14,0))</f>
        <v>48.103628309918768</v>
      </c>
      <c r="BT32" s="8" cm="1">
        <f t="array" ref="BT32">N32*INDEX(prod_est,$G32+$H32,MATCH(BT$14,$BP$14:$DP$14,0))</f>
        <v>49.041046449552169</v>
      </c>
      <c r="BU32" s="8" cm="1">
        <f t="array" ref="BU32">O32*INDEX(prod_est,$G32+$H32,MATCH(BU$14,$BP$14:$DP$14,0))</f>
        <v>49.97103025582382</v>
      </c>
      <c r="BV32" s="8" cm="1">
        <f t="array" ref="BV32">P32*INDEX(prod_est,$G32+$H32,MATCH(BV$14,$BP$14:$DP$14,0))</f>
        <v>50.893171673634008</v>
      </c>
      <c r="BW32" s="8" cm="1">
        <f t="array" ref="BW32">Q32*INDEX(prod_est,$G32+$H32,MATCH(BW$14,$BP$14:$DP$14,0))</f>
        <v>51.806332409363065</v>
      </c>
      <c r="BX32" s="8" cm="1">
        <f t="array" ref="BX32">R32*INDEX(prod_est,$G32+$H32,MATCH(BX$14,$BP$14:$DP$14,0))</f>
        <v>52.711561179162963</v>
      </c>
      <c r="BY32" s="8" cm="1">
        <f t="array" ref="BY32">S32*INDEX(prod_est,$G32+$H32,MATCH(BY$14,$BP$14:$DP$14,0))</f>
        <v>53.6095630867162</v>
      </c>
      <c r="BZ32" s="8" cm="1">
        <f t="array" ref="BZ32">T32*INDEX(prod_est,$G32+$H32,MATCH(BZ$14,$BP$14:$DP$14,0))</f>
        <v>54.075890713792198</v>
      </c>
      <c r="CA32" s="8" cm="1">
        <f t="array" ref="CA32">U32*INDEX(prod_est,$G32+$H32,MATCH(CA$14,$BP$14:$DP$14,0))</f>
        <v>54.528091857296722</v>
      </c>
      <c r="CB32" s="8" cm="1">
        <f t="array" ref="CB32">V32*INDEX(prod_est,$G32+$H32,MATCH(CB$14,$BP$14:$DP$14,0))</f>
        <v>54.966538669841903</v>
      </c>
      <c r="CC32" s="8" cm="1">
        <f t="array" ref="CC32">W32*INDEX(prod_est,$G32+$H32,MATCH(CC$14,$BP$14:$DP$14,0))</f>
        <v>55.390946130319428</v>
      </c>
      <c r="CD32" s="8" cm="1">
        <f t="array" ref="CD32">X32*INDEX(prod_est,$G32+$H32,MATCH(CD$14,$BP$14:$DP$14,0))</f>
        <v>55.800365166547714</v>
      </c>
      <c r="CE32" s="8" cm="1">
        <f t="array" ref="CE32">Y32*INDEX(prod_est,$G32+$H32,MATCH(CE$14,$BP$14:$DP$14,0))</f>
        <v>56.193494396454909</v>
      </c>
      <c r="CF32" s="8" cm="1">
        <f t="array" ref="CF32">Z32*INDEX(prod_est,$G32+$H32,MATCH(CF$14,$BP$14:$DP$14,0))</f>
        <v>56.569975052944038</v>
      </c>
      <c r="CG32" s="8" cm="1">
        <f t="array" ref="CG32">AA32*INDEX(prod_est,$G32+$H32,MATCH(CG$14,$BP$14:$DP$14,0))</f>
        <v>56.927680238569877</v>
      </c>
      <c r="CH32" s="8" cm="1">
        <f t="array" ref="CH32">AB32*INDEX(prod_est,$G32+$H32,MATCH(CH$14,$BP$14:$DP$14,0))</f>
        <v>57.264914671134747</v>
      </c>
      <c r="CI32" s="8" cm="1">
        <f t="array" ref="CI32">AC32*INDEX(prod_est,$G32+$H32,MATCH(CI$14,$BP$14:$DP$14,0))</f>
        <v>57.579566611388564</v>
      </c>
      <c r="CJ32" s="8" cm="1">
        <f t="array" ref="CJ32">AD32*INDEX(prod_est,$G32+$H32,MATCH(CJ$14,$BP$14:$DP$14,0))</f>
        <v>57.870726993968653</v>
      </c>
      <c r="CK32" s="8" cm="1">
        <f t="array" ref="CK32">AE32*INDEX(prod_est,$G32+$H32,MATCH(CK$14,$BP$14:$DP$14,0))</f>
        <v>58.136349364086684</v>
      </c>
      <c r="CL32" s="8" cm="1">
        <f t="array" ref="CL32">AF32*INDEX(prod_est,$G32+$H32,MATCH(CL$14,$BP$14:$DP$14,0))</f>
        <v>58.374505827855742</v>
      </c>
      <c r="CM32" s="8" cm="1">
        <f t="array" ref="CM32">AG32*INDEX(prod_est,$G32+$H32,MATCH(CM$14,$BP$14:$DP$14,0))</f>
        <v>58.584060497933301</v>
      </c>
      <c r="CN32" s="8" cm="1">
        <f t="array" ref="CN32">AH32*INDEX(prod_est,$G32+$H32,MATCH(CN$14,$BP$14:$DP$14,0))</f>
        <v>58.763778533668052</v>
      </c>
      <c r="CO32" s="8" cm="1">
        <f t="array" ref="CO32">AI32*INDEX(prod_est,$G32+$H32,MATCH(CO$14,$BP$14:$DP$14,0))</f>
        <v>58.912571297608757</v>
      </c>
      <c r="CP32" s="8" cm="1">
        <f t="array" ref="CP32">AJ32*INDEX(prod_est,$G32+$H32,MATCH(CP$14,$BP$14:$DP$14,0))</f>
        <v>59.028913883131004</v>
      </c>
      <c r="CQ32" s="8" cm="1">
        <f t="array" ref="CQ32">AK32*INDEX(prod_est,$G32+$H32,MATCH(CQ$14,$BP$14:$DP$14,0))</f>
        <v>59.112640068792686</v>
      </c>
      <c r="CR32" s="8" cm="1">
        <f t="array" ref="CR32">AL32*INDEX(prod_est,$G32+$H32,MATCH(CR$14,$BP$14:$DP$14,0))</f>
        <v>59.162407718448307</v>
      </c>
      <c r="CS32" s="8" cm="1">
        <f t="array" ref="CS32">AM32*INDEX(prod_est,$G32+$H32,MATCH(CS$14,$BP$14:$DP$14,0))</f>
        <v>59.176048270357349</v>
      </c>
      <c r="CT32" s="8" cm="1">
        <f t="array" ref="CT32">AN32*INDEX(prod_est,$G32+$H32,MATCH(CT$14,$BP$14:$DP$14,0))</f>
        <v>59.154461273947767</v>
      </c>
      <c r="CU32" s="8" cm="1">
        <f t="array" ref="CU32">AO32*INDEX(prod_est,$G32+$H32,MATCH(CU$14,$BP$14:$DP$14,0))</f>
        <v>59.097140721536277</v>
      </c>
      <c r="CV32" s="8" cm="1">
        <f t="array" ref="CV32">AP32*INDEX(prod_est,$G32+$H32,MATCH(CV$14,$BP$14:$DP$14,0))</f>
        <v>59.004547839040029</v>
      </c>
      <c r="CW32" cm="1">
        <f t="array" ref="CW32">AQ32*INDEX(prod_est,$G32+$H32,MATCH(CW$14,$BP$14:$DP$14,0))</f>
        <v>58.275749589401997</v>
      </c>
      <c r="CX32" cm="1">
        <f t="array" ref="CX32">AR32*INDEX(prod_est,$G32+$H32,MATCH(CX$14,$BP$14:$DP$14,0))</f>
        <v>57.539533139453994</v>
      </c>
      <c r="CY32" cm="1">
        <f t="array" ref="CY32">AS32*INDEX(prod_est,$G32+$H32,MATCH(CY$14,$BP$14:$DP$14,0))</f>
        <v>56.796067074934754</v>
      </c>
      <c r="CZ32" cm="1">
        <f t="array" ref="CZ32">AT32*INDEX(prod_est,$G32+$H32,MATCH(CZ$14,$BP$14:$DP$14,0))</f>
        <v>56.045518045079419</v>
      </c>
      <c r="DA32" cm="1">
        <f t="array" ref="DA32">AU32*INDEX(prod_est,$G32+$H32,MATCH(DA$14,$BP$14:$DP$14,0))</f>
        <v>55.288050780254075</v>
      </c>
      <c r="DB32" cm="1">
        <f t="array" ref="DB32">AV32*INDEX(prod_est,$G32+$H32,MATCH(DB$14,$BP$14:$DP$14,0))</f>
        <v>54.523828109447528</v>
      </c>
      <c r="DC32" cm="1">
        <f t="array" ref="DC32">AW32*INDEX(prod_est,$G32+$H32,MATCH(DC$14,$BP$14:$DP$14,0))</f>
        <v>53.753010977622495</v>
      </c>
      <c r="DD32" cm="1">
        <f t="array" ref="DD32">AX32*INDEX(prod_est,$G32+$H32,MATCH(DD$14,$BP$14:$DP$14,0))</f>
        <v>52.975758462927047</v>
      </c>
      <c r="DE32" cm="1">
        <f t="array" ref="DE32">AY32*INDEX(prod_est,$G32+$H32,MATCH(DE$14,$BP$14:$DP$14,0))</f>
        <v>52.192227793767032</v>
      </c>
      <c r="DF32" cm="1">
        <f t="array" ref="DF32">AZ32*INDEX(prod_est,$G32+$H32,MATCH(DF$14,$BP$14:$DP$14,0))</f>
        <v>51.402574365740044</v>
      </c>
      <c r="DG32" cm="1">
        <f t="array" ref="DG32">BA32*INDEX(prod_est,$G32+$H32,MATCH(DG$14,$BP$14:$DP$14,0))</f>
        <v>50.606951758434242</v>
      </c>
      <c r="DH32" cm="1">
        <f t="array" ref="DH32">BB32*INDEX(prod_est,$G32+$H32,MATCH(DH$14,$BP$14:$DP$14,0))</f>
        <v>49.805511752089281</v>
      </c>
      <c r="DI32" cm="1">
        <f t="array" ref="DI32">BC32*INDEX(prod_est,$G32+$H32,MATCH(DI$14,$BP$14:$DP$14,0))</f>
        <v>48.998404344124253</v>
      </c>
      <c r="DJ32" cm="1">
        <f t="array" ref="DJ32">BD32*INDEX(prod_est,$G32+$H32,MATCH(DJ$14,$BP$14:$DP$14,0))</f>
        <v>48.185777765531199</v>
      </c>
      <c r="DK32" cm="1">
        <f t="array" ref="DK32">BE32*INDEX(prod_est,$G32+$H32,MATCH(DK$14,$BP$14:$DP$14,0))</f>
        <v>47.367778497135198</v>
      </c>
      <c r="DL32" cm="1">
        <f t="array" ref="DL32">BF32*INDEX(prod_est,$G32+$H32,MATCH(DL$14,$BP$14:$DP$14,0))</f>
        <v>46.544551285724317</v>
      </c>
      <c r="DM32" cm="1">
        <f t="array" ref="DM32">BG32*INDEX(prod_est,$G32+$H32,MATCH(DM$14,$BP$14:$DP$14,0))</f>
        <v>45.716239160047202</v>
      </c>
      <c r="DN32" cm="1">
        <f t="array" ref="DN32">BH32*INDEX(prod_est,$G32+$H32,MATCH(DN$14,$BP$14:$DP$14,0))</f>
        <v>44.882983446681692</v>
      </c>
      <c r="DO32" cm="1">
        <f t="array" ref="DO32">BI32*INDEX(prod_est,$G32+$H32,MATCH(DO$14,$BP$14:$DP$14,0))</f>
        <v>44.04492378577438</v>
      </c>
      <c r="DP32" cm="1">
        <f t="array" ref="DP32">BJ32*INDEX(prod_est,$G32+$H32,MATCH(DP$14,$BP$14:$DP$14,0))</f>
        <v>43.202198146652563</v>
      </c>
    </row>
    <row r="33" spans="1:120" x14ac:dyDescent="0.25">
      <c r="A33" t="s">
        <v>47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161</v>
      </c>
      <c r="H33">
        <f>IFERROR(MATCH(D33,Production_est!$D$4:$D$339,0),"-")</f>
        <v>6</v>
      </c>
      <c r="I33" s="8" cm="1">
        <f t="array" ref="I33">IFERROR(INDEX(Production_est!$E$4:$E$339,H33+G33),"-")</f>
        <v>41407.909305251596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11_MEX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47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161</v>
      </c>
      <c r="H34">
        <f>IFERROR(MATCH(D34,Production_est!$D$4:$D$339,0),"-")</f>
        <v>6</v>
      </c>
      <c r="I34" s="8" cm="1">
        <f t="array" ref="I34">IFERROR(INDEX(Production_est!$E$4:$E$339,H34+G34),"-")</f>
        <v>41407.909305251596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11_MEX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47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161</v>
      </c>
      <c r="H35">
        <f>IFERROR(MATCH(D35,Production_est!$D$4:$D$339,0),"-")</f>
        <v>6</v>
      </c>
      <c r="I35" s="8" cm="1">
        <f t="array" ref="I35">IFERROR(INDEX(Production_est!$E$4:$E$339,H35+G35),"-")</f>
        <v>41407.909305251596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11_MEX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47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161</v>
      </c>
      <c r="H36">
        <f>IFERROR(MATCH(D36,Production_est!$D$4:$D$339,0),"-")</f>
        <v>6</v>
      </c>
      <c r="I36" s="8" cm="1">
        <f t="array" ref="I36">IFERROR(INDEX(Production_est!$E$4:$E$339,H36+G36),"-")</f>
        <v>41407.909305251596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11_MEX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47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161</v>
      </c>
      <c r="H37">
        <f>IFERROR(MATCH(D37,Production_est!$D$4:$D$339,0),"-")</f>
        <v>6</v>
      </c>
      <c r="I37" s="8" cm="1">
        <f t="array" ref="I37">IFERROR(INDEX(Production_est!$E$4:$E$339,H37+G37),"-")</f>
        <v>41407.909305251596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11_MEX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47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161</v>
      </c>
      <c r="H38">
        <f>IFERROR(MATCH(D38,Production_est!$D$4:$D$339,0),"-")</f>
        <v>6</v>
      </c>
      <c r="I38" s="8" cm="1">
        <f t="array" ref="I38">IFERROR(INDEX(Production_est!$E$4:$E$339,H38+G38),"-")</f>
        <v>41407.909305251596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11_MEX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47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161</v>
      </c>
      <c r="H39">
        <f>IFERROR(MATCH(D39,Production_est!$D$4:$D$339,0),"-")</f>
        <v>6</v>
      </c>
      <c r="I39" s="8" cm="1">
        <f t="array" ref="I39">IFERROR(INDEX(Production_est!$E$4:$E$339,H39+G39),"-")</f>
        <v>41407.909305251596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11_MEX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47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161</v>
      </c>
      <c r="H40">
        <f>IFERROR(MATCH(D40,Production_est!$D$4:$D$339,0),"-")</f>
        <v>6</v>
      </c>
      <c r="I40" s="8" cm="1">
        <f t="array" ref="I40">IFERROR(INDEX(Production_est!$E$4:$E$339,H40+G40),"-")</f>
        <v>41407.909305251596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11_MEX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47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161</v>
      </c>
      <c r="H41">
        <f>IFERROR(MATCH(D41,Production_est!$D$4:$D$339,0),"-")</f>
        <v>6</v>
      </c>
      <c r="I41" s="8" cm="1">
        <f t="array" ref="I41">IFERROR(INDEX(Production_est!$E$4:$E$339,H41+G41),"-")</f>
        <v>41407.909305251596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11_MEX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47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161</v>
      </c>
      <c r="H42">
        <f>IFERROR(MATCH(D42,Production_est!$D$4:$D$339,0),"-")</f>
        <v>6</v>
      </c>
      <c r="I42" s="8" cm="1">
        <f t="array" ref="I42">IFERROR(INDEX(Production_est!$E$4:$E$339,H42+G42),"-")</f>
        <v>41407.909305251596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11_MEX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47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161</v>
      </c>
      <c r="H43">
        <f>IFERROR(MATCH(D43,Production_est!$D$4:$D$339,0),"-")</f>
        <v>6</v>
      </c>
      <c r="I43" s="8" cm="1">
        <f t="array" ref="I43">IFERROR(INDEX(Production_est!$E$4:$E$339,H43+G43),"-")</f>
        <v>41407.909305251596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11_MEX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47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161</v>
      </c>
      <c r="H44">
        <f>IFERROR(MATCH(D44,Production_est!$D$4:$D$339,0),"-")</f>
        <v>6</v>
      </c>
      <c r="I44" s="8" cm="1">
        <f t="array" ref="I44">IFERROR(INDEX(Production_est!$E$4:$E$339,H44+G44),"-")</f>
        <v>41407.909305251596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11_MEX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47</v>
      </c>
      <c r="B45" t="s">
        <v>35</v>
      </c>
      <c r="C45" t="s">
        <v>35</v>
      </c>
      <c r="D45" t="s">
        <v>37</v>
      </c>
      <c r="E45" s="8">
        <v>41.295580704000002</v>
      </c>
      <c r="F45" s="8">
        <v>41.662009440000013</v>
      </c>
      <c r="G45">
        <f>MATCH(A45,Production_est!$A$4:$A$339,0)</f>
        <v>161</v>
      </c>
      <c r="H45">
        <f>IFERROR(MATCH(D45,Production_est!$D$4:$D$339,0),"-")</f>
        <v>6</v>
      </c>
      <c r="I45" s="8" cm="1">
        <f t="array" ref="I45">IFERROR(INDEX(Production_est!$E$4:$E$339,H45+G45),"-")</f>
        <v>41407.909305251596</v>
      </c>
      <c r="J45" s="42">
        <f t="shared" si="0"/>
        <v>1.006136512058004E-3</v>
      </c>
      <c r="K45" s="42">
        <f t="shared" si="1"/>
        <v>1.006136512058004E-3</v>
      </c>
      <c r="L45" s="42">
        <f t="shared" si="2"/>
        <v>1.006136512058004E-3</v>
      </c>
      <c r="M45" s="42">
        <f t="shared" ref="M45:AP45" si="64">L45*(1-$F$4)</f>
        <v>1.0008536786965444E-3</v>
      </c>
      <c r="N45" s="42">
        <f t="shared" si="64"/>
        <v>9.955985834481445E-4</v>
      </c>
      <c r="O45" s="42">
        <f t="shared" si="64"/>
        <v>9.9037108067070979E-4</v>
      </c>
      <c r="P45" s="42">
        <f t="shared" si="64"/>
        <v>9.8517102548685586E-4</v>
      </c>
      <c r="Q45" s="42">
        <f t="shared" si="64"/>
        <v>9.7999827377989344E-4</v>
      </c>
      <c r="R45" s="42">
        <f t="shared" si="64"/>
        <v>9.7485268218983415E-4</v>
      </c>
      <c r="S45" s="42">
        <f t="shared" si="64"/>
        <v>9.6973410810941756E-4</v>
      </c>
      <c r="T45" s="42">
        <f t="shared" si="64"/>
        <v>9.6464240968015876E-4</v>
      </c>
      <c r="U45" s="42">
        <f t="shared" si="64"/>
        <v>9.5957744578841668E-4</v>
      </c>
      <c r="V45" s="42">
        <f t="shared" si="64"/>
        <v>9.5453907606148341E-4</v>
      </c>
      <c r="W45" s="42">
        <f t="shared" si="64"/>
        <v>9.4952716086369392E-4</v>
      </c>
      <c r="X45" s="42">
        <f t="shared" si="64"/>
        <v>9.4454156129255586E-4</v>
      </c>
      <c r="Y45" s="42">
        <f t="shared" si="64"/>
        <v>9.3958213917490012E-4</v>
      </c>
      <c r="Z45" s="42">
        <f t="shared" si="64"/>
        <v>9.3464875706305152E-4</v>
      </c>
      <c r="AA45" s="42">
        <f t="shared" si="64"/>
        <v>9.2974127823101927E-4</v>
      </c>
      <c r="AB45" s="42">
        <f t="shared" si="64"/>
        <v>9.2485956667070785E-4</v>
      </c>
      <c r="AC45" s="42">
        <f t="shared" si="64"/>
        <v>9.2000348708814778E-4</v>
      </c>
      <c r="AD45" s="42">
        <f t="shared" si="64"/>
        <v>9.1517290489974564E-4</v>
      </c>
      <c r="AE45" s="42">
        <f t="shared" si="64"/>
        <v>9.1036768622855448E-4</v>
      </c>
      <c r="AF45" s="42">
        <f t="shared" si="64"/>
        <v>9.0558769790056331E-4</v>
      </c>
      <c r="AG45" s="42">
        <f t="shared" si="64"/>
        <v>9.0083280744100637E-4</v>
      </c>
      <c r="AH45" s="42">
        <f t="shared" si="64"/>
        <v>8.9610288307069162E-4</v>
      </c>
      <c r="AI45" s="42">
        <f t="shared" si="64"/>
        <v>8.9139779370234846E-4</v>
      </c>
      <c r="AJ45" s="42">
        <f t="shared" si="64"/>
        <v>8.8671740893699492E-4</v>
      </c>
      <c r="AK45" s="42">
        <f t="shared" si="64"/>
        <v>8.8206159906032355E-4</v>
      </c>
      <c r="AL45" s="42">
        <f t="shared" si="64"/>
        <v>8.7743023503910646E-4</v>
      </c>
      <c r="AM45" s="42">
        <f t="shared" si="64"/>
        <v>8.7282318851761938E-4</v>
      </c>
      <c r="AN45" s="42">
        <f t="shared" si="64"/>
        <v>8.6824033181408429E-4</v>
      </c>
      <c r="AO45" s="42">
        <f t="shared" si="64"/>
        <v>8.6368153791713069E-4</v>
      </c>
      <c r="AP45" s="42">
        <f t="shared" si="64"/>
        <v>8.5914668048227565E-4</v>
      </c>
      <c r="AQ45" s="42">
        <f t="shared" si="60"/>
        <v>8.5463563382842222E-4</v>
      </c>
      <c r="AR45" s="42">
        <f t="shared" si="60"/>
        <v>8.5014827293437617E-4</v>
      </c>
      <c r="AS45" s="42">
        <f t="shared" si="60"/>
        <v>8.4568447343538126E-4</v>
      </c>
      <c r="AT45" s="42">
        <f t="shared" si="60"/>
        <v>8.4124411161967238E-4</v>
      </c>
      <c r="AU45" s="42">
        <f t="shared" si="60"/>
        <v>8.3682706442504717E-4</v>
      </c>
      <c r="AV45" s="42">
        <f t="shared" si="60"/>
        <v>8.3243320943545503E-4</v>
      </c>
      <c r="AW45" s="42">
        <f t="shared" si="60"/>
        <v>8.2806242487760474E-4</v>
      </c>
      <c r="AX45" s="42">
        <f t="shared" si="60"/>
        <v>8.2371458961758947E-4</v>
      </c>
      <c r="AY45" s="42">
        <f t="shared" si="60"/>
        <v>8.1938958315752976E-4</v>
      </c>
      <c r="AZ45" s="42">
        <f t="shared" si="60"/>
        <v>8.1508728563223383E-4</v>
      </c>
      <c r="BA45" s="42">
        <f t="shared" si="60"/>
        <v>8.108075778058755E-4</v>
      </c>
      <c r="BB45" s="42">
        <f t="shared" si="60"/>
        <v>8.0655034106868985E-4</v>
      </c>
      <c r="BC45" s="42">
        <f t="shared" si="60"/>
        <v>8.0231545743368604E-4</v>
      </c>
      <c r="BD45" s="42">
        <f t="shared" si="60"/>
        <v>7.9810280953337704E-4</v>
      </c>
      <c r="BE45" s="42">
        <f t="shared" si="60"/>
        <v>7.9391228061652711E-4</v>
      </c>
      <c r="BF45" s="42">
        <f t="shared" si="60"/>
        <v>7.8974375454491622E-4</v>
      </c>
      <c r="BG45" s="42">
        <f t="shared" si="60"/>
        <v>7.8559711579012095E-4</v>
      </c>
      <c r="BH45" s="42">
        <f t="shared" si="60"/>
        <v>7.8147224943031306E-4</v>
      </c>
      <c r="BI45" s="42">
        <f t="shared" si="60"/>
        <v>7.7736904114707433E-4</v>
      </c>
      <c r="BJ45" s="42">
        <f t="shared" si="60"/>
        <v>7.7328737722222828E-4</v>
      </c>
      <c r="BK45" t="str">
        <f t="shared" si="5"/>
        <v>11_MEX</v>
      </c>
      <c r="BL45" t="str">
        <f t="shared" si="6"/>
        <v>d_ind_cem_17_electricity</v>
      </c>
      <c r="BO45" s="8">
        <f t="shared" si="7"/>
        <v>41.295580704000002</v>
      </c>
      <c r="BP45" s="8">
        <f t="shared" si="8"/>
        <v>41.662009440000013</v>
      </c>
      <c r="BQ45" s="8" cm="1">
        <f t="array" ref="BQ45">K45*INDEX(prod_est,$G45+$H45,MATCH(BQ$14,$BP$14:$DP$14,0))</f>
        <v>42.290471831116506</v>
      </c>
      <c r="BR45" s="8" cm="1">
        <f t="array" ref="BR45">L45*INDEX(prod_est,$G45+$H45,MATCH(BR$14,$BP$14:$DP$14,0))</f>
        <v>40.659292290734051</v>
      </c>
      <c r="BS45" s="8" cm="1">
        <f t="array" ref="BS45">M45*INDEX(prod_est,$G45+$H45,MATCH(BS$14,$BP$14:$DP$14,0))</f>
        <v>41.47255416695603</v>
      </c>
      <c r="BT45" s="8" cm="1">
        <f t="array" ref="BT45">N45*INDEX(prod_est,$G45+$H45,MATCH(BT$14,$BP$14:$DP$14,0))</f>
        <v>42.280749430784326</v>
      </c>
      <c r="BU45" s="8" cm="1">
        <f t="array" ref="BU45">O45*INDEX(prod_est,$G45+$H45,MATCH(BU$14,$BP$14:$DP$14,0))</f>
        <v>43.082535182401749</v>
      </c>
      <c r="BV45" s="8" cm="1">
        <f t="array" ref="BV45">P45*INDEX(prod_est,$G45+$H45,MATCH(BV$14,$BP$14:$DP$14,0))</f>
        <v>43.87755961701059</v>
      </c>
      <c r="BW45" s="8" cm="1">
        <f t="array" ref="BW45">Q45*INDEX(prod_est,$G45+$H45,MATCH(BW$14,$BP$14:$DP$14,0))</f>
        <v>44.664841354505889</v>
      </c>
      <c r="BX45" s="8" cm="1">
        <f t="array" ref="BX45">R45*INDEX(prod_est,$G45+$H45,MATCH(BX$14,$BP$14:$DP$14,0))</f>
        <v>45.445284545758305</v>
      </c>
      <c r="BY45" s="8" cm="1">
        <f t="array" ref="BY45">S45*INDEX(prod_est,$G45+$H45,MATCH(BY$14,$BP$14:$DP$14,0))</f>
        <v>46.21949709606924</v>
      </c>
      <c r="BZ45" s="8" cm="1">
        <f t="array" ref="BZ45">T45*INDEX(prod_est,$G45+$H45,MATCH(BZ$14,$BP$14:$DP$14,0))</f>
        <v>46.621541566578955</v>
      </c>
      <c r="CA45" s="8" cm="1">
        <f t="array" ref="CA45">U45*INDEX(prod_est,$G45+$H45,MATCH(CA$14,$BP$14:$DP$14,0))</f>
        <v>47.011406886041435</v>
      </c>
      <c r="CB45" s="8" cm="1">
        <f t="array" ref="CB45">V45*INDEX(prod_est,$G45+$H45,MATCH(CB$14,$BP$14:$DP$14,0))</f>
        <v>47.38941390591647</v>
      </c>
      <c r="CC45" s="8" cm="1">
        <f t="array" ref="CC45">W45*INDEX(prod_est,$G45+$H45,MATCH(CC$14,$BP$14:$DP$14,0))</f>
        <v>47.755316895190255</v>
      </c>
      <c r="CD45" s="8" cm="1">
        <f t="array" ref="CD45">X45*INDEX(prod_est,$G45+$H45,MATCH(CD$14,$BP$14:$DP$14,0))</f>
        <v>48.108297611064017</v>
      </c>
      <c r="CE45" s="8" cm="1">
        <f t="array" ref="CE45">Y45*INDEX(prod_est,$G45+$H45,MATCH(CE$14,$BP$14:$DP$14,0))</f>
        <v>48.447234066686391</v>
      </c>
      <c r="CF45" s="8" cm="1">
        <f t="array" ref="CF45">Z45*INDEX(prod_est,$G45+$H45,MATCH(CF$14,$BP$14:$DP$14,0))</f>
        <v>48.771816950922521</v>
      </c>
      <c r="CG45" s="8" cm="1">
        <f t="array" ref="CG45">AA45*INDEX(prod_est,$G45+$H45,MATCH(CG$14,$BP$14:$DP$14,0))</f>
        <v>49.080212558652811</v>
      </c>
      <c r="CH45" s="8" cm="1">
        <f t="array" ref="CH45">AB45*INDEX(prod_est,$G45+$H45,MATCH(CH$14,$BP$14:$DP$14,0))</f>
        <v>49.370959301942129</v>
      </c>
      <c r="CI45" s="8" cm="1">
        <f t="array" ref="CI45">AC45*INDEX(prod_est,$G45+$H45,MATCH(CI$14,$BP$14:$DP$14,0))</f>
        <v>49.642236544312297</v>
      </c>
      <c r="CJ45" s="8" cm="1">
        <f t="array" ref="CJ45">AD45*INDEX(prod_est,$G45+$H45,MATCH(CJ$14,$BP$14:$DP$14,0))</f>
        <v>49.893260534852622</v>
      </c>
      <c r="CK45" s="8" cm="1">
        <f t="array" ref="CK45">AE45*INDEX(prod_est,$G45+$H45,MATCH(CK$14,$BP$14:$DP$14,0))</f>
        <v>50.122266922098547</v>
      </c>
      <c r="CL45" s="8" cm="1">
        <f t="array" ref="CL45">AF45*INDEX(prod_est,$G45+$H45,MATCH(CL$14,$BP$14:$DP$14,0))</f>
        <v>50.327593571893829</v>
      </c>
      <c r="CM45" s="8" cm="1">
        <f t="array" ref="CM45">AG45*INDEX(prod_est,$G45+$H45,MATCH(CM$14,$BP$14:$DP$14,0))</f>
        <v>50.508261178705894</v>
      </c>
      <c r="CN45" s="8" cm="1">
        <f t="array" ref="CN45">AH45*INDEX(prod_est,$G45+$H45,MATCH(CN$14,$BP$14:$DP$14,0))</f>
        <v>50.663205124384348</v>
      </c>
      <c r="CO45" s="8" cm="1">
        <f t="array" ref="CO45">AI45*INDEX(prod_est,$G45+$H45,MATCH(CO$14,$BP$14:$DP$14,0))</f>
        <v>50.791486839901211</v>
      </c>
      <c r="CP45" s="8" cm="1">
        <f t="array" ref="CP45">AJ45*INDEX(prod_est,$G45+$H45,MATCH(CP$14,$BP$14:$DP$14,0))</f>
        <v>50.891791626660925</v>
      </c>
      <c r="CQ45" s="8" cm="1">
        <f t="array" ref="CQ45">AK45*INDEX(prod_est,$G45+$H45,MATCH(CQ$14,$BP$14:$DP$14,0))</f>
        <v>50.963976176809112</v>
      </c>
      <c r="CR45" s="8" cm="1">
        <f t="array" ref="CR45">AL45*INDEX(prod_est,$G45+$H45,MATCH(CR$14,$BP$14:$DP$14,0))</f>
        <v>51.006883367360459</v>
      </c>
      <c r="CS45" s="8" cm="1">
        <f t="array" ref="CS45">AM45*INDEX(prod_est,$G45+$H45,MATCH(CS$14,$BP$14:$DP$14,0))</f>
        <v>51.018643572313607</v>
      </c>
      <c r="CT45" s="8" cm="1">
        <f t="array" ref="CT45">AN45*INDEX(prod_est,$G45+$H45,MATCH(CT$14,$BP$14:$DP$14,0))</f>
        <v>51.000032338413952</v>
      </c>
      <c r="CU45" s="8" cm="1">
        <f t="array" ref="CU45">AO45*INDEX(prod_est,$G45+$H45,MATCH(CU$14,$BP$14:$DP$14,0))</f>
        <v>50.950613411021415</v>
      </c>
      <c r="CV45" s="8" cm="1">
        <f t="array" ref="CV45">AP45*INDEX(prod_est,$G45+$H45,MATCH(CV$14,$BP$14:$DP$14,0))</f>
        <v>50.87078443616614</v>
      </c>
      <c r="CW45" cm="1">
        <f t="array" ref="CW45">AQ45*INDEX(prod_est,$G45+$H45,MATCH(CW$14,$BP$14:$DP$14,0))</f>
        <v>50.242450858287903</v>
      </c>
      <c r="CX45" cm="1">
        <f t="array" ref="CX45">AR45*INDEX(prod_est,$G45+$H45,MATCH(CX$14,$BP$14:$DP$14,0))</f>
        <v>49.607721677313073</v>
      </c>
      <c r="CY45" cm="1">
        <f t="array" ref="CY45">AS45*INDEX(prod_est,$G45+$H45,MATCH(CY$14,$BP$14:$DP$14,0))</f>
        <v>48.966742239474904</v>
      </c>
      <c r="CZ45" cm="1">
        <f t="array" ref="CZ45">AT45*INDEX(prod_est,$G45+$H45,MATCH(CZ$14,$BP$14:$DP$14,0))</f>
        <v>48.319656221449655</v>
      </c>
      <c r="DA45" cm="1">
        <f t="array" ref="DA45">AU45*INDEX(prod_est,$G45+$H45,MATCH(DA$14,$BP$14:$DP$14,0))</f>
        <v>47.666605645560196</v>
      </c>
      <c r="DB45" cm="1">
        <f t="array" ref="DB45">AV45*INDEX(prod_est,$G45+$H45,MATCH(DB$14,$BP$14:$DP$14,0))</f>
        <v>47.007730894856515</v>
      </c>
      <c r="DC45" cm="1">
        <f t="array" ref="DC45">AW45*INDEX(prod_est,$G45+$H45,MATCH(DC$14,$BP$14:$DP$14,0))</f>
        <v>46.343170728075094</v>
      </c>
      <c r="DD45" cm="1">
        <f t="array" ref="DD45">AX45*INDEX(prod_est,$G45+$H45,MATCH(DD$14,$BP$14:$DP$14,0))</f>
        <v>45.673062294477724</v>
      </c>
      <c r="DE45" cm="1">
        <f t="array" ref="DE45">AY45*INDEX(prod_est,$G45+$H45,MATCH(DE$14,$BP$14:$DP$14,0))</f>
        <v>44.997541148570527</v>
      </c>
      <c r="DF45" cm="1">
        <f t="array" ref="DF45">AZ45*INDEX(prod_est,$G45+$H45,MATCH(DF$14,$BP$14:$DP$14,0))</f>
        <v>44.316741264703587</v>
      </c>
      <c r="DG45" cm="1">
        <f t="array" ref="DG45">BA45*INDEX(prod_est,$G45+$H45,MATCH(DG$14,$BP$14:$DP$14,0))</f>
        <v>43.630795051553982</v>
      </c>
      <c r="DH45" cm="1">
        <f t="array" ref="DH45">BB45*INDEX(prod_est,$G45+$H45,MATCH(DH$14,$BP$14:$DP$14,0))</f>
        <v>42.93983336649012</v>
      </c>
      <c r="DI45" cm="1">
        <f t="array" ref="DI45">BC45*INDEX(prod_est,$G45+$H45,MATCH(DI$14,$BP$14:$DP$14,0))</f>
        <v>42.243985529821238</v>
      </c>
      <c r="DJ45" cm="1">
        <f t="array" ref="DJ45">BD45*INDEX(prod_est,$G45+$H45,MATCH(DJ$14,$BP$14:$DP$14,0))</f>
        <v>41.543379338931075</v>
      </c>
      <c r="DK45" cm="1">
        <f t="array" ref="DK45">BE45*INDEX(prod_est,$G45+$H45,MATCH(DK$14,$BP$14:$DP$14,0))</f>
        <v>40.838141082296524</v>
      </c>
      <c r="DL45" cm="1">
        <f t="array" ref="DL45">BF45*INDEX(prod_est,$G45+$H45,MATCH(DL$14,$BP$14:$DP$14,0))</f>
        <v>40.128395553394078</v>
      </c>
      <c r="DM45" cm="1">
        <f t="array" ref="DM45">BG45*INDEX(prod_est,$G45+$H45,MATCH(DM$14,$BP$14:$DP$14,0))</f>
        <v>39.414266064492146</v>
      </c>
      <c r="DN45" cm="1">
        <f t="array" ref="DN45">BH45*INDEX(prod_est,$G45+$H45,MATCH(DN$14,$BP$14:$DP$14,0))</f>
        <v>38.695874460332192</v>
      </c>
      <c r="DO45" cm="1">
        <f t="array" ref="DO45">BI45*INDEX(prod_est,$G45+$H45,MATCH(DO$14,$BP$14:$DP$14,0))</f>
        <v>37.973341131698582</v>
      </c>
      <c r="DP45" cm="1">
        <f t="array" ref="DP45">BJ45*INDEX(prod_est,$G45+$H45,MATCH(DP$14,$BP$14:$DP$14,0))</f>
        <v>37.24678502887847</v>
      </c>
    </row>
    <row r="46" spans="1:120" x14ac:dyDescent="0.25">
      <c r="A46" t="s">
        <v>47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161</v>
      </c>
      <c r="H46">
        <f>IFERROR(MATCH(D46,Production_est!$D$4:$D$339,0),"-")</f>
        <v>6</v>
      </c>
      <c r="I46" s="8" cm="1">
        <f t="array" ref="I46">IFERROR(INDEX(Production_est!$E$4:$E$339,H46+G46),"-")</f>
        <v>41407.909305251596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11_MEX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47</v>
      </c>
      <c r="B47" s="10" t="s">
        <v>91</v>
      </c>
      <c r="C47" s="10" t="s">
        <v>177</v>
      </c>
      <c r="D47" s="10" t="s">
        <v>37</v>
      </c>
      <c r="E47" s="61">
        <f>SUM(E15:E46)</f>
        <v>215.17912062000002</v>
      </c>
      <c r="F47" s="61">
        <f>SUM(F15:F46)</f>
        <v>202.67536802400002</v>
      </c>
      <c r="J47" s="42">
        <f t="shared" ref="J47:AN47" si="66">SUM(J15:J46)*1000</f>
        <v>4.8946051955899055</v>
      </c>
      <c r="K47" s="42">
        <f t="shared" si="66"/>
        <v>4.8946051955899055</v>
      </c>
      <c r="L47" s="42">
        <f t="shared" si="66"/>
        <v>4.8946051955899055</v>
      </c>
      <c r="M47" s="42">
        <f t="shared" si="66"/>
        <v>4.8689055183507337</v>
      </c>
      <c r="N47" s="42">
        <f t="shared" si="66"/>
        <v>4.8433407801687096</v>
      </c>
      <c r="O47" s="42">
        <f t="shared" si="66"/>
        <v>4.8179102725310763</v>
      </c>
      <c r="P47" s="42">
        <f t="shared" si="66"/>
        <v>4.7926132906452033</v>
      </c>
      <c r="Q47" s="42">
        <f t="shared" si="66"/>
        <v>4.7674491334190572</v>
      </c>
      <c r="R47" s="42">
        <f t="shared" si="66"/>
        <v>4.7424171034417606</v>
      </c>
      <c r="S47" s="42">
        <f t="shared" si="66"/>
        <v>4.7175165069642775</v>
      </c>
      <c r="T47" s="42">
        <f t="shared" si="66"/>
        <v>4.6927466538801763</v>
      </c>
      <c r="U47" s="42">
        <f t="shared" si="66"/>
        <v>4.6681068577065066</v>
      </c>
      <c r="V47" s="42">
        <f t="shared" si="66"/>
        <v>4.6435964355647759</v>
      </c>
      <c r="W47" s="42">
        <f t="shared" si="66"/>
        <v>4.6192147081620218</v>
      </c>
      <c r="X47" s="42">
        <f t="shared" si="66"/>
        <v>4.5949609997719856</v>
      </c>
      <c r="Y47" s="42">
        <f t="shared" si="66"/>
        <v>4.5708346382163851</v>
      </c>
      <c r="Z47" s="42">
        <f t="shared" si="66"/>
        <v>4.5468349548462896</v>
      </c>
      <c r="AA47" s="42">
        <f t="shared" si="66"/>
        <v>4.5229612845235811</v>
      </c>
      <c r="AB47" s="42">
        <f t="shared" si="66"/>
        <v>4.4992129656025259</v>
      </c>
      <c r="AC47" s="42">
        <f t="shared" si="66"/>
        <v>4.4755893399114361</v>
      </c>
      <c r="AD47" s="42">
        <f t="shared" si="66"/>
        <v>4.4520897527344294</v>
      </c>
      <c r="AE47" s="42">
        <f t="shared" si="66"/>
        <v>4.4287135527932806</v>
      </c>
      <c r="AF47" s="42">
        <f t="shared" si="66"/>
        <v>4.4054600922293767</v>
      </c>
      <c r="AG47" s="42">
        <f t="shared" si="66"/>
        <v>4.3823287265857589</v>
      </c>
      <c r="AH47" s="42">
        <f t="shared" si="66"/>
        <v>4.359318814789261</v>
      </c>
      <c r="AI47" s="42">
        <f t="shared" si="66"/>
        <v>4.336429719132747</v>
      </c>
      <c r="AJ47" s="42">
        <f t="shared" si="66"/>
        <v>4.3136608052574319</v>
      </c>
      <c r="AK47" s="42">
        <f t="shared" si="66"/>
        <v>4.2910114421353027</v>
      </c>
      <c r="AL47" s="42">
        <f t="shared" si="66"/>
        <v>4.2684810020516295</v>
      </c>
      <c r="AM47" s="42">
        <f t="shared" si="66"/>
        <v>4.2460688605875747</v>
      </c>
      <c r="AN47" s="42">
        <f t="shared" si="66"/>
        <v>4.2237743966028765</v>
      </c>
      <c r="AO47" s="42">
        <f t="shared" ref="AO47:BJ47" si="67">SUM(AO15:AO46)*1000</f>
        <v>4.2015969922186436</v>
      </c>
      <c r="AP47">
        <f t="shared" si="67"/>
        <v>4.1795360328002245</v>
      </c>
      <c r="AQ47">
        <f t="shared" si="67"/>
        <v>4.1575909069401797</v>
      </c>
      <c r="AR47">
        <f t="shared" si="67"/>
        <v>4.1357610064413306</v>
      </c>
      <c r="AS47">
        <f t="shared" si="67"/>
        <v>4.1140457262999099</v>
      </c>
      <c r="AT47">
        <f t="shared" si="67"/>
        <v>4.0924444646887883</v>
      </c>
      <c r="AU47">
        <f t="shared" si="67"/>
        <v>4.0709566229407956</v>
      </c>
      <c r="AV47">
        <f t="shared" si="67"/>
        <v>4.0495816055321381</v>
      </c>
      <c r="AW47">
        <f t="shared" si="67"/>
        <v>4.0283188200658797</v>
      </c>
      <c r="AX47">
        <f t="shared" si="67"/>
        <v>4.0071676772555369</v>
      </c>
      <c r="AY47">
        <f t="shared" si="67"/>
        <v>3.9861275909087368</v>
      </c>
      <c r="AZ47">
        <f t="shared" si="67"/>
        <v>3.9651979779109796</v>
      </c>
      <c r="BA47">
        <f t="shared" si="67"/>
        <v>3.944378258209472</v>
      </c>
      <c r="BB47">
        <f t="shared" si="67"/>
        <v>3.923667854797054</v>
      </c>
      <c r="BC47">
        <f t="shared" si="67"/>
        <v>3.9030661936962057</v>
      </c>
      <c r="BD47">
        <f t="shared" si="67"/>
        <v>3.8825727039431426</v>
      </c>
      <c r="BE47">
        <f t="shared" si="67"/>
        <v>3.8621868175719896</v>
      </c>
      <c r="BF47">
        <f t="shared" si="67"/>
        <v>3.8419079695990384</v>
      </c>
      <c r="BG47">
        <f t="shared" si="67"/>
        <v>3.8217355980070962</v>
      </c>
      <c r="BH47">
        <f t="shared" si="67"/>
        <v>3.8016691437298999</v>
      </c>
      <c r="BI47">
        <f t="shared" si="67"/>
        <v>3.7817080506366292</v>
      </c>
      <c r="BJ47">
        <f t="shared" si="67"/>
        <v>3.7618517655164934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11_MEX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7.1562041640000009</v>
      </c>
      <c r="F58" s="66">
        <v>7.2219369240000004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11_MEX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7.1562041640000009</v>
      </c>
      <c r="BP58" s="65">
        <f t="shared" si="75"/>
        <v>7.2219369240000004</v>
      </c>
      <c r="BQ58" s="65">
        <f t="shared" si="75"/>
        <v>7.3308782786959625</v>
      </c>
      <c r="BR58" s="65">
        <f t="shared" si="75"/>
        <v>7.0481200557800259</v>
      </c>
      <c r="BS58" s="65">
        <f t="shared" si="75"/>
        <v>7.1890956364520893</v>
      </c>
      <c r="BT58" s="65">
        <f t="shared" si="75"/>
        <v>7.3291929408331784</v>
      </c>
      <c r="BU58" s="65">
        <f t="shared" si="75"/>
        <v>7.4681791827973862</v>
      </c>
      <c r="BV58" s="65">
        <f t="shared" si="75"/>
        <v>7.6059933784389244</v>
      </c>
      <c r="BW58" s="65">
        <f t="shared" si="75"/>
        <v>7.7424654095779051</v>
      </c>
      <c r="BX58" s="65">
        <f t="shared" si="75"/>
        <v>7.8777520070260545</v>
      </c>
      <c r="BY58" s="65">
        <f t="shared" si="75"/>
        <v>8.011958548651636</v>
      </c>
      <c r="BZ58" s="65">
        <f t="shared" si="75"/>
        <v>8.0816512938094451</v>
      </c>
      <c r="CA58" s="65">
        <f t="shared" si="75"/>
        <v>8.1492328335349367</v>
      </c>
      <c r="CB58" s="65">
        <f t="shared" si="75"/>
        <v>8.204490337618239</v>
      </c>
      <c r="CC58" s="65">
        <f t="shared" si="75"/>
        <v>8.2471433554714633</v>
      </c>
      <c r="CD58" s="65">
        <f t="shared" si="75"/>
        <v>8.2768289941276834</v>
      </c>
      <c r="CE58" s="65">
        <f t="shared" si="75"/>
        <v>8.2931509391623024</v>
      </c>
      <c r="CF58" s="65">
        <f t="shared" si="75"/>
        <v>8.2958727712001163</v>
      </c>
      <c r="CG58" s="65">
        <f t="shared" si="75"/>
        <v>8.2845206273632339</v>
      </c>
      <c r="CH58" s="65">
        <f t="shared" si="75"/>
        <v>8.2587126783469227</v>
      </c>
      <c r="CI58" s="65">
        <f t="shared" si="75"/>
        <v>8.2180388354377012</v>
      </c>
      <c r="CJ58" s="65">
        <f t="shared" si="75"/>
        <v>8.1622957865522636</v>
      </c>
      <c r="CK58" s="65">
        <f t="shared" si="75"/>
        <v>8.0911540280733583</v>
      </c>
      <c r="CL58" s="65">
        <f t="shared" si="75"/>
        <v>8.0043434660147454</v>
      </c>
      <c r="CM58" s="65">
        <f t="shared" si="75"/>
        <v>7.901746743666247</v>
      </c>
      <c r="CN58" s="65">
        <f t="shared" si="75"/>
        <v>7.7832752181206315</v>
      </c>
      <c r="CO58" s="65">
        <f t="shared" si="75"/>
        <v>7.6489042061130501</v>
      </c>
      <c r="CP58" s="65">
        <f t="shared" si="75"/>
        <v>7.4985992494060563</v>
      </c>
      <c r="CQ58" s="65">
        <f t="shared" si="75"/>
        <v>7.332547321233525</v>
      </c>
      <c r="CR58" s="65">
        <f t="shared" si="75"/>
        <v>7.1508317487638058</v>
      </c>
      <c r="CS58" s="65">
        <f t="shared" si="75"/>
        <v>6.9534933612339049</v>
      </c>
      <c r="CT58" s="65">
        <f t="shared" si="75"/>
        <v>6.7520422745528892</v>
      </c>
      <c r="CU58" s="65">
        <f t="shared" si="75"/>
        <v>6.546777804737606</v>
      </c>
      <c r="CV58" s="70">
        <f t="shared" ref="CV58:DP58" si="76">CV$49*CV15</f>
        <v>6.3381099715033873</v>
      </c>
      <c r="CW58" s="65">
        <f t="shared" si="76"/>
        <v>6.0638647009229789</v>
      </c>
      <c r="CX58" s="65">
        <f t="shared" si="76"/>
        <v>5.793773832654769</v>
      </c>
      <c r="CY58" s="65">
        <f t="shared" si="76"/>
        <v>5.527928609016687</v>
      </c>
      <c r="CZ58" s="65">
        <f t="shared" si="76"/>
        <v>5.2664178227944944</v>
      </c>
      <c r="DA58" s="65">
        <f t="shared" si="76"/>
        <v>5.00932785139827</v>
      </c>
      <c r="DB58" s="65">
        <f t="shared" si="76"/>
        <v>4.7567426906506345</v>
      </c>
      <c r="DC58" s="65">
        <f t="shared" si="76"/>
        <v>4.5087439882102904</v>
      </c>
      <c r="DD58" s="65">
        <f t="shared" si="76"/>
        <v>4.2654110766342139</v>
      </c>
      <c r="DE58" s="65">
        <f t="shared" si="76"/>
        <v>4.0268210060818905</v>
      </c>
      <c r="DF58" s="65">
        <f t="shared" si="76"/>
        <v>3.7930485766648685</v>
      </c>
      <c r="DG58" s="65">
        <f t="shared" si="76"/>
        <v>3.5641663704451427</v>
      </c>
      <c r="DH58" s="65">
        <f t="shared" si="76"/>
        <v>3.3402447830853625</v>
      </c>
      <c r="DI58" s="65">
        <f t="shared" si="76"/>
        <v>3.1213520551544214</v>
      </c>
      <c r="DJ58" s="65">
        <f t="shared" si="76"/>
        <v>2.9075543030914677</v>
      </c>
      <c r="DK58" s="65">
        <f t="shared" si="76"/>
        <v>2.6989155498315647</v>
      </c>
      <c r="DL58" s="65">
        <f t="shared" si="76"/>
        <v>2.495497755096312</v>
      </c>
      <c r="DM58" s="65">
        <f t="shared" si="76"/>
        <v>2.2973608453523808</v>
      </c>
      <c r="DN58" s="65">
        <f t="shared" si="76"/>
        <v>2.1045627434412393</v>
      </c>
      <c r="DO58" s="65">
        <f t="shared" si="76"/>
        <v>1.9171593978830974</v>
      </c>
      <c r="DP58" s="65">
        <f t="shared" si="76"/>
        <v>1.73520481185817</v>
      </c>
    </row>
    <row r="59" spans="1:120" x14ac:dyDescent="0.25">
      <c r="A59" s="65" t="str">
        <f t="shared" si="71"/>
        <v>11_MEX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11_MEX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70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11_MEX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11_MEX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70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11_MEX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11_MEX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70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11_MEX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11_MEX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70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11_MEX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11_MEX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70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11_MEX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11_MEX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70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11_MEX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11_MEX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70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11_MEX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11_MEX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70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11_MEX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11_MEX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70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11_MEX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11_MEX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70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11_MEX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0.298183896</v>
      </c>
      <c r="F69" s="66">
        <v>0.298183896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11_MEX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0.298183896</v>
      </c>
      <c r="BP69" s="65">
        <f t="shared" si="97"/>
        <v>0.298183896</v>
      </c>
      <c r="BQ69" s="65">
        <f t="shared" si="97"/>
        <v>0.30268193550389083</v>
      </c>
      <c r="BR69" s="65">
        <f t="shared" si="97"/>
        <v>0.2910072352922457</v>
      </c>
      <c r="BS69" s="65">
        <f t="shared" si="97"/>
        <v>0.29682792416394738</v>
      </c>
      <c r="BT69" s="65">
        <f t="shared" si="97"/>
        <v>0.30261235020907457</v>
      </c>
      <c r="BU69" s="65">
        <f t="shared" si="97"/>
        <v>0.30835090200693926</v>
      </c>
      <c r="BV69" s="65">
        <f t="shared" si="97"/>
        <v>0.3140410616154975</v>
      </c>
      <c r="BW69" s="65">
        <f t="shared" si="97"/>
        <v>0.31967580508782284</v>
      </c>
      <c r="BX69" s="65">
        <f t="shared" si="97"/>
        <v>0.32526160362472412</v>
      </c>
      <c r="BY69" s="65">
        <f t="shared" si="97"/>
        <v>0.33080280813422536</v>
      </c>
      <c r="BZ69" s="65">
        <f t="shared" si="97"/>
        <v>0.33368032624228716</v>
      </c>
      <c r="CA69" s="65">
        <f t="shared" si="97"/>
        <v>0.33647067556617244</v>
      </c>
      <c r="CB69" s="65">
        <f t="shared" si="97"/>
        <v>0.33875218231764231</v>
      </c>
      <c r="CC69" s="65">
        <f t="shared" si="97"/>
        <v>0.34051326707557839</v>
      </c>
      <c r="CD69" s="65">
        <f t="shared" si="97"/>
        <v>0.34173894648581299</v>
      </c>
      <c r="CE69" s="65">
        <f t="shared" si="97"/>
        <v>0.34241285726791171</v>
      </c>
      <c r="CF69" s="65">
        <f t="shared" si="97"/>
        <v>0.34252523798929352</v>
      </c>
      <c r="CG69" s="65">
        <f t="shared" si="97"/>
        <v>0.34205652349997345</v>
      </c>
      <c r="CH69" s="65">
        <f t="shared" si="97"/>
        <v>0.34099094859030082</v>
      </c>
      <c r="CI69" s="65">
        <f t="shared" si="97"/>
        <v>0.33931158125829619</v>
      </c>
      <c r="CJ69" s="65">
        <f t="shared" si="97"/>
        <v>0.33701002702617028</v>
      </c>
      <c r="CK69" s="65">
        <f t="shared" si="97"/>
        <v>0.33407268114032707</v>
      </c>
      <c r="CL69" s="65">
        <f t="shared" si="97"/>
        <v>0.33048839178956252</v>
      </c>
      <c r="CM69" s="65">
        <f t="shared" si="97"/>
        <v>0.32625231347585698</v>
      </c>
      <c r="CN69" s="65">
        <f t="shared" si="97"/>
        <v>0.32136078625483433</v>
      </c>
      <c r="CO69" s="65">
        <f t="shared" si="97"/>
        <v>0.31581279098825538</v>
      </c>
      <c r="CP69" s="65">
        <f t="shared" si="97"/>
        <v>0.30960690494263488</v>
      </c>
      <c r="CQ69" s="65">
        <f t="shared" si="97"/>
        <v>0.30275084798702062</v>
      </c>
      <c r="CR69" s="65">
        <f t="shared" si="97"/>
        <v>0.2952480605862024</v>
      </c>
      <c r="CS69" s="65">
        <f t="shared" si="97"/>
        <v>0.28710022852352185</v>
      </c>
      <c r="CT69" s="65">
        <f t="shared" si="97"/>
        <v>0.27878258873905409</v>
      </c>
      <c r="CU69" s="65">
        <f t="shared" si="97"/>
        <v>0.27030749958167127</v>
      </c>
      <c r="CV69" s="70">
        <f t="shared" si="97"/>
        <v>0.26169189020451333</v>
      </c>
      <c r="CW69" s="65">
        <f t="shared" ref="CW69:DP69" si="98">CW$49*CW26</f>
        <v>0.25036867814910424</v>
      </c>
      <c r="CX69" s="65">
        <f t="shared" si="98"/>
        <v>0.23921699568195379</v>
      </c>
      <c r="CY69" s="65">
        <f t="shared" si="98"/>
        <v>0.22824061007354984</v>
      </c>
      <c r="CZ69" s="65">
        <f t="shared" si="98"/>
        <v>0.21744318745654831</v>
      </c>
      <c r="DA69" s="65">
        <f t="shared" si="98"/>
        <v>0.20682829423604707</v>
      </c>
      <c r="DB69" s="65">
        <f t="shared" si="98"/>
        <v>0.19639939848465626</v>
      </c>
      <c r="DC69" s="65">
        <f t="shared" si="98"/>
        <v>0.18615987132250977</v>
      </c>
      <c r="DD69" s="65">
        <f t="shared" si="98"/>
        <v>0.1761129882823585</v>
      </c>
      <c r="DE69" s="65">
        <f t="shared" si="98"/>
        <v>0.16626193065988309</v>
      </c>
      <c r="DF69" s="65">
        <f t="shared" si="98"/>
        <v>0.15660978684936308</v>
      </c>
      <c r="DG69" s="65">
        <f t="shared" si="98"/>
        <v>0.14715955366484612</v>
      </c>
      <c r="DH69" s="65">
        <f t="shared" si="98"/>
        <v>0.13791413764694188</v>
      </c>
      <c r="DI69" s="65">
        <f t="shared" si="98"/>
        <v>0.12887635635538711</v>
      </c>
      <c r="DJ69" s="65">
        <f t="shared" si="98"/>
        <v>0.12004893964750704</v>
      </c>
      <c r="DK69" s="65">
        <f t="shared" si="98"/>
        <v>0.11143453094270725</v>
      </c>
      <c r="DL69" s="65">
        <f t="shared" si="98"/>
        <v>0.10303568847313185</v>
      </c>
      <c r="DM69" s="65">
        <f t="shared" si="98"/>
        <v>9.4854886520610415E-2</v>
      </c>
      <c r="DN69" s="65">
        <f t="shared" si="98"/>
        <v>8.6894516640028896E-2</v>
      </c>
      <c r="DO69" s="65">
        <f t="shared" si="98"/>
        <v>7.9156888869249292E-2</v>
      </c>
      <c r="DP69" s="65">
        <f t="shared" si="98"/>
        <v>7.1644232925706472E-2</v>
      </c>
    </row>
    <row r="70" spans="1:120" x14ac:dyDescent="0.25">
      <c r="A70" s="65" t="str">
        <f t="shared" si="71"/>
        <v>11_MEX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2.61298188</v>
      </c>
      <c r="F70" s="66">
        <v>0.80399120400000001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11_MEX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2.61298188</v>
      </c>
      <c r="BP70" s="65">
        <f t="shared" si="99"/>
        <v>0.80399120400000001</v>
      </c>
      <c r="BQ70" s="65">
        <f t="shared" si="99"/>
        <v>0.81611923722005264</v>
      </c>
      <c r="BR70" s="65">
        <f t="shared" si="99"/>
        <v>0.78464082270668267</v>
      </c>
      <c r="BS70" s="65">
        <f t="shared" si="99"/>
        <v>0.80033510639150252</v>
      </c>
      <c r="BT70" s="65">
        <f t="shared" si="99"/>
        <v>0.81593161486448451</v>
      </c>
      <c r="BU70" s="65">
        <f t="shared" si="99"/>
        <v>0.83140443291761512</v>
      </c>
      <c r="BV70" s="65">
        <f t="shared" si="99"/>
        <v>0.84674677144094335</v>
      </c>
      <c r="BW70" s="65">
        <f t="shared" si="99"/>
        <v>0.86193969181430252</v>
      </c>
      <c r="BX70" s="65">
        <f t="shared" si="99"/>
        <v>0.87700064229227437</v>
      </c>
      <c r="BY70" s="65">
        <f t="shared" si="99"/>
        <v>0.89194135419847376</v>
      </c>
      <c r="BZ70" s="65">
        <f t="shared" si="99"/>
        <v>0.89969998663727058</v>
      </c>
      <c r="CA70" s="65">
        <f t="shared" si="99"/>
        <v>0.90722358647812551</v>
      </c>
      <c r="CB70" s="65">
        <f t="shared" si="99"/>
        <v>0.91337519756328078</v>
      </c>
      <c r="CC70" s="65">
        <f t="shared" si="99"/>
        <v>0.91812359837859192</v>
      </c>
      <c r="CD70" s="65">
        <f t="shared" si="99"/>
        <v>0.92142838940846206</v>
      </c>
      <c r="CE70" s="65">
        <f t="shared" si="99"/>
        <v>0.92324545045151762</v>
      </c>
      <c r="CF70" s="65">
        <f t="shared" si="99"/>
        <v>0.92354846182370176</v>
      </c>
      <c r="CG70" s="65">
        <f t="shared" si="99"/>
        <v>0.92228467014462101</v>
      </c>
      <c r="CH70" s="65">
        <f t="shared" si="99"/>
        <v>0.91941156778707478</v>
      </c>
      <c r="CI70" s="65">
        <f t="shared" si="99"/>
        <v>0.91488350110966876</v>
      </c>
      <c r="CJ70" s="65">
        <f t="shared" si="99"/>
        <v>0.90867783613922337</v>
      </c>
      <c r="CK70" s="65">
        <f t="shared" si="99"/>
        <v>0.90075789047145483</v>
      </c>
      <c r="CL70" s="65">
        <f t="shared" si="99"/>
        <v>0.89109359555391321</v>
      </c>
      <c r="CM70" s="65">
        <f t="shared" si="99"/>
        <v>0.87967188650335315</v>
      </c>
      <c r="CN70" s="65">
        <f t="shared" si="99"/>
        <v>0.86648289503672871</v>
      </c>
      <c r="CO70" s="65">
        <f t="shared" si="99"/>
        <v>0.85152387325856027</v>
      </c>
      <c r="CP70" s="65">
        <f t="shared" si="99"/>
        <v>0.83479098506226013</v>
      </c>
      <c r="CQ70" s="65">
        <f t="shared" si="99"/>
        <v>0.81630504547806171</v>
      </c>
      <c r="CR70" s="65">
        <f t="shared" si="99"/>
        <v>0.79607533100770067</v>
      </c>
      <c r="CS70" s="65">
        <f t="shared" si="99"/>
        <v>0.77410638701729706</v>
      </c>
      <c r="CT70" s="65">
        <f t="shared" si="99"/>
        <v>0.75167959162539411</v>
      </c>
      <c r="CU70" s="65">
        <f t="shared" si="99"/>
        <v>0.72882826656372268</v>
      </c>
      <c r="CV70" s="70">
        <f t="shared" si="99"/>
        <v>0.70559805779237128</v>
      </c>
      <c r="CW70" s="65">
        <f t="shared" ref="CW70:DP70" si="100">CW$49*CW27</f>
        <v>0.67506735839613152</v>
      </c>
      <c r="CX70" s="65">
        <f t="shared" si="100"/>
        <v>0.6449991530582081</v>
      </c>
      <c r="CY70" s="65">
        <f t="shared" si="100"/>
        <v>0.61540359944431022</v>
      </c>
      <c r="CZ70" s="65">
        <f t="shared" si="100"/>
        <v>0.58629058252290034</v>
      </c>
      <c r="DA70" s="65">
        <f t="shared" si="100"/>
        <v>0.55766971836770718</v>
      </c>
      <c r="DB70" s="65">
        <f t="shared" si="100"/>
        <v>0.52955035791924365</v>
      </c>
      <c r="DC70" s="65">
        <f t="shared" si="100"/>
        <v>0.50194159070572231</v>
      </c>
      <c r="DD70" s="65">
        <f t="shared" si="100"/>
        <v>0.47485224852374747</v>
      </c>
      <c r="DE70" s="65">
        <f t="shared" si="100"/>
        <v>0.44829090907915398</v>
      </c>
      <c r="DF70" s="65">
        <f t="shared" si="100"/>
        <v>0.42226589958836275</v>
      </c>
      <c r="DG70" s="65">
        <f t="shared" si="100"/>
        <v>0.39678530034064019</v>
      </c>
      <c r="DH70" s="65">
        <f t="shared" si="100"/>
        <v>0.37185694822159854</v>
      </c>
      <c r="DI70" s="65">
        <f t="shared" si="100"/>
        <v>0.34748844019832892</v>
      </c>
      <c r="DJ70" s="65">
        <f t="shared" si="100"/>
        <v>0.32368713676650901</v>
      </c>
      <c r="DK70" s="65">
        <f t="shared" si="100"/>
        <v>0.30046016535984371</v>
      </c>
      <c r="DL70" s="65">
        <f t="shared" si="100"/>
        <v>0.27781442372220594</v>
      </c>
      <c r="DM70" s="65">
        <f t="shared" si="100"/>
        <v>0.25575658324280842</v>
      </c>
      <c r="DN70" s="65">
        <f t="shared" si="100"/>
        <v>0.23429309225477038</v>
      </c>
      <c r="DO70" s="65">
        <f t="shared" si="100"/>
        <v>0.21343017929741562</v>
      </c>
      <c r="DP70" s="65">
        <f t="shared" si="100"/>
        <v>0.1931738563426483</v>
      </c>
    </row>
    <row r="71" spans="1:120" x14ac:dyDescent="0.25">
      <c r="A71" s="65" t="str">
        <f t="shared" si="71"/>
        <v>11_MEX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0.14189065200000001</v>
      </c>
      <c r="F71" s="66">
        <v>0.14189065200000001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11_MEX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0.14189065200000001</v>
      </c>
      <c r="BP71" s="65">
        <f t="shared" si="101"/>
        <v>0.14189065200000001</v>
      </c>
      <c r="BQ71" s="65">
        <f t="shared" si="101"/>
        <v>0.1440310417611185</v>
      </c>
      <c r="BR71" s="65">
        <f t="shared" si="101"/>
        <v>0.1384756417306123</v>
      </c>
      <c r="BS71" s="65">
        <f t="shared" si="101"/>
        <v>0.14124541350626477</v>
      </c>
      <c r="BT71" s="65">
        <f t="shared" si="101"/>
        <v>0.14399792963473093</v>
      </c>
      <c r="BU71" s="65">
        <f t="shared" si="101"/>
        <v>0.14672861652646971</v>
      </c>
      <c r="BV71" s="65">
        <f t="shared" si="101"/>
        <v>0.14943627602006757</v>
      </c>
      <c r="BW71" s="65">
        <f t="shared" si="101"/>
        <v>0.1521175657740286</v>
      </c>
      <c r="BX71" s="65">
        <f t="shared" si="101"/>
        <v>0.15477556510589585</v>
      </c>
      <c r="BY71" s="65">
        <f t="shared" si="101"/>
        <v>0.15741234439299212</v>
      </c>
      <c r="BZ71" s="65">
        <f t="shared" si="101"/>
        <v>0.15878160988979381</v>
      </c>
      <c r="CA71" s="65">
        <f t="shared" si="101"/>
        <v>0.16010939616593076</v>
      </c>
      <c r="CB71" s="65">
        <f t="shared" si="101"/>
        <v>0.16119504996833611</v>
      </c>
      <c r="CC71" s="65">
        <f t="shared" si="101"/>
        <v>0.16203306123548655</v>
      </c>
      <c r="CD71" s="65">
        <f t="shared" si="101"/>
        <v>0.16261630014608539</v>
      </c>
      <c r="CE71" s="65">
        <f t="shared" si="101"/>
        <v>0.16293698024163897</v>
      </c>
      <c r="CF71" s="65">
        <f t="shared" si="101"/>
        <v>0.16299045654952482</v>
      </c>
      <c r="CG71" s="65">
        <f t="shared" si="101"/>
        <v>0.16276741900328698</v>
      </c>
      <c r="CH71" s="65">
        <f t="shared" si="101"/>
        <v>0.16226036573610353</v>
      </c>
      <c r="CI71" s="65">
        <f t="shared" si="101"/>
        <v>0.16146123966362899</v>
      </c>
      <c r="CJ71" s="65">
        <f t="shared" si="101"/>
        <v>0.16036604627796841</v>
      </c>
      <c r="CK71" s="65">
        <f t="shared" si="101"/>
        <v>0.15896831176419102</v>
      </c>
      <c r="CL71" s="65">
        <f t="shared" si="101"/>
        <v>0.15726272953872891</v>
      </c>
      <c r="CM71" s="65">
        <f t="shared" si="101"/>
        <v>0.15524699387386676</v>
      </c>
      <c r="CN71" s="65">
        <f t="shared" si="101"/>
        <v>0.15291936318697463</v>
      </c>
      <c r="CO71" s="65">
        <f t="shared" si="101"/>
        <v>0.15027935252165084</v>
      </c>
      <c r="CP71" s="65">
        <f t="shared" si="101"/>
        <v>0.14732628487090557</v>
      </c>
      <c r="CQ71" s="65">
        <f t="shared" si="101"/>
        <v>0.14406383373041459</v>
      </c>
      <c r="CR71" s="65">
        <f t="shared" si="101"/>
        <v>0.14049363624356079</v>
      </c>
      <c r="CS71" s="65">
        <f t="shared" si="101"/>
        <v>0.13661649458947145</v>
      </c>
      <c r="CT71" s="65">
        <f t="shared" si="101"/>
        <v>0.13265855001918764</v>
      </c>
      <c r="CU71" s="65">
        <f t="shared" si="101"/>
        <v>0.12862568324659981</v>
      </c>
      <c r="CV71" s="70">
        <f t="shared" si="101"/>
        <v>0.12452595000043465</v>
      </c>
      <c r="CW71" s="65">
        <f t="shared" ref="CW71:DP71" si="102">CW$49*CW28</f>
        <v>0.11913780542646929</v>
      </c>
      <c r="CX71" s="65">
        <f t="shared" si="102"/>
        <v>0.11383128311796423</v>
      </c>
      <c r="CY71" s="65">
        <f t="shared" si="102"/>
        <v>0.10860817572862401</v>
      </c>
      <c r="CZ71" s="65">
        <f t="shared" si="102"/>
        <v>0.10347022778576834</v>
      </c>
      <c r="DA71" s="65">
        <f t="shared" si="102"/>
        <v>9.8419136361410184E-2</v>
      </c>
      <c r="DB71" s="65">
        <f t="shared" si="102"/>
        <v>9.3456551736099389E-2</v>
      </c>
      <c r="DC71" s="65">
        <f t="shared" si="102"/>
        <v>8.8584078055600327E-2</v>
      </c>
      <c r="DD71" s="65">
        <f t="shared" si="102"/>
        <v>8.3803273980470758E-2</v>
      </c>
      <c r="DE71" s="65">
        <f t="shared" si="102"/>
        <v>7.9115653328607635E-2</v>
      </c>
      <c r="DF71" s="65">
        <f t="shared" si="102"/>
        <v>7.4522685710824405E-2</v>
      </c>
      <c r="DG71" s="65">
        <f t="shared" si="102"/>
        <v>7.0025797159528683E-2</v>
      </c>
      <c r="DH71" s="65">
        <f t="shared" si="102"/>
        <v>6.5626370750559659E-2</v>
      </c>
      <c r="DI71" s="65">
        <f t="shared" si="102"/>
        <v>6.1325747218254241E-2</v>
      </c>
      <c r="DJ71" s="65">
        <f t="shared" si="102"/>
        <v>5.7125225563802465E-2</v>
      </c>
      <c r="DK71" s="65">
        <f t="shared" si="102"/>
        <v>5.3026063656955169E-2</v>
      </c>
      <c r="DL71" s="65">
        <f t="shared" si="102"/>
        <v>4.9029478831149068E-2</v>
      </c>
      <c r="DM71" s="65">
        <f t="shared" si="102"/>
        <v>4.5136648472107355E-2</v>
      </c>
      <c r="DN71" s="65">
        <f t="shared" si="102"/>
        <v>4.1348710599980035E-2</v>
      </c>
      <c r="DO71" s="65">
        <f t="shared" si="102"/>
        <v>3.7666764445083649E-2</v>
      </c>
      <c r="DP71" s="65">
        <f t="shared" si="102"/>
        <v>3.4091871017301198E-2</v>
      </c>
    </row>
    <row r="72" spans="1:120" x14ac:dyDescent="0.25">
      <c r="A72" s="65" t="str">
        <f t="shared" si="71"/>
        <v>11_MEX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11_MEX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70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11_MEX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11_MEX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70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11_MEX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117.119994084</v>
      </c>
      <c r="F74" s="66">
        <v>104.223980196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11_MEX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117.119994084</v>
      </c>
      <c r="BP74" s="65">
        <f t="shared" si="107"/>
        <v>104.223980196</v>
      </c>
      <c r="BQ74" s="65">
        <f t="shared" si="107"/>
        <v>105.79617636911038</v>
      </c>
      <c r="BR74" s="65">
        <f t="shared" si="107"/>
        <v>101.71552768225864</v>
      </c>
      <c r="BS74" s="65">
        <f t="shared" si="107"/>
        <v>103.75002843776328</v>
      </c>
      <c r="BT74" s="65">
        <f t="shared" si="107"/>
        <v>105.77185427631413</v>
      </c>
      <c r="BU74" s="65">
        <f t="shared" si="107"/>
        <v>107.77764572567656</v>
      </c>
      <c r="BV74" s="65">
        <f t="shared" si="107"/>
        <v>109.76652269156895</v>
      </c>
      <c r="BW74" s="65">
        <f t="shared" si="107"/>
        <v>111.7360300994042</v>
      </c>
      <c r="BX74" s="65">
        <f t="shared" si="107"/>
        <v>113.68842982285824</v>
      </c>
      <c r="BY74" s="65">
        <f t="shared" si="107"/>
        <v>115.62524263135491</v>
      </c>
      <c r="BZ74" s="65">
        <f t="shared" si="107"/>
        <v>116.6310192488429</v>
      </c>
      <c r="CA74" s="65">
        <f t="shared" si="107"/>
        <v>117.60632783047249</v>
      </c>
      <c r="CB74" s="65">
        <f t="shared" si="107"/>
        <v>118.40378107215336</v>
      </c>
      <c r="CC74" s="65">
        <f t="shared" si="107"/>
        <v>119.01933162802443</v>
      </c>
      <c r="CD74" s="65">
        <f t="shared" si="107"/>
        <v>119.44774237821109</v>
      </c>
      <c r="CE74" s="65">
        <f t="shared" si="107"/>
        <v>119.68329387830728</v>
      </c>
      <c r="CF74" s="65">
        <f t="shared" si="107"/>
        <v>119.72257422254059</v>
      </c>
      <c r="CG74" s="65">
        <f t="shared" si="107"/>
        <v>119.55874481958558</v>
      </c>
      <c r="CH74" s="65">
        <f t="shared" si="107"/>
        <v>119.18629526824203</v>
      </c>
      <c r="CI74" s="65">
        <f t="shared" si="107"/>
        <v>118.59930733931422</v>
      </c>
      <c r="CJ74" s="65">
        <f t="shared" si="107"/>
        <v>117.7948469176518</v>
      </c>
      <c r="CK74" s="65">
        <f t="shared" si="107"/>
        <v>116.76815874454226</v>
      </c>
      <c r="CL74" s="65">
        <f t="shared" si="107"/>
        <v>115.51534493627805</v>
      </c>
      <c r="CM74" s="65">
        <f t="shared" si="107"/>
        <v>114.03471184978719</v>
      </c>
      <c r="CN74" s="65">
        <f t="shared" si="107"/>
        <v>112.32498022762047</v>
      </c>
      <c r="CO74" s="65">
        <f t="shared" si="107"/>
        <v>110.3857938511992</v>
      </c>
      <c r="CP74" s="65">
        <f t="shared" si="107"/>
        <v>108.21665543361884</v>
      </c>
      <c r="CQ74" s="65">
        <f t="shared" si="107"/>
        <v>105.82026329457258</v>
      </c>
      <c r="CR74" s="65">
        <f t="shared" si="107"/>
        <v>103.19781997698418</v>
      </c>
      <c r="CS74" s="65">
        <f t="shared" si="107"/>
        <v>100.34991471136532</v>
      </c>
      <c r="CT74" s="65">
        <f t="shared" si="107"/>
        <v>97.442656687699852</v>
      </c>
      <c r="CU74" s="65">
        <f t="shared" si="107"/>
        <v>94.480365509847616</v>
      </c>
      <c r="CV74" s="70">
        <f t="shared" si="107"/>
        <v>91.46895841125172</v>
      </c>
      <c r="CW74" s="65">
        <f t="shared" ref="CW74:DP74" si="108">CW$49*CW31</f>
        <v>87.511165100314287</v>
      </c>
      <c r="CX74" s="65">
        <f t="shared" si="108"/>
        <v>83.613326390042786</v>
      </c>
      <c r="CY74" s="65">
        <f t="shared" si="108"/>
        <v>79.776759051496938</v>
      </c>
      <c r="CZ74" s="65">
        <f t="shared" si="108"/>
        <v>76.0027445051104</v>
      </c>
      <c r="DA74" s="65">
        <f t="shared" si="108"/>
        <v>72.292529313622751</v>
      </c>
      <c r="DB74" s="65">
        <f t="shared" si="108"/>
        <v>68.647325669697238</v>
      </c>
      <c r="DC74" s="65">
        <f t="shared" si="108"/>
        <v>65.068311878275196</v>
      </c>
      <c r="DD74" s="65">
        <f t="shared" si="108"/>
        <v>61.556632833715867</v>
      </c>
      <c r="DE74" s="65">
        <f t="shared" si="108"/>
        <v>58.1134004917703</v>
      </c>
      <c r="DF74" s="65">
        <f t="shared" si="108"/>
        <v>54.739694336436614</v>
      </c>
      <c r="DG74" s="65">
        <f t="shared" si="108"/>
        <v>51.436561841747228</v>
      </c>
      <c r="DH74" s="65">
        <f t="shared" si="108"/>
        <v>48.20501892853158</v>
      </c>
      <c r="DI74" s="65">
        <f t="shared" si="108"/>
        <v>45.046050416205254</v>
      </c>
      <c r="DJ74" s="65">
        <f t="shared" si="108"/>
        <v>41.9606104696297</v>
      </c>
      <c r="DK74" s="65">
        <f t="shared" si="108"/>
        <v>38.949623041088955</v>
      </c>
      <c r="DL74" s="65">
        <f t="shared" si="108"/>
        <v>36.013982307431256</v>
      </c>
      <c r="DM74" s="65">
        <f t="shared" si="108"/>
        <v>33.154553102418149</v>
      </c>
      <c r="DN74" s="65">
        <f t="shared" si="108"/>
        <v>30.372171344328287</v>
      </c>
      <c r="DO74" s="65">
        <f t="shared" si="108"/>
        <v>27.667644458859755</v>
      </c>
      <c r="DP74" s="65">
        <f t="shared" si="108"/>
        <v>25.04175179737555</v>
      </c>
    </row>
    <row r="75" spans="1:120" x14ac:dyDescent="0.25">
      <c r="A75" s="65" t="str">
        <f t="shared" si="71"/>
        <v>11_MEX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46.554285240000013</v>
      </c>
      <c r="F75" s="66">
        <v>48.323375712000001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11_MEX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46.554285240000013</v>
      </c>
      <c r="BP75" s="65">
        <f t="shared" si="109"/>
        <v>48.323375712000001</v>
      </c>
      <c r="BQ75" s="65">
        <f t="shared" si="109"/>
        <v>49.052323370910244</v>
      </c>
      <c r="BR75" s="65">
        <f t="shared" si="109"/>
        <v>47.160333453881684</v>
      </c>
      <c r="BS75" s="65">
        <f t="shared" si="109"/>
        <v>48.103628309918768</v>
      </c>
      <c r="BT75" s="65">
        <f t="shared" si="109"/>
        <v>49.041046449552169</v>
      </c>
      <c r="BU75" s="65">
        <f t="shared" si="109"/>
        <v>49.97103025582382</v>
      </c>
      <c r="BV75" s="65">
        <f t="shared" si="109"/>
        <v>50.893171673634008</v>
      </c>
      <c r="BW75" s="65">
        <f t="shared" si="109"/>
        <v>51.806332409363065</v>
      </c>
      <c r="BX75" s="65">
        <f t="shared" si="109"/>
        <v>52.711561179162963</v>
      </c>
      <c r="BY75" s="65">
        <f t="shared" si="109"/>
        <v>53.6095630867162</v>
      </c>
      <c r="BZ75" s="65">
        <f t="shared" si="109"/>
        <v>54.075890713792198</v>
      </c>
      <c r="CA75" s="65">
        <f t="shared" si="109"/>
        <v>54.528091857296722</v>
      </c>
      <c r="CB75" s="65">
        <f t="shared" si="109"/>
        <v>54.897830496504604</v>
      </c>
      <c r="CC75" s="65">
        <f t="shared" si="109"/>
        <v>55.183230082330731</v>
      </c>
      <c r="CD75" s="65">
        <f t="shared" si="109"/>
        <v>55.381862427798609</v>
      </c>
      <c r="CE75" s="65">
        <f t="shared" si="109"/>
        <v>55.491075716499225</v>
      </c>
      <c r="CF75" s="65">
        <f t="shared" si="109"/>
        <v>55.509288020701334</v>
      </c>
      <c r="CG75" s="65">
        <f t="shared" si="109"/>
        <v>55.433328632307415</v>
      </c>
      <c r="CH75" s="65">
        <f t="shared" si="109"/>
        <v>55.260642657645029</v>
      </c>
      <c r="CI75" s="65">
        <f t="shared" si="109"/>
        <v>54.988486113876078</v>
      </c>
      <c r="CJ75" s="65">
        <f t="shared" si="109"/>
        <v>54.615498600557913</v>
      </c>
      <c r="CK75" s="65">
        <f t="shared" si="109"/>
        <v>54.139475345305726</v>
      </c>
      <c r="CL75" s="65">
        <f t="shared" si="109"/>
        <v>53.558609097057641</v>
      </c>
      <c r="CM75" s="65">
        <f t="shared" si="109"/>
        <v>52.872114599384801</v>
      </c>
      <c r="CN75" s="65">
        <f t="shared" si="109"/>
        <v>52.079398725463314</v>
      </c>
      <c r="CO75" s="65">
        <f t="shared" si="109"/>
        <v>51.180296314797609</v>
      </c>
      <c r="CP75" s="65">
        <f t="shared" si="109"/>
        <v>50.174576800661349</v>
      </c>
      <c r="CQ75" s="65">
        <f t="shared" si="109"/>
        <v>49.06349125709793</v>
      </c>
      <c r="CR75" s="65">
        <f t="shared" si="109"/>
        <v>47.847597242295066</v>
      </c>
      <c r="CS75" s="65">
        <f t="shared" si="109"/>
        <v>46.527167952568469</v>
      </c>
      <c r="CT75" s="65">
        <f t="shared" si="109"/>
        <v>45.179219797977602</v>
      </c>
      <c r="CU75" s="65">
        <f t="shared" si="109"/>
        <v>43.805755559838765</v>
      </c>
      <c r="CV75" s="70">
        <f t="shared" si="109"/>
        <v>42.409518759310018</v>
      </c>
      <c r="CW75" s="65">
        <f t="shared" ref="CW75:DP75" si="110">CW$49*CW32</f>
        <v>40.574490651621133</v>
      </c>
      <c r="CX75" s="65">
        <f t="shared" si="110"/>
        <v>38.76726045270712</v>
      </c>
      <c r="CY75" s="65">
        <f t="shared" si="110"/>
        <v>36.988438682551255</v>
      </c>
      <c r="CZ75" s="65">
        <f t="shared" si="110"/>
        <v>35.23861947084368</v>
      </c>
      <c r="DA75" s="65">
        <f t="shared" si="110"/>
        <v>33.518380785529025</v>
      </c>
      <c r="DB75" s="65">
        <f t="shared" si="110"/>
        <v>31.828284658889981</v>
      </c>
      <c r="DC75" s="65">
        <f t="shared" si="110"/>
        <v>30.168877411190614</v>
      </c>
      <c r="DD75" s="65">
        <f t="shared" si="110"/>
        <v>28.54068987190194</v>
      </c>
      <c r="DE75" s="65">
        <f t="shared" si="110"/>
        <v>26.944237598532219</v>
      </c>
      <c r="DF75" s="65">
        <f t="shared" si="110"/>
        <v>25.380021093084135</v>
      </c>
      <c r="DG75" s="65">
        <f t="shared" si="110"/>
        <v>23.848526016162129</v>
      </c>
      <c r="DH75" s="65">
        <f t="shared" si="110"/>
        <v>22.350223398750057</v>
      </c>
      <c r="DI75" s="65">
        <f t="shared" si="110"/>
        <v>20.885569851682959</v>
      </c>
      <c r="DJ75" s="65">
        <f t="shared" si="110"/>
        <v>19.45500777283322</v>
      </c>
      <c r="DK75" s="65">
        <f t="shared" si="110"/>
        <v>18.058965552032792</v>
      </c>
      <c r="DL75" s="65">
        <f t="shared" si="110"/>
        <v>16.697857773753601</v>
      </c>
      <c r="DM75" s="65">
        <f t="shared" si="110"/>
        <v>15.372085417565874</v>
      </c>
      <c r="DN75" s="65">
        <f t="shared" si="110"/>
        <v>14.082036056396385</v>
      </c>
      <c r="DO75" s="65">
        <f t="shared" si="110"/>
        <v>12.828084052606794</v>
      </c>
      <c r="DP75" s="65">
        <f t="shared" si="110"/>
        <v>11.610590751912882</v>
      </c>
    </row>
    <row r="76" spans="1:120" x14ac:dyDescent="0.25">
      <c r="A76" s="65" t="str">
        <f t="shared" si="71"/>
        <v>11_MEX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11_MEX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70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11_MEX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11_MEX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70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11_MEX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11_MEX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70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11_MEX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11_MEX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70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11_MEX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11_MEX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70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11_MEX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11_MEX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70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11_MEX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11_MEX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70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11_MEX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11_MEX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70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11_MEX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11_MEX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70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11_MEX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11_MEX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70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11_MEX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11_MEX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70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11_MEX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11_MEX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70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11_MEX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41.295580704000002</v>
      </c>
      <c r="F88" s="66">
        <v>41.662009440000013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11_MEX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41.295580704000002</v>
      </c>
      <c r="BP88" s="65">
        <f t="shared" si="135"/>
        <v>41.662009440000013</v>
      </c>
      <c r="BQ88" s="65">
        <f t="shared" si="135"/>
        <v>42.290471831116506</v>
      </c>
      <c r="BR88" s="65">
        <f t="shared" si="135"/>
        <v>40.659292290734051</v>
      </c>
      <c r="BS88" s="65">
        <f t="shared" si="135"/>
        <v>41.47255416695603</v>
      </c>
      <c r="BT88" s="65">
        <f t="shared" si="135"/>
        <v>42.280749430784326</v>
      </c>
      <c r="BU88" s="65">
        <f t="shared" si="135"/>
        <v>43.082535182401749</v>
      </c>
      <c r="BV88" s="65">
        <f t="shared" si="135"/>
        <v>43.87755961701059</v>
      </c>
      <c r="BW88" s="65">
        <f t="shared" si="135"/>
        <v>44.664841354505889</v>
      </c>
      <c r="BX88" s="65">
        <f t="shared" si="135"/>
        <v>45.445284545758305</v>
      </c>
      <c r="BY88" s="65">
        <f t="shared" si="135"/>
        <v>46.21949709606924</v>
      </c>
      <c r="BZ88" s="65">
        <f t="shared" si="135"/>
        <v>46.621541566578955</v>
      </c>
      <c r="CA88" s="65">
        <f t="shared" si="135"/>
        <v>47.011406886041435</v>
      </c>
      <c r="CB88" s="65">
        <f t="shared" si="135"/>
        <v>47.330177138534076</v>
      </c>
      <c r="CC88" s="65">
        <f t="shared" si="135"/>
        <v>47.576234456833291</v>
      </c>
      <c r="CD88" s="65">
        <f t="shared" si="135"/>
        <v>47.74748537898104</v>
      </c>
      <c r="CE88" s="65">
        <f t="shared" si="135"/>
        <v>47.841643640852816</v>
      </c>
      <c r="CF88" s="65">
        <f t="shared" si="135"/>
        <v>47.857345383092721</v>
      </c>
      <c r="CG88" s="65">
        <f t="shared" si="135"/>
        <v>47.791856978988172</v>
      </c>
      <c r="CH88" s="65">
        <f t="shared" si="135"/>
        <v>47.642975726374154</v>
      </c>
      <c r="CI88" s="65">
        <f t="shared" si="135"/>
        <v>47.40833589981824</v>
      </c>
      <c r="CJ88" s="65">
        <f t="shared" si="135"/>
        <v>47.08676462976716</v>
      </c>
      <c r="CK88" s="65">
        <f t="shared" si="135"/>
        <v>46.676361071204269</v>
      </c>
      <c r="CL88" s="65">
        <f t="shared" si="135"/>
        <v>46.17556710221259</v>
      </c>
      <c r="CM88" s="65">
        <f t="shared" si="135"/>
        <v>45.583705713782066</v>
      </c>
      <c r="CN88" s="65">
        <f t="shared" si="135"/>
        <v>44.900265541485631</v>
      </c>
      <c r="CO88" s="65">
        <f t="shared" si="135"/>
        <v>44.12510419216418</v>
      </c>
      <c r="CP88" s="65">
        <f t="shared" si="135"/>
        <v>43.258022882661784</v>
      </c>
      <c r="CQ88" s="65">
        <f t="shared" si="135"/>
        <v>42.30010022675156</v>
      </c>
      <c r="CR88" s="65">
        <f t="shared" si="135"/>
        <v>41.25181692335277</v>
      </c>
      <c r="CS88" s="65">
        <f t="shared" si="135"/>
        <v>40.113408508731574</v>
      </c>
      <c r="CT88" s="65">
        <f t="shared" si="135"/>
        <v>38.951274698463649</v>
      </c>
      <c r="CU88" s="65">
        <f t="shared" si="135"/>
        <v>37.767142190919621</v>
      </c>
      <c r="CV88" s="70">
        <f t="shared" si="135"/>
        <v>36.563376313494416</v>
      </c>
      <c r="CW88" s="65">
        <f t="shared" ref="CW88:DP88" si="136">CW$49*CW45</f>
        <v>34.981306410082951</v>
      </c>
      <c r="CX88" s="65">
        <f t="shared" si="136"/>
        <v>33.423202480089678</v>
      </c>
      <c r="CY88" s="65">
        <f t="shared" si="136"/>
        <v>31.889590883458027</v>
      </c>
      <c r="CZ88" s="65">
        <f t="shared" si="136"/>
        <v>30.380983849236468</v>
      </c>
      <c r="DA88" s="65">
        <f t="shared" si="136"/>
        <v>28.89787967262086</v>
      </c>
      <c r="DB88" s="65">
        <f t="shared" si="136"/>
        <v>27.440762909872479</v>
      </c>
      <c r="DC88" s="65">
        <f t="shared" si="136"/>
        <v>26.010104571132139</v>
      </c>
      <c r="DD88" s="65">
        <f t="shared" si="136"/>
        <v>24.606362311149866</v>
      </c>
      <c r="DE88" s="65">
        <f t="shared" si="136"/>
        <v>23.229980617949522</v>
      </c>
      <c r="DF88" s="65">
        <f t="shared" si="136"/>
        <v>21.881390999447387</v>
      </c>
      <c r="DG88" s="65">
        <f t="shared" si="136"/>
        <v>20.561012168044808</v>
      </c>
      <c r="DH88" s="65">
        <f t="shared" si="136"/>
        <v>19.269250223212435</v>
      </c>
      <c r="DI88" s="65">
        <f t="shared" si="136"/>
        <v>18.006498832086297</v>
      </c>
      <c r="DJ88" s="65">
        <f t="shared" si="136"/>
        <v>16.773139408093421</v>
      </c>
      <c r="DK88" s="65">
        <f t="shared" si="136"/>
        <v>15.569541287625549</v>
      </c>
      <c r="DL88" s="65">
        <f t="shared" si="136"/>
        <v>14.396061904780126</v>
      </c>
      <c r="DM88" s="65">
        <f t="shared" si="136"/>
        <v>13.253046964185486</v>
      </c>
      <c r="DN88" s="65">
        <f t="shared" si="136"/>
        <v>12.140830611929228</v>
      </c>
      <c r="DO88" s="65">
        <f t="shared" si="136"/>
        <v>11.059735604607217</v>
      </c>
      <c r="DP88" s="65">
        <f t="shared" si="136"/>
        <v>10.010073476511094</v>
      </c>
    </row>
    <row r="89" spans="1:120" x14ac:dyDescent="0.25">
      <c r="A89" s="65" t="str">
        <f t="shared" si="71"/>
        <v>11_MEX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11_MEX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70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11_MEX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11_MEX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1.0268448482626083E-2</v>
      </c>
      <c r="CC90" s="52">
        <f t="shared" si="143"/>
        <v>3.1043199581448425E-2</v>
      </c>
      <c r="CD90" s="52">
        <f t="shared" si="143"/>
        <v>6.2545307260410715E-2</v>
      </c>
      <c r="CE90" s="52">
        <f t="shared" si="143"/>
        <v>0.10497659416661144</v>
      </c>
      <c r="CF90" s="52">
        <f t="shared" si="143"/>
        <v>0.15851986187006595</v>
      </c>
      <c r="CG90" s="52">
        <f t="shared" si="143"/>
        <v>0.22333110805472134</v>
      </c>
      <c r="CH90" s="52">
        <f t="shared" si="143"/>
        <v>0.29953880180532888</v>
      </c>
      <c r="CI90" s="52">
        <f t="shared" si="143"/>
        <v>0.38723743203633149</v>
      </c>
      <c r="CJ90" s="52">
        <f t="shared" si="143"/>
        <v>0.48649445085410847</v>
      </c>
      <c r="CK90" s="52">
        <f t="shared" si="143"/>
        <v>0.59733351885105335</v>
      </c>
      <c r="CL90" s="52">
        <f t="shared" si="143"/>
        <v>0.71973660593593092</v>
      </c>
      <c r="CM90" s="52">
        <f t="shared" si="143"/>
        <v>0.85365131025757246</v>
      </c>
      <c r="CN90" s="52">
        <f t="shared" si="143"/>
        <v>0.99898172757260584</v>
      </c>
      <c r="CO90" s="52">
        <f t="shared" si="143"/>
        <v>1.155589844089022</v>
      </c>
      <c r="CP90" s="52">
        <f t="shared" si="143"/>
        <v>1.3232822204834218</v>
      </c>
      <c r="CQ90" s="52">
        <f t="shared" si="143"/>
        <v>1.5018470416984333</v>
      </c>
      <c r="CR90" s="52">
        <f t="shared" si="143"/>
        <v>1.6910003980847952</v>
      </c>
      <c r="CS90" s="52">
        <f t="shared" si="143"/>
        <v>1.8903773684753544</v>
      </c>
      <c r="CT90" s="52">
        <f t="shared" si="143"/>
        <v>2.0886022747798632</v>
      </c>
      <c r="CU90" s="52">
        <f t="shared" si="143"/>
        <v>2.2853001780449995</v>
      </c>
      <c r="CV90" s="70">
        <f t="shared" ref="CV90:DP90" si="144">CV$50*CV15</f>
        <v>2.4801299888491521</v>
      </c>
      <c r="CW90" s="52">
        <f t="shared" si="144"/>
        <v>2.6454562339753758</v>
      </c>
      <c r="CX90" s="52">
        <f t="shared" si="144"/>
        <v>2.8055194254599174</v>
      </c>
      <c r="CY90" s="52">
        <f t="shared" si="144"/>
        <v>2.9602535161528913</v>
      </c>
      <c r="CZ90" s="52">
        <f t="shared" si="144"/>
        <v>3.1095946190257764</v>
      </c>
      <c r="DA90" s="52">
        <f t="shared" si="144"/>
        <v>3.2534809756504246</v>
      </c>
      <c r="DB90" s="52">
        <f t="shared" si="144"/>
        <v>3.3918529250249736</v>
      </c>
      <c r="DC90" s="52">
        <f t="shared" si="144"/>
        <v>3.524652872743459</v>
      </c>
      <c r="DD90" s="52">
        <f t="shared" si="144"/>
        <v>3.651825260505861</v>
      </c>
      <c r="DE90" s="52">
        <f t="shared" si="144"/>
        <v>3.7733165359653582</v>
      </c>
      <c r="DF90" s="52">
        <f t="shared" si="144"/>
        <v>3.8890751229095519</v>
      </c>
      <c r="DG90" s="52">
        <f t="shared" si="144"/>
        <v>3.9990513917726696</v>
      </c>
      <c r="DH90" s="52">
        <f t="shared" si="144"/>
        <v>4.1031976304753357</v>
      </c>
      <c r="DI90" s="52">
        <f t="shared" si="144"/>
        <v>4.2014680155890911</v>
      </c>
      <c r="DJ90" s="52">
        <f t="shared" si="144"/>
        <v>4.293818583822385</v>
      </c>
      <c r="DK90" s="52">
        <f t="shared" si="144"/>
        <v>4.3802072038249991</v>
      </c>
      <c r="DL90" s="52">
        <f t="shared" si="144"/>
        <v>4.4605935483080419</v>
      </c>
      <c r="DM90" s="52">
        <f t="shared" si="144"/>
        <v>4.5349390664762597</v>
      </c>
      <c r="DN90" s="52">
        <f t="shared" si="144"/>
        <v>4.6032069567698803</v>
      </c>
      <c r="DO90" s="52">
        <f t="shared" si="144"/>
        <v>4.6653621399129426</v>
      </c>
      <c r="DP90" s="52">
        <f t="shared" si="144"/>
        <v>4.7213712322652492</v>
      </c>
    </row>
    <row r="91" spans="1:120" x14ac:dyDescent="0.25">
      <c r="A91" s="52" t="str">
        <f t="shared" si="140"/>
        <v>11_MEX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11_MEX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70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11_MEX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11_MEX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70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11_MEX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11_MEX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70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11_MEX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11_MEX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70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11_MEX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11_MEX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70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11_MEX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11_MEX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70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11_MEX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11_MEX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70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11_MEX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11_MEX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70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11_MEX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11_MEX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70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11_MEX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11_MEX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70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11_MEX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11_MEX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4.2397019063534716E-4</v>
      </c>
      <c r="CC101" s="52">
        <f t="shared" si="165"/>
        <v>1.2817312436972841E-3</v>
      </c>
      <c r="CD101" s="52">
        <f t="shared" si="165"/>
        <v>2.5824101749557658E-3</v>
      </c>
      <c r="CE101" s="52">
        <f t="shared" si="165"/>
        <v>4.3343399654166047E-3</v>
      </c>
      <c r="CF101" s="52">
        <f t="shared" si="165"/>
        <v>6.5450682418336358E-3</v>
      </c>
      <c r="CG101" s="52">
        <f t="shared" si="165"/>
        <v>9.2210359351725842E-3</v>
      </c>
      <c r="CH101" s="52">
        <f t="shared" si="165"/>
        <v>1.236754735819744E-2</v>
      </c>
      <c r="CI101" s="52">
        <f t="shared" si="165"/>
        <v>1.5988503828924954E-2</v>
      </c>
      <c r="CJ101" s="52">
        <f t="shared" si="165"/>
        <v>2.0086690352553199E-2</v>
      </c>
      <c r="CK101" s="52">
        <f t="shared" si="165"/>
        <v>2.4663083842574485E-2</v>
      </c>
      <c r="CL101" s="52">
        <f t="shared" si="165"/>
        <v>2.9716939861186824E-2</v>
      </c>
      <c r="CM101" s="52">
        <f t="shared" si="165"/>
        <v>3.5246094807641064E-2</v>
      </c>
      <c r="CN101" s="52">
        <f t="shared" si="165"/>
        <v>4.1246588926925142E-2</v>
      </c>
      <c r="CO101" s="52">
        <f t="shared" si="165"/>
        <v>4.7712723818369517E-2</v>
      </c>
      <c r="CP101" s="52">
        <f t="shared" si="165"/>
        <v>5.4636512636935579E-2</v>
      </c>
      <c r="CQ101" s="52">
        <f t="shared" si="165"/>
        <v>6.2009209828666888E-2</v>
      </c>
      <c r="CR101" s="52">
        <f t="shared" si="165"/>
        <v>6.9819093152533193E-2</v>
      </c>
      <c r="CS101" s="52">
        <f t="shared" si="165"/>
        <v>7.8051095512753965E-2</v>
      </c>
      <c r="CT101" s="52">
        <f t="shared" si="165"/>
        <v>8.623553072288255E-2</v>
      </c>
      <c r="CU101" s="52">
        <f t="shared" si="165"/>
        <v>9.435691806645187E-2</v>
      </c>
      <c r="CV101" s="70">
        <f t="shared" si="165"/>
        <v>0.10240117442785306</v>
      </c>
      <c r="CW101" s="52">
        <f t="shared" ref="CW101:DP101" si="166">CW$50*CW26</f>
        <v>0.10922726892321787</v>
      </c>
      <c r="CX101" s="52">
        <f t="shared" si="166"/>
        <v>0.1158360591335621</v>
      </c>
      <c r="CY101" s="52">
        <f t="shared" si="166"/>
        <v>0.12222481806241926</v>
      </c>
      <c r="CZ101" s="52">
        <f t="shared" si="166"/>
        <v>0.12839090790177909</v>
      </c>
      <c r="DA101" s="52">
        <f t="shared" si="166"/>
        <v>0.1343317787306286</v>
      </c>
      <c r="DB101" s="52">
        <f t="shared" si="166"/>
        <v>0.14004496722781709</v>
      </c>
      <c r="DC101" s="52">
        <f t="shared" si="166"/>
        <v>0.14552809539911132</v>
      </c>
      <c r="DD101" s="52">
        <f t="shared" si="166"/>
        <v>0.15077886931830706</v>
      </c>
      <c r="DE101" s="52">
        <f t="shared" si="166"/>
        <v>0.15579507788226349</v>
      </c>
      <c r="DF101" s="52">
        <f t="shared" si="166"/>
        <v>0.16057459157972684</v>
      </c>
      <c r="DG101" s="52">
        <f t="shared" si="166"/>
        <v>0.16511536127381948</v>
      </c>
      <c r="DH101" s="52">
        <f t="shared" si="166"/>
        <v>0.16941541699805407</v>
      </c>
      <c r="DI101" s="52">
        <f t="shared" si="166"/>
        <v>0.17347286676575571</v>
      </c>
      <c r="DJ101" s="52">
        <f t="shared" si="166"/>
        <v>0.1772858953927581</v>
      </c>
      <c r="DK101" s="52">
        <f t="shared" si="166"/>
        <v>0.18085276333324621</v>
      </c>
      <c r="DL101" s="52">
        <f t="shared" si="166"/>
        <v>0.18417180552862941</v>
      </c>
      <c r="DM101" s="52">
        <f t="shared" si="166"/>
        <v>0.18724143026930901</v>
      </c>
      <c r="DN101" s="52">
        <f t="shared" si="166"/>
        <v>0.19006011806922646</v>
      </c>
      <c r="DO101" s="52">
        <f t="shared" si="166"/>
        <v>0.19262642055306575</v>
      </c>
      <c r="DP101" s="52">
        <f t="shared" si="166"/>
        <v>0.19493895935599187</v>
      </c>
    </row>
    <row r="102" spans="1:120" x14ac:dyDescent="0.25">
      <c r="A102" s="52" t="str">
        <f t="shared" si="140"/>
        <v>11_MEX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11_MEX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1.1431479318689372E-3</v>
      </c>
      <c r="CC102" s="52">
        <f t="shared" si="167"/>
        <v>3.4559232059420031E-3</v>
      </c>
      <c r="CD102" s="52">
        <f t="shared" si="167"/>
        <v>6.9629349325576488E-3</v>
      </c>
      <c r="CE102" s="52">
        <f t="shared" si="167"/>
        <v>1.1686651271538199E-2</v>
      </c>
      <c r="CF102" s="52">
        <f t="shared" si="167"/>
        <v>1.7647422837395579E-2</v>
      </c>
      <c r="CG102" s="52">
        <f t="shared" si="167"/>
        <v>2.4862616268340233E-2</v>
      </c>
      <c r="CH102" s="52">
        <f t="shared" si="167"/>
        <v>3.3346533546681476E-2</v>
      </c>
      <c r="CI102" s="52">
        <f t="shared" si="167"/>
        <v>4.3109693769565555E-2</v>
      </c>
      <c r="CJ102" s="52">
        <f t="shared" si="167"/>
        <v>5.4159606127503389E-2</v>
      </c>
      <c r="CK102" s="52">
        <f t="shared" si="167"/>
        <v>6.6498904665677872E-2</v>
      </c>
      <c r="CL102" s="52">
        <f t="shared" si="167"/>
        <v>8.0125582161523531E-2</v>
      </c>
      <c r="CM102" s="52">
        <f t="shared" si="167"/>
        <v>9.5033804913104633E-2</v>
      </c>
      <c r="CN102" s="52">
        <f t="shared" si="167"/>
        <v>0.11121289626000327</v>
      </c>
      <c r="CO102" s="52">
        <f t="shared" si="167"/>
        <v>0.12864749164337963</v>
      </c>
      <c r="CP102" s="52">
        <f t="shared" si="167"/>
        <v>0.14731605618745769</v>
      </c>
      <c r="CQ102" s="52">
        <f t="shared" si="167"/>
        <v>0.16719500931478379</v>
      </c>
      <c r="CR102" s="52">
        <f t="shared" si="167"/>
        <v>0.18825274442685969</v>
      </c>
      <c r="CS102" s="52">
        <f t="shared" si="167"/>
        <v>0.21044863621614915</v>
      </c>
      <c r="CT102" s="52">
        <f t="shared" si="167"/>
        <v>0.23251627302323979</v>
      </c>
      <c r="CU102" s="52">
        <f t="shared" si="167"/>
        <v>0.25441391429796056</v>
      </c>
      <c r="CV102" s="70">
        <f t="shared" si="167"/>
        <v>0.2761035878317975</v>
      </c>
      <c r="CW102" s="52">
        <f t="shared" ref="CW102:DP102" si="168">CW$50*CW27</f>
        <v>0.29450873983888692</v>
      </c>
      <c r="CX102" s="52">
        <f t="shared" si="168"/>
        <v>0.3123279757851436</v>
      </c>
      <c r="CY102" s="52">
        <f t="shared" si="168"/>
        <v>0.3295539428886039</v>
      </c>
      <c r="CZ102" s="52">
        <f t="shared" si="168"/>
        <v>0.34617952884552977</v>
      </c>
      <c r="DA102" s="52">
        <f t="shared" si="168"/>
        <v>0.36219785832129459</v>
      </c>
      <c r="DB102" s="52">
        <f t="shared" si="168"/>
        <v>0.37760228947988922</v>
      </c>
      <c r="DC102" s="52">
        <f t="shared" si="168"/>
        <v>0.39238641055168971</v>
      </c>
      <c r="DD102" s="52">
        <f t="shared" si="168"/>
        <v>0.40654403643912518</v>
      </c>
      <c r="DE102" s="52">
        <f t="shared" si="168"/>
        <v>0.42006920535988562</v>
      </c>
      <c r="DF102" s="52">
        <f t="shared" si="168"/>
        <v>0.43295617552730897</v>
      </c>
      <c r="DG102" s="52">
        <f t="shared" si="168"/>
        <v>0.44519942186761519</v>
      </c>
      <c r="DH102" s="52">
        <f t="shared" si="168"/>
        <v>0.45679363277360741</v>
      </c>
      <c r="DI102" s="52">
        <f t="shared" si="168"/>
        <v>0.46773370689452498</v>
      </c>
      <c r="DJ102" s="52">
        <f t="shared" si="168"/>
        <v>0.47801474996168686</v>
      </c>
      <c r="DK102" s="52">
        <f t="shared" si="168"/>
        <v>0.4876320716495825</v>
      </c>
      <c r="DL102" s="52">
        <f t="shared" si="168"/>
        <v>0.49658118247209632</v>
      </c>
      <c r="DM102" s="52">
        <f t="shared" si="168"/>
        <v>0.50485779071349901</v>
      </c>
      <c r="DN102" s="52">
        <f t="shared" si="168"/>
        <v>0.51245779939390002</v>
      </c>
      <c r="DO102" s="52">
        <f t="shared" si="168"/>
        <v>0.51937730326881804</v>
      </c>
      <c r="DP102" s="52">
        <f t="shared" si="168"/>
        <v>0.52561258586255433</v>
      </c>
    </row>
    <row r="103" spans="1:120" x14ac:dyDescent="0.25">
      <c r="A103" s="52" t="str">
        <f t="shared" si="140"/>
        <v>11_MEX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11_MEX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2.0174599495411283E-4</v>
      </c>
      <c r="CC103" s="52">
        <f t="shared" si="169"/>
        <v>6.0991114643219545E-4</v>
      </c>
      <c r="CD103" s="52">
        <f t="shared" si="169"/>
        <v>1.2288385401467412E-3</v>
      </c>
      <c r="CE103" s="52">
        <f t="shared" si="169"/>
        <v>2.0624934207802404E-3</v>
      </c>
      <c r="CF103" s="52">
        <f t="shared" si="169"/>
        <v>3.1144673226023859E-3</v>
      </c>
      <c r="CG103" s="52">
        <f t="shared" si="169"/>
        <v>4.3878251592670437E-3</v>
      </c>
      <c r="CH103" s="52">
        <f t="shared" si="169"/>
        <v>5.8850909852472787E-3</v>
      </c>
      <c r="CI103" s="52">
        <f t="shared" si="169"/>
        <v>7.6081212406945613E-3</v>
      </c>
      <c r="CJ103" s="52">
        <f t="shared" si="169"/>
        <v>9.5582411688855361E-3</v>
      </c>
      <c r="CK103" s="52">
        <f t="shared" si="169"/>
        <v>1.1735915633597995E-2</v>
      </c>
      <c r="CL103" s="52">
        <f t="shared" si="169"/>
        <v>1.4140790394490612E-2</v>
      </c>
      <c r="CM103" s="52">
        <f t="shared" si="169"/>
        <v>1.6771835903270926E-2</v>
      </c>
      <c r="CN103" s="52">
        <f t="shared" si="169"/>
        <v>1.9627167912573611E-2</v>
      </c>
      <c r="CO103" s="52">
        <f t="shared" si="169"/>
        <v>2.2704074841400489E-2</v>
      </c>
      <c r="CP103" s="52">
        <f t="shared" si="169"/>
        <v>2.5998756153689222E-2</v>
      </c>
      <c r="CQ103" s="52">
        <f t="shared" si="169"/>
        <v>2.9507050282133119E-2</v>
      </c>
      <c r="CR103" s="52">
        <f t="shared" si="169"/>
        <v>3.3223379204427826E-2</v>
      </c>
      <c r="CS103" s="52">
        <f t="shared" si="169"/>
        <v>3.7140573250873804E-2</v>
      </c>
      <c r="CT103" s="52">
        <f t="shared" si="169"/>
        <v>4.1035132493660344E-2</v>
      </c>
      <c r="CU103" s="52">
        <f t="shared" si="169"/>
        <v>4.48996904418991E-2</v>
      </c>
      <c r="CV103" s="70">
        <f t="shared" si="169"/>
        <v>4.8727545652344002E-2</v>
      </c>
      <c r="CW103" s="52">
        <f t="shared" ref="CW103:DP103" si="170">CW$50*CW28</f>
        <v>5.1975739171691293E-2</v>
      </c>
      <c r="CX103" s="52">
        <f t="shared" si="170"/>
        <v>5.5120528559904784E-2</v>
      </c>
      <c r="CY103" s="52">
        <f t="shared" si="170"/>
        <v>5.8160616177132654E-2</v>
      </c>
      <c r="CZ103" s="52">
        <f t="shared" si="170"/>
        <v>6.10947468238036E-2</v>
      </c>
      <c r="DA103" s="52">
        <f t="shared" si="170"/>
        <v>6.3921707121328317E-2</v>
      </c>
      <c r="DB103" s="52">
        <f t="shared" si="170"/>
        <v>6.6640324899616965E-2</v>
      </c>
      <c r="DC103" s="52">
        <f t="shared" si="170"/>
        <v>6.9249468591349075E-2</v>
      </c>
      <c r="DD103" s="52">
        <f t="shared" si="170"/>
        <v>7.1748046632932092E-2</v>
      </c>
      <c r="DE103" s="52">
        <f t="shared" si="170"/>
        <v>7.4135006872085199E-2</v>
      </c>
      <c r="DF103" s="52">
        <f t="shared" si="170"/>
        <v>7.6409335981984572E-2</v>
      </c>
      <c r="DG103" s="52">
        <f t="shared" si="170"/>
        <v>7.8570058881911556E-2</v>
      </c>
      <c r="DH103" s="52">
        <f t="shared" si="170"/>
        <v>8.0616238164336551E-2</v>
      </c>
      <c r="DI103" s="52">
        <f t="shared" si="170"/>
        <v>8.2546973528383305E-2</v>
      </c>
      <c r="DJ103" s="52">
        <f t="shared" si="170"/>
        <v>8.4361401219609236E-2</v>
      </c>
      <c r="DK103" s="52">
        <f t="shared" si="170"/>
        <v>8.6058693476042003E-2</v>
      </c>
      <c r="DL103" s="52">
        <f t="shared" si="170"/>
        <v>8.7638057980416281E-2</v>
      </c>
      <c r="DM103" s="52">
        <f t="shared" si="170"/>
        <v>8.9098737318546478E-2</v>
      </c>
      <c r="DN103" s="52">
        <f t="shared" si="170"/>
        <v>9.0440008443780986E-2</v>
      </c>
      <c r="DO103" s="52">
        <f t="shared" si="170"/>
        <v>9.1661182147478176E-2</v>
      </c>
      <c r="DP103" s="52">
        <f t="shared" si="170"/>
        <v>9.2761602535447366E-2</v>
      </c>
    </row>
    <row r="104" spans="1:120" x14ac:dyDescent="0.25">
      <c r="A104" s="52" t="str">
        <f t="shared" si="140"/>
        <v>11_MEX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11_MEX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70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11_MEX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11_MEX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70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11_MEX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11_MEX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0.1481899637949354</v>
      </c>
      <c r="CC106" s="52">
        <f t="shared" si="175"/>
        <v>0.44800250299130912</v>
      </c>
      <c r="CD106" s="52">
        <f t="shared" si="175"/>
        <v>0.90262777615776657</v>
      </c>
      <c r="CE106" s="52">
        <f t="shared" si="175"/>
        <v>1.5149784035228773</v>
      </c>
      <c r="CF106" s="52">
        <f t="shared" si="175"/>
        <v>2.2876925010676552</v>
      </c>
      <c r="CG106" s="52">
        <f t="shared" si="175"/>
        <v>3.2230213622738093</v>
      </c>
      <c r="CH106" s="52">
        <f t="shared" si="175"/>
        <v>4.3228189993662918</v>
      </c>
      <c r="CI106" s="52">
        <f t="shared" si="175"/>
        <v>5.5884490369310376</v>
      </c>
      <c r="CJ106" s="52">
        <f t="shared" si="175"/>
        <v>7.0208849156216315</v>
      </c>
      <c r="CK106" s="52">
        <f t="shared" si="175"/>
        <v>8.6204680952346635</v>
      </c>
      <c r="CL106" s="52">
        <f t="shared" si="175"/>
        <v>10.386938373016829</v>
      </c>
      <c r="CM106" s="52">
        <f t="shared" si="175"/>
        <v>12.31953950731773</v>
      </c>
      <c r="CN106" s="52">
        <f t="shared" si="175"/>
        <v>14.416887448114899</v>
      </c>
      <c r="CO106" s="52">
        <f t="shared" si="175"/>
        <v>16.676990437950955</v>
      </c>
      <c r="CP106" s="52">
        <f t="shared" si="175"/>
        <v>19.097056841226859</v>
      </c>
      <c r="CQ106" s="52">
        <f t="shared" si="175"/>
        <v>21.674029831418487</v>
      </c>
      <c r="CR106" s="52">
        <f t="shared" si="175"/>
        <v>24.403812142934441</v>
      </c>
      <c r="CS106" s="52">
        <f t="shared" si="175"/>
        <v>27.281137385760687</v>
      </c>
      <c r="CT106" s="52">
        <f t="shared" si="175"/>
        <v>30.141836520417801</v>
      </c>
      <c r="CU106" s="52">
        <f t="shared" si="175"/>
        <v>32.980498584381891</v>
      </c>
      <c r="CV106" s="70">
        <f t="shared" si="175"/>
        <v>35.792201117446332</v>
      </c>
      <c r="CW106" s="52">
        <f t="shared" ref="CW106:DP106" si="176">CW$50*CW31</f>
        <v>38.178120501573389</v>
      </c>
      <c r="CX106" s="52">
        <f t="shared" si="176"/>
        <v>40.488085691653389</v>
      </c>
      <c r="CY106" s="52">
        <f t="shared" si="176"/>
        <v>42.721143522778611</v>
      </c>
      <c r="CZ106" s="52">
        <f t="shared" si="176"/>
        <v>44.876372004011529</v>
      </c>
      <c r="DA106" s="52">
        <f t="shared" si="176"/>
        <v>46.95287986348697</v>
      </c>
      <c r="DB106" s="52">
        <f t="shared" si="176"/>
        <v>48.949806098520774</v>
      </c>
      <c r="DC106" s="52">
        <f t="shared" si="176"/>
        <v>50.866319530678425</v>
      </c>
      <c r="DD106" s="52">
        <f t="shared" si="176"/>
        <v>52.701618365756779</v>
      </c>
      <c r="DE106" s="52">
        <f t="shared" si="176"/>
        <v>54.454929758632268</v>
      </c>
      <c r="DF106" s="52">
        <f t="shared" si="176"/>
        <v>56.125509382928726</v>
      </c>
      <c r="DG106" s="52">
        <f t="shared" si="176"/>
        <v>57.712641005461784</v>
      </c>
      <c r="DH106" s="52">
        <f t="shared" si="176"/>
        <v>59.215636065410685</v>
      </c>
      <c r="DI106" s="52">
        <f t="shared" si="176"/>
        <v>60.633833258176601</v>
      </c>
      <c r="DJ106" s="52">
        <f t="shared" si="176"/>
        <v>61.966598123880402</v>
      </c>
      <c r="DK106" s="52">
        <f t="shared" si="176"/>
        <v>63.213322640455843</v>
      </c>
      <c r="DL106" s="52">
        <f t="shared" si="176"/>
        <v>64.373424821296979</v>
      </c>
      <c r="DM106" s="52">
        <f t="shared" si="176"/>
        <v>65.446348317412756</v>
      </c>
      <c r="DN106" s="52">
        <f t="shared" si="176"/>
        <v>66.431562024048702</v>
      </c>
      <c r="DO106" s="52">
        <f t="shared" si="176"/>
        <v>67.328559691731641</v>
      </c>
      <c r="DP106" s="52">
        <f t="shared" si="176"/>
        <v>68.136859541696211</v>
      </c>
    </row>
    <row r="107" spans="1:120" x14ac:dyDescent="0.25">
      <c r="A107" s="52" t="str">
        <f t="shared" si="140"/>
        <v>11_MEX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11_MEX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6.8708173337302392E-2</v>
      </c>
      <c r="CC107" s="52">
        <f t="shared" si="177"/>
        <v>0.20771604798869789</v>
      </c>
      <c r="CD107" s="52">
        <f t="shared" si="177"/>
        <v>0.41850273874910793</v>
      </c>
      <c r="CE107" s="52">
        <f t="shared" si="177"/>
        <v>0.70241867995568652</v>
      </c>
      <c r="CF107" s="52">
        <f t="shared" si="177"/>
        <v>1.0606870322427009</v>
      </c>
      <c r="CG107" s="52">
        <f t="shared" si="177"/>
        <v>1.4943516062624593</v>
      </c>
      <c r="CH107" s="52">
        <f t="shared" si="177"/>
        <v>2.0042720134897163</v>
      </c>
      <c r="CI107" s="52">
        <f t="shared" si="177"/>
        <v>2.5910804975124857</v>
      </c>
      <c r="CJ107" s="52">
        <f t="shared" si="177"/>
        <v>3.2552283934107371</v>
      </c>
      <c r="CK107" s="52">
        <f t="shared" si="177"/>
        <v>3.9968740187809599</v>
      </c>
      <c r="CL107" s="52">
        <f t="shared" si="177"/>
        <v>4.8158967307980989</v>
      </c>
      <c r="CM107" s="52">
        <f t="shared" si="177"/>
        <v>5.711945898548497</v>
      </c>
      <c r="CN107" s="52">
        <f t="shared" si="177"/>
        <v>6.6843798082047412</v>
      </c>
      <c r="CO107" s="52">
        <f t="shared" si="177"/>
        <v>7.7322749828111501</v>
      </c>
      <c r="CP107" s="52">
        <f t="shared" si="177"/>
        <v>8.8543370824696517</v>
      </c>
      <c r="CQ107" s="52">
        <f t="shared" si="177"/>
        <v>10.049148811694758</v>
      </c>
      <c r="CR107" s="52">
        <f t="shared" si="177"/>
        <v>11.314810476153241</v>
      </c>
      <c r="CS107" s="52">
        <f t="shared" si="177"/>
        <v>12.648880317788885</v>
      </c>
      <c r="CT107" s="52">
        <f t="shared" si="177"/>
        <v>13.975241475970162</v>
      </c>
      <c r="CU107" s="52">
        <f t="shared" si="177"/>
        <v>15.291385161697514</v>
      </c>
      <c r="CV107" s="70">
        <f t="shared" si="177"/>
        <v>16.595029079730011</v>
      </c>
      <c r="CW107" s="52">
        <f t="shared" ref="CW107:DP107" si="178">CW$50*CW32</f>
        <v>17.70125893778086</v>
      </c>
      <c r="CX107" s="52">
        <f t="shared" si="178"/>
        <v>18.77227268674687</v>
      </c>
      <c r="CY107" s="52">
        <f t="shared" si="178"/>
        <v>19.807628392383503</v>
      </c>
      <c r="CZ107" s="52">
        <f t="shared" si="178"/>
        <v>20.806898574235742</v>
      </c>
      <c r="DA107" s="52">
        <f t="shared" si="178"/>
        <v>21.769669994725049</v>
      </c>
      <c r="DB107" s="52">
        <f t="shared" si="178"/>
        <v>22.695543450557544</v>
      </c>
      <c r="DC107" s="52">
        <f t="shared" si="178"/>
        <v>23.584133566431881</v>
      </c>
      <c r="DD107" s="52">
        <f t="shared" si="178"/>
        <v>24.435068591025111</v>
      </c>
      <c r="DE107" s="52">
        <f t="shared" si="178"/>
        <v>25.247990195234813</v>
      </c>
      <c r="DF107" s="52">
        <f t="shared" si="178"/>
        <v>26.022553272655909</v>
      </c>
      <c r="DG107" s="52">
        <f t="shared" si="178"/>
        <v>26.758425742272113</v>
      </c>
      <c r="DH107" s="52">
        <f t="shared" si="178"/>
        <v>27.455288353339224</v>
      </c>
      <c r="DI107" s="52">
        <f t="shared" si="178"/>
        <v>28.112834492441294</v>
      </c>
      <c r="DJ107" s="52">
        <f t="shared" si="178"/>
        <v>28.730769992697979</v>
      </c>
      <c r="DK107" s="52">
        <f t="shared" si="178"/>
        <v>29.308812945102407</v>
      </c>
      <c r="DL107" s="52">
        <f t="shared" si="178"/>
        <v>29.846693511970717</v>
      </c>
      <c r="DM107" s="52">
        <f t="shared" si="178"/>
        <v>30.344153742481328</v>
      </c>
      <c r="DN107" s="52">
        <f t="shared" si="178"/>
        <v>30.800947390285309</v>
      </c>
      <c r="DO107" s="52">
        <f t="shared" si="178"/>
        <v>31.216839733167586</v>
      </c>
      <c r="DP107" s="52">
        <f t="shared" si="178"/>
        <v>31.591607394739679</v>
      </c>
    </row>
    <row r="108" spans="1:120" x14ac:dyDescent="0.25">
      <c r="A108" s="52" t="str">
        <f t="shared" si="140"/>
        <v>11_MEX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11_MEX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70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11_MEX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11_MEX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70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11_MEX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11_MEX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70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11_MEX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11_MEX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70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11_MEX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11_MEX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70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11_MEX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11_MEX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70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11_MEX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11_MEX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70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11_MEX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11_MEX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70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11_MEX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11_MEX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70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11_MEX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11_MEX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70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11_MEX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11_MEX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70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11_MEX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11_MEX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70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11_MEX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11_MEX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0.1157352929781128</v>
      </c>
      <c r="CC120" s="54">
        <f t="shared" si="204"/>
        <v>0.35118661604557211</v>
      </c>
      <c r="CD120" s="54">
        <f t="shared" si="204"/>
        <v>0.71027946890052029</v>
      </c>
      <c r="CE120" s="54">
        <f t="shared" si="204"/>
        <v>1.196860469609762</v>
      </c>
      <c r="CF120" s="54">
        <f t="shared" si="204"/>
        <v>1.8147034397451038</v>
      </c>
      <c r="CG120" s="54">
        <f t="shared" si="204"/>
        <v>2.5674237939671309</v>
      </c>
      <c r="CH120" s="54">
        <f t="shared" si="204"/>
        <v>3.4584722464357229</v>
      </c>
      <c r="CI120" s="54">
        <f t="shared" si="204"/>
        <v>4.4910618465095293</v>
      </c>
      <c r="CJ120" s="54">
        <f t="shared" si="204"/>
        <v>5.66824897079566</v>
      </c>
      <c r="CK120" s="54">
        <f t="shared" si="204"/>
        <v>6.9927389853753912</v>
      </c>
      <c r="CL120" s="54">
        <f t="shared" si="204"/>
        <v>8.4669079417956006</v>
      </c>
      <c r="CM120" s="54">
        <f t="shared" si="204"/>
        <v>10.092886201843683</v>
      </c>
      <c r="CN120" s="54">
        <f t="shared" si="204"/>
        <v>11.872448780104872</v>
      </c>
      <c r="CO120" s="54">
        <f t="shared" si="204"/>
        <v>13.807027664391542</v>
      </c>
      <c r="CP120" s="54">
        <f t="shared" si="204"/>
        <v>15.897547379490746</v>
      </c>
      <c r="CQ120" s="54">
        <f t="shared" si="204"/>
        <v>18.144863029096854</v>
      </c>
      <c r="CR120" s="54">
        <f t="shared" si="204"/>
        <v>20.549109835425202</v>
      </c>
      <c r="CS120" s="54">
        <f t="shared" si="204"/>
        <v>23.109577066923947</v>
      </c>
      <c r="CT120" s="54">
        <f t="shared" si="204"/>
        <v>25.690247560173873</v>
      </c>
      <c r="CU120" s="54">
        <f t="shared" si="204"/>
        <v>28.287972670085047</v>
      </c>
      <c r="CV120" s="71">
        <f t="shared" ref="CV120:DP120" si="205">CV127</f>
        <v>30.899982165118814</v>
      </c>
      <c r="CW120" s="58">
        <f t="shared" si="205"/>
        <v>33.181124414047801</v>
      </c>
      <c r="CX120" s="58">
        <f t="shared" si="205"/>
        <v>35.43190508646201</v>
      </c>
      <c r="CY120" s="58">
        <f t="shared" si="205"/>
        <v>37.651943168651272</v>
      </c>
      <c r="CZ120" s="58">
        <f t="shared" si="205"/>
        <v>39.840870108243351</v>
      </c>
      <c r="DA120" s="58">
        <f t="shared" si="205"/>
        <v>41.998329632365262</v>
      </c>
      <c r="DB120" s="58">
        <f t="shared" si="205"/>
        <v>44.123977567805724</v>
      </c>
      <c r="DC120" s="58">
        <f t="shared" si="205"/>
        <v>46.217481663160413</v>
      </c>
      <c r="DD120" s="58">
        <f t="shared" si="205"/>
        <v>48.278521412941089</v>
      </c>
      <c r="DE120" s="58">
        <f t="shared" si="205"/>
        <v>50.306787883629994</v>
      </c>
      <c r="DF120" s="58">
        <f t="shared" si="205"/>
        <v>52.30198354166096</v>
      </c>
      <c r="DG120" s="58">
        <f t="shared" si="205"/>
        <v>54.263822083309698</v>
      </c>
      <c r="DH120" s="58">
        <f t="shared" si="205"/>
        <v>56.192028266473969</v>
      </c>
      <c r="DI120" s="58">
        <f t="shared" si="205"/>
        <v>58.086337744326997</v>
      </c>
      <c r="DJ120" s="58">
        <f t="shared" si="205"/>
        <v>59.946496900825466</v>
      </c>
      <c r="DK120" s="58">
        <f t="shared" si="205"/>
        <v>61.772262688054553</v>
      </c>
      <c r="DL120" s="58">
        <f t="shared" si="205"/>
        <v>63.563402465393295</v>
      </c>
      <c r="DM120" s="58">
        <f t="shared" si="205"/>
        <v>65.319693840481776</v>
      </c>
      <c r="DN120" s="58">
        <f t="shared" si="205"/>
        <v>67.040924511973827</v>
      </c>
      <c r="DO120" s="58">
        <f t="shared" si="205"/>
        <v>68.726892114058003</v>
      </c>
      <c r="DP120" s="58">
        <f t="shared" si="205"/>
        <v>70.377404062729767</v>
      </c>
    </row>
    <row r="121" spans="1:120" x14ac:dyDescent="0.25">
      <c r="A121" s="52" t="str">
        <f t="shared" si="140"/>
        <v>11_MEX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11_MEX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70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5.9236767382395597E-2</v>
      </c>
      <c r="CC124" s="58">
        <f t="shared" si="209"/>
        <v>0.1790824383569635</v>
      </c>
      <c r="CD124" s="58">
        <f t="shared" si="209"/>
        <v>0.36081223208298019</v>
      </c>
      <c r="CE124" s="58">
        <f t="shared" si="209"/>
        <v>0.60559042583358003</v>
      </c>
      <c r="CF124" s="58">
        <f t="shared" si="209"/>
        <v>0.91447156782979744</v>
      </c>
      <c r="CG124" s="58">
        <f t="shared" si="209"/>
        <v>1.2883555796646364</v>
      </c>
      <c r="CH124" s="58">
        <f t="shared" si="209"/>
        <v>1.7279835755679747</v>
      </c>
      <c r="CI124" s="58">
        <f t="shared" si="209"/>
        <v>2.2339006444940535</v>
      </c>
      <c r="CJ124" s="58">
        <f t="shared" si="209"/>
        <v>2.8064959050854603</v>
      </c>
      <c r="CK124" s="58">
        <f t="shared" si="209"/>
        <v>3.4459058508942753</v>
      </c>
      <c r="CL124" s="58">
        <f t="shared" si="209"/>
        <v>4.1520264696812408</v>
      </c>
      <c r="CM124" s="58">
        <f t="shared" si="209"/>
        <v>4.9245554649238246</v>
      </c>
      <c r="CN124" s="58">
        <f t="shared" si="209"/>
        <v>5.7629395828987198</v>
      </c>
      <c r="CO124" s="58">
        <f t="shared" si="209"/>
        <v>6.6663826477370343</v>
      </c>
      <c r="CP124" s="58">
        <f t="shared" si="209"/>
        <v>7.6337687439991395</v>
      </c>
      <c r="CQ124" s="58">
        <f t="shared" si="209"/>
        <v>8.6638759500575517</v>
      </c>
      <c r="CR124" s="58">
        <f t="shared" si="209"/>
        <v>9.7550664440076886</v>
      </c>
      <c r="CS124" s="58">
        <f t="shared" si="209"/>
        <v>10.905235063582035</v>
      </c>
      <c r="CT124" s="58">
        <f t="shared" si="209"/>
        <v>12.048757639950297</v>
      </c>
      <c r="CU124" s="58">
        <f t="shared" si="209"/>
        <v>13.183471220101794</v>
      </c>
      <c r="CV124" s="71">
        <f t="shared" ref="CV124:DP124" si="210">CV50*CV45</f>
        <v>14.307408122671729</v>
      </c>
      <c r="CW124" s="58">
        <f t="shared" si="210"/>
        <v>15.261144448204954</v>
      </c>
      <c r="CX124" s="58">
        <f t="shared" si="210"/>
        <v>16.184519197223395</v>
      </c>
      <c r="CY124" s="58">
        <f t="shared" si="210"/>
        <v>17.077151356016877</v>
      </c>
      <c r="CZ124" s="58">
        <f t="shared" si="210"/>
        <v>17.93867237221319</v>
      </c>
      <c r="DA124" s="58">
        <f t="shared" si="210"/>
        <v>18.768725972939336</v>
      </c>
      <c r="DB124" s="58">
        <f t="shared" si="210"/>
        <v>19.566967984984032</v>
      </c>
      <c r="DC124" s="58">
        <f t="shared" si="210"/>
        <v>20.333066156942955</v>
      </c>
      <c r="DD124" s="58">
        <f t="shared" si="210"/>
        <v>21.066699983327862</v>
      </c>
      <c r="DE124" s="58">
        <f t="shared" si="210"/>
        <v>21.767560530621004</v>
      </c>
      <c r="DF124" s="58">
        <f t="shared" si="210"/>
        <v>22.435350265256201</v>
      </c>
      <c r="DG124" s="58">
        <f t="shared" si="210"/>
        <v>23.069782883509173</v>
      </c>
      <c r="DH124" s="58">
        <f t="shared" si="210"/>
        <v>23.670583143277685</v>
      </c>
      <c r="DI124" s="58">
        <f t="shared" si="210"/>
        <v>24.237486697734941</v>
      </c>
      <c r="DJ124" s="58">
        <f t="shared" si="210"/>
        <v>24.770239930837654</v>
      </c>
      <c r="DK124" s="58">
        <f t="shared" si="210"/>
        <v>25.268599794670976</v>
      </c>
      <c r="DL124" s="58">
        <f t="shared" si="210"/>
        <v>25.732333648613952</v>
      </c>
      <c r="DM124" s="58">
        <f t="shared" si="210"/>
        <v>26.16121910030666</v>
      </c>
      <c r="DN124" s="58">
        <f t="shared" si="210"/>
        <v>26.555043848402963</v>
      </c>
      <c r="DO124" s="58">
        <f t="shared" si="210"/>
        <v>26.913605527091367</v>
      </c>
      <c r="DP124" s="58">
        <f t="shared" si="210"/>
        <v>27.236711552367375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62.776139550796891</v>
      </c>
      <c r="CC125" s="58" cm="1">
        <f t="array" ref="CC125">INDEX(prod_est,$G$15+$H$15-1,MATCH(CC57,$BP$57:$CV$57,0))*CC50</f>
        <v>191.22686409845403</v>
      </c>
      <c r="CD125" s="58" cm="1">
        <f t="array" ref="CD125">INDEX(prod_est,$G$15+$H$15-1,MATCH(CD57,$BP$57:$CV$57,0))*CD50</f>
        <v>388.29692979726684</v>
      </c>
      <c r="CE125" s="58" cm="1">
        <f t="array" ref="CE125">INDEX(prod_est,$G$15+$H$15-1,MATCH(CE57,$BP$57:$CV$57,0))*CE50</f>
        <v>656.96671530686888</v>
      </c>
      <c r="CF125" s="58" cm="1">
        <f t="array" ref="CF125">INDEX(prod_est,$G$15+$H$15-1,MATCH(CF57,$BP$57:$CV$57,0))*CF50</f>
        <v>1000.2576354614515</v>
      </c>
      <c r="CG125" s="58" cm="1">
        <f t="array" ref="CG125">INDEX(prod_est,$G$15+$H$15-1,MATCH(CG57,$BP$57:$CV$57,0))*CG50</f>
        <v>1421.1869047805496</v>
      </c>
      <c r="CH125" s="58" cm="1">
        <f t="array" ref="CH125">INDEX(prod_est,$G$15+$H$15-1,MATCH(CH57,$BP$57:$CV$57,0))*CH50</f>
        <v>1922.7651898530532</v>
      </c>
      <c r="CI125" s="58" cm="1">
        <f t="array" ref="CI125">INDEX(prod_est,$G$15+$H$15-1,MATCH(CI57,$BP$57:$CV$57,0))*CI50</f>
        <v>2507.9568911283063</v>
      </c>
      <c r="CJ125" s="58" cm="1">
        <f t="array" ref="CJ125">INDEX(prod_est,$G$15+$H$15-1,MATCH(CJ57,$BP$57:$CV$57,0))*CJ50</f>
        <v>3179.7256285668886</v>
      </c>
      <c r="CK125" s="58" cm="1">
        <f t="array" ref="CK125">INDEX(prod_est,$G$15+$H$15-1,MATCH(CK57,$BP$57:$CV$57,0))*CK50</f>
        <v>3940.9257049790172</v>
      </c>
      <c r="CL125" s="58" cm="1">
        <f t="array" ref="CL125">INDEX(prod_est,$G$15+$H$15-1,MATCH(CL57,$BP$57:$CV$57,0))*CL50</f>
        <v>4794.3127467937347</v>
      </c>
      <c r="CM125" s="58" cm="1">
        <f t="array" ref="CM125">INDEX(prod_est,$G$15+$H$15-1,MATCH(CM57,$BP$57:$CV$57,0))*CM50</f>
        <v>5742.5897076887331</v>
      </c>
      <c r="CN125" s="58" cm="1">
        <f t="array" ref="CN125">INDEX(prod_est,$G$15+$H$15-1,MATCH(CN57,$BP$57:$CV$57,0))*CN50</f>
        <v>6788.3435524512788</v>
      </c>
      <c r="CO125" s="58" cm="1">
        <f t="array" ref="CO125">INDEX(prod_est,$G$15+$H$15-1,MATCH(CO57,$BP$57:$CV$57,0))*CO50</f>
        <v>7934.0500185050087</v>
      </c>
      <c r="CP125" s="58" cm="1">
        <f t="array" ref="CP125">INDEX(prod_est,$G$15+$H$15-1,MATCH(CP57,$BP$57:$CV$57,0))*CP50</f>
        <v>9181.9762616573407</v>
      </c>
      <c r="CQ125" s="58" cm="1">
        <f t="array" ref="CQ125">INDEX(prod_est,$G$15+$H$15-1,MATCH(CQ57,$BP$57:$CV$57,0))*CQ50</f>
        <v>10534.430087821451</v>
      </c>
      <c r="CR125" s="58" cm="1">
        <f t="array" ref="CR125">INDEX(prod_est,$G$15+$H$15-1,MATCH(CR57,$BP$57:$CV$57,0))*CR50</f>
        <v>11993.381546019462</v>
      </c>
      <c r="CS125" s="58" cm="1">
        <f t="array" ref="CS125">INDEX(prod_est,$G$15+$H$15-1,MATCH(CS57,$BP$57:$CV$57,0))*CS50</f>
        <v>13560.380003713235</v>
      </c>
      <c r="CT125" s="58" cm="1">
        <f t="array" ref="CT125">INDEX(prod_est,$G$15+$H$15-1,MATCH(CT57,$BP$57:$CV$57,0))*CT50</f>
        <v>15157.211022470641</v>
      </c>
      <c r="CU125" s="58" cm="1">
        <f t="array" ref="CU125">INDEX(prod_est,$G$15+$H$15-1,MATCH(CU57,$BP$57:$DP$57,0))*CU50</f>
        <v>16782.779388870284</v>
      </c>
      <c r="CV125" s="71" cm="1">
        <f t="array" ref="CV125">INDEX(prod_est,$G$15+$H$15-1,MATCH(CV57,$BP$57:$DP$57,0))*CV50</f>
        <v>18436.193380496759</v>
      </c>
      <c r="CW125" s="58" cm="1">
        <f t="array" ref="CW125">INDEX(prod_est,$G$15+$H$15-1,MATCH(CW57,$BP$57:$DP$57,0))*CW50</f>
        <v>19911.088850936503</v>
      </c>
      <c r="CX125" s="58" cm="1">
        <f t="array" ref="CX125">INDEX(prod_est,$G$15+$H$15-1,MATCH(CX57,$BP$57:$DP$57,0))*CX50</f>
        <v>21385.984321376243</v>
      </c>
      <c r="CY125" s="58" cm="1">
        <f t="array" ref="CY125">INDEX(prod_est,$G$15+$H$15-1,MATCH(CY57,$BP$57:$DP$57,0))*CY50</f>
        <v>22860.879791815987</v>
      </c>
      <c r="CZ125" s="58" cm="1">
        <f t="array" ref="CZ125">INDEX(prod_est,$G$15+$H$15-1,MATCH(CZ57,$BP$57:$DP$57,0))*CZ50</f>
        <v>24335.775262255727</v>
      </c>
      <c r="DA125" s="58" cm="1">
        <f t="array" ref="DA125">INDEX(prod_est,$G$15+$H$15-1,MATCH(DA57,$BP$57:$DP$57,0))*DA50</f>
        <v>25810.670732695471</v>
      </c>
      <c r="DB125" s="58" cm="1">
        <f t="array" ref="DB125">INDEX(prod_est,$G$15+$H$15-1,MATCH(DB57,$BP$57:$DP$57,0))*DB50</f>
        <v>27285.566203135211</v>
      </c>
      <c r="DC125" s="58" cm="1">
        <f t="array" ref="DC125">INDEX(prod_est,$G$15+$H$15-1,MATCH(DC57,$BP$57:$DP$57,0))*DC50</f>
        <v>28760.461673574951</v>
      </c>
      <c r="DD125" s="58" cm="1">
        <f t="array" ref="DD125">INDEX(prod_est,$G$15+$H$15-1,MATCH(DD57,$BP$57:$DP$57,0))*DD50</f>
        <v>30235.357144014695</v>
      </c>
      <c r="DE125" s="58" cm="1">
        <f t="array" ref="DE125">INDEX(prod_est,$G$15+$H$15-1,MATCH(DE57,$BP$57:$DP$57,0))*DE50</f>
        <v>31710.252614454435</v>
      </c>
      <c r="DF125" s="58" cm="1">
        <f t="array" ref="DF125">INDEX(prod_est,$G$15+$H$15-1,MATCH(DF57,$BP$57:$DP$57,0))*DF50</f>
        <v>33185.148084894172</v>
      </c>
      <c r="DG125" s="58" cm="1">
        <f t="array" ref="DG125">INDEX(prod_est,$G$15+$H$15-1,MATCH(DG57,$BP$57:$DP$57,0))*DG50</f>
        <v>34660.043555333912</v>
      </c>
      <c r="DH125" s="58" cm="1">
        <f t="array" ref="DH125">INDEX(prod_est,$G$15+$H$15-1,MATCH(DH57,$BP$57:$DP$57,0))*DH50</f>
        <v>36134.939025773652</v>
      </c>
      <c r="DI125" s="58" cm="1">
        <f t="array" ref="DI125">INDEX(prod_est,$G$15+$H$15-1,MATCH(DI57,$BP$57:$DP$57,0))*DI50</f>
        <v>37609.834496213392</v>
      </c>
      <c r="DJ125" s="58" cm="1">
        <f t="array" ref="DJ125">INDEX(prod_est,$G$15+$H$15-1,MATCH(DJ57,$BP$57:$DP$57,0))*DJ50</f>
        <v>39084.729966653125</v>
      </c>
      <c r="DK125" s="58" cm="1">
        <f t="array" ref="DK125">INDEX(prod_est,$G$15+$H$15-1,MATCH(DK57,$BP$57:$DP$57,0))*DK50</f>
        <v>40559.625437092865</v>
      </c>
      <c r="DL125" s="58" cm="1">
        <f t="array" ref="DL125">INDEX(prod_est,$G$15+$H$15-1,MATCH(DL57,$BP$57:$DP$57,0))*DL50</f>
        <v>42034.520907532606</v>
      </c>
      <c r="DM125" s="58" cm="1">
        <f t="array" ref="DM125">INDEX(prod_est,$G$15+$H$15-1,MATCH(DM57,$BP$57:$DP$57,0))*DM50</f>
        <v>43509.416377972346</v>
      </c>
      <c r="DN125" s="58" cm="1">
        <f t="array" ref="DN125">INDEX(prod_est,$G$15+$H$15-1,MATCH(DN57,$BP$57:$DP$57,0))*DN50</f>
        <v>44984.311848412079</v>
      </c>
      <c r="DO125" s="58" cm="1">
        <f t="array" ref="DO125">INDEX(prod_est,$G$15+$H$15-1,MATCH(DO57,$BP$57:$DP$57,0))*DO50</f>
        <v>46459.207318851819</v>
      </c>
      <c r="DP125" s="58" cm="1">
        <f t="array" ref="DP125">INDEX(prod_est,$G$15+$H$15-1,MATCH(DP57,$BP$57:$DP$57,0))*DP50</f>
        <v>47934.102789291559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5.6498525595717199E-2</v>
      </c>
      <c r="CC126" s="58">
        <f t="shared" si="211"/>
        <v>0.17210417768860861</v>
      </c>
      <c r="CD126" s="58">
        <f t="shared" si="211"/>
        <v>0.34946723681754016</v>
      </c>
      <c r="CE126" s="58">
        <f t="shared" si="211"/>
        <v>0.59127004377618197</v>
      </c>
      <c r="CF126" s="58">
        <f t="shared" si="211"/>
        <v>0.9002318719153064</v>
      </c>
      <c r="CG126" s="58">
        <f t="shared" si="211"/>
        <v>1.2790682143024947</v>
      </c>
      <c r="CH126" s="58">
        <f t="shared" si="211"/>
        <v>1.730488670867748</v>
      </c>
      <c r="CI126" s="58">
        <f t="shared" si="211"/>
        <v>2.2571612020154759</v>
      </c>
      <c r="CJ126" s="58">
        <f t="shared" si="211"/>
        <v>2.8617530657101997</v>
      </c>
      <c r="CK126" s="58">
        <f t="shared" si="211"/>
        <v>3.5468331344811155</v>
      </c>
      <c r="CL126" s="58">
        <f t="shared" si="211"/>
        <v>4.3148814721143607</v>
      </c>
      <c r="CM126" s="58">
        <f t="shared" si="211"/>
        <v>5.1683307369198594</v>
      </c>
      <c r="CN126" s="58">
        <f t="shared" si="211"/>
        <v>6.109509197206151</v>
      </c>
      <c r="CO126" s="58">
        <f t="shared" si="211"/>
        <v>7.1406450166545081</v>
      </c>
      <c r="CP126" s="58">
        <f t="shared" si="211"/>
        <v>8.2637786354916063</v>
      </c>
      <c r="CQ126" s="58">
        <f t="shared" si="211"/>
        <v>9.4809870790393038</v>
      </c>
      <c r="CR126" s="58">
        <f t="shared" si="211"/>
        <v>10.794043391417514</v>
      </c>
      <c r="CS126" s="58">
        <f t="shared" si="211"/>
        <v>12.204342003341912</v>
      </c>
      <c r="CT126" s="58">
        <f t="shared" si="211"/>
        <v>13.641489920223577</v>
      </c>
      <c r="CU126" s="58">
        <f t="shared" si="211"/>
        <v>15.104501449983255</v>
      </c>
      <c r="CV126" s="71">
        <f t="shared" ref="CV126:DP126" si="212">CV125*1000*$I$9*$I$10</f>
        <v>16.592574042447083</v>
      </c>
      <c r="CW126" s="58">
        <f t="shared" si="212"/>
        <v>17.919979965842849</v>
      </c>
      <c r="CX126" s="58">
        <f t="shared" si="212"/>
        <v>19.247385889238618</v>
      </c>
      <c r="CY126" s="58">
        <f t="shared" si="212"/>
        <v>20.574791812634391</v>
      </c>
      <c r="CZ126" s="58">
        <f t="shared" si="212"/>
        <v>21.902197736030157</v>
      </c>
      <c r="DA126" s="58">
        <f t="shared" si="212"/>
        <v>23.229603659425926</v>
      </c>
      <c r="DB126" s="58">
        <f t="shared" si="212"/>
        <v>24.557009582821692</v>
      </c>
      <c r="DC126" s="58">
        <f t="shared" si="212"/>
        <v>25.884415506217454</v>
      </c>
      <c r="DD126" s="58">
        <f t="shared" si="212"/>
        <v>27.211821429613224</v>
      </c>
      <c r="DE126" s="58">
        <f t="shared" si="212"/>
        <v>28.539227353008993</v>
      </c>
      <c r="DF126" s="58">
        <f t="shared" si="212"/>
        <v>29.866633276404755</v>
      </c>
      <c r="DG126" s="58">
        <f t="shared" si="212"/>
        <v>31.194039199800525</v>
      </c>
      <c r="DH126" s="58">
        <f t="shared" si="212"/>
        <v>32.521445123196287</v>
      </c>
      <c r="DI126" s="58">
        <f t="shared" si="212"/>
        <v>33.848851046592053</v>
      </c>
      <c r="DJ126" s="58">
        <f t="shared" si="212"/>
        <v>35.176256969987811</v>
      </c>
      <c r="DK126" s="58">
        <f t="shared" si="212"/>
        <v>36.503662893383577</v>
      </c>
      <c r="DL126" s="58">
        <f t="shared" si="212"/>
        <v>37.831068816779343</v>
      </c>
      <c r="DM126" s="58">
        <f t="shared" si="212"/>
        <v>39.158474740175116</v>
      </c>
      <c r="DN126" s="58">
        <f t="shared" si="212"/>
        <v>40.485880663570867</v>
      </c>
      <c r="DO126" s="58">
        <f t="shared" si="212"/>
        <v>41.81328658696664</v>
      </c>
      <c r="DP126" s="58">
        <f t="shared" si="212"/>
        <v>43.140692510362399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0.1157352929781128</v>
      </c>
      <c r="CC127" s="59">
        <f t="shared" si="213"/>
        <v>0.35118661604557211</v>
      </c>
      <c r="CD127" s="59">
        <f t="shared" si="213"/>
        <v>0.71027946890052029</v>
      </c>
      <c r="CE127" s="59">
        <f t="shared" si="213"/>
        <v>1.196860469609762</v>
      </c>
      <c r="CF127" s="59">
        <f t="shared" si="213"/>
        <v>1.8147034397451038</v>
      </c>
      <c r="CG127" s="59">
        <f t="shared" si="213"/>
        <v>2.5674237939671309</v>
      </c>
      <c r="CH127" s="59">
        <f t="shared" si="213"/>
        <v>3.4584722464357229</v>
      </c>
      <c r="CI127" s="59">
        <f t="shared" si="213"/>
        <v>4.4910618465095293</v>
      </c>
      <c r="CJ127" s="59">
        <f t="shared" si="213"/>
        <v>5.66824897079566</v>
      </c>
      <c r="CK127" s="59">
        <f t="shared" si="213"/>
        <v>6.9927389853753912</v>
      </c>
      <c r="CL127" s="59">
        <f t="shared" si="213"/>
        <v>8.4669079417956006</v>
      </c>
      <c r="CM127" s="59">
        <f t="shared" si="213"/>
        <v>10.092886201843683</v>
      </c>
      <c r="CN127" s="59">
        <f t="shared" si="213"/>
        <v>11.872448780104872</v>
      </c>
      <c r="CO127" s="59">
        <f t="shared" si="213"/>
        <v>13.807027664391542</v>
      </c>
      <c r="CP127" s="59">
        <f t="shared" si="213"/>
        <v>15.897547379490746</v>
      </c>
      <c r="CQ127" s="59">
        <f t="shared" si="213"/>
        <v>18.144863029096854</v>
      </c>
      <c r="CR127" s="59">
        <f t="shared" si="213"/>
        <v>20.549109835425202</v>
      </c>
      <c r="CS127" s="59">
        <f t="shared" si="213"/>
        <v>23.109577066923947</v>
      </c>
      <c r="CT127" s="59">
        <f t="shared" si="213"/>
        <v>25.690247560173873</v>
      </c>
      <c r="CU127" s="59">
        <f t="shared" si="213"/>
        <v>28.287972670085047</v>
      </c>
      <c r="CV127" s="72">
        <f t="shared" ref="CV127:DP127" si="214">CV124+CV126</f>
        <v>30.899982165118814</v>
      </c>
      <c r="CW127" s="59">
        <f t="shared" si="214"/>
        <v>33.181124414047801</v>
      </c>
      <c r="CX127" s="59">
        <f t="shared" si="214"/>
        <v>35.43190508646201</v>
      </c>
      <c r="CY127" s="59">
        <f t="shared" si="214"/>
        <v>37.651943168651272</v>
      </c>
      <c r="CZ127" s="59">
        <f t="shared" si="214"/>
        <v>39.840870108243351</v>
      </c>
      <c r="DA127" s="59">
        <f t="shared" si="214"/>
        <v>41.998329632365262</v>
      </c>
      <c r="DB127" s="59">
        <f t="shared" si="214"/>
        <v>44.123977567805724</v>
      </c>
      <c r="DC127" s="59">
        <f t="shared" si="214"/>
        <v>46.217481663160413</v>
      </c>
      <c r="DD127" s="59">
        <f t="shared" si="214"/>
        <v>48.278521412941089</v>
      </c>
      <c r="DE127" s="59">
        <f t="shared" si="214"/>
        <v>50.306787883629994</v>
      </c>
      <c r="DF127" s="59">
        <f t="shared" si="214"/>
        <v>52.30198354166096</v>
      </c>
      <c r="DG127" s="59">
        <f t="shared" si="214"/>
        <v>54.263822083309698</v>
      </c>
      <c r="DH127" s="59">
        <f t="shared" si="214"/>
        <v>56.192028266473969</v>
      </c>
      <c r="DI127" s="59">
        <f t="shared" si="214"/>
        <v>58.086337744326997</v>
      </c>
      <c r="DJ127" s="59">
        <f t="shared" si="214"/>
        <v>59.946496900825466</v>
      </c>
      <c r="DK127" s="59">
        <f t="shared" si="214"/>
        <v>61.772262688054553</v>
      </c>
      <c r="DL127" s="59">
        <f t="shared" si="214"/>
        <v>63.563402465393295</v>
      </c>
      <c r="DM127" s="59">
        <f t="shared" si="214"/>
        <v>65.319693840481776</v>
      </c>
      <c r="DN127" s="59">
        <f t="shared" si="214"/>
        <v>67.040924511973827</v>
      </c>
      <c r="DO127" s="59">
        <f t="shared" si="214"/>
        <v>68.726892114058003</v>
      </c>
      <c r="DP127" s="59">
        <f t="shared" si="214"/>
        <v>70.377404062729767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P127"/>
  <sheetViews>
    <sheetView showGridLines="0" topLeftCell="A4" workbookViewId="0">
      <selection activeCell="CQ120" sqref="CQ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200</v>
      </c>
      <c r="F3" s="14" t="str">
        <f>A15&amp;" 2018"</f>
        <v>12_NZ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9.8958333333333329E-3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4.8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8.5937500000000007E-3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9.8958333333333329E-3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0.66176986997059439</v>
      </c>
      <c r="G11" s="12" t="s">
        <v>186</v>
      </c>
      <c r="I11" s="50">
        <v>0</v>
      </c>
      <c r="J11" s="12" t="s">
        <v>185</v>
      </c>
    </row>
    <row r="12" spans="1:120" x14ac:dyDescent="0.25">
      <c r="L12" s="69"/>
      <c r="M12" s="69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48</v>
      </c>
      <c r="B15" t="s">
        <v>5</v>
      </c>
      <c r="C15" t="s">
        <v>5</v>
      </c>
      <c r="D15" t="s">
        <v>37</v>
      </c>
      <c r="E15" s="8">
        <v>1.9664980919999999</v>
      </c>
      <c r="F15" s="8">
        <v>2.0291744880000002</v>
      </c>
      <c r="G15">
        <f>MATCH(A15,Production_est!$A$4:$A$339,0)</f>
        <v>177</v>
      </c>
      <c r="H15">
        <f>IFERROR(MATCH(D15,Production_est!$D$4:$D$339,0),"-")</f>
        <v>6</v>
      </c>
      <c r="I15" s="8" cm="1">
        <f t="array" ref="I15">IFERROR(INDEX(Production_est!$E$4:$E$339,H15+G15),"-")</f>
        <v>650</v>
      </c>
      <c r="J15" s="42">
        <f t="shared" ref="J15:J46" si="0">IFERROR(F15/I15,0)</f>
        <v>3.1218069046153847E-3</v>
      </c>
      <c r="K15" s="42">
        <f t="shared" ref="K15:K46" si="1">J15</f>
        <v>3.1218069046153847E-3</v>
      </c>
      <c r="L15" s="42">
        <f t="shared" ref="L15:L46" si="2">K15</f>
        <v>3.1218069046153847E-3</v>
      </c>
      <c r="M15" s="42">
        <f t="shared" ref="M15:AO15" si="3">L15*(1-$F$4)</f>
        <v>3.0909140237884618E-3</v>
      </c>
      <c r="N15" s="42">
        <f t="shared" si="3"/>
        <v>3.0603268537613883E-3</v>
      </c>
      <c r="O15" s="42">
        <f t="shared" si="3"/>
        <v>3.0300423692710414E-3</v>
      </c>
      <c r="P15" s="42">
        <f t="shared" si="3"/>
        <v>3.0000575749917968E-3</v>
      </c>
      <c r="Q15" s="42">
        <f t="shared" si="3"/>
        <v>2.9703695052392736E-3</v>
      </c>
      <c r="R15" s="42">
        <f t="shared" si="3"/>
        <v>2.9409752236770098E-3</v>
      </c>
      <c r="S15" s="42">
        <f t="shared" si="3"/>
        <v>2.9118718230260396E-3</v>
      </c>
      <c r="T15" s="42">
        <f t="shared" si="3"/>
        <v>2.8830564247773445E-3</v>
      </c>
      <c r="U15" s="42">
        <f t="shared" si="3"/>
        <v>2.8545261789071521E-3</v>
      </c>
      <c r="V15" s="42">
        <f t="shared" si="3"/>
        <v>2.8262782635950501E-3</v>
      </c>
      <c r="W15" s="42">
        <f t="shared" si="3"/>
        <v>2.7983098849448909E-3</v>
      </c>
      <c r="X15" s="42">
        <f t="shared" si="3"/>
        <v>2.7706182767084572E-3</v>
      </c>
      <c r="Y15" s="42">
        <f t="shared" si="3"/>
        <v>2.743200700011863E-3</v>
      </c>
      <c r="Z15" s="42">
        <f t="shared" si="3"/>
        <v>2.7160544430846621E-3</v>
      </c>
      <c r="AA15" s="42">
        <f t="shared" si="3"/>
        <v>2.6891768209916368E-3</v>
      </c>
      <c r="AB15" s="42">
        <f t="shared" si="3"/>
        <v>2.6625651753672402E-3</v>
      </c>
      <c r="AC15" s="42">
        <f t="shared" si="3"/>
        <v>2.6362168741526685E-3</v>
      </c>
      <c r="AD15" s="42">
        <f t="shared" si="3"/>
        <v>2.6101293113355325E-3</v>
      </c>
      <c r="AE15" s="42">
        <f t="shared" si="3"/>
        <v>2.5842999066921081E-3</v>
      </c>
      <c r="AF15" s="42">
        <f t="shared" si="3"/>
        <v>2.5587261055321341E-3</v>
      </c>
      <c r="AG15" s="42">
        <f t="shared" si="3"/>
        <v>2.5334053784461389E-3</v>
      </c>
      <c r="AH15" s="42">
        <f t="shared" si="3"/>
        <v>2.5083352210552657E-3</v>
      </c>
      <c r="AI15" s="42">
        <f t="shared" si="3"/>
        <v>2.4835131537635727E-3</v>
      </c>
      <c r="AJ15" s="42">
        <f t="shared" si="3"/>
        <v>2.4589367215127876E-3</v>
      </c>
      <c r="AK15" s="42">
        <f t="shared" si="3"/>
        <v>2.434603493539484E-3</v>
      </c>
      <c r="AL15" s="42">
        <f t="shared" si="3"/>
        <v>2.4105110631346661E-3</v>
      </c>
      <c r="AM15" s="42">
        <f t="shared" si="3"/>
        <v>2.3866570474057294E-3</v>
      </c>
      <c r="AN15" s="42">
        <f t="shared" si="3"/>
        <v>2.3630390870407769E-3</v>
      </c>
      <c r="AO15" s="42">
        <f t="shared" si="3"/>
        <v>2.3396548460752693E-3</v>
      </c>
      <c r="AP15" s="42">
        <f t="shared" ref="AP15:BJ15" si="4">AO15*(1-$F$4)</f>
        <v>2.3165020116609827E-3</v>
      </c>
      <c r="AQ15" s="42">
        <f t="shared" si="4"/>
        <v>2.2935782938372541E-3</v>
      </c>
      <c r="AR15" s="42">
        <f t="shared" si="4"/>
        <v>2.2708814253044897E-3</v>
      </c>
      <c r="AS15" s="42">
        <f t="shared" si="4"/>
        <v>2.2484091611999139E-3</v>
      </c>
      <c r="AT15" s="42">
        <f t="shared" si="4"/>
        <v>2.22615927887554E-3</v>
      </c>
      <c r="AU15" s="42">
        <f t="shared" si="4"/>
        <v>2.204129577678334E-3</v>
      </c>
      <c r="AV15" s="42">
        <f t="shared" si="4"/>
        <v>2.182317878732559E-3</v>
      </c>
      <c r="AW15" s="42">
        <f t="shared" si="4"/>
        <v>2.1607220247242681E-3</v>
      </c>
      <c r="AX15" s="42">
        <f t="shared" si="4"/>
        <v>2.1393398796879341E-3</v>
      </c>
      <c r="AY15" s="42">
        <f t="shared" si="4"/>
        <v>2.118169328795189E-3</v>
      </c>
      <c r="AZ15" s="42">
        <f t="shared" si="4"/>
        <v>2.0972082781456534E-3</v>
      </c>
      <c r="BA15" s="42">
        <f t="shared" si="4"/>
        <v>2.076454654559837E-3</v>
      </c>
      <c r="BB15" s="42">
        <f t="shared" si="4"/>
        <v>2.0559064053740886E-3</v>
      </c>
      <c r="BC15" s="42">
        <f t="shared" si="4"/>
        <v>2.035561498237574E-3</v>
      </c>
      <c r="BD15" s="42">
        <f t="shared" si="4"/>
        <v>2.0154179209112646E-3</v>
      </c>
      <c r="BE15" s="42">
        <f t="shared" si="4"/>
        <v>1.9954736810689137E-3</v>
      </c>
      <c r="BF15" s="42">
        <f t="shared" si="4"/>
        <v>1.9757268061000024E-3</v>
      </c>
      <c r="BG15" s="42">
        <f t="shared" si="4"/>
        <v>1.9561753429146378E-3</v>
      </c>
      <c r="BH15" s="42">
        <f t="shared" si="4"/>
        <v>1.9368173577503783E-3</v>
      </c>
      <c r="BI15" s="42">
        <f t="shared" si="4"/>
        <v>1.9176509359809736E-3</v>
      </c>
      <c r="BJ15" s="42">
        <f t="shared" si="4"/>
        <v>1.8986741819269953E-3</v>
      </c>
      <c r="BK15" t="str">
        <f t="shared" ref="BK15:BK46" si="5">A15</f>
        <v>12_NZ</v>
      </c>
      <c r="BL15" t="str">
        <f t="shared" ref="BL15:BL46" si="6">"d_ind_cem_"&amp;C15</f>
        <v>d_ind_cem_1_x_coal_thermal</v>
      </c>
      <c r="BO15" s="8">
        <f t="shared" ref="BO15:BO46" si="7">E15</f>
        <v>1.9664980919999999</v>
      </c>
      <c r="BP15" s="8">
        <f t="shared" ref="BP15:BP46" si="8">F15</f>
        <v>2.0291744880000002</v>
      </c>
      <c r="BQ15" s="8" cm="1">
        <f t="array" ref="BQ15">K15*INDEX(prod_est,$G15+$H15,MATCH(BQ$14,$BP$14:$DP$14,0))</f>
        <v>2.0291744880000002</v>
      </c>
      <c r="BR15" s="8" cm="1">
        <f t="array" ref="BR15">L15*INDEX(prod_est,$G15+$H15,MATCH(BR$14,$BP$14:$DP$14,0))</f>
        <v>1.6673726767896002</v>
      </c>
      <c r="BS15" s="8" cm="1">
        <f t="array" ref="BS15">M15*INDEX(prod_est,$G15+$H15,MATCH(BS$14,$BP$14:$DP$14,0))</f>
        <v>1.8588863683338051</v>
      </c>
      <c r="BT15" s="8" cm="1">
        <f t="array" ref="BT15">N15*INDEX(prod_est,$G15+$H15,MATCH(BT$14,$BP$14:$DP$14,0))</f>
        <v>1.8644329769341224</v>
      </c>
      <c r="BU15" s="8" cm="1">
        <f t="array" ref="BU15">O15*INDEX(prod_est,$G15+$H15,MATCH(BU$14,$BP$14:$DP$14,0))</f>
        <v>1.8692781110504557</v>
      </c>
      <c r="BV15" s="8" cm="1">
        <f t="array" ref="BV15">P15*INDEX(prod_est,$G15+$H15,MATCH(BV$14,$BP$14:$DP$14,0))</f>
        <v>1.8734240414345997</v>
      </c>
      <c r="BW15" s="8" cm="1">
        <f t="array" ref="BW15">Q15*INDEX(prod_est,$G15+$H15,MATCH(BW$14,$BP$14:$DP$14,0))</f>
        <v>1.8768733217896858</v>
      </c>
      <c r="BX15" s="8" cm="1">
        <f t="array" ref="BX15">R15*INDEX(prod_est,$G15+$H15,MATCH(BX$14,$BP$14:$DP$14,0))</f>
        <v>1.8796287789017703</v>
      </c>
      <c r="BY15" s="8" cm="1">
        <f t="array" ref="BY15">S15*INDEX(prod_est,$G15+$H15,MATCH(BY$14,$BP$14:$DP$14,0))</f>
        <v>1.8816935029936783</v>
      </c>
      <c r="BZ15" s="8" cm="1">
        <f t="array" ref="BZ15">T15*INDEX(prod_est,$G15+$H15,MATCH(BZ$14,$BP$14:$DP$14,0))</f>
        <v>1.8599542638745976</v>
      </c>
      <c r="CA15" s="8" cm="1">
        <f t="array" ref="CA15">U15*INDEX(prod_est,$G15+$H15,MATCH(CA$14,$BP$14:$DP$14,0))</f>
        <v>1.838075079017178</v>
      </c>
      <c r="CB15" s="8" cm="1">
        <f t="array" ref="CB15">V15*INDEX(prod_est,$G15+$H15,MATCH(CB$14,$BP$14:$DP$14,0))</f>
        <v>1.8160646661686897</v>
      </c>
      <c r="CC15" s="8" cm="1">
        <f t="array" ref="CC15">W15*INDEX(prod_est,$G15+$H15,MATCH(CC$14,$BP$14:$DP$14,0))</f>
        <v>1.793931546448839</v>
      </c>
      <c r="CD15" s="8" cm="1">
        <f t="array" ref="CD15">X15*INDEX(prod_est,$G15+$H15,MATCH(CD$14,$BP$14:$DP$14,0))</f>
        <v>1.7716840477616405</v>
      </c>
      <c r="CE15" s="8" cm="1">
        <f t="array" ref="CE15">Y15*INDEX(prod_est,$G15+$H15,MATCH(CE$14,$BP$14:$DP$14,0))</f>
        <v>1.7493303081553251</v>
      </c>
      <c r="CF15" s="8" cm="1">
        <f t="array" ref="CF15">Z15*INDEX(prod_est,$G15+$H15,MATCH(CF$14,$BP$14:$DP$14,0))</f>
        <v>1.7268782791310004</v>
      </c>
      <c r="CG15" s="8" cm="1">
        <f t="array" ref="CG15">AA15*INDEX(prod_est,$G15+$H15,MATCH(CG$14,$BP$14:$DP$14,0))</f>
        <v>1.7043357289007954</v>
      </c>
      <c r="CH15" s="8" cm="1">
        <f t="array" ref="CH15">AB15*INDEX(prod_est,$G15+$H15,MATCH(CH$14,$BP$14:$DP$14,0))</f>
        <v>1.6817102455961936</v>
      </c>
      <c r="CI15" s="8" cm="1">
        <f t="array" ref="CI15">AC15*INDEX(prod_est,$G15+$H15,MATCH(CI$14,$BP$14:$DP$14,0))</f>
        <v>1.6590092404272621</v>
      </c>
      <c r="CJ15" s="8" cm="1">
        <f t="array" ref="CJ15">AD15*INDEX(prod_est,$G15+$H15,MATCH(CJ$14,$BP$14:$DP$14,0))</f>
        <v>1.6362399507934677</v>
      </c>
      <c r="CK15" s="8" cm="1">
        <f t="array" ref="CK15">AE15*INDEX(prod_est,$G15+$H15,MATCH(CK$14,$BP$14:$DP$14,0))</f>
        <v>1.6134094433467634</v>
      </c>
      <c r="CL15" s="8" cm="1">
        <f t="array" ref="CL15">AF15*INDEX(prod_est,$G15+$H15,MATCH(CL$14,$BP$14:$DP$14,0))</f>
        <v>1.5905246170076186</v>
      </c>
      <c r="CM15" s="8" cm="1">
        <f t="array" ref="CM15">AG15*INDEX(prod_est,$G15+$H15,MATCH(CM$14,$BP$14:$DP$14,0))</f>
        <v>1.5675922059346634</v>
      </c>
      <c r="CN15" s="8" cm="1">
        <f t="array" ref="CN15">AH15*INDEX(prod_est,$G15+$H15,MATCH(CN$14,$BP$14:$DP$14,0))</f>
        <v>1.5446187824485946</v>
      </c>
      <c r="CO15" s="8" cm="1">
        <f t="array" ref="CO15">AI15*INDEX(prod_est,$G15+$H15,MATCH(CO$14,$BP$14:$DP$14,0))</f>
        <v>1.5216107599110038</v>
      </c>
      <c r="CP15" s="8" cm="1">
        <f t="array" ref="CP15">AJ15*INDEX(prod_est,$G15+$H15,MATCH(CP$14,$BP$14:$DP$14,0))</f>
        <v>1.4985743955587534</v>
      </c>
      <c r="CQ15" s="8" cm="1">
        <f t="array" ref="CQ15">AK15*INDEX(prod_est,$G15+$H15,MATCH(CQ$14,$BP$14:$DP$14,0))</f>
        <v>1.4755157932945395</v>
      </c>
      <c r="CR15" s="8" cm="1">
        <f t="array" ref="CR15">AL15*INDEX(prod_est,$G15+$H15,MATCH(CR$14,$BP$14:$DP$14,0))</f>
        <v>1.4524409064342647</v>
      </c>
      <c r="CS15" s="8" cm="1">
        <f t="array" ref="CS15">AM15*INDEX(prod_est,$G15+$H15,MATCH(CS$14,$BP$14:$DP$14,0))</f>
        <v>1.4293555404118259</v>
      </c>
      <c r="CT15" s="8" cm="1">
        <f t="array" ref="CT15">AN15*INDEX(prod_est,$G15+$H15,MATCH(CT$14,$BP$14:$DP$14,0))</f>
        <v>1.4062653554419322</v>
      </c>
      <c r="CU15" s="8" cm="1">
        <f t="array" ref="CU15">AO15*INDEX(prod_est,$G15+$H15,MATCH(CU$14,$BP$14:$DP$14,0))</f>
        <v>1.3831758691415463</v>
      </c>
      <c r="CV15" s="8" cm="1">
        <f t="array" ref="CV15">AP15*INDEX(prod_est,$G15+$H15,MATCH(CV$14,$BP$14:$DP$14,0))</f>
        <v>1.3600924591105359</v>
      </c>
      <c r="CW15" cm="1">
        <f t="array" ref="CW15">AQ15*INDEX(prod_est,$G15+$H15,MATCH(CW$14,$BP$14:$DP$14,0))</f>
        <v>1.337020365472124</v>
      </c>
      <c r="CX15" cm="1">
        <f t="array" ref="CX15">AR15*INDEX(prod_est,$G15+$H15,MATCH(CX$14,$BP$14:$DP$14,0))</f>
        <v>1.3139646933737024</v>
      </c>
      <c r="CY15" cm="1">
        <f t="array" ref="CY15">AS15*INDEX(prod_est,$G15+$H15,MATCH(CY$14,$BP$14:$DP$14,0))</f>
        <v>1.2909304154485819</v>
      </c>
      <c r="CZ15" cm="1">
        <f t="array" ref="CZ15">AT15*INDEX(prod_est,$G15+$H15,MATCH(CZ$14,$BP$14:$DP$14,0))</f>
        <v>1.2679223742392371</v>
      </c>
      <c r="DA15" cm="1">
        <f t="array" ref="DA15">AU15*INDEX(prod_est,$G15+$H15,MATCH(DA$14,$BP$14:$DP$14,0))</f>
        <v>1.2449452845825872</v>
      </c>
      <c r="DB15" cm="1">
        <f t="array" ref="DB15">AV15*INDEX(prod_est,$G15+$H15,MATCH(DB$14,$BP$14:$DP$14,0))</f>
        <v>1.2220037359578719</v>
      </c>
      <c r="DC15" cm="1">
        <f t="array" ref="DC15">AW15*INDEX(prod_est,$G15+$H15,MATCH(DC$14,$BP$14:$DP$14,0))</f>
        <v>1.1991021947976412</v>
      </c>
      <c r="DD15" cm="1">
        <f t="array" ref="DD15">AX15*INDEX(prod_est,$G15+$H15,MATCH(DD$14,$BP$14:$DP$14,0))</f>
        <v>1.1762450067624048</v>
      </c>
      <c r="DE15" cm="1">
        <f t="array" ref="DE15">AY15*INDEX(prod_est,$G15+$H15,MATCH(DE$14,$BP$14:$DP$14,0))</f>
        <v>1.1534363989794474</v>
      </c>
      <c r="DF15" cm="1">
        <f t="array" ref="DF15">AZ15*INDEX(prod_est,$G15+$H15,MATCH(DF$14,$BP$14:$DP$14,0))</f>
        <v>1.130680482246335</v>
      </c>
      <c r="DG15" cm="1">
        <f t="array" ref="DG15">BA15*INDEX(prod_est,$G15+$H15,MATCH(DG$14,$BP$14:$DP$14,0))</f>
        <v>1.1079812531996163</v>
      </c>
      <c r="DH15" cm="1">
        <f t="array" ref="DH15">BB15*INDEX(prod_est,$G15+$H15,MATCH(DH$14,$BP$14:$DP$14,0))</f>
        <v>1.0853425964492187</v>
      </c>
      <c r="DI15" cm="1">
        <f t="array" ref="DI15">BC15*INDEX(prod_est,$G15+$H15,MATCH(DI$14,$BP$14:$DP$14,0))</f>
        <v>1.062768286679036</v>
      </c>
      <c r="DJ15" cm="1">
        <f t="array" ref="DJ15">BD15*INDEX(prod_est,$G15+$H15,MATCH(DJ$14,$BP$14:$DP$14,0))</f>
        <v>1.0402619907141912</v>
      </c>
      <c r="DK15" cm="1">
        <f t="array" ref="DK15">BE15*INDEX(prod_est,$G15+$H15,MATCH(DK$14,$BP$14:$DP$14,0))</f>
        <v>1.0178272695554587</v>
      </c>
      <c r="DL15" cm="1">
        <f t="array" ref="DL15">BF15*INDEX(prod_est,$G15+$H15,MATCH(DL$14,$BP$14:$DP$14,0))</f>
        <v>0.99546758038131888</v>
      </c>
      <c r="DM15" cm="1">
        <f t="array" ref="DM15">BG15*INDEX(prod_est,$G15+$H15,MATCH(DM$14,$BP$14:$DP$14,0))</f>
        <v>0.9731862785181119</v>
      </c>
      <c r="DN15" cm="1">
        <f t="array" ref="DN15">BH15*INDEX(prod_est,$G15+$H15,MATCH(DN$14,$BP$14:$DP$14,0))</f>
        <v>0.95098661937875295</v>
      </c>
      <c r="DO15" cm="1">
        <f t="array" ref="DO15">BI15*INDEX(prod_est,$G15+$H15,MATCH(DO$14,$BP$14:$DP$14,0))</f>
        <v>0.92887176037046404</v>
      </c>
      <c r="DP15" cm="1">
        <f t="array" ref="DP15">BJ15*INDEX(prod_est,$G15+$H15,MATCH(DP$14,$BP$14:$DP$14,0))</f>
        <v>0.90684476277197157</v>
      </c>
    </row>
    <row r="16" spans="1:120" x14ac:dyDescent="0.25">
      <c r="A16" t="s">
        <v>48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177</v>
      </c>
      <c r="H16">
        <f>IFERROR(MATCH(D16,Production_est!$D$4:$D$339,0),"-")</f>
        <v>6</v>
      </c>
      <c r="I16" s="8" cm="1">
        <f t="array" ref="I16">IFERROR(INDEX(Production_est!$E$4:$E$339,H16+G16),"-")</f>
        <v>650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12_NZ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48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177</v>
      </c>
      <c r="H17">
        <f>IFERROR(MATCH(D17,Production_est!$D$4:$D$339,0),"-")</f>
        <v>6</v>
      </c>
      <c r="I17" s="8" cm="1">
        <f t="array" ref="I17">IFERROR(INDEX(Production_est!$E$4:$E$339,H17+G17),"-")</f>
        <v>650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12_NZ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48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177</v>
      </c>
      <c r="H18">
        <f>IFERROR(MATCH(D18,Production_est!$D$4:$D$339,0),"-")</f>
        <v>6</v>
      </c>
      <c r="I18" s="8" cm="1">
        <f t="array" ref="I18">IFERROR(INDEX(Production_est!$E$4:$E$339,H18+G18),"-")</f>
        <v>650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12_NZ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48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177</v>
      </c>
      <c r="H19">
        <f>IFERROR(MATCH(D19,Production_est!$D$4:$D$339,0),"-")</f>
        <v>6</v>
      </c>
      <c r="I19" s="8" cm="1">
        <f t="array" ref="I19">IFERROR(INDEX(Production_est!$E$4:$E$339,H19+G19),"-")</f>
        <v>650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12_NZ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48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177</v>
      </c>
      <c r="H20">
        <f>IFERROR(MATCH(D20,Production_est!$D$4:$D$339,0),"-")</f>
        <v>6</v>
      </c>
      <c r="I20" s="8" cm="1">
        <f t="array" ref="I20">IFERROR(INDEX(Production_est!$E$4:$E$339,H20+G20),"-")</f>
        <v>650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12_NZ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48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177</v>
      </c>
      <c r="H21">
        <f>IFERROR(MATCH(D21,Production_est!$D$4:$D$339,0),"-")</f>
        <v>6</v>
      </c>
      <c r="I21" s="8" cm="1">
        <f t="array" ref="I21">IFERROR(INDEX(Production_est!$E$4:$E$339,H21+G21),"-")</f>
        <v>650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12_NZ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48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177</v>
      </c>
      <c r="H22">
        <f>IFERROR(MATCH(D22,Production_est!$D$4:$D$339,0),"-")</f>
        <v>6</v>
      </c>
      <c r="I22" s="8" cm="1">
        <f t="array" ref="I22">IFERROR(INDEX(Production_est!$E$4:$E$339,H22+G22),"-")</f>
        <v>650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12_NZ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48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177</v>
      </c>
      <c r="H23">
        <f>IFERROR(MATCH(D23,Production_est!$D$4:$D$339,0),"-")</f>
        <v>6</v>
      </c>
      <c r="I23" s="8" cm="1">
        <f t="array" ref="I23">IFERROR(INDEX(Production_est!$E$4:$E$339,H23+G23),"-")</f>
        <v>650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12_NZ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48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177</v>
      </c>
      <c r="H24">
        <f>IFERROR(MATCH(D24,Production_est!$D$4:$D$339,0),"-")</f>
        <v>6</v>
      </c>
      <c r="I24" s="8" cm="1">
        <f t="array" ref="I24">IFERROR(INDEX(Production_est!$E$4:$E$339,H24+G24),"-")</f>
        <v>650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12_NZ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48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177</v>
      </c>
      <c r="H25">
        <f>IFERROR(MATCH(D25,Production_est!$D$4:$D$339,0),"-")</f>
        <v>6</v>
      </c>
      <c r="I25" s="8" cm="1">
        <f t="array" ref="I25">IFERROR(INDEX(Production_est!$E$4:$E$339,H25+G25),"-")</f>
        <v>650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12_NZ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48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177</v>
      </c>
      <c r="H26">
        <f>IFERROR(MATCH(D26,Production_est!$D$4:$D$339,0),"-")</f>
        <v>6</v>
      </c>
      <c r="I26" s="8" cm="1">
        <f t="array" ref="I26">IFERROR(INDEX(Production_est!$E$4:$E$339,H26+G26),"-")</f>
        <v>650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ref="M26:AP26" si="29">L26*(1-$F$4)</f>
        <v>0</v>
      </c>
      <c r="N26" s="42">
        <f t="shared" si="29"/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12_NZ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48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177</v>
      </c>
      <c r="H27">
        <f>IFERROR(MATCH(D27,Production_est!$D$4:$D$339,0),"-")</f>
        <v>6</v>
      </c>
      <c r="I27" s="8" cm="1">
        <f t="array" ref="I27">IFERROR(INDEX(Production_est!$E$4:$E$339,H27+G27),"-")</f>
        <v>650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ref="M27:AP27" si="31">L27*(1-$F$4)</f>
        <v>0</v>
      </c>
      <c r="N27" s="42">
        <f t="shared" si="31"/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12_NZ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48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177</v>
      </c>
      <c r="H28">
        <f>IFERROR(MATCH(D28,Production_est!$D$4:$D$339,0),"-")</f>
        <v>6</v>
      </c>
      <c r="I28" s="8" cm="1">
        <f t="array" ref="I28">IFERROR(INDEX(Production_est!$E$4:$E$339,H28+G28),"-")</f>
        <v>650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ref="M28:AP28" si="33">L28*(1-$F$4)</f>
        <v>0</v>
      </c>
      <c r="N28" s="42">
        <f t="shared" si="33"/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12_NZ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48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177</v>
      </c>
      <c r="H29">
        <f>IFERROR(MATCH(D29,Production_est!$D$4:$D$339,0),"-")</f>
        <v>6</v>
      </c>
      <c r="I29" s="8" cm="1">
        <f t="array" ref="I29">IFERROR(INDEX(Production_est!$E$4:$E$339,H29+G29),"-")</f>
        <v>650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12_NZ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48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177</v>
      </c>
      <c r="H30">
        <f>IFERROR(MATCH(D30,Production_est!$D$4:$D$339,0),"-")</f>
        <v>6</v>
      </c>
      <c r="I30" s="8" cm="1">
        <f t="array" ref="I30">IFERROR(INDEX(Production_est!$E$4:$E$339,H30+G30),"-")</f>
        <v>650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12_NZ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48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177</v>
      </c>
      <c r="H31">
        <f>IFERROR(MATCH(D31,Production_est!$D$4:$D$339,0),"-")</f>
        <v>6</v>
      </c>
      <c r="I31" s="8" cm="1">
        <f t="array" ref="I31">IFERROR(INDEX(Production_est!$E$4:$E$339,H31+G31),"-")</f>
        <v>650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12_NZ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48</v>
      </c>
      <c r="B32" t="s">
        <v>22</v>
      </c>
      <c r="C32" t="s">
        <v>22</v>
      </c>
      <c r="D32" t="s">
        <v>37</v>
      </c>
      <c r="E32" s="8">
        <v>1.94979276</v>
      </c>
      <c r="F32" s="8">
        <v>1.733837616</v>
      </c>
      <c r="G32">
        <f>MATCH(A32,Production_est!$A$4:$A$339,0)</f>
        <v>177</v>
      </c>
      <c r="H32">
        <f>IFERROR(MATCH(D32,Production_est!$D$4:$D$339,0),"-")</f>
        <v>6</v>
      </c>
      <c r="I32" s="8" cm="1">
        <f t="array" ref="I32">IFERROR(INDEX(Production_est!$E$4:$E$339,H32+G32),"-")</f>
        <v>650</v>
      </c>
      <c r="J32" s="42">
        <f t="shared" si="0"/>
        <v>2.6674424861538462E-3</v>
      </c>
      <c r="K32" s="42">
        <f t="shared" si="1"/>
        <v>2.6674424861538462E-3</v>
      </c>
      <c r="L32" s="42">
        <f t="shared" si="2"/>
        <v>2.6674424861538462E-3</v>
      </c>
      <c r="M32" s="42">
        <f t="shared" ref="M32:AP32" si="41">L32*(1-$F$4)</f>
        <v>2.6410459198846154E-3</v>
      </c>
      <c r="N32" s="42">
        <f t="shared" si="41"/>
        <v>2.6149105696357572E-3</v>
      </c>
      <c r="O32" s="42">
        <f t="shared" si="41"/>
        <v>2.5890338504570699E-3</v>
      </c>
      <c r="P32" s="42">
        <f t="shared" si="41"/>
        <v>2.5634132029785884E-3</v>
      </c>
      <c r="Q32" s="42">
        <f t="shared" si="41"/>
        <v>2.5380460931574461E-3</v>
      </c>
      <c r="R32" s="42">
        <f t="shared" si="41"/>
        <v>2.5129300120272421E-3</v>
      </c>
      <c r="S32" s="42">
        <f t="shared" si="41"/>
        <v>2.4880624754498892E-3</v>
      </c>
      <c r="T32" s="42">
        <f t="shared" si="41"/>
        <v>2.4634410238699163E-3</v>
      </c>
      <c r="U32" s="42">
        <f t="shared" si="41"/>
        <v>2.4390632220712034E-3</v>
      </c>
      <c r="V32" s="42">
        <f t="shared" si="41"/>
        <v>2.4149266589361239E-3</v>
      </c>
      <c r="W32" s="42">
        <f t="shared" si="41"/>
        <v>2.3910289472070688E-3</v>
      </c>
      <c r="X32" s="42">
        <f t="shared" si="41"/>
        <v>2.367367723250332E-3</v>
      </c>
      <c r="Y32" s="42">
        <f t="shared" si="41"/>
        <v>2.3439406468223341E-3</v>
      </c>
      <c r="Z32" s="42">
        <f t="shared" si="41"/>
        <v>2.3207454008381547E-3</v>
      </c>
      <c r="AA32" s="42">
        <f t="shared" si="41"/>
        <v>2.2977796911423606E-3</v>
      </c>
      <c r="AB32" s="42">
        <f t="shared" si="41"/>
        <v>2.2750412462820978E-3</v>
      </c>
      <c r="AC32" s="42">
        <f t="shared" si="41"/>
        <v>2.2525278172824312E-3</v>
      </c>
      <c r="AD32" s="42">
        <f t="shared" si="41"/>
        <v>2.2302371774239071E-3</v>
      </c>
      <c r="AE32" s="42">
        <f t="shared" si="41"/>
        <v>2.2081671220223163E-3</v>
      </c>
      <c r="AF32" s="42">
        <f t="shared" si="41"/>
        <v>2.1863154682106372E-3</v>
      </c>
      <c r="AG32" s="42">
        <f t="shared" si="41"/>
        <v>2.1646800547231362E-3</v>
      </c>
      <c r="AH32" s="42">
        <f t="shared" si="41"/>
        <v>2.1432587416816053E-3</v>
      </c>
      <c r="AI32" s="42">
        <f t="shared" si="41"/>
        <v>2.1220494103837144E-3</v>
      </c>
      <c r="AJ32" s="42">
        <f t="shared" si="41"/>
        <v>2.1010499630934589E-3</v>
      </c>
      <c r="AK32" s="42">
        <f t="shared" si="41"/>
        <v>2.0802583228336801E-3</v>
      </c>
      <c r="AL32" s="42">
        <f t="shared" si="41"/>
        <v>2.0596724331806383E-3</v>
      </c>
      <c r="AM32" s="42">
        <f t="shared" si="41"/>
        <v>2.0392902580606215E-3</v>
      </c>
      <c r="AN32" s="42">
        <f t="shared" si="41"/>
        <v>2.0191097815485631E-3</v>
      </c>
      <c r="AO32" s="42">
        <f t="shared" si="41"/>
        <v>1.9991290076686553E-3</v>
      </c>
      <c r="AP32" s="42">
        <f t="shared" si="41"/>
        <v>1.9793459601969341E-3</v>
      </c>
      <c r="AQ32" s="42">
        <f t="shared" ref="AQ32:BJ32" si="42">AP32*(1-$F$4)</f>
        <v>1.9597586824658185E-3</v>
      </c>
      <c r="AR32" s="42">
        <f t="shared" si="42"/>
        <v>1.9403652371705838E-3</v>
      </c>
      <c r="AS32" s="42">
        <f t="shared" si="42"/>
        <v>1.92116370617775E-3</v>
      </c>
      <c r="AT32" s="42">
        <f t="shared" si="42"/>
        <v>1.902152190335366E-3</v>
      </c>
      <c r="AU32" s="42">
        <f t="shared" si="42"/>
        <v>1.8833288092851724E-3</v>
      </c>
      <c r="AV32" s="42">
        <f t="shared" si="42"/>
        <v>1.8646917012766211E-3</v>
      </c>
      <c r="AW32" s="42">
        <f t="shared" si="42"/>
        <v>1.8462390229827378E-3</v>
      </c>
      <c r="AX32" s="42">
        <f t="shared" si="42"/>
        <v>1.8279689493178046E-3</v>
      </c>
      <c r="AY32" s="42">
        <f t="shared" si="42"/>
        <v>1.8098796732568471E-3</v>
      </c>
      <c r="AZ32" s="42">
        <f t="shared" si="42"/>
        <v>1.7919694056569096E-3</v>
      </c>
      <c r="BA32" s="42">
        <f t="shared" si="42"/>
        <v>1.7742363750800963E-3</v>
      </c>
      <c r="BB32" s="42">
        <f t="shared" si="42"/>
        <v>1.7566788276183662E-3</v>
      </c>
      <c r="BC32" s="42">
        <f t="shared" si="42"/>
        <v>1.7392950267200594E-3</v>
      </c>
      <c r="BD32" s="42">
        <f t="shared" si="42"/>
        <v>1.7220832530181421E-3</v>
      </c>
      <c r="BE32" s="42">
        <f t="shared" si="42"/>
        <v>1.7050418041601502E-3</v>
      </c>
      <c r="BF32" s="42">
        <f t="shared" si="42"/>
        <v>1.6881689946398153E-3</v>
      </c>
      <c r="BG32" s="42">
        <f t="shared" si="42"/>
        <v>1.6714631556303588E-3</v>
      </c>
      <c r="BH32" s="42">
        <f t="shared" si="42"/>
        <v>1.6549226348194334E-3</v>
      </c>
      <c r="BI32" s="42">
        <f t="shared" si="42"/>
        <v>1.6385457962456995E-3</v>
      </c>
      <c r="BJ32" s="42">
        <f t="shared" si="42"/>
        <v>1.6223310201370182E-3</v>
      </c>
      <c r="BK32" t="str">
        <f t="shared" si="5"/>
        <v>12_NZ</v>
      </c>
      <c r="BL32" t="str">
        <f t="shared" si="6"/>
        <v>d_ind_cem_8_1_natural_gas</v>
      </c>
      <c r="BO32" s="8">
        <f t="shared" si="7"/>
        <v>1.94979276</v>
      </c>
      <c r="BP32" s="8">
        <f t="shared" si="8"/>
        <v>1.733837616</v>
      </c>
      <c r="BQ32" s="8" cm="1">
        <f t="array" ref="BQ32">K32*INDEX(prod_est,$G32+$H32,MATCH(BQ$14,$BP$14:$DP$14,0))</f>
        <v>1.733837616</v>
      </c>
      <c r="BR32" s="8" cm="1">
        <f t="array" ref="BR32">L32*INDEX(prod_est,$G32+$H32,MATCH(BR$14,$BP$14:$DP$14,0))</f>
        <v>1.4246943690672</v>
      </c>
      <c r="BS32" s="8" cm="1">
        <f t="array" ref="BS32">M32*INDEX(prod_est,$G32+$H32,MATCH(BS$14,$BP$14:$DP$14,0))</f>
        <v>1.588334137032962</v>
      </c>
      <c r="BT32" s="8" cm="1">
        <f t="array" ref="BT32">N32*INDEX(prod_est,$G32+$H32,MATCH(BT$14,$BP$14:$DP$14,0))</f>
        <v>1.59307346265002</v>
      </c>
      <c r="BU32" s="8" cm="1">
        <f t="array" ref="BU32">O32*INDEX(prod_est,$G32+$H32,MATCH(BU$14,$BP$14:$DP$14,0))</f>
        <v>1.5972134101188764</v>
      </c>
      <c r="BV32" s="8" cm="1">
        <f t="array" ref="BV32">P32*INDEX(prod_est,$G32+$H32,MATCH(BV$14,$BP$14:$DP$14,0))</f>
        <v>1.6007559196940047</v>
      </c>
      <c r="BW32" s="8" cm="1">
        <f t="array" ref="BW32">Q32*INDEX(prod_est,$G32+$H32,MATCH(BW$14,$BP$14:$DP$14,0))</f>
        <v>1.6037031733989695</v>
      </c>
      <c r="BX32" s="8" cm="1">
        <f t="array" ref="BX32">R32*INDEX(prod_est,$G32+$H32,MATCH(BX$14,$BP$14:$DP$14,0))</f>
        <v>1.6060575865943156</v>
      </c>
      <c r="BY32" s="8" cm="1">
        <f t="array" ref="BY32">S32*INDEX(prod_est,$G32+$H32,MATCH(BY$14,$BP$14:$DP$14,0))</f>
        <v>1.6078217997353648</v>
      </c>
      <c r="BZ32" s="8" cm="1">
        <f t="array" ref="BZ32">T32*INDEX(prod_est,$G32+$H32,MATCH(BZ$14,$BP$14:$DP$14,0))</f>
        <v>1.5892466053640659</v>
      </c>
      <c r="CA32" s="8" cm="1">
        <f t="array" ref="CA32">U32*INDEX(prod_est,$G32+$H32,MATCH(CA$14,$BP$14:$DP$14,0))</f>
        <v>1.5705518337032012</v>
      </c>
      <c r="CB32" s="8" cm="1">
        <f t="array" ref="CB32">V32*INDEX(prod_est,$G32+$H32,MATCH(CB$14,$BP$14:$DP$14,0))</f>
        <v>1.5517449336726314</v>
      </c>
      <c r="CC32" s="8" cm="1">
        <f t="array" ref="CC32">W32*INDEX(prod_est,$G32+$H32,MATCH(CC$14,$BP$14:$DP$14,0))</f>
        <v>1.5328331861828768</v>
      </c>
      <c r="CD32" s="8" cm="1">
        <f t="array" ref="CD32">X32*INDEX(prod_est,$G32+$H32,MATCH(CD$14,$BP$14:$DP$14,0))</f>
        <v>1.513823707050407</v>
      </c>
      <c r="CE32" s="8" cm="1">
        <f t="array" ref="CE32">Y32*INDEX(prod_est,$G32+$H32,MATCH(CE$14,$BP$14:$DP$14,0))</f>
        <v>1.4947234498685327</v>
      </c>
      <c r="CF32" s="8" cm="1">
        <f t="array" ref="CF32">Z32*INDEX(prod_est,$G32+$H32,MATCH(CF$14,$BP$14:$DP$14,0))</f>
        <v>1.4755392088345021</v>
      </c>
      <c r="CG32" s="8" cm="1">
        <f t="array" ref="CG32">AA32*INDEX(prod_est,$G32+$H32,MATCH(CG$14,$BP$14:$DP$14,0))</f>
        <v>1.4562776215334405</v>
      </c>
      <c r="CH32" s="8" cm="1">
        <f t="array" ref="CH32">AB32*INDEX(prod_est,$G32+$H32,MATCH(CH$14,$BP$14:$DP$14,0))</f>
        <v>1.4369451716797255</v>
      </c>
      <c r="CI32" s="8" cm="1">
        <f t="array" ref="CI32">AC32*INDEX(prod_est,$G32+$H32,MATCH(CI$14,$BP$14:$DP$14,0))</f>
        <v>1.4175481918164028</v>
      </c>
      <c r="CJ32" s="8" cm="1">
        <f t="array" ref="CJ32">AD32*INDEX(prod_est,$G32+$H32,MATCH(CJ$14,$BP$14:$DP$14,0))</f>
        <v>1.3980928659732408</v>
      </c>
      <c r="CK32" s="8" cm="1">
        <f t="array" ref="CK32">AE32*INDEX(prod_est,$G32+$H32,MATCH(CK$14,$BP$14:$DP$14,0))</f>
        <v>1.3785852322839964</v>
      </c>
      <c r="CL32" s="8" cm="1">
        <f t="array" ref="CL32">AF32*INDEX(prod_est,$G32+$H32,MATCH(CL$14,$BP$14:$DP$14,0))</f>
        <v>1.3590311855634776</v>
      </c>
      <c r="CM32" s="8" cm="1">
        <f t="array" ref="CM32">AG32*INDEX(prod_est,$G32+$H32,MATCH(CM$14,$BP$14:$DP$14,0))</f>
        <v>1.3394364798449694</v>
      </c>
      <c r="CN32" s="8" cm="1">
        <f t="array" ref="CN32">AH32*INDEX(prod_est,$G32+$H32,MATCH(CN$14,$BP$14:$DP$14,0))</f>
        <v>1.3198067308785792</v>
      </c>
      <c r="CO32" s="8" cm="1">
        <f t="array" ref="CO32">AI32*INDEX(prod_est,$G32+$H32,MATCH(CO$14,$BP$14:$DP$14,0))</f>
        <v>1.300147418591064</v>
      </c>
      <c r="CP32" s="8" cm="1">
        <f t="array" ref="CP32">AJ32*INDEX(prod_est,$G32+$H32,MATCH(CP$14,$BP$14:$DP$14,0))</f>
        <v>1.2804638895076776</v>
      </c>
      <c r="CQ32" s="8" cm="1">
        <f t="array" ref="CQ32">AK32*INDEX(prod_est,$G32+$H32,MATCH(CQ$14,$BP$14:$DP$14,0))</f>
        <v>1.2607613591365801</v>
      </c>
      <c r="CR32" s="8" cm="1">
        <f t="array" ref="CR32">AL32*INDEX(prod_est,$G32+$H32,MATCH(CR$14,$BP$14:$DP$14,0))</f>
        <v>1.2410449143163411</v>
      </c>
      <c r="CS32" s="8" cm="1">
        <f t="array" ref="CS32">AM32*INDEX(prod_est,$G32+$H32,MATCH(CS$14,$BP$14:$DP$14,0))</f>
        <v>1.2213195155270611</v>
      </c>
      <c r="CT32" s="8" cm="1">
        <f t="array" ref="CT32">AN32*INDEX(prod_est,$G32+$H32,MATCH(CT$14,$BP$14:$DP$14,0))</f>
        <v>1.2015899991656276</v>
      </c>
      <c r="CU32" s="8" cm="1">
        <f t="array" ref="CU32">AO32*INDEX(prod_est,$G32+$H32,MATCH(CU$14,$BP$14:$DP$14,0))</f>
        <v>1.1818610797856171</v>
      </c>
      <c r="CV32" s="8" cm="1">
        <f t="array" ref="CV32">AP32*INDEX(prod_est,$G32+$H32,MATCH(CV$14,$BP$14:$DP$14,0))</f>
        <v>1.1621373523023462</v>
      </c>
      <c r="CW32" cm="1">
        <f t="array" ref="CW32">AQ32*INDEX(prod_est,$G32+$H32,MATCH(CW$14,$BP$14:$DP$14,0))</f>
        <v>1.1424232941635701</v>
      </c>
      <c r="CX32" cm="1">
        <f t="array" ref="CX32">AR32*INDEX(prod_est,$G32+$H32,MATCH(CX$14,$BP$14:$DP$14,0))</f>
        <v>1.1227232674863152</v>
      </c>
      <c r="CY32" cm="1">
        <f t="array" ref="CY32">AS32*INDEX(prod_est,$G32+$H32,MATCH(CY$14,$BP$14:$DP$14,0))</f>
        <v>1.1030415211603324</v>
      </c>
      <c r="CZ32" cm="1">
        <f t="array" ref="CZ32">AT32*INDEX(prod_est,$G32+$H32,MATCH(CZ$14,$BP$14:$DP$14,0))</f>
        <v>1.0833821929186498</v>
      </c>
      <c r="DA32" cm="1">
        <f t="array" ref="DA32">AU32*INDEX(prod_est,$G32+$H32,MATCH(DA$14,$BP$14:$DP$14,0))</f>
        <v>1.0637493113756882</v>
      </c>
      <c r="DB32" cm="1">
        <f t="array" ref="DB32">AV32*INDEX(prod_est,$G32+$H32,MATCH(DB$14,$BP$14:$DP$14,0))</f>
        <v>1.0441467980334127</v>
      </c>
      <c r="DC32" cm="1">
        <f t="array" ref="DC32">AW32*INDEX(prod_est,$G32+$H32,MATCH(DC$14,$BP$14:$DP$14,0))</f>
        <v>1.0245784692559714</v>
      </c>
      <c r="DD32" cm="1">
        <f t="array" ref="DD32">AX32*INDEX(prod_est,$G32+$H32,MATCH(DD$14,$BP$14:$DP$14,0))</f>
        <v>1.0050480382132774</v>
      </c>
      <c r="DE32" cm="1">
        <f t="array" ref="DE32">AY32*INDEX(prod_est,$G32+$H32,MATCH(DE$14,$BP$14:$DP$14,0))</f>
        <v>0.98555911679397656</v>
      </c>
      <c r="DF32" cm="1">
        <f t="array" ref="DF32">AZ32*INDEX(prod_est,$G32+$H32,MATCH(DF$14,$BP$14:$DP$14,0))</f>
        <v>0.96611521748824358</v>
      </c>
      <c r="DG32" cm="1">
        <f t="array" ref="DG32">BA32*INDEX(prod_est,$G32+$H32,MATCH(DG$14,$BP$14:$DP$14,0))</f>
        <v>0.94671975524083885</v>
      </c>
      <c r="DH32" cm="1">
        <f t="array" ref="DH32">BB32*INDEX(prod_est,$G32+$H32,MATCH(DH$14,$BP$14:$DP$14,0))</f>
        <v>0.92737604927485318</v>
      </c>
      <c r="DI32" cm="1">
        <f t="array" ref="DI32">BC32*INDEX(prod_est,$G32+$H32,MATCH(DI$14,$BP$14:$DP$14,0))</f>
        <v>0.90808732488656452</v>
      </c>
      <c r="DJ32" cm="1">
        <f t="array" ref="DJ32">BD32*INDEX(prod_est,$G32+$H32,MATCH(DJ$14,$BP$14:$DP$14,0))</f>
        <v>0.88885671521182019</v>
      </c>
      <c r="DK32" cm="1">
        <f t="array" ref="DK32">BE32*INDEX(prod_est,$G32+$H32,MATCH(DK$14,$BP$14:$DP$14,0))</f>
        <v>0.8696872629643595</v>
      </c>
      <c r="DL32" cm="1">
        <f t="array" ref="DL32">BF32*INDEX(prod_est,$G32+$H32,MATCH(DL$14,$BP$14:$DP$14,0))</f>
        <v>0.85058192214647732</v>
      </c>
      <c r="DM32" cm="1">
        <f t="array" ref="DM32">BG32*INDEX(prod_est,$G32+$H32,MATCH(DM$14,$BP$14:$DP$14,0))</f>
        <v>0.83154355973243199</v>
      </c>
      <c r="DN32" cm="1">
        <f t="array" ref="DN32">BH32*INDEX(prod_est,$G32+$H32,MATCH(DN$14,$BP$14:$DP$14,0))</f>
        <v>0.81257495732498897</v>
      </c>
      <c r="DO32" cm="1">
        <f t="array" ref="DO32">BI32*INDEX(prod_est,$G32+$H32,MATCH(DO$14,$BP$14:$DP$14,0))</f>
        <v>0.79367881278549191</v>
      </c>
      <c r="DP32" cm="1">
        <f t="array" ref="DP32">BJ32*INDEX(prod_est,$G32+$H32,MATCH(DP$14,$BP$14:$DP$14,0))</f>
        <v>0.77485774183784262</v>
      </c>
    </row>
    <row r="33" spans="1:120" x14ac:dyDescent="0.25">
      <c r="A33" t="s">
        <v>48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177</v>
      </c>
      <c r="H33">
        <f>IFERROR(MATCH(D33,Production_est!$D$4:$D$339,0),"-")</f>
        <v>6</v>
      </c>
      <c r="I33" s="8" cm="1">
        <f t="array" ref="I33">IFERROR(INDEX(Production_est!$E$4:$E$339,H33+G33),"-")</f>
        <v>650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12_NZ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48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177</v>
      </c>
      <c r="H34">
        <f>IFERROR(MATCH(D34,Production_est!$D$4:$D$339,0),"-")</f>
        <v>6</v>
      </c>
      <c r="I34" s="8" cm="1">
        <f t="array" ref="I34">IFERROR(INDEX(Production_est!$E$4:$E$339,H34+G34),"-")</f>
        <v>650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12_NZ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48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177</v>
      </c>
      <c r="H35">
        <f>IFERROR(MATCH(D35,Production_est!$D$4:$D$339,0),"-")</f>
        <v>6</v>
      </c>
      <c r="I35" s="8" cm="1">
        <f t="array" ref="I35">IFERROR(INDEX(Production_est!$E$4:$E$339,H35+G35),"-")</f>
        <v>650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12_NZ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48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177</v>
      </c>
      <c r="H36">
        <f>IFERROR(MATCH(D36,Production_est!$D$4:$D$339,0),"-")</f>
        <v>6</v>
      </c>
      <c r="I36" s="8" cm="1">
        <f t="array" ref="I36">IFERROR(INDEX(Production_est!$E$4:$E$339,H36+G36),"-")</f>
        <v>650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12_NZ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48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177</v>
      </c>
      <c r="H37">
        <f>IFERROR(MATCH(D37,Production_est!$D$4:$D$339,0),"-")</f>
        <v>6</v>
      </c>
      <c r="I37" s="8" cm="1">
        <f t="array" ref="I37">IFERROR(INDEX(Production_est!$E$4:$E$339,H37+G37),"-")</f>
        <v>650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12_NZ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48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177</v>
      </c>
      <c r="H38">
        <f>IFERROR(MATCH(D38,Production_est!$D$4:$D$339,0),"-")</f>
        <v>6</v>
      </c>
      <c r="I38" s="8" cm="1">
        <f t="array" ref="I38">IFERROR(INDEX(Production_est!$E$4:$E$339,H38+G38),"-")</f>
        <v>650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12_NZ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48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177</v>
      </c>
      <c r="H39">
        <f>IFERROR(MATCH(D39,Production_est!$D$4:$D$339,0),"-")</f>
        <v>6</v>
      </c>
      <c r="I39" s="8" cm="1">
        <f t="array" ref="I39">IFERROR(INDEX(Production_est!$E$4:$E$339,H39+G39),"-")</f>
        <v>650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12_NZ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48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177</v>
      </c>
      <c r="H40">
        <f>IFERROR(MATCH(D40,Production_est!$D$4:$D$339,0),"-")</f>
        <v>6</v>
      </c>
      <c r="I40" s="8" cm="1">
        <f t="array" ref="I40">IFERROR(INDEX(Production_est!$E$4:$E$339,H40+G40),"-")</f>
        <v>650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12_NZ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48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177</v>
      </c>
      <c r="H41">
        <f>IFERROR(MATCH(D41,Production_est!$D$4:$D$339,0),"-")</f>
        <v>6</v>
      </c>
      <c r="I41" s="8" cm="1">
        <f t="array" ref="I41">IFERROR(INDEX(Production_est!$E$4:$E$339,H41+G41),"-")</f>
        <v>650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12_NZ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48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177</v>
      </c>
      <c r="H42">
        <f>IFERROR(MATCH(D42,Production_est!$D$4:$D$339,0),"-")</f>
        <v>6</v>
      </c>
      <c r="I42" s="8" cm="1">
        <f t="array" ref="I42">IFERROR(INDEX(Production_est!$E$4:$E$339,H42+G42),"-")</f>
        <v>650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12_NZ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48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177</v>
      </c>
      <c r="H43">
        <f>IFERROR(MATCH(D43,Production_est!$D$4:$D$339,0),"-")</f>
        <v>6</v>
      </c>
      <c r="I43" s="8" cm="1">
        <f t="array" ref="I43">IFERROR(INDEX(Production_est!$E$4:$E$339,H43+G43),"-")</f>
        <v>650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12_NZ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48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177</v>
      </c>
      <c r="H44">
        <f>IFERROR(MATCH(D44,Production_est!$D$4:$D$339,0),"-")</f>
        <v>6</v>
      </c>
      <c r="I44" s="8" cm="1">
        <f t="array" ref="I44">IFERROR(INDEX(Production_est!$E$4:$E$339,H44+G44),"-")</f>
        <v>650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12_NZ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48</v>
      </c>
      <c r="B45" t="s">
        <v>35</v>
      </c>
      <c r="C45" t="s">
        <v>35</v>
      </c>
      <c r="D45" t="s">
        <v>37</v>
      </c>
      <c r="E45" s="8">
        <v>0.99155984399999997</v>
      </c>
      <c r="F45" s="8">
        <v>0.95161777200000008</v>
      </c>
      <c r="G45">
        <f>MATCH(A45,Production_est!$A$4:$A$339,0)</f>
        <v>177</v>
      </c>
      <c r="H45">
        <f>IFERROR(MATCH(D45,Production_est!$D$4:$D$339,0),"-")</f>
        <v>6</v>
      </c>
      <c r="I45" s="8" cm="1">
        <f t="array" ref="I45">IFERROR(INDEX(Production_est!$E$4:$E$339,H45+G45),"-")</f>
        <v>650</v>
      </c>
      <c r="J45" s="42">
        <f t="shared" si="0"/>
        <v>1.4640273415384617E-3</v>
      </c>
      <c r="K45" s="42">
        <f t="shared" si="1"/>
        <v>1.4640273415384617E-3</v>
      </c>
      <c r="L45" s="42">
        <f t="shared" si="2"/>
        <v>1.4640273415384617E-3</v>
      </c>
      <c r="M45" s="42">
        <f t="shared" ref="M45:AP45" si="64">L45*(1-$F$4)</f>
        <v>1.4495395709711539E-3</v>
      </c>
      <c r="N45" s="42">
        <f t="shared" si="64"/>
        <v>1.4351951689667518E-3</v>
      </c>
      <c r="O45" s="42">
        <f t="shared" si="64"/>
        <v>1.4209927167738517E-3</v>
      </c>
      <c r="P45" s="42">
        <f t="shared" si="64"/>
        <v>1.4069308096807771E-3</v>
      </c>
      <c r="Q45" s="42">
        <f t="shared" si="64"/>
        <v>1.3930080568766445E-3</v>
      </c>
      <c r="R45" s="42">
        <f t="shared" si="64"/>
        <v>1.3792230813138026E-3</v>
      </c>
      <c r="S45" s="42">
        <f t="shared" si="64"/>
        <v>1.3655745195716349E-3</v>
      </c>
      <c r="T45" s="42">
        <f t="shared" si="64"/>
        <v>1.3520610217217072E-3</v>
      </c>
      <c r="U45" s="42">
        <f t="shared" si="64"/>
        <v>1.3386812511942529E-3</v>
      </c>
      <c r="V45" s="42">
        <f t="shared" si="64"/>
        <v>1.3254338846459765E-3</v>
      </c>
      <c r="W45" s="42">
        <f t="shared" si="64"/>
        <v>1.3123176118291673E-3</v>
      </c>
      <c r="X45" s="42">
        <f t="shared" si="64"/>
        <v>1.2993311354621078E-3</v>
      </c>
      <c r="Y45" s="42">
        <f t="shared" si="64"/>
        <v>1.286473171100764E-3</v>
      </c>
      <c r="Z45" s="42">
        <f t="shared" si="64"/>
        <v>1.273742447011746E-3</v>
      </c>
      <c r="AA45" s="42">
        <f t="shared" si="64"/>
        <v>1.2611377040465256E-3</v>
      </c>
      <c r="AB45" s="42">
        <f t="shared" si="64"/>
        <v>1.2486576955168984E-3</v>
      </c>
      <c r="AC45" s="42">
        <f t="shared" si="64"/>
        <v>1.2363011870716791E-3</v>
      </c>
      <c r="AD45" s="42">
        <f t="shared" si="64"/>
        <v>1.2240669565746155E-3</v>
      </c>
      <c r="AE45" s="42">
        <f t="shared" si="64"/>
        <v>1.2119537939835126E-3</v>
      </c>
      <c r="AF45" s="42">
        <f t="shared" si="64"/>
        <v>1.1999605012305507E-3</v>
      </c>
      <c r="AG45" s="42">
        <f t="shared" si="64"/>
        <v>1.1880858921037901E-3</v>
      </c>
      <c r="AH45" s="42">
        <f t="shared" si="64"/>
        <v>1.1763287921298464E-3</v>
      </c>
      <c r="AI45" s="42">
        <f t="shared" si="64"/>
        <v>1.1646880384577282E-3</v>
      </c>
      <c r="AJ45" s="42">
        <f t="shared" si="64"/>
        <v>1.1531624797438236E-3</v>
      </c>
      <c r="AK45" s="42">
        <f t="shared" si="64"/>
        <v>1.1417509760380253E-3</v>
      </c>
      <c r="AL45" s="42">
        <f t="shared" si="64"/>
        <v>1.1304523986709824E-3</v>
      </c>
      <c r="AM45" s="42">
        <f t="shared" si="64"/>
        <v>1.1192656301424674E-3</v>
      </c>
      <c r="AN45" s="42">
        <f t="shared" si="64"/>
        <v>1.1081895640108492E-3</v>
      </c>
      <c r="AO45" s="42">
        <f t="shared" si="64"/>
        <v>1.0972231047836586E-3</v>
      </c>
      <c r="AP45" s="42">
        <f t="shared" si="64"/>
        <v>1.0863651678092369E-3</v>
      </c>
      <c r="AQ45" s="42">
        <f t="shared" si="60"/>
        <v>1.075614679169458E-3</v>
      </c>
      <c r="AR45" s="42">
        <f t="shared" si="60"/>
        <v>1.0649705755735102E-3</v>
      </c>
      <c r="AS45" s="42">
        <f t="shared" si="60"/>
        <v>1.0544318042527308E-3</v>
      </c>
      <c r="AT45" s="42">
        <f t="shared" si="60"/>
        <v>1.0439973228564799E-3</v>
      </c>
      <c r="AU45" s="42">
        <f t="shared" si="60"/>
        <v>1.0336660993490461E-3</v>
      </c>
      <c r="AV45" s="42">
        <f t="shared" si="60"/>
        <v>1.0234371119075712E-3</v>
      </c>
      <c r="AW45" s="42">
        <f t="shared" si="60"/>
        <v>1.0133093488209858E-3</v>
      </c>
      <c r="AX45" s="42">
        <f t="shared" si="60"/>
        <v>1.0032818083899448E-3</v>
      </c>
      <c r="AY45" s="42">
        <f t="shared" si="60"/>
        <v>9.9335349882775275E-4</v>
      </c>
      <c r="AZ45" s="42">
        <f t="shared" si="60"/>
        <v>9.8352343816226974E-4</v>
      </c>
      <c r="BA45" s="42">
        <f t="shared" si="60"/>
        <v>9.7379065413878891E-4</v>
      </c>
      <c r="BB45" s="42">
        <f t="shared" si="60"/>
        <v>9.6415418412387386E-4</v>
      </c>
      <c r="BC45" s="42">
        <f t="shared" si="60"/>
        <v>9.5461307501014804E-4</v>
      </c>
      <c r="BD45" s="42">
        <f t="shared" si="60"/>
        <v>9.4516638312202683E-4</v>
      </c>
      <c r="BE45" s="42">
        <f t="shared" si="60"/>
        <v>9.3581317412238174E-4</v>
      </c>
      <c r="BF45" s="42">
        <f t="shared" si="60"/>
        <v>9.2655252292012905E-4</v>
      </c>
      <c r="BG45" s="42">
        <f t="shared" si="60"/>
        <v>9.1738351357873197E-4</v>
      </c>
      <c r="BH45" s="42">
        <f t="shared" si="60"/>
        <v>9.0830523922560914E-4</v>
      </c>
      <c r="BI45" s="42">
        <f t="shared" si="60"/>
        <v>8.993168019624391E-4</v>
      </c>
      <c r="BJ45" s="42">
        <f t="shared" si="60"/>
        <v>8.9041731277635246E-4</v>
      </c>
      <c r="BK45" t="str">
        <f t="shared" si="5"/>
        <v>12_NZ</v>
      </c>
      <c r="BL45" t="str">
        <f t="shared" si="6"/>
        <v>d_ind_cem_17_electricity</v>
      </c>
      <c r="BO45" s="8">
        <f t="shared" si="7"/>
        <v>0.99155984399999997</v>
      </c>
      <c r="BP45" s="8">
        <f t="shared" si="8"/>
        <v>0.95161777200000008</v>
      </c>
      <c r="BQ45" s="8" cm="1">
        <f t="array" ref="BQ45">K45*INDEX(prod_est,$G45+$H45,MATCH(BQ$14,$BP$14:$DP$14,0))</f>
        <v>0.95161777200000008</v>
      </c>
      <c r="BR45" s="8" cm="1">
        <f t="array" ref="BR45">L45*INDEX(prod_est,$G45+$H45,MATCH(BR$14,$BP$14:$DP$14,0))</f>
        <v>0.78194432325240015</v>
      </c>
      <c r="BS45" s="8" cm="1">
        <f t="array" ref="BS45">M45*INDEX(prod_est,$G45+$H45,MATCH(BS$14,$BP$14:$DP$14,0))</f>
        <v>0.87175810394625219</v>
      </c>
      <c r="BT45" s="8" cm="1">
        <f t="array" ref="BT45">N45*INDEX(prod_est,$G45+$H45,MATCH(BT$14,$BP$14:$DP$14,0))</f>
        <v>0.87435928553492481</v>
      </c>
      <c r="BU45" s="8" cm="1">
        <f t="array" ref="BU45">O45*INDEX(prod_est,$G45+$H45,MATCH(BU$14,$BP$14:$DP$14,0))</f>
        <v>0.87663149808248675</v>
      </c>
      <c r="BV45" s="8" cm="1">
        <f t="array" ref="BV45">P45*INDEX(prod_est,$G45+$H45,MATCH(BV$14,$BP$14:$DP$14,0))</f>
        <v>0.87857580649872102</v>
      </c>
      <c r="BW45" s="8" cm="1">
        <f t="array" ref="BW45">Q45*INDEX(prod_est,$G45+$H45,MATCH(BW$14,$BP$14:$DP$14,0))</f>
        <v>0.88019340838851501</v>
      </c>
      <c r="BX45" s="8" cm="1">
        <f t="array" ref="BX45">R45*INDEX(prod_est,$G45+$H45,MATCH(BX$14,$BP$14:$DP$14,0))</f>
        <v>0.88148562942389175</v>
      </c>
      <c r="BY45" s="8" cm="1">
        <f t="array" ref="BY45">S45*INDEX(prod_est,$G45+$H45,MATCH(BY$14,$BP$14:$DP$14,0))</f>
        <v>0.88245391882027224</v>
      </c>
      <c r="BZ45" s="8" cm="1">
        <f t="array" ref="BZ45">T45*INDEX(prod_est,$G45+$H45,MATCH(BZ$14,$BP$14:$DP$14,0))</f>
        <v>0.87225891271418576</v>
      </c>
      <c r="CA45" s="8" cm="1">
        <f t="array" ref="CA45">U45*INDEX(prod_est,$G45+$H45,MATCH(CA$14,$BP$14:$DP$14,0))</f>
        <v>0.86199827654399863</v>
      </c>
      <c r="CB45" s="8" cm="1">
        <f t="array" ref="CB45">V45*INDEX(prod_est,$G45+$H45,MATCH(CB$14,$BP$14:$DP$14,0))</f>
        <v>0.85167609865365723</v>
      </c>
      <c r="CC45" s="8" cm="1">
        <f t="array" ref="CC45">W45*INDEX(prod_est,$G45+$H45,MATCH(CC$14,$BP$14:$DP$14,0))</f>
        <v>0.84129637517508482</v>
      </c>
      <c r="CD45" s="8" cm="1">
        <f t="array" ref="CD45">X45*INDEX(prod_est,$G45+$H45,MATCH(CD$14,$BP$14:$DP$14,0))</f>
        <v>0.83086301162824083</v>
      </c>
      <c r="CE45" s="8" cm="1">
        <f t="array" ref="CE45">Y45*INDEX(prod_est,$G45+$H45,MATCH(CE$14,$BP$14:$DP$14,0))</f>
        <v>0.82037982449680968</v>
      </c>
      <c r="CF45" s="8" cm="1">
        <f t="array" ref="CF45">Z45*INDEX(prod_est,$G45+$H45,MATCH(CF$14,$BP$14:$DP$14,0))</f>
        <v>0.80985054277985613</v>
      </c>
      <c r="CG45" s="8" cm="1">
        <f t="array" ref="CG45">AA45*INDEX(prod_est,$G45+$H45,MATCH(CG$14,$BP$14:$DP$14,0))</f>
        <v>0.79927880951979069</v>
      </c>
      <c r="CH45" s="8" cm="1">
        <f t="array" ref="CH45">AB45*INDEX(prod_est,$G45+$H45,MATCH(CH$14,$BP$14:$DP$14,0))</f>
        <v>0.78866818330697563</v>
      </c>
      <c r="CI45" s="8" cm="1">
        <f t="array" ref="CI45">AC45*INDEX(prod_est,$G45+$H45,MATCH(CI$14,$BP$14:$DP$14,0))</f>
        <v>0.77802213976130141</v>
      </c>
      <c r="CJ45" s="8" cm="1">
        <f t="array" ref="CJ45">AD45*INDEX(prod_est,$G45+$H45,MATCH(CJ$14,$BP$14:$DP$14,0))</f>
        <v>0.76734407299106022</v>
      </c>
      <c r="CK45" s="8" cm="1">
        <f t="array" ref="CK45">AE45*INDEX(prod_est,$G45+$H45,MATCH(CK$14,$BP$14:$DP$14,0))</f>
        <v>0.75663729702943472</v>
      </c>
      <c r="CL45" s="8" cm="1">
        <f t="array" ref="CL45">AF45*INDEX(prod_est,$G45+$H45,MATCH(CL$14,$BP$14:$DP$14,0))</f>
        <v>0.74590504724892004</v>
      </c>
      <c r="CM45" s="8" cm="1">
        <f t="array" ref="CM45">AG45*INDEX(prod_est,$G45+$H45,MATCH(CM$14,$BP$14:$DP$14,0))</f>
        <v>0.73515048175399178</v>
      </c>
      <c r="CN45" s="8" cm="1">
        <f t="array" ref="CN45">AH45*INDEX(prod_est,$G45+$H45,MATCH(CN$14,$BP$14:$DP$14,0))</f>
        <v>0.72437668275232348</v>
      </c>
      <c r="CO45" s="8" cm="1">
        <f t="array" ref="CO45">AI45*INDEX(prod_est,$G45+$H45,MATCH(CO$14,$BP$14:$DP$14,0))</f>
        <v>0.71358665790486553</v>
      </c>
      <c r="CP45" s="8" cm="1">
        <f t="array" ref="CP45">AJ45*INDEX(prod_est,$G45+$H45,MATCH(CP$14,$BP$14:$DP$14,0))</f>
        <v>0.70278334165507594</v>
      </c>
      <c r="CQ45" s="8" cm="1">
        <f t="array" ref="CQ45">AK45*INDEX(prod_est,$G45+$H45,MATCH(CQ$14,$BP$14:$DP$14,0))</f>
        <v>0.69196959653760559</v>
      </c>
      <c r="CR45" s="8" cm="1">
        <f t="array" ref="CR45">AL45*INDEX(prod_est,$G45+$H45,MATCH(CR$14,$BP$14:$DP$14,0))</f>
        <v>0.68114821446672735</v>
      </c>
      <c r="CS45" s="8" cm="1">
        <f t="array" ref="CS45">AM45*INDEX(prod_est,$G45+$H45,MATCH(CS$14,$BP$14:$DP$14,0))</f>
        <v>0.67032191800479501</v>
      </c>
      <c r="CT45" s="8" cm="1">
        <f t="array" ref="CT45">AN45*INDEX(prod_est,$G45+$H45,MATCH(CT$14,$BP$14:$DP$14,0))</f>
        <v>0.65949336161101957</v>
      </c>
      <c r="CU45" s="8" cm="1">
        <f t="array" ref="CU45">AO45*INDEX(prod_est,$G45+$H45,MATCH(CU$14,$BP$14:$DP$14,0))</f>
        <v>0.64866513287084149</v>
      </c>
      <c r="CV45" s="8" cm="1">
        <f t="array" ref="CV45">AP45*INDEX(prod_est,$G45+$H45,MATCH(CV$14,$BP$14:$DP$14,0))</f>
        <v>0.63783975370617285</v>
      </c>
      <c r="CW45" cm="1">
        <f t="array" ref="CW45">AQ45*INDEX(prod_est,$G45+$H45,MATCH(CW$14,$BP$14:$DP$14,0))</f>
        <v>0.62701968156678711</v>
      </c>
      <c r="CX45" cm="1">
        <f t="array" ref="CX45">AR45*INDEX(prod_est,$G45+$H45,MATCH(CX$14,$BP$14:$DP$14,0))</f>
        <v>0.61620731060312128</v>
      </c>
      <c r="CY45" cm="1">
        <f t="array" ref="CY45">AS45*INDEX(prod_est,$G45+$H45,MATCH(CY$14,$BP$14:$DP$14,0))</f>
        <v>0.60540497282075723</v>
      </c>
      <c r="CZ45" cm="1">
        <f t="array" ref="CZ45">AT45*INDEX(prod_est,$G45+$H45,MATCH(CZ$14,$BP$14:$DP$14,0))</f>
        <v>0.59461493921684527</v>
      </c>
      <c r="DA45" cm="1">
        <f t="array" ref="DA45">AU45*INDEX(prod_est,$G45+$H45,MATCH(DA$14,$BP$14:$DP$14,0))</f>
        <v>0.58383942089872554</v>
      </c>
      <c r="DB45" cm="1">
        <f t="array" ref="DB45">AV45*INDEX(prod_est,$G45+$H45,MATCH(DB$14,$BP$14:$DP$14,0))</f>
        <v>0.57308057018500547</v>
      </c>
      <c r="DC45" cm="1">
        <f t="array" ref="DC45">AW45*INDEX(prod_est,$G45+$H45,MATCH(DC$14,$BP$14:$DP$14,0))</f>
        <v>0.56234048168934081</v>
      </c>
      <c r="DD45" cm="1">
        <f t="array" ref="DD45">AX45*INDEX(prod_est,$G45+$H45,MATCH(DD$14,$BP$14:$DP$14,0))</f>
        <v>0.55162119338717253</v>
      </c>
      <c r="DE45" cm="1">
        <f t="array" ref="DE45">AY45*INDEX(prod_est,$G45+$H45,MATCH(DE$14,$BP$14:$DP$14,0))</f>
        <v>0.54092468766565982</v>
      </c>
      <c r="DF45" cm="1">
        <f t="array" ref="DF45">AZ45*INDEX(prod_est,$G45+$H45,MATCH(DF$14,$BP$14:$DP$14,0))</f>
        <v>0.53025289235705342</v>
      </c>
      <c r="DG45" cm="1">
        <f t="array" ref="DG45">BA45*INDEX(prod_est,$G45+$H45,MATCH(DG$14,$BP$14:$DP$14,0))</f>
        <v>0.51960768175574801</v>
      </c>
      <c r="DH45" cm="1">
        <f t="array" ref="DH45">BB45*INDEX(prod_est,$G45+$H45,MATCH(DH$14,$BP$14:$DP$14,0))</f>
        <v>0.50899087761924444</v>
      </c>
      <c r="DI45" cm="1">
        <f t="array" ref="DI45">BC45*INDEX(prod_est,$G45+$H45,MATCH(DI$14,$BP$14:$DP$14,0))</f>
        <v>0.49840425015325834</v>
      </c>
      <c r="DJ45" cm="1">
        <f t="array" ref="DJ45">BD45*INDEX(prod_est,$G45+$H45,MATCH(DJ$14,$BP$14:$DP$14,0))</f>
        <v>0.48784951898120044</v>
      </c>
      <c r="DK45" cm="1">
        <f t="array" ref="DK45">BE45*INDEX(prod_est,$G45+$H45,MATCH(DK$14,$BP$14:$DP$14,0))</f>
        <v>0.47732835409825497</v>
      </c>
      <c r="DL45" cm="1">
        <f t="array" ref="DL45">BF45*INDEX(prod_est,$G45+$H45,MATCH(DL$14,$BP$14:$DP$14,0))</f>
        <v>0.46684237681027951</v>
      </c>
      <c r="DM45" cm="1">
        <f t="array" ref="DM45">BG45*INDEX(prod_est,$G45+$H45,MATCH(DM$14,$BP$14:$DP$14,0))</f>
        <v>0.4563931606577431</v>
      </c>
      <c r="DN45" cm="1">
        <f t="array" ref="DN45">BH45*INDEX(prod_est,$G45+$H45,MATCH(DN$14,$BP$14:$DP$14,0))</f>
        <v>0.44598223232492235</v>
      </c>
      <c r="DO45" cm="1">
        <f t="array" ref="DO45">BI45*INDEX(prod_est,$G45+$H45,MATCH(DO$14,$BP$14:$DP$14,0))</f>
        <v>0.43561107253456627</v>
      </c>
      <c r="DP45" cm="1">
        <f t="array" ref="DP45">BJ45*INDEX(prod_est,$G45+$H45,MATCH(DP$14,$BP$14:$DP$14,0))</f>
        <v>0.42528111692824144</v>
      </c>
    </row>
    <row r="46" spans="1:120" x14ac:dyDescent="0.25">
      <c r="A46" t="s">
        <v>48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177</v>
      </c>
      <c r="H46">
        <f>IFERROR(MATCH(D46,Production_est!$D$4:$D$339,0),"-")</f>
        <v>6</v>
      </c>
      <c r="I46" s="8" cm="1">
        <f t="array" ref="I46">IFERROR(INDEX(Production_est!$E$4:$E$339,H46+G46),"-")</f>
        <v>650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12_NZ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48</v>
      </c>
      <c r="B47" s="10" t="s">
        <v>91</v>
      </c>
      <c r="C47" s="10" t="s">
        <v>177</v>
      </c>
      <c r="D47" s="10" t="s">
        <v>37</v>
      </c>
      <c r="E47" s="61">
        <f>SUM(E15:E46)</f>
        <v>4.9078506959999997</v>
      </c>
      <c r="F47" s="61">
        <f>SUM(F15:F46)</f>
        <v>4.7146298760000001</v>
      </c>
      <c r="J47" s="42">
        <f t="shared" ref="J47:AN47" si="66">SUM(J15:J46)*1000</f>
        <v>7.2532767323076932</v>
      </c>
      <c r="K47" s="42">
        <f t="shared" si="66"/>
        <v>7.2532767323076932</v>
      </c>
      <c r="L47" s="42">
        <f t="shared" si="66"/>
        <v>7.2532767323076932</v>
      </c>
      <c r="M47" s="42">
        <f t="shared" si="66"/>
        <v>7.1814995146442309</v>
      </c>
      <c r="N47" s="42">
        <f t="shared" si="66"/>
        <v>7.1104325923638978</v>
      </c>
      <c r="O47" s="42">
        <f t="shared" si="66"/>
        <v>7.0400689365019629</v>
      </c>
      <c r="P47" s="42">
        <f t="shared" si="66"/>
        <v>6.9704015876511622</v>
      </c>
      <c r="Q47" s="42">
        <f t="shared" si="66"/>
        <v>6.9014236552733648</v>
      </c>
      <c r="R47" s="42">
        <f t="shared" si="66"/>
        <v>6.8331283170180539</v>
      </c>
      <c r="S47" s="42">
        <f t="shared" si="66"/>
        <v>6.7655088180475635</v>
      </c>
      <c r="T47" s="42">
        <f t="shared" si="66"/>
        <v>6.698558470368968</v>
      </c>
      <c r="U47" s="42">
        <f t="shared" si="66"/>
        <v>6.6322706521726085</v>
      </c>
      <c r="V47" s="42">
        <f t="shared" si="66"/>
        <v>6.5666388071771502</v>
      </c>
      <c r="W47" s="42">
        <f t="shared" si="66"/>
        <v>6.501656443981128</v>
      </c>
      <c r="X47" s="42">
        <f t="shared" si="66"/>
        <v>6.437317135420896</v>
      </c>
      <c r="Y47" s="42">
        <f t="shared" si="66"/>
        <v>6.3736145179349606</v>
      </c>
      <c r="Z47" s="42">
        <f t="shared" si="66"/>
        <v>6.3105422909345625</v>
      </c>
      <c r="AA47" s="42">
        <f t="shared" si="66"/>
        <v>6.2480942161805233</v>
      </c>
      <c r="AB47" s="42">
        <f t="shared" si="66"/>
        <v>6.1862641171662363</v>
      </c>
      <c r="AC47" s="42">
        <f t="shared" si="66"/>
        <v>6.1250458785067785</v>
      </c>
      <c r="AD47" s="42">
        <f t="shared" si="66"/>
        <v>6.0644334453340552</v>
      </c>
      <c r="AE47" s="42">
        <f t="shared" si="66"/>
        <v>6.0044208226979379</v>
      </c>
      <c r="AF47" s="42">
        <f t="shared" si="66"/>
        <v>5.9450020749733223</v>
      </c>
      <c r="AG47" s="42">
        <f t="shared" si="66"/>
        <v>5.8861713252730654</v>
      </c>
      <c r="AH47" s="42">
        <f t="shared" si="66"/>
        <v>5.8279227548667167</v>
      </c>
      <c r="AI47" s="42">
        <f t="shared" si="66"/>
        <v>5.7702506026050147</v>
      </c>
      <c r="AJ47" s="42">
        <f t="shared" si="66"/>
        <v>5.7131491643500709</v>
      </c>
      <c r="AK47" s="42">
        <f t="shared" si="66"/>
        <v>5.6566127924111891</v>
      </c>
      <c r="AL47" s="42">
        <f t="shared" si="66"/>
        <v>5.6006358949862864</v>
      </c>
      <c r="AM47" s="42">
        <f t="shared" si="66"/>
        <v>5.5452129356088182</v>
      </c>
      <c r="AN47" s="42">
        <f t="shared" si="66"/>
        <v>5.4903384326001889</v>
      </c>
      <c r="AO47" s="42">
        <f t="shared" ref="AO47:BJ47" si="67">SUM(AO15:AO46)*1000</f>
        <v>5.4360069585275834</v>
      </c>
      <c r="AP47">
        <f t="shared" si="67"/>
        <v>5.3822131396671544</v>
      </c>
      <c r="AQ47">
        <f t="shared" si="67"/>
        <v>5.3289516554725305</v>
      </c>
      <c r="AR47">
        <f t="shared" si="67"/>
        <v>5.2762172380485834</v>
      </c>
      <c r="AS47">
        <f t="shared" si="67"/>
        <v>5.2240046716303956</v>
      </c>
      <c r="AT47">
        <f t="shared" si="67"/>
        <v>5.172308792067386</v>
      </c>
      <c r="AU47">
        <f t="shared" si="67"/>
        <v>5.1211244863125529</v>
      </c>
      <c r="AV47">
        <f t="shared" si="67"/>
        <v>5.0704466919167519</v>
      </c>
      <c r="AW47">
        <f t="shared" si="67"/>
        <v>5.0202703965279909</v>
      </c>
      <c r="AX47">
        <f t="shared" si="67"/>
        <v>4.9705906373956834</v>
      </c>
      <c r="AY47">
        <f t="shared" si="67"/>
        <v>4.9214025008797888</v>
      </c>
      <c r="AZ47">
        <f t="shared" si="67"/>
        <v>4.8727011219648322</v>
      </c>
      <c r="BA47">
        <f t="shared" si="67"/>
        <v>4.8244816837787221</v>
      </c>
      <c r="BB47">
        <f t="shared" si="67"/>
        <v>4.7767394171163291</v>
      </c>
      <c r="BC47">
        <f t="shared" si="67"/>
        <v>4.7294695999677812</v>
      </c>
      <c r="BD47">
        <f t="shared" si="67"/>
        <v>4.6826675570514338</v>
      </c>
      <c r="BE47">
        <f t="shared" si="67"/>
        <v>4.6363286593514461</v>
      </c>
      <c r="BF47">
        <f t="shared" si="67"/>
        <v>4.5904483236599463</v>
      </c>
      <c r="BG47">
        <f t="shared" si="67"/>
        <v>4.5450220121237281</v>
      </c>
      <c r="BH47">
        <f t="shared" si="67"/>
        <v>4.5000452317954212</v>
      </c>
      <c r="BI47">
        <f t="shared" si="67"/>
        <v>4.4555135341891123</v>
      </c>
      <c r="BJ47">
        <f t="shared" si="67"/>
        <v>4.4114225148403667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12_NZ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1.9664980919999999</v>
      </c>
      <c r="F58" s="66">
        <v>2.0291744880000002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12_NZ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1.9664980919999999</v>
      </c>
      <c r="BP58" s="65">
        <f t="shared" si="75"/>
        <v>2.0291744880000002</v>
      </c>
      <c r="BQ58" s="65">
        <f t="shared" si="75"/>
        <v>2.0291744880000002</v>
      </c>
      <c r="BR58" s="65">
        <f t="shared" si="75"/>
        <v>1.6673726767896002</v>
      </c>
      <c r="BS58" s="65">
        <f t="shared" si="75"/>
        <v>1.8588863683338051</v>
      </c>
      <c r="BT58" s="65">
        <f t="shared" si="75"/>
        <v>1.8644329769341224</v>
      </c>
      <c r="BU58" s="65">
        <f t="shared" si="75"/>
        <v>1.8692781110504557</v>
      </c>
      <c r="BV58" s="65">
        <f t="shared" si="75"/>
        <v>1.8734240414345997</v>
      </c>
      <c r="BW58" s="65">
        <f t="shared" si="75"/>
        <v>1.8768733217896858</v>
      </c>
      <c r="BX58" s="65">
        <f t="shared" si="75"/>
        <v>1.8796287789017703</v>
      </c>
      <c r="BY58" s="65">
        <f t="shared" si="75"/>
        <v>1.8816935029936783</v>
      </c>
      <c r="BZ58" s="65">
        <f t="shared" si="75"/>
        <v>1.8599542638745976</v>
      </c>
      <c r="CA58" s="65">
        <f t="shared" si="75"/>
        <v>1.838075079017178</v>
      </c>
      <c r="CB58" s="65">
        <f t="shared" si="75"/>
        <v>1.8137945853359789</v>
      </c>
      <c r="CC58" s="65">
        <f t="shared" si="75"/>
        <v>1.7872043031496558</v>
      </c>
      <c r="CD58" s="65">
        <f t="shared" si="75"/>
        <v>1.7583964174034283</v>
      </c>
      <c r="CE58" s="65">
        <f t="shared" si="75"/>
        <v>1.7274636793033835</v>
      </c>
      <c r="CF58" s="65">
        <f t="shared" si="75"/>
        <v>1.6944993113972942</v>
      </c>
      <c r="CG58" s="65">
        <f t="shared" si="75"/>
        <v>1.6595969160171495</v>
      </c>
      <c r="CH58" s="65">
        <f t="shared" si="75"/>
        <v>1.6228503870003268</v>
      </c>
      <c r="CI58" s="65">
        <f t="shared" si="75"/>
        <v>1.5843538246080351</v>
      </c>
      <c r="CJ58" s="65">
        <f t="shared" si="75"/>
        <v>1.5442014535613351</v>
      </c>
      <c r="CK58" s="65">
        <f t="shared" si="75"/>
        <v>1.5024875441166734</v>
      </c>
      <c r="CL58" s="65">
        <f t="shared" si="75"/>
        <v>1.45930633610449</v>
      </c>
      <c r="CM58" s="65">
        <f t="shared" si="75"/>
        <v>1.4147519658560337</v>
      </c>
      <c r="CN58" s="65">
        <f t="shared" si="75"/>
        <v>1.368918395945067</v>
      </c>
      <c r="CO58" s="65">
        <f t="shared" si="75"/>
        <v>1.3218993476726846</v>
      </c>
      <c r="CP58" s="65">
        <f t="shared" si="75"/>
        <v>1.2737882362249404</v>
      </c>
      <c r="CQ58" s="65">
        <f t="shared" si="75"/>
        <v>1.2246781084344678</v>
      </c>
      <c r="CR58" s="65">
        <f t="shared" si="75"/>
        <v>1.1746615830787115</v>
      </c>
      <c r="CS58" s="65">
        <f t="shared" si="75"/>
        <v>1.1238307936487981</v>
      </c>
      <c r="CT58" s="65">
        <f t="shared" si="75"/>
        <v>1.0740351652187756</v>
      </c>
      <c r="CU58" s="65">
        <f t="shared" si="75"/>
        <v>1.0252791130011711</v>
      </c>
      <c r="CV58" s="70">
        <f t="shared" ref="CV58:DP58" si="76">CV$49*CV15</f>
        <v>0.97756645498569772</v>
      </c>
      <c r="CW58" s="65">
        <f t="shared" si="76"/>
        <v>0.93090042945996621</v>
      </c>
      <c r="CX58" s="65">
        <f t="shared" si="76"/>
        <v>0.88528371216053181</v>
      </c>
      <c r="CY58" s="65">
        <f t="shared" si="76"/>
        <v>0.84071843306088878</v>
      </c>
      <c r="CZ58" s="65">
        <f t="shared" si="76"/>
        <v>0.79720619280292027</v>
      </c>
      <c r="DA58" s="65">
        <f t="shared" si="76"/>
        <v>0.75474807877819328</v>
      </c>
      <c r="DB58" s="65">
        <f t="shared" si="76"/>
        <v>0.71334468086540748</v>
      </c>
      <c r="DC58" s="65">
        <f t="shared" si="76"/>
        <v>0.67299610683017597</v>
      </c>
      <c r="DD58" s="65">
        <f t="shared" si="76"/>
        <v>0.6337019973932454</v>
      </c>
      <c r="DE58" s="65">
        <f t="shared" si="76"/>
        <v>0.59546154097313941</v>
      </c>
      <c r="DF58" s="65">
        <f t="shared" si="76"/>
        <v>0.55827348810912769</v>
      </c>
      <c r="DG58" s="65">
        <f t="shared" si="76"/>
        <v>0.52213616557031894</v>
      </c>
      <c r="DH58" s="65">
        <f t="shared" si="76"/>
        <v>0.48704749015658677</v>
      </c>
      <c r="DI58" s="65">
        <f t="shared" si="76"/>
        <v>0.45300498219693902</v>
      </c>
      <c r="DJ58" s="65">
        <f t="shared" si="76"/>
        <v>0.42000577875085465</v>
      </c>
      <c r="DK58" s="65">
        <f t="shared" si="76"/>
        <v>0.38804664651801857</v>
      </c>
      <c r="DL58" s="65">
        <f t="shared" si="76"/>
        <v>0.35712399446179816</v>
      </c>
      <c r="DM58" s="65">
        <f t="shared" si="76"/>
        <v>0.32723388615171517</v>
      </c>
      <c r="DN58" s="65">
        <f t="shared" si="76"/>
        <v>0.29837205183008381</v>
      </c>
      <c r="DO58" s="65">
        <f t="shared" si="76"/>
        <v>0.27053390020789775</v>
      </c>
      <c r="DP58" s="65">
        <f t="shared" si="76"/>
        <v>0.24371452999496751</v>
      </c>
    </row>
    <row r="59" spans="1:120" x14ac:dyDescent="0.25">
      <c r="A59" s="65" t="str">
        <f t="shared" si="71"/>
        <v>12_NZ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12_NZ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70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12_NZ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12_NZ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70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12_NZ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12_NZ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70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12_NZ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12_NZ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70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12_NZ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12_NZ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70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12_NZ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12_NZ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70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12_NZ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12_NZ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70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12_NZ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12_NZ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70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12_NZ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12_NZ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70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12_NZ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12_NZ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70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12_NZ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12_NZ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70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12_NZ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12_NZ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70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12_NZ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12_NZ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70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12_NZ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12_NZ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70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12_NZ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12_NZ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70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12_NZ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12_NZ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70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12_NZ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1.94979276</v>
      </c>
      <c r="F75" s="66">
        <v>1.733837616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12_NZ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1.94979276</v>
      </c>
      <c r="BP75" s="65">
        <f t="shared" si="109"/>
        <v>1.733837616</v>
      </c>
      <c r="BQ75" s="65">
        <f t="shared" si="109"/>
        <v>1.733837616</v>
      </c>
      <c r="BR75" s="65">
        <f t="shared" si="109"/>
        <v>1.4246943690672</v>
      </c>
      <c r="BS75" s="65">
        <f t="shared" si="109"/>
        <v>1.588334137032962</v>
      </c>
      <c r="BT75" s="65">
        <f t="shared" si="109"/>
        <v>1.59307346265002</v>
      </c>
      <c r="BU75" s="65">
        <f t="shared" si="109"/>
        <v>1.5972134101188764</v>
      </c>
      <c r="BV75" s="65">
        <f t="shared" si="109"/>
        <v>1.6007559196940047</v>
      </c>
      <c r="BW75" s="65">
        <f t="shared" si="109"/>
        <v>1.6037031733989695</v>
      </c>
      <c r="BX75" s="65">
        <f t="shared" si="109"/>
        <v>1.6060575865943156</v>
      </c>
      <c r="BY75" s="65">
        <f t="shared" si="109"/>
        <v>1.6078217997353648</v>
      </c>
      <c r="BZ75" s="65">
        <f t="shared" si="109"/>
        <v>1.5892466053640659</v>
      </c>
      <c r="CA75" s="65">
        <f t="shared" si="109"/>
        <v>1.5705518337032012</v>
      </c>
      <c r="CB75" s="65">
        <f t="shared" si="109"/>
        <v>1.5498052525055408</v>
      </c>
      <c r="CC75" s="65">
        <f t="shared" si="109"/>
        <v>1.5270850617346909</v>
      </c>
      <c r="CD75" s="65">
        <f t="shared" si="109"/>
        <v>1.502470029247529</v>
      </c>
      <c r="CE75" s="65">
        <f t="shared" si="109"/>
        <v>1.4760394067451761</v>
      </c>
      <c r="CF75" s="65">
        <f t="shared" si="109"/>
        <v>1.447872848668855</v>
      </c>
      <c r="CG75" s="65">
        <f t="shared" si="109"/>
        <v>1.4180503339681878</v>
      </c>
      <c r="CH75" s="65">
        <f t="shared" si="109"/>
        <v>1.386652090670935</v>
      </c>
      <c r="CI75" s="65">
        <f t="shared" si="109"/>
        <v>1.3537585231846647</v>
      </c>
      <c r="CJ75" s="65">
        <f t="shared" si="109"/>
        <v>1.319450142262246</v>
      </c>
      <c r="CK75" s="65">
        <f t="shared" si="109"/>
        <v>1.2838074975644718</v>
      </c>
      <c r="CL75" s="65">
        <f t="shared" si="109"/>
        <v>1.2469111127544907</v>
      </c>
      <c r="CM75" s="65">
        <f t="shared" si="109"/>
        <v>1.2088414230600848</v>
      </c>
      <c r="CN75" s="65">
        <f t="shared" si="109"/>
        <v>1.1696787152411408</v>
      </c>
      <c r="CO75" s="65">
        <f t="shared" si="109"/>
        <v>1.1295030699009869</v>
      </c>
      <c r="CP75" s="65">
        <f t="shared" si="109"/>
        <v>1.088394306081526</v>
      </c>
      <c r="CQ75" s="65">
        <f t="shared" si="109"/>
        <v>1.0464319280833614</v>
      </c>
      <c r="CR75" s="65">
        <f t="shared" si="109"/>
        <v>1.0036950744533408</v>
      </c>
      <c r="CS75" s="65">
        <f t="shared" si="109"/>
        <v>0.96026246908315183</v>
      </c>
      <c r="CT75" s="65">
        <f t="shared" si="109"/>
        <v>0.91771436186274802</v>
      </c>
      <c r="CU75" s="65">
        <f t="shared" si="109"/>
        <v>0.87605452539108863</v>
      </c>
      <c r="CV75" s="70">
        <f t="shared" si="109"/>
        <v>0.83528622196731128</v>
      </c>
      <c r="CW75" s="65">
        <f t="shared" ref="CW75:DP75" si="110">CW$49*CW32</f>
        <v>0.79541221856138566</v>
      </c>
      <c r="CX75" s="65">
        <f t="shared" si="110"/>
        <v>0.75643480146890474</v>
      </c>
      <c r="CY75" s="65">
        <f t="shared" si="110"/>
        <v>0.71835579065566635</v>
      </c>
      <c r="CZ75" s="65">
        <f t="shared" si="110"/>
        <v>0.681176553797601</v>
      </c>
      <c r="DA75" s="65">
        <f t="shared" si="110"/>
        <v>0.64489802002151075</v>
      </c>
      <c r="DB75" s="65">
        <f t="shared" si="110"/>
        <v>0.60952069335200443</v>
      </c>
      <c r="DC75" s="65">
        <f t="shared" si="110"/>
        <v>0.57504466586991376</v>
      </c>
      <c r="DD75" s="65">
        <f t="shared" si="110"/>
        <v>0.54146963058740305</v>
      </c>
      <c r="DE75" s="65">
        <f t="shared" si="110"/>
        <v>0.5087948940448902</v>
      </c>
      <c r="DF75" s="65">
        <f t="shared" si="110"/>
        <v>0.47701938863482007</v>
      </c>
      <c r="DG75" s="65">
        <f t="shared" si="110"/>
        <v>0.44614168465724513</v>
      </c>
      <c r="DH75" s="65">
        <f t="shared" si="110"/>
        <v>0.41616000211209025</v>
      </c>
      <c r="DI75" s="65">
        <f t="shared" si="110"/>
        <v>0.38707222223289806</v>
      </c>
      <c r="DJ75" s="65">
        <f t="shared" si="110"/>
        <v>0.35887589876677234</v>
      </c>
      <c r="DK75" s="65">
        <f t="shared" si="110"/>
        <v>0.33156826900516206</v>
      </c>
      <c r="DL75" s="65">
        <f t="shared" si="110"/>
        <v>0.30514626457004873</v>
      </c>
      <c r="DM75" s="65">
        <f t="shared" si="110"/>
        <v>0.27960652196003027</v>
      </c>
      <c r="DN75" s="65">
        <f t="shared" si="110"/>
        <v>0.25494539286071538</v>
      </c>
      <c r="DO75" s="65">
        <f t="shared" si="110"/>
        <v>0.23115895422377461</v>
      </c>
      <c r="DP75" s="65">
        <f t="shared" si="110"/>
        <v>0.20824301811892032</v>
      </c>
    </row>
    <row r="76" spans="1:120" x14ac:dyDescent="0.25">
      <c r="A76" s="65" t="str">
        <f t="shared" si="71"/>
        <v>12_NZ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12_NZ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70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12_NZ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12_NZ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70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12_NZ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12_NZ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70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12_NZ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12_NZ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70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12_NZ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12_NZ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70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12_NZ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12_NZ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70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12_NZ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12_NZ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70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12_NZ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12_NZ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70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12_NZ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12_NZ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70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12_NZ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12_NZ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70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12_NZ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12_NZ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70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12_NZ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12_NZ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70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12_NZ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0.99155984399999997</v>
      </c>
      <c r="F88" s="66">
        <v>0.95161777200000008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12_NZ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0.99155984399999997</v>
      </c>
      <c r="BP88" s="65">
        <f t="shared" si="135"/>
        <v>0.95161777200000008</v>
      </c>
      <c r="BQ88" s="65">
        <f t="shared" si="135"/>
        <v>0.95161777200000008</v>
      </c>
      <c r="BR88" s="65">
        <f t="shared" si="135"/>
        <v>0.78194432325240015</v>
      </c>
      <c r="BS88" s="65">
        <f t="shared" si="135"/>
        <v>0.87175810394625219</v>
      </c>
      <c r="BT88" s="65">
        <f t="shared" si="135"/>
        <v>0.87435928553492481</v>
      </c>
      <c r="BU88" s="65">
        <f t="shared" si="135"/>
        <v>0.87663149808248675</v>
      </c>
      <c r="BV88" s="65">
        <f t="shared" si="135"/>
        <v>0.87857580649872102</v>
      </c>
      <c r="BW88" s="65">
        <f t="shared" si="135"/>
        <v>0.88019340838851501</v>
      </c>
      <c r="BX88" s="65">
        <f t="shared" si="135"/>
        <v>0.88148562942389175</v>
      </c>
      <c r="BY88" s="65">
        <f t="shared" si="135"/>
        <v>0.88245391882027224</v>
      </c>
      <c r="BZ88" s="65">
        <f t="shared" si="135"/>
        <v>0.87225891271418576</v>
      </c>
      <c r="CA88" s="65">
        <f t="shared" si="135"/>
        <v>0.86199827654399863</v>
      </c>
      <c r="CB88" s="65">
        <f t="shared" si="135"/>
        <v>0.85061150353034021</v>
      </c>
      <c r="CC88" s="65">
        <f t="shared" si="135"/>
        <v>0.83814151376817825</v>
      </c>
      <c r="CD88" s="65">
        <f t="shared" si="135"/>
        <v>0.82463153904102904</v>
      </c>
      <c r="CE88" s="65">
        <f t="shared" si="135"/>
        <v>0.81012507669059963</v>
      </c>
      <c r="CF88" s="65">
        <f t="shared" si="135"/>
        <v>0.79466584510273375</v>
      </c>
      <c r="CG88" s="65">
        <f t="shared" si="135"/>
        <v>0.77829774076989622</v>
      </c>
      <c r="CH88" s="65">
        <f t="shared" si="135"/>
        <v>0.76106479689123141</v>
      </c>
      <c r="CI88" s="65">
        <f t="shared" si="135"/>
        <v>0.74301114347204278</v>
      </c>
      <c r="CJ88" s="65">
        <f t="shared" si="135"/>
        <v>0.72418096888531303</v>
      </c>
      <c r="CK88" s="65">
        <f t="shared" si="135"/>
        <v>0.70461848285866113</v>
      </c>
      <c r="CL88" s="65">
        <f t="shared" si="135"/>
        <v>0.68436788085088407</v>
      </c>
      <c r="CM88" s="65">
        <f t="shared" si="135"/>
        <v>0.66347330978297758</v>
      </c>
      <c r="CN88" s="65">
        <f t="shared" si="135"/>
        <v>0.64197883508924669</v>
      </c>
      <c r="CO88" s="65">
        <f t="shared" si="135"/>
        <v>0.61992840905485191</v>
      </c>
      <c r="CP88" s="65">
        <f t="shared" si="135"/>
        <v>0.59736584040681451</v>
      </c>
      <c r="CQ88" s="65">
        <f t="shared" si="135"/>
        <v>0.57433476512621262</v>
      </c>
      <c r="CR88" s="65">
        <f t="shared" si="135"/>
        <v>0.55087861844996577</v>
      </c>
      <c r="CS88" s="65">
        <f t="shared" si="135"/>
        <v>0.52704060803127006</v>
      </c>
      <c r="CT88" s="65">
        <f t="shared" si="135"/>
        <v>0.50368805493041613</v>
      </c>
      <c r="CU88" s="65">
        <f t="shared" si="135"/>
        <v>0.48082302974051122</v>
      </c>
      <c r="CV88" s="70">
        <f t="shared" si="135"/>
        <v>0.45844732297631174</v>
      </c>
      <c r="CW88" s="65">
        <f t="shared" ref="CW88:DP88" si="136">CW$49*CW45</f>
        <v>0.43656245329087551</v>
      </c>
      <c r="CX88" s="65">
        <f t="shared" si="136"/>
        <v>0.41516967551885287</v>
      </c>
      <c r="CY88" s="65">
        <f t="shared" si="136"/>
        <v>0.39426998854951806</v>
      </c>
      <c r="CZ88" s="65">
        <f t="shared" si="136"/>
        <v>0.37386414303259141</v>
      </c>
      <c r="DA88" s="65">
        <f t="shared" si="136"/>
        <v>0.35395264891985229</v>
      </c>
      <c r="DB88" s="65">
        <f t="shared" si="136"/>
        <v>0.33453578284549679</v>
      </c>
      <c r="DC88" s="65">
        <f t="shared" si="136"/>
        <v>0.31561359534814243</v>
      </c>
      <c r="DD88" s="65">
        <f t="shared" si="136"/>
        <v>0.29718591793733912</v>
      </c>
      <c r="DE88" s="65">
        <f t="shared" si="136"/>
        <v>0.27925237000739678</v>
      </c>
      <c r="DF88" s="65">
        <f t="shared" si="136"/>
        <v>0.26181236560129501</v>
      </c>
      <c r="DG88" s="65">
        <f t="shared" si="136"/>
        <v>0.24486512002739616</v>
      </c>
      <c r="DH88" s="65">
        <f t="shared" si="136"/>
        <v>0.22840965633163587</v>
      </c>
      <c r="DI88" s="65">
        <f t="shared" si="136"/>
        <v>0.21244481162782633</v>
      </c>
      <c r="DJ88" s="65">
        <f t="shared" si="136"/>
        <v>0.19696924328865964</v>
      </c>
      <c r="DK88" s="65">
        <f t="shared" si="136"/>
        <v>0.1819814349999597</v>
      </c>
      <c r="DL88" s="65">
        <f t="shared" si="136"/>
        <v>0.16747970268068779</v>
      </c>
      <c r="DM88" s="65">
        <f t="shared" si="136"/>
        <v>0.15346220027116614</v>
      </c>
      <c r="DN88" s="65">
        <f t="shared" si="136"/>
        <v>0.13992692539194443</v>
      </c>
      <c r="DO88" s="65">
        <f t="shared" si="136"/>
        <v>0.12687172487569248</v>
      </c>
      <c r="DP88" s="65">
        <f t="shared" si="136"/>
        <v>0.11429430017446496</v>
      </c>
    </row>
    <row r="89" spans="1:120" x14ac:dyDescent="0.25">
      <c r="A89" s="65" t="str">
        <f t="shared" si="71"/>
        <v>12_NZ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12_NZ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70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12_NZ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12_NZ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2.2700808327108623E-3</v>
      </c>
      <c r="CC90" s="52">
        <f t="shared" si="143"/>
        <v>6.7272432991831478E-3</v>
      </c>
      <c r="CD90" s="52">
        <f t="shared" si="143"/>
        <v>1.3287630358212305E-2</v>
      </c>
      <c r="CE90" s="52">
        <f t="shared" si="143"/>
        <v>2.1866628851941568E-2</v>
      </c>
      <c r="CF90" s="52">
        <f t="shared" si="143"/>
        <v>3.2378967733706264E-2</v>
      </c>
      <c r="CG90" s="52">
        <f t="shared" si="143"/>
        <v>4.4738812883645881E-2</v>
      </c>
      <c r="CH90" s="52">
        <f t="shared" si="143"/>
        <v>5.8859858595866781E-2</v>
      </c>
      <c r="CI90" s="52">
        <f t="shared" si="143"/>
        <v>7.46554158192268E-2</v>
      </c>
      <c r="CJ90" s="52">
        <f t="shared" si="143"/>
        <v>9.2038497232132574E-2</v>
      </c>
      <c r="CK90" s="52">
        <f t="shared" si="143"/>
        <v>0.11092189923008999</v>
      </c>
      <c r="CL90" s="52">
        <f t="shared" si="143"/>
        <v>0.13121828090312854</v>
      </c>
      <c r="CM90" s="52">
        <f t="shared" si="143"/>
        <v>0.1528402400786297</v>
      </c>
      <c r="CN90" s="52">
        <f t="shared" si="143"/>
        <v>0.17570038650352765</v>
      </c>
      <c r="CO90" s="52">
        <f t="shared" si="143"/>
        <v>0.19971141223831926</v>
      </c>
      <c r="CP90" s="52">
        <f t="shared" si="143"/>
        <v>0.22478615933381305</v>
      </c>
      <c r="CQ90" s="52">
        <f t="shared" si="143"/>
        <v>0.2508376848600718</v>
      </c>
      <c r="CR90" s="52">
        <f t="shared" si="143"/>
        <v>0.27777932335555316</v>
      </c>
      <c r="CS90" s="52">
        <f t="shared" si="143"/>
        <v>0.30552474676302782</v>
      </c>
      <c r="CT90" s="52">
        <f t="shared" si="143"/>
        <v>0.33223019022315653</v>
      </c>
      <c r="CU90" s="52">
        <f t="shared" si="143"/>
        <v>0.35789675614037514</v>
      </c>
      <c r="CV90" s="70">
        <f t="shared" ref="CV90:DP90" si="144">CV$50*CV15</f>
        <v>0.38252600412483828</v>
      </c>
      <c r="CW90" s="52">
        <f t="shared" si="144"/>
        <v>0.40611993601215779</v>
      </c>
      <c r="CX90" s="52">
        <f t="shared" si="144"/>
        <v>0.4286809812131705</v>
      </c>
      <c r="CY90" s="52">
        <f t="shared" si="144"/>
        <v>0.45021198238769311</v>
      </c>
      <c r="CZ90" s="52">
        <f t="shared" si="144"/>
        <v>0.47071618143631694</v>
      </c>
      <c r="DA90" s="52">
        <f t="shared" si="144"/>
        <v>0.49019720580439391</v>
      </c>
      <c r="DB90" s="52">
        <f t="shared" si="144"/>
        <v>0.50865905509246445</v>
      </c>
      <c r="DC90" s="52">
        <f t="shared" si="144"/>
        <v>0.52610608796746527</v>
      </c>
      <c r="DD90" s="52">
        <f t="shared" si="144"/>
        <v>0.54254300936915945</v>
      </c>
      <c r="DE90" s="52">
        <f t="shared" si="144"/>
        <v>0.55797485800630797</v>
      </c>
      <c r="DF90" s="52">
        <f t="shared" si="144"/>
        <v>0.5724069941372073</v>
      </c>
      <c r="DG90" s="52">
        <f t="shared" si="144"/>
        <v>0.58584508762929732</v>
      </c>
      <c r="DH90" s="52">
        <f t="shared" si="144"/>
        <v>0.59829510629263194</v>
      </c>
      <c r="DI90" s="52">
        <f t="shared" si="144"/>
        <v>0.60976330448209703</v>
      </c>
      <c r="DJ90" s="52">
        <f t="shared" si="144"/>
        <v>0.62025621196333658</v>
      </c>
      <c r="DK90" s="52">
        <f t="shared" si="144"/>
        <v>0.62978062303744009</v>
      </c>
      <c r="DL90" s="52">
        <f t="shared" si="144"/>
        <v>0.63834358591952067</v>
      </c>
      <c r="DM90" s="52">
        <f t="shared" si="144"/>
        <v>0.64595239236639668</v>
      </c>
      <c r="DN90" s="52">
        <f t="shared" si="144"/>
        <v>0.65261456754866909</v>
      </c>
      <c r="DO90" s="52">
        <f t="shared" si="144"/>
        <v>0.65833786016256624</v>
      </c>
      <c r="DP90" s="52">
        <f t="shared" si="144"/>
        <v>0.66313023277700411</v>
      </c>
    </row>
    <row r="91" spans="1:120" x14ac:dyDescent="0.25">
      <c r="A91" s="52" t="str">
        <f t="shared" si="140"/>
        <v>12_NZ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12_NZ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70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12_NZ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12_NZ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70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12_NZ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12_NZ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70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12_NZ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12_NZ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70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12_NZ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12_NZ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70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12_NZ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12_NZ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70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12_NZ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12_NZ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70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12_NZ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12_NZ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70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12_NZ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12_NZ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70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12_NZ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12_NZ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70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12_NZ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12_NZ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70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12_NZ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12_NZ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70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12_NZ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12_NZ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70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12_NZ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12_NZ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70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12_NZ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12_NZ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70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12_NZ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12_NZ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70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12_NZ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12_NZ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1.9396811670907897E-3</v>
      </c>
      <c r="CC107" s="52">
        <f t="shared" si="177"/>
        <v>5.7481244481857891E-3</v>
      </c>
      <c r="CD107" s="52">
        <f t="shared" si="177"/>
        <v>1.1353677802878055E-2</v>
      </c>
      <c r="CE107" s="52">
        <f t="shared" si="177"/>
        <v>1.8684043123356663E-2</v>
      </c>
      <c r="CF107" s="52">
        <f t="shared" si="177"/>
        <v>2.7666360165646917E-2</v>
      </c>
      <c r="CG107" s="52">
        <f t="shared" si="177"/>
        <v>3.8227287565252815E-2</v>
      </c>
      <c r="CH107" s="52">
        <f t="shared" si="177"/>
        <v>5.0293081008790395E-2</v>
      </c>
      <c r="CI107" s="52">
        <f t="shared" si="177"/>
        <v>6.3789668631738128E-2</v>
      </c>
      <c r="CJ107" s="52">
        <f t="shared" si="177"/>
        <v>7.8642723710994802E-2</v>
      </c>
      <c r="CK107" s="52">
        <f t="shared" si="177"/>
        <v>9.4777734719524762E-2</v>
      </c>
      <c r="CL107" s="52">
        <f t="shared" si="177"/>
        <v>0.11212007280898691</v>
      </c>
      <c r="CM107" s="52">
        <f t="shared" si="177"/>
        <v>0.13059505678488453</v>
      </c>
      <c r="CN107" s="52">
        <f t="shared" si="177"/>
        <v>0.15012801563743838</v>
      </c>
      <c r="CO107" s="52">
        <f t="shared" si="177"/>
        <v>0.17064434869007716</v>
      </c>
      <c r="CP107" s="52">
        <f t="shared" si="177"/>
        <v>0.19206958342615169</v>
      </c>
      <c r="CQ107" s="52">
        <f t="shared" si="177"/>
        <v>0.21432943105321867</v>
      </c>
      <c r="CR107" s="52">
        <f t="shared" si="177"/>
        <v>0.23734983986300029</v>
      </c>
      <c r="CS107" s="52">
        <f t="shared" si="177"/>
        <v>0.26105704644390931</v>
      </c>
      <c r="CT107" s="52">
        <f t="shared" si="177"/>
        <v>0.28387563730287951</v>
      </c>
      <c r="CU107" s="52">
        <f t="shared" si="177"/>
        <v>0.30580655439452847</v>
      </c>
      <c r="CV107" s="70">
        <f t="shared" si="177"/>
        <v>0.32685113033503493</v>
      </c>
      <c r="CW107" s="52">
        <f t="shared" ref="CW107:DP107" si="178">CW$50*CW32</f>
        <v>0.34701107560218453</v>
      </c>
      <c r="CX107" s="52">
        <f t="shared" si="178"/>
        <v>0.36628846601741044</v>
      </c>
      <c r="CY107" s="52">
        <f t="shared" si="178"/>
        <v>0.38468573050466603</v>
      </c>
      <c r="CZ107" s="52">
        <f t="shared" si="178"/>
        <v>0.4022056391210489</v>
      </c>
      <c r="DA107" s="52">
        <f t="shared" si="178"/>
        <v>0.41885129135417737</v>
      </c>
      <c r="DB107" s="52">
        <f t="shared" si="178"/>
        <v>0.43462610468140822</v>
      </c>
      <c r="DC107" s="52">
        <f t="shared" si="178"/>
        <v>0.44953380338605764</v>
      </c>
      <c r="DD107" s="52">
        <f t="shared" si="178"/>
        <v>0.46357840762587438</v>
      </c>
      <c r="DE107" s="52">
        <f t="shared" si="178"/>
        <v>0.47676422274908642</v>
      </c>
      <c r="DF107" s="52">
        <f t="shared" si="178"/>
        <v>0.48909582885342351</v>
      </c>
      <c r="DG107" s="52">
        <f t="shared" si="178"/>
        <v>0.50057807058359371</v>
      </c>
      <c r="DH107" s="52">
        <f t="shared" si="178"/>
        <v>0.51121604716276292</v>
      </c>
      <c r="DI107" s="52">
        <f t="shared" si="178"/>
        <v>0.52101510265366646</v>
      </c>
      <c r="DJ107" s="52">
        <f t="shared" si="178"/>
        <v>0.5299808164450478</v>
      </c>
      <c r="DK107" s="52">
        <f t="shared" si="178"/>
        <v>0.53811899395919749</v>
      </c>
      <c r="DL107" s="52">
        <f t="shared" si="178"/>
        <v>0.54543565757642853</v>
      </c>
      <c r="DM107" s="52">
        <f t="shared" si="178"/>
        <v>0.55193703777240166</v>
      </c>
      <c r="DN107" s="52">
        <f t="shared" si="178"/>
        <v>0.55762956446427359</v>
      </c>
      <c r="DO107" s="52">
        <f t="shared" si="178"/>
        <v>0.56251985856171727</v>
      </c>
      <c r="DP107" s="52">
        <f t="shared" si="178"/>
        <v>0.5666147237189223</v>
      </c>
    </row>
    <row r="108" spans="1:120" x14ac:dyDescent="0.25">
      <c r="A108" s="52" t="str">
        <f t="shared" si="140"/>
        <v>12_NZ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12_NZ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70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12_NZ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12_NZ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70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12_NZ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12_NZ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70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12_NZ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12_NZ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70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12_NZ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12_NZ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70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12_NZ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12_NZ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70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12_NZ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12_NZ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70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12_NZ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12_NZ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70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12_NZ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12_NZ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70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12_NZ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12_NZ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70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12_NZ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12_NZ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70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12_NZ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12_NZ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70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12_NZ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12_NZ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1.795845123317072E-3</v>
      </c>
      <c r="CC120" s="54">
        <f t="shared" si="204"/>
        <v>5.3486114069065688E-3</v>
      </c>
      <c r="CD120" s="54">
        <f t="shared" si="204"/>
        <v>1.0618972587211808E-2</v>
      </c>
      <c r="CE120" s="54">
        <f t="shared" si="204"/>
        <v>1.7567247806210124E-2</v>
      </c>
      <c r="CF120" s="54">
        <f t="shared" si="204"/>
        <v>2.6153447677122306E-2</v>
      </c>
      <c r="CG120" s="54">
        <f t="shared" si="204"/>
        <v>3.6337318749894508E-2</v>
      </c>
      <c r="CH120" s="54">
        <f t="shared" si="204"/>
        <v>4.8078386415744155E-2</v>
      </c>
      <c r="CI120" s="54">
        <f t="shared" si="204"/>
        <v>6.1335996289258579E-2</v>
      </c>
      <c r="CJ120" s="54">
        <f t="shared" si="204"/>
        <v>7.6069354105747139E-2</v>
      </c>
      <c r="CK120" s="54">
        <f t="shared" si="204"/>
        <v>9.2237564170773639E-2</v>
      </c>
      <c r="CL120" s="54">
        <f t="shared" si="204"/>
        <v>0.1097996663980359</v>
      </c>
      <c r="CM120" s="54">
        <f t="shared" si="204"/>
        <v>0.12871467197101419</v>
      </c>
      <c r="CN120" s="54">
        <f t="shared" si="204"/>
        <v>0.1489415976630768</v>
      </c>
      <c r="CO120" s="54">
        <f t="shared" si="204"/>
        <v>0.17043949885001358</v>
      </c>
      <c r="CP120" s="54">
        <f t="shared" si="204"/>
        <v>0.19316750124826143</v>
      </c>
      <c r="CQ120" s="54">
        <f t="shared" si="204"/>
        <v>0.21708483141139301</v>
      </c>
      <c r="CR120" s="54">
        <f t="shared" si="204"/>
        <v>0.24215084601676165</v>
      </c>
      <c r="CS120" s="54">
        <f t="shared" si="204"/>
        <v>0.26832505997352496</v>
      </c>
      <c r="CT120" s="54">
        <f t="shared" si="204"/>
        <v>0.29401155668060341</v>
      </c>
      <c r="CU120" s="54">
        <f t="shared" si="204"/>
        <v>0.31921085313033026</v>
      </c>
      <c r="CV120" s="71">
        <f t="shared" ref="CV120:DP120" si="205">CV127</f>
        <v>0.34392368072986118</v>
      </c>
      <c r="CW120" s="58">
        <f t="shared" si="205"/>
        <v>0.3681509782759117</v>
      </c>
      <c r="CX120" s="58">
        <f t="shared" si="205"/>
        <v>0.39189388508426848</v>
      </c>
      <c r="CY120" s="58">
        <f t="shared" si="205"/>
        <v>0.41515373427123925</v>
      </c>
      <c r="CZ120" s="58">
        <f t="shared" si="205"/>
        <v>0.43793204618425396</v>
      </c>
      <c r="DA120" s="58">
        <f t="shared" si="205"/>
        <v>0.46023052197887337</v>
      </c>
      <c r="DB120" s="58">
        <f t="shared" si="205"/>
        <v>0.48205103733950871</v>
      </c>
      <c r="DC120" s="58">
        <f t="shared" si="205"/>
        <v>0.50339563634119844</v>
      </c>
      <c r="DD120" s="58">
        <f t="shared" si="205"/>
        <v>0.52426652544983354</v>
      </c>
      <c r="DE120" s="58">
        <f t="shared" si="205"/>
        <v>0.5446660676582632</v>
      </c>
      <c r="DF120" s="58">
        <f t="shared" si="205"/>
        <v>0.56459677675575848</v>
      </c>
      <c r="DG120" s="58">
        <f t="shared" si="205"/>
        <v>0.58406131172835196</v>
      </c>
      <c r="DH120" s="58">
        <f t="shared" si="205"/>
        <v>0.60306247128760859</v>
      </c>
      <c r="DI120" s="58">
        <f t="shared" si="205"/>
        <v>0.62160318852543206</v>
      </c>
      <c r="DJ120" s="58">
        <f t="shared" si="205"/>
        <v>0.63968652569254081</v>
      </c>
      <c r="DK120" s="58">
        <f t="shared" si="205"/>
        <v>0.65731566909829531</v>
      </c>
      <c r="DL120" s="58">
        <f t="shared" si="205"/>
        <v>0.67449392412959175</v>
      </c>
      <c r="DM120" s="58">
        <f t="shared" si="205"/>
        <v>0.69122471038657696</v>
      </c>
      <c r="DN120" s="58">
        <f t="shared" si="205"/>
        <v>0.70751155693297796</v>
      </c>
      <c r="DO120" s="58">
        <f t="shared" si="205"/>
        <v>0.72335809765887371</v>
      </c>
      <c r="DP120" s="58">
        <f t="shared" si="205"/>
        <v>0.73876806675377638</v>
      </c>
    </row>
    <row r="121" spans="1:120" x14ac:dyDescent="0.25">
      <c r="A121" s="52" t="str">
        <f t="shared" si="140"/>
        <v>12_NZ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12_NZ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70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1.0645951233170718E-3</v>
      </c>
      <c r="CC124" s="58">
        <f t="shared" si="209"/>
        <v>3.1548614069065689E-3</v>
      </c>
      <c r="CD124" s="58">
        <f t="shared" si="209"/>
        <v>6.2314725872118079E-3</v>
      </c>
      <c r="CE124" s="58">
        <f t="shared" si="209"/>
        <v>1.0254747806210123E-2</v>
      </c>
      <c r="CF124" s="58">
        <f t="shared" si="209"/>
        <v>1.5184697677122305E-2</v>
      </c>
      <c r="CG124" s="58">
        <f t="shared" si="209"/>
        <v>2.0981068749894506E-2</v>
      </c>
      <c r="CH124" s="58">
        <f t="shared" si="209"/>
        <v>2.7603386415744151E-2</v>
      </c>
      <c r="CI124" s="58">
        <f t="shared" si="209"/>
        <v>3.5010996289258571E-2</v>
      </c>
      <c r="CJ124" s="58">
        <f t="shared" si="209"/>
        <v>4.3163104105747141E-2</v>
      </c>
      <c r="CK124" s="58">
        <f t="shared" si="209"/>
        <v>5.2018814170773642E-2</v>
      </c>
      <c r="CL124" s="58">
        <f t="shared" si="209"/>
        <v>6.1537166398035907E-2</v>
      </c>
      <c r="CM124" s="58">
        <f t="shared" si="209"/>
        <v>7.1677171971014197E-2</v>
      </c>
      <c r="CN124" s="58">
        <f t="shared" si="209"/>
        <v>8.2397847663076798E-2</v>
      </c>
      <c r="CO124" s="58">
        <f t="shared" si="209"/>
        <v>9.3658248850013601E-2</v>
      </c>
      <c r="CP124" s="58">
        <f t="shared" si="209"/>
        <v>0.10541750124826141</v>
      </c>
      <c r="CQ124" s="58">
        <f t="shared" si="209"/>
        <v>0.11763483141139298</v>
      </c>
      <c r="CR124" s="58">
        <f t="shared" si="209"/>
        <v>0.13026959601676164</v>
      </c>
      <c r="CS124" s="58">
        <f t="shared" si="209"/>
        <v>0.14328130997352495</v>
      </c>
      <c r="CT124" s="58">
        <f t="shared" si="209"/>
        <v>0.15580530668060338</v>
      </c>
      <c r="CU124" s="58">
        <f t="shared" si="209"/>
        <v>0.16784210313033027</v>
      </c>
      <c r="CV124" s="71">
        <f t="shared" ref="CV124:DP124" si="210">CV50*CV45</f>
        <v>0.17939243072986116</v>
      </c>
      <c r="CW124" s="58">
        <f t="shared" si="210"/>
        <v>0.19045722827591163</v>
      </c>
      <c r="CX124" s="58">
        <f t="shared" si="210"/>
        <v>0.20103763508426839</v>
      </c>
      <c r="CY124" s="58">
        <f t="shared" si="210"/>
        <v>0.21113498427123914</v>
      </c>
      <c r="CZ124" s="58">
        <f t="shared" si="210"/>
        <v>0.22075079618425389</v>
      </c>
      <c r="DA124" s="58">
        <f t="shared" si="210"/>
        <v>0.22988677197887328</v>
      </c>
      <c r="DB124" s="58">
        <f t="shared" si="210"/>
        <v>0.23854478733950862</v>
      </c>
      <c r="DC124" s="58">
        <f t="shared" si="210"/>
        <v>0.24672688634119838</v>
      </c>
      <c r="DD124" s="58">
        <f t="shared" si="210"/>
        <v>0.25443527544983346</v>
      </c>
      <c r="DE124" s="58">
        <f t="shared" si="210"/>
        <v>0.26167231765826304</v>
      </c>
      <c r="DF124" s="58">
        <f t="shared" si="210"/>
        <v>0.26844052675575841</v>
      </c>
      <c r="DG124" s="58">
        <f t="shared" si="210"/>
        <v>0.27474256172835182</v>
      </c>
      <c r="DH124" s="58">
        <f t="shared" si="210"/>
        <v>0.28058122128760854</v>
      </c>
      <c r="DI124" s="58">
        <f t="shared" si="210"/>
        <v>0.28595943852543204</v>
      </c>
      <c r="DJ124" s="58">
        <f t="shared" si="210"/>
        <v>0.29088027569254077</v>
      </c>
      <c r="DK124" s="58">
        <f t="shared" si="210"/>
        <v>0.29534691909829525</v>
      </c>
      <c r="DL124" s="58">
        <f t="shared" si="210"/>
        <v>0.29936267412959172</v>
      </c>
      <c r="DM124" s="58">
        <f t="shared" si="210"/>
        <v>0.30293096038657696</v>
      </c>
      <c r="DN124" s="58">
        <f t="shared" si="210"/>
        <v>0.30605530693297794</v>
      </c>
      <c r="DO124" s="58">
        <f t="shared" si="210"/>
        <v>0.30873934765887379</v>
      </c>
      <c r="DP124" s="58">
        <f t="shared" si="210"/>
        <v>0.31098681675377648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0.81250000000000011</v>
      </c>
      <c r="CC125" s="58" cm="1">
        <f t="array" ref="CC125">INDEX(prod_est,$G$15+$H$15-1,MATCH(CC57,$BP$57:$CV$57,0))*CC50</f>
        <v>2.4375000000000004</v>
      </c>
      <c r="CD125" s="58" cm="1">
        <f t="array" ref="CD125">INDEX(prod_est,$G$15+$H$15-1,MATCH(CD57,$BP$57:$CV$57,0))*CD50</f>
        <v>4.8750000000000009</v>
      </c>
      <c r="CE125" s="58" cm="1">
        <f t="array" ref="CE125">INDEX(prod_est,$G$15+$H$15-1,MATCH(CE57,$BP$57:$CV$57,0))*CE50</f>
        <v>8.1250000000000018</v>
      </c>
      <c r="CF125" s="58" cm="1">
        <f t="array" ref="CF125">INDEX(prod_est,$G$15+$H$15-1,MATCH(CF57,$BP$57:$CV$57,0))*CF50</f>
        <v>12.187500000000002</v>
      </c>
      <c r="CG125" s="58" cm="1">
        <f t="array" ref="CG125">INDEX(prod_est,$G$15+$H$15-1,MATCH(CG57,$BP$57:$CV$57,0))*CG50</f>
        <v>17.0625</v>
      </c>
      <c r="CH125" s="58" cm="1">
        <f t="array" ref="CH125">INDEX(prod_est,$G$15+$H$15-1,MATCH(CH57,$BP$57:$CV$57,0))*CH50</f>
        <v>22.750000000000004</v>
      </c>
      <c r="CI125" s="58" cm="1">
        <f t="array" ref="CI125">INDEX(prod_est,$G$15+$H$15-1,MATCH(CI57,$BP$57:$CV$57,0))*CI50</f>
        <v>29.250000000000004</v>
      </c>
      <c r="CJ125" s="58" cm="1">
        <f t="array" ref="CJ125">INDEX(prod_est,$G$15+$H$15-1,MATCH(CJ57,$BP$57:$CV$57,0))*CJ50</f>
        <v>36.562500000000007</v>
      </c>
      <c r="CK125" s="58" cm="1">
        <f t="array" ref="CK125">INDEX(prod_est,$G$15+$H$15-1,MATCH(CK57,$BP$57:$CV$57,0))*CK50</f>
        <v>44.687500000000007</v>
      </c>
      <c r="CL125" s="58" cm="1">
        <f t="array" ref="CL125">INDEX(prod_est,$G$15+$H$15-1,MATCH(CL57,$BP$57:$CV$57,0))*CL50</f>
        <v>53.625</v>
      </c>
      <c r="CM125" s="58" cm="1">
        <f t="array" ref="CM125">INDEX(prod_est,$G$15+$H$15-1,MATCH(CM57,$BP$57:$CV$57,0))*CM50</f>
        <v>63.375</v>
      </c>
      <c r="CN125" s="58" cm="1">
        <f t="array" ref="CN125">INDEX(prod_est,$G$15+$H$15-1,MATCH(CN57,$BP$57:$CV$57,0))*CN50</f>
        <v>73.9375</v>
      </c>
      <c r="CO125" s="58" cm="1">
        <f t="array" ref="CO125">INDEX(prod_est,$G$15+$H$15-1,MATCH(CO57,$BP$57:$CV$57,0))*CO50</f>
        <v>85.3125</v>
      </c>
      <c r="CP125" s="58" cm="1">
        <f t="array" ref="CP125">INDEX(prod_est,$G$15+$H$15-1,MATCH(CP57,$BP$57:$CV$57,0))*CP50</f>
        <v>97.500000000000014</v>
      </c>
      <c r="CQ125" s="58" cm="1">
        <f t="array" ref="CQ125">INDEX(prod_est,$G$15+$H$15-1,MATCH(CQ57,$BP$57:$CV$57,0))*CQ50</f>
        <v>110.50000000000003</v>
      </c>
      <c r="CR125" s="58" cm="1">
        <f t="array" ref="CR125">INDEX(prod_est,$G$15+$H$15-1,MATCH(CR57,$BP$57:$CV$57,0))*CR50</f>
        <v>124.31250000000001</v>
      </c>
      <c r="CS125" s="58" cm="1">
        <f t="array" ref="CS125">INDEX(prod_est,$G$15+$H$15-1,MATCH(CS57,$BP$57:$CV$57,0))*CS50</f>
        <v>138.93750000000003</v>
      </c>
      <c r="CT125" s="58" cm="1">
        <f t="array" ref="CT125">INDEX(prod_est,$G$15+$H$15-1,MATCH(CT57,$BP$57:$CV$57,0))*CT50</f>
        <v>153.5625</v>
      </c>
      <c r="CU125" s="58" cm="1">
        <f t="array" ref="CU125">INDEX(prod_est,$G$15+$H$15-1,MATCH(CU57,$BP$57:$DP$57,0))*CU50</f>
        <v>168.18750000000003</v>
      </c>
      <c r="CV125" s="71" cm="1">
        <f t="array" ref="CV125">INDEX(prod_est,$G$15+$H$15-1,MATCH(CV57,$BP$57:$DP$57,0))*CV50</f>
        <v>182.81250000000003</v>
      </c>
      <c r="CW125" s="58" cm="1">
        <f t="array" ref="CW125">INDEX(prod_est,$G$15+$H$15-1,MATCH(CW57,$BP$57:$DP$57,0))*CW50</f>
        <v>197.43750000000006</v>
      </c>
      <c r="CX125" s="58" cm="1">
        <f t="array" ref="CX125">INDEX(prod_est,$G$15+$H$15-1,MATCH(CX57,$BP$57:$DP$57,0))*CX50</f>
        <v>212.06250000000006</v>
      </c>
      <c r="CY125" s="58" cm="1">
        <f t="array" ref="CY125">INDEX(prod_est,$G$15+$H$15-1,MATCH(CY57,$BP$57:$DP$57,0))*CY50</f>
        <v>226.68750000000009</v>
      </c>
      <c r="CZ125" s="58" cm="1">
        <f t="array" ref="CZ125">INDEX(prod_est,$G$15+$H$15-1,MATCH(CZ57,$BP$57:$DP$57,0))*CZ50</f>
        <v>241.31250000000009</v>
      </c>
      <c r="DA125" s="58" cm="1">
        <f t="array" ref="DA125">INDEX(prod_est,$G$15+$H$15-1,MATCH(DA57,$BP$57:$DP$57,0))*DA50</f>
        <v>255.93750000000011</v>
      </c>
      <c r="DB125" s="58" cm="1">
        <f t="array" ref="DB125">INDEX(prod_est,$G$15+$H$15-1,MATCH(DB57,$BP$57:$DP$57,0))*DB50</f>
        <v>270.56250000000011</v>
      </c>
      <c r="DC125" s="58" cm="1">
        <f t="array" ref="DC125">INDEX(prod_est,$G$15+$H$15-1,MATCH(DC57,$BP$57:$DP$57,0))*DC50</f>
        <v>285.18750000000011</v>
      </c>
      <c r="DD125" s="58" cm="1">
        <f t="array" ref="DD125">INDEX(prod_est,$G$15+$H$15-1,MATCH(DD57,$BP$57:$DP$57,0))*DD50</f>
        <v>299.81250000000011</v>
      </c>
      <c r="DE125" s="58" cm="1">
        <f t="array" ref="DE125">INDEX(prod_est,$G$15+$H$15-1,MATCH(DE57,$BP$57:$DP$57,0))*DE50</f>
        <v>314.43750000000017</v>
      </c>
      <c r="DF125" s="58" cm="1">
        <f t="array" ref="DF125">INDEX(prod_est,$G$15+$H$15-1,MATCH(DF57,$BP$57:$DP$57,0))*DF50</f>
        <v>329.06250000000011</v>
      </c>
      <c r="DG125" s="58" cm="1">
        <f t="array" ref="DG125">INDEX(prod_est,$G$15+$H$15-1,MATCH(DG57,$BP$57:$DP$57,0))*DG50</f>
        <v>343.68750000000011</v>
      </c>
      <c r="DH125" s="58" cm="1">
        <f t="array" ref="DH125">INDEX(prod_est,$G$15+$H$15-1,MATCH(DH57,$BP$57:$DP$57,0))*DH50</f>
        <v>358.31250000000006</v>
      </c>
      <c r="DI125" s="58" cm="1">
        <f t="array" ref="DI125">INDEX(prod_est,$G$15+$H$15-1,MATCH(DI57,$BP$57:$DP$57,0))*DI50</f>
        <v>372.93750000000006</v>
      </c>
      <c r="DJ125" s="58" cm="1">
        <f t="array" ref="DJ125">INDEX(prod_est,$G$15+$H$15-1,MATCH(DJ57,$BP$57:$DP$57,0))*DJ50</f>
        <v>387.56250000000006</v>
      </c>
      <c r="DK125" s="58" cm="1">
        <f t="array" ref="DK125">INDEX(prod_est,$G$15+$H$15-1,MATCH(DK57,$BP$57:$DP$57,0))*DK50</f>
        <v>402.1875</v>
      </c>
      <c r="DL125" s="58" cm="1">
        <f t="array" ref="DL125">INDEX(prod_est,$G$15+$H$15-1,MATCH(DL57,$BP$57:$DP$57,0))*DL50</f>
        <v>416.8125</v>
      </c>
      <c r="DM125" s="58" cm="1">
        <f t="array" ref="DM125">INDEX(prod_est,$G$15+$H$15-1,MATCH(DM57,$BP$57:$DP$57,0))*DM50</f>
        <v>431.43749999999994</v>
      </c>
      <c r="DN125" s="58" cm="1">
        <f t="array" ref="DN125">INDEX(prod_est,$G$15+$H$15-1,MATCH(DN57,$BP$57:$DP$57,0))*DN50</f>
        <v>446.06249999999994</v>
      </c>
      <c r="DO125" s="58" cm="1">
        <f t="array" ref="DO125">INDEX(prod_est,$G$15+$H$15-1,MATCH(DO57,$BP$57:$DP$57,0))*DO50</f>
        <v>460.68749999999994</v>
      </c>
      <c r="DP125" s="58" cm="1">
        <f t="array" ref="DP125">INDEX(prod_est,$G$15+$H$15-1,MATCH(DP57,$BP$57:$DP$57,0))*DP50</f>
        <v>475.31249999999989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7.3125000000000013E-4</v>
      </c>
      <c r="CC126" s="58">
        <f t="shared" si="211"/>
        <v>2.1937500000000004E-3</v>
      </c>
      <c r="CD126" s="58">
        <f t="shared" si="211"/>
        <v>4.3875000000000008E-3</v>
      </c>
      <c r="CE126" s="58">
        <f t="shared" si="211"/>
        <v>7.3125000000000013E-3</v>
      </c>
      <c r="CF126" s="58">
        <f t="shared" si="211"/>
        <v>1.0968750000000001E-2</v>
      </c>
      <c r="CG126" s="58">
        <f t="shared" si="211"/>
        <v>1.535625E-2</v>
      </c>
      <c r="CH126" s="58">
        <f t="shared" si="211"/>
        <v>2.0475000000000004E-2</v>
      </c>
      <c r="CI126" s="58">
        <f t="shared" si="211"/>
        <v>2.6325000000000005E-2</v>
      </c>
      <c r="CJ126" s="58">
        <f t="shared" si="211"/>
        <v>3.2906250000000005E-2</v>
      </c>
      <c r="CK126" s="58">
        <f t="shared" si="211"/>
        <v>4.0218750000000004E-2</v>
      </c>
      <c r="CL126" s="58">
        <f t="shared" si="211"/>
        <v>4.82625E-2</v>
      </c>
      <c r="CM126" s="58">
        <f t="shared" si="211"/>
        <v>5.7037499999999998E-2</v>
      </c>
      <c r="CN126" s="58">
        <f t="shared" si="211"/>
        <v>6.6543749999999999E-2</v>
      </c>
      <c r="CO126" s="58">
        <f t="shared" si="211"/>
        <v>7.6781249999999995E-2</v>
      </c>
      <c r="CP126" s="58">
        <f t="shared" si="211"/>
        <v>8.7750000000000009E-2</v>
      </c>
      <c r="CQ126" s="58">
        <f t="shared" si="211"/>
        <v>9.9450000000000024E-2</v>
      </c>
      <c r="CR126" s="58">
        <f t="shared" si="211"/>
        <v>0.11188125000000002</v>
      </c>
      <c r="CS126" s="58">
        <f t="shared" si="211"/>
        <v>0.12504375000000004</v>
      </c>
      <c r="CT126" s="58">
        <f t="shared" si="211"/>
        <v>0.13820625</v>
      </c>
      <c r="CU126" s="58">
        <f t="shared" si="211"/>
        <v>0.15136875000000002</v>
      </c>
      <c r="CV126" s="71">
        <f t="shared" ref="CV126:DP126" si="212">CV125*1000*$I$9*$I$10</f>
        <v>0.16453125000000002</v>
      </c>
      <c r="CW126" s="58">
        <f t="shared" si="212"/>
        <v>0.17769375000000004</v>
      </c>
      <c r="CX126" s="58">
        <f t="shared" si="212"/>
        <v>0.19085625000000006</v>
      </c>
      <c r="CY126" s="58">
        <f t="shared" si="212"/>
        <v>0.20401875000000008</v>
      </c>
      <c r="CZ126" s="58">
        <f t="shared" si="212"/>
        <v>0.21718125000000008</v>
      </c>
      <c r="DA126" s="58">
        <f t="shared" si="212"/>
        <v>0.2303437500000001</v>
      </c>
      <c r="DB126" s="58">
        <f t="shared" si="212"/>
        <v>0.24350625000000012</v>
      </c>
      <c r="DC126" s="58">
        <f t="shared" si="212"/>
        <v>0.25666875000000011</v>
      </c>
      <c r="DD126" s="58">
        <f t="shared" si="212"/>
        <v>0.26983125000000008</v>
      </c>
      <c r="DE126" s="58">
        <f t="shared" si="212"/>
        <v>0.28299375000000015</v>
      </c>
      <c r="DF126" s="58">
        <f t="shared" si="212"/>
        <v>0.29615625000000012</v>
      </c>
      <c r="DG126" s="58">
        <f t="shared" si="212"/>
        <v>0.30931875000000009</v>
      </c>
      <c r="DH126" s="58">
        <f t="shared" si="212"/>
        <v>0.32248125000000005</v>
      </c>
      <c r="DI126" s="58">
        <f t="shared" si="212"/>
        <v>0.33564375000000007</v>
      </c>
      <c r="DJ126" s="58">
        <f t="shared" si="212"/>
        <v>0.34880625000000004</v>
      </c>
      <c r="DK126" s="58">
        <f t="shared" si="212"/>
        <v>0.36196875000000001</v>
      </c>
      <c r="DL126" s="58">
        <f t="shared" si="212"/>
        <v>0.37513124999999997</v>
      </c>
      <c r="DM126" s="58">
        <f t="shared" si="212"/>
        <v>0.38829374999999994</v>
      </c>
      <c r="DN126" s="58">
        <f t="shared" si="212"/>
        <v>0.40145624999999996</v>
      </c>
      <c r="DO126" s="58">
        <f t="shared" si="212"/>
        <v>0.41461874999999992</v>
      </c>
      <c r="DP126" s="58">
        <f t="shared" si="212"/>
        <v>0.42778124999999989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1.795845123317072E-3</v>
      </c>
      <c r="CC127" s="59">
        <f t="shared" si="213"/>
        <v>5.3486114069065688E-3</v>
      </c>
      <c r="CD127" s="59">
        <f t="shared" si="213"/>
        <v>1.0618972587211808E-2</v>
      </c>
      <c r="CE127" s="59">
        <f t="shared" si="213"/>
        <v>1.7567247806210124E-2</v>
      </c>
      <c r="CF127" s="59">
        <f t="shared" si="213"/>
        <v>2.6153447677122306E-2</v>
      </c>
      <c r="CG127" s="59">
        <f t="shared" si="213"/>
        <v>3.6337318749894508E-2</v>
      </c>
      <c r="CH127" s="59">
        <f t="shared" si="213"/>
        <v>4.8078386415744155E-2</v>
      </c>
      <c r="CI127" s="59">
        <f t="shared" si="213"/>
        <v>6.1335996289258579E-2</v>
      </c>
      <c r="CJ127" s="59">
        <f t="shared" si="213"/>
        <v>7.6069354105747139E-2</v>
      </c>
      <c r="CK127" s="59">
        <f t="shared" si="213"/>
        <v>9.2237564170773639E-2</v>
      </c>
      <c r="CL127" s="59">
        <f t="shared" si="213"/>
        <v>0.1097996663980359</v>
      </c>
      <c r="CM127" s="59">
        <f t="shared" si="213"/>
        <v>0.12871467197101419</v>
      </c>
      <c r="CN127" s="59">
        <f t="shared" si="213"/>
        <v>0.1489415976630768</v>
      </c>
      <c r="CO127" s="59">
        <f t="shared" si="213"/>
        <v>0.17043949885001358</v>
      </c>
      <c r="CP127" s="59">
        <f t="shared" si="213"/>
        <v>0.19316750124826143</v>
      </c>
      <c r="CQ127" s="59">
        <f t="shared" si="213"/>
        <v>0.21708483141139301</v>
      </c>
      <c r="CR127" s="59">
        <f t="shared" si="213"/>
        <v>0.24215084601676165</v>
      </c>
      <c r="CS127" s="59">
        <f t="shared" si="213"/>
        <v>0.26832505997352496</v>
      </c>
      <c r="CT127" s="59">
        <f t="shared" si="213"/>
        <v>0.29401155668060341</v>
      </c>
      <c r="CU127" s="59">
        <f t="shared" si="213"/>
        <v>0.31921085313033026</v>
      </c>
      <c r="CV127" s="72">
        <f t="shared" ref="CV127:DP127" si="214">CV124+CV126</f>
        <v>0.34392368072986118</v>
      </c>
      <c r="CW127" s="59">
        <f t="shared" si="214"/>
        <v>0.3681509782759117</v>
      </c>
      <c r="CX127" s="59">
        <f t="shared" si="214"/>
        <v>0.39189388508426848</v>
      </c>
      <c r="CY127" s="59">
        <f t="shared" si="214"/>
        <v>0.41515373427123925</v>
      </c>
      <c r="CZ127" s="59">
        <f t="shared" si="214"/>
        <v>0.43793204618425396</v>
      </c>
      <c r="DA127" s="59">
        <f t="shared" si="214"/>
        <v>0.46023052197887337</v>
      </c>
      <c r="DB127" s="59">
        <f t="shared" si="214"/>
        <v>0.48205103733950871</v>
      </c>
      <c r="DC127" s="59">
        <f t="shared" si="214"/>
        <v>0.50339563634119844</v>
      </c>
      <c r="DD127" s="59">
        <f t="shared" si="214"/>
        <v>0.52426652544983354</v>
      </c>
      <c r="DE127" s="59">
        <f t="shared" si="214"/>
        <v>0.5446660676582632</v>
      </c>
      <c r="DF127" s="59">
        <f t="shared" si="214"/>
        <v>0.56459677675575848</v>
      </c>
      <c r="DG127" s="59">
        <f t="shared" si="214"/>
        <v>0.58406131172835196</v>
      </c>
      <c r="DH127" s="59">
        <f t="shared" si="214"/>
        <v>0.60306247128760859</v>
      </c>
      <c r="DI127" s="59">
        <f t="shared" si="214"/>
        <v>0.62160318852543206</v>
      </c>
      <c r="DJ127" s="59">
        <f t="shared" si="214"/>
        <v>0.63968652569254081</v>
      </c>
      <c r="DK127" s="59">
        <f t="shared" si="214"/>
        <v>0.65731566909829531</v>
      </c>
      <c r="DL127" s="59">
        <f t="shared" si="214"/>
        <v>0.67449392412959175</v>
      </c>
      <c r="DM127" s="59">
        <f t="shared" si="214"/>
        <v>0.69122471038657696</v>
      </c>
      <c r="DN127" s="59">
        <f t="shared" si="214"/>
        <v>0.70751155693297796</v>
      </c>
      <c r="DO127" s="59">
        <f t="shared" si="214"/>
        <v>0.72335809765887371</v>
      </c>
      <c r="DP127" s="59">
        <f t="shared" si="214"/>
        <v>0.73876806675377638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P127"/>
  <sheetViews>
    <sheetView showGridLines="0" workbookViewId="0">
      <selection activeCell="CQ120" sqref="CQ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200</v>
      </c>
      <c r="F3" s="14" t="str">
        <f>A15&amp;" 2018"</f>
        <v>13_PNG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9"/>
      <c r="M12" s="69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49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193</v>
      </c>
      <c r="H15">
        <f>IFERROR(MATCH(D15,Production_est!$D$4:$D$339,0),"-")</f>
        <v>6</v>
      </c>
      <c r="I15" s="8" cm="1">
        <f t="array" ref="I15">IFERROR(INDEX(Production_est!$E$4:$E$339,H15+G15),"-")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L46" si="2">K15</f>
        <v>0</v>
      </c>
      <c r="M15" s="42">
        <f t="shared" ref="M15:AO15" si="3">L15*(1-$F$4)</f>
        <v>0</v>
      </c>
      <c r="N15" s="42">
        <f t="shared" si="3"/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13_PNG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49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193</v>
      </c>
      <c r="H16">
        <f>IFERROR(MATCH(D16,Production_est!$D$4:$D$339,0),"-")</f>
        <v>6</v>
      </c>
      <c r="I16" s="8" cm="1">
        <f t="array" ref="I16">IFERROR(INDEX(Production_est!$E$4:$E$339,H16+G16),"-")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13_PNG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49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193</v>
      </c>
      <c r="H17">
        <f>IFERROR(MATCH(D17,Production_est!$D$4:$D$339,0),"-")</f>
        <v>6</v>
      </c>
      <c r="I17" s="8" cm="1">
        <f t="array" ref="I17">IFERROR(INDEX(Production_est!$E$4:$E$339,H17+G17),"-")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13_PNG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49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193</v>
      </c>
      <c r="H18">
        <f>IFERROR(MATCH(D18,Production_est!$D$4:$D$339,0),"-")</f>
        <v>6</v>
      </c>
      <c r="I18" s="8" cm="1">
        <f t="array" ref="I18">IFERROR(INDEX(Production_est!$E$4:$E$339,H18+G18),"-")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13_PNG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49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193</v>
      </c>
      <c r="H19">
        <f>IFERROR(MATCH(D19,Production_est!$D$4:$D$339,0),"-")</f>
        <v>6</v>
      </c>
      <c r="I19" s="8" cm="1">
        <f t="array" ref="I19">IFERROR(INDEX(Production_est!$E$4:$E$339,H19+G19),"-")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13_PNG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49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193</v>
      </c>
      <c r="H20">
        <f>IFERROR(MATCH(D20,Production_est!$D$4:$D$339,0),"-")</f>
        <v>6</v>
      </c>
      <c r="I20" s="8" cm="1">
        <f t="array" ref="I20">IFERROR(INDEX(Production_est!$E$4:$E$339,H20+G20),"-")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13_PNG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49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193</v>
      </c>
      <c r="H21">
        <f>IFERROR(MATCH(D21,Production_est!$D$4:$D$339,0),"-")</f>
        <v>6</v>
      </c>
      <c r="I21" s="8" cm="1">
        <f t="array" ref="I21">IFERROR(INDEX(Production_est!$E$4:$E$339,H21+G21),"-")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13_PNG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49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193</v>
      </c>
      <c r="H22">
        <f>IFERROR(MATCH(D22,Production_est!$D$4:$D$339,0),"-")</f>
        <v>6</v>
      </c>
      <c r="I22" s="8" cm="1">
        <f t="array" ref="I22">IFERROR(INDEX(Production_est!$E$4:$E$339,H22+G22),"-")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13_PNG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49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193</v>
      </c>
      <c r="H23">
        <f>IFERROR(MATCH(D23,Production_est!$D$4:$D$339,0),"-")</f>
        <v>6</v>
      </c>
      <c r="I23" s="8" cm="1">
        <f t="array" ref="I23">IFERROR(INDEX(Production_est!$E$4:$E$339,H23+G23),"-")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13_PNG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49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193</v>
      </c>
      <c r="H24">
        <f>IFERROR(MATCH(D24,Production_est!$D$4:$D$339,0),"-")</f>
        <v>6</v>
      </c>
      <c r="I24" s="8" cm="1">
        <f t="array" ref="I24">IFERROR(INDEX(Production_est!$E$4:$E$339,H24+G24),"-")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13_PNG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49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193</v>
      </c>
      <c r="H25">
        <f>IFERROR(MATCH(D25,Production_est!$D$4:$D$339,0),"-")</f>
        <v>6</v>
      </c>
      <c r="I25" s="8" cm="1">
        <f t="array" ref="I25">IFERROR(INDEX(Production_est!$E$4:$E$339,H25+G25),"-")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13_PNG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49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193</v>
      </c>
      <c r="H26">
        <f>IFERROR(MATCH(D26,Production_est!$D$4:$D$339,0),"-")</f>
        <v>6</v>
      </c>
      <c r="I26" s="8" cm="1">
        <f t="array" ref="I26">IFERROR(INDEX(Production_est!$E$4:$E$339,H26+G26),"-")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ref="M26:AP26" si="29">L26*(1-$F$4)</f>
        <v>0</v>
      </c>
      <c r="N26" s="42">
        <f t="shared" si="29"/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13_PNG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49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193</v>
      </c>
      <c r="H27">
        <f>IFERROR(MATCH(D27,Production_est!$D$4:$D$339,0),"-")</f>
        <v>6</v>
      </c>
      <c r="I27" s="8" cm="1">
        <f t="array" ref="I27">IFERROR(INDEX(Production_est!$E$4:$E$339,H27+G27),"-")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ref="M27:AP27" si="31">L27*(1-$F$4)</f>
        <v>0</v>
      </c>
      <c r="N27" s="42">
        <f t="shared" si="31"/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13_PNG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49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193</v>
      </c>
      <c r="H28">
        <f>IFERROR(MATCH(D28,Production_est!$D$4:$D$339,0),"-")</f>
        <v>6</v>
      </c>
      <c r="I28" s="8" cm="1">
        <f t="array" ref="I28">IFERROR(INDEX(Production_est!$E$4:$E$339,H28+G28),"-")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ref="M28:AP28" si="33">L28*(1-$F$4)</f>
        <v>0</v>
      </c>
      <c r="N28" s="42">
        <f t="shared" si="33"/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13_PNG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49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193</v>
      </c>
      <c r="H29">
        <f>IFERROR(MATCH(D29,Production_est!$D$4:$D$339,0),"-")</f>
        <v>6</v>
      </c>
      <c r="I29" s="8" cm="1">
        <f t="array" ref="I29">IFERROR(INDEX(Production_est!$E$4:$E$339,H29+G29),"-")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13_PNG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49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193</v>
      </c>
      <c r="H30">
        <f>IFERROR(MATCH(D30,Production_est!$D$4:$D$339,0),"-")</f>
        <v>6</v>
      </c>
      <c r="I30" s="8" cm="1">
        <f t="array" ref="I30">IFERROR(INDEX(Production_est!$E$4:$E$339,H30+G30),"-")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13_PNG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49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193</v>
      </c>
      <c r="H31">
        <f>IFERROR(MATCH(D31,Production_est!$D$4:$D$339,0),"-")</f>
        <v>6</v>
      </c>
      <c r="I31" s="8" cm="1">
        <f t="array" ref="I31">IFERROR(INDEX(Production_est!$E$4:$E$339,H31+G31),"-")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13_PNG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49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193</v>
      </c>
      <c r="H32">
        <f>IFERROR(MATCH(D32,Production_est!$D$4:$D$339,0),"-")</f>
        <v>6</v>
      </c>
      <c r="I32" s="8" cm="1">
        <f t="array" ref="I32">IFERROR(INDEX(Production_est!$E$4:$E$339,H32+G32),"-")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ref="M32:AP32" si="41">L32*(1-$F$4)</f>
        <v>0</v>
      </c>
      <c r="N32" s="42">
        <f t="shared" si="41"/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13_PNG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49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193</v>
      </c>
      <c r="H33">
        <f>IFERROR(MATCH(D33,Production_est!$D$4:$D$339,0),"-")</f>
        <v>6</v>
      </c>
      <c r="I33" s="8" cm="1">
        <f t="array" ref="I33">IFERROR(INDEX(Production_est!$E$4:$E$339,H33+G33),"-")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13_PNG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49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193</v>
      </c>
      <c r="H34">
        <f>IFERROR(MATCH(D34,Production_est!$D$4:$D$339,0),"-")</f>
        <v>6</v>
      </c>
      <c r="I34" s="8" cm="1">
        <f t="array" ref="I34">IFERROR(INDEX(Production_est!$E$4:$E$339,H34+G34),"-")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13_PNG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49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193</v>
      </c>
      <c r="H35">
        <f>IFERROR(MATCH(D35,Production_est!$D$4:$D$339,0),"-")</f>
        <v>6</v>
      </c>
      <c r="I35" s="8" cm="1">
        <f t="array" ref="I35">IFERROR(INDEX(Production_est!$E$4:$E$339,H35+G35),"-")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13_PNG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49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193</v>
      </c>
      <c r="H36">
        <f>IFERROR(MATCH(D36,Production_est!$D$4:$D$339,0),"-")</f>
        <v>6</v>
      </c>
      <c r="I36" s="8" cm="1">
        <f t="array" ref="I36">IFERROR(INDEX(Production_est!$E$4:$E$339,H36+G36),"-")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13_PNG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49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193</v>
      </c>
      <c r="H37">
        <f>IFERROR(MATCH(D37,Production_est!$D$4:$D$339,0),"-")</f>
        <v>6</v>
      </c>
      <c r="I37" s="8" cm="1">
        <f t="array" ref="I37">IFERROR(INDEX(Production_est!$E$4:$E$339,H37+G37),"-")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13_PNG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49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193</v>
      </c>
      <c r="H38">
        <f>IFERROR(MATCH(D38,Production_est!$D$4:$D$339,0),"-")</f>
        <v>6</v>
      </c>
      <c r="I38" s="8" cm="1">
        <f t="array" ref="I38">IFERROR(INDEX(Production_est!$E$4:$E$339,H38+G38),"-")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13_PNG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49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193</v>
      </c>
      <c r="H39">
        <f>IFERROR(MATCH(D39,Production_est!$D$4:$D$339,0),"-")</f>
        <v>6</v>
      </c>
      <c r="I39" s="8" cm="1">
        <f t="array" ref="I39">IFERROR(INDEX(Production_est!$E$4:$E$339,H39+G39),"-")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13_PNG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49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193</v>
      </c>
      <c r="H40">
        <f>IFERROR(MATCH(D40,Production_est!$D$4:$D$339,0),"-")</f>
        <v>6</v>
      </c>
      <c r="I40" s="8" cm="1">
        <f t="array" ref="I40">IFERROR(INDEX(Production_est!$E$4:$E$339,H40+G40),"-")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13_PNG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49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193</v>
      </c>
      <c r="H41">
        <f>IFERROR(MATCH(D41,Production_est!$D$4:$D$339,0),"-")</f>
        <v>6</v>
      </c>
      <c r="I41" s="8" cm="1">
        <f t="array" ref="I41">IFERROR(INDEX(Production_est!$E$4:$E$339,H41+G41),"-")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13_PNG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49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193</v>
      </c>
      <c r="H42">
        <f>IFERROR(MATCH(D42,Production_est!$D$4:$D$339,0),"-")</f>
        <v>6</v>
      </c>
      <c r="I42" s="8" cm="1">
        <f t="array" ref="I42">IFERROR(INDEX(Production_est!$E$4:$E$339,H42+G42),"-")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13_PNG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49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193</v>
      </c>
      <c r="H43">
        <f>IFERROR(MATCH(D43,Production_est!$D$4:$D$339,0),"-")</f>
        <v>6</v>
      </c>
      <c r="I43" s="8" cm="1">
        <f t="array" ref="I43">IFERROR(INDEX(Production_est!$E$4:$E$339,H43+G43),"-")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13_PNG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49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193</v>
      </c>
      <c r="H44">
        <f>IFERROR(MATCH(D44,Production_est!$D$4:$D$339,0),"-")</f>
        <v>6</v>
      </c>
      <c r="I44" s="8" cm="1">
        <f t="array" ref="I44">IFERROR(INDEX(Production_est!$E$4:$E$339,H44+G44),"-")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13_PNG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49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193</v>
      </c>
      <c r="H45">
        <f>IFERROR(MATCH(D45,Production_est!$D$4:$D$339,0),"-")</f>
        <v>6</v>
      </c>
      <c r="I45" s="8" cm="1">
        <f t="array" ref="I45">IFERROR(INDEX(Production_est!$E$4:$E$339,H45+G45),"-")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ref="M45:AP45" si="64">L45*(1-$F$4)</f>
        <v>0</v>
      </c>
      <c r="N45" s="42">
        <f t="shared" si="64"/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13_PNG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49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193</v>
      </c>
      <c r="H46">
        <f>IFERROR(MATCH(D46,Production_est!$D$4:$D$339,0),"-")</f>
        <v>6</v>
      </c>
      <c r="I46" s="8" cm="1">
        <f t="array" ref="I46">IFERROR(INDEX(Production_est!$E$4:$E$339,H46+G46),"-")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13_PNG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49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13_PNG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13_PNG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70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13_PNG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13_PNG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70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13_PNG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13_PNG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70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13_PNG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13_PNG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70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13_PNG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13_PNG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70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13_PNG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13_PNG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70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13_PNG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13_PNG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70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13_PNG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13_PNG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70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13_PNG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13_PNG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70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13_PNG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13_PNG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70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13_PNG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13_PNG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70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13_PNG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13_PNG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70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13_PNG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13_PNG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70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13_PNG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13_PNG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70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13_PNG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13_PNG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70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13_PNG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13_PNG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70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13_PNG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13_PNG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70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13_PNG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13_PNG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70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13_PNG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13_PNG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70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13_PNG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13_PNG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70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13_PNG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13_PNG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70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13_PNG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13_PNG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70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13_PNG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13_PNG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70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13_PNG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13_PNG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70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13_PNG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13_PNG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70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13_PNG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13_PNG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70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13_PNG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13_PNG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70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13_PNG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13_PNG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70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13_PNG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13_PNG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70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13_PNG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13_PNG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70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13_PNG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13_PNG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70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13_PNG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13_PNG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70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13_PNG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13_PNG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70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13_PNG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13_PNG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70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13_PNG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13_PNG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70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13_PNG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13_PNG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70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13_PNG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13_PNG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70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13_PNG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13_PNG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70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13_PNG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13_PNG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70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13_PNG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13_PNG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70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13_PNG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13_PNG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70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13_PNG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13_PNG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70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13_PNG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13_PNG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70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13_PNG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13_PNG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70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13_PNG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13_PNG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70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13_PNG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13_PNG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70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13_PNG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13_PNG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70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13_PNG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13_PNG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70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13_PNG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13_PNG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70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13_PNG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13_PNG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70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13_PNG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13_PNG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70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13_PNG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13_PNG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70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13_PNG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13_PNG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70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13_PNG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13_PNG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70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13_PNG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13_PNG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70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13_PNG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13_PNG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70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13_PNG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13_PNG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70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13_PNG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13_PNG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70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13_PNG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13_PNG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70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13_PNG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13_PNG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70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13_PNG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13_PNG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70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13_PNG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13_PNG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70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13_PNG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13_PNG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1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13_PNG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13_PNG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70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1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1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1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2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P127"/>
  <sheetViews>
    <sheetView showGridLines="0" workbookViewId="0">
      <selection activeCell="CQ120" sqref="CQ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200</v>
      </c>
      <c r="F3" s="14" t="str">
        <f>A15&amp;" 2018"</f>
        <v>14_PE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3.0303030303030299E-3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1.1363636363636357E-3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3.0303030303030299E-3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9"/>
      <c r="M12" s="69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50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209</v>
      </c>
      <c r="H15">
        <f>IFERROR(MATCH(D15,Production_est!$D$4:$D$339,0),"-")</f>
        <v>6</v>
      </c>
      <c r="I15" s="8" cm="1">
        <f t="array" ref="I15">IFERROR(INDEX(Production_est!$E$4:$E$339,H15+G15),"-")</f>
        <v>10200.118358751901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L46" si="2">K15</f>
        <v>0</v>
      </c>
      <c r="M15" s="42">
        <f t="shared" ref="M15:AO15" si="3">L15*(1-$F$4)</f>
        <v>0</v>
      </c>
      <c r="N15" s="42">
        <f t="shared" si="3"/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14_PE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50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209</v>
      </c>
      <c r="H16">
        <f>IFERROR(MATCH(D16,Production_est!$D$4:$D$339,0),"-")</f>
        <v>6</v>
      </c>
      <c r="I16" s="8" cm="1">
        <f t="array" ref="I16">IFERROR(INDEX(Production_est!$E$4:$E$339,H16+G16),"-")</f>
        <v>10200.118358751901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14_PE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50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209</v>
      </c>
      <c r="H17">
        <f>IFERROR(MATCH(D17,Production_est!$D$4:$D$339,0),"-")</f>
        <v>6</v>
      </c>
      <c r="I17" s="8" cm="1">
        <f t="array" ref="I17">IFERROR(INDEX(Production_est!$E$4:$E$339,H17+G17),"-")</f>
        <v>10200.118358751901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14_PE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50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209</v>
      </c>
      <c r="H18">
        <f>IFERROR(MATCH(D18,Production_est!$D$4:$D$339,0),"-")</f>
        <v>6</v>
      </c>
      <c r="I18" s="8" cm="1">
        <f t="array" ref="I18">IFERROR(INDEX(Production_est!$E$4:$E$339,H18+G18),"-")</f>
        <v>10200.118358751901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14_PE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50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209</v>
      </c>
      <c r="H19">
        <f>IFERROR(MATCH(D19,Production_est!$D$4:$D$339,0),"-")</f>
        <v>6</v>
      </c>
      <c r="I19" s="8" cm="1">
        <f t="array" ref="I19">IFERROR(INDEX(Production_est!$E$4:$E$339,H19+G19),"-")</f>
        <v>10200.118358751901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14_PE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50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209</v>
      </c>
      <c r="H20">
        <f>IFERROR(MATCH(D20,Production_est!$D$4:$D$339,0),"-")</f>
        <v>6</v>
      </c>
      <c r="I20" s="8" cm="1">
        <f t="array" ref="I20">IFERROR(INDEX(Production_est!$E$4:$E$339,H20+G20),"-")</f>
        <v>10200.118358751901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14_PE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50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209</v>
      </c>
      <c r="H21">
        <f>IFERROR(MATCH(D21,Production_est!$D$4:$D$339,0),"-")</f>
        <v>6</v>
      </c>
      <c r="I21" s="8" cm="1">
        <f t="array" ref="I21">IFERROR(INDEX(Production_est!$E$4:$E$339,H21+G21),"-")</f>
        <v>10200.118358751901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14_PE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50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209</v>
      </c>
      <c r="H22">
        <f>IFERROR(MATCH(D22,Production_est!$D$4:$D$339,0),"-")</f>
        <v>6</v>
      </c>
      <c r="I22" s="8" cm="1">
        <f t="array" ref="I22">IFERROR(INDEX(Production_est!$E$4:$E$339,H22+G22),"-")</f>
        <v>10200.118358751901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14_PE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50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209</v>
      </c>
      <c r="H23">
        <f>IFERROR(MATCH(D23,Production_est!$D$4:$D$339,0),"-")</f>
        <v>6</v>
      </c>
      <c r="I23" s="8" cm="1">
        <f t="array" ref="I23">IFERROR(INDEX(Production_est!$E$4:$E$339,H23+G23),"-")</f>
        <v>10200.118358751901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14_PE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50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209</v>
      </c>
      <c r="H24">
        <f>IFERROR(MATCH(D24,Production_est!$D$4:$D$339,0),"-")</f>
        <v>6</v>
      </c>
      <c r="I24" s="8" cm="1">
        <f t="array" ref="I24">IFERROR(INDEX(Production_est!$E$4:$E$339,H24+G24),"-")</f>
        <v>10200.118358751901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14_PE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50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209</v>
      </c>
      <c r="H25">
        <f>IFERROR(MATCH(D25,Production_est!$D$4:$D$339,0),"-")</f>
        <v>6</v>
      </c>
      <c r="I25" s="8" cm="1">
        <f t="array" ref="I25">IFERROR(INDEX(Production_est!$E$4:$E$339,H25+G25),"-")</f>
        <v>10200.118358751901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14_PE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50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209</v>
      </c>
      <c r="H26">
        <f>IFERROR(MATCH(D26,Production_est!$D$4:$D$339,0),"-")</f>
        <v>6</v>
      </c>
      <c r="I26" s="8" cm="1">
        <f t="array" ref="I26">IFERROR(INDEX(Production_est!$E$4:$E$339,H26+G26),"-")</f>
        <v>10200.118358751901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ref="M26:AP26" si="29">L26*(1-$F$4)</f>
        <v>0</v>
      </c>
      <c r="N26" s="42">
        <f t="shared" si="29"/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14_PE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50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209</v>
      </c>
      <c r="H27">
        <f>IFERROR(MATCH(D27,Production_est!$D$4:$D$339,0),"-")</f>
        <v>6</v>
      </c>
      <c r="I27" s="8" cm="1">
        <f t="array" ref="I27">IFERROR(INDEX(Production_est!$E$4:$E$339,H27+G27),"-")</f>
        <v>10200.118358751901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ref="M27:AP27" si="31">L27*(1-$F$4)</f>
        <v>0</v>
      </c>
      <c r="N27" s="42">
        <f t="shared" si="31"/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14_PE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50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209</v>
      </c>
      <c r="H28">
        <f>IFERROR(MATCH(D28,Production_est!$D$4:$D$339,0),"-")</f>
        <v>6</v>
      </c>
      <c r="I28" s="8" cm="1">
        <f t="array" ref="I28">IFERROR(INDEX(Production_est!$E$4:$E$339,H28+G28),"-")</f>
        <v>10200.118358751901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ref="M28:AP28" si="33">L28*(1-$F$4)</f>
        <v>0</v>
      </c>
      <c r="N28" s="42">
        <f t="shared" si="33"/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14_PE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50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209</v>
      </c>
      <c r="H29">
        <f>IFERROR(MATCH(D29,Production_est!$D$4:$D$339,0),"-")</f>
        <v>6</v>
      </c>
      <c r="I29" s="8" cm="1">
        <f t="array" ref="I29">IFERROR(INDEX(Production_est!$E$4:$E$339,H29+G29),"-")</f>
        <v>10200.118358751901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14_PE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50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209</v>
      </c>
      <c r="H30">
        <f>IFERROR(MATCH(D30,Production_est!$D$4:$D$339,0),"-")</f>
        <v>6</v>
      </c>
      <c r="I30" s="8" cm="1">
        <f t="array" ref="I30">IFERROR(INDEX(Production_est!$E$4:$E$339,H30+G30),"-")</f>
        <v>10200.118358751901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14_PE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50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209</v>
      </c>
      <c r="H31">
        <f>IFERROR(MATCH(D31,Production_est!$D$4:$D$339,0),"-")</f>
        <v>6</v>
      </c>
      <c r="I31" s="8" cm="1">
        <f t="array" ref="I31">IFERROR(INDEX(Production_est!$E$4:$E$339,H31+G31),"-")</f>
        <v>10200.118358751901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14_PE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50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209</v>
      </c>
      <c r="H32">
        <f>IFERROR(MATCH(D32,Production_est!$D$4:$D$339,0),"-")</f>
        <v>6</v>
      </c>
      <c r="I32" s="8" cm="1">
        <f t="array" ref="I32">IFERROR(INDEX(Production_est!$E$4:$E$339,H32+G32),"-")</f>
        <v>10200.118358751901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ref="M32:AP32" si="41">L32*(1-$F$4)</f>
        <v>0</v>
      </c>
      <c r="N32" s="42">
        <f t="shared" si="41"/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14_PE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50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209</v>
      </c>
      <c r="H33">
        <f>IFERROR(MATCH(D33,Production_est!$D$4:$D$339,0),"-")</f>
        <v>6</v>
      </c>
      <c r="I33" s="8" cm="1">
        <f t="array" ref="I33">IFERROR(INDEX(Production_est!$E$4:$E$339,H33+G33),"-")</f>
        <v>10200.118358751901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14_PE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50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209</v>
      </c>
      <c r="H34">
        <f>IFERROR(MATCH(D34,Production_est!$D$4:$D$339,0),"-")</f>
        <v>6</v>
      </c>
      <c r="I34" s="8" cm="1">
        <f t="array" ref="I34">IFERROR(INDEX(Production_est!$E$4:$E$339,H34+G34),"-")</f>
        <v>10200.118358751901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14_PE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50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209</v>
      </c>
      <c r="H35">
        <f>IFERROR(MATCH(D35,Production_est!$D$4:$D$339,0),"-")</f>
        <v>6</v>
      </c>
      <c r="I35" s="8" cm="1">
        <f t="array" ref="I35">IFERROR(INDEX(Production_est!$E$4:$E$339,H35+G35),"-")</f>
        <v>10200.118358751901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14_PE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50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209</v>
      </c>
      <c r="H36">
        <f>IFERROR(MATCH(D36,Production_est!$D$4:$D$339,0),"-")</f>
        <v>6</v>
      </c>
      <c r="I36" s="8" cm="1">
        <f t="array" ref="I36">IFERROR(INDEX(Production_est!$E$4:$E$339,H36+G36),"-")</f>
        <v>10200.118358751901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14_PE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50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209</v>
      </c>
      <c r="H37">
        <f>IFERROR(MATCH(D37,Production_est!$D$4:$D$339,0),"-")</f>
        <v>6</v>
      </c>
      <c r="I37" s="8" cm="1">
        <f t="array" ref="I37">IFERROR(INDEX(Production_est!$E$4:$E$339,H37+G37),"-")</f>
        <v>10200.118358751901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14_PE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50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209</v>
      </c>
      <c r="H38">
        <f>IFERROR(MATCH(D38,Production_est!$D$4:$D$339,0),"-")</f>
        <v>6</v>
      </c>
      <c r="I38" s="8" cm="1">
        <f t="array" ref="I38">IFERROR(INDEX(Production_est!$E$4:$E$339,H38+G38),"-")</f>
        <v>10200.118358751901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14_PE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50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209</v>
      </c>
      <c r="H39">
        <f>IFERROR(MATCH(D39,Production_est!$D$4:$D$339,0),"-")</f>
        <v>6</v>
      </c>
      <c r="I39" s="8" cm="1">
        <f t="array" ref="I39">IFERROR(INDEX(Production_est!$E$4:$E$339,H39+G39),"-")</f>
        <v>10200.118358751901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14_PE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50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209</v>
      </c>
      <c r="H40">
        <f>IFERROR(MATCH(D40,Production_est!$D$4:$D$339,0),"-")</f>
        <v>6</v>
      </c>
      <c r="I40" s="8" cm="1">
        <f t="array" ref="I40">IFERROR(INDEX(Production_est!$E$4:$E$339,H40+G40),"-")</f>
        <v>10200.118358751901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14_PE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50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209</v>
      </c>
      <c r="H41">
        <f>IFERROR(MATCH(D41,Production_est!$D$4:$D$339,0),"-")</f>
        <v>6</v>
      </c>
      <c r="I41" s="8" cm="1">
        <f t="array" ref="I41">IFERROR(INDEX(Production_est!$E$4:$E$339,H41+G41),"-")</f>
        <v>10200.118358751901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14_PE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50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209</v>
      </c>
      <c r="H42">
        <f>IFERROR(MATCH(D42,Production_est!$D$4:$D$339,0),"-")</f>
        <v>6</v>
      </c>
      <c r="I42" s="8" cm="1">
        <f t="array" ref="I42">IFERROR(INDEX(Production_est!$E$4:$E$339,H42+G42),"-")</f>
        <v>10200.118358751901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14_PE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50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209</v>
      </c>
      <c r="H43">
        <f>IFERROR(MATCH(D43,Production_est!$D$4:$D$339,0),"-")</f>
        <v>6</v>
      </c>
      <c r="I43" s="8" cm="1">
        <f t="array" ref="I43">IFERROR(INDEX(Production_est!$E$4:$E$339,H43+G43),"-")</f>
        <v>10200.118358751901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14_PE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50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209</v>
      </c>
      <c r="H44">
        <f>IFERROR(MATCH(D44,Production_est!$D$4:$D$339,0),"-")</f>
        <v>6</v>
      </c>
      <c r="I44" s="8" cm="1">
        <f t="array" ref="I44">IFERROR(INDEX(Production_est!$E$4:$E$339,H44+G44),"-")</f>
        <v>10200.118358751901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14_PE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50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209</v>
      </c>
      <c r="H45">
        <f>IFERROR(MATCH(D45,Production_est!$D$4:$D$339,0),"-")</f>
        <v>6</v>
      </c>
      <c r="I45" s="8" cm="1">
        <f t="array" ref="I45">IFERROR(INDEX(Production_est!$E$4:$E$339,H45+G45),"-")</f>
        <v>10200.118358751901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ref="M45:AP45" si="64">L45*(1-$F$4)</f>
        <v>0</v>
      </c>
      <c r="N45" s="42">
        <f t="shared" si="64"/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14_PE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50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209</v>
      </c>
      <c r="H46">
        <f>IFERROR(MATCH(D46,Production_est!$D$4:$D$339,0),"-")</f>
        <v>6</v>
      </c>
      <c r="I46" s="8" cm="1">
        <f t="array" ref="I46">IFERROR(INDEX(Production_est!$E$4:$E$339,H46+G46),"-")</f>
        <v>10200.118358751901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14_PE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50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14_PE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14_PE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70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14_PE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14_PE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70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14_PE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14_PE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70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14_PE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14_PE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70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14_PE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14_PE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70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14_PE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14_PE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70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14_PE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14_PE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70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14_PE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14_PE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70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14_PE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14_PE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70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14_PE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14_PE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70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14_PE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14_PE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70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14_PE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14_PE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70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14_PE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14_PE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70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14_PE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14_PE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70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14_PE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14_PE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70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14_PE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14_PE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70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14_PE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14_PE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70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14_PE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14_PE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70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14_PE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14_PE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70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14_PE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14_PE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70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14_PE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14_PE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70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14_PE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14_PE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70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14_PE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14_PE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70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14_PE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14_PE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70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14_PE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14_PE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70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14_PE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14_PE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70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14_PE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14_PE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70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14_PE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14_PE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70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14_PE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14_PE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70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14_PE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14_PE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70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14_PE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14_PE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70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14_PE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14_PE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70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14_PE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14_PE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70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14_PE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14_PE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70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14_PE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14_PE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70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14_PE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14_PE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70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14_PE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14_PE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70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14_PE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14_PE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70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14_PE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14_PE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70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14_PE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14_PE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70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14_PE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14_PE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70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14_PE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14_PE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70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14_PE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14_PE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70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14_PE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14_PE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70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14_PE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14_PE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70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14_PE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14_PE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70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14_PE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14_PE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70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14_PE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14_PE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70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14_PE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14_PE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70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14_PE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14_PE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70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14_PE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14_PE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70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14_PE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14_PE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70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14_PE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14_PE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70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14_PE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14_PE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70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14_PE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14_PE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70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14_PE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14_PE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70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14_PE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14_PE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70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14_PE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14_PE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70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14_PE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14_PE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70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14_PE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14_PE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70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14_PE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14_PE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70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14_PE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14_PE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70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14_PE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14_PE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1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14_PE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14_PE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70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1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1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1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2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P127"/>
  <sheetViews>
    <sheetView showGridLines="0" workbookViewId="0">
      <selection activeCell="CQ120" sqref="CQ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200</v>
      </c>
      <c r="F3" s="14" t="str">
        <f>A15&amp;" 2018"</f>
        <v>15_RP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4.4675729255168519E-3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3.5310000000000001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2.6975361087510632E-3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4.4675729255168519E-3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1</v>
      </c>
      <c r="G11" s="12" t="s">
        <v>186</v>
      </c>
      <c r="I11" s="50">
        <v>0</v>
      </c>
      <c r="J11" s="12" t="s">
        <v>185</v>
      </c>
    </row>
    <row r="12" spans="1:120" x14ac:dyDescent="0.25">
      <c r="L12" s="69"/>
      <c r="M12" s="69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51</v>
      </c>
      <c r="B15" t="s">
        <v>5</v>
      </c>
      <c r="C15" t="s">
        <v>5</v>
      </c>
      <c r="D15" t="s">
        <v>37</v>
      </c>
      <c r="E15" s="8">
        <v>97.872117335582999</v>
      </c>
      <c r="F15" s="8">
        <v>63.132673615989219</v>
      </c>
      <c r="G15">
        <f>MATCH(A15,Production_est!$A$4:$A$339,0)</f>
        <v>225</v>
      </c>
      <c r="H15">
        <f>IFERROR(MATCH(D15,Production_est!$D$4:$D$339,0),"-")</f>
        <v>6</v>
      </c>
      <c r="I15" s="8" cm="1">
        <f t="array" ref="I15">IFERROR(INDEX(Production_est!$E$4:$E$339,H15+G15),"-")</f>
        <v>26641.1066399999</v>
      </c>
      <c r="J15" s="42">
        <f t="shared" ref="J15:J46" si="0">IFERROR(F15/I15,0)</f>
        <v>2.3697466651478954E-3</v>
      </c>
      <c r="K15" s="42">
        <f t="shared" ref="K15:K46" si="1">J15</f>
        <v>2.3697466651478954E-3</v>
      </c>
      <c r="L15" s="42">
        <f t="shared" ref="L15:L46" si="2">K15</f>
        <v>2.3697466651478954E-3</v>
      </c>
      <c r="M15" s="42">
        <f t="shared" ref="M15:AO15" si="3">L15*(1-$F$4)</f>
        <v>2.3591596491063468E-3</v>
      </c>
      <c r="N15" s="42">
        <f t="shared" si="3"/>
        <v>2.3486199313310276E-3</v>
      </c>
      <c r="O15" s="42">
        <f t="shared" si="3"/>
        <v>2.3381273005134841E-3</v>
      </c>
      <c r="P15" s="42">
        <f t="shared" si="3"/>
        <v>2.3276815462892984E-3</v>
      </c>
      <c r="Q15" s="42">
        <f t="shared" si="3"/>
        <v>2.3172824592338714E-3</v>
      </c>
      <c r="R15" s="42">
        <f t="shared" si="3"/>
        <v>2.306929830858223E-3</v>
      </c>
      <c r="S15" s="42">
        <f t="shared" si="3"/>
        <v>2.2966234536048137E-3</v>
      </c>
      <c r="T15" s="42">
        <f t="shared" si="3"/>
        <v>2.2863631208433818E-3</v>
      </c>
      <c r="U15" s="42">
        <f t="shared" si="3"/>
        <v>2.2761486268668019E-3</v>
      </c>
      <c r="V15" s="42">
        <f t="shared" si="3"/>
        <v>2.2659797668869597E-3</v>
      </c>
      <c r="W15" s="42">
        <f t="shared" si="3"/>
        <v>2.2558563370306465E-3</v>
      </c>
      <c r="X15" s="42">
        <f t="shared" si="3"/>
        <v>2.2457781343354728E-3</v>
      </c>
      <c r="Y15" s="42">
        <f t="shared" si="3"/>
        <v>2.2357449567457981E-3</v>
      </c>
      <c r="Z15" s="42">
        <f t="shared" si="3"/>
        <v>2.2257566031086799E-3</v>
      </c>
      <c r="AA15" s="42">
        <f t="shared" si="3"/>
        <v>2.2158128731698413E-3</v>
      </c>
      <c r="AB15" s="42">
        <f t="shared" si="3"/>
        <v>2.2059135675696561E-3</v>
      </c>
      <c r="AC15" s="42">
        <f t="shared" si="3"/>
        <v>2.1960584878391518E-3</v>
      </c>
      <c r="AD15" s="42">
        <f t="shared" si="3"/>
        <v>2.1862474363960301E-3</v>
      </c>
      <c r="AE15" s="42">
        <f t="shared" si="3"/>
        <v>2.1764802165407065E-3</v>
      </c>
      <c r="AF15" s="42">
        <f t="shared" si="3"/>
        <v>2.1667566324523662E-3</v>
      </c>
      <c r="AG15" s="42">
        <f t="shared" si="3"/>
        <v>2.1570764891850379E-3</v>
      </c>
      <c r="AH15" s="42">
        <f t="shared" si="3"/>
        <v>2.147439592663686E-3</v>
      </c>
      <c r="AI15" s="42">
        <f t="shared" si="3"/>
        <v>2.1378457496803189E-3</v>
      </c>
      <c r="AJ15" s="42">
        <f t="shared" si="3"/>
        <v>2.1282947678901158E-3</v>
      </c>
      <c r="AK15" s="42">
        <f t="shared" si="3"/>
        <v>2.118786455807571E-3</v>
      </c>
      <c r="AL15" s="42">
        <f t="shared" si="3"/>
        <v>2.1093206228026532E-3</v>
      </c>
      <c r="AM15" s="42">
        <f t="shared" si="3"/>
        <v>2.0998970790969858E-3</v>
      </c>
      <c r="AN15" s="42">
        <f t="shared" si="3"/>
        <v>2.0905156357600404E-3</v>
      </c>
      <c r="AO15" s="42">
        <f t="shared" si="3"/>
        <v>2.0811761047053491E-3</v>
      </c>
      <c r="AP15" s="42">
        <f t="shared" ref="AP15:BJ15" si="4">AO15*(1-$F$4)</f>
        <v>2.0718782986867352E-3</v>
      </c>
      <c r="AQ15" s="42">
        <f t="shared" si="4"/>
        <v>2.0626220312945564E-3</v>
      </c>
      <c r="AR15" s="42">
        <f t="shared" si="4"/>
        <v>2.0534071169519704E-3</v>
      </c>
      <c r="AS15" s="42">
        <f t="shared" si="4"/>
        <v>2.0442333709112122E-3</v>
      </c>
      <c r="AT15" s="42">
        <f t="shared" si="4"/>
        <v>2.0351006092498912E-3</v>
      </c>
      <c r="AU15" s="42">
        <f t="shared" si="4"/>
        <v>2.0260086488673038E-3</v>
      </c>
      <c r="AV15" s="42">
        <f t="shared" si="4"/>
        <v>2.0169573074807615E-3</v>
      </c>
      <c r="AW15" s="42">
        <f t="shared" si="4"/>
        <v>2.0079464036219371E-3</v>
      </c>
      <c r="AX15" s="42">
        <f t="shared" si="4"/>
        <v>1.9989757566332271E-3</v>
      </c>
      <c r="AY15" s="42">
        <f t="shared" si="4"/>
        <v>1.9900451866641279E-3</v>
      </c>
      <c r="AZ15" s="42">
        <f t="shared" si="4"/>
        <v>1.981154514667632E-3</v>
      </c>
      <c r="BA15" s="42">
        <f t="shared" si="4"/>
        <v>1.9723035623966374E-3</v>
      </c>
      <c r="BB15" s="42">
        <f t="shared" si="4"/>
        <v>1.9634921524003738E-3</v>
      </c>
      <c r="BC15" s="42">
        <f t="shared" si="4"/>
        <v>1.9547201080208454E-3</v>
      </c>
      <c r="BD15" s="42">
        <f t="shared" si="4"/>
        <v>1.9459872533892882E-3</v>
      </c>
      <c r="BE15" s="42">
        <f t="shared" si="4"/>
        <v>1.9372934134226454E-3</v>
      </c>
      <c r="BF15" s="42">
        <f t="shared" si="4"/>
        <v>1.9286384138200564E-3</v>
      </c>
      <c r="BG15" s="42">
        <f t="shared" si="4"/>
        <v>1.9200220810593623E-3</v>
      </c>
      <c r="BH15" s="42">
        <f t="shared" si="4"/>
        <v>1.9114442423936271E-3</v>
      </c>
      <c r="BI15" s="42">
        <f t="shared" si="4"/>
        <v>1.9029047258476743E-3</v>
      </c>
      <c r="BJ15" s="42">
        <f t="shared" si="4"/>
        <v>1.8944033602146392E-3</v>
      </c>
      <c r="BK15" t="str">
        <f t="shared" ref="BK15:BK46" si="5">A15</f>
        <v>15_RP</v>
      </c>
      <c r="BL15" t="str">
        <f t="shared" ref="BL15:BL46" si="6">"d_ind_cem_"&amp;C15</f>
        <v>d_ind_cem_1_x_coal_thermal</v>
      </c>
      <c r="BO15" s="8">
        <f t="shared" ref="BO15:BO46" si="7">E15</f>
        <v>97.872117335582999</v>
      </c>
      <c r="BP15" s="8">
        <f t="shared" ref="BP15:BP46" si="8">F15</f>
        <v>63.132673615989219</v>
      </c>
      <c r="BQ15" s="8" cm="1">
        <f t="array" ref="BQ15">K15*INDEX(prod_est,$G15+$H15,MATCH(BQ$14,$BP$14:$DP$14,0))</f>
        <v>64.395327088309003</v>
      </c>
      <c r="BR15" s="8" cm="1">
        <f t="array" ref="BR15">L15*INDEX(prod_est,$G15+$H15,MATCH(BR$14,$BP$14:$DP$14,0))</f>
        <v>53.713422617916741</v>
      </c>
      <c r="BS15" s="8" cm="1">
        <f t="array" ref="BS15">M15*INDEX(prod_est,$G15+$H15,MATCH(BS$14,$BP$14:$DP$14,0))</f>
        <v>58.398313691785717</v>
      </c>
      <c r="BT15" s="8" cm="1">
        <f t="array" ref="BT15">N15*INDEX(prod_est,$G15+$H15,MATCH(BT$14,$BP$14:$DP$14,0))</f>
        <v>62.505709857244831</v>
      </c>
      <c r="BU15" s="8" cm="1">
        <f t="array" ref="BU15">O15*INDEX(prod_est,$G15+$H15,MATCH(BU$14,$BP$14:$DP$14,0))</f>
        <v>66.711615628358544</v>
      </c>
      <c r="BV15" s="8" cm="1">
        <f t="array" ref="BV15">P15*INDEX(prod_est,$G15+$H15,MATCH(BV$14,$BP$14:$DP$14,0))</f>
        <v>71.105753734400253</v>
      </c>
      <c r="BW15" s="8" cm="1">
        <f t="array" ref="BW15">Q15*INDEX(prod_est,$G15+$H15,MATCH(BW$14,$BP$14:$DP$14,0))</f>
        <v>75.587832948236738</v>
      </c>
      <c r="BX15" s="8" cm="1">
        <f t="array" ref="BX15">R15*INDEX(prod_est,$G15+$H15,MATCH(BX$14,$BP$14:$DP$14,0))</f>
        <v>80.149053095685701</v>
      </c>
      <c r="BY15" s="8" cm="1">
        <f t="array" ref="BY15">S15*INDEX(prod_est,$G15+$H15,MATCH(BY$14,$BP$14:$DP$14,0))</f>
        <v>84.875551419617864</v>
      </c>
      <c r="BZ15" s="8" cm="1">
        <f t="array" ref="BZ15">T15*INDEX(prod_est,$G15+$H15,MATCH(BZ$14,$BP$14:$DP$14,0))</f>
        <v>87.739686525345832</v>
      </c>
      <c r="CA15" s="8" cm="1">
        <f t="array" ref="CA15">U15*INDEX(prod_est,$G15+$H15,MATCH(CA$14,$BP$14:$DP$14,0))</f>
        <v>90.522946168232323</v>
      </c>
      <c r="CB15" s="8" cm="1">
        <f t="array" ref="CB15">V15*INDEX(prod_est,$G15+$H15,MATCH(CB$14,$BP$14:$DP$14,0))</f>
        <v>93.127421880585104</v>
      </c>
      <c r="CC15" s="8" cm="1">
        <f t="array" ref="CC15">W15*INDEX(prod_est,$G15+$H15,MATCH(CC$14,$BP$14:$DP$14,0))</f>
        <v>95.730768106452345</v>
      </c>
      <c r="CD15" s="8" cm="1">
        <f t="array" ref="CD15">X15*INDEX(prod_est,$G15+$H15,MATCH(CD$14,$BP$14:$DP$14,0))</f>
        <v>99.022517044736546</v>
      </c>
      <c r="CE15" s="8" cm="1">
        <f t="array" ref="CE15">Y15*INDEX(prod_est,$G15+$H15,MATCH(CE$14,$BP$14:$DP$14,0))</f>
        <v>101.23224551072155</v>
      </c>
      <c r="CF15" s="8" cm="1">
        <f t="array" ref="CF15">Z15*INDEX(prod_est,$G15+$H15,MATCH(CF$14,$BP$14:$DP$14,0))</f>
        <v>104.0953163805595</v>
      </c>
      <c r="CG15" s="8" cm="1">
        <f t="array" ref="CG15">AA15*INDEX(prod_est,$G15+$H15,MATCH(CG$14,$BP$14:$DP$14,0))</f>
        <v>105.91468861465992</v>
      </c>
      <c r="CH15" s="8" cm="1">
        <f t="array" ref="CH15">AB15*INDEX(prod_est,$G15+$H15,MATCH(CH$14,$BP$14:$DP$14,0))</f>
        <v>108.34998742200328</v>
      </c>
      <c r="CI15" s="8" cm="1">
        <f t="array" ref="CI15">AC15*INDEX(prod_est,$G15+$H15,MATCH(CI$14,$BP$14:$DP$14,0))</f>
        <v>110.5592798095437</v>
      </c>
      <c r="CJ15" s="8" cm="1">
        <f t="array" ref="CJ15">AD15*INDEX(prod_est,$G15+$H15,MATCH(CJ$14,$BP$14:$DP$14,0))</f>
        <v>112.53926815577637</v>
      </c>
      <c r="CK15" s="8" cm="1">
        <f t="array" ref="CK15">AE15*INDEX(prod_est,$G15+$H15,MATCH(CK$14,$BP$14:$DP$14,0))</f>
        <v>115.03272505842941</v>
      </c>
      <c r="CL15" s="8" cm="1">
        <f t="array" ref="CL15">AF15*INDEX(prod_est,$G15+$H15,MATCH(CL$14,$BP$14:$DP$14,0))</f>
        <v>116.52302555027113</v>
      </c>
      <c r="CM15" s="8" cm="1">
        <f t="array" ref="CM15">AG15*INDEX(prod_est,$G15+$H15,MATCH(CM$14,$BP$14:$DP$14,0))</f>
        <v>118.48217694383187</v>
      </c>
      <c r="CN15" s="8" cm="1">
        <f t="array" ref="CN15">AH15*INDEX(prod_est,$G15+$H15,MATCH(CN$14,$BP$14:$DP$14,0))</f>
        <v>120.16019348585459</v>
      </c>
      <c r="CO15" s="8" cm="1">
        <f t="array" ref="CO15">AI15*INDEX(prod_est,$G15+$H15,MATCH(CO$14,$BP$14:$DP$14,0))</f>
        <v>121.55333006964553</v>
      </c>
      <c r="CP15" s="8" cm="1">
        <f t="array" ref="CP15">AJ15*INDEX(prod_est,$G15+$H15,MATCH(CP$14,$BP$14:$DP$14,0))</f>
        <v>122.65770057020661</v>
      </c>
      <c r="CQ15" s="8" cm="1">
        <f t="array" ref="CQ15">AK15*INDEX(prod_est,$G15+$H15,MATCH(CQ$14,$BP$14:$DP$14,0))</f>
        <v>123.46941065350967</v>
      </c>
      <c r="CR15" s="8" cm="1">
        <f t="array" ref="CR15">AL15*INDEX(prod_est,$G15+$H15,MATCH(CR$14,$BP$14:$DP$14,0))</f>
        <v>123.9843034822519</v>
      </c>
      <c r="CS15" s="8" cm="1">
        <f t="array" ref="CS15">AM15*INDEX(prod_est,$G15+$H15,MATCH(CS$14,$BP$14:$DP$14,0))</f>
        <v>124.79272215088989</v>
      </c>
      <c r="CT15" s="8" cm="1">
        <f t="array" ref="CT15">AN15*INDEX(prod_est,$G15+$H15,MATCH(CT$14,$BP$14:$DP$14,0))</f>
        <v>125.25762697651123</v>
      </c>
      <c r="CU15" s="8" cm="1">
        <f t="array" ref="CU15">AO15*INDEX(prod_est,$G15+$H15,MATCH(CU$14,$BP$14:$DP$14,0))</f>
        <v>124.82055837807968</v>
      </c>
      <c r="CV15" s="8" cm="1">
        <f t="array" ref="CV15">AP15*INDEX(prod_est,$G15+$H15,MATCH(CV$14,$BP$14:$DP$14,0))</f>
        <v>124.60697835618123</v>
      </c>
      <c r="CW15" cm="1">
        <f t="array" ref="CW15">AQ15*INDEX(prod_est,$G15+$H15,MATCH(CW$14,$BP$14:$DP$14,0))</f>
        <v>123.16476344313627</v>
      </c>
      <c r="CX15" cm="1">
        <f t="array" ref="CX15">AR15*INDEX(prod_est,$G15+$H15,MATCH(CX$14,$BP$14:$DP$14,0))</f>
        <v>121.70451019647959</v>
      </c>
      <c r="CY15" cm="1">
        <f t="array" ref="CY15">AS15*INDEX(prod_est,$G15+$H15,MATCH(CY$14,$BP$14:$DP$14,0))</f>
        <v>120.226535624218</v>
      </c>
      <c r="CZ15" cm="1">
        <f t="array" ref="CZ15">AT15*INDEX(prod_est,$G15+$H15,MATCH(CZ$14,$BP$14:$DP$14,0))</f>
        <v>118.7311536942842</v>
      </c>
      <c r="DA15" cm="1">
        <f t="array" ref="DA15">AU15*INDEX(prod_est,$G15+$H15,MATCH(DA$14,$BP$14:$DP$14,0))</f>
        <v>117.21867535790695</v>
      </c>
      <c r="DB15" cm="1">
        <f t="array" ref="DB15">AV15*INDEX(prod_est,$G15+$H15,MATCH(DB$14,$BP$14:$DP$14,0))</f>
        <v>115.68940857282352</v>
      </c>
      <c r="DC15" cm="1">
        <f t="array" ref="DC15">AW15*INDEX(prod_est,$G15+$H15,MATCH(DC$14,$BP$14:$DP$14,0))</f>
        <v>114.14365832633568</v>
      </c>
      <c r="DD15" cm="1">
        <f t="array" ref="DD15">AX15*INDEX(prod_est,$G15+$H15,MATCH(DD$14,$BP$14:$DP$14,0))</f>
        <v>112.58172665820433</v>
      </c>
      <c r="DE15" cm="1">
        <f t="array" ref="DE15">AY15*INDEX(prod_est,$G15+$H15,MATCH(DE$14,$BP$14:$DP$14,0))</f>
        <v>111.00391268339051</v>
      </c>
      <c r="DF15" cm="1">
        <f t="array" ref="DF15">AZ15*INDEX(prod_est,$G15+$H15,MATCH(DF$14,$BP$14:$DP$14,0))</f>
        <v>109.41051261464006</v>
      </c>
      <c r="DG15" cm="1">
        <f t="array" ref="DG15">BA15*INDEX(prod_est,$G15+$H15,MATCH(DG$14,$BP$14:$DP$14,0))</f>
        <v>107.80181978491368</v>
      </c>
      <c r="DH15" cm="1">
        <f t="array" ref="DH15">BB15*INDEX(prod_est,$G15+$H15,MATCH(DH$14,$BP$14:$DP$14,0))</f>
        <v>106.17812466966353</v>
      </c>
      <c r="DI15" cm="1">
        <f t="array" ref="DI15">BC15*INDEX(prod_est,$G15+$H15,MATCH(DI$14,$BP$14:$DP$14,0))</f>
        <v>104.53971490895768</v>
      </c>
      <c r="DJ15" cm="1">
        <f t="array" ref="DJ15">BD15*INDEX(prod_est,$G15+$H15,MATCH(DJ$14,$BP$14:$DP$14,0))</f>
        <v>102.88687532945147</v>
      </c>
      <c r="DK15" cm="1">
        <f t="array" ref="DK15">BE15*INDEX(prod_est,$G15+$H15,MATCH(DK$14,$BP$14:$DP$14,0))</f>
        <v>101.21988796621153</v>
      </c>
      <c r="DL15" cm="1">
        <f t="array" ref="DL15">BF15*INDEX(prod_est,$G15+$H15,MATCH(DL$14,$BP$14:$DP$14,0))</f>
        <v>99.539032084386022</v>
      </c>
      <c r="DM15" cm="1">
        <f t="array" ref="DM15">BG15*INDEX(prod_est,$G15+$H15,MATCH(DM$14,$BP$14:$DP$14,0))</f>
        <v>97.844584200729017</v>
      </c>
      <c r="DN15" cm="1">
        <f t="array" ref="DN15">BH15*INDEX(prod_est,$G15+$H15,MATCH(DN$14,$BP$14:$DP$14,0))</f>
        <v>96.136818104976342</v>
      </c>
      <c r="DO15" cm="1">
        <f t="array" ref="DO15">BI15*INDEX(prod_est,$G15+$H15,MATCH(DO$14,$BP$14:$DP$14,0))</f>
        <v>94.41600488107423</v>
      </c>
      <c r="DP15" cm="1">
        <f t="array" ref="DP15">BJ15*INDEX(prod_est,$G15+$H15,MATCH(DP$14,$BP$14:$DP$14,0))</f>
        <v>92.682412928262622</v>
      </c>
    </row>
    <row r="16" spans="1:120" x14ac:dyDescent="0.25">
      <c r="A16" t="s">
        <v>51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225</v>
      </c>
      <c r="H16">
        <f>IFERROR(MATCH(D16,Production_est!$D$4:$D$339,0),"-")</f>
        <v>6</v>
      </c>
      <c r="I16" s="8" cm="1">
        <f t="array" ref="I16">IFERROR(INDEX(Production_est!$E$4:$E$339,H16+G16),"-")</f>
        <v>26641.1066399999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15_RP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51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225</v>
      </c>
      <c r="H17">
        <f>IFERROR(MATCH(D17,Production_est!$D$4:$D$339,0),"-")</f>
        <v>6</v>
      </c>
      <c r="I17" s="8" cm="1">
        <f t="array" ref="I17">IFERROR(INDEX(Production_est!$E$4:$E$339,H17+G17),"-")</f>
        <v>26641.1066399999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15_RP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51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225</v>
      </c>
      <c r="H18">
        <f>IFERROR(MATCH(D18,Production_est!$D$4:$D$339,0),"-")</f>
        <v>6</v>
      </c>
      <c r="I18" s="8" cm="1">
        <f t="array" ref="I18">IFERROR(INDEX(Production_est!$E$4:$E$339,H18+G18),"-")</f>
        <v>26641.1066399999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15_RP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51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225</v>
      </c>
      <c r="H19">
        <f>IFERROR(MATCH(D19,Production_est!$D$4:$D$339,0),"-")</f>
        <v>6</v>
      </c>
      <c r="I19" s="8" cm="1">
        <f t="array" ref="I19">IFERROR(INDEX(Production_est!$E$4:$E$339,H19+G19),"-")</f>
        <v>26641.1066399999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15_RP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51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225</v>
      </c>
      <c r="H20">
        <f>IFERROR(MATCH(D20,Production_est!$D$4:$D$339,0),"-")</f>
        <v>6</v>
      </c>
      <c r="I20" s="8" cm="1">
        <f t="array" ref="I20">IFERROR(INDEX(Production_est!$E$4:$E$339,H20+G20),"-")</f>
        <v>26641.1066399999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15_RP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51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225</v>
      </c>
      <c r="H21">
        <f>IFERROR(MATCH(D21,Production_est!$D$4:$D$339,0),"-")</f>
        <v>6</v>
      </c>
      <c r="I21" s="8" cm="1">
        <f t="array" ref="I21">IFERROR(INDEX(Production_est!$E$4:$E$339,H21+G21),"-")</f>
        <v>26641.1066399999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15_RP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51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225</v>
      </c>
      <c r="H22">
        <f>IFERROR(MATCH(D22,Production_est!$D$4:$D$339,0),"-")</f>
        <v>6</v>
      </c>
      <c r="I22" s="8" cm="1">
        <f t="array" ref="I22">IFERROR(INDEX(Production_est!$E$4:$E$339,H22+G22),"-")</f>
        <v>26641.1066399999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15_RP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51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225</v>
      </c>
      <c r="H23">
        <f>IFERROR(MATCH(D23,Production_est!$D$4:$D$339,0),"-")</f>
        <v>6</v>
      </c>
      <c r="I23" s="8" cm="1">
        <f t="array" ref="I23">IFERROR(INDEX(Production_est!$E$4:$E$339,H23+G23),"-")</f>
        <v>26641.1066399999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15_RP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51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225</v>
      </c>
      <c r="H24">
        <f>IFERROR(MATCH(D24,Production_est!$D$4:$D$339,0),"-")</f>
        <v>6</v>
      </c>
      <c r="I24" s="8" cm="1">
        <f t="array" ref="I24">IFERROR(INDEX(Production_est!$E$4:$E$339,H24+G24),"-")</f>
        <v>26641.1066399999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15_RP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51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225</v>
      </c>
      <c r="H25">
        <f>IFERROR(MATCH(D25,Production_est!$D$4:$D$339,0),"-")</f>
        <v>6</v>
      </c>
      <c r="I25" s="8" cm="1">
        <f t="array" ref="I25">IFERROR(INDEX(Production_est!$E$4:$E$339,H25+G25),"-")</f>
        <v>26641.1066399999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15_RP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51</v>
      </c>
      <c r="B26" t="s">
        <v>16</v>
      </c>
      <c r="C26" t="s">
        <v>16</v>
      </c>
      <c r="D26" t="s">
        <v>37</v>
      </c>
      <c r="E26" s="8">
        <v>2.3955815765460371</v>
      </c>
      <c r="F26" s="8">
        <v>2.0871849372211888</v>
      </c>
      <c r="G26">
        <f>MATCH(A26,Production_est!$A$4:$A$339,0)</f>
        <v>225</v>
      </c>
      <c r="H26">
        <f>IFERROR(MATCH(D26,Production_est!$D$4:$D$339,0),"-")</f>
        <v>6</v>
      </c>
      <c r="I26" s="8" cm="1">
        <f t="array" ref="I26">IFERROR(INDEX(Production_est!$E$4:$E$339,H26+G26),"-")</f>
        <v>26641.1066399999</v>
      </c>
      <c r="J26" s="42">
        <f t="shared" si="0"/>
        <v>7.8344528454663202E-5</v>
      </c>
      <c r="K26" s="42">
        <f t="shared" si="1"/>
        <v>7.8344528454663202E-5</v>
      </c>
      <c r="L26" s="42">
        <f t="shared" si="2"/>
        <v>7.8344528454663202E-5</v>
      </c>
      <c r="M26" s="42">
        <f t="shared" ref="M26:AP26" si="29">L26*(1-$F$4)</f>
        <v>7.7994518560476771E-5</v>
      </c>
      <c r="N26" s="42">
        <f t="shared" si="29"/>
        <v>7.7646072361017265E-5</v>
      </c>
      <c r="O26" s="42">
        <f t="shared" si="29"/>
        <v>7.7299182870364461E-5</v>
      </c>
      <c r="P26" s="42">
        <f t="shared" si="29"/>
        <v>7.6953843133808247E-5</v>
      </c>
      <c r="Q26" s="42">
        <f t="shared" si="29"/>
        <v>7.6610046227709174E-5</v>
      </c>
      <c r="R26" s="42">
        <f t="shared" si="29"/>
        <v>7.6267785259359673E-5</v>
      </c>
      <c r="S26" s="42">
        <f t="shared" si="29"/>
        <v>7.5927053366845834E-5</v>
      </c>
      <c r="T26" s="42">
        <f t="shared" si="29"/>
        <v>7.5587843718909848E-5</v>
      </c>
      <c r="U26" s="42">
        <f t="shared" si="29"/>
        <v>7.5250149514813046E-5</v>
      </c>
      <c r="V26" s="42">
        <f t="shared" si="29"/>
        <v>7.4913963984199572E-5</v>
      </c>
      <c r="W26" s="42">
        <f t="shared" si="29"/>
        <v>7.4579280386960617E-5</v>
      </c>
      <c r="X26" s="42">
        <f t="shared" si="29"/>
        <v>7.4246092013099309E-5</v>
      </c>
      <c r="Y26" s="42">
        <f t="shared" si="29"/>
        <v>7.3914392182596156E-5</v>
      </c>
      <c r="Z26" s="42">
        <f t="shared" si="29"/>
        <v>7.3584174245275156E-5</v>
      </c>
      <c r="AA26" s="42">
        <f t="shared" si="29"/>
        <v>7.3255431580670455E-5</v>
      </c>
      <c r="AB26" s="42">
        <f t="shared" si="29"/>
        <v>7.2928157597893601E-5</v>
      </c>
      <c r="AC26" s="42">
        <f t="shared" si="29"/>
        <v>7.2602345735501433E-5</v>
      </c>
      <c r="AD26" s="42">
        <f t="shared" si="29"/>
        <v>7.2277989461364499E-5</v>
      </c>
      <c r="AE26" s="42">
        <f t="shared" si="29"/>
        <v>7.1955082272536113E-5</v>
      </c>
      <c r="AF26" s="42">
        <f t="shared" si="29"/>
        <v>7.1633617695121991E-5</v>
      </c>
      <c r="AG26" s="42">
        <f t="shared" si="29"/>
        <v>7.1313589284150447E-5</v>
      </c>
      <c r="AH26" s="42">
        <f t="shared" si="29"/>
        <v>7.0994990623443157E-5</v>
      </c>
      <c r="AI26" s="42">
        <f t="shared" si="29"/>
        <v>7.0677815325486542E-5</v>
      </c>
      <c r="AJ26" s="42">
        <f t="shared" si="29"/>
        <v>7.0362057031303726E-5</v>
      </c>
      <c r="AK26" s="42">
        <f t="shared" si="29"/>
        <v>7.0047709410327007E-5</v>
      </c>
      <c r="AL26" s="42">
        <f t="shared" si="29"/>
        <v>6.9734766160270962E-5</v>
      </c>
      <c r="AM26" s="42">
        <f t="shared" si="29"/>
        <v>6.9423221007006088E-5</v>
      </c>
      <c r="AN26" s="42">
        <f t="shared" si="29"/>
        <v>6.9113067704433016E-5</v>
      </c>
      <c r="AO26" s="42">
        <f t="shared" si="29"/>
        <v>6.8804300034357277E-5</v>
      </c>
      <c r="AP26" s="42">
        <f t="shared" si="29"/>
        <v>6.8496911806364654E-5</v>
      </c>
      <c r="AQ26" s="42">
        <f t="shared" ref="AQ26:BJ26" si="30">AP26*(1-$F$4)</f>
        <v>6.8190896857697031E-5</v>
      </c>
      <c r="AR26" s="42">
        <f t="shared" si="30"/>
        <v>6.7886249053128876E-5</v>
      </c>
      <c r="AS26" s="42">
        <f t="shared" si="30"/>
        <v>6.758296228484422E-5</v>
      </c>
      <c r="AT26" s="42">
        <f t="shared" si="30"/>
        <v>6.7281030472314229E-5</v>
      </c>
      <c r="AU26" s="42">
        <f t="shared" si="30"/>
        <v>6.698044756217524E-5</v>
      </c>
      <c r="AV26" s="42">
        <f t="shared" si="30"/>
        <v>6.6681207528107472E-5</v>
      </c>
      <c r="AW26" s="42">
        <f t="shared" si="30"/>
        <v>6.638330437071413E-5</v>
      </c>
      <c r="AX26" s="42">
        <f t="shared" si="30"/>
        <v>6.6086732117401185E-5</v>
      </c>
      <c r="AY26" s="42">
        <f t="shared" si="30"/>
        <v>6.5791484822257598E-5</v>
      </c>
      <c r="AZ26" s="42">
        <f t="shared" si="30"/>
        <v>6.5497556565936133E-5</v>
      </c>
      <c r="BA26" s="42">
        <f t="shared" si="30"/>
        <v>6.5204941455534646E-5</v>
      </c>
      <c r="BB26" s="42">
        <f t="shared" si="30"/>
        <v>6.4913633624477993E-5</v>
      </c>
      <c r="BC26" s="42">
        <f t="shared" si="30"/>
        <v>6.4623627232400358E-5</v>
      </c>
      <c r="BD26" s="42">
        <f t="shared" si="30"/>
        <v>6.43349164650282E-5</v>
      </c>
      <c r="BE26" s="42">
        <f t="shared" si="30"/>
        <v>6.4047495534063658E-5</v>
      </c>
      <c r="BF26" s="42">
        <f t="shared" si="30"/>
        <v>6.3761358677068516E-5</v>
      </c>
      <c r="BG26" s="42">
        <f t="shared" si="30"/>
        <v>6.3476500157348684E-5</v>
      </c>
      <c r="BH26" s="42">
        <f t="shared" si="30"/>
        <v>6.3192914263839143E-5</v>
      </c>
      <c r="BI26" s="42">
        <f t="shared" si="30"/>
        <v>6.2910595310989515E-5</v>
      </c>
      <c r="BJ26" s="42">
        <f t="shared" si="30"/>
        <v>6.262953763864999E-5</v>
      </c>
      <c r="BK26" t="str">
        <f t="shared" si="5"/>
        <v>15_RP</v>
      </c>
      <c r="BL26" t="str">
        <f t="shared" si="6"/>
        <v>d_ind_cem_7_7_gas_diesel_oil</v>
      </c>
      <c r="BO26" s="8">
        <f t="shared" si="7"/>
        <v>2.3955815765460371</v>
      </c>
      <c r="BP26" s="8">
        <f t="shared" si="8"/>
        <v>2.0871849372211888</v>
      </c>
      <c r="BQ26" s="8" cm="1">
        <f t="array" ref="BQ26">K26*INDEX(prod_est,$G26+$H26,MATCH(BQ$14,$BP$14:$DP$14,0))</f>
        <v>2.1289286359656128</v>
      </c>
      <c r="BR26" s="8" cm="1">
        <f t="array" ref="BR26">L26*INDEX(prod_est,$G26+$H26,MATCH(BR$14,$BP$14:$DP$14,0))</f>
        <v>1.7757817021441396</v>
      </c>
      <c r="BS26" s="8" cm="1">
        <f t="array" ref="BS26">M26*INDEX(prod_est,$G26+$H26,MATCH(BS$14,$BP$14:$DP$14,0))</f>
        <v>1.9306655922416576</v>
      </c>
      <c r="BT26" s="8" cm="1">
        <f t="array" ref="BT26">N26*INDEX(prod_est,$G26+$H26,MATCH(BT$14,$BP$14:$DP$14,0))</f>
        <v>2.0664573291779358</v>
      </c>
      <c r="BU26" s="8" cm="1">
        <f t="array" ref="BU26">O26*INDEX(prod_est,$G26+$H26,MATCH(BU$14,$BP$14:$DP$14,0))</f>
        <v>2.2055058229299398</v>
      </c>
      <c r="BV26" s="8" cm="1">
        <f t="array" ref="BV26">P26*INDEX(prod_est,$G26+$H26,MATCH(BV$14,$BP$14:$DP$14,0))</f>
        <v>2.3507773335709388</v>
      </c>
      <c r="BW26" s="8" cm="1">
        <f t="array" ref="BW26">Q26*INDEX(prod_est,$G26+$H26,MATCH(BW$14,$BP$14:$DP$14,0))</f>
        <v>2.4989562033500641</v>
      </c>
      <c r="BX26" s="8" cm="1">
        <f t="array" ref="BX26">R26*INDEX(prod_est,$G26+$H26,MATCH(BX$14,$BP$14:$DP$14,0))</f>
        <v>2.6497514958956061</v>
      </c>
      <c r="BY26" s="8" cm="1">
        <f t="array" ref="BY26">S26*INDEX(prod_est,$G26+$H26,MATCH(BY$14,$BP$14:$DP$14,0))</f>
        <v>2.8060109340356365</v>
      </c>
      <c r="BZ26" s="8" cm="1">
        <f t="array" ref="BZ26">T26*INDEX(prod_est,$G26+$H26,MATCH(BZ$14,$BP$14:$DP$14,0))</f>
        <v>2.9007000911463194</v>
      </c>
      <c r="CA26" s="8" cm="1">
        <f t="array" ref="CA26">U26*INDEX(prod_est,$G26+$H26,MATCH(CA$14,$BP$14:$DP$14,0))</f>
        <v>2.9927154814392001</v>
      </c>
      <c r="CB26" s="8" cm="1">
        <f t="array" ref="CB26">V26*INDEX(prod_est,$G26+$H26,MATCH(CB$14,$BP$14:$DP$14,0))</f>
        <v>3.0788202218980985</v>
      </c>
      <c r="CC26" s="8" cm="1">
        <f t="array" ref="CC26">W26*INDEX(prod_est,$G26+$H26,MATCH(CC$14,$BP$14:$DP$14,0))</f>
        <v>3.164887621198381</v>
      </c>
      <c r="CD26" s="8" cm="1">
        <f t="array" ref="CD26">X26*INDEX(prod_est,$G26+$H26,MATCH(CD$14,$BP$14:$DP$14,0))</f>
        <v>3.2737138185948527</v>
      </c>
      <c r="CE26" s="8" cm="1">
        <f t="array" ref="CE26">Y26*INDEX(prod_est,$G26+$H26,MATCH(CE$14,$BP$14:$DP$14,0))</f>
        <v>3.3467680978672054</v>
      </c>
      <c r="CF26" s="8" cm="1">
        <f t="array" ref="CF26">Z26*INDEX(prod_est,$G26+$H26,MATCH(CF$14,$BP$14:$DP$14,0))</f>
        <v>3.4414220710233341</v>
      </c>
      <c r="CG26" s="8" cm="1">
        <f t="array" ref="CG26">AA26*INDEX(prod_est,$G26+$H26,MATCH(CG$14,$BP$14:$DP$14,0))</f>
        <v>3.5015710573518835</v>
      </c>
      <c r="CH26" s="8" cm="1">
        <f t="array" ref="CH26">AB26*INDEX(prod_est,$G26+$H26,MATCH(CH$14,$BP$14:$DP$14,0))</f>
        <v>3.582082759093475</v>
      </c>
      <c r="CI26" s="8" cm="1">
        <f t="array" ref="CI26">AC26*INDEX(prod_est,$G26+$H26,MATCH(CI$14,$BP$14:$DP$14,0))</f>
        <v>3.6551226214829549</v>
      </c>
      <c r="CJ26" s="8" cm="1">
        <f t="array" ref="CJ26">AD26*INDEX(prod_est,$G26+$H26,MATCH(CJ$14,$BP$14:$DP$14,0))</f>
        <v>3.7205816241741334</v>
      </c>
      <c r="CK26" s="8" cm="1">
        <f t="array" ref="CK26">AE26*INDEX(prod_est,$G26+$H26,MATCH(CK$14,$BP$14:$DP$14,0))</f>
        <v>3.8030160498169212</v>
      </c>
      <c r="CL26" s="8" cm="1">
        <f t="array" ref="CL26">AF26*INDEX(prod_est,$G26+$H26,MATCH(CL$14,$BP$14:$DP$14,0))</f>
        <v>3.8522858266273485</v>
      </c>
      <c r="CM26" s="8" cm="1">
        <f t="array" ref="CM26">AG26*INDEX(prod_est,$G26+$H26,MATCH(CM$14,$BP$14:$DP$14,0))</f>
        <v>3.9170559534755851</v>
      </c>
      <c r="CN26" s="8" cm="1">
        <f t="array" ref="CN26">AH26*INDEX(prod_est,$G26+$H26,MATCH(CN$14,$BP$14:$DP$14,0))</f>
        <v>3.9725316786479592</v>
      </c>
      <c r="CO26" s="8" cm="1">
        <f t="array" ref="CO26">AI26*INDEX(prod_est,$G26+$H26,MATCH(CO$14,$BP$14:$DP$14,0))</f>
        <v>4.0185891878050528</v>
      </c>
      <c r="CP26" s="8" cm="1">
        <f t="array" ref="CP26">AJ26*INDEX(prod_est,$G26+$H26,MATCH(CP$14,$BP$14:$DP$14,0))</f>
        <v>4.0551000045004315</v>
      </c>
      <c r="CQ26" s="8" cm="1">
        <f t="array" ref="CQ26">AK26*INDEX(prod_est,$G26+$H26,MATCH(CQ$14,$BP$14:$DP$14,0))</f>
        <v>4.0819353808946852</v>
      </c>
      <c r="CR26" s="8" cm="1">
        <f t="array" ref="CR26">AL26*INDEX(prod_est,$G26+$H26,MATCH(CR$14,$BP$14:$DP$14,0))</f>
        <v>4.0989578907121986</v>
      </c>
      <c r="CS26" s="8" cm="1">
        <f t="array" ref="CS26">AM26*INDEX(prod_est,$G26+$H26,MATCH(CS$14,$BP$14:$DP$14,0))</f>
        <v>4.1256844519602289</v>
      </c>
      <c r="CT26" s="8" cm="1">
        <f t="array" ref="CT26">AN26*INDEX(prod_est,$G26+$H26,MATCH(CT$14,$BP$14:$DP$14,0))</f>
        <v>4.1410543435504454</v>
      </c>
      <c r="CU26" s="8" cm="1">
        <f t="array" ref="CU26">AO26*INDEX(prod_est,$G26+$H26,MATCH(CU$14,$BP$14:$DP$14,0))</f>
        <v>4.1266047258971916</v>
      </c>
      <c r="CV26" s="8" cm="1">
        <f t="array" ref="CV26">AP26*INDEX(prod_est,$G26+$H26,MATCH(CV$14,$BP$14:$DP$14,0))</f>
        <v>4.1195437069498668</v>
      </c>
      <c r="CW26" cm="1">
        <f t="array" ref="CW26">AQ26*INDEX(prod_est,$G26+$H26,MATCH(CW$14,$BP$14:$DP$14,0))</f>
        <v>4.0718636536536463</v>
      </c>
      <c r="CX26" cm="1">
        <f t="array" ref="CX26">AR26*INDEX(prod_est,$G26+$H26,MATCH(CX$14,$BP$14:$DP$14,0))</f>
        <v>4.0235872476916752</v>
      </c>
      <c r="CY26" cm="1">
        <f t="array" ref="CY26">AS26*INDEX(prod_est,$G26+$H26,MATCH(CY$14,$BP$14:$DP$14,0))</f>
        <v>3.9747249694427929</v>
      </c>
      <c r="CZ26" cm="1">
        <f t="array" ref="CZ26">AT26*INDEX(prod_est,$G26+$H26,MATCH(CZ$14,$BP$14:$DP$14,0))</f>
        <v>3.9252871987800897</v>
      </c>
      <c r="DA26" cm="1">
        <f t="array" ref="DA26">AU26*INDEX(prod_est,$G26+$H26,MATCH(DA$14,$BP$14:$DP$14,0))</f>
        <v>3.875284215843525</v>
      </c>
      <c r="DB26" cm="1">
        <f t="array" ref="DB26">AV26*INDEX(prod_est,$G26+$H26,MATCH(DB$14,$BP$14:$DP$14,0))</f>
        <v>3.8247262018073447</v>
      </c>
      <c r="DC26" cm="1">
        <f t="array" ref="DC26">AW26*INDEX(prod_est,$G26+$H26,MATCH(DC$14,$BP$14:$DP$14,0))</f>
        <v>3.7736232396423102</v>
      </c>
      <c r="DD26" cm="1">
        <f t="array" ref="DD26">AX26*INDEX(prod_est,$G26+$H26,MATCH(DD$14,$BP$14:$DP$14,0))</f>
        <v>3.721985314872609</v>
      </c>
      <c r="DE26" cm="1">
        <f t="array" ref="DE26">AY26*INDEX(prod_est,$G26+$H26,MATCH(DE$14,$BP$14:$DP$14,0))</f>
        <v>3.6698223163276773</v>
      </c>
      <c r="DF26" cm="1">
        <f t="array" ref="DF26">AZ26*INDEX(prod_est,$G26+$H26,MATCH(DF$14,$BP$14:$DP$14,0))</f>
        <v>3.6171440368888534</v>
      </c>
      <c r="DG26" cm="1">
        <f t="array" ref="DG26">BA26*INDEX(prod_est,$G26+$H26,MATCH(DG$14,$BP$14:$DP$14,0))</f>
        <v>3.5639601742309241</v>
      </c>
      <c r="DH26" cm="1">
        <f t="array" ref="DH26">BB26*INDEX(prod_est,$G26+$H26,MATCH(DH$14,$BP$14:$DP$14,0))</f>
        <v>3.5102803315585969</v>
      </c>
      <c r="DI26" cm="1">
        <f t="array" ref="DI26">BC26*INDEX(prod_est,$G26+$H26,MATCH(DI$14,$BP$14:$DP$14,0))</f>
        <v>3.4561140183379351</v>
      </c>
      <c r="DJ26" cm="1">
        <f t="array" ref="DJ26">BD26*INDEX(prod_est,$G26+$H26,MATCH(DJ$14,$BP$14:$DP$14,0))</f>
        <v>3.4014706510227479</v>
      </c>
      <c r="DK26" cm="1">
        <f t="array" ref="DK26">BE26*INDEX(prod_est,$G26+$H26,MATCH(DK$14,$BP$14:$DP$14,0))</f>
        <v>3.3463595537760877</v>
      </c>
      <c r="DL26" cm="1">
        <f t="array" ref="DL26">BF26*INDEX(prod_est,$G26+$H26,MATCH(DL$14,$BP$14:$DP$14,0))</f>
        <v>3.2907899591866805</v>
      </c>
      <c r="DM26" cm="1">
        <f t="array" ref="DM26">BG26*INDEX(prod_est,$G26+$H26,MATCH(DM$14,$BP$14:$DP$14,0))</f>
        <v>3.2347710089805308</v>
      </c>
      <c r="DN26" cm="1">
        <f t="array" ref="DN26">BH26*INDEX(prod_est,$G26+$H26,MATCH(DN$14,$BP$14:$DP$14,0))</f>
        <v>3.1783117547276061</v>
      </c>
      <c r="DO26" cm="1">
        <f t="array" ref="DO26">BI26*INDEX(prod_est,$G26+$H26,MATCH(DO$14,$BP$14:$DP$14,0))</f>
        <v>3.12142115854367</v>
      </c>
      <c r="DP26" cm="1">
        <f t="array" ref="DP26">BJ26*INDEX(prod_est,$G26+$H26,MATCH(DP$14,$BP$14:$DP$14,0))</f>
        <v>3.0641080937872949</v>
      </c>
    </row>
    <row r="27" spans="1:120" x14ac:dyDescent="0.25">
      <c r="A27" t="s">
        <v>51</v>
      </c>
      <c r="B27" t="s">
        <v>17</v>
      </c>
      <c r="C27" t="s">
        <v>17</v>
      </c>
      <c r="D27" t="s">
        <v>37</v>
      </c>
      <c r="E27" s="8">
        <v>6.785088657716539</v>
      </c>
      <c r="F27" s="8">
        <v>6.2438286031908667</v>
      </c>
      <c r="G27">
        <f>MATCH(A27,Production_est!$A$4:$A$339,0)</f>
        <v>225</v>
      </c>
      <c r="H27">
        <f>IFERROR(MATCH(D27,Production_est!$D$4:$D$339,0),"-")</f>
        <v>6</v>
      </c>
      <c r="I27" s="8" cm="1">
        <f t="array" ref="I27">IFERROR(INDEX(Production_est!$E$4:$E$339,H27+G27),"-")</f>
        <v>26641.1066399999</v>
      </c>
      <c r="J27" s="42">
        <f t="shared" si="0"/>
        <v>2.3436821478790081E-4</v>
      </c>
      <c r="K27" s="42">
        <f t="shared" si="1"/>
        <v>2.3436821478790081E-4</v>
      </c>
      <c r="L27" s="42">
        <f t="shared" si="2"/>
        <v>2.3436821478790081E-4</v>
      </c>
      <c r="M27" s="42">
        <f t="shared" ref="M27:AP27" si="31">L27*(1-$F$4)</f>
        <v>2.3332115769691267E-4</v>
      </c>
      <c r="N27" s="42">
        <f t="shared" si="31"/>
        <v>2.3227877840983571E-4</v>
      </c>
      <c r="O27" s="42">
        <f t="shared" si="31"/>
        <v>2.312410560282398E-4</v>
      </c>
      <c r="P27" s="42">
        <f t="shared" si="31"/>
        <v>2.3020796974706012E-4</v>
      </c>
      <c r="Q27" s="42">
        <f t="shared" si="31"/>
        <v>2.2917949885417995E-4</v>
      </c>
      <c r="R27" s="42">
        <f t="shared" si="31"/>
        <v>2.2815562273001552E-4</v>
      </c>
      <c r="S27" s="42">
        <f t="shared" si="31"/>
        <v>2.2713632084710248E-4</v>
      </c>
      <c r="T27" s="42">
        <f t="shared" si="31"/>
        <v>2.2612157276968446E-4</v>
      </c>
      <c r="U27" s="42">
        <f t="shared" si="31"/>
        <v>2.2511135815330335E-4</v>
      </c>
      <c r="V27" s="42">
        <f t="shared" si="31"/>
        <v>2.2410565674439134E-4</v>
      </c>
      <c r="W27" s="42">
        <f t="shared" si="31"/>
        <v>2.2310444837986493E-4</v>
      </c>
      <c r="X27" s="42">
        <f t="shared" si="31"/>
        <v>2.221077129867207E-4</v>
      </c>
      <c r="Y27" s="42">
        <f t="shared" si="31"/>
        <v>2.2111543058163277E-4</v>
      </c>
      <c r="Z27" s="42">
        <f t="shared" si="31"/>
        <v>2.2012758127055228E-4</v>
      </c>
      <c r="AA27" s="42">
        <f t="shared" si="31"/>
        <v>2.1914414524830847E-4</v>
      </c>
      <c r="AB27" s="42">
        <f t="shared" si="31"/>
        <v>2.181651027982116E-4</v>
      </c>
      <c r="AC27" s="42">
        <f t="shared" si="31"/>
        <v>2.1719043429165773E-4</v>
      </c>
      <c r="AD27" s="42">
        <f t="shared" si="31"/>
        <v>2.1622012018773508E-4</v>
      </c>
      <c r="AE27" s="42">
        <f t="shared" si="31"/>
        <v>2.1525414103283237E-4</v>
      </c>
      <c r="AF27" s="42">
        <f t="shared" si="31"/>
        <v>2.1429247746024871E-4</v>
      </c>
      <c r="AG27" s="42">
        <f t="shared" si="31"/>
        <v>2.1333511018980538E-4</v>
      </c>
      <c r="AH27" s="42">
        <f t="shared" si="31"/>
        <v>2.1238202002745927E-4</v>
      </c>
      <c r="AI27" s="42">
        <f t="shared" si="31"/>
        <v>2.1143318786491803E-4</v>
      </c>
      <c r="AJ27" s="42">
        <f t="shared" si="31"/>
        <v>2.10488594679257E-4</v>
      </c>
      <c r="AK27" s="42">
        <f t="shared" si="31"/>
        <v>2.0954822153253789E-4</v>
      </c>
      <c r="AL27" s="42">
        <f t="shared" si="31"/>
        <v>2.0861204957142891E-4</v>
      </c>
      <c r="AM27" s="42">
        <f t="shared" si="31"/>
        <v>2.0768006002682703E-4</v>
      </c>
      <c r="AN27" s="42">
        <f t="shared" si="31"/>
        <v>2.0675223421348147E-4</v>
      </c>
      <c r="AO27" s="42">
        <f t="shared" si="31"/>
        <v>2.0582855352961922E-4</v>
      </c>
      <c r="AP27" s="42">
        <f t="shared" si="31"/>
        <v>2.0490899945657201E-4</v>
      </c>
      <c r="AQ27" s="42">
        <f t="shared" ref="AQ27:BJ27" si="32">AP27*(1-$F$4)</f>
        <v>2.0399355355840508E-4</v>
      </c>
      <c r="AR27" s="42">
        <f t="shared" si="32"/>
        <v>2.030821974815476E-4</v>
      </c>
      <c r="AS27" s="42">
        <f t="shared" si="32"/>
        <v>2.0217491295442458E-4</v>
      </c>
      <c r="AT27" s="42">
        <f t="shared" si="32"/>
        <v>2.0127168178709067E-4</v>
      </c>
      <c r="AU27" s="42">
        <f t="shared" si="32"/>
        <v>2.0037248587086542E-4</v>
      </c>
      <c r="AV27" s="42">
        <f t="shared" si="32"/>
        <v>1.9947730717797025E-4</v>
      </c>
      <c r="AW27" s="42">
        <f t="shared" si="32"/>
        <v>1.9858612776116696E-4</v>
      </c>
      <c r="AX27" s="42">
        <f t="shared" si="32"/>
        <v>1.9769892975339795E-4</v>
      </c>
      <c r="AY27" s="42">
        <f t="shared" si="32"/>
        <v>1.96815695367428E-4</v>
      </c>
      <c r="AZ27" s="42">
        <f t="shared" si="32"/>
        <v>1.9593640689548772E-4</v>
      </c>
      <c r="BA27" s="42">
        <f t="shared" si="32"/>
        <v>1.950610467089184E-4</v>
      </c>
      <c r="BB27" s="42">
        <f t="shared" si="32"/>
        <v>1.9418959725781866E-4</v>
      </c>
      <c r="BC27" s="42">
        <f t="shared" si="32"/>
        <v>1.9332204107069261E-4</v>
      </c>
      <c r="BD27" s="42">
        <f t="shared" si="32"/>
        <v>1.9245836075409953E-4</v>
      </c>
      <c r="BE27" s="42">
        <f t="shared" si="32"/>
        <v>1.9159853899230518E-4</v>
      </c>
      <c r="BF27" s="42">
        <f t="shared" si="32"/>
        <v>1.9074255854693457E-4</v>
      </c>
      <c r="BG27" s="42">
        <f t="shared" si="32"/>
        <v>1.8989040225662649E-4</v>
      </c>
      <c r="BH27" s="42">
        <f t="shared" si="32"/>
        <v>1.890420530366893E-4</v>
      </c>
      <c r="BI27" s="42">
        <f t="shared" si="32"/>
        <v>1.8819749387875847E-4</v>
      </c>
      <c r="BJ27" s="42">
        <f t="shared" si="32"/>
        <v>1.8735670785045562E-4</v>
      </c>
      <c r="BK27" t="str">
        <f t="shared" si="5"/>
        <v>15_RP</v>
      </c>
      <c r="BL27" t="str">
        <f t="shared" si="6"/>
        <v>d_ind_cem_7_8_fuel_oil</v>
      </c>
      <c r="BO27" s="8">
        <f t="shared" si="7"/>
        <v>6.785088657716539</v>
      </c>
      <c r="BP27" s="8">
        <f t="shared" si="8"/>
        <v>6.2438286031908667</v>
      </c>
      <c r="BQ27" s="8" cm="1">
        <f t="array" ref="BQ27">K27*INDEX(prod_est,$G27+$H27,MATCH(BQ$14,$BP$14:$DP$14,0))</f>
        <v>6.3687051752546848</v>
      </c>
      <c r="BR27" s="8" cm="1">
        <f t="array" ref="BR27">L27*INDEX(prod_est,$G27+$H27,MATCH(BR$14,$BP$14:$DP$14,0))</f>
        <v>5.3122636078584966</v>
      </c>
      <c r="BS27" s="8" cm="1">
        <f t="array" ref="BS27">M27*INDEX(prod_est,$G27+$H27,MATCH(BS$14,$BP$14:$DP$14,0))</f>
        <v>5.7755998680616178</v>
      </c>
      <c r="BT27" s="8" cm="1">
        <f t="array" ref="BT27">N27*INDEX(prod_est,$G27+$H27,MATCH(BT$14,$BP$14:$DP$14,0))</f>
        <v>6.181821816121726</v>
      </c>
      <c r="BU27" s="8" cm="1">
        <f t="array" ref="BU27">O27*INDEX(prod_est,$G27+$H27,MATCH(BU$14,$BP$14:$DP$14,0))</f>
        <v>6.5977863753884556</v>
      </c>
      <c r="BV27" s="8" cm="1">
        <f t="array" ref="BV27">P27*INDEX(prod_est,$G27+$H27,MATCH(BV$14,$BP$14:$DP$14,0))</f>
        <v>7.0323671339946552</v>
      </c>
      <c r="BW27" s="8" cm="1">
        <f t="array" ref="BW27">Q27*INDEX(prod_est,$G27+$H27,MATCH(BW$14,$BP$14:$DP$14,0))</f>
        <v>7.4756452781667679</v>
      </c>
      <c r="BX27" s="8" cm="1">
        <f t="array" ref="BX27">R27*INDEX(prod_est,$G27+$H27,MATCH(BX$14,$BP$14:$DP$14,0))</f>
        <v>7.9267504696769775</v>
      </c>
      <c r="BY27" s="8" cm="1">
        <f t="array" ref="BY27">S27*INDEX(prod_est,$G27+$H27,MATCH(BY$14,$BP$14:$DP$14,0))</f>
        <v>8.394201691644982</v>
      </c>
      <c r="BZ27" s="8" cm="1">
        <f t="array" ref="BZ27">T27*INDEX(prod_est,$G27+$H27,MATCH(BZ$14,$BP$14:$DP$14,0))</f>
        <v>8.6774649794525534</v>
      </c>
      <c r="CA27" s="8" cm="1">
        <f t="array" ref="CA27">U27*INDEX(prod_est,$G27+$H27,MATCH(CA$14,$BP$14:$DP$14,0))</f>
        <v>8.952729674783944</v>
      </c>
      <c r="CB27" s="8" cm="1">
        <f t="array" ref="CB27">V27*INDEX(prod_est,$G27+$H27,MATCH(CB$14,$BP$14:$DP$14,0))</f>
        <v>9.2103126190454017</v>
      </c>
      <c r="CC27" s="8" cm="1">
        <f t="array" ref="CC27">W27*INDEX(prod_est,$G27+$H27,MATCH(CC$14,$BP$14:$DP$14,0))</f>
        <v>9.4677838569649406</v>
      </c>
      <c r="CD27" s="8" cm="1">
        <f t="array" ref="CD27">X27*INDEX(prod_est,$G27+$H27,MATCH(CD$14,$BP$14:$DP$14,0))</f>
        <v>9.7933382014617134</v>
      </c>
      <c r="CE27" s="8" cm="1">
        <f t="array" ref="CE27">Y27*INDEX(prod_est,$G27+$H27,MATCH(CE$14,$BP$14:$DP$14,0))</f>
        <v>10.011880598147224</v>
      </c>
      <c r="CF27" s="8" cm="1">
        <f t="array" ref="CF27">Z27*INDEX(prod_est,$G27+$H27,MATCH(CF$14,$BP$14:$DP$14,0))</f>
        <v>10.295038632904191</v>
      </c>
      <c r="CG27" s="8" cm="1">
        <f t="array" ref="CG27">AA27*INDEX(prod_est,$G27+$H27,MATCH(CG$14,$BP$14:$DP$14,0))</f>
        <v>10.474974753845702</v>
      </c>
      <c r="CH27" s="8" cm="1">
        <f t="array" ref="CH27">AB27*INDEX(prod_est,$G27+$H27,MATCH(CH$14,$BP$14:$DP$14,0))</f>
        <v>10.715826082954566</v>
      </c>
      <c r="CI27" s="8" cm="1">
        <f t="array" ref="CI27">AC27*INDEX(prod_est,$G27+$H27,MATCH(CI$14,$BP$14:$DP$14,0))</f>
        <v>10.934325351432292</v>
      </c>
      <c r="CJ27" s="8" cm="1">
        <f t="array" ref="CJ27">AD27*INDEX(prod_est,$G27+$H27,MATCH(CJ$14,$BP$14:$DP$14,0))</f>
        <v>11.130146424136887</v>
      </c>
      <c r="CK27" s="8" cm="1">
        <f t="array" ref="CK27">AE27*INDEX(prod_est,$G27+$H27,MATCH(CK$14,$BP$14:$DP$14,0))</f>
        <v>11.376749595488494</v>
      </c>
      <c r="CL27" s="8" cm="1">
        <f t="array" ref="CL27">AF27*INDEX(prod_est,$G27+$H27,MATCH(CL$14,$BP$14:$DP$14,0))</f>
        <v>11.524140483682308</v>
      </c>
      <c r="CM27" s="8" cm="1">
        <f t="array" ref="CM27">AG27*INDEX(prod_est,$G27+$H27,MATCH(CM$14,$BP$14:$DP$14,0))</f>
        <v>11.717900779397041</v>
      </c>
      <c r="CN27" s="8" cm="1">
        <f t="array" ref="CN27">AH27*INDEX(prod_est,$G27+$H27,MATCH(CN$14,$BP$14:$DP$14,0))</f>
        <v>11.883856806310108</v>
      </c>
      <c r="CO27" s="8" cm="1">
        <f t="array" ref="CO27">AI27*INDEX(prod_est,$G27+$H27,MATCH(CO$14,$BP$14:$DP$14,0))</f>
        <v>12.021638172943414</v>
      </c>
      <c r="CP27" s="8" cm="1">
        <f t="array" ref="CP27">AJ27*INDEX(prod_est,$G27+$H27,MATCH(CP$14,$BP$14:$DP$14,0))</f>
        <v>12.130860541092529</v>
      </c>
      <c r="CQ27" s="8" cm="1">
        <f t="array" ref="CQ27">AK27*INDEX(prod_est,$G27+$H27,MATCH(CQ$14,$BP$14:$DP$14,0))</f>
        <v>12.211138760679011</v>
      </c>
      <c r="CR27" s="8" cm="1">
        <f t="array" ref="CR27">AL27*INDEX(prod_est,$G27+$H27,MATCH(CR$14,$BP$14:$DP$14,0))</f>
        <v>12.262061720020693</v>
      </c>
      <c r="CS27" s="8" cm="1">
        <f t="array" ref="CS27">AM27*INDEX(prod_est,$G27+$H27,MATCH(CS$14,$BP$14:$DP$14,0))</f>
        <v>12.342014418322337</v>
      </c>
      <c r="CT27" s="8" cm="1">
        <f t="array" ref="CT27">AN27*INDEX(prod_est,$G27+$H27,MATCH(CT$14,$BP$14:$DP$14,0))</f>
        <v>12.387993558468253</v>
      </c>
      <c r="CU27" s="8" cm="1">
        <f t="array" ref="CU27">AO27*INDEX(prod_est,$G27+$H27,MATCH(CU$14,$BP$14:$DP$14,0))</f>
        <v>12.34476742435832</v>
      </c>
      <c r="CV27" s="8" cm="1">
        <f t="array" ref="CV27">AP27*INDEX(prod_est,$G27+$H27,MATCH(CV$14,$BP$14:$DP$14,0))</f>
        <v>12.323644335893682</v>
      </c>
      <c r="CW27" cm="1">
        <f t="array" ref="CW27">AQ27*INDEX(prod_est,$G27+$H27,MATCH(CW$14,$BP$14:$DP$14,0))</f>
        <v>12.181009116913536</v>
      </c>
      <c r="CX27" cm="1">
        <f t="array" ref="CX27">AR27*INDEX(prod_est,$G27+$H27,MATCH(CX$14,$BP$14:$DP$14,0))</f>
        <v>12.036589904686984</v>
      </c>
      <c r="CY27" cm="1">
        <f t="array" ref="CY27">AS27*INDEX(prod_est,$G27+$H27,MATCH(CY$14,$BP$14:$DP$14,0))</f>
        <v>11.890418051341959</v>
      </c>
      <c r="CZ27" cm="1">
        <f t="array" ref="CZ27">AT27*INDEX(prod_est,$G27+$H27,MATCH(CZ$14,$BP$14:$DP$14,0))</f>
        <v>11.742524608342727</v>
      </c>
      <c r="DA27" cm="1">
        <f t="array" ref="DA27">AU27*INDEX(prod_est,$G27+$H27,MATCH(DA$14,$BP$14:$DP$14,0))</f>
        <v>11.592940328801188</v>
      </c>
      <c r="DB27" cm="1">
        <f t="array" ref="DB27">AV27*INDEX(prod_est,$G27+$H27,MATCH(DB$14,$BP$14:$DP$14,0))</f>
        <v>11.441695669772596</v>
      </c>
      <c r="DC27" cm="1">
        <f t="array" ref="DC27">AW27*INDEX(prod_est,$G27+$H27,MATCH(DC$14,$BP$14:$DP$14,0))</f>
        <v>11.288820794535795</v>
      </c>
      <c r="DD27" cm="1">
        <f t="array" ref="DD27">AX27*INDEX(prod_est,$G27+$H27,MATCH(DD$14,$BP$14:$DP$14,0))</f>
        <v>11.134345574857496</v>
      </c>
      <c r="DE27" cm="1">
        <f t="array" ref="DE27">AY27*INDEX(prod_est,$G27+$H27,MATCH(DE$14,$BP$14:$DP$14,0))</f>
        <v>10.978299593241381</v>
      </c>
      <c r="DF27" cm="1">
        <f t="array" ref="DF27">AZ27*INDEX(prod_est,$G27+$H27,MATCH(DF$14,$BP$14:$DP$14,0))</f>
        <v>10.820712145161714</v>
      </c>
      <c r="DG27" cm="1">
        <f t="array" ref="DG27">BA27*INDEX(prod_est,$G27+$H27,MATCH(DG$14,$BP$14:$DP$14,0))</f>
        <v>10.661612241281677</v>
      </c>
      <c r="DH27" cm="1">
        <f t="array" ref="DH27">BB27*INDEX(prod_est,$G27+$H27,MATCH(DH$14,$BP$14:$DP$14,0))</f>
        <v>10.501028609656538</v>
      </c>
      <c r="DI27" cm="1">
        <f t="array" ref="DI27">BC27*INDEX(prod_est,$G27+$H27,MATCH(DI$14,$BP$14:$DP$14,0))</f>
        <v>10.33898969792175</v>
      </c>
      <c r="DJ27" cm="1">
        <f t="array" ref="DJ27">BD27*INDEX(prod_est,$G27+$H27,MATCH(DJ$14,$BP$14:$DP$14,0))</f>
        <v>10.175523675465938</v>
      </c>
      <c r="DK27" cm="1">
        <f t="array" ref="DK27">BE27*INDEX(prod_est,$G27+$H27,MATCH(DK$14,$BP$14:$DP$14,0))</f>
        <v>10.010658435589274</v>
      </c>
      <c r="DL27" cm="1">
        <f t="array" ref="DL27">BF27*INDEX(prod_est,$G27+$H27,MATCH(DL$14,$BP$14:$DP$14,0))</f>
        <v>9.8444215976466793</v>
      </c>
      <c r="DM27" cm="1">
        <f t="array" ref="DM27">BG27*INDEX(prod_est,$G27+$H27,MATCH(DM$14,$BP$14:$DP$14,0))</f>
        <v>9.6768405091765999</v>
      </c>
      <c r="DN27" cm="1">
        <f t="array" ref="DN27">BH27*INDEX(prod_est,$G27+$H27,MATCH(DN$14,$BP$14:$DP$14,0))</f>
        <v>9.5079422480150502</v>
      </c>
      <c r="DO27" cm="1">
        <f t="array" ref="DO27">BI27*INDEX(prod_est,$G27+$H27,MATCH(DO$14,$BP$14:$DP$14,0))</f>
        <v>9.3377536243951607</v>
      </c>
      <c r="DP27" cm="1">
        <f t="array" ref="DP27">BJ27*INDEX(prod_est,$G27+$H27,MATCH(DP$14,$BP$14:$DP$14,0))</f>
        <v>9.1663011830322887</v>
      </c>
    </row>
    <row r="28" spans="1:120" x14ac:dyDescent="0.25">
      <c r="A28" t="s">
        <v>51</v>
      </c>
      <c r="B28" t="s">
        <v>18</v>
      </c>
      <c r="C28" t="s">
        <v>18</v>
      </c>
      <c r="D28" t="s">
        <v>37</v>
      </c>
      <c r="E28" s="8">
        <v>0.33157833728154479</v>
      </c>
      <c r="F28" s="8">
        <v>1.0018913627909221</v>
      </c>
      <c r="G28">
        <f>MATCH(A28,Production_est!$A$4:$A$339,0)</f>
        <v>225</v>
      </c>
      <c r="H28">
        <f>IFERROR(MATCH(D28,Production_est!$D$4:$D$339,0),"-")</f>
        <v>6</v>
      </c>
      <c r="I28" s="8" cm="1">
        <f t="array" ref="I28">IFERROR(INDEX(Production_est!$E$4:$E$339,H28+G28),"-")</f>
        <v>26641.1066399999</v>
      </c>
      <c r="J28" s="42">
        <f t="shared" si="0"/>
        <v>3.7606972425336372E-5</v>
      </c>
      <c r="K28" s="42">
        <f t="shared" si="1"/>
        <v>3.7606972425336372E-5</v>
      </c>
      <c r="L28" s="42">
        <f t="shared" si="2"/>
        <v>3.7606972425336372E-5</v>
      </c>
      <c r="M28" s="42">
        <f t="shared" ref="M28:AP28" si="33">L28*(1-$F$4)</f>
        <v>3.743896053351828E-5</v>
      </c>
      <c r="N28" s="42">
        <f t="shared" si="33"/>
        <v>3.7271699247079241E-5</v>
      </c>
      <c r="O28" s="42">
        <f t="shared" si="33"/>
        <v>3.7105185212634988E-5</v>
      </c>
      <c r="P28" s="42">
        <f t="shared" si="33"/>
        <v>3.693941509178273E-5</v>
      </c>
      <c r="Q28" s="42">
        <f t="shared" si="33"/>
        <v>3.6774385561034255E-5</v>
      </c>
      <c r="R28" s="42">
        <f t="shared" si="33"/>
        <v>3.6610093311749261E-5</v>
      </c>
      <c r="S28" s="42">
        <f t="shared" si="33"/>
        <v>3.6446535050069046E-5</v>
      </c>
      <c r="T28" s="42">
        <f t="shared" si="33"/>
        <v>3.6283707496850457E-5</v>
      </c>
      <c r="U28" s="42">
        <f t="shared" si="33"/>
        <v>3.6121607387600158E-5</v>
      </c>
      <c r="V28" s="42">
        <f t="shared" si="33"/>
        <v>3.5960231472409167E-5</v>
      </c>
      <c r="W28" s="42">
        <f t="shared" si="33"/>
        <v>3.5799576515887717E-5</v>
      </c>
      <c r="X28" s="42">
        <f t="shared" si="33"/>
        <v>3.5639639297100367E-5</v>
      </c>
      <c r="Y28" s="42">
        <f t="shared" si="33"/>
        <v>3.548041660950146E-5</v>
      </c>
      <c r="Z28" s="42">
        <f t="shared" si="33"/>
        <v>3.5321905260870798E-5</v>
      </c>
      <c r="AA28" s="42">
        <f t="shared" si="33"/>
        <v>3.5164102073249664E-5</v>
      </c>
      <c r="AB28" s="42">
        <f t="shared" si="33"/>
        <v>3.5007003882877105E-5</v>
      </c>
      <c r="AC28" s="42">
        <f t="shared" si="33"/>
        <v>3.4850607540126504E-5</v>
      </c>
      <c r="AD28" s="42">
        <f t="shared" si="33"/>
        <v>3.469490990944242E-5</v>
      </c>
      <c r="AE28" s="42">
        <f t="shared" si="33"/>
        <v>3.453990786927775E-5</v>
      </c>
      <c r="AF28" s="42">
        <f t="shared" si="33"/>
        <v>3.4385598312031121E-5</v>
      </c>
      <c r="AG28" s="42">
        <f t="shared" si="33"/>
        <v>3.4231978143984596E-5</v>
      </c>
      <c r="AH28" s="42">
        <f t="shared" si="33"/>
        <v>3.4079044285241649E-5</v>
      </c>
      <c r="AI28" s="42">
        <f t="shared" si="33"/>
        <v>3.3926793669665416E-5</v>
      </c>
      <c r="AJ28" s="42">
        <f t="shared" si="33"/>
        <v>3.3775223244817226E-5</v>
      </c>
      <c r="AK28" s="42">
        <f t="shared" si="33"/>
        <v>3.3624329971895397E-5</v>
      </c>
      <c r="AL28" s="42">
        <f t="shared" si="33"/>
        <v>3.3474110825674313E-5</v>
      </c>
      <c r="AM28" s="42">
        <f t="shared" si="33"/>
        <v>3.3324562794443781E-5</v>
      </c>
      <c r="AN28" s="42">
        <f t="shared" si="33"/>
        <v>3.317568287994864E-5</v>
      </c>
      <c r="AO28" s="42">
        <f t="shared" si="33"/>
        <v>3.3027468097328647E-5</v>
      </c>
      <c r="AP28" s="42">
        <f t="shared" si="33"/>
        <v>3.287991547505865E-5</v>
      </c>
      <c r="AQ28" s="42">
        <f t="shared" ref="AQ28:BJ28" si="34">AP28*(1-$F$4)</f>
        <v>3.2733022054888995E-5</v>
      </c>
      <c r="AR28" s="42">
        <f t="shared" si="34"/>
        <v>3.2586784891786232E-5</v>
      </c>
      <c r="AS28" s="42">
        <f t="shared" si="34"/>
        <v>3.2441201053874046E-5</v>
      </c>
      <c r="AT28" s="42">
        <f t="shared" si="34"/>
        <v>3.2296267622374515E-5</v>
      </c>
      <c r="AU28" s="42">
        <f t="shared" si="34"/>
        <v>3.2151981691549548E-5</v>
      </c>
      <c r="AV28" s="42">
        <f t="shared" si="34"/>
        <v>3.200834036864267E-5</v>
      </c>
      <c r="AW28" s="42">
        <f t="shared" si="34"/>
        <v>3.1865340773820994E-5</v>
      </c>
      <c r="AX28" s="42">
        <f t="shared" si="34"/>
        <v>3.1722980040117506E-5</v>
      </c>
      <c r="AY28" s="42">
        <f t="shared" si="34"/>
        <v>3.1581255313373566E-5</v>
      </c>
      <c r="AZ28" s="42">
        <f t="shared" si="34"/>
        <v>3.1440163752181706E-5</v>
      </c>
      <c r="BA28" s="42">
        <f t="shared" si="34"/>
        <v>3.1299702527828642E-5</v>
      </c>
      <c r="BB28" s="42">
        <f t="shared" si="34"/>
        <v>3.1159868824238585E-5</v>
      </c>
      <c r="BC28" s="42">
        <f t="shared" si="34"/>
        <v>3.1020659837916759E-5</v>
      </c>
      <c r="BD28" s="42">
        <f t="shared" si="34"/>
        <v>3.0882072777893216E-5</v>
      </c>
      <c r="BE28" s="42">
        <f t="shared" si="34"/>
        <v>3.0744104865666859E-5</v>
      </c>
      <c r="BF28" s="42">
        <f t="shared" si="34"/>
        <v>3.0606753335149759E-5</v>
      </c>
      <c r="BG28" s="42">
        <f t="shared" si="34"/>
        <v>3.0470015432611672E-5</v>
      </c>
      <c r="BH28" s="42">
        <f t="shared" si="34"/>
        <v>3.0333888416624856E-5</v>
      </c>
      <c r="BI28" s="42">
        <f t="shared" si="34"/>
        <v>3.0198369558009094E-5</v>
      </c>
      <c r="BJ28" s="42">
        <f t="shared" si="34"/>
        <v>3.0063456139776981E-5</v>
      </c>
      <c r="BK28" t="str">
        <f t="shared" si="5"/>
        <v>15_RP</v>
      </c>
      <c r="BL28" t="str">
        <f t="shared" si="6"/>
        <v>d_ind_cem_7_9_lpg</v>
      </c>
      <c r="BO28" s="8">
        <f t="shared" si="7"/>
        <v>0.33157833728154479</v>
      </c>
      <c r="BP28" s="8">
        <f t="shared" si="8"/>
        <v>1.0018913627909221</v>
      </c>
      <c r="BQ28" s="8" cm="1">
        <f t="array" ref="BQ28">K28*INDEX(prod_est,$G28+$H28,MATCH(BQ$14,$BP$14:$DP$14,0))</f>
        <v>1.0219291900467404</v>
      </c>
      <c r="BR28" s="8" cm="1">
        <f t="array" ref="BR28">L28*INDEX(prod_est,$G28+$H28,MATCH(BR$14,$BP$14:$DP$14,0))</f>
        <v>0.85241145518665229</v>
      </c>
      <c r="BS28" s="8" cm="1">
        <f t="array" ref="BS28">M28*INDEX(prod_est,$G28+$H28,MATCH(BS$14,$BP$14:$DP$14,0))</f>
        <v>0.92675888312984112</v>
      </c>
      <c r="BT28" s="8" cm="1">
        <f t="array" ref="BT28">N28*INDEX(prod_est,$G28+$H28,MATCH(BT$14,$BP$14:$DP$14,0))</f>
        <v>0.99194168794442783</v>
      </c>
      <c r="BU28" s="8" cm="1">
        <f t="array" ref="BU28">O28*INDEX(prod_est,$G28+$H28,MATCH(BU$14,$BP$14:$DP$14,0))</f>
        <v>1.0586878024907964</v>
      </c>
      <c r="BV28" s="8" cm="1">
        <f t="array" ref="BV28">P28*INDEX(prod_est,$G28+$H28,MATCH(BV$14,$BP$14:$DP$14,0))</f>
        <v>1.1284210921362181</v>
      </c>
      <c r="BW28" s="8" cm="1">
        <f t="array" ref="BW28">Q28*INDEX(prod_est,$G28+$H28,MATCH(BW$14,$BP$14:$DP$14,0))</f>
        <v>1.1995499734980586</v>
      </c>
      <c r="BX28" s="8" cm="1">
        <f t="array" ref="BX28">R28*INDEX(prod_est,$G28+$H28,MATCH(BX$14,$BP$14:$DP$14,0))</f>
        <v>1.2719347911807946</v>
      </c>
      <c r="BY28" s="8" cm="1">
        <f t="array" ref="BY28">S28*INDEX(prod_est,$G28+$H28,MATCH(BY$14,$BP$14:$DP$14,0))</f>
        <v>1.3469425102550281</v>
      </c>
      <c r="BZ28" s="8" cm="1">
        <f t="array" ref="BZ28">T28*INDEX(prod_est,$G28+$H28,MATCH(BZ$14,$BP$14:$DP$14,0))</f>
        <v>1.3923952379780684</v>
      </c>
      <c r="CA28" s="8" cm="1">
        <f t="array" ref="CA28">U28*INDEX(prod_est,$G28+$H28,MATCH(CA$14,$BP$14:$DP$14,0))</f>
        <v>1.4365645030653351</v>
      </c>
      <c r="CB28" s="8" cm="1">
        <f t="array" ref="CB28">V28*INDEX(prod_est,$G28+$H28,MATCH(CB$14,$BP$14:$DP$14,0))</f>
        <v>1.4778965356143907</v>
      </c>
      <c r="CC28" s="8" cm="1">
        <f t="array" ref="CC28">W28*INDEX(prod_est,$G28+$H28,MATCH(CC$14,$BP$14:$DP$14,0))</f>
        <v>1.5192106436452941</v>
      </c>
      <c r="CD28" s="8" cm="1">
        <f t="array" ref="CD28">X28*INDEX(prod_est,$G28+$H28,MATCH(CD$14,$BP$14:$DP$14,0))</f>
        <v>1.5714494391983447</v>
      </c>
      <c r="CE28" s="8" cm="1">
        <f t="array" ref="CE28">Y28*INDEX(prod_est,$G28+$H28,MATCH(CE$14,$BP$14:$DP$14,0))</f>
        <v>1.6065169840587119</v>
      </c>
      <c r="CF28" s="8" cm="1">
        <f t="array" ref="CF28">Z28*INDEX(prod_est,$G28+$H28,MATCH(CF$14,$BP$14:$DP$14,0))</f>
        <v>1.651952822765572</v>
      </c>
      <c r="CG28" s="8" cm="1">
        <f t="array" ref="CG28">AA28*INDEX(prod_est,$G28+$H28,MATCH(CG$14,$BP$14:$DP$14,0))</f>
        <v>1.6808255636561968</v>
      </c>
      <c r="CH28" s="8" cm="1">
        <f t="array" ref="CH28">AB28*INDEX(prod_est,$G28+$H28,MATCH(CH$14,$BP$14:$DP$14,0))</f>
        <v>1.719472823484496</v>
      </c>
      <c r="CI28" s="8" cm="1">
        <f t="array" ref="CI28">AC28*INDEX(prod_est,$G28+$H28,MATCH(CI$14,$BP$14:$DP$14,0))</f>
        <v>1.7545334479468804</v>
      </c>
      <c r="CJ28" s="8" cm="1">
        <f t="array" ref="CJ28">AD28*INDEX(prod_est,$G28+$H28,MATCH(CJ$14,$BP$14:$DP$14,0))</f>
        <v>1.7859551050524143</v>
      </c>
      <c r="CK28" s="8" cm="1">
        <f t="array" ref="CK28">AE28*INDEX(prod_est,$G28+$H28,MATCH(CK$14,$BP$14:$DP$14,0))</f>
        <v>1.8255253115900762</v>
      </c>
      <c r="CL28" s="8" cm="1">
        <f t="array" ref="CL28">AF28*INDEX(prod_est,$G28+$H28,MATCH(CL$14,$BP$14:$DP$14,0))</f>
        <v>1.8491758099013205</v>
      </c>
      <c r="CM28" s="8" cm="1">
        <f t="array" ref="CM28">AG28*INDEX(prod_est,$G28+$H28,MATCH(CM$14,$BP$14:$DP$14,0))</f>
        <v>1.8802667925444381</v>
      </c>
      <c r="CN28" s="8" cm="1">
        <f t="array" ref="CN28">AH28*INDEX(prod_est,$G28+$H28,MATCH(CN$14,$BP$14:$DP$14,0))</f>
        <v>1.9068962727134369</v>
      </c>
      <c r="CO28" s="8" cm="1">
        <f t="array" ref="CO28">AI28*INDEX(prod_est,$G28+$H28,MATCH(CO$14,$BP$14:$DP$14,0))</f>
        <v>1.9290048169987322</v>
      </c>
      <c r="CP28" s="8" cm="1">
        <f t="array" ref="CP28">AJ28*INDEX(prod_est,$G28+$H28,MATCH(CP$14,$BP$14:$DP$14,0))</f>
        <v>1.9465307540842323</v>
      </c>
      <c r="CQ28" s="8" cm="1">
        <f t="array" ref="CQ28">AK28*INDEX(prod_est,$G28+$H28,MATCH(CQ$14,$BP$14:$DP$14,0))</f>
        <v>1.95941228237968</v>
      </c>
      <c r="CR28" s="8" cm="1">
        <f t="array" ref="CR28">AL28*INDEX(prod_est,$G28+$H28,MATCH(CR$14,$BP$14:$DP$14,0))</f>
        <v>1.9675834344683378</v>
      </c>
      <c r="CS28" s="8" cm="1">
        <f t="array" ref="CS28">AM28*INDEX(prod_est,$G28+$H28,MATCH(CS$14,$BP$14:$DP$14,0))</f>
        <v>1.9804127292730205</v>
      </c>
      <c r="CT28" s="8" cm="1">
        <f t="array" ref="CT28">AN28*INDEX(prod_est,$G28+$H28,MATCH(CT$14,$BP$14:$DP$14,0))</f>
        <v>1.9877905908878004</v>
      </c>
      <c r="CU28" s="8" cm="1">
        <f t="array" ref="CU28">AO28*INDEX(prod_est,$G28+$H28,MATCH(CU$14,$BP$14:$DP$14,0))</f>
        <v>1.9808544795426792</v>
      </c>
      <c r="CV28" s="8" cm="1">
        <f t="array" ref="CV28">AP28*INDEX(prod_est,$G28+$H28,MATCH(CV$14,$BP$14:$DP$14,0))</f>
        <v>1.9774650463546228</v>
      </c>
      <c r="CW28" cm="1">
        <f t="array" ref="CW28">AQ28*INDEX(prod_est,$G28+$H28,MATCH(CW$14,$BP$14:$DP$14,0))</f>
        <v>1.9545776477714891</v>
      </c>
      <c r="CX28" cm="1">
        <f t="array" ref="CX28">AR28*INDEX(prod_est,$G28+$H28,MATCH(CX$14,$BP$14:$DP$14,0))</f>
        <v>1.9314039877391003</v>
      </c>
      <c r="CY28" cm="1">
        <f t="array" ref="CY28">AS28*INDEX(prod_est,$G28+$H28,MATCH(CY$14,$BP$14:$DP$14,0))</f>
        <v>1.9079490970531707</v>
      </c>
      <c r="CZ28" cm="1">
        <f t="array" ref="CZ28">AT28*INDEX(prod_est,$G28+$H28,MATCH(CZ$14,$BP$14:$DP$14,0))</f>
        <v>1.8842179582646048</v>
      </c>
      <c r="DA28" cm="1">
        <f t="array" ref="DA28">AU28*INDEX(prod_est,$G28+$H28,MATCH(DA$14,$BP$14:$DP$14,0))</f>
        <v>1.8602155060503682</v>
      </c>
      <c r="DB28" cm="1">
        <f t="array" ref="DB28">AV28*INDEX(prod_est,$G28+$H28,MATCH(DB$14,$BP$14:$DP$14,0))</f>
        <v>1.835946627581865</v>
      </c>
      <c r="DC28" cm="1">
        <f t="array" ref="DC28">AW28*INDEX(prod_est,$G28+$H28,MATCH(DC$14,$BP$14:$DP$14,0))</f>
        <v>1.8114161628908227</v>
      </c>
      <c r="DD28" cm="1">
        <f t="array" ref="DD28">AX28*INDEX(prod_est,$G28+$H28,MATCH(DD$14,$BP$14:$DP$14,0))</f>
        <v>1.786628905232625</v>
      </c>
      <c r="DE28" cm="1">
        <f t="array" ref="DE28">AY28*INDEX(prod_est,$G28+$H28,MATCH(DE$14,$BP$14:$DP$14,0))</f>
        <v>1.7615896014472012</v>
      </c>
      <c r="DF28" cm="1">
        <f t="array" ref="DF28">AZ28*INDEX(prod_est,$G28+$H28,MATCH(DF$14,$BP$14:$DP$14,0))</f>
        <v>1.7363029523174356</v>
      </c>
      <c r="DG28" cm="1">
        <f t="array" ref="DG28">BA28*INDEX(prod_est,$G28+$H28,MATCH(DG$14,$BP$14:$DP$14,0))</f>
        <v>1.710773612925125</v>
      </c>
      <c r="DH28" cm="1">
        <f t="array" ref="DH28">BB28*INDEX(prod_est,$G28+$H28,MATCH(DH$14,$BP$14:$DP$14,0))</f>
        <v>1.6850061930045006</v>
      </c>
      <c r="DI28" cm="1">
        <f t="array" ref="DI28">BC28*INDEX(prod_est,$G28+$H28,MATCH(DI$14,$BP$14:$DP$14,0))</f>
        <v>1.6590052572933314</v>
      </c>
      <c r="DJ28" cm="1">
        <f t="array" ref="DJ28">BD28*INDEX(prod_est,$G28+$H28,MATCH(DJ$14,$BP$14:$DP$14,0))</f>
        <v>1.632775325881606</v>
      </c>
      <c r="DK28" cm="1">
        <f t="array" ref="DK28">BE28*INDEX(prod_est,$G28+$H28,MATCH(DK$14,$BP$14:$DP$14,0))</f>
        <v>1.6063208745578668</v>
      </c>
      <c r="DL28" cm="1">
        <f t="array" ref="DL28">BF28*INDEX(prod_est,$G28+$H28,MATCH(DL$14,$BP$14:$DP$14,0))</f>
        <v>1.5796463351531107</v>
      </c>
      <c r="DM28" cm="1">
        <f t="array" ref="DM28">BG28*INDEX(prod_est,$G28+$H28,MATCH(DM$14,$BP$14:$DP$14,0))</f>
        <v>1.5527560958823734</v>
      </c>
      <c r="DN28" cm="1">
        <f t="array" ref="DN28">BH28*INDEX(prod_est,$G28+$H28,MATCH(DN$14,$BP$14:$DP$14,0))</f>
        <v>1.5256545016839542</v>
      </c>
      <c r="DO28" cm="1">
        <f t="array" ref="DO28">BI28*INDEX(prod_est,$G28+$H28,MATCH(DO$14,$BP$14:$DP$14,0))</f>
        <v>1.4983458545563078</v>
      </c>
      <c r="DP28" cm="1">
        <f t="array" ref="DP28">BJ28*INDEX(prod_est,$G28+$H28,MATCH(DP$14,$BP$14:$DP$14,0))</f>
        <v>1.470834413892627</v>
      </c>
    </row>
    <row r="29" spans="1:120" x14ac:dyDescent="0.25">
      <c r="A29" t="s">
        <v>51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225</v>
      </c>
      <c r="H29">
        <f>IFERROR(MATCH(D29,Production_est!$D$4:$D$339,0),"-")</f>
        <v>6</v>
      </c>
      <c r="I29" s="8" cm="1">
        <f t="array" ref="I29">IFERROR(INDEX(Production_est!$E$4:$E$339,H29+G29),"-")</f>
        <v>26641.1066399999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15_RP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51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225</v>
      </c>
      <c r="H30">
        <f>IFERROR(MATCH(D30,Production_est!$D$4:$D$339,0),"-")</f>
        <v>6</v>
      </c>
      <c r="I30" s="8" cm="1">
        <f t="array" ref="I30">IFERROR(INDEX(Production_est!$E$4:$E$339,H30+G30),"-")</f>
        <v>26641.1066399999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15_RP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51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225</v>
      </c>
      <c r="H31">
        <f>IFERROR(MATCH(D31,Production_est!$D$4:$D$339,0),"-")</f>
        <v>6</v>
      </c>
      <c r="I31" s="8" cm="1">
        <f t="array" ref="I31">IFERROR(INDEX(Production_est!$E$4:$E$339,H31+G31),"-")</f>
        <v>26641.1066399999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15_RP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51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225</v>
      </c>
      <c r="H32">
        <f>IFERROR(MATCH(D32,Production_est!$D$4:$D$339,0),"-")</f>
        <v>6</v>
      </c>
      <c r="I32" s="8" cm="1">
        <f t="array" ref="I32">IFERROR(INDEX(Production_est!$E$4:$E$339,H32+G32),"-")</f>
        <v>26641.1066399999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ref="M32:AP32" si="41">L32*(1-$F$4)</f>
        <v>0</v>
      </c>
      <c r="N32" s="42">
        <f t="shared" si="41"/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15_RP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51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225</v>
      </c>
      <c r="H33">
        <f>IFERROR(MATCH(D33,Production_est!$D$4:$D$339,0),"-")</f>
        <v>6</v>
      </c>
      <c r="I33" s="8" cm="1">
        <f t="array" ref="I33">IFERROR(INDEX(Production_est!$E$4:$E$339,H33+G33),"-")</f>
        <v>26641.1066399999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15_RP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51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225</v>
      </c>
      <c r="H34">
        <f>IFERROR(MATCH(D34,Production_est!$D$4:$D$339,0),"-")</f>
        <v>6</v>
      </c>
      <c r="I34" s="8" cm="1">
        <f t="array" ref="I34">IFERROR(INDEX(Production_est!$E$4:$E$339,H34+G34),"-")</f>
        <v>26641.1066399999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15_RP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51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225</v>
      </c>
      <c r="H35">
        <f>IFERROR(MATCH(D35,Production_est!$D$4:$D$339,0),"-")</f>
        <v>6</v>
      </c>
      <c r="I35" s="8" cm="1">
        <f t="array" ref="I35">IFERROR(INDEX(Production_est!$E$4:$E$339,H35+G35),"-")</f>
        <v>26641.1066399999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15_RP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51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225</v>
      </c>
      <c r="H36">
        <f>IFERROR(MATCH(D36,Production_est!$D$4:$D$339,0),"-")</f>
        <v>6</v>
      </c>
      <c r="I36" s="8" cm="1">
        <f t="array" ref="I36">IFERROR(INDEX(Production_est!$E$4:$E$339,H36+G36),"-")</f>
        <v>26641.1066399999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15_RP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51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225</v>
      </c>
      <c r="H37">
        <f>IFERROR(MATCH(D37,Production_est!$D$4:$D$339,0),"-")</f>
        <v>6</v>
      </c>
      <c r="I37" s="8" cm="1">
        <f t="array" ref="I37">IFERROR(INDEX(Production_est!$E$4:$E$339,H37+G37),"-")</f>
        <v>26641.1066399999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15_RP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51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225</v>
      </c>
      <c r="H38">
        <f>IFERROR(MATCH(D38,Production_est!$D$4:$D$339,0),"-")</f>
        <v>6</v>
      </c>
      <c r="I38" s="8" cm="1">
        <f t="array" ref="I38">IFERROR(INDEX(Production_est!$E$4:$E$339,H38+G38),"-")</f>
        <v>26641.1066399999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15_RP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51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225</v>
      </c>
      <c r="H39">
        <f>IFERROR(MATCH(D39,Production_est!$D$4:$D$339,0),"-")</f>
        <v>6</v>
      </c>
      <c r="I39" s="8" cm="1">
        <f t="array" ref="I39">IFERROR(INDEX(Production_est!$E$4:$E$339,H39+G39),"-")</f>
        <v>26641.1066399999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15_RP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51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225</v>
      </c>
      <c r="H40">
        <f>IFERROR(MATCH(D40,Production_est!$D$4:$D$339,0),"-")</f>
        <v>6</v>
      </c>
      <c r="I40" s="8" cm="1">
        <f t="array" ref="I40">IFERROR(INDEX(Production_est!$E$4:$E$339,H40+G40),"-")</f>
        <v>26641.1066399999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15_RP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51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225</v>
      </c>
      <c r="H41">
        <f>IFERROR(MATCH(D41,Production_est!$D$4:$D$339,0),"-")</f>
        <v>6</v>
      </c>
      <c r="I41" s="8" cm="1">
        <f t="array" ref="I41">IFERROR(INDEX(Production_est!$E$4:$E$339,H41+G41),"-")</f>
        <v>26641.1066399999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15_RP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51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225</v>
      </c>
      <c r="H42">
        <f>IFERROR(MATCH(D42,Production_est!$D$4:$D$339,0),"-")</f>
        <v>6</v>
      </c>
      <c r="I42" s="8" cm="1">
        <f t="array" ref="I42">IFERROR(INDEX(Production_est!$E$4:$E$339,H42+G42),"-")</f>
        <v>26641.1066399999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15_RP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51</v>
      </c>
      <c r="B43" t="s">
        <v>33</v>
      </c>
      <c r="C43" t="s">
        <v>33</v>
      </c>
      <c r="D43" t="s">
        <v>37</v>
      </c>
      <c r="E43" s="8">
        <v>4.7271847512989178E-2</v>
      </c>
      <c r="F43" s="8">
        <v>4.0429800367093573E-2</v>
      </c>
      <c r="G43">
        <f>MATCH(A43,Production_est!$A$4:$A$339,0)</f>
        <v>225</v>
      </c>
      <c r="H43">
        <f>IFERROR(MATCH(D43,Production_est!$D$4:$D$339,0),"-")</f>
        <v>6</v>
      </c>
      <c r="I43" s="8" cm="1">
        <f t="array" ref="I43">IFERROR(INDEX(Production_est!$E$4:$E$339,H43+G43),"-")</f>
        <v>26641.1066399999</v>
      </c>
      <c r="J43" s="42">
        <f t="shared" si="0"/>
        <v>1.5175721081492478E-6</v>
      </c>
      <c r="K43" s="42">
        <f t="shared" si="1"/>
        <v>1.5175721081492478E-6</v>
      </c>
      <c r="L43" s="42">
        <f t="shared" si="2"/>
        <v>1.5175721081492478E-6</v>
      </c>
      <c r="M43" s="42">
        <f t="shared" ref="M43:AP43" si="62">L43*(1-$F$4)</f>
        <v>1.5107922440863608E-6</v>
      </c>
      <c r="N43" s="42">
        <f t="shared" si="62"/>
        <v>1.5040426695605997E-6</v>
      </c>
      <c r="O43" s="42">
        <f t="shared" si="62"/>
        <v>1.4973232492512486E-6</v>
      </c>
      <c r="P43" s="42">
        <f t="shared" si="62"/>
        <v>1.4906338484421469E-6</v>
      </c>
      <c r="Q43" s="42">
        <f t="shared" si="62"/>
        <v>1.4839743330189878E-6</v>
      </c>
      <c r="R43" s="42">
        <f t="shared" si="62"/>
        <v>1.4773445694666303E-6</v>
      </c>
      <c r="S43" s="42">
        <f t="shared" si="62"/>
        <v>1.4707444248664219E-6</v>
      </c>
      <c r="T43" s="42">
        <f t="shared" si="62"/>
        <v>1.4641737668935338E-6</v>
      </c>
      <c r="U43" s="42">
        <f t="shared" si="62"/>
        <v>1.4576324638143082E-6</v>
      </c>
      <c r="V43" s="42">
        <f t="shared" si="62"/>
        <v>1.4511203844836171E-6</v>
      </c>
      <c r="W43" s="42">
        <f t="shared" si="62"/>
        <v>1.4446373983422325E-6</v>
      </c>
      <c r="X43" s="42">
        <f t="shared" si="62"/>
        <v>1.4381833754142097E-6</v>
      </c>
      <c r="Y43" s="42">
        <f t="shared" si="62"/>
        <v>1.4317581863042809E-6</v>
      </c>
      <c r="Z43" s="42">
        <f t="shared" si="62"/>
        <v>1.4253617021952607E-6</v>
      </c>
      <c r="AA43" s="42">
        <f t="shared" si="62"/>
        <v>1.4189937948454647E-6</v>
      </c>
      <c r="AB43" s="42">
        <f t="shared" si="62"/>
        <v>1.4126543365861368E-6</v>
      </c>
      <c r="AC43" s="42">
        <f t="shared" si="62"/>
        <v>1.4063432003188907E-6</v>
      </c>
      <c r="AD43" s="42">
        <f t="shared" si="62"/>
        <v>1.4000602595131615E-6</v>
      </c>
      <c r="AE43" s="42">
        <f t="shared" si="62"/>
        <v>1.3938053882036684E-6</v>
      </c>
      <c r="AF43" s="42">
        <f t="shared" si="62"/>
        <v>1.3875784609878901E-6</v>
      </c>
      <c r="AG43" s="42">
        <f t="shared" si="62"/>
        <v>1.3813793530235505E-6</v>
      </c>
      <c r="AH43" s="42">
        <f t="shared" si="62"/>
        <v>1.3752079400261144E-6</v>
      </c>
      <c r="AI43" s="42">
        <f t="shared" si="62"/>
        <v>1.369064098266298E-6</v>
      </c>
      <c r="AJ43" s="42">
        <f t="shared" si="62"/>
        <v>1.3629477045675863E-6</v>
      </c>
      <c r="AK43" s="42">
        <f t="shared" si="62"/>
        <v>1.3568586363037648E-6</v>
      </c>
      <c r="AL43" s="42">
        <f t="shared" si="62"/>
        <v>1.3507967713964604E-6</v>
      </c>
      <c r="AM43" s="42">
        <f t="shared" si="62"/>
        <v>1.3447619883126941E-6</v>
      </c>
      <c r="AN43" s="42">
        <f t="shared" si="62"/>
        <v>1.3387541660624441E-6</v>
      </c>
      <c r="AO43" s="42">
        <f t="shared" si="62"/>
        <v>1.3327731841962206E-6</v>
      </c>
      <c r="AP43" s="42">
        <f t="shared" si="62"/>
        <v>1.3268189228026507E-6</v>
      </c>
      <c r="AQ43" s="42">
        <f t="shared" si="60"/>
        <v>1.3208912625060742E-6</v>
      </c>
      <c r="AR43" s="42">
        <f t="shared" si="60"/>
        <v>1.3149900844641503E-6</v>
      </c>
      <c r="AS43" s="42">
        <f t="shared" si="60"/>
        <v>1.3091152703654752E-6</v>
      </c>
      <c r="AT43" s="42">
        <f t="shared" si="60"/>
        <v>1.3032667024272097E-6</v>
      </c>
      <c r="AU43" s="42">
        <f t="shared" si="60"/>
        <v>1.2974442633927184E-6</v>
      </c>
      <c r="AV43" s="42">
        <f t="shared" si="60"/>
        <v>1.2916478365292179E-6</v>
      </c>
      <c r="AW43" s="42">
        <f t="shared" si="60"/>
        <v>1.2858773056254375E-6</v>
      </c>
      <c r="AX43" s="42">
        <f t="shared" si="60"/>
        <v>1.2801325549892887E-6</v>
      </c>
      <c r="AY43" s="42">
        <f t="shared" si="60"/>
        <v>1.274413469445546E-6</v>
      </c>
      <c r="AZ43" s="42">
        <f t="shared" si="60"/>
        <v>1.2687199343335371E-6</v>
      </c>
      <c r="BA43" s="42">
        <f t="shared" si="60"/>
        <v>1.2630518355048451E-6</v>
      </c>
      <c r="BB43" s="42">
        <f t="shared" si="60"/>
        <v>1.2574090593210193E-6</v>
      </c>
      <c r="BC43" s="42">
        <f t="shared" si="60"/>
        <v>1.2517914926512973E-6</v>
      </c>
      <c r="BD43" s="42">
        <f t="shared" si="60"/>
        <v>1.246199022870336E-6</v>
      </c>
      <c r="BE43" s="42">
        <f t="shared" si="60"/>
        <v>1.2406315378559549E-6</v>
      </c>
      <c r="BF43" s="42">
        <f t="shared" si="60"/>
        <v>1.2350889259868874E-6</v>
      </c>
      <c r="BG43" s="42">
        <f t="shared" si="60"/>
        <v>1.2295710761405428E-6</v>
      </c>
      <c r="BH43" s="42">
        <f t="shared" si="60"/>
        <v>1.2240778776907788E-6</v>
      </c>
      <c r="BI43" s="42">
        <f t="shared" si="60"/>
        <v>1.2186092205056834E-6</v>
      </c>
      <c r="BJ43" s="42">
        <f t="shared" si="60"/>
        <v>1.2131649949453671E-6</v>
      </c>
      <c r="BK43" t="str">
        <f t="shared" si="5"/>
        <v>15_RP</v>
      </c>
      <c r="BL43" t="str">
        <f t="shared" si="6"/>
        <v>d_ind_cem_16_6_biodiesel</v>
      </c>
      <c r="BO43" s="8">
        <f t="shared" si="7"/>
        <v>4.7271847512989178E-2</v>
      </c>
      <c r="BP43" s="8">
        <f t="shared" si="8"/>
        <v>4.0429800367093573E-2</v>
      </c>
      <c r="BQ43" s="8" cm="1">
        <f t="array" ref="BQ43">K43*INDEX(prod_est,$G43+$H43,MATCH(BQ$14,$BP$14:$DP$14,0))</f>
        <v>4.1238396374435445E-2</v>
      </c>
      <c r="BR43" s="8" cm="1">
        <f t="array" ref="BR43">L43*INDEX(prod_est,$G43+$H43,MATCH(BR$14,$BP$14:$DP$14,0))</f>
        <v>3.4397766308533292E-2</v>
      </c>
      <c r="BS43" s="8" cm="1">
        <f t="array" ref="BS43">M43*INDEX(prod_est,$G43+$H43,MATCH(BS$14,$BP$14:$DP$14,0))</f>
        <v>3.739794355447415E-2</v>
      </c>
      <c r="BT43" s="8" cm="1">
        <f t="array" ref="BT43">N43*INDEX(prod_est,$G43+$H43,MATCH(BT$14,$BP$14:$DP$14,0))</f>
        <v>4.0028296389016865E-2</v>
      </c>
      <c r="BU43" s="8" cm="1">
        <f t="array" ref="BU43">O43*INDEX(prod_est,$G43+$H43,MATCH(BU$14,$BP$14:$DP$14,0))</f>
        <v>4.2721734207336465E-2</v>
      </c>
      <c r="BV43" s="8" cm="1">
        <f t="array" ref="BV43">P43*INDEX(prod_est,$G43+$H43,MATCH(BV$14,$BP$14:$DP$14,0))</f>
        <v>4.5535714928211748E-2</v>
      </c>
      <c r="BW43" s="8" cm="1">
        <f t="array" ref="BW43">Q43*INDEX(prod_est,$G43+$H43,MATCH(BW$14,$BP$14:$DP$14,0))</f>
        <v>4.8406012627737881E-2</v>
      </c>
      <c r="BX43" s="8" cm="1">
        <f t="array" ref="BX43">R43*INDEX(prod_est,$G43+$H43,MATCH(BX$14,$BP$14:$DP$14,0))</f>
        <v>5.1326991725081594E-2</v>
      </c>
      <c r="BY43" s="8" cm="1">
        <f t="array" ref="BY43">S43*INDEX(prod_est,$G43+$H43,MATCH(BY$14,$BP$14:$DP$14,0))</f>
        <v>5.4353814014191537E-2</v>
      </c>
      <c r="BZ43" s="8" cm="1">
        <f t="array" ref="BZ43">T43*INDEX(prod_est,$G43+$H43,MATCH(BZ$14,$BP$14:$DP$14,0))</f>
        <v>5.6187989630660899E-2</v>
      </c>
      <c r="CA43" s="8" cm="1">
        <f t="array" ref="CA43">U43*INDEX(prod_est,$G43+$H43,MATCH(CA$14,$BP$14:$DP$14,0))</f>
        <v>5.7970373066790079E-2</v>
      </c>
      <c r="CB43" s="8" cm="1">
        <f t="array" ref="CB43">V43*INDEX(prod_est,$G43+$H43,MATCH(CB$14,$BP$14:$DP$14,0))</f>
        <v>5.9638264304089077E-2</v>
      </c>
      <c r="CC43" s="8" cm="1">
        <f t="array" ref="CC43">W43*INDEX(prod_est,$G43+$H43,MATCH(CC$14,$BP$14:$DP$14,0))</f>
        <v>6.1305432224751676E-2</v>
      </c>
      <c r="CD43" s="8" cm="1">
        <f t="array" ref="CD43">X43*INDEX(prod_est,$G43+$H43,MATCH(CD$14,$BP$14:$DP$14,0))</f>
        <v>6.3413449275366768E-2</v>
      </c>
      <c r="CE43" s="8" cm="1">
        <f t="array" ref="CE43">Y43*INDEX(prod_est,$G43+$H43,MATCH(CE$14,$BP$14:$DP$14,0))</f>
        <v>6.4828546650913865E-2</v>
      </c>
      <c r="CF43" s="8" cm="1">
        <f t="array" ref="CF43">Z43*INDEX(prod_est,$G43+$H43,MATCH(CF$14,$BP$14:$DP$14,0))</f>
        <v>6.6662040736852154E-2</v>
      </c>
      <c r="CG43" s="8" cm="1">
        <f t="array" ref="CG43">AA43*INDEX(prod_est,$G43+$H43,MATCH(CG$14,$BP$14:$DP$14,0))</f>
        <v>6.7827156231018149E-2</v>
      </c>
      <c r="CH43" s="8" cm="1">
        <f t="array" ref="CH43">AB43*INDEX(prod_est,$G43+$H43,MATCH(CH$14,$BP$14:$DP$14,0))</f>
        <v>6.9386707553270033E-2</v>
      </c>
      <c r="CI43" s="8" cm="1">
        <f t="array" ref="CI43">AC43*INDEX(prod_est,$G43+$H43,MATCH(CI$14,$BP$14:$DP$14,0))</f>
        <v>7.0801525666694218E-2</v>
      </c>
      <c r="CJ43" s="8" cm="1">
        <f t="array" ref="CJ43">AD43*INDEX(prod_est,$G43+$H43,MATCH(CJ$14,$BP$14:$DP$14,0))</f>
        <v>7.2069498793482331E-2</v>
      </c>
      <c r="CK43" s="8" cm="1">
        <f t="array" ref="CK43">AE43*INDEX(prod_est,$G43+$H43,MATCH(CK$14,$BP$14:$DP$14,0))</f>
        <v>7.3666294224821113E-2</v>
      </c>
      <c r="CL43" s="8" cm="1">
        <f t="array" ref="CL43">AF43*INDEX(prod_est,$G43+$H43,MATCH(CL$14,$BP$14:$DP$14,0))</f>
        <v>7.4620674071596393E-2</v>
      </c>
      <c r="CM43" s="8" cm="1">
        <f t="array" ref="CM43">AG43*INDEX(prod_est,$G43+$H43,MATCH(CM$14,$BP$14:$DP$14,0))</f>
        <v>7.5875303333971161E-2</v>
      </c>
      <c r="CN43" s="8" cm="1">
        <f t="array" ref="CN43">AH43*INDEX(prod_est,$G43+$H43,MATCH(CN$14,$BP$14:$DP$14,0))</f>
        <v>7.6949895457525341E-2</v>
      </c>
      <c r="CO43" s="8" cm="1">
        <f t="array" ref="CO43">AI43*INDEX(prod_est,$G43+$H43,MATCH(CO$14,$BP$14:$DP$14,0))</f>
        <v>7.7842052097514311E-2</v>
      </c>
      <c r="CP43" s="8" cm="1">
        <f t="array" ref="CP43">AJ43*INDEX(prod_est,$G43+$H43,MATCH(CP$14,$BP$14:$DP$14,0))</f>
        <v>7.854928460188404E-2</v>
      </c>
      <c r="CQ43" s="8" cm="1">
        <f t="array" ref="CQ43">AK43*INDEX(prod_est,$G43+$H43,MATCH(CQ$14,$BP$14:$DP$14,0))</f>
        <v>7.9069099061564813E-2</v>
      </c>
      <c r="CR43" s="8" cm="1">
        <f t="array" ref="CR43">AL43*INDEX(prod_est,$G43+$H43,MATCH(CR$14,$BP$14:$DP$14,0))</f>
        <v>7.9398833461902726E-2</v>
      </c>
      <c r="CS43" s="8" cm="1">
        <f t="array" ref="CS43">AM43*INDEX(prod_est,$G43+$H43,MATCH(CS$14,$BP$14:$DP$14,0))</f>
        <v>7.9916540118599541E-2</v>
      </c>
      <c r="CT43" s="8" cm="1">
        <f t="array" ref="CT43">AN43*INDEX(prod_est,$G43+$H43,MATCH(CT$14,$BP$14:$DP$14,0))</f>
        <v>8.0214262489806218E-2</v>
      </c>
      <c r="CU43" s="8" cm="1">
        <f t="array" ref="CU43">AO43*INDEX(prod_est,$G43+$H43,MATCH(CU$14,$BP$14:$DP$14,0))</f>
        <v>7.9934366278079205E-2</v>
      </c>
      <c r="CV43" s="8" cm="1">
        <f t="array" ref="CV43">AP43*INDEX(prod_est,$G43+$H43,MATCH(CV$14,$BP$14:$DP$14,0))</f>
        <v>7.9797590862859549E-2</v>
      </c>
      <c r="CW43" cm="1">
        <f t="array" ref="CW43">AQ43*INDEX(prod_est,$G43+$H43,MATCH(CW$14,$BP$14:$DP$14,0))</f>
        <v>7.8874004743641465E-2</v>
      </c>
      <c r="CX43" cm="1">
        <f t="array" ref="CX43">AR43*INDEX(prod_est,$G43+$H43,MATCH(CX$14,$BP$14:$DP$14,0))</f>
        <v>7.7938866979528496E-2</v>
      </c>
      <c r="CY43" cm="1">
        <f t="array" ref="CY43">AS43*INDEX(prod_est,$G43+$H43,MATCH(CY$14,$BP$14:$DP$14,0))</f>
        <v>7.6992380580621383E-2</v>
      </c>
      <c r="CZ43" cm="1">
        <f t="array" ref="CZ43">AT43*INDEX(prod_est,$G43+$H43,MATCH(CZ$14,$BP$14:$DP$14,0))</f>
        <v>7.6034746610174883E-2</v>
      </c>
      <c r="DA43" cm="1">
        <f t="array" ref="DA43">AU43*INDEX(prod_est,$G43+$H43,MATCH(DA$14,$BP$14:$DP$14,0))</f>
        <v>7.5066164199563967E-2</v>
      </c>
      <c r="DB43" cm="1">
        <f t="array" ref="DB43">AV43*INDEX(prod_est,$G43+$H43,MATCH(DB$14,$BP$14:$DP$14,0))</f>
        <v>7.4086830563148937E-2</v>
      </c>
      <c r="DC43" cm="1">
        <f t="array" ref="DC43">AW43*INDEX(prod_est,$G43+$H43,MATCH(DC$14,$BP$14:$DP$14,0))</f>
        <v>7.3096941013040262E-2</v>
      </c>
      <c r="DD43" cm="1">
        <f t="array" ref="DD43">AX43*INDEX(prod_est,$G43+$H43,MATCH(DD$14,$BP$14:$DP$14,0))</f>
        <v>7.2096688973760245E-2</v>
      </c>
      <c r="DE43" cm="1">
        <f t="array" ref="DE43">AY43*INDEX(prod_est,$G43+$H43,MATCH(DE$14,$BP$14:$DP$14,0))</f>
        <v>7.1086265996806258E-2</v>
      </c>
      <c r="DF43" cm="1">
        <f t="array" ref="DF43">AZ43*INDEX(prod_est,$G43+$H43,MATCH(DF$14,$BP$14:$DP$14,0))</f>
        <v>7.0065861775113703E-2</v>
      </c>
      <c r="DG43" cm="1">
        <f t="array" ref="DG43">BA43*INDEX(prod_est,$G43+$H43,MATCH(DG$14,$BP$14:$DP$14,0))</f>
        <v>6.9035664157420212E-2</v>
      </c>
      <c r="DH43" cm="1">
        <f t="array" ref="DH43">BB43*INDEX(prod_est,$G43+$H43,MATCH(DH$14,$BP$14:$DP$14,0))</f>
        <v>6.7995859162531438E-2</v>
      </c>
      <c r="DI43" cm="1">
        <f t="array" ref="DI43">BC43*INDEX(prod_est,$G43+$H43,MATCH(DI$14,$BP$14:$DP$14,0))</f>
        <v>6.6946630993489367E-2</v>
      </c>
      <c r="DJ43" cm="1">
        <f t="array" ref="DJ43">BD43*INDEX(prod_est,$G43+$H43,MATCH(DJ$14,$BP$14:$DP$14,0))</f>
        <v>6.5888162051642704E-2</v>
      </c>
      <c r="DK43" cm="1">
        <f t="array" ref="DK43">BE43*INDEX(prod_est,$G43+$H43,MATCH(DK$14,$BP$14:$DP$14,0))</f>
        <v>6.482063295062282E-2</v>
      </c>
      <c r="DL43" cm="1">
        <f t="array" ref="DL43">BF43*INDEX(prod_est,$G43+$H43,MATCH(DL$14,$BP$14:$DP$14,0))</f>
        <v>6.3744222530221273E-2</v>
      </c>
      <c r="DM43" cm="1">
        <f t="array" ref="DM43">BG43*INDEX(prod_est,$G43+$H43,MATCH(DM$14,$BP$14:$DP$14,0))</f>
        <v>6.2659107870173883E-2</v>
      </c>
      <c r="DN43" cm="1">
        <f t="array" ref="DN43">BH43*INDEX(prod_est,$G43+$H43,MATCH(DN$14,$BP$14:$DP$14,0))</f>
        <v>6.1565464303849696E-2</v>
      </c>
      <c r="DO43" cm="1">
        <f t="array" ref="DO43">BI43*INDEX(prod_est,$G43+$H43,MATCH(DO$14,$BP$14:$DP$14,0))</f>
        <v>6.0463465431845699E-2</v>
      </c>
      <c r="DP43" cm="1">
        <f t="array" ref="DP43">BJ43*INDEX(prod_est,$G43+$H43,MATCH(DP$14,$BP$14:$DP$14,0))</f>
        <v>5.9353283135488419E-2</v>
      </c>
    </row>
    <row r="44" spans="1:120" x14ac:dyDescent="0.25">
      <c r="A44" t="s">
        <v>51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225</v>
      </c>
      <c r="H44">
        <f>IFERROR(MATCH(D44,Production_est!$D$4:$D$339,0),"-")</f>
        <v>6</v>
      </c>
      <c r="I44" s="8" cm="1">
        <f t="array" ref="I44">IFERROR(INDEX(Production_est!$E$4:$E$339,H44+G44),"-")</f>
        <v>26641.1066399999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15_RP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51</v>
      </c>
      <c r="B45" t="s">
        <v>35</v>
      </c>
      <c r="C45" t="s">
        <v>35</v>
      </c>
      <c r="D45" t="s">
        <v>37</v>
      </c>
      <c r="E45" s="8">
        <v>7.0121259873941613</v>
      </c>
      <c r="F45" s="8">
        <v>7.5643821067571606</v>
      </c>
      <c r="G45">
        <f>MATCH(A45,Production_est!$A$4:$A$339,0)</f>
        <v>225</v>
      </c>
      <c r="H45">
        <f>IFERROR(MATCH(D45,Production_est!$D$4:$D$339,0),"-")</f>
        <v>6</v>
      </c>
      <c r="I45" s="8" cm="1">
        <f t="array" ref="I45">IFERROR(INDEX(Production_est!$E$4:$E$339,H45+G45),"-")</f>
        <v>26641.1066399999</v>
      </c>
      <c r="J45" s="42">
        <f t="shared" si="0"/>
        <v>2.8393648240571698E-4</v>
      </c>
      <c r="K45" s="42">
        <f t="shared" si="1"/>
        <v>2.8393648240571698E-4</v>
      </c>
      <c r="L45" s="42">
        <f t="shared" si="2"/>
        <v>2.8393648240571698E-4</v>
      </c>
      <c r="M45" s="42">
        <f t="shared" ref="M45:AP45" si="64">L45*(1-$F$4)</f>
        <v>2.826679754643547E-4</v>
      </c>
      <c r="N45" s="42">
        <f t="shared" si="64"/>
        <v>2.8140513567025951E-4</v>
      </c>
      <c r="O45" s="42">
        <f t="shared" si="64"/>
        <v>2.8014793770503765E-4</v>
      </c>
      <c r="P45" s="42">
        <f t="shared" si="64"/>
        <v>2.7889635636340726E-4</v>
      </c>
      <c r="Q45" s="42">
        <f t="shared" si="64"/>
        <v>2.7765036655269282E-4</v>
      </c>
      <c r="R45" s="42">
        <f t="shared" si="64"/>
        <v>2.7640994329232221E-4</v>
      </c>
      <c r="S45" s="42">
        <f t="shared" si="64"/>
        <v>2.7517506171332581E-4</v>
      </c>
      <c r="T45" s="42">
        <f t="shared" si="64"/>
        <v>2.7394569705783793E-4</v>
      </c>
      <c r="U45" s="42">
        <f t="shared" si="64"/>
        <v>2.7272182467860049E-4</v>
      </c>
      <c r="V45" s="42">
        <f t="shared" si="64"/>
        <v>2.7150342003846883E-4</v>
      </c>
      <c r="W45" s="42">
        <f t="shared" si="64"/>
        <v>2.7029045870991973E-4</v>
      </c>
      <c r="X45" s="42">
        <f t="shared" si="64"/>
        <v>2.6908291637456176E-4</v>
      </c>
      <c r="Y45" s="42">
        <f t="shared" si="64"/>
        <v>2.6788076882264765E-4</v>
      </c>
      <c r="Z45" s="42">
        <f t="shared" si="64"/>
        <v>2.6668399195258895E-4</v>
      </c>
      <c r="AA45" s="42">
        <f t="shared" si="64"/>
        <v>2.6549256177047284E-4</v>
      </c>
      <c r="AB45" s="42">
        <f t="shared" si="64"/>
        <v>2.6430645438958099E-4</v>
      </c>
      <c r="AC45" s="42">
        <f t="shared" si="64"/>
        <v>2.6312564602991073E-4</v>
      </c>
      <c r="AD45" s="42">
        <f t="shared" si="64"/>
        <v>2.6195011301769839E-4</v>
      </c>
      <c r="AE45" s="42">
        <f t="shared" si="64"/>
        <v>2.6077983178494446E-4</v>
      </c>
      <c r="AF45" s="42">
        <f t="shared" si="64"/>
        <v>2.5961477886894121E-4</v>
      </c>
      <c r="AG45" s="42">
        <f t="shared" si="64"/>
        <v>2.5845493091180232E-4</v>
      </c>
      <c r="AH45" s="42">
        <f t="shared" si="64"/>
        <v>2.5730026465999441E-4</v>
      </c>
      <c r="AI45" s="42">
        <f t="shared" si="64"/>
        <v>2.5615075696387111E-4</v>
      </c>
      <c r="AJ45" s="42">
        <f t="shared" si="64"/>
        <v>2.5500638477720869E-4</v>
      </c>
      <c r="AK45" s="42">
        <f t="shared" si="64"/>
        <v>2.5386712515674409E-4</v>
      </c>
      <c r="AL45" s="42">
        <f t="shared" si="64"/>
        <v>2.5273295526171503E-4</v>
      </c>
      <c r="AM45" s="42">
        <f t="shared" si="64"/>
        <v>2.5160385235340193E-4</v>
      </c>
      <c r="AN45" s="42">
        <f t="shared" si="64"/>
        <v>2.5047979379467215E-4</v>
      </c>
      <c r="AO45" s="42">
        <f t="shared" si="64"/>
        <v>2.4936075704952605E-4</v>
      </c>
      <c r="AP45" s="42">
        <f t="shared" si="64"/>
        <v>2.4824671968264522E-4</v>
      </c>
      <c r="AQ45" s="42">
        <f t="shared" si="60"/>
        <v>2.4713765935894269E-4</v>
      </c>
      <c r="AR45" s="42">
        <f t="shared" si="60"/>
        <v>2.4603355384311508E-4</v>
      </c>
      <c r="AS45" s="42">
        <f t="shared" si="60"/>
        <v>2.4493438099919691E-4</v>
      </c>
      <c r="AT45" s="42">
        <f t="shared" si="60"/>
        <v>2.4384011879011668E-4</v>
      </c>
      <c r="AU45" s="42">
        <f t="shared" si="60"/>
        <v>2.4275074527725516E-4</v>
      </c>
      <c r="AV45" s="42">
        <f t="shared" si="60"/>
        <v>2.4166623862000546E-4</v>
      </c>
      <c r="AW45" s="42">
        <f t="shared" si="60"/>
        <v>2.4058657707533523E-4</v>
      </c>
      <c r="AX45" s="42">
        <f t="shared" si="60"/>
        <v>2.395117389973507E-4</v>
      </c>
      <c r="AY45" s="42">
        <f t="shared" si="60"/>
        <v>2.384417028368627E-4</v>
      </c>
      <c r="AZ45" s="42">
        <f t="shared" si="60"/>
        <v>2.3737644714095461E-4</v>
      </c>
      <c r="BA45" s="42">
        <f t="shared" si="60"/>
        <v>2.363159505525523E-4</v>
      </c>
      <c r="BB45" s="42">
        <f t="shared" si="60"/>
        <v>2.3526019180999594E-4</v>
      </c>
      <c r="BC45" s="42">
        <f t="shared" si="60"/>
        <v>2.3420914974661372E-4</v>
      </c>
      <c r="BD45" s="42">
        <f t="shared" si="60"/>
        <v>2.3316280329029743E-4</v>
      </c>
      <c r="BE45" s="42">
        <f t="shared" si="60"/>
        <v>2.321211314630801E-4</v>
      </c>
      <c r="BF45" s="42">
        <f t="shared" si="60"/>
        <v>2.3108411338071532E-4</v>
      </c>
      <c r="BG45" s="42">
        <f t="shared" si="60"/>
        <v>2.300517282522586E-4</v>
      </c>
      <c r="BH45" s="42">
        <f t="shared" si="60"/>
        <v>2.2902395537965047E-4</v>
      </c>
      <c r="BI45" s="42">
        <f t="shared" si="60"/>
        <v>2.2800077415730156E-4</v>
      </c>
      <c r="BJ45" s="42">
        <f t="shared" si="60"/>
        <v>2.2698216407167953E-4</v>
      </c>
      <c r="BK45" t="str">
        <f t="shared" si="5"/>
        <v>15_RP</v>
      </c>
      <c r="BL45" t="str">
        <f t="shared" si="6"/>
        <v>d_ind_cem_17_electricity</v>
      </c>
      <c r="BO45" s="8">
        <f t="shared" si="7"/>
        <v>7.0121259873941613</v>
      </c>
      <c r="BP45" s="8">
        <f t="shared" si="8"/>
        <v>7.5643821067571606</v>
      </c>
      <c r="BQ45" s="8" cm="1">
        <f t="array" ref="BQ45">K45*INDEX(prod_est,$G45+$H45,MATCH(BQ$14,$BP$14:$DP$14,0))</f>
        <v>7.7156697488923047</v>
      </c>
      <c r="BR45" s="8" cm="1">
        <f t="array" ref="BR45">L45*INDEX(prod_est,$G45+$H45,MATCH(BR$14,$BP$14:$DP$14,0))</f>
        <v>6.4357935387794427</v>
      </c>
      <c r="BS45" s="8" cm="1">
        <f t="array" ref="BS45">M45*INDEX(prod_est,$G45+$H45,MATCH(BS$14,$BP$14:$DP$14,0))</f>
        <v>6.9971242124467405</v>
      </c>
      <c r="BT45" s="8" cm="1">
        <f t="array" ref="BT45">N45*INDEX(prod_est,$G45+$H45,MATCH(BT$14,$BP$14:$DP$14,0))</f>
        <v>7.4892610455602524</v>
      </c>
      <c r="BU45" s="8" cm="1">
        <f t="array" ref="BU45">O45*INDEX(prod_est,$G45+$H45,MATCH(BU$14,$BP$14:$DP$14,0))</f>
        <v>7.9932010268009881</v>
      </c>
      <c r="BV45" s="8" cm="1">
        <f t="array" ref="BV45">P45*INDEX(prod_est,$G45+$H45,MATCH(BV$14,$BP$14:$DP$14,0))</f>
        <v>8.5196944851034342</v>
      </c>
      <c r="BW45" s="8" cm="1">
        <f t="array" ref="BW45">Q45*INDEX(prod_est,$G45+$H45,MATCH(BW$14,$BP$14:$DP$14,0))</f>
        <v>9.05672480338899</v>
      </c>
      <c r="BX45" s="8" cm="1">
        <f t="array" ref="BX45">R45*INDEX(prod_est,$G45+$H45,MATCH(BX$14,$BP$14:$DP$14,0))</f>
        <v>9.6032375691592176</v>
      </c>
      <c r="BY45" s="8" cm="1">
        <f t="array" ref="BY45">S45*INDEX(prod_est,$G45+$H45,MATCH(BY$14,$BP$14:$DP$14,0))</f>
        <v>10.169553508297826</v>
      </c>
      <c r="BZ45" s="8" cm="1">
        <f t="array" ref="BZ45">T45*INDEX(prod_est,$G45+$H45,MATCH(BZ$14,$BP$14:$DP$14,0))</f>
        <v>10.512726244445288</v>
      </c>
      <c r="CA45" s="8" cm="1">
        <f t="array" ref="CA45">U45*INDEX(prod_est,$G45+$H45,MATCH(CA$14,$BP$14:$DP$14,0))</f>
        <v>10.84620870661964</v>
      </c>
      <c r="CB45" s="8" cm="1">
        <f t="array" ref="CB45">V45*INDEX(prod_est,$G45+$H45,MATCH(CB$14,$BP$14:$DP$14,0))</f>
        <v>11.158269773379455</v>
      </c>
      <c r="CC45" s="8" cm="1">
        <f t="array" ref="CC45">W45*INDEX(prod_est,$G45+$H45,MATCH(CC$14,$BP$14:$DP$14,0))</f>
        <v>11.470195508196689</v>
      </c>
      <c r="CD45" s="8" cm="1">
        <f t="array" ref="CD45">X45*INDEX(prod_est,$G45+$H45,MATCH(CD$14,$BP$14:$DP$14,0))</f>
        <v>11.864603749484726</v>
      </c>
      <c r="CE45" s="8" cm="1">
        <f t="array" ref="CE45">Y45*INDEX(prod_est,$G45+$H45,MATCH(CE$14,$BP$14:$DP$14,0))</f>
        <v>12.129367294437074</v>
      </c>
      <c r="CF45" s="8" cm="1">
        <f t="array" ref="CF45">Z45*INDEX(prod_est,$G45+$H45,MATCH(CF$14,$BP$14:$DP$14,0))</f>
        <v>12.472412516787591</v>
      </c>
      <c r="CG45" s="8" cm="1">
        <f t="array" ref="CG45">AA45*INDEX(prod_est,$G45+$H45,MATCH(CG$14,$BP$14:$DP$14,0))</f>
        <v>12.690404659126935</v>
      </c>
      <c r="CH45" s="8" cm="1">
        <f t="array" ref="CH45">AB45*INDEX(prod_est,$G45+$H45,MATCH(CH$14,$BP$14:$DP$14,0))</f>
        <v>12.982195417663885</v>
      </c>
      <c r="CI45" s="8" cm="1">
        <f t="array" ref="CI45">AC45*INDEX(prod_est,$G45+$H45,MATCH(CI$14,$BP$14:$DP$14,0))</f>
        <v>13.246906712904721</v>
      </c>
      <c r="CJ45" s="8" cm="1">
        <f t="array" ref="CJ45">AD45*INDEX(prod_est,$G45+$H45,MATCH(CJ$14,$BP$14:$DP$14,0))</f>
        <v>13.484143432973502</v>
      </c>
      <c r="CK45" s="8" cm="1">
        <f t="array" ref="CK45">AE45*INDEX(prod_est,$G45+$H45,MATCH(CK$14,$BP$14:$DP$14,0))</f>
        <v>13.782902533421641</v>
      </c>
      <c r="CL45" s="8" cm="1">
        <f t="array" ref="CL45">AF45*INDEX(prod_est,$G45+$H45,MATCH(CL$14,$BP$14:$DP$14,0))</f>
        <v>13.961466210967586</v>
      </c>
      <c r="CM45" s="8" cm="1">
        <f t="array" ref="CM45">AG45*INDEX(prod_est,$G45+$H45,MATCH(CM$14,$BP$14:$DP$14,0))</f>
        <v>14.196206305075151</v>
      </c>
      <c r="CN45" s="8" cm="1">
        <f t="array" ref="CN45">AH45*INDEX(prod_est,$G45+$H45,MATCH(CN$14,$BP$14:$DP$14,0))</f>
        <v>14.397261599874266</v>
      </c>
      <c r="CO45" s="8" cm="1">
        <f t="array" ref="CO45">AI45*INDEX(prod_est,$G45+$H45,MATCH(CO$14,$BP$14:$DP$14,0))</f>
        <v>14.564183367052966</v>
      </c>
      <c r="CP45" s="8" cm="1">
        <f t="array" ref="CP45">AJ45*INDEX(prod_est,$G45+$H45,MATCH(CP$14,$BP$14:$DP$14,0))</f>
        <v>14.6965059818766</v>
      </c>
      <c r="CQ45" s="8" cm="1">
        <f t="array" ref="CQ45">AK45*INDEX(prod_est,$G45+$H45,MATCH(CQ$14,$BP$14:$DP$14,0))</f>
        <v>14.793762836027264</v>
      </c>
      <c r="CR45" s="8" cm="1">
        <f t="array" ref="CR45">AL45*INDEX(prod_est,$G45+$H45,MATCH(CR$14,$BP$14:$DP$14,0))</f>
        <v>14.855455868771708</v>
      </c>
      <c r="CS45" s="8" cm="1">
        <f t="array" ref="CS45">AM45*INDEX(prod_est,$G45+$H45,MATCH(CS$14,$BP$14:$DP$14,0))</f>
        <v>14.952318354732778</v>
      </c>
      <c r="CT45" s="8" cm="1">
        <f t="array" ref="CT45">AN45*INDEX(prod_est,$G45+$H45,MATCH(CT$14,$BP$14:$DP$14,0))</f>
        <v>15.008021963385026</v>
      </c>
      <c r="CU45" s="8" cm="1">
        <f t="array" ref="CU45">AO45*INDEX(prod_est,$G45+$H45,MATCH(CU$14,$BP$14:$DP$14,0))</f>
        <v>14.955653614382243</v>
      </c>
      <c r="CV45" s="8" cm="1">
        <f t="array" ref="CV45">AP45*INDEX(prod_est,$G45+$H45,MATCH(CV$14,$BP$14:$DP$14,0))</f>
        <v>14.930063047668142</v>
      </c>
      <c r="CW45" cm="1">
        <f t="array" ref="CW45">AQ45*INDEX(prod_est,$G45+$H45,MATCH(CW$14,$BP$14:$DP$14,0))</f>
        <v>14.757260851000636</v>
      </c>
      <c r="CX45" cm="1">
        <f t="array" ref="CX45">AR45*INDEX(prod_est,$G45+$H45,MATCH(CX$14,$BP$14:$DP$14,0))</f>
        <v>14.582297351156932</v>
      </c>
      <c r="CY45" cm="1">
        <f t="array" ref="CY45">AS45*INDEX(prod_est,$G45+$H45,MATCH(CY$14,$BP$14:$DP$14,0))</f>
        <v>14.405210531158451</v>
      </c>
      <c r="CZ45" cm="1">
        <f t="array" ref="CZ45">AT45*INDEX(prod_est,$G45+$H45,MATCH(CZ$14,$BP$14:$DP$14,0))</f>
        <v>14.226038009773353</v>
      </c>
      <c r="DA45" cm="1">
        <f t="array" ref="DA45">AU45*INDEX(prod_est,$G45+$H45,MATCH(DA$14,$BP$14:$DP$14,0))</f>
        <v>14.044817044316689</v>
      </c>
      <c r="DB45" cm="1">
        <f t="array" ref="DB45">AV45*INDEX(prod_est,$G45+$H45,MATCH(DB$14,$BP$14:$DP$14,0))</f>
        <v>13.861584533431653</v>
      </c>
      <c r="DC45" cm="1">
        <f t="array" ref="DC45">AW45*INDEX(prod_est,$G45+$H45,MATCH(DC$14,$BP$14:$DP$14,0))</f>
        <v>13.676377019852081</v>
      </c>
      <c r="DD45" cm="1">
        <f t="array" ref="DD45">AX45*INDEX(prod_est,$G45+$H45,MATCH(DD$14,$BP$14:$DP$14,0))</f>
        <v>13.48923069314562</v>
      </c>
      <c r="DE45" cm="1">
        <f t="array" ref="DE45">AY45*INDEX(prod_est,$G45+$H45,MATCH(DE$14,$BP$14:$DP$14,0))</f>
        <v>13.30018139243851</v>
      </c>
      <c r="DF45" cm="1">
        <f t="array" ref="DF45">AZ45*INDEX(prod_est,$G45+$H45,MATCH(DF$14,$BP$14:$DP$14,0))</f>
        <v>13.109264609121592</v>
      </c>
      <c r="DG45" cm="1">
        <f t="array" ref="DG45">BA45*INDEX(prod_est,$G45+$H45,MATCH(DG$14,$BP$14:$DP$14,0))</f>
        <v>12.916515489537833</v>
      </c>
      <c r="DH45" cm="1">
        <f t="array" ref="DH45">BB45*INDEX(prod_est,$G45+$H45,MATCH(DH$14,$BP$14:$DP$14,0))</f>
        <v>12.721968837651438</v>
      </c>
      <c r="DI45" cm="1">
        <f t="array" ref="DI45">BC45*INDEX(prod_est,$G45+$H45,MATCH(DI$14,$BP$14:$DP$14,0))</f>
        <v>12.525659117698742</v>
      </c>
      <c r="DJ45" cm="1">
        <f t="array" ref="DJ45">BD45*INDEX(prod_est,$G45+$H45,MATCH(DJ$14,$BP$14:$DP$14,0))</f>
        <v>12.327620456820769</v>
      </c>
      <c r="DK45" cm="1">
        <f t="array" ref="DK45">BE45*INDEX(prod_est,$G45+$H45,MATCH(DK$14,$BP$14:$DP$14,0))</f>
        <v>12.127886647678098</v>
      </c>
      <c r="DL45" cm="1">
        <f t="array" ref="DL45">BF45*INDEX(prod_est,$G45+$H45,MATCH(DL$14,$BP$14:$DP$14,0))</f>
        <v>11.92649115104736</v>
      </c>
      <c r="DM45" cm="1">
        <f t="array" ref="DM45">BG45*INDEX(prod_est,$G45+$H45,MATCH(DM$14,$BP$14:$DP$14,0))</f>
        <v>11.723467098400215</v>
      </c>
      <c r="DN45" cm="1">
        <f t="array" ref="DN45">BH45*INDEX(prod_est,$G45+$H45,MATCH(DN$14,$BP$14:$DP$14,0))</f>
        <v>11.51884729446455</v>
      </c>
      <c r="DO45" cm="1">
        <f t="array" ref="DO45">BI45*INDEX(prod_est,$G45+$H45,MATCH(DO$14,$BP$14:$DP$14,0))</f>
        <v>11.312664219768036</v>
      </c>
      <c r="DP45" cm="1">
        <f t="array" ref="DP45">BJ45*INDEX(prod_est,$G45+$H45,MATCH(DP$14,$BP$14:$DP$14,0))</f>
        <v>11.104950033164268</v>
      </c>
    </row>
    <row r="46" spans="1:120" x14ac:dyDescent="0.25">
      <c r="A46" t="s">
        <v>51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225</v>
      </c>
      <c r="H46">
        <f>IFERROR(MATCH(D46,Production_est!$D$4:$D$339,0),"-")</f>
        <v>6</v>
      </c>
      <c r="I46" s="8" cm="1">
        <f t="array" ref="I46">IFERROR(INDEX(Production_est!$E$4:$E$339,H46+G46),"-")</f>
        <v>26641.1066399999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15_RP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51</v>
      </c>
      <c r="B47" s="10" t="s">
        <v>91</v>
      </c>
      <c r="C47" s="10" t="s">
        <v>177</v>
      </c>
      <c r="D47" s="10" t="s">
        <v>37</v>
      </c>
      <c r="E47" s="61">
        <f>SUM(E15:E46)</f>
        <v>114.44376374203426</v>
      </c>
      <c r="F47" s="61">
        <f>SUM(F15:F46)</f>
        <v>80.070390426316465</v>
      </c>
      <c r="J47" s="42">
        <f t="shared" ref="J47:AN47" si="66">SUM(J15:J46)*1000</f>
        <v>3.0055204353296623</v>
      </c>
      <c r="K47" s="42">
        <f t="shared" si="66"/>
        <v>3.0055204353296623</v>
      </c>
      <c r="L47" s="42">
        <f t="shared" si="66"/>
        <v>3.0055204353296623</v>
      </c>
      <c r="M47" s="42">
        <f t="shared" si="66"/>
        <v>2.9920930536056956</v>
      </c>
      <c r="N47" s="42">
        <f t="shared" si="66"/>
        <v>2.9787256596887794</v>
      </c>
      <c r="O47" s="42">
        <f t="shared" si="66"/>
        <v>2.9654179855790122</v>
      </c>
      <c r="P47" s="42">
        <f t="shared" si="66"/>
        <v>2.952169764473799</v>
      </c>
      <c r="Q47" s="42">
        <f t="shared" si="66"/>
        <v>2.9389807307625064</v>
      </c>
      <c r="R47" s="42">
        <f t="shared" si="66"/>
        <v>2.9258506200211363</v>
      </c>
      <c r="S47" s="42">
        <f t="shared" si="66"/>
        <v>2.9127791690070235</v>
      </c>
      <c r="T47" s="42">
        <f t="shared" si="66"/>
        <v>2.8997661156535584</v>
      </c>
      <c r="U47" s="42">
        <f t="shared" si="66"/>
        <v>2.8868111990649337</v>
      </c>
      <c r="V47" s="42">
        <f t="shared" si="66"/>
        <v>2.8739141595109121</v>
      </c>
      <c r="W47" s="42">
        <f t="shared" si="66"/>
        <v>2.8610747384216215</v>
      </c>
      <c r="X47" s="42">
        <f t="shared" si="66"/>
        <v>2.8482926783823697</v>
      </c>
      <c r="Y47" s="42">
        <f t="shared" si="66"/>
        <v>2.8355677231284804</v>
      </c>
      <c r="Z47" s="42">
        <f t="shared" si="66"/>
        <v>2.8228996175401622</v>
      </c>
      <c r="AA47" s="42">
        <f t="shared" si="66"/>
        <v>2.8102881076373878</v>
      </c>
      <c r="AB47" s="42">
        <f t="shared" si="66"/>
        <v>2.7977329405748055</v>
      </c>
      <c r="AC47" s="42">
        <f t="shared" si="66"/>
        <v>2.7852338646366674</v>
      </c>
      <c r="AD47" s="42">
        <f t="shared" si="66"/>
        <v>2.7727906292317837</v>
      </c>
      <c r="AE47" s="42">
        <f t="shared" si="66"/>
        <v>2.760402984888501</v>
      </c>
      <c r="AF47" s="42">
        <f t="shared" si="66"/>
        <v>2.7480706832496971</v>
      </c>
      <c r="AG47" s="42">
        <f t="shared" si="66"/>
        <v>2.7357934770678045</v>
      </c>
      <c r="AH47" s="42">
        <f t="shared" si="66"/>
        <v>2.7235711201998503</v>
      </c>
      <c r="AI47" s="42">
        <f t="shared" si="66"/>
        <v>2.7114033676025264</v>
      </c>
      <c r="AJ47" s="42">
        <f t="shared" si="66"/>
        <v>2.6992899753272703</v>
      </c>
      <c r="AK47" s="42">
        <f t="shared" si="66"/>
        <v>2.687230700515379</v>
      </c>
      <c r="AL47" s="42">
        <f t="shared" si="66"/>
        <v>2.6752253013931391</v>
      </c>
      <c r="AM47" s="42">
        <f t="shared" si="66"/>
        <v>2.6632735372669769</v>
      </c>
      <c r="AN47" s="42">
        <f t="shared" si="66"/>
        <v>2.6513751685186384</v>
      </c>
      <c r="AO47" s="42">
        <f t="shared" ref="AO47:BJ47" si="67">SUM(AO15:AO46)*1000</f>
        <v>2.6395299566003763</v>
      </c>
      <c r="AP47">
        <f t="shared" si="67"/>
        <v>2.6277376640301782</v>
      </c>
      <c r="AQ47">
        <f t="shared" si="67"/>
        <v>2.6159980543869961</v>
      </c>
      <c r="AR47">
        <f t="shared" si="67"/>
        <v>2.6043108923060125</v>
      </c>
      <c r="AS47">
        <f t="shared" si="67"/>
        <v>2.5926759434739175</v>
      </c>
      <c r="AT47">
        <f t="shared" si="67"/>
        <v>2.5810929746242142</v>
      </c>
      <c r="AU47">
        <f t="shared" si="67"/>
        <v>2.5695617535325419</v>
      </c>
      <c r="AV47">
        <f t="shared" si="67"/>
        <v>2.5580820490120164</v>
      </c>
      <c r="AW47">
        <f t="shared" si="67"/>
        <v>2.5466536309085996</v>
      </c>
      <c r="AX47">
        <f t="shared" si="67"/>
        <v>2.5352762700964844</v>
      </c>
      <c r="AY47">
        <f t="shared" si="67"/>
        <v>2.5239497384734957</v>
      </c>
      <c r="AZ47">
        <f t="shared" si="67"/>
        <v>2.5126738089565253</v>
      </c>
      <c r="BA47">
        <f t="shared" si="67"/>
        <v>2.5014482554769764</v>
      </c>
      <c r="BB47">
        <f t="shared" si="67"/>
        <v>2.4902728529762261</v>
      </c>
      <c r="BC47">
        <f t="shared" si="67"/>
        <v>2.4791473774011195</v>
      </c>
      <c r="BD47">
        <f t="shared" si="67"/>
        <v>2.4680716056994778</v>
      </c>
      <c r="BE47">
        <f t="shared" si="67"/>
        <v>2.4570453158156167</v>
      </c>
      <c r="BF47">
        <f t="shared" si="67"/>
        <v>2.4460682866859114</v>
      </c>
      <c r="BG47">
        <f t="shared" si="67"/>
        <v>2.435140298234348</v>
      </c>
      <c r="BH47">
        <f t="shared" si="67"/>
        <v>2.4242611313681213</v>
      </c>
      <c r="BI47">
        <f t="shared" si="67"/>
        <v>2.4134305679732382</v>
      </c>
      <c r="BJ47">
        <f t="shared" si="67"/>
        <v>2.402648390910147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15_RP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97.872117335582999</v>
      </c>
      <c r="F58" s="66">
        <v>63.132673615989219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15_RP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97.872117335582999</v>
      </c>
      <c r="BP58" s="65">
        <f t="shared" si="75"/>
        <v>63.132673615989219</v>
      </c>
      <c r="BQ58" s="65">
        <f t="shared" si="75"/>
        <v>64.395327088309003</v>
      </c>
      <c r="BR58" s="65">
        <f t="shared" si="75"/>
        <v>53.713422617916741</v>
      </c>
      <c r="BS58" s="65">
        <f t="shared" si="75"/>
        <v>58.398313691785717</v>
      </c>
      <c r="BT58" s="65">
        <f t="shared" si="75"/>
        <v>62.505709857244831</v>
      </c>
      <c r="BU58" s="65">
        <f t="shared" si="75"/>
        <v>66.711615628358544</v>
      </c>
      <c r="BV58" s="65">
        <f t="shared" si="75"/>
        <v>71.105753734400253</v>
      </c>
      <c r="BW58" s="65">
        <f t="shared" si="75"/>
        <v>75.587832948236738</v>
      </c>
      <c r="BX58" s="65">
        <f t="shared" si="75"/>
        <v>80.149053095685701</v>
      </c>
      <c r="BY58" s="65">
        <f t="shared" si="75"/>
        <v>84.875551419617864</v>
      </c>
      <c r="BZ58" s="65">
        <f t="shared" si="75"/>
        <v>87.739686525345832</v>
      </c>
      <c r="CA58" s="65">
        <f t="shared" si="75"/>
        <v>90.522946168232323</v>
      </c>
      <c r="CB58" s="65">
        <f t="shared" si="75"/>
        <v>93.011012603234377</v>
      </c>
      <c r="CC58" s="65">
        <f t="shared" si="75"/>
        <v>95.371777726053139</v>
      </c>
      <c r="CD58" s="65">
        <f t="shared" si="75"/>
        <v>98.279848166901033</v>
      </c>
      <c r="CE58" s="65">
        <f t="shared" si="75"/>
        <v>99.966842441837542</v>
      </c>
      <c r="CF58" s="65">
        <f t="shared" si="75"/>
        <v>102.14352919842401</v>
      </c>
      <c r="CG58" s="65">
        <f t="shared" si="75"/>
        <v>103.1344280385251</v>
      </c>
      <c r="CH58" s="65">
        <f t="shared" si="75"/>
        <v>104.55773786223317</v>
      </c>
      <c r="CI58" s="65">
        <f t="shared" si="75"/>
        <v>105.58411221811423</v>
      </c>
      <c r="CJ58" s="65">
        <f t="shared" si="75"/>
        <v>106.20893432201395</v>
      </c>
      <c r="CK58" s="65">
        <f t="shared" si="75"/>
        <v>107.12422521066239</v>
      </c>
      <c r="CL58" s="65">
        <f t="shared" si="75"/>
        <v>106.90987594237376</v>
      </c>
      <c r="CM58" s="65">
        <f t="shared" si="75"/>
        <v>106.93016469180826</v>
      </c>
      <c r="CN58" s="65">
        <f t="shared" si="75"/>
        <v>106.49197147683863</v>
      </c>
      <c r="CO58" s="65">
        <f t="shared" si="75"/>
        <v>105.59945549800456</v>
      </c>
      <c r="CP58" s="65">
        <f t="shared" si="75"/>
        <v>104.25904548467562</v>
      </c>
      <c r="CQ58" s="65">
        <f t="shared" si="75"/>
        <v>102.47961084241302</v>
      </c>
      <c r="CR58" s="65">
        <f t="shared" si="75"/>
        <v>100.27230544127123</v>
      </c>
      <c r="CS58" s="65">
        <f t="shared" si="75"/>
        <v>98.118277791137174</v>
      </c>
      <c r="CT58" s="65">
        <f t="shared" si="75"/>
        <v>95.665512603310447</v>
      </c>
      <c r="CU58" s="65">
        <f t="shared" si="75"/>
        <v>92.523238897751554</v>
      </c>
      <c r="CV58" s="70">
        <f t="shared" ref="CV58:DP58" si="76">CV$49*CV15</f>
        <v>89.561265693505263</v>
      </c>
      <c r="CW58" s="65">
        <f t="shared" si="76"/>
        <v>85.753466547283622</v>
      </c>
      <c r="CX58" s="65">
        <f t="shared" si="76"/>
        <v>81.998413744878107</v>
      </c>
      <c r="CY58" s="65">
        <f t="shared" si="76"/>
        <v>78.297531325271962</v>
      </c>
      <c r="CZ58" s="65">
        <f t="shared" si="76"/>
        <v>74.652212885281187</v>
      </c>
      <c r="DA58" s="65">
        <f t="shared" si="76"/>
        <v>71.06382193573107</v>
      </c>
      <c r="DB58" s="65">
        <f t="shared" si="76"/>
        <v>67.533692254385699</v>
      </c>
      <c r="DC58" s="65">
        <f t="shared" si="76"/>
        <v>64.063128235655881</v>
      </c>
      <c r="DD58" s="65">
        <f t="shared" si="76"/>
        <v>60.653405237107563</v>
      </c>
      <c r="DE58" s="65">
        <f t="shared" si="76"/>
        <v>57.305769922800323</v>
      </c>
      <c r="DF58" s="65">
        <f t="shared" si="76"/>
        <v>54.021440603478503</v>
      </c>
      <c r="DG58" s="65">
        <f t="shared" si="76"/>
        <v>50.801607573640553</v>
      </c>
      <c r="DH58" s="65">
        <f t="shared" si="76"/>
        <v>47.647433445511496</v>
      </c>
      <c r="DI58" s="65">
        <f t="shared" si="76"/>
        <v>44.5600534799432</v>
      </c>
      <c r="DJ58" s="65">
        <f t="shared" si="76"/>
        <v>41.540575914266029</v>
      </c>
      <c r="DK58" s="65">
        <f t="shared" si="76"/>
        <v>38.590082287118143</v>
      </c>
      <c r="DL58" s="65">
        <f t="shared" si="76"/>
        <v>35.709627760273484</v>
      </c>
      <c r="DM58" s="65">
        <f t="shared" si="76"/>
        <v>32.90024143749514</v>
      </c>
      <c r="DN58" s="65">
        <f t="shared" si="76"/>
        <v>30.162926680436335</v>
      </c>
      <c r="DO58" s="65">
        <f t="shared" si="76"/>
        <v>27.49866142161288</v>
      </c>
      <c r="DP58" s="65">
        <f t="shared" si="76"/>
        <v>24.908398474470594</v>
      </c>
    </row>
    <row r="59" spans="1:120" x14ac:dyDescent="0.25">
      <c r="A59" s="65" t="str">
        <f t="shared" si="71"/>
        <v>15_RP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15_RP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70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15_RP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15_RP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70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15_RP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15_RP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70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15_RP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15_RP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70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15_RP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15_RP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70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15_RP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15_RP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70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15_RP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15_RP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70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15_RP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15_RP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70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15_RP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15_RP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70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15_RP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15_RP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70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15_RP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2.3955815765460371</v>
      </c>
      <c r="F69" s="66">
        <v>2.0871849372211888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15_RP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2.3955815765460371</v>
      </c>
      <c r="BP69" s="65">
        <f t="shared" si="97"/>
        <v>2.0871849372211888</v>
      </c>
      <c r="BQ69" s="65">
        <f t="shared" si="97"/>
        <v>2.1289286359656128</v>
      </c>
      <c r="BR69" s="65">
        <f t="shared" si="97"/>
        <v>1.7757817021441396</v>
      </c>
      <c r="BS69" s="65">
        <f t="shared" si="97"/>
        <v>1.9306655922416576</v>
      </c>
      <c r="BT69" s="65">
        <f t="shared" si="97"/>
        <v>2.0664573291779358</v>
      </c>
      <c r="BU69" s="65">
        <f t="shared" si="97"/>
        <v>2.2055058229299398</v>
      </c>
      <c r="BV69" s="65">
        <f t="shared" si="97"/>
        <v>2.3507773335709388</v>
      </c>
      <c r="BW69" s="65">
        <f t="shared" si="97"/>
        <v>2.4989562033500641</v>
      </c>
      <c r="BX69" s="65">
        <f t="shared" si="97"/>
        <v>2.6497514958956061</v>
      </c>
      <c r="BY69" s="65">
        <f t="shared" si="97"/>
        <v>2.8060109340356365</v>
      </c>
      <c r="BZ69" s="65">
        <f t="shared" si="97"/>
        <v>2.9007000911463194</v>
      </c>
      <c r="CA69" s="65">
        <f t="shared" si="97"/>
        <v>2.9927154814392001</v>
      </c>
      <c r="CB69" s="65">
        <f t="shared" si="97"/>
        <v>3.0749716966207261</v>
      </c>
      <c r="CC69" s="65">
        <f t="shared" si="97"/>
        <v>3.1530192926188869</v>
      </c>
      <c r="CD69" s="65">
        <f t="shared" si="97"/>
        <v>3.2491609649553914</v>
      </c>
      <c r="CE69" s="65">
        <f t="shared" si="97"/>
        <v>3.3049334966438657</v>
      </c>
      <c r="CF69" s="65">
        <f t="shared" si="97"/>
        <v>3.3768954071916464</v>
      </c>
      <c r="CG69" s="65">
        <f t="shared" si="97"/>
        <v>3.4096548170963965</v>
      </c>
      <c r="CH69" s="65">
        <f t="shared" si="97"/>
        <v>3.4567098625252033</v>
      </c>
      <c r="CI69" s="65">
        <f t="shared" si="97"/>
        <v>3.4906421035162216</v>
      </c>
      <c r="CJ69" s="65">
        <f t="shared" si="97"/>
        <v>3.5112989078143384</v>
      </c>
      <c r="CK69" s="65">
        <f t="shared" si="97"/>
        <v>3.5415586963920078</v>
      </c>
      <c r="CL69" s="65">
        <f t="shared" si="97"/>
        <v>3.5344722459305924</v>
      </c>
      <c r="CM69" s="65">
        <f t="shared" si="97"/>
        <v>3.5351429980117155</v>
      </c>
      <c r="CN69" s="65">
        <f t="shared" si="97"/>
        <v>3.5206562002017536</v>
      </c>
      <c r="CO69" s="65">
        <f t="shared" si="97"/>
        <v>3.4911493569056398</v>
      </c>
      <c r="CP69" s="65">
        <f t="shared" si="97"/>
        <v>3.4468350038253668</v>
      </c>
      <c r="CQ69" s="65">
        <f t="shared" si="97"/>
        <v>3.3880063661425885</v>
      </c>
      <c r="CR69" s="65">
        <f t="shared" si="97"/>
        <v>3.3150321941134906</v>
      </c>
      <c r="CS69" s="65">
        <f t="shared" si="97"/>
        <v>3.24381940035373</v>
      </c>
      <c r="CT69" s="65">
        <f t="shared" si="97"/>
        <v>3.1627302548866525</v>
      </c>
      <c r="CU69" s="65">
        <f t="shared" si="97"/>
        <v>3.0588457530712931</v>
      </c>
      <c r="CV69" s="70">
        <f t="shared" si="97"/>
        <v>2.9609220393702169</v>
      </c>
      <c r="CW69" s="65">
        <f t="shared" ref="CW69:DP69" si="98">CW$49*CW26</f>
        <v>2.8350350688563508</v>
      </c>
      <c r="CX69" s="65">
        <f t="shared" si="98"/>
        <v>2.7108919081322655</v>
      </c>
      <c r="CY69" s="65">
        <f t="shared" si="98"/>
        <v>2.5885396363496183</v>
      </c>
      <c r="CZ69" s="65">
        <f t="shared" si="98"/>
        <v>2.4680243262329813</v>
      </c>
      <c r="DA69" s="65">
        <f t="shared" si="98"/>
        <v>2.3493910558551363</v>
      </c>
      <c r="DB69" s="65">
        <f t="shared" si="98"/>
        <v>2.2326839203050364</v>
      </c>
      <c r="DC69" s="65">
        <f t="shared" si="98"/>
        <v>2.1179460432492458</v>
      </c>
      <c r="DD69" s="65">
        <f t="shared" si="98"/>
        <v>2.0052195883876176</v>
      </c>
      <c r="DE69" s="65">
        <f t="shared" si="98"/>
        <v>1.8945457708041626</v>
      </c>
      <c r="DF69" s="65">
        <f t="shared" si="98"/>
        <v>1.7859648682138707</v>
      </c>
      <c r="DG69" s="65">
        <f t="shared" si="98"/>
        <v>1.6795162321063224</v>
      </c>
      <c r="DH69" s="65">
        <f t="shared" si="98"/>
        <v>1.5752382987869198</v>
      </c>
      <c r="DI69" s="65">
        <f t="shared" si="98"/>
        <v>1.4731686003165445</v>
      </c>
      <c r="DJ69" s="65">
        <f t="shared" si="98"/>
        <v>1.3733437753504343</v>
      </c>
      <c r="DK69" s="65">
        <f t="shared" si="98"/>
        <v>1.2757995798771333</v>
      </c>
      <c r="DL69" s="65">
        <f t="shared" si="98"/>
        <v>1.1805708978582217</v>
      </c>
      <c r="DM69" s="65">
        <f t="shared" si="98"/>
        <v>1.0876917517697036</v>
      </c>
      <c r="DN69" s="65">
        <f t="shared" si="98"/>
        <v>0.99719531304578668</v>
      </c>
      <c r="DO69" s="65">
        <f t="shared" si="98"/>
        <v>0.90911391242584427</v>
      </c>
      <c r="DP69" s="65">
        <f t="shared" si="98"/>
        <v>0.82347905020533596</v>
      </c>
    </row>
    <row r="70" spans="1:120" x14ac:dyDescent="0.25">
      <c r="A70" s="65" t="str">
        <f t="shared" si="71"/>
        <v>15_RP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6.785088657716539</v>
      </c>
      <c r="F70" s="66">
        <v>6.2438286031908667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15_RP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6.785088657716539</v>
      </c>
      <c r="BP70" s="65">
        <f t="shared" si="99"/>
        <v>6.2438286031908667</v>
      </c>
      <c r="BQ70" s="65">
        <f t="shared" si="99"/>
        <v>6.3687051752546848</v>
      </c>
      <c r="BR70" s="65">
        <f t="shared" si="99"/>
        <v>5.3122636078584966</v>
      </c>
      <c r="BS70" s="65">
        <f t="shared" si="99"/>
        <v>5.7755998680616178</v>
      </c>
      <c r="BT70" s="65">
        <f t="shared" si="99"/>
        <v>6.181821816121726</v>
      </c>
      <c r="BU70" s="65">
        <f t="shared" si="99"/>
        <v>6.5977863753884556</v>
      </c>
      <c r="BV70" s="65">
        <f t="shared" si="99"/>
        <v>7.0323671339946552</v>
      </c>
      <c r="BW70" s="65">
        <f t="shared" si="99"/>
        <v>7.4756452781667679</v>
      </c>
      <c r="BX70" s="65">
        <f t="shared" si="99"/>
        <v>7.9267504696769775</v>
      </c>
      <c r="BY70" s="65">
        <f t="shared" si="99"/>
        <v>8.394201691644982</v>
      </c>
      <c r="BZ70" s="65">
        <f t="shared" si="99"/>
        <v>8.6774649794525534</v>
      </c>
      <c r="CA70" s="65">
        <f t="shared" si="99"/>
        <v>8.952729674783944</v>
      </c>
      <c r="CB70" s="65">
        <f t="shared" si="99"/>
        <v>9.1987997282715952</v>
      </c>
      <c r="CC70" s="65">
        <f t="shared" si="99"/>
        <v>9.4322796675013212</v>
      </c>
      <c r="CD70" s="65">
        <f t="shared" si="99"/>
        <v>9.7198881649507509</v>
      </c>
      <c r="CE70" s="65">
        <f t="shared" si="99"/>
        <v>9.8867320906703835</v>
      </c>
      <c r="CF70" s="65">
        <f t="shared" si="99"/>
        <v>10.102006658537237</v>
      </c>
      <c r="CG70" s="65">
        <f t="shared" si="99"/>
        <v>10.200006666557252</v>
      </c>
      <c r="CH70" s="65">
        <f t="shared" si="99"/>
        <v>10.340772170051155</v>
      </c>
      <c r="CI70" s="65">
        <f t="shared" si="99"/>
        <v>10.442280710617839</v>
      </c>
      <c r="CJ70" s="65">
        <f t="shared" si="99"/>
        <v>10.504075687779187</v>
      </c>
      <c r="CK70" s="65">
        <f t="shared" si="99"/>
        <v>10.59459806079866</v>
      </c>
      <c r="CL70" s="65">
        <f t="shared" si="99"/>
        <v>10.573398893778517</v>
      </c>
      <c r="CM70" s="65">
        <f t="shared" si="99"/>
        <v>10.57540545340583</v>
      </c>
      <c r="CN70" s="65">
        <f t="shared" si="99"/>
        <v>10.532068094592333</v>
      </c>
      <c r="CO70" s="65">
        <f t="shared" si="99"/>
        <v>10.44379816274459</v>
      </c>
      <c r="CP70" s="65">
        <f t="shared" si="99"/>
        <v>10.311231459928649</v>
      </c>
      <c r="CQ70" s="65">
        <f t="shared" si="99"/>
        <v>10.135245171363579</v>
      </c>
      <c r="CR70" s="65">
        <f t="shared" si="99"/>
        <v>9.9169424160667354</v>
      </c>
      <c r="CS70" s="65">
        <f t="shared" si="99"/>
        <v>9.7039088364059385</v>
      </c>
      <c r="CT70" s="65">
        <f t="shared" si="99"/>
        <v>9.4613300802801277</v>
      </c>
      <c r="CU70" s="65">
        <f t="shared" si="99"/>
        <v>9.1505588533056041</v>
      </c>
      <c r="CV70" s="70">
        <f t="shared" si="99"/>
        <v>8.8576193664235845</v>
      </c>
      <c r="CW70" s="65">
        <f t="shared" ref="CW70:DP70" si="100">CW$49*CW27</f>
        <v>8.4810275976510479</v>
      </c>
      <c r="CX70" s="65">
        <f t="shared" si="100"/>
        <v>8.1096524482828531</v>
      </c>
      <c r="CY70" s="65">
        <f t="shared" si="100"/>
        <v>7.7436347559364496</v>
      </c>
      <c r="CZ70" s="65">
        <f t="shared" si="100"/>
        <v>7.3831123474954889</v>
      </c>
      <c r="DA70" s="65">
        <f t="shared" si="100"/>
        <v>7.0282200743357182</v>
      </c>
      <c r="DB70" s="65">
        <f t="shared" si="100"/>
        <v>6.6790898472297497</v>
      </c>
      <c r="DC70" s="65">
        <f t="shared" si="100"/>
        <v>6.3358506709332127</v>
      </c>
      <c r="DD70" s="65">
        <f t="shared" si="100"/>
        <v>5.998628678454474</v>
      </c>
      <c r="DE70" s="65">
        <f t="shared" si="100"/>
        <v>5.6675471650108609</v>
      </c>
      <c r="DF70" s="65">
        <f t="shared" si="100"/>
        <v>5.3427266216735942</v>
      </c>
      <c r="DG70" s="65">
        <f t="shared" si="100"/>
        <v>5.0242847687039882</v>
      </c>
      <c r="DH70" s="65">
        <f t="shared" si="100"/>
        <v>4.7123365885833701</v>
      </c>
      <c r="DI70" s="65">
        <f t="shared" si="100"/>
        <v>4.4069943587391451</v>
      </c>
      <c r="DJ70" s="65">
        <f t="shared" si="100"/>
        <v>4.1083676839693712</v>
      </c>
      <c r="DK70" s="65">
        <f t="shared" si="100"/>
        <v>3.8165635285684107</v>
      </c>
      <c r="DL70" s="65">
        <f t="shared" si="100"/>
        <v>3.5316862481557463</v>
      </c>
      <c r="DM70" s="65">
        <f t="shared" si="100"/>
        <v>3.2538376212106321</v>
      </c>
      <c r="DN70" s="65">
        <f t="shared" si="100"/>
        <v>2.9831168803147228</v>
      </c>
      <c r="DO70" s="65">
        <f t="shared" si="100"/>
        <v>2.7196207431050916</v>
      </c>
      <c r="DP70" s="65">
        <f t="shared" si="100"/>
        <v>2.463443442939929</v>
      </c>
    </row>
    <row r="71" spans="1:120" x14ac:dyDescent="0.25">
      <c r="A71" s="65" t="str">
        <f t="shared" si="71"/>
        <v>15_RP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0.33157833728154479</v>
      </c>
      <c r="F71" s="66">
        <v>1.0018913627909221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15_RP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0.33157833728154479</v>
      </c>
      <c r="BP71" s="65">
        <f t="shared" si="101"/>
        <v>1.0018913627909221</v>
      </c>
      <c r="BQ71" s="65">
        <f t="shared" si="101"/>
        <v>1.0219291900467404</v>
      </c>
      <c r="BR71" s="65">
        <f t="shared" si="101"/>
        <v>0.85241145518665229</v>
      </c>
      <c r="BS71" s="65">
        <f t="shared" si="101"/>
        <v>0.92675888312984112</v>
      </c>
      <c r="BT71" s="65">
        <f t="shared" si="101"/>
        <v>0.99194168794442783</v>
      </c>
      <c r="BU71" s="65">
        <f t="shared" si="101"/>
        <v>1.0586878024907964</v>
      </c>
      <c r="BV71" s="65">
        <f t="shared" si="101"/>
        <v>1.1284210921362181</v>
      </c>
      <c r="BW71" s="65">
        <f t="shared" si="101"/>
        <v>1.1995499734980586</v>
      </c>
      <c r="BX71" s="65">
        <f t="shared" si="101"/>
        <v>1.2719347911807946</v>
      </c>
      <c r="BY71" s="65">
        <f t="shared" si="101"/>
        <v>1.3469425102550281</v>
      </c>
      <c r="BZ71" s="65">
        <f t="shared" si="101"/>
        <v>1.3923952379780684</v>
      </c>
      <c r="CA71" s="65">
        <f t="shared" si="101"/>
        <v>1.4365645030653351</v>
      </c>
      <c r="CB71" s="65">
        <f t="shared" si="101"/>
        <v>1.4760491649448728</v>
      </c>
      <c r="CC71" s="65">
        <f t="shared" si="101"/>
        <v>1.5135136037316241</v>
      </c>
      <c r="CD71" s="65">
        <f t="shared" si="101"/>
        <v>1.5596635684043572</v>
      </c>
      <c r="CE71" s="65">
        <f t="shared" si="101"/>
        <v>1.586435521757978</v>
      </c>
      <c r="CF71" s="65">
        <f t="shared" si="101"/>
        <v>1.6209787073387174</v>
      </c>
      <c r="CG71" s="65">
        <f t="shared" si="101"/>
        <v>1.6367038926102218</v>
      </c>
      <c r="CH71" s="65">
        <f t="shared" si="101"/>
        <v>1.6592912746625386</v>
      </c>
      <c r="CI71" s="65">
        <f t="shared" si="101"/>
        <v>1.6755794427892707</v>
      </c>
      <c r="CJ71" s="65">
        <f t="shared" si="101"/>
        <v>1.685495130393216</v>
      </c>
      <c r="CK71" s="65">
        <f t="shared" si="101"/>
        <v>1.7000204464182584</v>
      </c>
      <c r="CL71" s="65">
        <f t="shared" si="101"/>
        <v>1.6966188055844615</v>
      </c>
      <c r="CM71" s="65">
        <f t="shared" si="101"/>
        <v>1.6969407802713552</v>
      </c>
      <c r="CN71" s="65">
        <f t="shared" si="101"/>
        <v>1.6899868216922833</v>
      </c>
      <c r="CO71" s="65">
        <f t="shared" si="101"/>
        <v>1.6758229347676485</v>
      </c>
      <c r="CP71" s="65">
        <f t="shared" si="101"/>
        <v>1.6545511409715974</v>
      </c>
      <c r="CQ71" s="65">
        <f t="shared" si="101"/>
        <v>1.6263121943751344</v>
      </c>
      <c r="CR71" s="65">
        <f t="shared" si="101"/>
        <v>1.5912831026262682</v>
      </c>
      <c r="CS71" s="65">
        <f t="shared" si="101"/>
        <v>1.5570995083909123</v>
      </c>
      <c r="CT71" s="65">
        <f t="shared" si="101"/>
        <v>1.5181750637905573</v>
      </c>
      <c r="CU71" s="65">
        <f t="shared" si="101"/>
        <v>1.4683083829610108</v>
      </c>
      <c r="CV71" s="70">
        <f t="shared" si="101"/>
        <v>1.4213030020673851</v>
      </c>
      <c r="CW71" s="65">
        <f t="shared" ref="CW71:DP71" si="102">CW$49*CW28</f>
        <v>1.3608746872608992</v>
      </c>
      <c r="CX71" s="65">
        <f t="shared" si="102"/>
        <v>1.3012834367392185</v>
      </c>
      <c r="CY71" s="65">
        <f t="shared" si="102"/>
        <v>1.2425518494558772</v>
      </c>
      <c r="CZ71" s="65">
        <f t="shared" si="102"/>
        <v>1.18470204125887</v>
      </c>
      <c r="DA71" s="65">
        <f t="shared" si="102"/>
        <v>1.1277556505430355</v>
      </c>
      <c r="DB71" s="65">
        <f t="shared" si="102"/>
        <v>1.0717338438509132</v>
      </c>
      <c r="DC71" s="65">
        <f t="shared" si="102"/>
        <v>1.0166573214224739</v>
      </c>
      <c r="DD71" s="65">
        <f t="shared" si="102"/>
        <v>0.96254632269407636</v>
      </c>
      <c r="DE71" s="65">
        <f t="shared" si="102"/>
        <v>0.90942063174711718</v>
      </c>
      <c r="DF71" s="65">
        <f t="shared" si="102"/>
        <v>0.85729958270673345</v>
      </c>
      <c r="DG71" s="65">
        <f t="shared" si="102"/>
        <v>0.80620206509096481</v>
      </c>
      <c r="DH71" s="65">
        <f t="shared" si="102"/>
        <v>0.75614652911076941</v>
      </c>
      <c r="DI71" s="65">
        <f t="shared" si="102"/>
        <v>0.70715099092128231</v>
      </c>
      <c r="DJ71" s="65">
        <f t="shared" si="102"/>
        <v>0.65923303782469833</v>
      </c>
      <c r="DK71" s="65">
        <f t="shared" si="102"/>
        <v>0.61240983342518662</v>
      </c>
      <c r="DL71" s="65">
        <f t="shared" si="102"/>
        <v>0.56669812273617848</v>
      </c>
      <c r="DM71" s="65">
        <f t="shared" si="102"/>
        <v>0.52211423724044814</v>
      </c>
      <c r="DN71" s="65">
        <f t="shared" si="102"/>
        <v>0.47867409990334076</v>
      </c>
      <c r="DO71" s="65">
        <f t="shared" si="102"/>
        <v>0.4363932301395248</v>
      </c>
      <c r="DP71" s="65">
        <f t="shared" si="102"/>
        <v>0.39528674873364372</v>
      </c>
    </row>
    <row r="72" spans="1:120" x14ac:dyDescent="0.25">
      <c r="A72" s="65" t="str">
        <f t="shared" si="71"/>
        <v>15_RP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15_RP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70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15_RP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15_RP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70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15_RP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15_RP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70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15_RP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15_RP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70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15_RP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15_RP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70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15_RP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15_RP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70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15_RP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15_RP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70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15_RP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15_RP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70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15_RP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15_RP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70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15_RP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15_RP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70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15_RP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15_RP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70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15_RP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15_RP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70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15_RP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15_RP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70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15_RP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15_RP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70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15_RP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4.7271847512989178E-2</v>
      </c>
      <c r="F86" s="66">
        <v>4.0429800367093573E-2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15_RP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4.7271847512989178E-2</v>
      </c>
      <c r="BP86" s="65">
        <f t="shared" si="131"/>
        <v>4.0429800367093573E-2</v>
      </c>
      <c r="BQ86" s="65">
        <f t="shared" si="131"/>
        <v>4.1238396374435445E-2</v>
      </c>
      <c r="BR86" s="65">
        <f t="shared" si="131"/>
        <v>3.4397766308533292E-2</v>
      </c>
      <c r="BS86" s="65">
        <f t="shared" si="131"/>
        <v>3.739794355447415E-2</v>
      </c>
      <c r="BT86" s="65">
        <f t="shared" si="131"/>
        <v>4.0028296389016865E-2</v>
      </c>
      <c r="BU86" s="65">
        <f t="shared" si="131"/>
        <v>4.2721734207336465E-2</v>
      </c>
      <c r="BV86" s="65">
        <f t="shared" si="131"/>
        <v>4.5535714928211748E-2</v>
      </c>
      <c r="BW86" s="65">
        <f t="shared" si="131"/>
        <v>4.8406012627737881E-2</v>
      </c>
      <c r="BX86" s="65">
        <f t="shared" si="131"/>
        <v>5.1326991725081594E-2</v>
      </c>
      <c r="BY86" s="65">
        <f t="shared" si="131"/>
        <v>5.4353814014191537E-2</v>
      </c>
      <c r="BZ86" s="65">
        <f t="shared" si="131"/>
        <v>5.6187989630660899E-2</v>
      </c>
      <c r="CA86" s="65">
        <f t="shared" si="131"/>
        <v>5.7970373066790079E-2</v>
      </c>
      <c r="CB86" s="65">
        <f t="shared" si="131"/>
        <v>5.9563716473708964E-2</v>
      </c>
      <c r="CC86" s="65">
        <f t="shared" si="131"/>
        <v>6.1075536853908853E-2</v>
      </c>
      <c r="CD86" s="65">
        <f t="shared" si="131"/>
        <v>6.2937848405801522E-2</v>
      </c>
      <c r="CE86" s="65">
        <f t="shared" si="131"/>
        <v>6.4018189817777446E-2</v>
      </c>
      <c r="CF86" s="65">
        <f t="shared" si="131"/>
        <v>6.541212747303618E-2</v>
      </c>
      <c r="CG86" s="65">
        <f t="shared" si="131"/>
        <v>6.6046693379953919E-2</v>
      </c>
      <c r="CH86" s="65">
        <f t="shared" si="131"/>
        <v>6.6958172788905576E-2</v>
      </c>
      <c r="CI86" s="65">
        <f t="shared" si="131"/>
        <v>6.761545701169297E-2</v>
      </c>
      <c r="CJ86" s="65">
        <f t="shared" si="131"/>
        <v>6.8015589486348949E-2</v>
      </c>
      <c r="CK86" s="65">
        <f t="shared" si="131"/>
        <v>6.8601736496864657E-2</v>
      </c>
      <c r="CL86" s="65">
        <f t="shared" si="131"/>
        <v>6.8464468460689695E-2</v>
      </c>
      <c r="CM86" s="65">
        <f t="shared" si="131"/>
        <v>6.8477461258908967E-2</v>
      </c>
      <c r="CN86" s="65">
        <f t="shared" si="131"/>
        <v>6.819684484923183E-2</v>
      </c>
      <c r="CO86" s="65">
        <f t="shared" si="131"/>
        <v>6.7625282759715563E-2</v>
      </c>
      <c r="CP86" s="65">
        <f t="shared" si="131"/>
        <v>6.6766891911601428E-2</v>
      </c>
      <c r="CQ86" s="65">
        <f t="shared" si="131"/>
        <v>6.5627352221098792E-2</v>
      </c>
      <c r="CR86" s="65">
        <f t="shared" si="131"/>
        <v>6.4213806562313833E-2</v>
      </c>
      <c r="CS86" s="65">
        <f t="shared" si="131"/>
        <v>6.2834379668248896E-2</v>
      </c>
      <c r="CT86" s="65">
        <f t="shared" si="131"/>
        <v>6.126364297658949E-2</v>
      </c>
      <c r="CU86" s="65">
        <f t="shared" si="131"/>
        <v>5.9251349003626205E-2</v>
      </c>
      <c r="CV86" s="70">
        <f t="shared" si="131"/>
        <v>5.7354518432680301E-2</v>
      </c>
      <c r="CW86" s="65">
        <f t="shared" ref="CW86:DP86" si="132">CW$49*CW43</f>
        <v>5.4916025802760365E-2</v>
      </c>
      <c r="CX86" s="65">
        <f t="shared" si="132"/>
        <v>5.2511311627457313E-2</v>
      </c>
      <c r="CY86" s="65">
        <f t="shared" si="132"/>
        <v>5.0141287853129664E-2</v>
      </c>
      <c r="CZ86" s="65">
        <f t="shared" si="132"/>
        <v>4.7806846931147451E-2</v>
      </c>
      <c r="DA86" s="65">
        <f t="shared" si="132"/>
        <v>4.5508862045985643E-2</v>
      </c>
      <c r="DB86" s="65">
        <f t="shared" si="132"/>
        <v>4.3248187341238177E-2</v>
      </c>
      <c r="DC86" s="65">
        <f t="shared" si="132"/>
        <v>4.102565814356883E-2</v>
      </c>
      <c r="DD86" s="65">
        <f t="shared" si="132"/>
        <v>3.884209118461332E-2</v>
      </c>
      <c r="DE86" s="65">
        <f t="shared" si="132"/>
        <v>3.6698284820851211E-2</v>
      </c>
      <c r="DF86" s="65">
        <f t="shared" si="132"/>
        <v>3.4595019251462376E-2</v>
      </c>
      <c r="DG86" s="65">
        <f t="shared" si="132"/>
        <v>3.2533056734184267E-2</v>
      </c>
      <c r="DH86" s="65">
        <f t="shared" si="132"/>
        <v>3.0513141799185975E-2</v>
      </c>
      <c r="DI86" s="65">
        <f t="shared" si="132"/>
        <v>2.8536001460974837E-2</v>
      </c>
      <c r="DJ86" s="65">
        <f t="shared" si="132"/>
        <v>2.6602345428350736E-2</v>
      </c>
      <c r="DK86" s="65">
        <f t="shared" si="132"/>
        <v>2.4712866312424947E-2</v>
      </c>
      <c r="DL86" s="65">
        <f t="shared" si="132"/>
        <v>2.2868239832716884E-2</v>
      </c>
      <c r="DM86" s="65">
        <f t="shared" si="132"/>
        <v>2.1069125021345971E-2</v>
      </c>
      <c r="DN86" s="65">
        <f t="shared" si="132"/>
        <v>1.9316164425332846E-2</v>
      </c>
      <c r="DO86" s="65">
        <f t="shared" si="132"/>
        <v>1.7609984307025067E-2</v>
      </c>
      <c r="DP86" s="65">
        <f t="shared" si="132"/>
        <v>1.5951194842662521E-2</v>
      </c>
    </row>
    <row r="87" spans="1:120" x14ac:dyDescent="0.25">
      <c r="A87" s="65" t="str">
        <f t="shared" si="71"/>
        <v>15_RP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15_RP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70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15_RP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7.0121259873941613</v>
      </c>
      <c r="F88" s="66">
        <v>7.5643821067571606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15_RP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7.0121259873941613</v>
      </c>
      <c r="BP88" s="65">
        <f t="shared" si="135"/>
        <v>7.5643821067571606</v>
      </c>
      <c r="BQ88" s="65">
        <f t="shared" si="135"/>
        <v>7.7156697488923047</v>
      </c>
      <c r="BR88" s="65">
        <f t="shared" si="135"/>
        <v>6.4357935387794427</v>
      </c>
      <c r="BS88" s="65">
        <f t="shared" si="135"/>
        <v>6.9971242124467405</v>
      </c>
      <c r="BT88" s="65">
        <f t="shared" si="135"/>
        <v>7.4892610455602524</v>
      </c>
      <c r="BU88" s="65">
        <f t="shared" si="135"/>
        <v>7.9932010268009881</v>
      </c>
      <c r="BV88" s="65">
        <f t="shared" si="135"/>
        <v>8.5196944851034342</v>
      </c>
      <c r="BW88" s="65">
        <f t="shared" si="135"/>
        <v>9.05672480338899</v>
      </c>
      <c r="BX88" s="65">
        <f t="shared" si="135"/>
        <v>9.6032375691592176</v>
      </c>
      <c r="BY88" s="65">
        <f t="shared" si="135"/>
        <v>10.169553508297826</v>
      </c>
      <c r="BZ88" s="65">
        <f t="shared" si="135"/>
        <v>10.512726244445288</v>
      </c>
      <c r="CA88" s="65">
        <f t="shared" si="135"/>
        <v>10.84620870661964</v>
      </c>
      <c r="CB88" s="65">
        <f t="shared" si="135"/>
        <v>11.144321936162731</v>
      </c>
      <c r="CC88" s="65">
        <f t="shared" si="135"/>
        <v>11.42718227504095</v>
      </c>
      <c r="CD88" s="65">
        <f t="shared" si="135"/>
        <v>11.775619221363591</v>
      </c>
      <c r="CE88" s="65">
        <f t="shared" si="135"/>
        <v>11.977750203256612</v>
      </c>
      <c r="CF88" s="65">
        <f t="shared" si="135"/>
        <v>12.238554782097824</v>
      </c>
      <c r="CG88" s="65">
        <f t="shared" si="135"/>
        <v>12.357281536824853</v>
      </c>
      <c r="CH88" s="65">
        <f t="shared" si="135"/>
        <v>12.527818578045649</v>
      </c>
      <c r="CI88" s="65">
        <f t="shared" si="135"/>
        <v>12.650795910824009</v>
      </c>
      <c r="CJ88" s="65">
        <f t="shared" si="135"/>
        <v>12.725660364868743</v>
      </c>
      <c r="CK88" s="65">
        <f t="shared" si="135"/>
        <v>12.835327984248904</v>
      </c>
      <c r="CL88" s="65">
        <f t="shared" si="135"/>
        <v>12.809645248562759</v>
      </c>
      <c r="CM88" s="65">
        <f t="shared" si="135"/>
        <v>12.812076190330323</v>
      </c>
      <c r="CN88" s="65">
        <f t="shared" si="135"/>
        <v>12.759573092888568</v>
      </c>
      <c r="CO88" s="65">
        <f t="shared" si="135"/>
        <v>12.652634300127264</v>
      </c>
      <c r="CP88" s="65">
        <f t="shared" si="135"/>
        <v>12.492030084595109</v>
      </c>
      <c r="CQ88" s="65">
        <f t="shared" si="135"/>
        <v>12.278823153902628</v>
      </c>
      <c r="CR88" s="65">
        <f t="shared" si="135"/>
        <v>12.014349933869118</v>
      </c>
      <c r="CS88" s="65">
        <f t="shared" si="135"/>
        <v>11.756260306408647</v>
      </c>
      <c r="CT88" s="65">
        <f t="shared" si="135"/>
        <v>11.462376774535313</v>
      </c>
      <c r="CU88" s="65">
        <f t="shared" si="135"/>
        <v>11.085878241660836</v>
      </c>
      <c r="CV88" s="70">
        <f t="shared" si="135"/>
        <v>10.730982815511478</v>
      </c>
      <c r="CW88" s="65">
        <f t="shared" ref="CW88:DP88" si="136">CW$49*CW45</f>
        <v>10.274742867509191</v>
      </c>
      <c r="CX88" s="65">
        <f t="shared" si="136"/>
        <v>9.8248228403419802</v>
      </c>
      <c r="CY88" s="65">
        <f t="shared" si="136"/>
        <v>9.3813933584169398</v>
      </c>
      <c r="CZ88" s="65">
        <f t="shared" si="136"/>
        <v>8.9446213986449941</v>
      </c>
      <c r="DA88" s="65">
        <f t="shared" si="136"/>
        <v>8.5146703331169906</v>
      </c>
      <c r="DB88" s="65">
        <f t="shared" si="136"/>
        <v>8.0916999713907245</v>
      </c>
      <c r="DC88" s="65">
        <f t="shared" si="136"/>
        <v>7.6758666023919782</v>
      </c>
      <c r="DD88" s="65">
        <f t="shared" si="136"/>
        <v>7.2673230359322005</v>
      </c>
      <c r="DE88" s="65">
        <f t="shared" si="136"/>
        <v>6.8662186438463779</v>
      </c>
      <c r="DF88" s="65">
        <f t="shared" si="136"/>
        <v>6.4726994007537835</v>
      </c>
      <c r="DG88" s="65">
        <f t="shared" si="136"/>
        <v>6.0869079244447013</v>
      </c>
      <c r="DH88" s="65">
        <f t="shared" si="136"/>
        <v>5.7089835158960813</v>
      </c>
      <c r="DI88" s="65">
        <f t="shared" si="136"/>
        <v>5.3390621989190876</v>
      </c>
      <c r="DJ88" s="65">
        <f t="shared" si="136"/>
        <v>4.9772767594413851</v>
      </c>
      <c r="DK88" s="65">
        <f t="shared" si="136"/>
        <v>4.6237567844272744</v>
      </c>
      <c r="DL88" s="65">
        <f t="shared" si="136"/>
        <v>4.2786287004382402</v>
      </c>
      <c r="DM88" s="65">
        <f t="shared" si="136"/>
        <v>3.9420158118370732</v>
      </c>
      <c r="DN88" s="65">
        <f t="shared" si="136"/>
        <v>3.6140383386382533</v>
      </c>
      <c r="DO88" s="65">
        <f t="shared" si="136"/>
        <v>3.2948134540074419</v>
      </c>
      <c r="DP88" s="65">
        <f t="shared" si="136"/>
        <v>2.984455321412899</v>
      </c>
    </row>
    <row r="89" spans="1:120" x14ac:dyDescent="0.25">
      <c r="A89" s="65" t="str">
        <f t="shared" si="71"/>
        <v>15_RP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15_RP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70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15_RP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15_RP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0.11640927735073141</v>
      </c>
      <c r="CC90" s="52">
        <f t="shared" si="143"/>
        <v>0.35899038039919634</v>
      </c>
      <c r="CD90" s="52">
        <f t="shared" si="143"/>
        <v>0.74266887783552427</v>
      </c>
      <c r="CE90" s="52">
        <f t="shared" si="143"/>
        <v>1.2654030688840197</v>
      </c>
      <c r="CF90" s="52">
        <f t="shared" si="143"/>
        <v>1.9517871821354909</v>
      </c>
      <c r="CG90" s="52">
        <f t="shared" si="143"/>
        <v>2.7802605761348231</v>
      </c>
      <c r="CH90" s="52">
        <f t="shared" si="143"/>
        <v>3.7922495597701151</v>
      </c>
      <c r="CI90" s="52">
        <f t="shared" si="143"/>
        <v>4.9751675914294671</v>
      </c>
      <c r="CJ90" s="52">
        <f t="shared" si="143"/>
        <v>6.3303338337624213</v>
      </c>
      <c r="CK90" s="52">
        <f t="shared" si="143"/>
        <v>7.9084998477670228</v>
      </c>
      <c r="CL90" s="52">
        <f t="shared" si="143"/>
        <v>9.6131496078973679</v>
      </c>
      <c r="CM90" s="52">
        <f t="shared" si="143"/>
        <v>11.552012252023609</v>
      </c>
      <c r="CN90" s="52">
        <f t="shared" si="143"/>
        <v>13.66822200901596</v>
      </c>
      <c r="CO90" s="52">
        <f t="shared" si="143"/>
        <v>15.953874571640975</v>
      </c>
      <c r="CP90" s="52">
        <f t="shared" si="143"/>
        <v>18.398655085530994</v>
      </c>
      <c r="CQ90" s="52">
        <f t="shared" si="143"/>
        <v>20.989799811096649</v>
      </c>
      <c r="CR90" s="52">
        <f t="shared" si="143"/>
        <v>23.711998040980681</v>
      </c>
      <c r="CS90" s="52">
        <f t="shared" si="143"/>
        <v>26.674444359752716</v>
      </c>
      <c r="CT90" s="52">
        <f t="shared" si="143"/>
        <v>29.592114373200779</v>
      </c>
      <c r="CU90" s="52">
        <f t="shared" si="143"/>
        <v>32.29731948032812</v>
      </c>
      <c r="CV90" s="70">
        <f t="shared" ref="CV90:DP90" si="144">CV$50*CV15</f>
        <v>35.045712662675975</v>
      </c>
      <c r="CW90" s="52">
        <f t="shared" si="144"/>
        <v>37.411296895852651</v>
      </c>
      <c r="CX90" s="52">
        <f t="shared" si="144"/>
        <v>39.706096451601475</v>
      </c>
      <c r="CY90" s="52">
        <f t="shared" si="144"/>
        <v>41.92900429894604</v>
      </c>
      <c r="CZ90" s="52">
        <f t="shared" si="144"/>
        <v>44.078940809003029</v>
      </c>
      <c r="DA90" s="52">
        <f t="shared" si="144"/>
        <v>46.154853422175876</v>
      </c>
      <c r="DB90" s="52">
        <f t="shared" si="144"/>
        <v>48.155716318437811</v>
      </c>
      <c r="DC90" s="52">
        <f t="shared" si="144"/>
        <v>50.080530090679801</v>
      </c>
      <c r="DD90" s="52">
        <f t="shared" si="144"/>
        <v>51.928321421096776</v>
      </c>
      <c r="DE90" s="52">
        <f t="shared" si="144"/>
        <v>53.698142760590187</v>
      </c>
      <c r="DF90" s="52">
        <f t="shared" si="144"/>
        <v>55.389072011161552</v>
      </c>
      <c r="DG90" s="52">
        <f t="shared" si="144"/>
        <v>57.000212211273123</v>
      </c>
      <c r="DH90" s="52">
        <f t="shared" si="144"/>
        <v>58.530691224152037</v>
      </c>
      <c r="DI90" s="52">
        <f t="shared" si="144"/>
        <v>59.979661429014477</v>
      </c>
      <c r="DJ90" s="52">
        <f t="shared" si="144"/>
        <v>61.346299415185442</v>
      </c>
      <c r="DK90" s="52">
        <f t="shared" si="144"/>
        <v>62.629805679093387</v>
      </c>
      <c r="DL90" s="52">
        <f t="shared" si="144"/>
        <v>63.829404324112538</v>
      </c>
      <c r="DM90" s="52">
        <f t="shared" si="144"/>
        <v>64.944342763233877</v>
      </c>
      <c r="DN90" s="52">
        <f t="shared" si="144"/>
        <v>65.97389142454</v>
      </c>
      <c r="DO90" s="52">
        <f t="shared" si="144"/>
        <v>66.91734345946135</v>
      </c>
      <c r="DP90" s="52">
        <f t="shared" si="144"/>
        <v>67.774014453792034</v>
      </c>
    </row>
    <row r="91" spans="1:120" x14ac:dyDescent="0.25">
      <c r="A91" s="52" t="str">
        <f t="shared" si="140"/>
        <v>15_RP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15_RP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70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15_RP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15_RP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70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15_RP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15_RP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70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15_RP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15_RP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70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15_RP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15_RP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70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15_RP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15_RP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70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15_RP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15_RP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70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15_RP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15_RP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70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15_RP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15_RP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70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15_RP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15_RP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70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15_RP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15_RP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3.8485252773726238E-3</v>
      </c>
      <c r="CC101" s="52">
        <f t="shared" si="165"/>
        <v>1.1868328579493931E-2</v>
      </c>
      <c r="CD101" s="52">
        <f t="shared" si="165"/>
        <v>2.45528536394614E-2</v>
      </c>
      <c r="CE101" s="52">
        <f t="shared" si="165"/>
        <v>4.1834601223340075E-2</v>
      </c>
      <c r="CF101" s="52">
        <f t="shared" si="165"/>
        <v>6.4526663831687522E-2</v>
      </c>
      <c r="CG101" s="52">
        <f t="shared" si="165"/>
        <v>9.1916240255486947E-2</v>
      </c>
      <c r="CH101" s="52">
        <f t="shared" si="165"/>
        <v>0.12537289656827164</v>
      </c>
      <c r="CI101" s="52">
        <f t="shared" si="165"/>
        <v>0.16448051796673299</v>
      </c>
      <c r="CJ101" s="52">
        <f t="shared" si="165"/>
        <v>0.20928271635979503</v>
      </c>
      <c r="CK101" s="52">
        <f t="shared" si="165"/>
        <v>0.26145735342491333</v>
      </c>
      <c r="CL101" s="52">
        <f t="shared" si="165"/>
        <v>0.31781358069675625</v>
      </c>
      <c r="CM101" s="52">
        <f t="shared" si="165"/>
        <v>0.38191295546386955</v>
      </c>
      <c r="CN101" s="52">
        <f t="shared" si="165"/>
        <v>0.45187547844620535</v>
      </c>
      <c r="CO101" s="52">
        <f t="shared" si="165"/>
        <v>0.52743983089941315</v>
      </c>
      <c r="CP101" s="52">
        <f t="shared" si="165"/>
        <v>0.60826500067506484</v>
      </c>
      <c r="CQ101" s="52">
        <f t="shared" si="165"/>
        <v>0.69392901475209667</v>
      </c>
      <c r="CR101" s="52">
        <f t="shared" si="165"/>
        <v>0.78392569659870814</v>
      </c>
      <c r="CS101" s="52">
        <f t="shared" si="165"/>
        <v>0.88186505160649908</v>
      </c>
      <c r="CT101" s="52">
        <f t="shared" si="165"/>
        <v>0.97832408866379283</v>
      </c>
      <c r="CU101" s="52">
        <f t="shared" si="165"/>
        <v>1.0677589728258985</v>
      </c>
      <c r="CV101" s="70">
        <f t="shared" si="165"/>
        <v>1.1586216675796503</v>
      </c>
      <c r="CW101" s="52">
        <f t="shared" ref="CW101:DP101" si="166">CW$50*CW26</f>
        <v>1.2368285847972953</v>
      </c>
      <c r="CX101" s="52">
        <f t="shared" si="166"/>
        <v>1.3126953395594094</v>
      </c>
      <c r="CY101" s="52">
        <f t="shared" si="166"/>
        <v>1.3861853330931744</v>
      </c>
      <c r="CZ101" s="52">
        <f t="shared" si="166"/>
        <v>1.4572628725471088</v>
      </c>
      <c r="DA101" s="52">
        <f t="shared" si="166"/>
        <v>1.5258931599883885</v>
      </c>
      <c r="DB101" s="52">
        <f t="shared" si="166"/>
        <v>1.5920422815023079</v>
      </c>
      <c r="DC101" s="52">
        <f t="shared" si="166"/>
        <v>1.6556771963930643</v>
      </c>
      <c r="DD101" s="52">
        <f t="shared" si="166"/>
        <v>1.7167657264849916</v>
      </c>
      <c r="DE101" s="52">
        <f t="shared" si="166"/>
        <v>1.7752765455235147</v>
      </c>
      <c r="DF101" s="52">
        <f t="shared" si="166"/>
        <v>1.8311791686749828</v>
      </c>
      <c r="DG101" s="52">
        <f t="shared" si="166"/>
        <v>1.8844439421246018</v>
      </c>
      <c r="DH101" s="52">
        <f t="shared" si="166"/>
        <v>1.9350420327716771</v>
      </c>
      <c r="DI101" s="52">
        <f t="shared" si="166"/>
        <v>1.9829454180213906</v>
      </c>
      <c r="DJ101" s="52">
        <f t="shared" si="166"/>
        <v>2.0281268756723136</v>
      </c>
      <c r="DK101" s="52">
        <f t="shared" si="166"/>
        <v>2.0705599738989542</v>
      </c>
      <c r="DL101" s="52">
        <f t="shared" si="166"/>
        <v>2.1102190613284586</v>
      </c>
      <c r="DM101" s="52">
        <f t="shared" si="166"/>
        <v>2.147079257210827</v>
      </c>
      <c r="DN101" s="52">
        <f t="shared" si="166"/>
        <v>2.1811164416818194</v>
      </c>
      <c r="DO101" s="52">
        <f t="shared" si="166"/>
        <v>2.2123072461178257</v>
      </c>
      <c r="DP101" s="52">
        <f t="shared" si="166"/>
        <v>2.2406290435819587</v>
      </c>
    </row>
    <row r="102" spans="1:120" x14ac:dyDescent="0.25">
      <c r="A102" s="52" t="str">
        <f t="shared" si="140"/>
        <v>15_RP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15_RP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1.1512890773806754E-2</v>
      </c>
      <c r="CC102" s="52">
        <f t="shared" si="167"/>
        <v>3.5504189463618531E-2</v>
      </c>
      <c r="CD102" s="52">
        <f t="shared" si="167"/>
        <v>7.3450036510962866E-2</v>
      </c>
      <c r="CE102" s="52">
        <f t="shared" si="167"/>
        <v>0.12514850747684031</v>
      </c>
      <c r="CF102" s="52">
        <f t="shared" si="167"/>
        <v>0.1930319743669536</v>
      </c>
      <c r="CG102" s="52">
        <f t="shared" si="167"/>
        <v>0.27496808728844968</v>
      </c>
      <c r="CH102" s="52">
        <f t="shared" si="167"/>
        <v>0.37505391290340984</v>
      </c>
      <c r="CI102" s="52">
        <f t="shared" si="167"/>
        <v>0.4920446408144532</v>
      </c>
      <c r="CJ102" s="52">
        <f t="shared" si="167"/>
        <v>0.62607073635770005</v>
      </c>
      <c r="CK102" s="52">
        <f t="shared" si="167"/>
        <v>0.782151534689834</v>
      </c>
      <c r="CL102" s="52">
        <f t="shared" si="167"/>
        <v>0.95074158990379043</v>
      </c>
      <c r="CM102" s="52">
        <f t="shared" si="167"/>
        <v>1.1424953259912116</v>
      </c>
      <c r="CN102" s="52">
        <f t="shared" si="167"/>
        <v>1.3517887117177749</v>
      </c>
      <c r="CO102" s="52">
        <f t="shared" si="167"/>
        <v>1.577840010198823</v>
      </c>
      <c r="CP102" s="52">
        <f t="shared" si="167"/>
        <v>1.8196290811638796</v>
      </c>
      <c r="CQ102" s="52">
        <f t="shared" si="167"/>
        <v>2.0758935893154322</v>
      </c>
      <c r="CR102" s="52">
        <f t="shared" si="167"/>
        <v>2.345119303953958</v>
      </c>
      <c r="CS102" s="52">
        <f t="shared" si="167"/>
        <v>2.6381055819163999</v>
      </c>
      <c r="CT102" s="52">
        <f t="shared" si="167"/>
        <v>2.9266634781881251</v>
      </c>
      <c r="CU102" s="52">
        <f t="shared" si="167"/>
        <v>3.1942085710527159</v>
      </c>
      <c r="CV102" s="70">
        <f t="shared" si="167"/>
        <v>3.4660249694700989</v>
      </c>
      <c r="CW102" s="52">
        <f t="shared" ref="CW102:DP102" si="168">CW$50*CW27</f>
        <v>3.6999815192624874</v>
      </c>
      <c r="CX102" s="52">
        <f t="shared" si="168"/>
        <v>3.9269374564041297</v>
      </c>
      <c r="CY102" s="52">
        <f t="shared" si="168"/>
        <v>4.1467832954055091</v>
      </c>
      <c r="CZ102" s="52">
        <f t="shared" si="168"/>
        <v>4.3594122608472388</v>
      </c>
      <c r="DA102" s="52">
        <f t="shared" si="168"/>
        <v>4.5647202544654695</v>
      </c>
      <c r="DB102" s="52">
        <f t="shared" si="168"/>
        <v>4.7626058225428451</v>
      </c>
      <c r="DC102" s="52">
        <f t="shared" si="168"/>
        <v>4.952970123602582</v>
      </c>
      <c r="DD102" s="52">
        <f t="shared" si="168"/>
        <v>5.1357168964030224</v>
      </c>
      <c r="DE102" s="52">
        <f t="shared" si="168"/>
        <v>5.3107524282305203</v>
      </c>
      <c r="DF102" s="52">
        <f t="shared" si="168"/>
        <v>5.4779855234881198</v>
      </c>
      <c r="DG102" s="52">
        <f t="shared" si="168"/>
        <v>5.637327472577689</v>
      </c>
      <c r="DH102" s="52">
        <f t="shared" si="168"/>
        <v>5.7886920210731683</v>
      </c>
      <c r="DI102" s="52">
        <f t="shared" si="168"/>
        <v>5.9319953391826052</v>
      </c>
      <c r="DJ102" s="52">
        <f t="shared" si="168"/>
        <v>6.0671559914965663</v>
      </c>
      <c r="DK102" s="52">
        <f t="shared" si="168"/>
        <v>6.1940949070208635</v>
      </c>
      <c r="DL102" s="52">
        <f t="shared" si="168"/>
        <v>6.3127353494909331</v>
      </c>
      <c r="DM102" s="52">
        <f t="shared" si="168"/>
        <v>6.4230028879659677</v>
      </c>
      <c r="DN102" s="52">
        <f t="shared" si="168"/>
        <v>6.524825367700327</v>
      </c>
      <c r="DO102" s="52">
        <f t="shared" si="168"/>
        <v>6.6181328812900686</v>
      </c>
      <c r="DP102" s="52">
        <f t="shared" si="168"/>
        <v>6.7028577400923597</v>
      </c>
    </row>
    <row r="103" spans="1:120" x14ac:dyDescent="0.25">
      <c r="A103" s="52" t="str">
        <f t="shared" si="140"/>
        <v>15_RP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15_RP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1.8473706695179887E-3</v>
      </c>
      <c r="CC103" s="52">
        <f t="shared" si="169"/>
        <v>5.6970399136698543E-3</v>
      </c>
      <c r="CD103" s="52">
        <f t="shared" si="169"/>
        <v>1.1785870793987588E-2</v>
      </c>
      <c r="CE103" s="52">
        <f t="shared" si="169"/>
        <v>2.0081462300733904E-2</v>
      </c>
      <c r="CF103" s="52">
        <f t="shared" si="169"/>
        <v>3.0974115426854479E-2</v>
      </c>
      <c r="CG103" s="52">
        <f t="shared" si="169"/>
        <v>4.4121671045975169E-2</v>
      </c>
      <c r="CH103" s="52">
        <f t="shared" si="169"/>
        <v>6.0181548821957365E-2</v>
      </c>
      <c r="CI103" s="52">
        <f t="shared" si="169"/>
        <v>7.8954005157609627E-2</v>
      </c>
      <c r="CJ103" s="52">
        <f t="shared" si="169"/>
        <v>0.10045997465919831</v>
      </c>
      <c r="CK103" s="52">
        <f t="shared" si="169"/>
        <v>0.12550486517181775</v>
      </c>
      <c r="CL103" s="52">
        <f t="shared" si="169"/>
        <v>0.15255700431685895</v>
      </c>
      <c r="CM103" s="52">
        <f t="shared" si="169"/>
        <v>0.18332601227308271</v>
      </c>
      <c r="CN103" s="52">
        <f t="shared" si="169"/>
        <v>0.21690945102115344</v>
      </c>
      <c r="CO103" s="52">
        <f t="shared" si="169"/>
        <v>0.25318188223108362</v>
      </c>
      <c r="CP103" s="52">
        <f t="shared" si="169"/>
        <v>0.29197961311263487</v>
      </c>
      <c r="CQ103" s="52">
        <f t="shared" si="169"/>
        <v>0.33310008800454566</v>
      </c>
      <c r="CR103" s="52">
        <f t="shared" si="169"/>
        <v>0.37630033184206968</v>
      </c>
      <c r="CS103" s="52">
        <f t="shared" si="169"/>
        <v>0.42331322088210815</v>
      </c>
      <c r="CT103" s="52">
        <f t="shared" si="169"/>
        <v>0.46961552709724286</v>
      </c>
      <c r="CU103" s="52">
        <f t="shared" si="169"/>
        <v>0.51254609658166828</v>
      </c>
      <c r="CV103" s="70">
        <f t="shared" si="169"/>
        <v>0.55616204428723781</v>
      </c>
      <c r="CW103" s="52">
        <f t="shared" ref="CW103:DP103" si="170">CW$50*CW28</f>
        <v>0.59370296051059002</v>
      </c>
      <c r="CX103" s="52">
        <f t="shared" si="170"/>
        <v>0.63012055099988162</v>
      </c>
      <c r="CY103" s="52">
        <f t="shared" si="170"/>
        <v>0.66539724759729346</v>
      </c>
      <c r="CZ103" s="52">
        <f t="shared" si="170"/>
        <v>0.69951591700573479</v>
      </c>
      <c r="DA103" s="52">
        <f t="shared" si="170"/>
        <v>0.73245985550733272</v>
      </c>
      <c r="DB103" s="52">
        <f t="shared" si="170"/>
        <v>0.76421278373095158</v>
      </c>
      <c r="DC103" s="52">
        <f t="shared" si="170"/>
        <v>0.79475884146834885</v>
      </c>
      <c r="DD103" s="52">
        <f t="shared" si="170"/>
        <v>0.8240825825385486</v>
      </c>
      <c r="DE103" s="52">
        <f t="shared" si="170"/>
        <v>0.85216896970008404</v>
      </c>
      <c r="DF103" s="52">
        <f t="shared" si="170"/>
        <v>0.87900336961070213</v>
      </c>
      <c r="DG103" s="52">
        <f t="shared" si="170"/>
        <v>0.90457154783416016</v>
      </c>
      <c r="DH103" s="52">
        <f t="shared" si="170"/>
        <v>0.9288596638937312</v>
      </c>
      <c r="DI103" s="52">
        <f t="shared" si="170"/>
        <v>0.95185426637204906</v>
      </c>
      <c r="DJ103" s="52">
        <f t="shared" si="170"/>
        <v>0.97354228805690768</v>
      </c>
      <c r="DK103" s="52">
        <f t="shared" si="170"/>
        <v>0.99391104113268014</v>
      </c>
      <c r="DL103" s="52">
        <f t="shared" si="170"/>
        <v>1.0129482124169322</v>
      </c>
      <c r="DM103" s="52">
        <f t="shared" si="170"/>
        <v>1.0306418586419253</v>
      </c>
      <c r="DN103" s="52">
        <f t="shared" si="170"/>
        <v>1.0469804017806135</v>
      </c>
      <c r="DO103" s="52">
        <f t="shared" si="170"/>
        <v>1.061952624416783</v>
      </c>
      <c r="DP103" s="52">
        <f t="shared" si="170"/>
        <v>1.0755476651589833</v>
      </c>
    </row>
    <row r="104" spans="1:120" x14ac:dyDescent="0.25">
      <c r="A104" s="52" t="str">
        <f t="shared" si="140"/>
        <v>15_RP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15_RP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70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15_RP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15_RP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70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15_RP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15_RP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70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15_RP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15_RP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70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15_RP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15_RP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70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15_RP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15_RP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70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15_RP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15_RP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70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15_RP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15_RP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70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15_RP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15_RP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70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15_RP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15_RP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70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15_RP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15_RP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70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15_RP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15_RP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70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15_RP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15_RP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70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15_RP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15_RP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70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15_RP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15_RP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7.4547830380111355E-5</v>
      </c>
      <c r="CC118" s="52">
        <f t="shared" si="199"/>
        <v>2.2989537084281884E-4</v>
      </c>
      <c r="CD118" s="52">
        <f t="shared" si="199"/>
        <v>4.7560086956525087E-4</v>
      </c>
      <c r="CE118" s="52">
        <f t="shared" si="199"/>
        <v>8.1035683313642349E-4</v>
      </c>
      <c r="CF118" s="52">
        <f t="shared" si="199"/>
        <v>1.249913263815978E-3</v>
      </c>
      <c r="CG118" s="52">
        <f t="shared" si="199"/>
        <v>1.7804628510642265E-3</v>
      </c>
      <c r="CH118" s="52">
        <f t="shared" si="199"/>
        <v>2.4285347643644515E-3</v>
      </c>
      <c r="CI118" s="52">
        <f t="shared" si="199"/>
        <v>3.1860686550012401E-3</v>
      </c>
      <c r="CJ118" s="52">
        <f t="shared" si="199"/>
        <v>4.0539093071333817E-3</v>
      </c>
      <c r="CK118" s="52">
        <f t="shared" si="199"/>
        <v>5.064557727956452E-3</v>
      </c>
      <c r="CL118" s="52">
        <f t="shared" si="199"/>
        <v>6.1562056109067025E-3</v>
      </c>
      <c r="CM118" s="52">
        <f t="shared" si="199"/>
        <v>7.3978420750621882E-3</v>
      </c>
      <c r="CN118" s="52">
        <f t="shared" si="199"/>
        <v>8.7530506082935076E-3</v>
      </c>
      <c r="CO118" s="52">
        <f t="shared" si="199"/>
        <v>1.0216769337798753E-2</v>
      </c>
      <c r="CP118" s="52">
        <f t="shared" si="199"/>
        <v>1.1782392690282608E-2</v>
      </c>
      <c r="CQ118" s="52">
        <f t="shared" si="199"/>
        <v>1.3441746840466021E-2</v>
      </c>
      <c r="CR118" s="52">
        <f t="shared" si="199"/>
        <v>1.5185026899588899E-2</v>
      </c>
      <c r="CS118" s="52">
        <f t="shared" si="199"/>
        <v>1.7082160450350655E-2</v>
      </c>
      <c r="CT118" s="52">
        <f t="shared" si="199"/>
        <v>1.8950619513216721E-2</v>
      </c>
      <c r="CU118" s="52">
        <f t="shared" si="199"/>
        <v>2.0683017274452997E-2</v>
      </c>
      <c r="CV118" s="70">
        <f t="shared" si="199"/>
        <v>2.2443072430179251E-2</v>
      </c>
      <c r="CW118" s="52">
        <f t="shared" ref="CW118:DP118" si="200">CW$50*CW43</f>
        <v>2.39579789408811E-2</v>
      </c>
      <c r="CX118" s="52">
        <f t="shared" si="200"/>
        <v>2.5427555352071179E-2</v>
      </c>
      <c r="CY118" s="52">
        <f t="shared" si="200"/>
        <v>2.6851092727491716E-2</v>
      </c>
      <c r="CZ118" s="52">
        <f t="shared" si="200"/>
        <v>2.8227899679027436E-2</v>
      </c>
      <c r="DA118" s="52">
        <f t="shared" si="200"/>
        <v>2.9557302153578324E-2</v>
      </c>
      <c r="DB118" s="52">
        <f t="shared" si="200"/>
        <v>3.083864322191076E-2</v>
      </c>
      <c r="DC118" s="52">
        <f t="shared" si="200"/>
        <v>3.2071282869471432E-2</v>
      </c>
      <c r="DD118" s="52">
        <f t="shared" si="200"/>
        <v>3.3254597789146925E-2</v>
      </c>
      <c r="DE118" s="52">
        <f t="shared" si="200"/>
        <v>3.4387981175955047E-2</v>
      </c>
      <c r="DF118" s="52">
        <f t="shared" si="200"/>
        <v>3.5470842523651326E-2</v>
      </c>
      <c r="DG118" s="52">
        <f t="shared" si="200"/>
        <v>3.6502607423235946E-2</v>
      </c>
      <c r="DH118" s="52">
        <f t="shared" si="200"/>
        <v>3.7482717363345464E-2</v>
      </c>
      <c r="DI118" s="52">
        <f t="shared" si="200"/>
        <v>3.8410629532514527E-2</v>
      </c>
      <c r="DJ118" s="52">
        <f t="shared" si="200"/>
        <v>3.9285816623291968E-2</v>
      </c>
      <c r="DK118" s="52">
        <f t="shared" si="200"/>
        <v>4.0107766638197873E-2</v>
      </c>
      <c r="DL118" s="52">
        <f t="shared" si="200"/>
        <v>4.0875982697504393E-2</v>
      </c>
      <c r="DM118" s="52">
        <f t="shared" si="200"/>
        <v>4.1589982848827908E-2</v>
      </c>
      <c r="DN118" s="52">
        <f t="shared" si="200"/>
        <v>4.2249299878516847E-2</v>
      </c>
      <c r="DO118" s="52">
        <f t="shared" si="200"/>
        <v>4.2853481124820632E-2</v>
      </c>
      <c r="DP118" s="52">
        <f t="shared" si="200"/>
        <v>4.3402088292825894E-2</v>
      </c>
    </row>
    <row r="119" spans="1:120" x14ac:dyDescent="0.25">
      <c r="A119" s="52" t="str">
        <f t="shared" si="140"/>
        <v>15_RP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15_RP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70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15_RP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15_RP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6.0718232596604728E-2</v>
      </c>
      <c r="CC120" s="54">
        <f t="shared" si="204"/>
        <v>0.1882301388574264</v>
      </c>
      <c r="CD120" s="54">
        <f t="shared" si="204"/>
        <v>0.391518857116119</v>
      </c>
      <c r="CE120" s="54">
        <f t="shared" si="204"/>
        <v>0.67083331227825438</v>
      </c>
      <c r="CF120" s="54">
        <f t="shared" si="204"/>
        <v>1.0406976986907395</v>
      </c>
      <c r="CG120" s="54">
        <f t="shared" si="204"/>
        <v>1.4912936182809406</v>
      </c>
      <c r="CH120" s="54">
        <f t="shared" si="204"/>
        <v>2.0466345520923657</v>
      </c>
      <c r="CI120" s="54">
        <f t="shared" si="204"/>
        <v>2.7020799711920538</v>
      </c>
      <c r="CJ120" s="54">
        <f t="shared" si="204"/>
        <v>3.4605630353754235</v>
      </c>
      <c r="CK120" s="54">
        <f t="shared" si="204"/>
        <v>4.3523899452825834</v>
      </c>
      <c r="CL120" s="54">
        <f t="shared" si="204"/>
        <v>5.3271897228195195</v>
      </c>
      <c r="CM120" s="54">
        <f t="shared" si="204"/>
        <v>6.4472656634109544</v>
      </c>
      <c r="CN120" s="54">
        <f t="shared" si="204"/>
        <v>7.6842879434814533</v>
      </c>
      <c r="CO120" s="54">
        <f t="shared" si="204"/>
        <v>9.0369378636852318</v>
      </c>
      <c r="CP120" s="54">
        <f t="shared" si="204"/>
        <v>10.502586350411061</v>
      </c>
      <c r="CQ120" s="54">
        <f t="shared" si="204"/>
        <v>12.077217406032094</v>
      </c>
      <c r="CR120" s="54">
        <f t="shared" si="204"/>
        <v>13.7553101332817</v>
      </c>
      <c r="CS120" s="54">
        <f t="shared" si="204"/>
        <v>15.604092368939643</v>
      </c>
      <c r="CT120" s="54">
        <f t="shared" si="204"/>
        <v>17.460608656269347</v>
      </c>
      <c r="CU120" s="54">
        <f t="shared" si="204"/>
        <v>19.226121931685466</v>
      </c>
      <c r="CV120" s="71">
        <f t="shared" ref="CV120:DP120" si="205">CV127</f>
        <v>21.052606000558129</v>
      </c>
      <c r="CW120" s="58">
        <f t="shared" si="205"/>
        <v>22.684325813365017</v>
      </c>
      <c r="CX120" s="58">
        <f t="shared" si="205"/>
        <v>24.307564402160644</v>
      </c>
      <c r="CY120" s="58">
        <f t="shared" si="205"/>
        <v>25.922189125559321</v>
      </c>
      <c r="CZ120" s="58">
        <f t="shared" si="205"/>
        <v>27.528070625418287</v>
      </c>
      <c r="DA120" s="58">
        <f t="shared" si="205"/>
        <v>29.125082786961745</v>
      </c>
      <c r="DB120" s="58">
        <f t="shared" si="205"/>
        <v>30.713102699275094</v>
      </c>
      <c r="DC120" s="58">
        <f t="shared" si="205"/>
        <v>32.292010616166387</v>
      </c>
      <c r="DD120" s="58">
        <f t="shared" si="205"/>
        <v>33.861689917391814</v>
      </c>
      <c r="DE120" s="58">
        <f t="shared" si="205"/>
        <v>35.422027070242649</v>
      </c>
      <c r="DF120" s="58">
        <f t="shared" si="205"/>
        <v>36.972911591490437</v>
      </c>
      <c r="DG120" s="58">
        <f t="shared" si="205"/>
        <v>38.514236009687878</v>
      </c>
      <c r="DH120" s="58">
        <f t="shared" si="205"/>
        <v>40.045895827822214</v>
      </c>
      <c r="DI120" s="58">
        <f t="shared" si="205"/>
        <v>41.567789486318631</v>
      </c>
      <c r="DJ120" s="58">
        <f t="shared" si="205"/>
        <v>43.079818326390473</v>
      </c>
      <c r="DK120" s="58">
        <f t="shared" si="205"/>
        <v>44.581886553734023</v>
      </c>
      <c r="DL120" s="58">
        <f t="shared" si="205"/>
        <v>46.073901202564436</v>
      </c>
      <c r="DM120" s="58">
        <f t="shared" si="205"/>
        <v>47.55577209999057</v>
      </c>
      <c r="DN120" s="58">
        <f t="shared" si="205"/>
        <v>49.027411830725832</v>
      </c>
      <c r="DO120" s="58">
        <f t="shared" si="205"/>
        <v>50.488735702132246</v>
      </c>
      <c r="DP120" s="58">
        <f t="shared" si="205"/>
        <v>51.93966170959515</v>
      </c>
    </row>
    <row r="121" spans="1:120" x14ac:dyDescent="0.25">
      <c r="A121" s="52" t="str">
        <f t="shared" si="140"/>
        <v>15_RP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15_RP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70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1.3947837216724322E-2</v>
      </c>
      <c r="CC124" s="58">
        <f t="shared" si="209"/>
        <v>4.3013233155737587E-2</v>
      </c>
      <c r="CD124" s="58">
        <f t="shared" si="209"/>
        <v>8.8984528121135456E-2</v>
      </c>
      <c r="CE124" s="58">
        <f t="shared" si="209"/>
        <v>0.15161709118046346</v>
      </c>
      <c r="CF124" s="58">
        <f t="shared" si="209"/>
        <v>0.23385773468976737</v>
      </c>
      <c r="CG124" s="58">
        <f t="shared" si="209"/>
        <v>0.33312312230208208</v>
      </c>
      <c r="CH124" s="58">
        <f t="shared" si="209"/>
        <v>0.45437683961823599</v>
      </c>
      <c r="CI124" s="58">
        <f t="shared" si="209"/>
        <v>0.59611080208071254</v>
      </c>
      <c r="CJ124" s="58">
        <f t="shared" si="209"/>
        <v>0.75848306810475963</v>
      </c>
      <c r="CK124" s="58">
        <f t="shared" si="209"/>
        <v>0.94757454917273787</v>
      </c>
      <c r="CL124" s="58">
        <f t="shared" si="209"/>
        <v>1.1518209624048259</v>
      </c>
      <c r="CM124" s="58">
        <f t="shared" si="209"/>
        <v>1.3841301147448273</v>
      </c>
      <c r="CN124" s="58">
        <f t="shared" si="209"/>
        <v>1.6376885069856979</v>
      </c>
      <c r="CO124" s="58">
        <f t="shared" si="209"/>
        <v>1.9115490669257018</v>
      </c>
      <c r="CP124" s="58">
        <f t="shared" si="209"/>
        <v>2.2044758972814904</v>
      </c>
      <c r="CQ124" s="58">
        <f t="shared" si="209"/>
        <v>2.5149396821246355</v>
      </c>
      <c r="CR124" s="58">
        <f t="shared" si="209"/>
        <v>2.8411059349025898</v>
      </c>
      <c r="CS124" s="58">
        <f t="shared" si="209"/>
        <v>3.1960580483241317</v>
      </c>
      <c r="CT124" s="58">
        <f t="shared" si="209"/>
        <v>3.5456451888497127</v>
      </c>
      <c r="CU124" s="58">
        <f t="shared" si="209"/>
        <v>3.8697753727214059</v>
      </c>
      <c r="CV124" s="71">
        <f t="shared" ref="CV124:DP124" si="210">CV50*CV45</f>
        <v>4.1990802321566658</v>
      </c>
      <c r="CW124" s="58">
        <f t="shared" si="210"/>
        <v>4.4825179834914444</v>
      </c>
      <c r="CX124" s="58">
        <f t="shared" si="210"/>
        <v>4.7574745108149505</v>
      </c>
      <c r="CY124" s="58">
        <f t="shared" si="210"/>
        <v>5.0238171727415111</v>
      </c>
      <c r="CZ124" s="58">
        <f t="shared" si="210"/>
        <v>5.2814166111283587</v>
      </c>
      <c r="DA124" s="58">
        <f t="shared" si="210"/>
        <v>5.5301467111996985</v>
      </c>
      <c r="DB124" s="58">
        <f t="shared" si="210"/>
        <v>5.7698845620409278</v>
      </c>
      <c r="DC124" s="58">
        <f t="shared" si="210"/>
        <v>6.0005104174601032</v>
      </c>
      <c r="DD124" s="58">
        <f t="shared" si="210"/>
        <v>6.2219076572134204</v>
      </c>
      <c r="DE124" s="58">
        <f t="shared" si="210"/>
        <v>6.4339627485921325</v>
      </c>
      <c r="DF124" s="58">
        <f t="shared" si="210"/>
        <v>6.6365652083678084</v>
      </c>
      <c r="DG124" s="58">
        <f t="shared" si="210"/>
        <v>6.8296075650931316</v>
      </c>
      <c r="DH124" s="58">
        <f t="shared" si="210"/>
        <v>7.012985321755357</v>
      </c>
      <c r="DI124" s="58">
        <f t="shared" si="210"/>
        <v>7.1865969187796548</v>
      </c>
      <c r="DJ124" s="58">
        <f t="shared" si="210"/>
        <v>7.3503436973793841</v>
      </c>
      <c r="DK124" s="58">
        <f t="shared" si="210"/>
        <v>7.5041298632508235</v>
      </c>
      <c r="DL124" s="58">
        <f t="shared" si="210"/>
        <v>7.6478624506091197</v>
      </c>
      <c r="DM124" s="58">
        <f t="shared" si="210"/>
        <v>7.7814512865631427</v>
      </c>
      <c r="DN124" s="58">
        <f t="shared" si="210"/>
        <v>7.9048089558262964</v>
      </c>
      <c r="DO124" s="58">
        <f t="shared" si="210"/>
        <v>8.0178507657605937</v>
      </c>
      <c r="DP124" s="58">
        <f t="shared" si="210"/>
        <v>8.1204947117513697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51.967105977644891</v>
      </c>
      <c r="CC125" s="58" cm="1">
        <f t="array" ref="CC125">INDEX(prod_est,$G$15+$H$15-1,MATCH(CC57,$BP$57:$CV$57,0))*CC50</f>
        <v>161.3521174463209</v>
      </c>
      <c r="CD125" s="58" cm="1">
        <f t="array" ref="CD125">INDEX(prod_est,$G$15+$H$15-1,MATCH(CD57,$BP$57:$CV$57,0))*CD50</f>
        <v>336.14925443887057</v>
      </c>
      <c r="CE125" s="58" cm="1">
        <f t="array" ref="CE125">INDEX(prod_est,$G$15+$H$15-1,MATCH(CE57,$BP$57:$CV$57,0))*CE50</f>
        <v>576.90691233087887</v>
      </c>
      <c r="CF125" s="58" cm="1">
        <f t="array" ref="CF125">INDEX(prod_est,$G$15+$H$15-1,MATCH(CF57,$BP$57:$CV$57,0))*CF50</f>
        <v>896.48884888996884</v>
      </c>
      <c r="CG125" s="58" cm="1">
        <f t="array" ref="CG125">INDEX(prod_est,$G$15+$H$15-1,MATCH(CG57,$BP$57:$CV$57,0))*CG50</f>
        <v>1286.8561066431762</v>
      </c>
      <c r="CH125" s="58" cm="1">
        <f t="array" ref="CH125">INDEX(prod_est,$G$15+$H$15-1,MATCH(CH57,$BP$57:$CV$57,0))*CH50</f>
        <v>1769.1752360823662</v>
      </c>
      <c r="CI125" s="58" cm="1">
        <f t="array" ref="CI125">INDEX(prod_est,$G$15+$H$15-1,MATCH(CI57,$BP$57:$CV$57,0))*CI50</f>
        <v>2339.9657434570458</v>
      </c>
      <c r="CJ125" s="58" cm="1">
        <f t="array" ref="CJ125">INDEX(prod_est,$G$15+$H$15-1,MATCH(CJ57,$BP$57:$CV$57,0))*CJ50</f>
        <v>3002.3110747451819</v>
      </c>
      <c r="CK125" s="58" cm="1">
        <f t="array" ref="CK125">INDEX(prod_est,$G$15+$H$15-1,MATCH(CK57,$BP$57:$CV$57,0))*CK50</f>
        <v>3783.1282178998276</v>
      </c>
      <c r="CL125" s="58" cm="1">
        <f t="array" ref="CL125">INDEX(prod_est,$G$15+$H$15-1,MATCH(CL57,$BP$57:$CV$57,0))*CL50</f>
        <v>4639.2986226829935</v>
      </c>
      <c r="CM125" s="58" cm="1">
        <f t="array" ref="CM125">INDEX(prod_est,$G$15+$H$15-1,MATCH(CM57,$BP$57:$CV$57,0))*CM50</f>
        <v>5625.7061651845861</v>
      </c>
      <c r="CN125" s="58" cm="1">
        <f t="array" ref="CN125">INDEX(prod_est,$G$15+$H$15-1,MATCH(CN57,$BP$57:$CV$57,0))*CN50</f>
        <v>6718.4438183286175</v>
      </c>
      <c r="CO125" s="58" cm="1">
        <f t="array" ref="CO125">INDEX(prod_est,$G$15+$H$15-1,MATCH(CO57,$BP$57:$CV$57,0))*CO50</f>
        <v>7917.0986630661446</v>
      </c>
      <c r="CP125" s="58" cm="1">
        <f t="array" ref="CP125">INDEX(prod_est,$G$15+$H$15-1,MATCH(CP57,$BP$57:$CV$57,0))*CP50</f>
        <v>9220.1227256995226</v>
      </c>
      <c r="CQ125" s="58" cm="1">
        <f t="array" ref="CQ125">INDEX(prod_est,$G$15+$H$15-1,MATCH(CQ57,$BP$57:$CV$57,0))*CQ50</f>
        <v>10624.753026563842</v>
      </c>
      <c r="CR125" s="58" cm="1">
        <f t="array" ref="CR125">INDEX(prod_est,$G$15+$H$15-1,MATCH(CR57,$BP$57:$CV$57,0))*CR50</f>
        <v>12126.893553754566</v>
      </c>
      <c r="CS125" s="58" cm="1">
        <f t="array" ref="CS125">INDEX(prod_est,$G$15+$H$15-1,MATCH(CS57,$BP$57:$CV$57,0))*CS50</f>
        <v>13786.704800683903</v>
      </c>
      <c r="CT125" s="58" cm="1">
        <f t="array" ref="CT125">INDEX(prod_est,$G$15+$H$15-1,MATCH(CT57,$BP$57:$CV$57,0))*CT50</f>
        <v>15461.070519355148</v>
      </c>
      <c r="CU125" s="58" cm="1">
        <f t="array" ref="CU125">INDEX(prod_est,$G$15+$H$15-1,MATCH(CU57,$BP$57:$DP$57,0))*CU50</f>
        <v>17062.607287737846</v>
      </c>
      <c r="CV125" s="71" cm="1">
        <f t="array" ref="CV125">INDEX(prod_est,$G$15+$H$15-1,MATCH(CV57,$BP$57:$DP$57,0))*CV50</f>
        <v>18726.139742668289</v>
      </c>
      <c r="CW125" s="58" cm="1">
        <f t="array" ref="CW125">INDEX(prod_est,$G$15+$H$15-1,MATCH(CW57,$BP$57:$DP$57,0))*CW50</f>
        <v>20224.230922081751</v>
      </c>
      <c r="CX125" s="58" cm="1">
        <f t="array" ref="CX125">INDEX(prod_est,$G$15+$H$15-1,MATCH(CX57,$BP$57:$DP$57,0))*CX50</f>
        <v>21722.322101495214</v>
      </c>
      <c r="CY125" s="58" cm="1">
        <f t="array" ref="CY125">INDEX(prod_est,$G$15+$H$15-1,MATCH(CY57,$BP$57:$DP$57,0))*CY50</f>
        <v>23220.41328090868</v>
      </c>
      <c r="CZ125" s="58" cm="1">
        <f t="array" ref="CZ125">INDEX(prod_est,$G$15+$H$15-1,MATCH(CZ57,$BP$57:$DP$57,0))*CZ50</f>
        <v>24718.504460322143</v>
      </c>
      <c r="DA125" s="58" cm="1">
        <f t="array" ref="DA125">INDEX(prod_est,$G$15+$H$15-1,MATCH(DA57,$BP$57:$DP$57,0))*DA50</f>
        <v>26216.595639735606</v>
      </c>
      <c r="DB125" s="58" cm="1">
        <f t="array" ref="DB125">INDEX(prod_est,$G$15+$H$15-1,MATCH(DB57,$BP$57:$DP$57,0))*DB50</f>
        <v>27714.686819149072</v>
      </c>
      <c r="DC125" s="58" cm="1">
        <f t="array" ref="DC125">INDEX(prod_est,$G$15+$H$15-1,MATCH(DC57,$BP$57:$DP$57,0))*DC50</f>
        <v>29212.777998562535</v>
      </c>
      <c r="DD125" s="58" cm="1">
        <f t="array" ref="DD125">INDEX(prod_est,$G$15+$H$15-1,MATCH(DD57,$BP$57:$DP$57,0))*DD50</f>
        <v>30710.869177975997</v>
      </c>
      <c r="DE125" s="58" cm="1">
        <f t="array" ref="DE125">INDEX(prod_est,$G$15+$H$15-1,MATCH(DE57,$BP$57:$DP$57,0))*DE50</f>
        <v>32208.960357389464</v>
      </c>
      <c r="DF125" s="58" cm="1">
        <f t="array" ref="DF125">INDEX(prod_est,$G$15+$H$15-1,MATCH(DF57,$BP$57:$DP$57,0))*DF50</f>
        <v>33707.051536802923</v>
      </c>
      <c r="DG125" s="58" cm="1">
        <f t="array" ref="DG125">INDEX(prod_est,$G$15+$H$15-1,MATCH(DG57,$BP$57:$DP$57,0))*DG50</f>
        <v>35205.142716216382</v>
      </c>
      <c r="DH125" s="58" cm="1">
        <f t="array" ref="DH125">INDEX(prod_est,$G$15+$H$15-1,MATCH(DH57,$BP$57:$DP$57,0))*DH50</f>
        <v>36703.233895629841</v>
      </c>
      <c r="DI125" s="58" cm="1">
        <f t="array" ref="DI125">INDEX(prod_est,$G$15+$H$15-1,MATCH(DI57,$BP$57:$DP$57,0))*DI50</f>
        <v>38201.325075043307</v>
      </c>
      <c r="DJ125" s="58" cm="1">
        <f t="array" ref="DJ125">INDEX(prod_est,$G$15+$H$15-1,MATCH(DJ57,$BP$57:$DP$57,0))*DJ50</f>
        <v>39699.416254456766</v>
      </c>
      <c r="DK125" s="58" cm="1">
        <f t="array" ref="DK125">INDEX(prod_est,$G$15+$H$15-1,MATCH(DK57,$BP$57:$DP$57,0))*DK50</f>
        <v>41197.507433870225</v>
      </c>
      <c r="DL125" s="58" cm="1">
        <f t="array" ref="DL125">INDEX(prod_est,$G$15+$H$15-1,MATCH(DL57,$BP$57:$DP$57,0))*DL50</f>
        <v>42695.598613283684</v>
      </c>
      <c r="DM125" s="58" cm="1">
        <f t="array" ref="DM125">INDEX(prod_est,$G$15+$H$15-1,MATCH(DM57,$BP$57:$DP$57,0))*DM50</f>
        <v>44193.689792697143</v>
      </c>
      <c r="DN125" s="58" cm="1">
        <f t="array" ref="DN125">INDEX(prod_est,$G$15+$H$15-1,MATCH(DN57,$BP$57:$DP$57,0))*DN50</f>
        <v>45691.780972110602</v>
      </c>
      <c r="DO125" s="58" cm="1">
        <f t="array" ref="DO125">INDEX(prod_est,$G$15+$H$15-1,MATCH(DO57,$BP$57:$DP$57,0))*DO50</f>
        <v>47189.872151524069</v>
      </c>
      <c r="DP125" s="58" cm="1">
        <f t="array" ref="DP125">INDEX(prod_est,$G$15+$H$15-1,MATCH(DP57,$BP$57:$DP$57,0))*DP50</f>
        <v>48687.963330937528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4.6770395379880404E-2</v>
      </c>
      <c r="CC126" s="58">
        <f t="shared" si="211"/>
        <v>0.14521690570168883</v>
      </c>
      <c r="CD126" s="58">
        <f t="shared" si="211"/>
        <v>0.30253432899498356</v>
      </c>
      <c r="CE126" s="58">
        <f t="shared" si="211"/>
        <v>0.51921622109779098</v>
      </c>
      <c r="CF126" s="58">
        <f t="shared" si="211"/>
        <v>0.80683996400097202</v>
      </c>
      <c r="CG126" s="58">
        <f t="shared" si="211"/>
        <v>1.1581704959788586</v>
      </c>
      <c r="CH126" s="58">
        <f t="shared" si="211"/>
        <v>1.5922577124741295</v>
      </c>
      <c r="CI126" s="58">
        <f t="shared" si="211"/>
        <v>2.1059691691113414</v>
      </c>
      <c r="CJ126" s="58">
        <f t="shared" si="211"/>
        <v>2.7020799672706639</v>
      </c>
      <c r="CK126" s="58">
        <f t="shared" si="211"/>
        <v>3.4048153961098451</v>
      </c>
      <c r="CL126" s="58">
        <f t="shared" si="211"/>
        <v>4.1753687604146936</v>
      </c>
      <c r="CM126" s="58">
        <f t="shared" si="211"/>
        <v>5.0631355486661276</v>
      </c>
      <c r="CN126" s="58">
        <f t="shared" si="211"/>
        <v>6.0465994364957556</v>
      </c>
      <c r="CO126" s="58">
        <f t="shared" si="211"/>
        <v>7.1253887967595304</v>
      </c>
      <c r="CP126" s="58">
        <f t="shared" si="211"/>
        <v>8.2981104531295706</v>
      </c>
      <c r="CQ126" s="58">
        <f t="shared" si="211"/>
        <v>9.5622777239074583</v>
      </c>
      <c r="CR126" s="58">
        <f t="shared" si="211"/>
        <v>10.91420419837911</v>
      </c>
      <c r="CS126" s="58">
        <f t="shared" si="211"/>
        <v>12.408034320615512</v>
      </c>
      <c r="CT126" s="58">
        <f t="shared" si="211"/>
        <v>13.914963467419634</v>
      </c>
      <c r="CU126" s="58">
        <f t="shared" si="211"/>
        <v>15.356346558964061</v>
      </c>
      <c r="CV126" s="71">
        <f t="shared" ref="CV126:DP126" si="212">CV125*1000*$I$9*$I$10</f>
        <v>16.853525768401461</v>
      </c>
      <c r="CW126" s="58">
        <f t="shared" si="212"/>
        <v>18.201807829873573</v>
      </c>
      <c r="CX126" s="58">
        <f t="shared" si="212"/>
        <v>19.550089891345692</v>
      </c>
      <c r="CY126" s="58">
        <f t="shared" si="212"/>
        <v>20.898371952817811</v>
      </c>
      <c r="CZ126" s="58">
        <f t="shared" si="212"/>
        <v>22.246654014289931</v>
      </c>
      <c r="DA126" s="58">
        <f t="shared" si="212"/>
        <v>23.594936075762046</v>
      </c>
      <c r="DB126" s="58">
        <f t="shared" si="212"/>
        <v>24.943218137234165</v>
      </c>
      <c r="DC126" s="58">
        <f t="shared" si="212"/>
        <v>26.291500198706281</v>
      </c>
      <c r="DD126" s="58">
        <f t="shared" si="212"/>
        <v>27.639782260178396</v>
      </c>
      <c r="DE126" s="58">
        <f t="shared" si="212"/>
        <v>28.988064321650519</v>
      </c>
      <c r="DF126" s="58">
        <f t="shared" si="212"/>
        <v>30.336346383122631</v>
      </c>
      <c r="DG126" s="58">
        <f t="shared" si="212"/>
        <v>31.684628444594747</v>
      </c>
      <c r="DH126" s="58">
        <f t="shared" si="212"/>
        <v>33.032910506066855</v>
      </c>
      <c r="DI126" s="58">
        <f t="shared" si="212"/>
        <v>34.381192567538974</v>
      </c>
      <c r="DJ126" s="58">
        <f t="shared" si="212"/>
        <v>35.729474629011087</v>
      </c>
      <c r="DK126" s="58">
        <f t="shared" si="212"/>
        <v>37.077756690483199</v>
      </c>
      <c r="DL126" s="58">
        <f t="shared" si="212"/>
        <v>38.426038751955318</v>
      </c>
      <c r="DM126" s="58">
        <f t="shared" si="212"/>
        <v>39.77432081342743</v>
      </c>
      <c r="DN126" s="58">
        <f t="shared" si="212"/>
        <v>41.122602874899535</v>
      </c>
      <c r="DO126" s="58">
        <f t="shared" si="212"/>
        <v>42.470884936371654</v>
      </c>
      <c r="DP126" s="58">
        <f t="shared" si="212"/>
        <v>43.81916699784378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6.0718232596604728E-2</v>
      </c>
      <c r="CC127" s="59">
        <f t="shared" si="213"/>
        <v>0.1882301388574264</v>
      </c>
      <c r="CD127" s="59">
        <f t="shared" si="213"/>
        <v>0.391518857116119</v>
      </c>
      <c r="CE127" s="59">
        <f t="shared" si="213"/>
        <v>0.67083331227825438</v>
      </c>
      <c r="CF127" s="59">
        <f t="shared" si="213"/>
        <v>1.0406976986907395</v>
      </c>
      <c r="CG127" s="59">
        <f t="shared" si="213"/>
        <v>1.4912936182809406</v>
      </c>
      <c r="CH127" s="59">
        <f t="shared" si="213"/>
        <v>2.0466345520923657</v>
      </c>
      <c r="CI127" s="59">
        <f t="shared" si="213"/>
        <v>2.7020799711920538</v>
      </c>
      <c r="CJ127" s="59">
        <f t="shared" si="213"/>
        <v>3.4605630353754235</v>
      </c>
      <c r="CK127" s="59">
        <f t="shared" si="213"/>
        <v>4.3523899452825834</v>
      </c>
      <c r="CL127" s="59">
        <f t="shared" si="213"/>
        <v>5.3271897228195195</v>
      </c>
      <c r="CM127" s="59">
        <f t="shared" si="213"/>
        <v>6.4472656634109544</v>
      </c>
      <c r="CN127" s="59">
        <f t="shared" si="213"/>
        <v>7.6842879434814533</v>
      </c>
      <c r="CO127" s="59">
        <f t="shared" si="213"/>
        <v>9.0369378636852318</v>
      </c>
      <c r="CP127" s="59">
        <f t="shared" si="213"/>
        <v>10.502586350411061</v>
      </c>
      <c r="CQ127" s="59">
        <f t="shared" si="213"/>
        <v>12.077217406032094</v>
      </c>
      <c r="CR127" s="59">
        <f t="shared" si="213"/>
        <v>13.7553101332817</v>
      </c>
      <c r="CS127" s="59">
        <f t="shared" si="213"/>
        <v>15.604092368939643</v>
      </c>
      <c r="CT127" s="59">
        <f t="shared" si="213"/>
        <v>17.460608656269347</v>
      </c>
      <c r="CU127" s="59">
        <f t="shared" si="213"/>
        <v>19.226121931685466</v>
      </c>
      <c r="CV127" s="72">
        <f t="shared" ref="CV127:DP127" si="214">CV124+CV126</f>
        <v>21.052606000558129</v>
      </c>
      <c r="CW127" s="59">
        <f t="shared" si="214"/>
        <v>22.684325813365017</v>
      </c>
      <c r="CX127" s="59">
        <f t="shared" si="214"/>
        <v>24.307564402160644</v>
      </c>
      <c r="CY127" s="59">
        <f t="shared" si="214"/>
        <v>25.922189125559321</v>
      </c>
      <c r="CZ127" s="59">
        <f t="shared" si="214"/>
        <v>27.528070625418287</v>
      </c>
      <c r="DA127" s="59">
        <f t="shared" si="214"/>
        <v>29.125082786961745</v>
      </c>
      <c r="DB127" s="59">
        <f t="shared" si="214"/>
        <v>30.713102699275094</v>
      </c>
      <c r="DC127" s="59">
        <f t="shared" si="214"/>
        <v>32.292010616166387</v>
      </c>
      <c r="DD127" s="59">
        <f t="shared" si="214"/>
        <v>33.861689917391814</v>
      </c>
      <c r="DE127" s="59">
        <f t="shared" si="214"/>
        <v>35.422027070242649</v>
      </c>
      <c r="DF127" s="59">
        <f t="shared" si="214"/>
        <v>36.972911591490437</v>
      </c>
      <c r="DG127" s="59">
        <f t="shared" si="214"/>
        <v>38.514236009687878</v>
      </c>
      <c r="DH127" s="59">
        <f t="shared" si="214"/>
        <v>40.045895827822214</v>
      </c>
      <c r="DI127" s="59">
        <f t="shared" si="214"/>
        <v>41.567789486318631</v>
      </c>
      <c r="DJ127" s="59">
        <f t="shared" si="214"/>
        <v>43.079818326390473</v>
      </c>
      <c r="DK127" s="59">
        <f t="shared" si="214"/>
        <v>44.581886553734023</v>
      </c>
      <c r="DL127" s="59">
        <f t="shared" si="214"/>
        <v>46.073901202564436</v>
      </c>
      <c r="DM127" s="59">
        <f t="shared" si="214"/>
        <v>47.55577209999057</v>
      </c>
      <c r="DN127" s="59">
        <f t="shared" si="214"/>
        <v>49.027411830725832</v>
      </c>
      <c r="DO127" s="59">
        <f t="shared" si="214"/>
        <v>50.488735702132246</v>
      </c>
      <c r="DP127" s="59">
        <f t="shared" si="214"/>
        <v>51.93966170959515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P127"/>
  <sheetViews>
    <sheetView showGridLines="0" topLeftCell="BT99" workbookViewId="0">
      <selection activeCell="CQ120" sqref="CQ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200</v>
      </c>
      <c r="F3" s="14" t="str">
        <f>A15&amp;" 2018"</f>
        <v>16_RUS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1.3230519480519485E-2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6.160000000000001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1.2215909090909093E-2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1.3230519480519485E-2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0.64158010118298892</v>
      </c>
      <c r="G11" s="12" t="s">
        <v>186</v>
      </c>
      <c r="I11" s="50">
        <v>0</v>
      </c>
      <c r="J11" s="12" t="s">
        <v>185</v>
      </c>
    </row>
    <row r="12" spans="1:120" x14ac:dyDescent="0.25">
      <c r="L12" s="69"/>
      <c r="M12" s="69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52</v>
      </c>
      <c r="B15" t="s">
        <v>5</v>
      </c>
      <c r="C15" t="s">
        <v>5</v>
      </c>
      <c r="D15" t="s">
        <v>37</v>
      </c>
      <c r="E15" s="8">
        <v>32.47219278</v>
      </c>
      <c r="F15" s="8">
        <v>30.604293827999999</v>
      </c>
      <c r="G15">
        <f>MATCH(A15,Production_est!$A$4:$A$339,0)</f>
        <v>241</v>
      </c>
      <c r="H15">
        <f>IFERROR(MATCH(D15,Production_est!$D$4:$D$339,0),"-")</f>
        <v>6</v>
      </c>
      <c r="I15" s="8" cm="1">
        <f t="array" ref="I15">IFERROR(INDEX(Production_est!$E$4:$E$339,H15+G15),"-")</f>
        <v>57692.6</v>
      </c>
      <c r="J15" s="42">
        <f t="shared" ref="J15:J46" si="0">IFERROR(F15/I15,0)</f>
        <v>5.3047173862852425E-4</v>
      </c>
      <c r="K15" s="42">
        <f t="shared" ref="K15:K46" si="1">J15</f>
        <v>5.3047173862852425E-4</v>
      </c>
      <c r="L15" s="42">
        <f t="shared" ref="L15:L46" si="2">K15</f>
        <v>5.3047173862852425E-4</v>
      </c>
      <c r="M15" s="42">
        <f t="shared" ref="M15:AO15" si="3">L15*(1-$F$4)</f>
        <v>5.234533219567345E-4</v>
      </c>
      <c r="N15" s="42">
        <f t="shared" si="3"/>
        <v>5.1652776258344325E-4</v>
      </c>
      <c r="O15" s="42">
        <f t="shared" si="3"/>
        <v>5.0969383195835385E-4</v>
      </c>
      <c r="P15" s="42">
        <f t="shared" si="3"/>
        <v>5.029503177855282E-4</v>
      </c>
      <c r="Q15" s="42">
        <f t="shared" si="3"/>
        <v>4.9629602380833336E-4</v>
      </c>
      <c r="R15" s="42">
        <f t="shared" si="3"/>
        <v>4.8972976959723289E-4</v>
      </c>
      <c r="S15" s="42">
        <f t="shared" si="3"/>
        <v>4.8325039034038638E-4</v>
      </c>
      <c r="T15" s="42">
        <f t="shared" si="3"/>
        <v>4.7685673663701929E-4</v>
      </c>
      <c r="U15" s="42">
        <f t="shared" si="3"/>
        <v>4.7054767429352627E-4</v>
      </c>
      <c r="V15" s="42">
        <f t="shared" si="3"/>
        <v>4.6432208412227266E-4</v>
      </c>
      <c r="W15" s="42">
        <f t="shared" si="3"/>
        <v>4.5817886174305756E-4</v>
      </c>
      <c r="X15" s="42">
        <f t="shared" si="3"/>
        <v>4.5211691738720382E-4</v>
      </c>
      <c r="Y15" s="42">
        <f t="shared" si="3"/>
        <v>4.4613517570424001E-4</v>
      </c>
      <c r="Z15" s="42">
        <f t="shared" si="3"/>
        <v>4.402325755711401E-4</v>
      </c>
      <c r="AA15" s="42">
        <f t="shared" si="3"/>
        <v>4.3440806990408686E-4</v>
      </c>
      <c r="AB15" s="42">
        <f t="shared" si="3"/>
        <v>4.28660625472726E-4</v>
      </c>
      <c r="AC15" s="42">
        <f t="shared" si="3"/>
        <v>4.2298922271687746E-4</v>
      </c>
      <c r="AD15" s="42">
        <f t="shared" si="3"/>
        <v>4.1739285556567201E-4</v>
      </c>
      <c r="AE15" s="42">
        <f t="shared" si="3"/>
        <v>4.1187053125908073E-4</v>
      </c>
      <c r="AF15" s="42">
        <f t="shared" si="3"/>
        <v>4.0642127017180557E-4</v>
      </c>
      <c r="AG15" s="42">
        <f t="shared" si="3"/>
        <v>4.0104410563950005E-4</v>
      </c>
      <c r="AH15" s="42">
        <f t="shared" si="3"/>
        <v>3.9573808378728914E-4</v>
      </c>
      <c r="AI15" s="42">
        <f t="shared" si="3"/>
        <v>3.9050226336055795E-4</v>
      </c>
      <c r="AJ15" s="42">
        <f t="shared" si="3"/>
        <v>3.8533571555797913E-4</v>
      </c>
      <c r="AK15" s="42">
        <f t="shared" si="3"/>
        <v>3.8023752386674936E-4</v>
      </c>
      <c r="AL15" s="42">
        <f t="shared" si="3"/>
        <v>3.7520678390000583E-4</v>
      </c>
      <c r="AM15" s="42">
        <f t="shared" si="3"/>
        <v>3.7024260323639374E-4</v>
      </c>
      <c r="AN15" s="42">
        <f t="shared" si="3"/>
        <v>3.6534410126175639E-4</v>
      </c>
      <c r="AO15" s="42">
        <f t="shared" si="3"/>
        <v>3.6051040901291986E-4</v>
      </c>
      <c r="AP15" s="42">
        <f t="shared" ref="AP15:BJ15" si="4">AO15*(1-$F$4)</f>
        <v>3.5574066902354441E-4</v>
      </c>
      <c r="AQ15" s="42">
        <f t="shared" si="4"/>
        <v>3.5103403517201538E-4</v>
      </c>
      <c r="AR15" s="42">
        <f t="shared" si="4"/>
        <v>3.463896725313467E-4</v>
      </c>
      <c r="AS15" s="42">
        <f t="shared" si="4"/>
        <v>3.4180675722106997E-4</v>
      </c>
      <c r="AT15" s="42">
        <f t="shared" si="4"/>
        <v>3.3728447626108345E-4</v>
      </c>
      <c r="AU15" s="42">
        <f t="shared" si="4"/>
        <v>3.3282202742743438E-4</v>
      </c>
      <c r="AV15" s="42">
        <f t="shared" si="4"/>
        <v>3.284186191100097E-4</v>
      </c>
      <c r="AW15" s="42">
        <f t="shared" si="4"/>
        <v>3.2407347017210944E-4</v>
      </c>
      <c r="AX15" s="42">
        <f t="shared" si="4"/>
        <v>3.1978580981187782E-4</v>
      </c>
      <c r="AY15" s="42">
        <f t="shared" si="4"/>
        <v>3.1555487742556808E-4</v>
      </c>
      <c r="AZ15" s="42">
        <f t="shared" si="4"/>
        <v>3.1137992247261617E-4</v>
      </c>
      <c r="BA15" s="42">
        <f t="shared" si="4"/>
        <v>3.0726020434249958E-4</v>
      </c>
      <c r="BB15" s="42">
        <f t="shared" si="4"/>
        <v>3.0319499222335774E-4</v>
      </c>
      <c r="BC15" s="42">
        <f t="shared" si="4"/>
        <v>2.9918356497235065E-4</v>
      </c>
      <c r="BD15" s="42">
        <f t="shared" si="4"/>
        <v>2.9522521098773269E-4</v>
      </c>
      <c r="BE15" s="42">
        <f t="shared" si="4"/>
        <v>2.9131922808261904E-4</v>
      </c>
      <c r="BF15" s="42">
        <f t="shared" si="4"/>
        <v>2.8746492336042206E-4</v>
      </c>
      <c r="BG15" s="42">
        <f t="shared" si="4"/>
        <v>2.8366161309193594E-4</v>
      </c>
      <c r="BH15" s="42">
        <f t="shared" si="4"/>
        <v>2.7990862259404749E-4</v>
      </c>
      <c r="BI15" s="42">
        <f t="shared" si="4"/>
        <v>2.7620528611005157E-4</v>
      </c>
      <c r="BJ15" s="42">
        <f t="shared" si="4"/>
        <v>2.7255094669155006E-4</v>
      </c>
      <c r="BK15" t="str">
        <f t="shared" ref="BK15:BK46" si="5">A15</f>
        <v>16_RUS</v>
      </c>
      <c r="BL15" t="str">
        <f t="shared" ref="BL15:BL46" si="6">"d_ind_cem_"&amp;C15</f>
        <v>d_ind_cem_1_x_coal_thermal</v>
      </c>
      <c r="BO15" s="8">
        <f t="shared" ref="BO15:BO46" si="7">E15</f>
        <v>32.47219278</v>
      </c>
      <c r="BP15" s="8">
        <f t="shared" ref="BP15:BP46" si="8">F15</f>
        <v>30.604293827999999</v>
      </c>
      <c r="BQ15" s="8" cm="1">
        <f t="array" ref="BQ15">K15*INDEX(prod_est,$G15+$H15,MATCH(BQ$14,$BP$14:$DP$14,0))</f>
        <v>31.063358235419944</v>
      </c>
      <c r="BR15" s="8" cm="1">
        <f t="array" ref="BR15">L15*INDEX(prod_est,$G15+$H15,MATCH(BR$14,$BP$14:$DP$14,0))</f>
        <v>29.164610463279899</v>
      </c>
      <c r="BS15" s="8" cm="1">
        <f t="array" ref="BS15">M15*INDEX(prod_est,$G15+$H15,MATCH(BS$14,$BP$14:$DP$14,0))</f>
        <v>29.542627318583889</v>
      </c>
      <c r="BT15" s="8" cm="1">
        <f t="array" ref="BT15">N15*INDEX(prod_est,$G15+$H15,MATCH(BT$14,$BP$14:$DP$14,0))</f>
        <v>29.915392679079307</v>
      </c>
      <c r="BU15" s="8" cm="1">
        <f t="array" ref="BU15">O15*INDEX(prod_est,$G15+$H15,MATCH(BU$14,$BP$14:$DP$14,0))</f>
        <v>30.282667317227361</v>
      </c>
      <c r="BV15" s="8" cm="1">
        <f t="array" ref="BV15">P15*INDEX(prod_est,$G15+$H15,MATCH(BV$14,$BP$14:$DP$14,0))</f>
        <v>30.644210585614239</v>
      </c>
      <c r="BW15" s="8" cm="1">
        <f t="array" ref="BW15">Q15*INDEX(prod_est,$G15+$H15,MATCH(BW$14,$BP$14:$DP$14,0))</f>
        <v>30.999780411488135</v>
      </c>
      <c r="BX15" s="8" cm="1">
        <f t="array" ref="BX15">R15*INDEX(prod_est,$G15+$H15,MATCH(BX$14,$BP$14:$DP$14,0))</f>
        <v>31.349133291277866</v>
      </c>
      <c r="BY15" s="8" cm="1">
        <f t="array" ref="BY15">S15*INDEX(prod_est,$G15+$H15,MATCH(BY$14,$BP$14:$DP$14,0))</f>
        <v>31.692024285095847</v>
      </c>
      <c r="BZ15" s="8" cm="1">
        <f t="array" ref="BZ15">T15*INDEX(prod_est,$G15+$H15,MATCH(BZ$14,$BP$14:$DP$14,0))</f>
        <v>31.688685382128188</v>
      </c>
      <c r="CA15" s="8" cm="1">
        <f t="array" ref="CA15">U15*INDEX(prod_est,$G15+$H15,MATCH(CA$14,$BP$14:$DP$14,0))</f>
        <v>31.678606361401826</v>
      </c>
      <c r="CB15" s="8" cm="1">
        <f t="array" ref="CB15">V15*INDEX(prod_est,$G15+$H15,MATCH(CB$14,$BP$14:$DP$14,0))</f>
        <v>31.661755603889052</v>
      </c>
      <c r="CC15" s="8" cm="1">
        <f t="array" ref="CC15">W15*INDEX(prod_est,$G15+$H15,MATCH(CC$14,$BP$14:$DP$14,0))</f>
        <v>31.544589761704394</v>
      </c>
      <c r="CD15" s="8" cm="1">
        <f t="array" ref="CD15">X15*INDEX(prod_est,$G15+$H15,MATCH(CD$14,$BP$14:$DP$14,0))</f>
        <v>31.514190393463217</v>
      </c>
      <c r="CE15" s="8" cm="1">
        <f t="array" ref="CE15">Y15*INDEX(prod_est,$G15+$H15,MATCH(CE$14,$BP$14:$DP$14,0))</f>
        <v>31.4769441326508</v>
      </c>
      <c r="CF15" s="8" cm="1">
        <f t="array" ref="CF15">Z15*INDEX(prod_est,$G15+$H15,MATCH(CF$14,$BP$14:$DP$14,0))</f>
        <v>31.43281905679579</v>
      </c>
      <c r="CG15" s="8" cm="1">
        <f t="array" ref="CG15">AA15*INDEX(prod_est,$G15+$H15,MATCH(CG$14,$BP$14:$DP$14,0))</f>
        <v>31.381783143552724</v>
      </c>
      <c r="CH15" s="8" cm="1">
        <f t="array" ref="CH15">AB15*INDEX(prod_est,$G15+$H15,MATCH(CH$14,$BP$14:$DP$14,0))</f>
        <v>31.323804270441411</v>
      </c>
      <c r="CI15" s="8" cm="1">
        <f t="array" ref="CI15">AC15*INDEX(prod_est,$G15+$H15,MATCH(CI$14,$BP$14:$DP$14,0))</f>
        <v>31.25885021458523</v>
      </c>
      <c r="CJ15" s="8" cm="1">
        <f t="array" ref="CJ15">AD15*INDEX(prod_est,$G15+$H15,MATCH(CJ$14,$BP$14:$DP$14,0))</f>
        <v>31.186888652449067</v>
      </c>
      <c r="CK15" s="8" cm="1">
        <f t="array" ref="CK15">AE15*INDEX(prod_est,$G15+$H15,MATCH(CK$14,$BP$14:$DP$14,0))</f>
        <v>31.107887159576588</v>
      </c>
      <c r="CL15" s="8" cm="1">
        <f t="array" ref="CL15">AF15*INDEX(prod_est,$G15+$H15,MATCH(CL$14,$BP$14:$DP$14,0))</f>
        <v>31.021813210326947</v>
      </c>
      <c r="CM15" s="8" cm="1">
        <f t="array" ref="CM15">AG15*INDEX(prod_est,$G15+$H15,MATCH(CM$14,$BP$14:$DP$14,0))</f>
        <v>30.928634177610505</v>
      </c>
      <c r="CN15" s="8" cm="1">
        <f t="array" ref="CN15">AH15*INDEX(prod_est,$G15+$H15,MATCH(CN$14,$BP$14:$DP$14,0))</f>
        <v>30.828317332624742</v>
      </c>
      <c r="CO15" s="8" cm="1">
        <f t="array" ref="CO15">AI15*INDEX(prod_est,$G15+$H15,MATCH(CO$14,$BP$14:$DP$14,0))</f>
        <v>30.720829844588547</v>
      </c>
      <c r="CP15" s="8" cm="1">
        <f t="array" ref="CP15">AJ15*INDEX(prod_est,$G15+$H15,MATCH(CP$14,$BP$14:$DP$14,0))</f>
        <v>30.606138780476623</v>
      </c>
      <c r="CQ15" s="8" cm="1">
        <f t="array" ref="CQ15">AK15*INDEX(prod_est,$G15+$H15,MATCH(CQ$14,$BP$14:$DP$14,0))</f>
        <v>30.48421110475299</v>
      </c>
      <c r="CR15" s="8" cm="1">
        <f t="array" ref="CR15">AL15*INDEX(prod_est,$G15+$H15,MATCH(CR$14,$BP$14:$DP$14,0))</f>
        <v>30.355013679103852</v>
      </c>
      <c r="CS15" s="8" cm="1">
        <f t="array" ref="CS15">AM15*INDEX(prod_est,$G15+$H15,MATCH(CS$14,$BP$14:$DP$14,0))</f>
        <v>30.218513262169822</v>
      </c>
      <c r="CT15" s="8" cm="1">
        <f t="array" ref="CT15">AN15*INDEX(prod_est,$G15+$H15,MATCH(CT$14,$BP$14:$DP$14,0))</f>
        <v>30.07467650927773</v>
      </c>
      <c r="CU15" s="8" cm="1">
        <f t="array" ref="CU15">AO15*INDEX(prod_est,$G15+$H15,MATCH(CU$14,$BP$14:$DP$14,0))</f>
        <v>29.923469972171482</v>
      </c>
      <c r="CV15" s="8" cm="1">
        <f t="array" ref="CV15">AP15*INDEX(prod_est,$G15+$H15,MATCH(CV$14,$BP$14:$DP$14,0))</f>
        <v>29.764860098742517</v>
      </c>
      <c r="CW15" cm="1">
        <f t="array" ref="CW15">AQ15*INDEX(prod_est,$G15+$H15,MATCH(CW$14,$BP$14:$DP$14,0))</f>
        <v>29.161392347546336</v>
      </c>
      <c r="CX15" cm="1">
        <f t="array" ref="CX15">AR15*INDEX(prod_est,$G15+$H15,MATCH(CX$14,$BP$14:$DP$14,0))</f>
        <v>28.562008894753713</v>
      </c>
      <c r="CY15" cm="1">
        <f t="array" ref="CY15">AS15*INDEX(prod_est,$G15+$H15,MATCH(CY$14,$BP$14:$DP$14,0))</f>
        <v>27.966795599045238</v>
      </c>
      <c r="CZ15" cm="1">
        <f t="array" ref="CZ15">AT15*INDEX(prod_est,$G15+$H15,MATCH(CZ$14,$BP$14:$DP$14,0))</f>
        <v>27.375834164014535</v>
      </c>
      <c r="DA15" cm="1">
        <f t="array" ref="DA15">AU15*INDEX(prod_est,$G15+$H15,MATCH(DA$14,$BP$14:$DP$14,0))</f>
        <v>26.789202248543095</v>
      </c>
      <c r="DB15" cm="1">
        <f t="array" ref="DB15">AV15*INDEX(prod_est,$G15+$H15,MATCH(DB$14,$BP$14:$DP$14,0))</f>
        <v>26.206973574777642</v>
      </c>
      <c r="DC15" cm="1">
        <f t="array" ref="DC15">AW15*INDEX(prod_est,$G15+$H15,MATCH(DC$14,$BP$14:$DP$14,0))</f>
        <v>25.629218033756221</v>
      </c>
      <c r="DD15" cm="1">
        <f t="array" ref="DD15">AX15*INDEX(prod_est,$G15+$H15,MATCH(DD$14,$BP$14:$DP$14,0))</f>
        <v>25.056001788729468</v>
      </c>
      <c r="DE15" cm="1">
        <f t="array" ref="DE15">AY15*INDEX(prod_est,$G15+$H15,MATCH(DE$14,$BP$14:$DP$14,0))</f>
        <v>24.487387376222085</v>
      </c>
      <c r="DF15" cm="1">
        <f t="array" ref="DF15">AZ15*INDEX(prod_est,$G15+$H15,MATCH(DF$14,$BP$14:$DP$14,0))</f>
        <v>23.923433804878588</v>
      </c>
      <c r="DG15" cm="1">
        <f t="array" ref="DG15">BA15*INDEX(prod_est,$G15+$H15,MATCH(DG$14,$BP$14:$DP$14,0))</f>
        <v>23.364196652137217</v>
      </c>
      <c r="DH15" cm="1">
        <f t="array" ref="DH15">BB15*INDEX(prod_est,$G15+$H15,MATCH(DH$14,$BP$14:$DP$14,0))</f>
        <v>22.80972815877432</v>
      </c>
      <c r="DI15" cm="1">
        <f t="array" ref="DI15">BC15*INDEX(prod_est,$G15+$H15,MATCH(DI$14,$BP$14:$DP$14,0))</f>
        <v>22.260077321361518</v>
      </c>
      <c r="DJ15" cm="1">
        <f t="array" ref="DJ15">BD15*INDEX(prod_est,$G15+$H15,MATCH(DJ$14,$BP$14:$DP$14,0))</f>
        <v>21.715289982676421</v>
      </c>
      <c r="DK15" cm="1">
        <f t="array" ref="DK15">BE15*INDEX(prod_est,$G15+$H15,MATCH(DK$14,$BP$14:$DP$14,0))</f>
        <v>21.175408920107554</v>
      </c>
      <c r="DL15" cm="1">
        <f t="array" ref="DL15">BF15*INDEX(prod_est,$G15+$H15,MATCH(DL$14,$BP$14:$DP$14,0))</f>
        <v>20.640473932093148</v>
      </c>
      <c r="DM15" cm="1">
        <f t="array" ref="DM15">BG15*INDEX(prod_est,$G15+$H15,MATCH(DM$14,$BP$14:$DP$14,0))</f>
        <v>20.110521922632447</v>
      </c>
      <c r="DN15" cm="1">
        <f t="array" ref="DN15">BH15*INDEX(prod_est,$G15+$H15,MATCH(DN$14,$BP$14:$DP$14,0))</f>
        <v>19.585586983908115</v>
      </c>
      <c r="DO15" cm="1">
        <f t="array" ref="DO15">BI15*INDEX(prod_est,$G15+$H15,MATCH(DO$14,$BP$14:$DP$14,0))</f>
        <v>19.065700477056875</v>
      </c>
      <c r="DP15" cm="1">
        <f t="array" ref="DP15">BJ15*INDEX(prod_est,$G15+$H15,MATCH(DP$14,$BP$14:$DP$14,0))</f>
        <v>18.550891111125448</v>
      </c>
    </row>
    <row r="16" spans="1:120" x14ac:dyDescent="0.25">
      <c r="A16" t="s">
        <v>52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241</v>
      </c>
      <c r="H16">
        <f>IFERROR(MATCH(D16,Production_est!$D$4:$D$339,0),"-")</f>
        <v>6</v>
      </c>
      <c r="I16" s="8" cm="1">
        <f t="array" ref="I16">IFERROR(INDEX(Production_est!$E$4:$E$339,H16+G16),"-")</f>
        <v>57692.6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16_RUS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52</v>
      </c>
      <c r="B17" t="s">
        <v>7</v>
      </c>
      <c r="C17" t="s">
        <v>7</v>
      </c>
      <c r="D17" t="s">
        <v>37</v>
      </c>
      <c r="E17" s="8">
        <v>0.53063503200000006</v>
      </c>
      <c r="F17" s="8">
        <v>0.43111479600000002</v>
      </c>
      <c r="G17">
        <f>MATCH(A17,Production_est!$A$4:$A$339,0)</f>
        <v>241</v>
      </c>
      <c r="H17">
        <f>IFERROR(MATCH(D17,Production_est!$D$4:$D$339,0),"-")</f>
        <v>6</v>
      </c>
      <c r="I17" s="8" cm="1">
        <f t="array" ref="I17">IFERROR(INDEX(Production_est!$E$4:$E$339,H17+G17),"-")</f>
        <v>57692.6</v>
      </c>
      <c r="J17" s="42">
        <f t="shared" si="0"/>
        <v>7.472618602732413E-6</v>
      </c>
      <c r="K17" s="42">
        <f t="shared" si="1"/>
        <v>7.472618602732413E-6</v>
      </c>
      <c r="L17" s="42">
        <f t="shared" si="2"/>
        <v>7.472618602732413E-6</v>
      </c>
      <c r="M17" s="42">
        <f t="shared" ref="M17:AP17" si="11">L17*(1-$F$4)</f>
        <v>7.3737519767384695E-6</v>
      </c>
      <c r="N17" s="42">
        <f t="shared" si="11"/>
        <v>7.2761934075657124E-6</v>
      </c>
      <c r="O17" s="42">
        <f t="shared" si="11"/>
        <v>7.1799255889428871E-6</v>
      </c>
      <c r="P17" s="42">
        <f t="shared" si="11"/>
        <v>7.0849314435696978E-6</v>
      </c>
      <c r="Q17" s="42">
        <f t="shared" si="11"/>
        <v>6.9911941200874044E-6</v>
      </c>
      <c r="R17" s="42">
        <f t="shared" si="11"/>
        <v>6.898696990089495E-6</v>
      </c>
      <c r="S17" s="42">
        <f t="shared" si="11"/>
        <v>6.807423645171915E-6</v>
      </c>
      <c r="T17" s="42">
        <f t="shared" si="11"/>
        <v>6.7173578940223195E-6</v>
      </c>
      <c r="U17" s="42">
        <f t="shared" si="11"/>
        <v>6.6284837595478357E-6</v>
      </c>
      <c r="V17" s="42">
        <f t="shared" si="11"/>
        <v>6.5407854760408316E-6</v>
      </c>
      <c r="W17" s="42">
        <f t="shared" si="11"/>
        <v>6.454247486382175E-6</v>
      </c>
      <c r="X17" s="42">
        <f t="shared" si="11"/>
        <v>6.3688544392815018E-6</v>
      </c>
      <c r="Y17" s="42">
        <f t="shared" si="11"/>
        <v>6.2845911865539951E-6</v>
      </c>
      <c r="Z17" s="42">
        <f t="shared" si="11"/>
        <v>6.2014427804331915E-6</v>
      </c>
      <c r="AA17" s="42">
        <f t="shared" si="11"/>
        <v>6.1193944709193432E-6</v>
      </c>
      <c r="AB17" s="42">
        <f t="shared" si="11"/>
        <v>6.0384317031628616E-6</v>
      </c>
      <c r="AC17" s="42">
        <f t="shared" si="11"/>
        <v>5.958540114882379E-6</v>
      </c>
      <c r="AD17" s="42">
        <f t="shared" si="11"/>
        <v>5.8797055338169712E-6</v>
      </c>
      <c r="AE17" s="42">
        <f t="shared" si="11"/>
        <v>5.8019139752120876E-6</v>
      </c>
      <c r="AF17" s="42">
        <f t="shared" si="11"/>
        <v>5.7251516393387457E-6</v>
      </c>
      <c r="AG17" s="42">
        <f t="shared" si="11"/>
        <v>5.6494049090455462E-6</v>
      </c>
      <c r="AH17" s="42">
        <f t="shared" si="11"/>
        <v>5.5746603473430767E-6</v>
      </c>
      <c r="AI17" s="42">
        <f t="shared" si="11"/>
        <v>5.5009046950202745E-6</v>
      </c>
      <c r="AJ17" s="42">
        <f t="shared" si="11"/>
        <v>5.4281248682923278E-6</v>
      </c>
      <c r="AK17" s="42">
        <f t="shared" si="11"/>
        <v>5.3563079564796937E-6</v>
      </c>
      <c r="AL17" s="42">
        <f t="shared" si="11"/>
        <v>5.2854412197178282E-6</v>
      </c>
      <c r="AM17" s="42">
        <f t="shared" si="11"/>
        <v>5.2155120866972109E-6</v>
      </c>
      <c r="AN17" s="42">
        <f t="shared" si="11"/>
        <v>5.1465081524332791E-6</v>
      </c>
      <c r="AO17" s="42">
        <f t="shared" si="11"/>
        <v>5.0784171760658585E-6</v>
      </c>
      <c r="AP17" s="42">
        <f t="shared" si="11"/>
        <v>5.0112270786877143E-6</v>
      </c>
      <c r="AQ17" s="42">
        <f t="shared" ref="AQ17:BJ17" si="12">AP17*(1-$F$4)</f>
        <v>4.94492594120183E-6</v>
      </c>
      <c r="AR17" s="42">
        <f t="shared" si="12"/>
        <v>4.8795020022070334E-6</v>
      </c>
      <c r="AS17" s="42">
        <f t="shared" si="12"/>
        <v>4.8149436559115996E-6</v>
      </c>
      <c r="AT17" s="42">
        <f t="shared" si="12"/>
        <v>4.7512394500744577E-6</v>
      </c>
      <c r="AU17" s="42">
        <f t="shared" si="12"/>
        <v>4.6883780839736348E-6</v>
      </c>
      <c r="AV17" s="42">
        <f t="shared" si="12"/>
        <v>4.6263484064015814E-6</v>
      </c>
      <c r="AW17" s="42">
        <f t="shared" si="12"/>
        <v>4.5651394136870151E-6</v>
      </c>
      <c r="AX17" s="42">
        <f t="shared" si="12"/>
        <v>4.5047402477429422E-6</v>
      </c>
      <c r="AY17" s="42">
        <f t="shared" si="12"/>
        <v>4.445140194140499E-6</v>
      </c>
      <c r="AZ17" s="42">
        <f t="shared" si="12"/>
        <v>4.3863286802082834E-6</v>
      </c>
      <c r="BA17" s="42">
        <f t="shared" si="12"/>
        <v>4.3282952731568263E-6</v>
      </c>
      <c r="BB17" s="42">
        <f t="shared" si="12"/>
        <v>4.2710296782278846E-6</v>
      </c>
      <c r="BC17" s="42">
        <f t="shared" si="12"/>
        <v>4.214521736868214E-6</v>
      </c>
      <c r="BD17" s="42">
        <f t="shared" si="12"/>
        <v>4.1587614249275067E-6</v>
      </c>
      <c r="BE17" s="42">
        <f t="shared" si="12"/>
        <v>4.1037388508801709E-6</v>
      </c>
      <c r="BF17" s="42">
        <f t="shared" si="12"/>
        <v>4.0494442540706361E-6</v>
      </c>
      <c r="BG17" s="42">
        <f t="shared" si="12"/>
        <v>3.9958680029818771E-6</v>
      </c>
      <c r="BH17" s="42">
        <f t="shared" si="12"/>
        <v>3.9430005935268411E-6</v>
      </c>
      <c r="BI17" s="42">
        <f t="shared" si="12"/>
        <v>3.8908326473624848E-6</v>
      </c>
      <c r="BJ17" s="42">
        <f t="shared" si="12"/>
        <v>3.8393549102261148E-6</v>
      </c>
      <c r="BK17" t="str">
        <f t="shared" si="5"/>
        <v>16_RUS</v>
      </c>
      <c r="BL17" t="str">
        <f t="shared" si="6"/>
        <v>d_ind_cem_1_5_lignite</v>
      </c>
      <c r="BO17" s="8">
        <f t="shared" si="7"/>
        <v>0.53063503200000006</v>
      </c>
      <c r="BP17" s="8">
        <f t="shared" si="8"/>
        <v>0.43111479600000002</v>
      </c>
      <c r="BQ17" s="8" cm="1">
        <f t="array" ref="BQ17">K17*INDEX(prod_est,$G17+$H17,MATCH(BQ$14,$BP$14:$DP$14,0))</f>
        <v>0.43758151793999928</v>
      </c>
      <c r="BR17" s="8" cm="1">
        <f t="array" ref="BR17">L17*INDEX(prod_est,$G17+$H17,MATCH(BR$14,$BP$14:$DP$14,0))</f>
        <v>0.41083434765591675</v>
      </c>
      <c r="BS17" s="8" cm="1">
        <f t="array" ref="BS17">M17*INDEX(prod_est,$G17+$H17,MATCH(BS$14,$BP$14:$DP$14,0))</f>
        <v>0.4161593736269405</v>
      </c>
      <c r="BT17" s="8" cm="1">
        <f t="array" ref="BT17">N17*INDEX(prod_est,$G17+$H17,MATCH(BT$14,$BP$14:$DP$14,0))</f>
        <v>0.42141042314466604</v>
      </c>
      <c r="BU17" s="8" cm="1">
        <f t="array" ref="BU17">O17*INDEX(prod_est,$G17+$H17,MATCH(BU$14,$BP$14:$DP$14,0))</f>
        <v>0.42658412627243791</v>
      </c>
      <c r="BV17" s="8" cm="1">
        <f t="array" ref="BV17">P17*INDEX(prod_est,$G17+$H17,MATCH(BV$14,$BP$14:$DP$14,0))</f>
        <v>0.43167709307218743</v>
      </c>
      <c r="BW17" s="8" cm="1">
        <f t="array" ref="BW17">Q17*INDEX(prod_est,$G17+$H17,MATCH(BW$14,$BP$14:$DP$14,0))</f>
        <v>0.43668591352747704</v>
      </c>
      <c r="BX17" s="8" cm="1">
        <f t="array" ref="BX17">R17*INDEX(prod_est,$G17+$H17,MATCH(BX$14,$BP$14:$DP$14,0))</f>
        <v>0.44160715746628565</v>
      </c>
      <c r="BY17" s="8" cm="1">
        <f t="array" ref="BY17">S17*INDEX(prod_est,$G17+$H17,MATCH(BY$14,$BP$14:$DP$14,0))</f>
        <v>0.44643737448357329</v>
      </c>
      <c r="BZ17" s="8" cm="1">
        <f t="array" ref="BZ17">T17*INDEX(prod_est,$G17+$H17,MATCH(BZ$14,$BP$14:$DP$14,0))</f>
        <v>0.44639034021838625</v>
      </c>
      <c r="CA17" s="8" cm="1">
        <f t="array" ref="CA17">U17*INDEX(prod_est,$G17+$H17,MATCH(CA$14,$BP$14:$DP$14,0))</f>
        <v>0.44624835965223614</v>
      </c>
      <c r="CB17" s="8" cm="1">
        <f t="array" ref="CB17">V17*INDEX(prod_est,$G17+$H17,MATCH(CB$14,$BP$14:$DP$14,0))</f>
        <v>0.44601098737603223</v>
      </c>
      <c r="CC17" s="8" cm="1">
        <f t="array" ref="CC17">W17*INDEX(prod_est,$G17+$H17,MATCH(CC$14,$BP$14:$DP$14,0))</f>
        <v>0.44436050236776864</v>
      </c>
      <c r="CD17" s="8" cm="1">
        <f t="array" ref="CD17">X17*INDEX(prod_est,$G17+$H17,MATCH(CD$14,$BP$14:$DP$14,0))</f>
        <v>0.44393227430567123</v>
      </c>
      <c r="CE17" s="8" cm="1">
        <f t="array" ref="CE17">Y17*INDEX(prod_est,$G17+$H17,MATCH(CE$14,$BP$14:$DP$14,0))</f>
        <v>0.44340759583335776</v>
      </c>
      <c r="CF17" s="8" cm="1">
        <f t="array" ref="CF17">Z17*INDEX(prod_est,$G17+$H17,MATCH(CF$14,$BP$14:$DP$14,0))</f>
        <v>0.44278601726720523</v>
      </c>
      <c r="CG17" s="8" cm="1">
        <f t="array" ref="CG17">AA17*INDEX(prod_est,$G17+$H17,MATCH(CG$14,$BP$14:$DP$14,0))</f>
        <v>0.44206708751669005</v>
      </c>
      <c r="CH17" s="8" cm="1">
        <f t="array" ref="CH17">AB17*INDEX(prod_est,$G17+$H17,MATCH(CH$14,$BP$14:$DP$14,0))</f>
        <v>0.44125035408071622</v>
      </c>
      <c r="CI17" s="8" cm="1">
        <f t="array" ref="CI17">AC17*INDEX(prod_est,$G17+$H17,MATCH(CI$14,$BP$14:$DP$14,0))</f>
        <v>0.4403353630439294</v>
      </c>
      <c r="CJ17" s="8" cm="1">
        <f t="array" ref="CJ17">AD17*INDEX(prod_est,$G17+$H17,MATCH(CJ$14,$BP$14:$DP$14,0))</f>
        <v>0.43932165907302489</v>
      </c>
      <c r="CK17" s="8" cm="1">
        <f t="array" ref="CK17">AE17*INDEX(prod_est,$G17+$H17,MATCH(CK$14,$BP$14:$DP$14,0))</f>
        <v>0.43820878541304675</v>
      </c>
      <c r="CL17" s="8" cm="1">
        <f t="array" ref="CL17">AF17*INDEX(prod_est,$G17+$H17,MATCH(CL$14,$BP$14:$DP$14,0))</f>
        <v>0.43699628388367878</v>
      </c>
      <c r="CM17" s="8" cm="1">
        <f t="array" ref="CM17">AG17*INDEX(prod_est,$G17+$H17,MATCH(CM$14,$BP$14:$DP$14,0))</f>
        <v>0.43568369487552222</v>
      </c>
      <c r="CN17" s="8" cm="1">
        <f t="array" ref="CN17">AH17*INDEX(prod_est,$G17+$H17,MATCH(CN$14,$BP$14:$DP$14,0))</f>
        <v>0.43427055734637482</v>
      </c>
      <c r="CO17" s="8" cm="1">
        <f t="array" ref="CO17">AI17*INDEX(prod_est,$G17+$H17,MATCH(CO$14,$BP$14:$DP$14,0))</f>
        <v>0.43275640881748834</v>
      </c>
      <c r="CP17" s="8" cm="1">
        <f t="array" ref="CP17">AJ17*INDEX(prod_est,$G17+$H17,MATCH(CP$14,$BP$14:$DP$14,0))</f>
        <v>0.43114078536982697</v>
      </c>
      <c r="CQ17" s="8" cm="1">
        <f t="array" ref="CQ17">AK17*INDEX(prod_est,$G17+$H17,MATCH(CQ$14,$BP$14:$DP$14,0))</f>
        <v>0.42942322164031344</v>
      </c>
      <c r="CR17" s="8" cm="1">
        <f t="array" ref="CR17">AL17*INDEX(prod_est,$G17+$H17,MATCH(CR$14,$BP$14:$DP$14,0))</f>
        <v>0.42760325081806583</v>
      </c>
      <c r="CS17" s="8" cm="1">
        <f t="array" ref="CS17">AM17*INDEX(prod_est,$G17+$H17,MATCH(CS$14,$BP$14:$DP$14,0))</f>
        <v>0.42568040464062556</v>
      </c>
      <c r="CT17" s="8" cm="1">
        <f t="array" ref="CT17">AN17*INDEX(prod_est,$G17+$H17,MATCH(CT$14,$BP$14:$DP$14,0))</f>
        <v>0.42365421339017945</v>
      </c>
      <c r="CU17" s="8" cm="1">
        <f t="array" ref="CU17">AO17*INDEX(prod_est,$G17+$H17,MATCH(CU$14,$BP$14:$DP$14,0))</f>
        <v>0.4215242058897683</v>
      </c>
      <c r="CV17" s="8" cm="1">
        <f t="array" ref="CV17">AP17*INDEX(prod_est,$G17+$H17,MATCH(CV$14,$BP$14:$DP$14,0))</f>
        <v>0.41928990949949002</v>
      </c>
      <c r="CW17" cm="1">
        <f t="array" ref="CW17">AQ17*INDEX(prod_est,$G17+$H17,MATCH(CW$14,$BP$14:$DP$14,0))</f>
        <v>0.41078901488935221</v>
      </c>
      <c r="CX17" cm="1">
        <f t="array" ref="CX17">AR17*INDEX(prod_est,$G17+$H17,MATCH(CX$14,$BP$14:$DP$14,0))</f>
        <v>0.40234565473771056</v>
      </c>
      <c r="CY17" cm="1">
        <f t="array" ref="CY17">AS17*INDEX(prod_est,$G17+$H17,MATCH(CY$14,$BP$14:$DP$14,0))</f>
        <v>0.39396103851366038</v>
      </c>
      <c r="CZ17" cm="1">
        <f t="array" ref="CZ17">AT17*INDEX(prod_est,$G17+$H17,MATCH(CZ$14,$BP$14:$DP$14,0))</f>
        <v>0.38563631715465824</v>
      </c>
      <c r="DA17" cm="1">
        <f t="array" ref="DA17">AU17*INDEX(prod_est,$G17+$H17,MATCH(DA$14,$BP$14:$DP$14,0))</f>
        <v>0.37737258462134377</v>
      </c>
      <c r="DB17" cm="1">
        <f t="array" ref="DB17">AV17*INDEX(prod_est,$G17+$H17,MATCH(DB$14,$BP$14:$DP$14,0))</f>
        <v>0.369170879418589</v>
      </c>
      <c r="DC17" cm="1">
        <f t="array" ref="DC17">AW17*INDEX(prod_est,$G17+$H17,MATCH(DC$14,$BP$14:$DP$14,0))</f>
        <v>0.3610321860834258</v>
      </c>
      <c r="DD17" cm="1">
        <f t="array" ref="DD17">AX17*INDEX(prod_est,$G17+$H17,MATCH(DD$14,$BP$14:$DP$14,0))</f>
        <v>0.35295743664050605</v>
      </c>
      <c r="DE17" cm="1">
        <f t="array" ref="DE17">AY17*INDEX(prod_est,$G17+$H17,MATCH(DE$14,$BP$14:$DP$14,0))</f>
        <v>0.34494751202572854</v>
      </c>
      <c r="DF17" cm="1">
        <f t="array" ref="DF17">AZ17*INDEX(prod_est,$G17+$H17,MATCH(DF$14,$BP$14:$DP$14,0))</f>
        <v>0.33700324347865351</v>
      </c>
      <c r="DG17" cm="1">
        <f t="array" ref="DG17">BA17*INDEX(prod_est,$G17+$H17,MATCH(DG$14,$BP$14:$DP$14,0))</f>
        <v>0.32912541390432309</v>
      </c>
      <c r="DH17" cm="1">
        <f t="array" ref="DH17">BB17*INDEX(prod_est,$G17+$H17,MATCH(DH$14,$BP$14:$DP$14,0))</f>
        <v>0.32131475920508362</v>
      </c>
      <c r="DI17" cm="1">
        <f t="array" ref="DI17">BC17*INDEX(prod_est,$G17+$H17,MATCH(DI$14,$BP$14:$DP$14,0))</f>
        <v>0.31357196958300615</v>
      </c>
      <c r="DJ17" cm="1">
        <f t="array" ref="DJ17">BD17*INDEX(prod_est,$G17+$H17,MATCH(DJ$14,$BP$14:$DP$14,0))</f>
        <v>0.30589769081347845</v>
      </c>
      <c r="DK17" cm="1">
        <f t="array" ref="DK17">BE17*INDEX(prod_est,$G17+$H17,MATCH(DK$14,$BP$14:$DP$14,0))</f>
        <v>0.2982925254905428</v>
      </c>
      <c r="DL17" cm="1">
        <f t="array" ref="DL17">BF17*INDEX(prod_est,$G17+$H17,MATCH(DL$14,$BP$14:$DP$14,0))</f>
        <v>0.29075703424453669</v>
      </c>
      <c r="DM17" cm="1">
        <f t="array" ref="DM17">BG17*INDEX(prod_est,$G17+$H17,MATCH(DM$14,$BP$14:$DP$14,0))</f>
        <v>0.28329173693258203</v>
      </c>
      <c r="DN17" cm="1">
        <f t="array" ref="DN17">BH17*INDEX(prod_est,$G17+$H17,MATCH(DN$14,$BP$14:$DP$14,0))</f>
        <v>0.27589711380246545</v>
      </c>
      <c r="DO17" cm="1">
        <f t="array" ref="DO17">BI17*INDEX(prod_est,$G17+$H17,MATCH(DO$14,$BP$14:$DP$14,0))</f>
        <v>0.26857360663043373</v>
      </c>
      <c r="DP17" cm="1">
        <f t="array" ref="DP17">BJ17*INDEX(prod_est,$G17+$H17,MATCH(DP$14,$BP$14:$DP$14,0))</f>
        <v>0.26132161983342556</v>
      </c>
    </row>
    <row r="18" spans="1:120" x14ac:dyDescent="0.25">
      <c r="A18" t="s">
        <v>52</v>
      </c>
      <c r="B18" t="s">
        <v>8</v>
      </c>
      <c r="C18" t="s">
        <v>8</v>
      </c>
      <c r="D18" t="s">
        <v>37</v>
      </c>
      <c r="E18" s="8">
        <v>2.9973719880000012</v>
      </c>
      <c r="F18" s="8">
        <v>3.5083290599999999</v>
      </c>
      <c r="G18">
        <f>MATCH(A18,Production_est!$A$4:$A$339,0)</f>
        <v>241</v>
      </c>
      <c r="H18">
        <f>IFERROR(MATCH(D18,Production_est!$D$4:$D$339,0),"-")</f>
        <v>6</v>
      </c>
      <c r="I18" s="8" cm="1">
        <f t="array" ref="I18">IFERROR(INDEX(Production_est!$E$4:$E$339,H18+G18),"-")</f>
        <v>57692.6</v>
      </c>
      <c r="J18" s="42">
        <f t="shared" si="0"/>
        <v>6.0810728932306743E-5</v>
      </c>
      <c r="K18" s="42">
        <f t="shared" si="1"/>
        <v>6.0810728932306743E-5</v>
      </c>
      <c r="L18" s="42">
        <f t="shared" si="2"/>
        <v>6.0810728932306743E-5</v>
      </c>
      <c r="M18" s="42">
        <f t="shared" ref="M18:AP18" si="13">L18*(1-$F$4)</f>
        <v>6.0006171398543268E-5</v>
      </c>
      <c r="N18" s="42">
        <f t="shared" si="13"/>
        <v>5.9212258578903449E-5</v>
      </c>
      <c r="O18" s="42">
        <f t="shared" si="13"/>
        <v>5.8428849638289713E-5</v>
      </c>
      <c r="P18" s="42">
        <f t="shared" si="13"/>
        <v>5.7655805604925979E-5</v>
      </c>
      <c r="Q18" s="42">
        <f t="shared" si="13"/>
        <v>5.689298934570496E-5</v>
      </c>
      <c r="R18" s="42">
        <f t="shared" si="13"/>
        <v>5.6140265541861626E-5</v>
      </c>
      <c r="S18" s="42">
        <f t="shared" si="13"/>
        <v>5.5397500664968493E-5</v>
      </c>
      <c r="T18" s="42">
        <f t="shared" si="13"/>
        <v>5.4664562953248535E-5</v>
      </c>
      <c r="U18" s="42">
        <f t="shared" si="13"/>
        <v>5.39413223882015E-5</v>
      </c>
      <c r="V18" s="42">
        <f t="shared" si="13"/>
        <v>5.3227650671539418E-5</v>
      </c>
      <c r="W18" s="42">
        <f t="shared" si="13"/>
        <v>5.2523421202427332E-5</v>
      </c>
      <c r="X18" s="42">
        <f t="shared" si="13"/>
        <v>5.1828509055025088E-5</v>
      </c>
      <c r="Y18" s="42">
        <f t="shared" si="13"/>
        <v>5.11427909563263E-5</v>
      </c>
      <c r="Z18" s="42">
        <f t="shared" si="13"/>
        <v>5.0466145264290493E-5</v>
      </c>
      <c r="AA18" s="42">
        <f t="shared" si="13"/>
        <v>4.9798451946264572E-5</v>
      </c>
      <c r="AB18" s="42">
        <f t="shared" si="13"/>
        <v>4.9139592557689804E-5</v>
      </c>
      <c r="AC18" s="42">
        <f t="shared" si="13"/>
        <v>4.8489450221090501E-5</v>
      </c>
      <c r="AD18" s="42">
        <f t="shared" si="13"/>
        <v>4.7847909605340686E-5</v>
      </c>
      <c r="AE18" s="42">
        <f t="shared" si="13"/>
        <v>4.721485690520509E-5</v>
      </c>
      <c r="AF18" s="42">
        <f t="shared" si="13"/>
        <v>4.6590179821150835E-5</v>
      </c>
      <c r="AG18" s="42">
        <f t="shared" si="13"/>
        <v>4.5973767539426197E-5</v>
      </c>
      <c r="AH18" s="42">
        <f t="shared" si="13"/>
        <v>4.5365510712402947E-5</v>
      </c>
      <c r="AI18" s="42">
        <f t="shared" si="13"/>
        <v>4.476530143917879E-5</v>
      </c>
      <c r="AJ18" s="42">
        <f t="shared" si="13"/>
        <v>4.4173033246436412E-5</v>
      </c>
      <c r="AK18" s="42">
        <f t="shared" si="13"/>
        <v>4.3588601069555799E-5</v>
      </c>
      <c r="AL18" s="42">
        <f t="shared" si="13"/>
        <v>4.301190123397645E-5</v>
      </c>
      <c r="AM18" s="42">
        <f t="shared" si="13"/>
        <v>4.2442831436806147E-5</v>
      </c>
      <c r="AN18" s="42">
        <f t="shared" si="13"/>
        <v>4.1881290728673077E-5</v>
      </c>
      <c r="AO18" s="42">
        <f t="shared" si="13"/>
        <v>4.132717949581807E-5</v>
      </c>
      <c r="AP18" s="42">
        <f t="shared" si="13"/>
        <v>4.0780399442423724E-5</v>
      </c>
      <c r="AQ18" s="42">
        <f t="shared" ref="AQ18:BJ18" si="14">AP18*(1-$F$4)</f>
        <v>4.0240853573177371E-5</v>
      </c>
      <c r="AR18" s="42">
        <f t="shared" si="14"/>
        <v>3.9708446176064716E-5</v>
      </c>
      <c r="AS18" s="42">
        <f t="shared" si="14"/>
        <v>3.9183082805391132E-5</v>
      </c>
      <c r="AT18" s="42">
        <f t="shared" si="14"/>
        <v>3.8664670265027597E-5</v>
      </c>
      <c r="AU18" s="42">
        <f t="shared" si="14"/>
        <v>3.8153116591878288E-5</v>
      </c>
      <c r="AV18" s="42">
        <f t="shared" si="14"/>
        <v>3.7648331039566909E-5</v>
      </c>
      <c r="AW18" s="42">
        <f t="shared" si="14"/>
        <v>3.7150224062338875E-5</v>
      </c>
      <c r="AX18" s="42">
        <f t="shared" si="14"/>
        <v>3.6658707299176436E-5</v>
      </c>
      <c r="AY18" s="42">
        <f t="shared" si="14"/>
        <v>3.6173693558124019E-5</v>
      </c>
      <c r="AZ18" s="42">
        <f t="shared" si="14"/>
        <v>3.5695096800820916E-5</v>
      </c>
      <c r="BA18" s="42">
        <f t="shared" si="14"/>
        <v>3.5222832127238625E-5</v>
      </c>
      <c r="BB18" s="42">
        <f t="shared" si="14"/>
        <v>3.475681576062013E-5</v>
      </c>
      <c r="BC18" s="42">
        <f t="shared" si="14"/>
        <v>3.4296965032618417E-5</v>
      </c>
      <c r="BD18" s="42">
        <f t="shared" si="14"/>
        <v>3.3843198368631662E-5</v>
      </c>
      <c r="BE18" s="42">
        <f t="shared" si="14"/>
        <v>3.3395435273332394E-5</v>
      </c>
      <c r="BF18" s="42">
        <f t="shared" si="14"/>
        <v>3.2953596316388142E-5</v>
      </c>
      <c r="BG18" s="42">
        <f t="shared" si="14"/>
        <v>3.2517603118370994E-5</v>
      </c>
      <c r="BH18" s="42">
        <f t="shared" si="14"/>
        <v>3.2087378336853585E-5</v>
      </c>
      <c r="BI18" s="42">
        <f t="shared" si="14"/>
        <v>3.1662845652689045E-5</v>
      </c>
      <c r="BJ18" s="42">
        <f t="shared" si="14"/>
        <v>3.1243929756472461E-5</v>
      </c>
      <c r="BK18" t="str">
        <f t="shared" si="5"/>
        <v>16_RUS</v>
      </c>
      <c r="BL18" t="str">
        <f t="shared" si="6"/>
        <v>d_ind_cem_2_coal_products</v>
      </c>
      <c r="BO18" s="8">
        <f t="shared" si="7"/>
        <v>2.9973719880000012</v>
      </c>
      <c r="BP18" s="8">
        <f t="shared" si="8"/>
        <v>3.5083290599999999</v>
      </c>
      <c r="BQ18" s="8" cm="1">
        <f t="array" ref="BQ18">K18*INDEX(prod_est,$G18+$H18,MATCH(BQ$14,$BP$14:$DP$14,0))</f>
        <v>3.5609539958999941</v>
      </c>
      <c r="BR18" s="8" cm="1">
        <f t="array" ref="BR18">L18*INDEX(prod_est,$G18+$H18,MATCH(BR$14,$BP$14:$DP$14,0))</f>
        <v>3.3432906829006064</v>
      </c>
      <c r="BS18" s="8" cm="1">
        <f t="array" ref="BS18">M18*INDEX(prod_est,$G18+$H18,MATCH(BS$14,$BP$14:$DP$14,0))</f>
        <v>3.3866247172059318</v>
      </c>
      <c r="BT18" s="8" cm="1">
        <f t="array" ref="BT18">N18*INDEX(prod_est,$G18+$H18,MATCH(BT$14,$BP$14:$DP$14,0))</f>
        <v>3.4293567454022811</v>
      </c>
      <c r="BU18" s="8" cm="1">
        <f t="array" ref="BU18">O18*INDEX(prod_est,$G18+$H18,MATCH(BU$14,$BP$14:$DP$14,0))</f>
        <v>3.4714593435951184</v>
      </c>
      <c r="BV18" s="8" cm="1">
        <f t="array" ref="BV18">P18*INDEX(prod_est,$G18+$H18,MATCH(BV$14,$BP$14:$DP$14,0))</f>
        <v>3.5129049251222635</v>
      </c>
      <c r="BW18" s="8" cm="1">
        <f t="array" ref="BW18">Q18*INDEX(prod_est,$G18+$H18,MATCH(BW$14,$BP$14:$DP$14,0))</f>
        <v>3.5536657399276423</v>
      </c>
      <c r="BX18" s="8" cm="1">
        <f t="array" ref="BX18">R18*INDEX(prod_est,$G18+$H18,MATCH(BX$14,$BP$14:$DP$14,0))</f>
        <v>3.593713873932932</v>
      </c>
      <c r="BY18" s="8" cm="1">
        <f t="array" ref="BY18">S18*INDEX(prod_est,$G18+$H18,MATCH(BY$14,$BP$14:$DP$14,0))</f>
        <v>3.633021248407402</v>
      </c>
      <c r="BZ18" s="8" cm="1">
        <f t="array" ref="BZ18">T18*INDEX(prod_est,$G18+$H18,MATCH(BZ$14,$BP$14:$DP$14,0))</f>
        <v>3.6326384926288893</v>
      </c>
      <c r="CA18" s="8" cm="1">
        <f t="array" ref="CA18">U18*INDEX(prod_est,$G18+$H18,MATCH(CA$14,$BP$14:$DP$14,0))</f>
        <v>3.6314830821655941</v>
      </c>
      <c r="CB18" s="8" cm="1">
        <f t="array" ref="CB18">V18*INDEX(prod_est,$G18+$H18,MATCH(CB$14,$BP$14:$DP$14,0))</f>
        <v>3.6295513923642431</v>
      </c>
      <c r="CC18" s="8" cm="1">
        <f t="array" ref="CC18">W18*INDEX(prod_est,$G18+$H18,MATCH(CC$14,$BP$14:$DP$14,0))</f>
        <v>3.6161200636988604</v>
      </c>
      <c r="CD18" s="8" cm="1">
        <f t="array" ref="CD18">X18*INDEX(prod_est,$G18+$H18,MATCH(CD$14,$BP$14:$DP$14,0))</f>
        <v>3.6126352263225905</v>
      </c>
      <c r="CE18" s="8" cm="1">
        <f t="array" ref="CE18">Y18*INDEX(prod_est,$G18+$H18,MATCH(CE$14,$BP$14:$DP$14,0))</f>
        <v>3.6083654941105374</v>
      </c>
      <c r="CF18" s="8" cm="1">
        <f t="array" ref="CF18">Z18*INDEX(prod_est,$G18+$H18,MATCH(CF$14,$BP$14:$DP$14,0))</f>
        <v>3.6033072076241099</v>
      </c>
      <c r="CG18" s="8" cm="1">
        <f t="array" ref="CG18">AA18*INDEX(prod_est,$G18+$H18,MATCH(CG$14,$BP$14:$DP$14,0))</f>
        <v>3.597456695975628</v>
      </c>
      <c r="CH18" s="8" cm="1">
        <f t="array" ref="CH18">AB18*INDEX(prod_est,$G18+$H18,MATCH(CH$14,$BP$14:$DP$14,0))</f>
        <v>3.5908102767984471</v>
      </c>
      <c r="CI18" s="8" cm="1">
        <f t="array" ref="CI18">AC18*INDEX(prod_est,$G18+$H18,MATCH(CI$14,$BP$14:$DP$14,0))</f>
        <v>3.5833642562169623</v>
      </c>
      <c r="CJ18" s="8" cm="1">
        <f t="array" ref="CJ18">AD18*INDEX(prod_est,$G18+$H18,MATCH(CJ$14,$BP$14:$DP$14,0))</f>
        <v>3.5751149288165598</v>
      </c>
      <c r="CK18" s="8" cm="1">
        <f t="array" ref="CK18">AE18*INDEX(prod_est,$G18+$H18,MATCH(CK$14,$BP$14:$DP$14,0))</f>
        <v>3.5660585776135036</v>
      </c>
      <c r="CL18" s="8" cm="1">
        <f t="array" ref="CL18">AF18*INDEX(prod_est,$G18+$H18,MATCH(CL$14,$BP$14:$DP$14,0))</f>
        <v>3.5561914740247511</v>
      </c>
      <c r="CM18" s="8" cm="1">
        <f t="array" ref="CM18">AG18*INDEX(prod_est,$G18+$H18,MATCH(CM$14,$BP$14:$DP$14,0))</f>
        <v>3.5455098778376599</v>
      </c>
      <c r="CN18" s="8" cm="1">
        <f t="array" ref="CN18">AH18*INDEX(prod_est,$G18+$H18,MATCH(CN$14,$BP$14:$DP$14,0))</f>
        <v>3.5340100371797107</v>
      </c>
      <c r="CO18" s="8" cm="1">
        <f t="array" ref="CO18">AI18*INDEX(prod_est,$G18+$H18,MATCH(CO$14,$BP$14:$DP$14,0))</f>
        <v>3.5216881884880493</v>
      </c>
      <c r="CP18" s="8" cm="1">
        <f t="array" ref="CP18">AJ18*INDEX(prod_est,$G18+$H18,MATCH(CP$14,$BP$14:$DP$14,0))</f>
        <v>3.5085405564790388</v>
      </c>
      <c r="CQ18" s="8" cm="1">
        <f t="array" ref="CQ18">AK18*INDEX(prod_est,$G18+$H18,MATCH(CQ$14,$BP$14:$DP$14,0))</f>
        <v>3.494563354117711</v>
      </c>
      <c r="CR18" s="8" cm="1">
        <f t="array" ref="CR18">AL18*INDEX(prod_est,$G18+$H18,MATCH(CR$14,$BP$14:$DP$14,0))</f>
        <v>3.4797527825871453</v>
      </c>
      <c r="CS18" s="8" cm="1">
        <f t="array" ref="CS18">AM18*INDEX(prod_est,$G18+$H18,MATCH(CS$14,$BP$14:$DP$14,0))</f>
        <v>3.464105031257767</v>
      </c>
      <c r="CT18" s="8" cm="1">
        <f t="array" ref="CT18">AN18*INDEX(prod_est,$G18+$H18,MATCH(CT$14,$BP$14:$DP$14,0))</f>
        <v>3.4476162776566075</v>
      </c>
      <c r="CU18" s="8" cm="1">
        <f t="array" ref="CU18">AO18*INDEX(prod_est,$G18+$H18,MATCH(CU$14,$BP$14:$DP$14,0))</f>
        <v>3.4302826874364514</v>
      </c>
      <c r="CV18" s="8" cm="1">
        <f t="array" ref="CV18">AP18*INDEX(prod_est,$G18+$H18,MATCH(CV$14,$BP$14:$DP$14,0))</f>
        <v>3.4121004143449327</v>
      </c>
      <c r="CW18" cm="1">
        <f t="array" ref="CW18">AQ18*INDEX(prod_est,$G18+$H18,MATCH(CW$14,$BP$14:$DP$14,0))</f>
        <v>3.3429217735897128</v>
      </c>
      <c r="CX18" cm="1">
        <f t="array" ref="CX18">AR18*INDEX(prod_est,$G18+$H18,MATCH(CX$14,$BP$14:$DP$14,0))</f>
        <v>3.2742113371609651</v>
      </c>
      <c r="CY18" cm="1">
        <f t="array" ref="CY18">AS18*INDEX(prod_est,$G18+$H18,MATCH(CY$14,$BP$14:$DP$14,0))</f>
        <v>3.2059789474849154</v>
      </c>
      <c r="CZ18" cm="1">
        <f t="array" ref="CZ18">AT18*INDEX(prod_est,$G18+$H18,MATCH(CZ$14,$BP$14:$DP$14,0))</f>
        <v>3.1382339706686011</v>
      </c>
      <c r="DA18" cm="1">
        <f t="array" ref="DA18">AU18*INDEX(prod_est,$G18+$H18,MATCH(DA$14,$BP$14:$DP$14,0))</f>
        <v>3.0709853091527144</v>
      </c>
      <c r="DB18" cm="1">
        <f t="array" ref="DB18">AV18*INDEX(prod_est,$G18+$H18,MATCH(DB$14,$BP$14:$DP$14,0))</f>
        <v>3.0042414140896048</v>
      </c>
      <c r="DC18" cm="1">
        <f t="array" ref="DC18">AW18*INDEX(prod_est,$G18+$H18,MATCH(DC$14,$BP$14:$DP$14,0))</f>
        <v>2.9380102974517492</v>
      </c>
      <c r="DD18" cm="1">
        <f t="array" ref="DD18">AX18*INDEX(prod_est,$G18+$H18,MATCH(DD$14,$BP$14:$DP$14,0))</f>
        <v>2.8722995438760024</v>
      </c>
      <c r="DE18" cm="1">
        <f t="array" ref="DE18">AY18*INDEX(prod_est,$G18+$H18,MATCH(DE$14,$BP$14:$DP$14,0))</f>
        <v>2.807116322248802</v>
      </c>
      <c r="DF18" cm="1">
        <f t="array" ref="DF18">AZ18*INDEX(prod_est,$G18+$H18,MATCH(DF$14,$BP$14:$DP$14,0))</f>
        <v>2.7424673970373661</v>
      </c>
      <c r="DG18" cm="1">
        <f t="array" ref="DG18">BA18*INDEX(prod_est,$G18+$H18,MATCH(DG$14,$BP$14:$DP$14,0))</f>
        <v>2.6783591393719282</v>
      </c>
      <c r="DH18" cm="1">
        <f t="array" ref="DH18">BB18*INDEX(prod_est,$G18+$H18,MATCH(DH$14,$BP$14:$DP$14,0))</f>
        <v>2.6147975378838471</v>
      </c>
      <c r="DI18" cm="1">
        <f t="array" ref="DI18">BC18*INDEX(prod_est,$G18+$H18,MATCH(DI$14,$BP$14:$DP$14,0))</f>
        <v>2.5517882093044566</v>
      </c>
      <c r="DJ18" cm="1">
        <f t="array" ref="DJ18">BD18*INDEX(prod_est,$G18+$H18,MATCH(DJ$14,$BP$14:$DP$14,0))</f>
        <v>2.4893364088293106</v>
      </c>
      <c r="DK18" cm="1">
        <f t="array" ref="DK18">BE18*INDEX(prod_est,$G18+$H18,MATCH(DK$14,$BP$14:$DP$14,0))</f>
        <v>2.4274470402525021</v>
      </c>
      <c r="DL18" cm="1">
        <f t="array" ref="DL18">BF18*INDEX(prod_est,$G18+$H18,MATCH(DL$14,$BP$14:$DP$14,0))</f>
        <v>2.3661246658755886</v>
      </c>
      <c r="DM18" cm="1">
        <f t="array" ref="DM18">BG18*INDEX(prod_est,$G18+$H18,MATCH(DM$14,$BP$14:$DP$14,0))</f>
        <v>2.3053735161955609</v>
      </c>
      <c r="DN18" cm="1">
        <f t="array" ref="DN18">BH18*INDEX(prod_est,$G18+$H18,MATCH(DN$14,$BP$14:$DP$14,0))</f>
        <v>2.2451974993762818</v>
      </c>
      <c r="DO18" cm="1">
        <f t="array" ref="DO18">BI18*INDEX(prod_est,$G18+$H18,MATCH(DO$14,$BP$14:$DP$14,0))</f>
        <v>2.1856002105076402</v>
      </c>
      <c r="DP18" cm="1">
        <f t="array" ref="DP18">BJ18*INDEX(prod_est,$G18+$H18,MATCH(DP$14,$BP$14:$DP$14,0))</f>
        <v>2.1265849406566835</v>
      </c>
    </row>
    <row r="19" spans="1:120" x14ac:dyDescent="0.25">
      <c r="A19" t="s">
        <v>52</v>
      </c>
      <c r="B19" t="s">
        <v>9</v>
      </c>
      <c r="C19" t="s">
        <v>9</v>
      </c>
      <c r="D19" t="s">
        <v>37</v>
      </c>
      <c r="E19" s="8">
        <v>4.2286680000000014E-3</v>
      </c>
      <c r="F19" s="8">
        <v>1.2602268E-2</v>
      </c>
      <c r="G19">
        <f>MATCH(A19,Production_est!$A$4:$A$339,0)</f>
        <v>241</v>
      </c>
      <c r="H19">
        <f>IFERROR(MATCH(D19,Production_est!$D$4:$D$339,0),"-")</f>
        <v>6</v>
      </c>
      <c r="I19" s="8" cm="1">
        <f t="array" ref="I19">IFERROR(INDEX(Production_est!$E$4:$E$339,H19+G19),"-")</f>
        <v>57692.6</v>
      </c>
      <c r="J19" s="42">
        <f t="shared" si="0"/>
        <v>2.1843820524642676E-7</v>
      </c>
      <c r="K19" s="42">
        <f t="shared" si="1"/>
        <v>2.1843820524642676E-7</v>
      </c>
      <c r="L19" s="42">
        <f t="shared" si="2"/>
        <v>2.1843820524642676E-7</v>
      </c>
      <c r="M19" s="42">
        <f t="shared" ref="M19:AP19" si="15">L19*(1-$F$4)</f>
        <v>2.1554815431662419E-7</v>
      </c>
      <c r="N19" s="42">
        <f t="shared" si="15"/>
        <v>2.1269634026194809E-7</v>
      </c>
      <c r="O19" s="42">
        <f t="shared" si="15"/>
        <v>2.098822571886772E-7</v>
      </c>
      <c r="P19" s="42">
        <f t="shared" si="15"/>
        <v>2.0710540589632702E-7</v>
      </c>
      <c r="Q19" s="42">
        <f t="shared" si="15"/>
        <v>2.0436529378909478E-7</v>
      </c>
      <c r="R19" s="42">
        <f t="shared" si="15"/>
        <v>2.0166143478847608E-7</v>
      </c>
      <c r="S19" s="42">
        <f t="shared" si="15"/>
        <v>1.9899334924703764E-7</v>
      </c>
      <c r="T19" s="42">
        <f t="shared" si="15"/>
        <v>1.9636056386333089E-7</v>
      </c>
      <c r="U19" s="42">
        <f t="shared" si="15"/>
        <v>1.9376261159793131E-7</v>
      </c>
      <c r="V19" s="42">
        <f t="shared" si="15"/>
        <v>1.9119903159058856E-7</v>
      </c>
      <c r="W19" s="42">
        <f t="shared" si="15"/>
        <v>1.8866936907847283E-7</v>
      </c>
      <c r="X19" s="42">
        <f t="shared" si="15"/>
        <v>1.8617317531550279E-7</v>
      </c>
      <c r="Y19" s="42">
        <f t="shared" si="15"/>
        <v>1.8371000749274087E-7</v>
      </c>
      <c r="Z19" s="42">
        <f t="shared" si="15"/>
        <v>1.812794286598418E-7</v>
      </c>
      <c r="AA19" s="42">
        <f t="shared" si="15"/>
        <v>1.7888100764754033E-7</v>
      </c>
      <c r="AB19" s="42">
        <f t="shared" si="15"/>
        <v>1.7651431899116461E-7</v>
      </c>
      <c r="AC19" s="42">
        <f t="shared" si="15"/>
        <v>1.7417894285516138E-7</v>
      </c>
      <c r="AD19" s="42">
        <f t="shared" si="15"/>
        <v>1.7187446495861989E-7</v>
      </c>
      <c r="AE19" s="42">
        <f t="shared" si="15"/>
        <v>1.6960047650178101E-7</v>
      </c>
      <c r="AF19" s="42">
        <f t="shared" si="15"/>
        <v>1.6735657409351881E-7</v>
      </c>
      <c r="AG19" s="42">
        <f t="shared" si="15"/>
        <v>1.6514235967978152E-7</v>
      </c>
      <c r="AH19" s="42">
        <f t="shared" si="15"/>
        <v>1.6295744047297923E-7</v>
      </c>
      <c r="AI19" s="42">
        <f t="shared" si="15"/>
        <v>1.6080142888230589E-7</v>
      </c>
      <c r="AJ19" s="42">
        <f t="shared" si="15"/>
        <v>1.5867394244498318E-7</v>
      </c>
      <c r="AK19" s="42">
        <f t="shared" si="15"/>
        <v>1.56574603758414E-7</v>
      </c>
      <c r="AL19" s="42">
        <f t="shared" si="15"/>
        <v>1.5450304041323368E-7</v>
      </c>
      <c r="AM19" s="42">
        <f t="shared" si="15"/>
        <v>1.5245888492724692E-7</v>
      </c>
      <c r="AN19" s="42">
        <f t="shared" si="15"/>
        <v>1.5044177468023871E-7</v>
      </c>
      <c r="AO19" s="42">
        <f t="shared" si="15"/>
        <v>1.4845135184964788E-7</v>
      </c>
      <c r="AP19" s="42">
        <f t="shared" si="15"/>
        <v>1.4648726334709166E-7</v>
      </c>
      <c r="AQ19" s="42">
        <f t="shared" ref="AQ19:BJ19" si="16">AP19*(1-$F$4)</f>
        <v>1.4454916075572997E-7</v>
      </c>
      <c r="AR19" s="42">
        <f t="shared" si="16"/>
        <v>1.4263670026845855E-7</v>
      </c>
      <c r="AS19" s="42">
        <f t="shared" si="16"/>
        <v>1.407495426269197E-7</v>
      </c>
      <c r="AT19" s="42">
        <f t="shared" si="16"/>
        <v>1.3888735306132003E-7</v>
      </c>
      <c r="AU19" s="42">
        <f t="shared" si="16"/>
        <v>1.3704980123104445E-7</v>
      </c>
      <c r="AV19" s="42">
        <f t="shared" si="16"/>
        <v>1.3523656116605581E-7</v>
      </c>
      <c r="AW19" s="42">
        <f t="shared" si="16"/>
        <v>1.3344731120906984E-7</v>
      </c>
      <c r="AX19" s="42">
        <f t="shared" si="16"/>
        <v>1.316817339584953E-7</v>
      </c>
      <c r="AY19" s="42">
        <f t="shared" si="16"/>
        <v>1.2993951621212884E-7</v>
      </c>
      <c r="AZ19" s="42">
        <f t="shared" si="16"/>
        <v>1.28220348911595E-7</v>
      </c>
      <c r="BA19" s="42">
        <f t="shared" si="16"/>
        <v>1.2652392708752114E-7</v>
      </c>
      <c r="BB19" s="42">
        <f t="shared" si="16"/>
        <v>1.2484994980543787E-7</v>
      </c>
      <c r="BC19" s="42">
        <f t="shared" si="16"/>
        <v>1.2319812011239516E-7</v>
      </c>
      <c r="BD19" s="42">
        <f t="shared" si="16"/>
        <v>1.2156814498428475E-7</v>
      </c>
      <c r="BE19" s="42">
        <f t="shared" si="16"/>
        <v>1.1995973527385956E-7</v>
      </c>
      <c r="BF19" s="42">
        <f t="shared" si="16"/>
        <v>1.1837260565944081E-7</v>
      </c>
      <c r="BG19" s="42">
        <f t="shared" si="16"/>
        <v>1.1680647459430373E-7</v>
      </c>
      <c r="BH19" s="42">
        <f t="shared" si="16"/>
        <v>1.15261064256733E-7</v>
      </c>
      <c r="BI19" s="42">
        <f t="shared" si="16"/>
        <v>1.1373610050073889E-7</v>
      </c>
      <c r="BJ19" s="42">
        <f t="shared" si="16"/>
        <v>1.1223131280742554E-7</v>
      </c>
      <c r="BK19" t="str">
        <f t="shared" si="5"/>
        <v>16_RUS</v>
      </c>
      <c r="BL19" t="str">
        <f t="shared" si="6"/>
        <v>d_ind_cem_6_1_crude_oil</v>
      </c>
      <c r="BO19" s="8">
        <f t="shared" si="7"/>
        <v>4.2286680000000014E-3</v>
      </c>
      <c r="BP19" s="8">
        <f t="shared" si="8"/>
        <v>1.2602268E-2</v>
      </c>
      <c r="BQ19" s="8" cm="1">
        <f t="array" ref="BQ19">K19*INDEX(prod_est,$G19+$H19,MATCH(BQ$14,$BP$14:$DP$14,0))</f>
        <v>1.2791302019999978E-2</v>
      </c>
      <c r="BR19" s="8" cm="1">
        <f t="array" ref="BR19">L19*INDEX(prod_est,$G19+$H19,MATCH(BR$14,$BP$14:$DP$14,0))</f>
        <v>1.2009433684027479E-2</v>
      </c>
      <c r="BS19" s="8" cm="1">
        <f t="array" ref="BS19">M19*INDEX(prod_est,$G19+$H19,MATCH(BS$14,$BP$14:$DP$14,0))</f>
        <v>1.2165093858571341E-2</v>
      </c>
      <c r="BT19" s="8" cm="1">
        <f t="array" ref="BT19">N19*INDEX(prod_est,$G19+$H19,MATCH(BT$14,$BP$14:$DP$14,0))</f>
        <v>1.2318591567111245E-2</v>
      </c>
      <c r="BU19" s="8" cm="1">
        <f t="array" ref="BU19">O19*INDEX(prod_est,$G19+$H19,MATCH(BU$14,$BP$14:$DP$14,0))</f>
        <v>1.2469828300282006E-2</v>
      </c>
      <c r="BV19" s="8" cm="1">
        <f t="array" ref="BV19">P19*INDEX(prod_est,$G19+$H19,MATCH(BV$14,$BP$14:$DP$14,0))</f>
        <v>1.2618704964040831E-2</v>
      </c>
      <c r="BW19" s="8" cm="1">
        <f t="array" ref="BW19">Q19*INDEX(prod_est,$G19+$H19,MATCH(BW$14,$BP$14:$DP$14,0))</f>
        <v>1.2765121877417752E-2</v>
      </c>
      <c r="BX19" s="8" cm="1">
        <f t="array" ref="BX19">R19*INDEX(prod_est,$G19+$H19,MATCH(BX$14,$BP$14:$DP$14,0))</f>
        <v>1.2908978770258522E-2</v>
      </c>
      <c r="BY19" s="8" cm="1">
        <f t="array" ref="BY19">S19*INDEX(prod_est,$G19+$H19,MATCH(BY$14,$BP$14:$DP$14,0))</f>
        <v>1.3050174780961014E-2</v>
      </c>
      <c r="BZ19" s="8" cm="1">
        <f t="array" ref="BZ19">T19*INDEX(prod_est,$G19+$H19,MATCH(BZ$14,$BP$14:$DP$14,0))</f>
        <v>1.3048799884018089E-2</v>
      </c>
      <c r="CA19" s="8" cm="1">
        <f t="array" ref="CA19">U19*INDEX(prod_est,$G19+$H19,MATCH(CA$14,$BP$14:$DP$14,0))</f>
        <v>1.3044649534361763E-2</v>
      </c>
      <c r="CB19" s="8" cm="1">
        <f t="array" ref="CB19">V19*INDEX(prod_est,$G19+$H19,MATCH(CB$14,$BP$14:$DP$14,0))</f>
        <v>1.3037710711875858E-2</v>
      </c>
      <c r="CC19" s="8" cm="1">
        <f t="array" ref="CC19">W19*INDEX(prod_est,$G19+$H19,MATCH(CC$14,$BP$14:$DP$14,0))</f>
        <v>1.2989464039302552E-2</v>
      </c>
      <c r="CD19" s="8" cm="1">
        <f t="array" ref="CD19">X19*INDEX(prod_est,$G19+$H19,MATCH(CD$14,$BP$14:$DP$14,0))</f>
        <v>1.2976946155774211E-2</v>
      </c>
      <c r="CE19" s="8" cm="1">
        <f t="array" ref="CE19">Y19*INDEX(prod_est,$G19+$H19,MATCH(CE$14,$BP$14:$DP$14,0))</f>
        <v>1.296160885168891E-2</v>
      </c>
      <c r="CF19" s="8" cm="1">
        <f t="array" ref="CF19">Z19*INDEX(prod_est,$G19+$H19,MATCH(CF$14,$BP$14:$DP$14,0))</f>
        <v>1.2943438981978131E-2</v>
      </c>
      <c r="CG19" s="8" cm="1">
        <f t="array" ref="CG19">AA19*INDEX(prod_est,$G19+$H19,MATCH(CG$14,$BP$14:$DP$14,0))</f>
        <v>1.2922423360447096E-2</v>
      </c>
      <c r="CH19" s="8" cm="1">
        <f t="array" ref="CH19">AB19*INDEX(prod_est,$G19+$H19,MATCH(CH$14,$BP$14:$DP$14,0))</f>
        <v>1.2898548759667441E-2</v>
      </c>
      <c r="CI19" s="8" cm="1">
        <f t="array" ref="CI19">AC19*INDEX(prod_est,$G19+$H19,MATCH(CI$14,$BP$14:$DP$14,0))</f>
        <v>1.2871801910869457E-2</v>
      </c>
      <c r="CJ19" s="8" cm="1">
        <f t="array" ref="CJ19">AD19*INDEX(prod_est,$G19+$H19,MATCH(CJ$14,$BP$14:$DP$14,0))</f>
        <v>1.284216950383418E-2</v>
      </c>
      <c r="CK19" s="8" cm="1">
        <f t="array" ref="CK19">AE19*INDEX(prod_est,$G19+$H19,MATCH(CK$14,$BP$14:$DP$14,0))</f>
        <v>1.2809638186785191E-2</v>
      </c>
      <c r="CL19" s="8" cm="1">
        <f t="array" ref="CL19">AF19*INDEX(prod_est,$G19+$H19,MATCH(CL$14,$BP$14:$DP$14,0))</f>
        <v>1.2774194566280216E-2</v>
      </c>
      <c r="CM19" s="8" cm="1">
        <f t="array" ref="CM19">AG19*INDEX(prod_est,$G19+$H19,MATCH(CM$14,$BP$14:$DP$14,0))</f>
        <v>1.2735825207102288E-2</v>
      </c>
      <c r="CN19" s="8" cm="1">
        <f t="array" ref="CN19">AH19*INDEX(prod_est,$G19+$H19,MATCH(CN$14,$BP$14:$DP$14,0))</f>
        <v>1.2694516632151006E-2</v>
      </c>
      <c r="CO19" s="8" cm="1">
        <f t="array" ref="CO19">AI19*INDEX(prod_est,$G19+$H19,MATCH(CO$14,$BP$14:$DP$14,0))</f>
        <v>1.2650255322333114E-2</v>
      </c>
      <c r="CP19" s="8" cm="1">
        <f t="array" ref="CP19">AJ19*INDEX(prod_est,$G19+$H19,MATCH(CP$14,$BP$14:$DP$14,0))</f>
        <v>1.2603027716453143E-2</v>
      </c>
      <c r="CQ19" s="8" cm="1">
        <f t="array" ref="CQ19">AK19*INDEX(prod_est,$G19+$H19,MATCH(CQ$14,$BP$14:$DP$14,0))</f>
        <v>1.2552820211103665E-2</v>
      </c>
      <c r="CR19" s="8" cm="1">
        <f t="array" ref="CR19">AL19*INDEX(prod_est,$G19+$H19,MATCH(CR$14,$BP$14:$DP$14,0))</f>
        <v>1.2499619160555296E-2</v>
      </c>
      <c r="CS19" s="8" cm="1">
        <f t="array" ref="CS19">AM19*INDEX(prod_est,$G19+$H19,MATCH(CS$14,$BP$14:$DP$14,0))</f>
        <v>1.244341087664644E-2</v>
      </c>
      <c r="CT19" s="8" cm="1">
        <f t="array" ref="CT19">AN19*INDEX(prod_est,$G19+$H19,MATCH(CT$14,$BP$14:$DP$14,0))</f>
        <v>1.2384181628672825E-2</v>
      </c>
      <c r="CU19" s="8" cm="1">
        <f t="array" ref="CU19">AO19*INDEX(prod_est,$G19+$H19,MATCH(CU$14,$BP$14:$DP$14,0))</f>
        <v>1.2321917643276715E-2</v>
      </c>
      <c r="CV19" s="8" cm="1">
        <f t="array" ref="CV19">AP19*INDEX(prod_est,$G19+$H19,MATCH(CV$14,$BP$14:$DP$14,0))</f>
        <v>1.225660510433588E-2</v>
      </c>
      <c r="CW19" cm="1">
        <f t="array" ref="CW19">AQ19*INDEX(prod_est,$G19+$H19,MATCH(CW$14,$BP$14:$DP$14,0))</f>
        <v>1.2008108524977671E-2</v>
      </c>
      <c r="CX19" cm="1">
        <f t="array" ref="CX19">AR19*INDEX(prod_est,$G19+$H19,MATCH(CX$14,$BP$14:$DP$14,0))</f>
        <v>1.1761293782271625E-2</v>
      </c>
      <c r="CY19" cm="1">
        <f t="array" ref="CY19">AS19*INDEX(prod_est,$G19+$H19,MATCH(CY$14,$BP$14:$DP$14,0))</f>
        <v>1.1516196231194702E-2</v>
      </c>
      <c r="CZ19" cm="1">
        <f t="array" ref="CZ19">AT19*INDEX(prod_est,$G19+$H19,MATCH(CZ$14,$BP$14:$DP$14,0))</f>
        <v>1.1272849515737803E-2</v>
      </c>
      <c r="DA19" cm="1">
        <f t="array" ref="DA19">AU19*INDEX(prod_est,$G19+$H19,MATCH(DA$14,$BP$14:$DP$14,0))</f>
        <v>1.1031285614356076E-2</v>
      </c>
      <c r="DB19" cm="1">
        <f t="array" ref="DB19">AV19*INDEX(prod_est,$G19+$H19,MATCH(DB$14,$BP$14:$DP$14,0))</f>
        <v>1.0791534884431906E-2</v>
      </c>
      <c r="DC19" cm="1">
        <f t="array" ref="DC19">AW19*INDEX(prod_est,$G19+$H19,MATCH(DC$14,$BP$14:$DP$14,0))</f>
        <v>1.0553626105769759E-2</v>
      </c>
      <c r="DD19" cm="1">
        <f t="array" ref="DD19">AX19*INDEX(prod_est,$G19+$H19,MATCH(DD$14,$BP$14:$DP$14,0))</f>
        <v>1.0317586523141921E-2</v>
      </c>
      <c r="DE19" cm="1">
        <f t="array" ref="DE19">AY19*INDEX(prod_est,$G19+$H19,MATCH(DE$14,$BP$14:$DP$14,0))</f>
        <v>1.0083441887903694E-2</v>
      </c>
      <c r="DF19" cm="1">
        <f t="array" ref="DF19">AZ19*INDEX(prod_est,$G19+$H19,MATCH(DF$14,$BP$14:$DP$14,0))</f>
        <v>9.8512164986961966E-3</v>
      </c>
      <c r="DG19" cm="1">
        <f t="array" ref="DG19">BA19*INDEX(prod_est,$G19+$H19,MATCH(DG$14,$BP$14:$DP$14,0))</f>
        <v>9.6209332412548598E-3</v>
      </c>
      <c r="DH19" cm="1">
        <f t="array" ref="DH19">BB19*INDEX(prod_est,$G19+$H19,MATCH(DH$14,$BP$14:$DP$14,0))</f>
        <v>9.3926136273409927E-3</v>
      </c>
      <c r="DI19" cm="1">
        <f t="array" ref="DI19">BC19*INDEX(prod_est,$G19+$H19,MATCH(DI$14,$BP$14:$DP$14,0))</f>
        <v>9.1662778328139155E-3</v>
      </c>
      <c r="DJ19" cm="1">
        <f t="array" ref="DJ19">BD19*INDEX(prod_est,$G19+$H19,MATCH(DJ$14,$BP$14:$DP$14,0))</f>
        <v>8.9419447348603534E-3</v>
      </c>
      <c r="DK19" cm="1">
        <f t="array" ref="DK19">BE19*INDEX(prod_est,$G19+$H19,MATCH(DK$14,$BP$14:$DP$14,0))</f>
        <v>8.719631948397923E-3</v>
      </c>
      <c r="DL19" cm="1">
        <f t="array" ref="DL19">BF19*INDEX(prod_est,$G19+$H19,MATCH(DL$14,$BP$14:$DP$14,0))</f>
        <v>8.4993558616689897E-3</v>
      </c>
      <c r="DM19" cm="1">
        <f t="array" ref="DM19">BG19*INDEX(prod_est,$G19+$H19,MATCH(DM$14,$BP$14:$DP$14,0))</f>
        <v>8.2811316710408103E-3</v>
      </c>
      <c r="DN19" cm="1">
        <f t="array" ref="DN19">BH19*INDEX(prod_est,$G19+$H19,MATCH(DN$14,$BP$14:$DP$14,0))</f>
        <v>8.0649734150278849E-3</v>
      </c>
      <c r="DO19" cm="1">
        <f t="array" ref="DO19">BI19*INDEX(prod_est,$G19+$H19,MATCH(DO$14,$BP$14:$DP$14,0))</f>
        <v>7.8508940075517706E-3</v>
      </c>
      <c r="DP19" cm="1">
        <f t="array" ref="DP19">BJ19*INDEX(prod_est,$G19+$H19,MATCH(DP$14,$BP$14:$DP$14,0))</f>
        <v>7.6389052704536383E-3</v>
      </c>
    </row>
    <row r="20" spans="1:120" x14ac:dyDescent="0.25">
      <c r="A20" t="s">
        <v>52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241</v>
      </c>
      <c r="H20">
        <f>IFERROR(MATCH(D20,Production_est!$D$4:$D$339,0),"-")</f>
        <v>6</v>
      </c>
      <c r="I20" s="8" cm="1">
        <f t="array" ref="I20">IFERROR(INDEX(Production_est!$E$4:$E$339,H20+G20),"-")</f>
        <v>57692.6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16_RUS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52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241</v>
      </c>
      <c r="H21">
        <f>IFERROR(MATCH(D21,Production_est!$D$4:$D$339,0),"-")</f>
        <v>6</v>
      </c>
      <c r="I21" s="8" cm="1">
        <f t="array" ref="I21">IFERROR(INDEX(Production_est!$E$4:$E$339,H21+G21),"-")</f>
        <v>57692.6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16_RUS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52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241</v>
      </c>
      <c r="H22">
        <f>IFERROR(MATCH(D22,Production_est!$D$4:$D$339,0),"-")</f>
        <v>6</v>
      </c>
      <c r="I22" s="8" cm="1">
        <f t="array" ref="I22">IFERROR(INDEX(Production_est!$E$4:$E$339,H22+G22),"-")</f>
        <v>57692.6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16_RUS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52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241</v>
      </c>
      <c r="H23">
        <f>IFERROR(MATCH(D23,Production_est!$D$4:$D$339,0),"-")</f>
        <v>6</v>
      </c>
      <c r="I23" s="8" cm="1">
        <f t="array" ref="I23">IFERROR(INDEX(Production_est!$E$4:$E$339,H23+G23),"-")</f>
        <v>57692.6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16_RUS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52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241</v>
      </c>
      <c r="H24">
        <f>IFERROR(MATCH(D24,Production_est!$D$4:$D$339,0),"-")</f>
        <v>6</v>
      </c>
      <c r="I24" s="8" cm="1">
        <f t="array" ref="I24">IFERROR(INDEX(Production_est!$E$4:$E$339,H24+G24),"-")</f>
        <v>57692.6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16_RUS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52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241</v>
      </c>
      <c r="H25">
        <f>IFERROR(MATCH(D25,Production_est!$D$4:$D$339,0),"-")</f>
        <v>6</v>
      </c>
      <c r="I25" s="8" cm="1">
        <f t="array" ref="I25">IFERROR(INDEX(Production_est!$E$4:$E$339,H25+G25),"-")</f>
        <v>57692.6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16_RUS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52</v>
      </c>
      <c r="B26" t="s">
        <v>16</v>
      </c>
      <c r="C26" t="s">
        <v>16</v>
      </c>
      <c r="D26" t="s">
        <v>37</v>
      </c>
      <c r="E26" s="8">
        <v>4.2301752480000001</v>
      </c>
      <c r="F26" s="8">
        <v>12.434921603999999</v>
      </c>
      <c r="G26">
        <f>MATCH(A26,Production_est!$A$4:$A$339,0)</f>
        <v>241</v>
      </c>
      <c r="H26">
        <f>IFERROR(MATCH(D26,Production_est!$D$4:$D$339,0),"-")</f>
        <v>6</v>
      </c>
      <c r="I26" s="8" cm="1">
        <f t="array" ref="I26">IFERROR(INDEX(Production_est!$E$4:$E$339,H26+G26),"-")</f>
        <v>57692.6</v>
      </c>
      <c r="J26" s="42">
        <f t="shared" si="0"/>
        <v>2.1553754907908466E-4</v>
      </c>
      <c r="K26" s="42">
        <f t="shared" si="1"/>
        <v>2.1553754907908466E-4</v>
      </c>
      <c r="L26" s="42">
        <f t="shared" si="2"/>
        <v>2.1553754907908466E-4</v>
      </c>
      <c r="M26" s="42">
        <f t="shared" ref="M26:AP26" si="29">L26*(1-$F$4)</f>
        <v>2.126858753372104E-4</v>
      </c>
      <c r="N26" s="42">
        <f t="shared" si="29"/>
        <v>2.0987193072033011E-4</v>
      </c>
      <c r="O26" s="42">
        <f t="shared" si="29"/>
        <v>2.0709521605252054E-4</v>
      </c>
      <c r="P26" s="42">
        <f t="shared" si="29"/>
        <v>2.0435523876221527E-4</v>
      </c>
      <c r="Q26" s="42">
        <f t="shared" si="29"/>
        <v>2.0165151279482558E-4</v>
      </c>
      <c r="R26" s="42">
        <f t="shared" si="29"/>
        <v>1.9898355852651742E-4</v>
      </c>
      <c r="S26" s="42">
        <f t="shared" si="29"/>
        <v>1.9635090267912925E-4</v>
      </c>
      <c r="T26" s="42">
        <f t="shared" si="29"/>
        <v>1.9375307823621545E-4</v>
      </c>
      <c r="U26" s="42">
        <f t="shared" si="29"/>
        <v>1.9118962436020059E-4</v>
      </c>
      <c r="V26" s="42">
        <f t="shared" si="29"/>
        <v>1.8866008631062976E-4</v>
      </c>
      <c r="W26" s="42">
        <f t="shared" si="29"/>
        <v>1.8616401536350049E-4</v>
      </c>
      <c r="X26" s="42">
        <f t="shared" si="29"/>
        <v>1.8370096873166197E-4</v>
      </c>
      <c r="Y26" s="42">
        <f t="shared" si="29"/>
        <v>1.8127050948626742E-4</v>
      </c>
      <c r="Z26" s="42">
        <f t="shared" si="29"/>
        <v>1.7887220647926566E-4</v>
      </c>
      <c r="AA26" s="42">
        <f t="shared" si="29"/>
        <v>1.7650563426691823E-4</v>
      </c>
      <c r="AB26" s="42">
        <f t="shared" si="29"/>
        <v>1.7417037303432833E-4</v>
      </c>
      <c r="AC26" s="42">
        <f t="shared" si="29"/>
        <v>1.7186600852096831E-4</v>
      </c>
      <c r="AD26" s="42">
        <f t="shared" si="29"/>
        <v>1.6959213194719252E-4</v>
      </c>
      <c r="AE26" s="42">
        <f t="shared" si="29"/>
        <v>1.6734833994172237E-4</v>
      </c>
      <c r="AF26" s="42">
        <f t="shared" si="29"/>
        <v>1.6513423447009083E-4</v>
      </c>
      <c r="AG26" s="42">
        <f t="shared" si="29"/>
        <v>1.6294942276403362E-4</v>
      </c>
      <c r="AH26" s="42">
        <f t="shared" si="29"/>
        <v>1.6079351725181468E-4</v>
      </c>
      <c r="AI26" s="42">
        <f t="shared" si="29"/>
        <v>1.5866613548947331E-4</v>
      </c>
      <c r="AJ26" s="42">
        <f t="shared" si="29"/>
        <v>1.565669000929811E-4</v>
      </c>
      <c r="AK26" s="42">
        <f t="shared" si="29"/>
        <v>1.5449543867129638E-4</v>
      </c>
      <c r="AL26" s="42">
        <f t="shared" si="29"/>
        <v>1.5245138376030439E-4</v>
      </c>
      <c r="AM26" s="42">
        <f t="shared" si="29"/>
        <v>1.5043437275763153E-4</v>
      </c>
      <c r="AN26" s="42">
        <f t="shared" si="29"/>
        <v>1.4844404785832195E-4</v>
      </c>
      <c r="AO26" s="42">
        <f t="shared" si="29"/>
        <v>1.4648005599136526E-4</v>
      </c>
      <c r="AP26" s="42">
        <f t="shared" si="29"/>
        <v>1.4454204875706392E-4</v>
      </c>
      <c r="AQ26" s="42">
        <f t="shared" ref="AQ26:BJ26" si="30">AP26*(1-$F$4)</f>
        <v>1.4262968236522939E-4</v>
      </c>
      <c r="AR26" s="42">
        <f t="shared" si="30"/>
        <v>1.4074261757419593E-4</v>
      </c>
      <c r="AS26" s="42">
        <f t="shared" si="30"/>
        <v>1.3888051963064122E-4</v>
      </c>
      <c r="AT26" s="42">
        <f t="shared" si="30"/>
        <v>1.3704305821020336E-4</v>
      </c>
      <c r="AU26" s="42">
        <f t="shared" si="30"/>
        <v>1.3522990735888332E-4</v>
      </c>
      <c r="AV26" s="42">
        <f t="shared" si="30"/>
        <v>1.3344074543522277E-4</v>
      </c>
      <c r="AW26" s="42">
        <f t="shared" si="30"/>
        <v>1.3167525505324701E-4</v>
      </c>
      <c r="AX26" s="42">
        <f t="shared" si="30"/>
        <v>1.2993312302616265E-4</v>
      </c>
      <c r="AY26" s="42">
        <f t="shared" si="30"/>
        <v>1.2821404031080027E-4</v>
      </c>
      <c r="AZ26" s="42">
        <f t="shared" si="30"/>
        <v>1.2651770195279213E-4</v>
      </c>
      <c r="BA26" s="42">
        <f t="shared" si="30"/>
        <v>1.2484380703247516E-4</v>
      </c>
      <c r="BB26" s="42">
        <f t="shared" si="30"/>
        <v>1.2319205861150979E-4</v>
      </c>
      <c r="BC26" s="42">
        <f t="shared" si="30"/>
        <v>1.2156216368020491E-4</v>
      </c>
      <c r="BD26" s="42">
        <f t="shared" si="30"/>
        <v>1.1995383310553987E-4</v>
      </c>
      <c r="BE26" s="42">
        <f t="shared" si="30"/>
        <v>1.1836678157987405E-4</v>
      </c>
      <c r="BF26" s="42">
        <f t="shared" si="30"/>
        <v>1.1680072757033514E-4</v>
      </c>
      <c r="BG26" s="42">
        <f t="shared" si="30"/>
        <v>1.1525539326887697E-4</v>
      </c>
      <c r="BH26" s="42">
        <f t="shared" si="30"/>
        <v>1.1373050454299816E-4</v>
      </c>
      <c r="BI26" s="42">
        <f t="shared" si="30"/>
        <v>1.1222579088711271E-4</v>
      </c>
      <c r="BJ26" s="42">
        <f t="shared" si="30"/>
        <v>1.1074098537456406E-4</v>
      </c>
      <c r="BK26" t="str">
        <f t="shared" si="5"/>
        <v>16_RUS</v>
      </c>
      <c r="BL26" t="str">
        <f t="shared" si="6"/>
        <v>d_ind_cem_7_7_gas_diesel_oil</v>
      </c>
      <c r="BO26" s="8">
        <f t="shared" si="7"/>
        <v>4.2301752480000001</v>
      </c>
      <c r="BP26" s="8">
        <f t="shared" si="8"/>
        <v>12.434921603999999</v>
      </c>
      <c r="BQ26" s="8" cm="1">
        <f t="array" ref="BQ26">K26*INDEX(prod_est,$G26+$H26,MATCH(BQ$14,$BP$14:$DP$14,0))</f>
        <v>12.621445428059978</v>
      </c>
      <c r="BR26" s="8" cm="1">
        <f t="array" ref="BR26">L26*INDEX(prod_est,$G26+$H26,MATCH(BR$14,$BP$14:$DP$14,0))</f>
        <v>11.849959576269811</v>
      </c>
      <c r="BS26" s="8" cm="1">
        <f t="array" ref="BS26">M26*INDEX(prod_est,$G26+$H26,MATCH(BS$14,$BP$14:$DP$14,0))</f>
        <v>12.003552728495892</v>
      </c>
      <c r="BT26" s="8" cm="1">
        <f t="array" ref="BT26">N26*INDEX(prod_est,$G26+$H26,MATCH(BT$14,$BP$14:$DP$14,0))</f>
        <v>12.155012130254953</v>
      </c>
      <c r="BU26" s="8" cm="1">
        <f t="array" ref="BU26">O26*INDEX(prod_est,$G26+$H26,MATCH(BU$14,$BP$14:$DP$14,0))</f>
        <v>12.30424058029454</v>
      </c>
      <c r="BV26" s="8" cm="1">
        <f t="array" ref="BV26">P26*INDEX(prod_est,$G26+$H26,MATCH(BV$14,$BP$14:$DP$14,0))</f>
        <v>12.451140300448564</v>
      </c>
      <c r="BW26" s="8" cm="1">
        <f t="array" ref="BW26">Q26*INDEX(prod_est,$G26+$H26,MATCH(BW$14,$BP$14:$DP$14,0))</f>
        <v>12.59561293341762</v>
      </c>
      <c r="BX26" s="8" cm="1">
        <f t="array" ref="BX26">R26*INDEX(prod_est,$G26+$H26,MATCH(BX$14,$BP$14:$DP$14,0))</f>
        <v>12.737559540541829</v>
      </c>
      <c r="BY26" s="8" cm="1">
        <f t="array" ref="BY26">S26*INDEX(prod_est,$G26+$H26,MATCH(BY$14,$BP$14:$DP$14,0))</f>
        <v>12.87688059956732</v>
      </c>
      <c r="BZ26" s="8" cm="1">
        <f t="array" ref="BZ26">T26*INDEX(prod_est,$G26+$H26,MATCH(BZ$14,$BP$14:$DP$14,0))</f>
        <v>12.875523959976823</v>
      </c>
      <c r="CA26" s="8" cm="1">
        <f t="array" ref="CA26">U26*INDEX(prod_est,$G26+$H26,MATCH(CA$14,$BP$14:$DP$14,0))</f>
        <v>12.871428723103142</v>
      </c>
      <c r="CB26" s="8" cm="1">
        <f t="array" ref="CB26">V26*INDEX(prod_est,$G26+$H26,MATCH(CB$14,$BP$14:$DP$14,0))</f>
        <v>12.86458204172513</v>
      </c>
      <c r="CC26" s="8" cm="1">
        <f t="array" ref="CC26">W26*INDEX(prod_est,$G26+$H26,MATCH(CC$14,$BP$14:$DP$14,0))</f>
        <v>12.81697604008297</v>
      </c>
      <c r="CD26" s="8" cm="1">
        <f t="array" ref="CD26">X26*INDEX(prod_est,$G26+$H26,MATCH(CD$14,$BP$14:$DP$14,0))</f>
        <v>12.804624382403343</v>
      </c>
      <c r="CE26" s="8" cm="1">
        <f t="array" ref="CE26">Y26*INDEX(prod_est,$G26+$H26,MATCH(CE$14,$BP$14:$DP$14,0))</f>
        <v>12.789490743449035</v>
      </c>
      <c r="CF26" s="8" cm="1">
        <f t="array" ref="CF26">Z26*INDEX(prod_est,$G26+$H26,MATCH(CF$14,$BP$14:$DP$14,0))</f>
        <v>12.771562152705808</v>
      </c>
      <c r="CG26" s="8" cm="1">
        <f t="array" ref="CG26">AA26*INDEX(prod_est,$G26+$H26,MATCH(CG$14,$BP$14:$DP$14,0))</f>
        <v>12.75082559907929</v>
      </c>
      <c r="CH26" s="8" cm="1">
        <f t="array" ref="CH26">AB26*INDEX(prod_est,$G26+$H26,MATCH(CH$14,$BP$14:$DP$14,0))</f>
        <v>12.727268030789057</v>
      </c>
      <c r="CI26" s="8" cm="1">
        <f t="array" ref="CI26">AC26*INDEX(prod_est,$G26+$H26,MATCH(CI$14,$BP$14:$DP$14,0))</f>
        <v>12.700876355262322</v>
      </c>
      <c r="CJ26" s="8" cm="1">
        <f t="array" ref="CJ26">AD26*INDEX(prod_est,$G26+$H26,MATCH(CJ$14,$BP$14:$DP$14,0))</f>
        <v>12.671637439027442</v>
      </c>
      <c r="CK26" s="8" cm="1">
        <f t="array" ref="CK26">AE26*INDEX(prod_est,$G26+$H26,MATCH(CK$14,$BP$14:$DP$14,0))</f>
        <v>12.639538107607176</v>
      </c>
      <c r="CL26" s="8" cm="1">
        <f t="array" ref="CL26">AF26*INDEX(prod_est,$G26+$H26,MATCH(CL$14,$BP$14:$DP$14,0))</f>
        <v>12.604565145411696</v>
      </c>
      <c r="CM26" s="8" cm="1">
        <f t="array" ref="CM26">AG26*INDEX(prod_est,$G26+$H26,MATCH(CM$14,$BP$14:$DP$14,0))</f>
        <v>12.566705295631223</v>
      </c>
      <c r="CN26" s="8" cm="1">
        <f t="array" ref="CN26">AH26*INDEX(prod_est,$G26+$H26,MATCH(CN$14,$BP$14:$DP$14,0))</f>
        <v>12.525945260128713</v>
      </c>
      <c r="CO26" s="8" cm="1">
        <f t="array" ref="CO26">AI26*INDEX(prod_est,$G26+$H26,MATCH(CO$14,$BP$14:$DP$14,0))</f>
        <v>12.482271699331893</v>
      </c>
      <c r="CP26" s="8" cm="1">
        <f t="array" ref="CP26">AJ26*INDEX(prod_est,$G26+$H26,MATCH(CP$14,$BP$14:$DP$14,0))</f>
        <v>12.435671232125351</v>
      </c>
      <c r="CQ26" s="8" cm="1">
        <f t="array" ref="CQ26">AK26*INDEX(prod_est,$G26+$H26,MATCH(CQ$14,$BP$14:$DP$14,0))</f>
        <v>12.386130435742258</v>
      </c>
      <c r="CR26" s="8" cm="1">
        <f t="array" ref="CR26">AL26*INDEX(prod_est,$G26+$H26,MATCH(CR$14,$BP$14:$DP$14,0))</f>
        <v>12.333635845655824</v>
      </c>
      <c r="CS26" s="8" cm="1">
        <f t="array" ref="CS26">AM26*INDEX(prod_est,$G26+$H26,MATCH(CS$14,$BP$14:$DP$14,0))</f>
        <v>12.278173955470498</v>
      </c>
      <c r="CT26" s="8" cm="1">
        <f t="array" ref="CT26">AN26*INDEX(prod_est,$G26+$H26,MATCH(CT$14,$BP$14:$DP$14,0))</f>
        <v>12.219731216812999</v>
      </c>
      <c r="CU26" s="8" cm="1">
        <f t="array" ref="CU26">AO26*INDEX(prod_est,$G26+$H26,MATCH(CU$14,$BP$14:$DP$14,0))</f>
        <v>12.158294039222962</v>
      </c>
      <c r="CV26" s="8" cm="1">
        <f t="array" ref="CV26">AP26*INDEX(prod_est,$G26+$H26,MATCH(CV$14,$BP$14:$DP$14,0))</f>
        <v>12.093848790043415</v>
      </c>
      <c r="CW26" cm="1">
        <f t="array" ref="CW26">AQ26*INDEX(prod_est,$G26+$H26,MATCH(CW$14,$BP$14:$DP$14,0))</f>
        <v>11.848652014099471</v>
      </c>
      <c r="CX26" cm="1">
        <f t="array" ref="CX26">AR26*INDEX(prod_est,$G26+$H26,MATCH(CX$14,$BP$14:$DP$14,0))</f>
        <v>11.605114741581454</v>
      </c>
      <c r="CY26" cm="1">
        <f t="array" ref="CY26">AS26*INDEX(prod_est,$G26+$H26,MATCH(CY$14,$BP$14:$DP$14,0))</f>
        <v>11.363271857985108</v>
      </c>
      <c r="CZ26" cm="1">
        <f t="array" ref="CZ26">AT26*INDEX(prod_est,$G26+$H26,MATCH(CZ$14,$BP$14:$DP$14,0))</f>
        <v>11.123156560540442</v>
      </c>
      <c r="DA26" cm="1">
        <f t="array" ref="DA26">AU26*INDEX(prod_est,$G26+$H26,MATCH(DA$14,$BP$14:$DP$14,0))</f>
        <v>10.88480040305846</v>
      </c>
      <c r="DB26" cm="1">
        <f t="array" ref="DB26">AV26*INDEX(prod_est,$G26+$H26,MATCH(DB$14,$BP$14:$DP$14,0))</f>
        <v>10.648233339803747</v>
      </c>
      <c r="DC26" cm="1">
        <f t="array" ref="DC26">AW26*INDEX(prod_est,$G26+$H26,MATCH(DC$14,$BP$14:$DP$14,0))</f>
        <v>10.413483768411743</v>
      </c>
      <c r="DD26" cm="1">
        <f t="array" ref="DD26">AX26*INDEX(prod_est,$G26+$H26,MATCH(DD$14,$BP$14:$DP$14,0))</f>
        <v>10.180578571869496</v>
      </c>
      <c r="DE26" cm="1">
        <f t="array" ref="DE26">AY26*INDEX(prod_est,$G26+$H26,MATCH(DE$14,$BP$14:$DP$14,0))</f>
        <v>9.9495431595782691</v>
      </c>
      <c r="DF26" cm="1">
        <f t="array" ref="DF26">AZ26*INDEX(prod_est,$G26+$H26,MATCH(DF$14,$BP$14:$DP$14,0))</f>
        <v>9.720401507515831</v>
      </c>
      <c r="DG26" cm="1">
        <f t="array" ref="DG26">BA26*INDEX(prod_est,$G26+$H26,MATCH(DG$14,$BP$14:$DP$14,0))</f>
        <v>9.4931761975163305</v>
      </c>
      <c r="DH26" cm="1">
        <f t="array" ref="DH26">BB26*INDEX(prod_est,$G26+$H26,MATCH(DH$14,$BP$14:$DP$14,0))</f>
        <v>9.2678884556849024</v>
      </c>
      <c r="DI26" cm="1">
        <f t="array" ref="DI26">BC26*INDEX(prod_est,$G26+$H26,MATCH(DI$14,$BP$14:$DP$14,0))</f>
        <v>9.0445581899642189</v>
      </c>
      <c r="DJ26" cm="1">
        <f t="array" ref="DJ26">BD26*INDEX(prod_est,$G26+$H26,MATCH(DJ$14,$BP$14:$DP$14,0))</f>
        <v>8.8232040268695275</v>
      </c>
      <c r="DK26" cm="1">
        <f t="array" ref="DK26">BE26*INDEX(prod_est,$G26+$H26,MATCH(DK$14,$BP$14:$DP$14,0))</f>
        <v>8.603843347408727</v>
      </c>
      <c r="DL26" cm="1">
        <f t="array" ref="DL26">BF26*INDEX(prod_est,$G26+$H26,MATCH(DL$14,$BP$14:$DP$14,0))</f>
        <v>8.3864923222035657</v>
      </c>
      <c r="DM26" cm="1">
        <f t="array" ref="DM26">BG26*INDEX(prod_est,$G26+$H26,MATCH(DM$14,$BP$14:$DP$14,0))</f>
        <v>8.1711659458276813</v>
      </c>
      <c r="DN26" cm="1">
        <f t="array" ref="DN26">BH26*INDEX(prod_est,$G26+$H26,MATCH(DN$14,$BP$14:$DP$14,0))</f>
        <v>7.9578780703771601</v>
      </c>
      <c r="DO26" cm="1">
        <f t="array" ref="DO26">BI26*INDEX(prod_est,$G26+$H26,MATCH(DO$14,$BP$14:$DP$14,0))</f>
        <v>7.7466414382886928</v>
      </c>
      <c r="DP26" cm="1">
        <f t="array" ref="DP26">BJ26*INDEX(prod_est,$G26+$H26,MATCH(DP$14,$BP$14:$DP$14,0))</f>
        <v>7.5374677144203988</v>
      </c>
    </row>
    <row r="27" spans="1:120" x14ac:dyDescent="0.25">
      <c r="A27" t="s">
        <v>52</v>
      </c>
      <c r="B27" t="s">
        <v>17</v>
      </c>
      <c r="C27" t="s">
        <v>17</v>
      </c>
      <c r="D27" t="s">
        <v>37</v>
      </c>
      <c r="E27" s="8">
        <v>0.69999109200000009</v>
      </c>
      <c r="F27" s="8">
        <v>0.65201036400000001</v>
      </c>
      <c r="G27">
        <f>MATCH(A27,Production_est!$A$4:$A$339,0)</f>
        <v>241</v>
      </c>
      <c r="H27">
        <f>IFERROR(MATCH(D27,Production_est!$D$4:$D$339,0),"-")</f>
        <v>6</v>
      </c>
      <c r="I27" s="8" cm="1">
        <f t="array" ref="I27">IFERROR(INDEX(Production_est!$E$4:$E$339,H27+G27),"-")</f>
        <v>57692.6</v>
      </c>
      <c r="J27" s="42">
        <f t="shared" si="0"/>
        <v>1.1301455715291044E-5</v>
      </c>
      <c r="K27" s="42">
        <f t="shared" si="1"/>
        <v>1.1301455715291044E-5</v>
      </c>
      <c r="L27" s="42">
        <f t="shared" si="2"/>
        <v>1.1301455715291044E-5</v>
      </c>
      <c r="M27" s="42">
        <f t="shared" ref="M27:AP27" si="31">L27*(1-$F$4)</f>
        <v>1.1151931585291658E-5</v>
      </c>
      <c r="N27" s="42">
        <f t="shared" si="31"/>
        <v>1.1004385737207036E-5</v>
      </c>
      <c r="O27" s="42">
        <f t="shared" si="31"/>
        <v>1.0858791997339768E-5</v>
      </c>
      <c r="P27" s="42">
        <f t="shared" si="31"/>
        <v>1.0715124538284055E-5</v>
      </c>
      <c r="Q27" s="42">
        <f t="shared" si="31"/>
        <v>1.0573357874344095E-5</v>
      </c>
      <c r="R27" s="42">
        <f t="shared" si="31"/>
        <v>1.0433466857013082E-5</v>
      </c>
      <c r="S27" s="42">
        <f t="shared" si="31"/>
        <v>1.0295426670512017E-5</v>
      </c>
      <c r="T27" s="42">
        <f t="shared" si="31"/>
        <v>1.0159212827387548E-5</v>
      </c>
      <c r="U27" s="42">
        <f t="shared" si="31"/>
        <v>1.0024801164168054E-5</v>
      </c>
      <c r="V27" s="42">
        <f t="shared" si="31"/>
        <v>9.8921678370771944E-6</v>
      </c>
      <c r="W27" s="42">
        <f t="shared" si="31"/>
        <v>9.7612893178041758E-6</v>
      </c>
      <c r="X27" s="42">
        <f t="shared" si="31"/>
        <v>9.632142389329982E-6</v>
      </c>
      <c r="Y27" s="42">
        <f t="shared" si="31"/>
        <v>9.5047041418088143E-6</v>
      </c>
      <c r="Z27" s="42">
        <f t="shared" si="31"/>
        <v>9.3789519685040385E-6</v>
      </c>
      <c r="AA27" s="42">
        <f t="shared" si="31"/>
        <v>9.2548635617778892E-6</v>
      </c>
      <c r="AB27" s="42">
        <f t="shared" si="31"/>
        <v>9.1324169091342363E-6</v>
      </c>
      <c r="AC27" s="42">
        <f t="shared" si="31"/>
        <v>9.0115902893137097E-6</v>
      </c>
      <c r="AD27" s="42">
        <f t="shared" si="31"/>
        <v>8.8923622684404848E-6</v>
      </c>
      <c r="AE27" s="42">
        <f t="shared" si="31"/>
        <v>8.7747116962200466E-6</v>
      </c>
      <c r="AF27" s="42">
        <f t="shared" si="31"/>
        <v>8.6586177021872659E-6</v>
      </c>
      <c r="AG27" s="42">
        <f t="shared" si="31"/>
        <v>8.5440596920041064E-6</v>
      </c>
      <c r="AH27" s="42">
        <f t="shared" si="31"/>
        <v>8.4310173438063256E-6</v>
      </c>
      <c r="AI27" s="42">
        <f t="shared" si="31"/>
        <v>8.3194706045984993E-6</v>
      </c>
      <c r="AJ27" s="42">
        <f t="shared" si="31"/>
        <v>8.2093996866967494E-6</v>
      </c>
      <c r="AK27" s="42">
        <f t="shared" si="31"/>
        <v>8.1007850642185375E-6</v>
      </c>
      <c r="AL27" s="42">
        <f t="shared" si="31"/>
        <v>7.993607469618893E-6</v>
      </c>
      <c r="AM27" s="42">
        <f t="shared" si="31"/>
        <v>7.8878478902724744E-6</v>
      </c>
      <c r="AN27" s="42">
        <f t="shared" si="31"/>
        <v>7.7834875651008501E-6</v>
      </c>
      <c r="AO27" s="42">
        <f t="shared" si="31"/>
        <v>7.6805079812444025E-6</v>
      </c>
      <c r="AP27" s="42">
        <f t="shared" si="31"/>
        <v>7.5788908707782629E-6</v>
      </c>
      <c r="AQ27" s="42">
        <f t="shared" ref="AQ27:BJ27" si="32">AP27*(1-$F$4)</f>
        <v>7.4786182074717003E-6</v>
      </c>
      <c r="AR27" s="42">
        <f t="shared" si="32"/>
        <v>7.3796722035903785E-6</v>
      </c>
      <c r="AS27" s="42">
        <f t="shared" si="32"/>
        <v>7.2820353067409284E-6</v>
      </c>
      <c r="AT27" s="42">
        <f t="shared" si="32"/>
        <v>7.1856901967572619E-6</v>
      </c>
      <c r="AU27" s="42">
        <f t="shared" si="32"/>
        <v>7.0906197826280871E-6</v>
      </c>
      <c r="AV27" s="42">
        <f t="shared" si="32"/>
        <v>6.9968071994650694E-6</v>
      </c>
      <c r="AW27" s="42">
        <f t="shared" si="32"/>
        <v>6.9042358055111082E-6</v>
      </c>
      <c r="AX27" s="42">
        <f t="shared" si="32"/>
        <v>6.8128891791881932E-6</v>
      </c>
      <c r="AY27" s="42">
        <f t="shared" si="32"/>
        <v>6.7227511161843232E-6</v>
      </c>
      <c r="AZ27" s="42">
        <f t="shared" si="32"/>
        <v>6.6338056265789629E-6</v>
      </c>
      <c r="BA27" s="42">
        <f t="shared" si="32"/>
        <v>6.54603693200653E-6</v>
      </c>
      <c r="BB27" s="42">
        <f t="shared" si="32"/>
        <v>6.4594294628574174E-6</v>
      </c>
      <c r="BC27" s="42">
        <f t="shared" si="32"/>
        <v>6.3739678555160407E-6</v>
      </c>
      <c r="BD27" s="42">
        <f t="shared" si="32"/>
        <v>6.2896369496354305E-6</v>
      </c>
      <c r="BE27" s="42">
        <f t="shared" si="32"/>
        <v>6.2064217854478841E-6</v>
      </c>
      <c r="BF27" s="42">
        <f t="shared" si="32"/>
        <v>6.1243076011111958E-6</v>
      </c>
      <c r="BG27" s="42">
        <f t="shared" si="32"/>
        <v>6.0432798300900008E-6</v>
      </c>
      <c r="BH27" s="42">
        <f t="shared" si="32"/>
        <v>5.9633240985717643E-6</v>
      </c>
      <c r="BI27" s="42">
        <f t="shared" si="32"/>
        <v>5.8844262229169593E-6</v>
      </c>
      <c r="BJ27" s="42">
        <f t="shared" si="32"/>
        <v>5.8065722071429767E-6</v>
      </c>
      <c r="BK27" t="str">
        <f t="shared" si="5"/>
        <v>16_RUS</v>
      </c>
      <c r="BL27" t="str">
        <f t="shared" si="6"/>
        <v>d_ind_cem_7_8_fuel_oil</v>
      </c>
      <c r="BO27" s="8">
        <f t="shared" si="7"/>
        <v>0.69999109200000009</v>
      </c>
      <c r="BP27" s="8">
        <f t="shared" si="8"/>
        <v>0.65201036400000001</v>
      </c>
      <c r="BQ27" s="8" cm="1">
        <f t="array" ref="BQ27">K27*INDEX(prod_est,$G27+$H27,MATCH(BQ$14,$BP$14:$DP$14,0))</f>
        <v>0.66179051945999889</v>
      </c>
      <c r="BR27" s="8" cm="1">
        <f t="array" ref="BR27">L27*INDEX(prod_est,$G27+$H27,MATCH(BR$14,$BP$14:$DP$14,0))</f>
        <v>0.6213385739580064</v>
      </c>
      <c r="BS27" s="8" cm="1">
        <f t="array" ref="BS27">M27*INDEX(prod_est,$G27+$H27,MATCH(BS$14,$BP$14:$DP$14,0))</f>
        <v>0.62939204870276255</v>
      </c>
      <c r="BT27" s="8" cm="1">
        <f t="array" ref="BT27">N27*INDEX(prod_est,$G27+$H27,MATCH(BT$14,$BP$14:$DP$14,0))</f>
        <v>0.63733364277283533</v>
      </c>
      <c r="BU27" s="8" cm="1">
        <f t="array" ref="BU27">O27*INDEX(prod_est,$G27+$H27,MATCH(BU$14,$BP$14:$DP$14,0))</f>
        <v>0.64515825953585282</v>
      </c>
      <c r="BV27" s="8" cm="1">
        <f t="array" ref="BV27">P27*INDEX(prod_est,$G27+$H27,MATCH(BV$14,$BP$14:$DP$14,0))</f>
        <v>0.65286077210966065</v>
      </c>
      <c r="BW27" s="8" cm="1">
        <f t="array" ref="BW27">Q27*INDEX(prod_est,$G27+$H27,MATCH(BW$14,$BP$14:$DP$14,0))</f>
        <v>0.66043602324593564</v>
      </c>
      <c r="BX27" s="8" cm="1">
        <f t="array" ref="BX27">R27*INDEX(prod_est,$G27+$H27,MATCH(BX$14,$BP$14:$DP$14,0))</f>
        <v>0.66787882521340836</v>
      </c>
      <c r="BY27" s="8" cm="1">
        <f t="array" ref="BY27">S27*INDEX(prod_est,$G27+$H27,MATCH(BY$14,$BP$14:$DP$14,0))</f>
        <v>0.6751839596807504</v>
      </c>
      <c r="BZ27" s="8" cm="1">
        <f t="array" ref="BZ27">T27*INDEX(prod_est,$G27+$H27,MATCH(BZ$14,$BP$14:$DP$14,0))</f>
        <v>0.67511282589306887</v>
      </c>
      <c r="CA27" s="8" cm="1">
        <f t="array" ref="CA27">U27*INDEX(prod_est,$G27+$H27,MATCH(CA$14,$BP$14:$DP$14,0))</f>
        <v>0.67489809700536785</v>
      </c>
      <c r="CB27" s="8" cm="1">
        <f t="array" ref="CB27">V27*INDEX(prod_est,$G27+$H27,MATCH(CB$14,$BP$14:$DP$14,0))</f>
        <v>0.67453909938884626</v>
      </c>
      <c r="CC27" s="8" cm="1">
        <f t="array" ref="CC27">W27*INDEX(prod_est,$G27+$H27,MATCH(CC$14,$BP$14:$DP$14,0))</f>
        <v>0.67204293516298541</v>
      </c>
      <c r="CD27" s="8" cm="1">
        <f t="array" ref="CD27">X27*INDEX(prod_est,$G27+$H27,MATCH(CD$14,$BP$14:$DP$14,0))</f>
        <v>0.6713952906440922</v>
      </c>
      <c r="CE27" s="8" cm="1">
        <f t="array" ref="CE27">Y27*INDEX(prod_est,$G27+$H27,MATCH(CE$14,$BP$14:$DP$14,0))</f>
        <v>0.67060177623704764</v>
      </c>
      <c r="CF27" s="8" cm="1">
        <f t="array" ref="CF27">Z27*INDEX(prod_est,$G27+$H27,MATCH(CF$14,$BP$14:$DP$14,0))</f>
        <v>0.66966171184832346</v>
      </c>
      <c r="CG27" s="8" cm="1">
        <f t="array" ref="CG27">AA27*INDEX(prod_est,$G27+$H27,MATCH(CG$14,$BP$14:$DP$14,0))</f>
        <v>0.66857441525661976</v>
      </c>
      <c r="CH27" s="8" cm="1">
        <f t="array" ref="CH27">AB27*INDEX(prod_est,$G27+$H27,MATCH(CH$14,$BP$14:$DP$14,0))</f>
        <v>0.66733920210731212</v>
      </c>
      <c r="CI27" s="8" cm="1">
        <f t="array" ref="CI27">AC27*INDEX(prod_est,$G27+$H27,MATCH(CI$14,$BP$14:$DP$14,0))</f>
        <v>0.66595538590687686</v>
      </c>
      <c r="CJ27" s="8" cm="1">
        <f t="array" ref="CJ27">AD27*INDEX(prod_est,$G27+$H27,MATCH(CJ$14,$BP$14:$DP$14,0))</f>
        <v>0.66442227801730747</v>
      </c>
      <c r="CK27" s="8" cm="1">
        <f t="array" ref="CK27">AE27*INDEX(prod_est,$G27+$H27,MATCH(CK$14,$BP$14:$DP$14,0))</f>
        <v>0.6627391876505172</v>
      </c>
      <c r="CL27" s="8" cm="1">
        <f t="array" ref="CL27">AF27*INDEX(prod_est,$G27+$H27,MATCH(CL$14,$BP$14:$DP$14,0))</f>
        <v>0.66090542186272982</v>
      </c>
      <c r="CM27" s="8" cm="1">
        <f t="array" ref="CM27">AG27*INDEX(prod_est,$G27+$H27,MATCH(CM$14,$BP$14:$DP$14,0))</f>
        <v>0.65892028554884985</v>
      </c>
      <c r="CN27" s="8" cm="1">
        <f t="array" ref="CN27">AH27*INDEX(prod_est,$G27+$H27,MATCH(CN$14,$BP$14:$DP$14,0))</f>
        <v>0.6567830814368355</v>
      </c>
      <c r="CO27" s="8" cm="1">
        <f t="array" ref="CO27">AI27*INDEX(prod_est,$G27+$H27,MATCH(CO$14,$BP$14:$DP$14,0))</f>
        <v>0.65449311008203814</v>
      </c>
      <c r="CP27" s="8" cm="1">
        <f t="array" ref="CP27">AJ27*INDEX(prod_est,$G27+$H27,MATCH(CP$14,$BP$14:$DP$14,0))</f>
        <v>0.65204966986154378</v>
      </c>
      <c r="CQ27" s="8" cm="1">
        <f t="array" ref="CQ27">AK27*INDEX(prod_est,$G27+$H27,MATCH(CQ$14,$BP$14:$DP$14,0))</f>
        <v>0.64945205696849584</v>
      </c>
      <c r="CR27" s="8" cm="1">
        <f t="array" ref="CR27">AL27*INDEX(prod_est,$G27+$H27,MATCH(CR$14,$BP$14:$DP$14,0))</f>
        <v>0.64669956540640372</v>
      </c>
      <c r="CS27" s="8" cm="1">
        <f t="array" ref="CS27">AM27*INDEX(prod_est,$G27+$H27,MATCH(CS$14,$BP$14:$DP$14,0))</f>
        <v>0.64379148698343813</v>
      </c>
      <c r="CT27" s="8" cm="1">
        <f t="array" ref="CT27">AN27*INDEX(prod_est,$G27+$H27,MATCH(CT$14,$BP$14:$DP$14,0))</f>
        <v>0.64072711130671689</v>
      </c>
      <c r="CU27" s="8" cm="1">
        <f t="array" ref="CU27">AO27*INDEX(prod_est,$G27+$H27,MATCH(CU$14,$BP$14:$DP$14,0))</f>
        <v>0.63750572577657194</v>
      </c>
      <c r="CV27" s="8" cm="1">
        <f t="array" ref="CV27">AP27*INDEX(prod_est,$G27+$H27,MATCH(CV$14,$BP$14:$DP$14,0))</f>
        <v>0.63412661558080585</v>
      </c>
      <c r="CW27" cm="1">
        <f t="array" ref="CW27">AQ27*INDEX(prod_est,$G27+$H27,MATCH(CW$14,$BP$14:$DP$14,0))</f>
        <v>0.62127001348663513</v>
      </c>
      <c r="CX27" cm="1">
        <f t="array" ref="CX27">AR27*INDEX(prod_est,$G27+$H27,MATCH(CX$14,$BP$14:$DP$14,0))</f>
        <v>0.60850042548609951</v>
      </c>
      <c r="CY27" cm="1">
        <f t="array" ref="CY27">AS27*INDEX(prod_est,$G27+$H27,MATCH(CY$14,$BP$14:$DP$14,0))</f>
        <v>0.59581968075878733</v>
      </c>
      <c r="CZ27" cm="1">
        <f t="array" ref="CZ27">AT27*INDEX(prod_est,$G27+$H27,MATCH(CZ$14,$BP$14:$DP$14,0))</f>
        <v>0.58322951996207562</v>
      </c>
      <c r="DA27" cm="1">
        <f t="array" ref="DA27">AU27*INDEX(prod_est,$G27+$H27,MATCH(DA$14,$BP$14:$DP$14,0))</f>
        <v>0.57073159758261494</v>
      </c>
      <c r="DB27" cm="1">
        <f t="array" ref="DB27">AV27*INDEX(prod_est,$G27+$H27,MATCH(DB$14,$BP$14:$DP$14,0))</f>
        <v>0.5583274842367375</v>
      </c>
      <c r="DC27" cm="1">
        <f t="array" ref="DC27">AW27*INDEX(prod_est,$G27+$H27,MATCH(DC$14,$BP$14:$DP$14,0))</f>
        <v>0.546018668920772</v>
      </c>
      <c r="DD27" cm="1">
        <f t="array" ref="DD27">AX27*INDEX(prod_est,$G27+$H27,MATCH(DD$14,$BP$14:$DP$14,0))</f>
        <v>0.53380656121225589</v>
      </c>
      <c r="DE27" cm="1">
        <f t="array" ref="DE27">AY27*INDEX(prod_est,$G27+$H27,MATCH(DE$14,$BP$14:$DP$14,0))</f>
        <v>0.52169249342300372</v>
      </c>
      <c r="DF27" cm="1">
        <f t="array" ref="DF27">AZ27*INDEX(prod_est,$G27+$H27,MATCH(DF$14,$BP$14:$DP$14,0))</f>
        <v>0.50967772270496936</v>
      </c>
      <c r="DG27" cm="1">
        <f t="array" ref="DG27">BA27*INDEX(prod_est,$G27+$H27,MATCH(DG$14,$BP$14:$DP$14,0))</f>
        <v>0.49776343310984</v>
      </c>
      <c r="DH27" cm="1">
        <f t="array" ref="DH27">BB27*INDEX(prod_est,$G27+$H27,MATCH(DH$14,$BP$14:$DP$14,0))</f>
        <v>0.4859507376032598</v>
      </c>
      <c r="DI27" cm="1">
        <f t="array" ref="DI27">BC27*INDEX(prod_est,$G27+$H27,MATCH(DI$14,$BP$14:$DP$14,0))</f>
        <v>0.47424068003458802</v>
      </c>
      <c r="DJ27" cm="1">
        <f t="array" ref="DJ27">BD27*INDEX(prod_est,$G27+$H27,MATCH(DJ$14,$BP$14:$DP$14,0))</f>
        <v>0.46263423706305695</v>
      </c>
      <c r="DK27" cm="1">
        <f t="array" ref="DK27">BE27*INDEX(prod_est,$G27+$H27,MATCH(DK$14,$BP$14:$DP$14,0))</f>
        <v>0.45113232004119841</v>
      </c>
      <c r="DL27" cm="1">
        <f t="array" ref="DL27">BF27*INDEX(prod_est,$G27+$H27,MATCH(DL$14,$BP$14:$DP$14,0))</f>
        <v>0.43973577685638221</v>
      </c>
      <c r="DM27" cm="1">
        <f t="array" ref="DM27">BG27*INDEX(prod_est,$G27+$H27,MATCH(DM$14,$BP$14:$DP$14,0))</f>
        <v>0.42844539373129042</v>
      </c>
      <c r="DN27" cm="1">
        <f t="array" ref="DN27">BH27*INDEX(prod_est,$G27+$H27,MATCH(DN$14,$BP$14:$DP$14,0))</f>
        <v>0.41726189698414989</v>
      </c>
      <c r="DO27" cm="1">
        <f t="array" ref="DO27">BI27*INDEX(prod_est,$G27+$H27,MATCH(DO$14,$BP$14:$DP$14,0))</f>
        <v>0.40618595474951358</v>
      </c>
      <c r="DP27" cm="1">
        <f t="array" ref="DP27">BJ27*INDEX(prod_est,$G27+$H27,MATCH(DP$14,$BP$14:$DP$14,0))</f>
        <v>0.39521817866037995</v>
      </c>
    </row>
    <row r="28" spans="1:120" x14ac:dyDescent="0.25">
      <c r="A28" t="s">
        <v>52</v>
      </c>
      <c r="B28" t="s">
        <v>18</v>
      </c>
      <c r="C28" t="s">
        <v>18</v>
      </c>
      <c r="D28" t="s">
        <v>37</v>
      </c>
      <c r="E28" s="8">
        <v>0.73599757200000004</v>
      </c>
      <c r="F28" s="8">
        <v>0.90158551200000003</v>
      </c>
      <c r="G28">
        <f>MATCH(A28,Production_est!$A$4:$A$339,0)</f>
        <v>241</v>
      </c>
      <c r="H28">
        <f>IFERROR(MATCH(D28,Production_est!$D$4:$D$339,0),"-")</f>
        <v>6</v>
      </c>
      <c r="I28" s="8" cm="1">
        <f t="array" ref="I28">IFERROR(INDEX(Production_est!$E$4:$E$339,H28+G28),"-")</f>
        <v>57692.6</v>
      </c>
      <c r="J28" s="42">
        <f t="shared" si="0"/>
        <v>1.5627403029157988E-5</v>
      </c>
      <c r="K28" s="42">
        <f t="shared" si="1"/>
        <v>1.5627403029157988E-5</v>
      </c>
      <c r="L28" s="42">
        <f t="shared" si="2"/>
        <v>1.5627403029157988E-5</v>
      </c>
      <c r="M28" s="42">
        <f t="shared" ref="M28:AP28" si="33">L28*(1-$F$4)</f>
        <v>1.5420644368950784E-5</v>
      </c>
      <c r="N28" s="42">
        <f t="shared" si="33"/>
        <v>1.5216621233225218E-5</v>
      </c>
      <c r="O28" s="42">
        <f t="shared" si="33"/>
        <v>1.5015297429571347E-5</v>
      </c>
      <c r="P28" s="42">
        <f t="shared" si="33"/>
        <v>1.4816637244423609E-5</v>
      </c>
      <c r="Q28" s="42">
        <f t="shared" si="33"/>
        <v>1.4620605436725472E-5</v>
      </c>
      <c r="R28" s="42">
        <f t="shared" si="33"/>
        <v>1.4427167231677886E-5</v>
      </c>
      <c r="S28" s="42">
        <f t="shared" si="33"/>
        <v>1.4236288314570461E-5</v>
      </c>
      <c r="T28" s="42">
        <f t="shared" si="33"/>
        <v>1.4047934824694245E-5</v>
      </c>
      <c r="U28" s="42">
        <f t="shared" si="33"/>
        <v>1.386207334933506E-5</v>
      </c>
      <c r="V28" s="42">
        <f t="shared" si="33"/>
        <v>1.3678670917846292E-5</v>
      </c>
      <c r="W28" s="42">
        <f t="shared" si="33"/>
        <v>1.3497694995800112E-5</v>
      </c>
      <c r="X28" s="42">
        <f t="shared" si="33"/>
        <v>1.3319113479216069E-5</v>
      </c>
      <c r="Y28" s="42">
        <f t="shared" si="33"/>
        <v>1.3142894688866052E-5</v>
      </c>
      <c r="Z28" s="42">
        <f t="shared" si="33"/>
        <v>1.2969007364654594E-5</v>
      </c>
      <c r="AA28" s="42">
        <f t="shared" si="33"/>
        <v>1.2797420660073531E-5</v>
      </c>
      <c r="AB28" s="42">
        <f t="shared" si="33"/>
        <v>1.2628104136730026E-5</v>
      </c>
      <c r="AC28" s="42">
        <f t="shared" si="33"/>
        <v>1.2461027758946991E-5</v>
      </c>
      <c r="AD28" s="42">
        <f t="shared" si="33"/>
        <v>1.229616188843495E-5</v>
      </c>
      <c r="AE28" s="42">
        <f t="shared" si="33"/>
        <v>1.213347727903439E-5</v>
      </c>
      <c r="AF28" s="42">
        <f t="shared" si="33"/>
        <v>1.1972945071527685E-5</v>
      </c>
      <c r="AG28" s="42">
        <f t="shared" si="33"/>
        <v>1.1814536788519649E-5</v>
      </c>
      <c r="AH28" s="42">
        <f t="shared" si="33"/>
        <v>1.1658224329385826E-5</v>
      </c>
      <c r="AI28" s="42">
        <f t="shared" si="33"/>
        <v>1.1503979965287621E-5</v>
      </c>
      <c r="AJ28" s="42">
        <f t="shared" si="33"/>
        <v>1.1351776334253378E-5</v>
      </c>
      <c r="AK28" s="42">
        <f t="shared" si="33"/>
        <v>1.120158643632454E-5</v>
      </c>
      <c r="AL28" s="42">
        <f t="shared" si="33"/>
        <v>1.1053383628766025E-5</v>
      </c>
      <c r="AM28" s="42">
        <f t="shared" si="33"/>
        <v>1.0907141621339981E-5</v>
      </c>
      <c r="AN28" s="42">
        <f t="shared" si="33"/>
        <v>1.0762834471642058E-5</v>
      </c>
      <c r="AO28" s="42">
        <f t="shared" si="33"/>
        <v>1.0620436580499391E-5</v>
      </c>
      <c r="AP28" s="42">
        <f t="shared" si="33"/>
        <v>1.0479922687429473E-5</v>
      </c>
      <c r="AQ28" s="42">
        <f t="shared" ref="AQ28:BJ28" si="34">AP28*(1-$F$4)</f>
        <v>1.0341267866159099E-5</v>
      </c>
      <c r="AR28" s="42">
        <f t="shared" si="34"/>
        <v>1.0204447520202612E-5</v>
      </c>
      <c r="AS28" s="42">
        <f t="shared" si="34"/>
        <v>1.0069437378498633E-5</v>
      </c>
      <c r="AT28" s="42">
        <f t="shared" si="34"/>
        <v>9.9362134911045363E-6</v>
      </c>
      <c r="AU28" s="42">
        <f t="shared" si="34"/>
        <v>9.8047522249478782E-6</v>
      </c>
      <c r="AV28" s="42">
        <f t="shared" si="34"/>
        <v>9.6750302596340383E-6</v>
      </c>
      <c r="AW28" s="42">
        <f t="shared" si="34"/>
        <v>9.5470245833093349E-6</v>
      </c>
      <c r="AX28" s="42">
        <f t="shared" si="34"/>
        <v>9.4207124885788622E-6</v>
      </c>
      <c r="AY28" s="42">
        <f t="shared" si="34"/>
        <v>9.2960715684783458E-6</v>
      </c>
      <c r="AZ28" s="42">
        <f t="shared" si="34"/>
        <v>9.1730797124992899E-6</v>
      </c>
      <c r="BA28" s="42">
        <f t="shared" si="34"/>
        <v>9.0517151026667098E-6</v>
      </c>
      <c r="BB28" s="42">
        <f t="shared" si="34"/>
        <v>8.9319562096687656E-6</v>
      </c>
      <c r="BC28" s="42">
        <f t="shared" si="34"/>
        <v>8.8137817890375957E-6</v>
      </c>
      <c r="BD28" s="42">
        <f t="shared" si="34"/>
        <v>8.6971708773806859E-6</v>
      </c>
      <c r="BE28" s="42">
        <f t="shared" si="34"/>
        <v>8.5821027886620951E-6</v>
      </c>
      <c r="BF28" s="42">
        <f t="shared" si="34"/>
        <v>8.4685571105328813E-6</v>
      </c>
      <c r="BG28" s="42">
        <f t="shared" si="34"/>
        <v>8.3565137007100852E-6</v>
      </c>
      <c r="BH28" s="42">
        <f t="shared" si="34"/>
        <v>8.2459526834036128E-6</v>
      </c>
      <c r="BI28" s="42">
        <f t="shared" si="34"/>
        <v>8.1368544457904001E-6</v>
      </c>
      <c r="BJ28" s="42">
        <f t="shared" si="34"/>
        <v>8.0291996345352184E-6</v>
      </c>
      <c r="BK28" t="str">
        <f t="shared" si="5"/>
        <v>16_RUS</v>
      </c>
      <c r="BL28" t="str">
        <f t="shared" si="6"/>
        <v>d_ind_cem_7_9_lpg</v>
      </c>
      <c r="BO28" s="8">
        <f t="shared" si="7"/>
        <v>0.73599757200000004</v>
      </c>
      <c r="BP28" s="8">
        <f t="shared" si="8"/>
        <v>0.90158551200000003</v>
      </c>
      <c r="BQ28" s="8" cm="1">
        <f t="array" ref="BQ28">K28*INDEX(prod_est,$G28+$H28,MATCH(BQ$14,$BP$14:$DP$14,0))</f>
        <v>0.91510929467999858</v>
      </c>
      <c r="BR28" s="8" cm="1">
        <f t="array" ref="BR28">L28*INDEX(prod_est,$G28+$H28,MATCH(BR$14,$BP$14:$DP$14,0))</f>
        <v>0.85917323904268361</v>
      </c>
      <c r="BS28" s="8" cm="1">
        <f t="array" ref="BS28">M28*INDEX(prod_est,$G28+$H28,MATCH(BS$14,$BP$14:$DP$14,0))</f>
        <v>0.87030940581553251</v>
      </c>
      <c r="BT28" s="8" cm="1">
        <f t="array" ref="BT28">N28*INDEX(prod_est,$G28+$H28,MATCH(BT$14,$BP$14:$DP$14,0))</f>
        <v>0.88129086646569288</v>
      </c>
      <c r="BU28" s="8" cm="1">
        <f t="array" ref="BU28">O28*INDEX(prod_est,$G28+$H28,MATCH(BU$14,$BP$14:$DP$14,0))</f>
        <v>0.89211057348263378</v>
      </c>
      <c r="BV28" s="8" cm="1">
        <f t="array" ref="BV28">P28*INDEX(prod_est,$G28+$H28,MATCH(BV$14,$BP$14:$DP$14,0))</f>
        <v>0.90276143752709392</v>
      </c>
      <c r="BW28" s="8" cm="1">
        <f t="array" ref="BW28">Q28*INDEX(prod_est,$G28+$H28,MATCH(BW$14,$BP$14:$DP$14,0))</f>
        <v>0.91323632727014581</v>
      </c>
      <c r="BX28" s="8" cm="1">
        <f t="array" ref="BX28">R28*INDEX(prod_est,$G28+$H28,MATCH(BX$14,$BP$14:$DP$14,0))</f>
        <v>0.92352806923171749</v>
      </c>
      <c r="BY28" s="8" cm="1">
        <f t="array" ref="BY28">S28*INDEX(prod_est,$G28+$H28,MATCH(BY$14,$BP$14:$DP$14,0))</f>
        <v>0.93362944761865285</v>
      </c>
      <c r="BZ28" s="8" cm="1">
        <f t="array" ref="BZ28">T28*INDEX(prod_est,$G28+$H28,MATCH(BZ$14,$BP$14:$DP$14,0))</f>
        <v>0.93353108539018459</v>
      </c>
      <c r="CA28" s="8" cm="1">
        <f t="array" ref="CA28">U28*INDEX(prod_est,$G28+$H28,MATCH(CA$14,$BP$14:$DP$14,0))</f>
        <v>0.93323416303304396</v>
      </c>
      <c r="CB28" s="8" cm="1">
        <f t="array" ref="CB28">V28*INDEX(prod_est,$G28+$H28,MATCH(CB$14,$BP$14:$DP$14,0))</f>
        <v>0.9327377490682216</v>
      </c>
      <c r="CC28" s="8" cm="1">
        <f t="array" ref="CC28">W28*INDEX(prod_est,$G28+$H28,MATCH(CC$14,$BP$14:$DP$14,0))</f>
        <v>0.9292861083798708</v>
      </c>
      <c r="CD28" s="8" cm="1">
        <f t="array" ref="CD28">X28*INDEX(prod_est,$G28+$H28,MATCH(CD$14,$BP$14:$DP$14,0))</f>
        <v>0.92839055986193308</v>
      </c>
      <c r="CE28" s="8" cm="1">
        <f t="array" ref="CE28">Y28*INDEX(prod_est,$G28+$H28,MATCH(CE$14,$BP$14:$DP$14,0))</f>
        <v>0.92729330568860124</v>
      </c>
      <c r="CF28" s="8" cm="1">
        <f t="array" ref="CF28">Z28*INDEX(prod_est,$G28+$H28,MATCH(CF$14,$BP$14:$DP$14,0))</f>
        <v>0.92599340544158482</v>
      </c>
      <c r="CG28" s="8" cm="1">
        <f t="array" ref="CG28">AA28*INDEX(prod_est,$G28+$H28,MATCH(CG$14,$BP$14:$DP$14,0))</f>
        <v>0.92448991576035788</v>
      </c>
      <c r="CH28" s="8" cm="1">
        <f t="array" ref="CH28">AB28*INDEX(prod_est,$G28+$H28,MATCH(CH$14,$BP$14:$DP$14,0))</f>
        <v>0.92278189033448044</v>
      </c>
      <c r="CI28" s="8" cm="1">
        <f t="array" ref="CI28">AC28*INDEX(prod_est,$G28+$H28,MATCH(CI$14,$BP$14:$DP$14,0))</f>
        <v>0.92086837989588977</v>
      </c>
      <c r="CJ28" s="8" cm="1">
        <f t="array" ref="CJ28">AD28*INDEX(prod_est,$G28+$H28,MATCH(CJ$14,$BP$14:$DP$14,0))</f>
        <v>0.91874843221117997</v>
      </c>
      <c r="CK28" s="8" cm="1">
        <f t="array" ref="CK28">AE28*INDEX(prod_est,$G28+$H28,MATCH(CK$14,$BP$14:$DP$14,0))</f>
        <v>0.91642109207386135</v>
      </c>
      <c r="CL28" s="8" cm="1">
        <f t="array" ref="CL28">AF28*INDEX(prod_est,$G28+$H28,MATCH(CL$14,$BP$14:$DP$14,0))</f>
        <v>0.913885401296605</v>
      </c>
      <c r="CM28" s="8" cm="1">
        <f t="array" ref="CM28">AG28*INDEX(prod_est,$G28+$H28,MATCH(CM$14,$BP$14:$DP$14,0))</f>
        <v>0.91114039870345709</v>
      </c>
      <c r="CN28" s="8" cm="1">
        <f t="array" ref="CN28">AH28*INDEX(prod_est,$G28+$H28,MATCH(CN$14,$BP$14:$DP$14,0))</f>
        <v>0.90818512012205876</v>
      </c>
      <c r="CO28" s="8" cm="1">
        <f t="array" ref="CO28">AI28*INDEX(prod_est,$G28+$H28,MATCH(CO$14,$BP$14:$DP$14,0))</f>
        <v>0.905018598375818</v>
      </c>
      <c r="CP28" s="8" cm="1">
        <f t="array" ref="CP28">AJ28*INDEX(prod_est,$G28+$H28,MATCH(CP$14,$BP$14:$DP$14,0))</f>
        <v>0.90163986327608603</v>
      </c>
      <c r="CQ28" s="8" cm="1">
        <f t="array" ref="CQ28">AK28*INDEX(prod_est,$G28+$H28,MATCH(CQ$14,$BP$14:$DP$14,0))</f>
        <v>0.89804794161430646</v>
      </c>
      <c r="CR28" s="8" cm="1">
        <f t="array" ref="CR28">AL28*INDEX(prod_est,$G28+$H28,MATCH(CR$14,$BP$14:$DP$14,0))</f>
        <v>0.89424185715414517</v>
      </c>
      <c r="CS28" s="8" cm="1">
        <f t="array" ref="CS28">AM28*INDEX(prod_est,$G28+$H28,MATCH(CS$14,$BP$14:$DP$14,0))</f>
        <v>0.89022063062360257</v>
      </c>
      <c r="CT28" s="8" cm="1">
        <f t="array" ref="CT28">AN28*INDEX(prod_est,$G28+$H28,MATCH(CT$14,$BP$14:$DP$14,0))</f>
        <v>0.88598327970711144</v>
      </c>
      <c r="CU28" s="8" cm="1">
        <f t="array" ref="CU28">AO28*INDEX(prod_est,$G28+$H28,MATCH(CU$14,$BP$14:$DP$14,0))</f>
        <v>0.88152881903761027</v>
      </c>
      <c r="CV28" s="8" cm="1">
        <f t="array" ref="CV28">AP28*INDEX(prod_est,$G28+$H28,MATCH(CV$14,$BP$14:$DP$14,0))</f>
        <v>0.87685626018860074</v>
      </c>
      <c r="CW28" cm="1">
        <f t="array" ref="CW28">AQ28*INDEX(prod_est,$G28+$H28,MATCH(CW$14,$BP$14:$DP$14,0))</f>
        <v>0.85907843513909998</v>
      </c>
      <c r="CX28" cm="1">
        <f t="array" ref="CX28">AR28*INDEX(prod_est,$G28+$H28,MATCH(CX$14,$BP$14:$DP$14,0))</f>
        <v>0.84142093125394413</v>
      </c>
      <c r="CY28" cm="1">
        <f t="array" ref="CY28">AS28*INDEX(prod_est,$G28+$H28,MATCH(CY$14,$BP$14:$DP$14,0))</f>
        <v>0.8238862778822148</v>
      </c>
      <c r="CZ28" cm="1">
        <f t="array" ref="CZ28">AT28*INDEX(prod_est,$G28+$H28,MATCH(CZ$14,$BP$14:$DP$14,0))</f>
        <v>0.80647688196643808</v>
      </c>
      <c r="DA28" cm="1">
        <f t="array" ref="DA28">AU28*INDEX(prod_est,$G28+$H28,MATCH(DA$14,$BP$14:$DP$14,0))</f>
        <v>0.78919503129416535</v>
      </c>
      <c r="DB28" cm="1">
        <f t="array" ref="DB28">AV28*INDEX(prod_est,$G28+$H28,MATCH(DB$14,$BP$14:$DP$14,0))</f>
        <v>0.77204289767892575</v>
      </c>
      <c r="DC28" cm="1">
        <f t="array" ref="DC28">AW28*INDEX(prod_est,$G28+$H28,MATCH(DC$14,$BP$14:$DP$14,0))</f>
        <v>0.75502254007191361</v>
      </c>
      <c r="DD28" cm="1">
        <f t="array" ref="DD28">AX28*INDEX(prod_est,$G28+$H28,MATCH(DD$14,$BP$14:$DP$14,0))</f>
        <v>0.73813590760577441</v>
      </c>
      <c r="DE28" cm="1">
        <f t="array" ref="DE28">AY28*INDEX(prod_est,$G28+$H28,MATCH(DE$14,$BP$14:$DP$14,0))</f>
        <v>0.72138484257182089</v>
      </c>
      <c r="DF28" cm="1">
        <f t="array" ref="DF28">AZ28*INDEX(prod_est,$G28+$H28,MATCH(DF$14,$BP$14:$DP$14,0))</f>
        <v>0.70477108333197303</v>
      </c>
      <c r="DG28" cm="1">
        <f t="array" ref="DG28">BA28*INDEX(prod_est,$G28+$H28,MATCH(DG$14,$BP$14:$DP$14,0))</f>
        <v>0.68829626716671788</v>
      </c>
      <c r="DH28" cm="1">
        <f t="array" ref="DH28">BB28*INDEX(prod_est,$G28+$H28,MATCH(DH$14,$BP$14:$DP$14,0))</f>
        <v>0.67196193306033525</v>
      </c>
      <c r="DI28" cm="1">
        <f t="array" ref="DI28">BC28*INDEX(prod_est,$G28+$H28,MATCH(DI$14,$BP$14:$DP$14,0))</f>
        <v>0.65576952442463388</v>
      </c>
      <c r="DJ28" cm="1">
        <f t="array" ref="DJ28">BD28*INDEX(prod_est,$G28+$H28,MATCH(DJ$14,$BP$14:$DP$14,0))</f>
        <v>0.63972039176240114</v>
      </c>
      <c r="DK28" cm="1">
        <f t="array" ref="DK28">BE28*INDEX(prod_est,$G28+$H28,MATCH(DK$14,$BP$14:$DP$14,0))</f>
        <v>0.62381579527176345</v>
      </c>
      <c r="DL28" cm="1">
        <f t="array" ref="DL28">BF28*INDEX(prod_est,$G28+$H28,MATCH(DL$14,$BP$14:$DP$14,0))</f>
        <v>0.60805690739262441</v>
      </c>
      <c r="DM28" cm="1">
        <f t="array" ref="DM28">BG28*INDEX(prod_est,$G28+$H28,MATCH(DM$14,$BP$14:$DP$14,0))</f>
        <v>0.59244481529632143</v>
      </c>
      <c r="DN28" cm="1">
        <f t="array" ref="DN28">BH28*INDEX(prod_est,$G28+$H28,MATCH(DN$14,$BP$14:$DP$14,0))</f>
        <v>0.5769805233196359</v>
      </c>
      <c r="DO28" cm="1">
        <f t="array" ref="DO28">BI28*INDEX(prod_est,$G28+$H28,MATCH(DO$14,$BP$14:$DP$14,0))</f>
        <v>0.56166495534425176</v>
      </c>
      <c r="DP28" cm="1">
        <f t="array" ref="DP28">BJ28*INDEX(prod_est,$G28+$H28,MATCH(DP$14,$BP$14:$DP$14,0))</f>
        <v>0.54649895712275276</v>
      </c>
    </row>
    <row r="29" spans="1:120" x14ac:dyDescent="0.25">
      <c r="A29" t="s">
        <v>52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241</v>
      </c>
      <c r="H29">
        <f>IFERROR(MATCH(D29,Production_est!$D$4:$D$339,0),"-")</f>
        <v>6</v>
      </c>
      <c r="I29" s="8" cm="1">
        <f t="array" ref="I29">IFERROR(INDEX(Production_est!$E$4:$E$339,H29+G29),"-")</f>
        <v>57692.6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16_RUS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52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241</v>
      </c>
      <c r="H30">
        <f>IFERROR(MATCH(D30,Production_est!$D$4:$D$339,0),"-")</f>
        <v>6</v>
      </c>
      <c r="I30" s="8" cm="1">
        <f t="array" ref="I30">IFERROR(INDEX(Production_est!$E$4:$E$339,H30+G30),"-")</f>
        <v>57692.6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16_RUS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52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241</v>
      </c>
      <c r="H31">
        <f>IFERROR(MATCH(D31,Production_est!$D$4:$D$339,0),"-")</f>
        <v>6</v>
      </c>
      <c r="I31" s="8" cm="1">
        <f t="array" ref="I31">IFERROR(INDEX(Production_est!$E$4:$E$339,H31+G31),"-")</f>
        <v>57692.6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16_RUS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52</v>
      </c>
      <c r="B32" t="s">
        <v>22</v>
      </c>
      <c r="C32" t="s">
        <v>22</v>
      </c>
      <c r="D32" t="s">
        <v>37</v>
      </c>
      <c r="E32" s="8">
        <v>393.87739679999999</v>
      </c>
      <c r="F32" s="8">
        <v>356.27888610000008</v>
      </c>
      <c r="G32">
        <f>MATCH(A32,Production_est!$A$4:$A$339,0)</f>
        <v>241</v>
      </c>
      <c r="H32">
        <f>IFERROR(MATCH(D32,Production_est!$D$4:$D$339,0),"-")</f>
        <v>6</v>
      </c>
      <c r="I32" s="8" cm="1">
        <f t="array" ref="I32">IFERROR(INDEX(Production_est!$E$4:$E$339,H32+G32),"-")</f>
        <v>57692.6</v>
      </c>
      <c r="J32" s="42">
        <f t="shared" si="0"/>
        <v>6.1754694033550241E-3</v>
      </c>
      <c r="K32" s="42">
        <f t="shared" si="1"/>
        <v>6.1754694033550241E-3</v>
      </c>
      <c r="L32" s="42">
        <f t="shared" si="2"/>
        <v>6.1754694033550241E-3</v>
      </c>
      <c r="M32" s="42">
        <f t="shared" ref="M32:AP32" si="41">L32*(1-$F$4)</f>
        <v>6.0937647351125834E-3</v>
      </c>
      <c r="N32" s="42">
        <f t="shared" si="41"/>
        <v>6.0131410620749741E-3</v>
      </c>
      <c r="O32" s="42">
        <f t="shared" si="41"/>
        <v>5.9335840821140799E-3</v>
      </c>
      <c r="P32" s="42">
        <f t="shared" si="41"/>
        <v>5.855079682326369E-3</v>
      </c>
      <c r="Q32" s="42">
        <f t="shared" si="41"/>
        <v>5.7776139365293567E-3</v>
      </c>
      <c r="R32" s="42">
        <f t="shared" si="41"/>
        <v>5.7011731027911848E-3</v>
      </c>
      <c r="S32" s="42">
        <f t="shared" si="41"/>
        <v>5.6257436209928924E-3</v>
      </c>
      <c r="T32" s="42">
        <f t="shared" si="41"/>
        <v>5.5513121104229382E-3</v>
      </c>
      <c r="U32" s="42">
        <f t="shared" si="41"/>
        <v>5.4778653674035444E-3</v>
      </c>
      <c r="V32" s="42">
        <f t="shared" si="41"/>
        <v>5.4053903629484486E-3</v>
      </c>
      <c r="W32" s="42">
        <f t="shared" si="41"/>
        <v>5.333874240451647E-3</v>
      </c>
      <c r="X32" s="42">
        <f t="shared" si="41"/>
        <v>5.2633043134067102E-3</v>
      </c>
      <c r="Y32" s="42">
        <f t="shared" si="41"/>
        <v>5.1936680631562808E-3</v>
      </c>
      <c r="Z32" s="42">
        <f t="shared" si="41"/>
        <v>5.1249531366713398E-3</v>
      </c>
      <c r="AA32" s="42">
        <f t="shared" si="41"/>
        <v>5.0571473443598606E-3</v>
      </c>
      <c r="AB32" s="42">
        <f t="shared" si="41"/>
        <v>4.9902386579044507E-3</v>
      </c>
      <c r="AC32" s="42">
        <f t="shared" si="41"/>
        <v>4.9242152081286046E-3</v>
      </c>
      <c r="AD32" s="42">
        <f t="shared" si="41"/>
        <v>4.8590652828911889E-3</v>
      </c>
      <c r="AE32" s="42">
        <f t="shared" si="41"/>
        <v>4.7947773250087812E-3</v>
      </c>
      <c r="AF32" s="42">
        <f t="shared" si="41"/>
        <v>4.7313399302054996E-3</v>
      </c>
      <c r="AG32" s="42">
        <f t="shared" si="41"/>
        <v>4.668741845089956E-3</v>
      </c>
      <c r="AH32" s="42">
        <f t="shared" si="41"/>
        <v>4.6069719651589767E-3</v>
      </c>
      <c r="AI32" s="42">
        <f t="shared" si="41"/>
        <v>4.5460193328277342E-3</v>
      </c>
      <c r="AJ32" s="42">
        <f t="shared" si="41"/>
        <v>4.4858731354859389E-3</v>
      </c>
      <c r="AK32" s="42">
        <f t="shared" si="41"/>
        <v>4.4265227035797531E-3</v>
      </c>
      <c r="AL32" s="42">
        <f t="shared" si="41"/>
        <v>4.3679575087190795E-3</v>
      </c>
      <c r="AM32" s="42">
        <f t="shared" si="41"/>
        <v>4.3101671618098903E-3</v>
      </c>
      <c r="AN32" s="42">
        <f t="shared" si="41"/>
        <v>4.2531414112112692E-3</v>
      </c>
      <c r="AO32" s="42">
        <f t="shared" si="41"/>
        <v>4.1968701409168347E-3</v>
      </c>
      <c r="AP32" s="42">
        <f t="shared" si="41"/>
        <v>4.1413433687602242E-3</v>
      </c>
      <c r="AQ32" s="42">
        <f t="shared" ref="AQ32:BJ32" si="42">AP32*(1-$F$4)</f>
        <v>4.0865512446443221E-3</v>
      </c>
      <c r="AR32" s="42">
        <f t="shared" si="42"/>
        <v>4.0324840487939145E-3</v>
      </c>
      <c r="AS32" s="42">
        <f t="shared" si="42"/>
        <v>3.9791321900314626E-3</v>
      </c>
      <c r="AT32" s="42">
        <f t="shared" si="42"/>
        <v>3.9264862040756894E-3</v>
      </c>
      <c r="AU32" s="42">
        <f t="shared" si="42"/>
        <v>3.874536751862675E-3</v>
      </c>
      <c r="AV32" s="42">
        <f t="shared" si="42"/>
        <v>3.8232746178891671E-3</v>
      </c>
      <c r="AW32" s="42">
        <f t="shared" si="42"/>
        <v>3.7726907085778088E-3</v>
      </c>
      <c r="AX32" s="42">
        <f t="shared" si="42"/>
        <v>3.7227760506639953E-3</v>
      </c>
      <c r="AY32" s="42">
        <f t="shared" si="42"/>
        <v>3.6735217896040739E-3</v>
      </c>
      <c r="AZ32" s="42">
        <f t="shared" si="42"/>
        <v>3.6249191880046044E-3</v>
      </c>
      <c r="BA32" s="42">
        <f t="shared" si="42"/>
        <v>3.5769596240724007E-3</v>
      </c>
      <c r="BB32" s="42">
        <f t="shared" si="42"/>
        <v>3.5296345900850791E-3</v>
      </c>
      <c r="BC32" s="42">
        <f t="shared" si="42"/>
        <v>3.482935690881843E-3</v>
      </c>
      <c r="BD32" s="42">
        <f t="shared" si="42"/>
        <v>3.4368546423742341E-3</v>
      </c>
      <c r="BE32" s="42">
        <f t="shared" si="42"/>
        <v>3.3913832700765882E-3</v>
      </c>
      <c r="BF32" s="42">
        <f t="shared" si="42"/>
        <v>3.3465135076559322E-3</v>
      </c>
      <c r="BG32" s="42">
        <f t="shared" si="42"/>
        <v>3.3022373955010689E-3</v>
      </c>
      <c r="BH32" s="42">
        <f t="shared" si="42"/>
        <v>3.258547079310592E-3</v>
      </c>
      <c r="BI32" s="42">
        <f t="shared" si="42"/>
        <v>3.2154348086995835E-3</v>
      </c>
      <c r="BJ32" s="42">
        <f t="shared" si="42"/>
        <v>3.1728929358247433E-3</v>
      </c>
      <c r="BK32" t="str">
        <f t="shared" si="5"/>
        <v>16_RUS</v>
      </c>
      <c r="BL32" t="str">
        <f t="shared" si="6"/>
        <v>d_ind_cem_8_1_natural_gas</v>
      </c>
      <c r="BO32" s="8">
        <f t="shared" si="7"/>
        <v>393.87739679999999</v>
      </c>
      <c r="BP32" s="8">
        <f t="shared" si="8"/>
        <v>356.27888610000008</v>
      </c>
      <c r="BQ32" s="8" cm="1">
        <f t="array" ref="BQ32">K32*INDEX(prod_est,$G32+$H32,MATCH(BQ$14,$BP$14:$DP$14,0))</f>
        <v>361.62306939149943</v>
      </c>
      <c r="BR32" s="8" cm="1">
        <f t="array" ref="BR32">L32*INDEX(prod_est,$G32+$H32,MATCH(BR$14,$BP$14:$DP$14,0))</f>
        <v>339.51885927494402</v>
      </c>
      <c r="BS32" s="8" cm="1">
        <f t="array" ref="BS32">M32*INDEX(prod_est,$G32+$H32,MATCH(BS$14,$BP$14:$DP$14,0))</f>
        <v>343.91953013804726</v>
      </c>
      <c r="BT32" s="8" cm="1">
        <f t="array" ref="BT32">N32*INDEX(prod_est,$G32+$H32,MATCH(BT$14,$BP$14:$DP$14,0))</f>
        <v>348.25906589601556</v>
      </c>
      <c r="BU32" s="8" cm="1">
        <f t="array" ref="BU32">O32*INDEX(prod_est,$G32+$H32,MATCH(BU$14,$BP$14:$DP$14,0))</f>
        <v>352.53468158927666</v>
      </c>
      <c r="BV32" s="8" cm="1">
        <f t="array" ref="BV32">P32*INDEX(prod_est,$G32+$H32,MATCH(BV$14,$BP$14:$DP$14,0))</f>
        <v>356.7435757288298</v>
      </c>
      <c r="BW32" s="8" cm="1">
        <f t="array" ref="BW32">Q32*INDEX(prod_est,$G32+$H32,MATCH(BW$14,$BP$14:$DP$14,0))</f>
        <v>360.88293023264845</v>
      </c>
      <c r="BX32" s="8" cm="1">
        <f t="array" ref="BX32">R32*INDEX(prod_est,$G32+$H32,MATCH(BX$14,$BP$14:$DP$14,0))</f>
        <v>364.94991036186934</v>
      </c>
      <c r="BY32" s="8" cm="1">
        <f t="array" ref="BY32">S32*INDEX(prod_est,$G32+$H32,MATCH(BY$14,$BP$14:$DP$14,0))</f>
        <v>368.94166465679848</v>
      </c>
      <c r="BZ32" s="8" cm="1">
        <f t="array" ref="BZ32">T32*INDEX(prod_est,$G32+$H32,MATCH(BZ$14,$BP$14:$DP$14,0))</f>
        <v>368.90279492705406</v>
      </c>
      <c r="CA32" s="8" cm="1">
        <f t="array" ref="CA32">U32*INDEX(prod_est,$G32+$H32,MATCH(CA$14,$BP$14:$DP$14,0))</f>
        <v>368.78546033676594</v>
      </c>
      <c r="CB32" s="8" cm="1">
        <f t="array" ref="CB32">V32*INDEX(prod_est,$G32+$H32,MATCH(CB$14,$BP$14:$DP$14,0))</f>
        <v>368.58929279405658</v>
      </c>
      <c r="CC32" s="8" cm="1">
        <f t="array" ref="CC32">W32*INDEX(prod_est,$G32+$H32,MATCH(CC$14,$BP$14:$DP$14,0))</f>
        <v>367.22531047258479</v>
      </c>
      <c r="CD32" s="8" cm="1">
        <f t="array" ref="CD32">X32*INDEX(prod_est,$G32+$H32,MATCH(CD$14,$BP$14:$DP$14,0))</f>
        <v>366.87141722100444</v>
      </c>
      <c r="CE32" s="8" cm="1">
        <f t="array" ref="CE32">Y32*INDEX(prod_est,$G32+$H32,MATCH(CE$14,$BP$14:$DP$14,0))</f>
        <v>366.43781609339089</v>
      </c>
      <c r="CF32" s="8" cm="1">
        <f t="array" ref="CF32">Z32*INDEX(prod_est,$G32+$H32,MATCH(CF$14,$BP$14:$DP$14,0))</f>
        <v>365.92413546533737</v>
      </c>
      <c r="CG32" s="8" cm="1">
        <f t="array" ref="CG32">AA32*INDEX(prod_est,$G32+$H32,MATCH(CG$14,$BP$14:$DP$14,0))</f>
        <v>365.33000254975616</v>
      </c>
      <c r="CH32" s="8" cm="1">
        <f t="array" ref="CH32">AB32*INDEX(prod_est,$G32+$H32,MATCH(CH$14,$BP$14:$DP$14,0))</f>
        <v>364.6550433938441</v>
      </c>
      <c r="CI32" s="8" cm="1">
        <f t="array" ref="CI32">AC32*INDEX(prod_est,$G32+$H32,MATCH(CI$14,$BP$14:$DP$14,0))</f>
        <v>363.89888287603645</v>
      </c>
      <c r="CJ32" s="8" cm="1">
        <f t="array" ref="CJ32">AD32*INDEX(prod_est,$G32+$H32,MATCH(CJ$14,$BP$14:$DP$14,0))</f>
        <v>363.06114470295597</v>
      </c>
      <c r="CK32" s="8" cm="1">
        <f t="array" ref="CK32">AE32*INDEX(prod_est,$G32+$H32,MATCH(CK$14,$BP$14:$DP$14,0))</f>
        <v>362.14145140635418</v>
      </c>
      <c r="CL32" s="8" cm="1">
        <f t="array" ref="CL32">AF32*INDEX(prod_est,$G32+$H32,MATCH(CL$14,$BP$14:$DP$14,0))</f>
        <v>361.13942434004639</v>
      </c>
      <c r="CM32" s="8" cm="1">
        <f t="array" ref="CM32">AG32*INDEX(prod_est,$G32+$H32,MATCH(CM$14,$BP$14:$DP$14,0))</f>
        <v>360.0546836768354</v>
      </c>
      <c r="CN32" s="8" cm="1">
        <f t="array" ref="CN32">AH32*INDEX(prod_est,$G32+$H32,MATCH(CN$14,$BP$14:$DP$14,0))</f>
        <v>358.88684840543647</v>
      </c>
      <c r="CO32" s="8" cm="1">
        <f t="array" ref="CO32">AI32*INDEX(prod_est,$G32+$H32,MATCH(CO$14,$BP$14:$DP$14,0))</f>
        <v>357.63553632738473</v>
      </c>
      <c r="CP32" s="8" cm="1">
        <f t="array" ref="CP32">AJ32*INDEX(prod_est,$G32+$H32,MATCH(CP$14,$BP$14:$DP$14,0))</f>
        <v>356.30036405394264</v>
      </c>
      <c r="CQ32" s="8" cm="1">
        <f t="array" ref="CQ32">AK32*INDEX(prod_est,$G32+$H32,MATCH(CQ$14,$BP$14:$DP$14,0))</f>
        <v>354.8809470029982</v>
      </c>
      <c r="CR32" s="8" cm="1">
        <f t="array" ref="CR32">AL32*INDEX(prod_est,$G32+$H32,MATCH(CR$14,$BP$14:$DP$14,0))</f>
        <v>353.37689939595458</v>
      </c>
      <c r="CS32" s="8" cm="1">
        <f t="array" ref="CS32">AM32*INDEX(prod_est,$G32+$H32,MATCH(CS$14,$BP$14:$DP$14,0))</f>
        <v>351.7878342546133</v>
      </c>
      <c r="CT32" s="8" cm="1">
        <f t="array" ref="CT32">AN32*INDEX(prod_est,$G32+$H32,MATCH(CT$14,$BP$14:$DP$14,0))</f>
        <v>350.1133633980516</v>
      </c>
      <c r="CU32" s="8" cm="1">
        <f t="array" ref="CU32">AO32*INDEX(prod_est,$G32+$H32,MATCH(CU$14,$BP$14:$DP$14,0))</f>
        <v>348.35309743948983</v>
      </c>
      <c r="CV32" s="8" cm="1">
        <f t="array" ref="CV32">AP32*INDEX(prod_est,$G32+$H32,MATCH(CV$14,$BP$14:$DP$14,0))</f>
        <v>346.50664578315281</v>
      </c>
      <c r="CW32" cm="1">
        <f t="array" ref="CW32">AQ32*INDEX(prod_est,$G32+$H32,MATCH(CW$14,$BP$14:$DP$14,0))</f>
        <v>339.48139568583673</v>
      </c>
      <c r="CX32" cm="1">
        <f t="array" ref="CX32">AR32*INDEX(prod_est,$G32+$H32,MATCH(CX$14,$BP$14:$DP$14,0))</f>
        <v>332.50369281486405</v>
      </c>
      <c r="CY32" cm="1">
        <f t="array" ref="CY32">AS32*INDEX(prod_est,$G32+$H32,MATCH(CY$14,$BP$14:$DP$14,0))</f>
        <v>325.57453669125795</v>
      </c>
      <c r="CZ32" cm="1">
        <f t="array" ref="CZ32">AT32*INDEX(prod_est,$G32+$H32,MATCH(CZ$14,$BP$14:$DP$14,0))</f>
        <v>318.69487846473265</v>
      </c>
      <c r="DA32" cm="1">
        <f t="array" ref="DA32">AU32*INDEX(prod_est,$G32+$H32,MATCH(DA$14,$BP$14:$DP$14,0))</f>
        <v>311.86562219861833</v>
      </c>
      <c r="DB32" cm="1">
        <f t="array" ref="DB32">AV32*INDEX(prod_est,$G32+$H32,MATCH(DB$14,$BP$14:$DP$14,0))</f>
        <v>305.08762612687588</v>
      </c>
      <c r="DC32" cm="1">
        <f t="array" ref="DC32">AW32*INDEX(prod_est,$G32+$H32,MATCH(DC$14,$BP$14:$DP$14,0))</f>
        <v>298.36170388373984</v>
      </c>
      <c r="DD32" cm="1">
        <f t="array" ref="DD32">AX32*INDEX(prod_est,$G32+$H32,MATCH(DD$14,$BP$14:$DP$14,0))</f>
        <v>291.68862570652959</v>
      </c>
      <c r="DE32" cm="1">
        <f t="array" ref="DE32">AY32*INDEX(prod_est,$G32+$H32,MATCH(DE$14,$BP$14:$DP$14,0))</f>
        <v>285.06911961215303</v>
      </c>
      <c r="DF32" cm="1">
        <f t="array" ref="DF32">AZ32*INDEX(prod_est,$G32+$H32,MATCH(DF$14,$BP$14:$DP$14,0))</f>
        <v>278.50387254781623</v>
      </c>
      <c r="DG32" cm="1">
        <f t="array" ref="DG32">BA32*INDEX(prod_est,$G32+$H32,MATCH(DG$14,$BP$14:$DP$14,0))</f>
        <v>271.99353151644954</v>
      </c>
      <c r="DH32" cm="1">
        <f t="array" ref="DH32">BB32*INDEX(prod_est,$G32+$H32,MATCH(DH$14,$BP$14:$DP$14,0))</f>
        <v>265.53870467734293</v>
      </c>
      <c r="DI32" cm="1">
        <f t="array" ref="DI32">BC32*INDEX(prod_est,$G32+$H32,MATCH(DI$14,$BP$14:$DP$14,0))</f>
        <v>259.13996242248322</v>
      </c>
      <c r="DJ32" cm="1">
        <f t="array" ref="DJ32">BD32*INDEX(prod_est,$G32+$H32,MATCH(DJ$14,$BP$14:$DP$14,0))</f>
        <v>252.7978384290673</v>
      </c>
      <c r="DK32" cm="1">
        <f t="array" ref="DK32">BE32*INDEX(prod_est,$G32+$H32,MATCH(DK$14,$BP$14:$DP$14,0))</f>
        <v>246.51283068866519</v>
      </c>
      <c r="DL32" cm="1">
        <f t="array" ref="DL32">BF32*INDEX(prod_est,$G32+$H32,MATCH(DL$14,$BP$14:$DP$14,0))</f>
        <v>240.28540251349455</v>
      </c>
      <c r="DM32" cm="1">
        <f t="array" ref="DM32">BG32*INDEX(prod_est,$G32+$H32,MATCH(DM$14,$BP$14:$DP$14,0))</f>
        <v>234.11598352025607</v>
      </c>
      <c r="DN32" cm="1">
        <f t="array" ref="DN32">BH32*INDEX(prod_est,$G32+$H32,MATCH(DN$14,$BP$14:$DP$14,0))</f>
        <v>228.00497059197968</v>
      </c>
      <c r="DO32" cm="1">
        <f t="array" ref="DO32">BI32*INDEX(prod_est,$G32+$H32,MATCH(DO$14,$BP$14:$DP$14,0))</f>
        <v>221.95272881831337</v>
      </c>
      <c r="DP32" cm="1">
        <f t="array" ref="DP32">BJ32*INDEX(prod_est,$G32+$H32,MATCH(DP$14,$BP$14:$DP$14,0))</f>
        <v>215.959592414686</v>
      </c>
    </row>
    <row r="33" spans="1:120" x14ac:dyDescent="0.25">
      <c r="A33" t="s">
        <v>52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241</v>
      </c>
      <c r="H33">
        <f>IFERROR(MATCH(D33,Production_est!$D$4:$D$339,0),"-")</f>
        <v>6</v>
      </c>
      <c r="I33" s="8" cm="1">
        <f t="array" ref="I33">IFERROR(INDEX(Production_est!$E$4:$E$339,H33+G33),"-")</f>
        <v>57692.6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16_RUS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52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241</v>
      </c>
      <c r="H34">
        <f>IFERROR(MATCH(D34,Production_est!$D$4:$D$339,0),"-")</f>
        <v>6</v>
      </c>
      <c r="I34" s="8" cm="1">
        <f t="array" ref="I34">IFERROR(INDEX(Production_est!$E$4:$E$339,H34+G34),"-")</f>
        <v>57692.6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16_RUS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52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241</v>
      </c>
      <c r="H35">
        <f>IFERROR(MATCH(D35,Production_est!$D$4:$D$339,0),"-")</f>
        <v>6</v>
      </c>
      <c r="I35" s="8" cm="1">
        <f t="array" ref="I35">IFERROR(INDEX(Production_est!$E$4:$E$339,H35+G35),"-")</f>
        <v>57692.6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16_RUS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52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241</v>
      </c>
      <c r="H36">
        <f>IFERROR(MATCH(D36,Production_est!$D$4:$D$339,0),"-")</f>
        <v>6</v>
      </c>
      <c r="I36" s="8" cm="1">
        <f t="array" ref="I36">IFERROR(INDEX(Production_est!$E$4:$E$339,H36+G36),"-")</f>
        <v>57692.6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16_RUS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52</v>
      </c>
      <c r="B37" t="s">
        <v>27</v>
      </c>
      <c r="C37" t="s">
        <v>27</v>
      </c>
      <c r="D37" t="s">
        <v>37</v>
      </c>
      <c r="E37" s="8">
        <v>1.7584559999999999E-2</v>
      </c>
      <c r="F37" s="8">
        <v>1.3272156E-2</v>
      </c>
      <c r="G37">
        <f>MATCH(A37,Production_est!$A$4:$A$339,0)</f>
        <v>241</v>
      </c>
      <c r="H37">
        <f>IFERROR(MATCH(D37,Production_est!$D$4:$D$339,0),"-")</f>
        <v>6</v>
      </c>
      <c r="I37" s="8" cm="1">
        <f t="array" ref="I37">IFERROR(INDEX(Production_est!$E$4:$E$339,H37+G37),"-")</f>
        <v>57692.6</v>
      </c>
      <c r="J37" s="42">
        <f t="shared" si="0"/>
        <v>2.3004953841567204E-7</v>
      </c>
      <c r="K37" s="42">
        <f t="shared" si="1"/>
        <v>2.3004953841567204E-7</v>
      </c>
      <c r="L37" s="42">
        <f t="shared" si="2"/>
        <v>2.3004953841567204E-7</v>
      </c>
      <c r="M37" s="42">
        <f t="shared" ref="M37:AP37" si="51">L37*(1-$F$4)</f>
        <v>2.2700586351617899E-7</v>
      </c>
      <c r="N37" s="42">
        <f t="shared" si="51"/>
        <v>2.2400245801673604E-7</v>
      </c>
      <c r="O37" s="42">
        <f t="shared" si="51"/>
        <v>2.2103878913226136E-7</v>
      </c>
      <c r="P37" s="42">
        <f t="shared" si="51"/>
        <v>2.1811433112669654E-7</v>
      </c>
      <c r="Q37" s="42">
        <f t="shared" si="51"/>
        <v>2.1522856521974431E-7</v>
      </c>
      <c r="R37" s="42">
        <f t="shared" si="51"/>
        <v>2.1238097949484023E-7</v>
      </c>
      <c r="S37" s="42">
        <f t="shared" si="51"/>
        <v>2.0957106880834194E-7</v>
      </c>
      <c r="T37" s="42">
        <f t="shared" si="51"/>
        <v>2.0679833469991989E-7</v>
      </c>
      <c r="U37" s="42">
        <f t="shared" si="51"/>
        <v>2.040622853041336E-7</v>
      </c>
      <c r="V37" s="42">
        <f t="shared" si="51"/>
        <v>2.0136243526317794E-7</v>
      </c>
      <c r="W37" s="42">
        <f t="shared" si="51"/>
        <v>1.9869830564078362E-7</v>
      </c>
      <c r="X37" s="42">
        <f t="shared" si="51"/>
        <v>1.9606942383725703E-7</v>
      </c>
      <c r="Y37" s="42">
        <f t="shared" si="51"/>
        <v>1.9347532350564398E-7</v>
      </c>
      <c r="Z37" s="42">
        <f t="shared" si="51"/>
        <v>1.9091554446900275E-7</v>
      </c>
      <c r="AA37" s="42">
        <f t="shared" si="51"/>
        <v>1.8838963263877163E-7</v>
      </c>
      <c r="AB37" s="42">
        <f t="shared" si="51"/>
        <v>1.8589713993421645E-7</v>
      </c>
      <c r="AC37" s="42">
        <f t="shared" si="51"/>
        <v>1.8343762420294395E-7</v>
      </c>
      <c r="AD37" s="42">
        <f t="shared" si="51"/>
        <v>1.8101064914246668E-7</v>
      </c>
      <c r="AE37" s="42">
        <f t="shared" si="51"/>
        <v>1.786157842228058E-7</v>
      </c>
      <c r="AF37" s="42">
        <f t="shared" si="51"/>
        <v>1.762526046101177E-7</v>
      </c>
      <c r="AG37" s="42">
        <f t="shared" si="51"/>
        <v>1.7392069109133125E-7</v>
      </c>
      <c r="AH37" s="42">
        <f t="shared" si="51"/>
        <v>1.71619629999782E-7</v>
      </c>
      <c r="AI37" s="42">
        <f t="shared" si="51"/>
        <v>1.6934901314183033E-7</v>
      </c>
      <c r="AJ37" s="42">
        <f t="shared" si="51"/>
        <v>1.6710843772445059E-7</v>
      </c>
      <c r="AK37" s="42">
        <f t="shared" si="51"/>
        <v>1.6489750628377807E-7</v>
      </c>
      <c r="AL37" s="42">
        <f t="shared" si="51"/>
        <v>1.6271582661460146E-7</v>
      </c>
      <c r="AM37" s="42">
        <f t="shared" si="51"/>
        <v>1.6056301170078815E-7</v>
      </c>
      <c r="AN37" s="42">
        <f t="shared" si="51"/>
        <v>1.5843867964662999E-7</v>
      </c>
      <c r="AO37" s="42">
        <f t="shared" si="51"/>
        <v>1.5634245360909746E-7</v>
      </c>
      <c r="AP37" s="42">
        <f t="shared" si="51"/>
        <v>1.5427396173099008E-7</v>
      </c>
      <c r="AQ37" s="42">
        <f t="shared" ref="AQ37:BJ37" si="52">AP37*(1-$F$4)</f>
        <v>1.5223283707497131E-7</v>
      </c>
      <c r="AR37" s="42">
        <f t="shared" si="52"/>
        <v>1.5021871755847615E-7</v>
      </c>
      <c r="AS37" s="42">
        <f t="shared" si="52"/>
        <v>1.4823124588948009E-7</v>
      </c>
      <c r="AT37" s="42">
        <f t="shared" si="52"/>
        <v>1.4627006950311765E-7</v>
      </c>
      <c r="AU37" s="42">
        <f t="shared" si="52"/>
        <v>1.4433484049913971E-7</v>
      </c>
      <c r="AV37" s="42">
        <f t="shared" si="52"/>
        <v>1.4242521558019819E-7</v>
      </c>
      <c r="AW37" s="42">
        <f t="shared" si="52"/>
        <v>1.405408559909472E-7</v>
      </c>
      <c r="AX37" s="42">
        <f t="shared" si="52"/>
        <v>1.3868142745795009E-7</v>
      </c>
      <c r="AY37" s="42">
        <f t="shared" si="52"/>
        <v>1.3684660013038144E-7</v>
      </c>
      <c r="AZ37" s="42">
        <f t="shared" si="52"/>
        <v>1.3503604852151356E-7</v>
      </c>
      <c r="BA37" s="42">
        <f t="shared" si="52"/>
        <v>1.3324945145097731E-7</v>
      </c>
      <c r="BB37" s="42">
        <f t="shared" si="52"/>
        <v>1.3148649198778663E-7</v>
      </c>
      <c r="BC37" s="42">
        <f t="shared" si="52"/>
        <v>1.2974685739411706E-7</v>
      </c>
      <c r="BD37" s="42">
        <f t="shared" si="52"/>
        <v>1.28030239069828E-7</v>
      </c>
      <c r="BE37" s="42">
        <f t="shared" si="52"/>
        <v>1.2633633249771909E-7</v>
      </c>
      <c r="BF37" s="42">
        <f t="shared" si="52"/>
        <v>1.2466483718951063E-7</v>
      </c>
      <c r="BG37" s="42">
        <f t="shared" si="52"/>
        <v>1.2301545663253901E-7</v>
      </c>
      <c r="BH37" s="42">
        <f t="shared" si="52"/>
        <v>1.2138789823715721E-7</v>
      </c>
      <c r="BI37" s="42">
        <f t="shared" si="52"/>
        <v>1.1978187328483118E-7</v>
      </c>
      <c r="BJ37" s="42">
        <f t="shared" si="52"/>
        <v>1.1819709687692311E-7</v>
      </c>
      <c r="BK37" t="str">
        <f t="shared" si="5"/>
        <v>16_RUS</v>
      </c>
      <c r="BL37" t="str">
        <f t="shared" si="6"/>
        <v>d_ind_cem_15_5_other_biomass</v>
      </c>
      <c r="BO37" s="8">
        <f t="shared" si="7"/>
        <v>1.7584559999999999E-2</v>
      </c>
      <c r="BP37" s="8">
        <f t="shared" si="8"/>
        <v>1.3272156E-2</v>
      </c>
      <c r="BQ37" s="8" cm="1">
        <f t="array" ref="BQ37">K37*INDEX(prod_est,$G37+$H37,MATCH(BQ$14,$BP$14:$DP$14,0))</f>
        <v>1.3471238339999978E-2</v>
      </c>
      <c r="BR37" s="8" cm="1">
        <f t="array" ref="BR37">L37*INDEX(prod_est,$G37+$H37,MATCH(BR$14,$BP$14:$DP$14,0))</f>
        <v>1.2647808896467478E-2</v>
      </c>
      <c r="BS37" s="8" cm="1">
        <f t="array" ref="BS37">M37*INDEX(prod_est,$G37+$H37,MATCH(BS$14,$BP$14:$DP$14,0))</f>
        <v>1.2811743366003705E-2</v>
      </c>
      <c r="BT37" s="8" cm="1">
        <f t="array" ref="BT37">N37*INDEX(prod_est,$G37+$H37,MATCH(BT$14,$BP$14:$DP$14,0))</f>
        <v>1.2973400421176959E-2</v>
      </c>
      <c r="BU37" s="8" cm="1">
        <f t="array" ref="BU37">O37*INDEX(prod_est,$G37+$H37,MATCH(BU$14,$BP$14:$DP$14,0))</f>
        <v>1.3132676316243841E-2</v>
      </c>
      <c r="BV37" s="8" cm="1">
        <f t="array" ref="BV37">P37*INDEX(prod_est,$G37+$H37,MATCH(BV$14,$BP$14:$DP$14,0))</f>
        <v>1.328946668970413E-2</v>
      </c>
      <c r="BW37" s="8" cm="1">
        <f t="array" ref="BW37">Q37*INDEX(prod_est,$G37+$H37,MATCH(BW$14,$BP$14:$DP$14,0))</f>
        <v>1.3443666561931652E-2</v>
      </c>
      <c r="BX37" s="8" cm="1">
        <f t="array" ref="BX37">R37*INDEX(prod_est,$G37+$H37,MATCH(BX$14,$BP$14:$DP$14,0))</f>
        <v>1.3595170332797177E-2</v>
      </c>
      <c r="BY37" s="8" cm="1">
        <f t="array" ref="BY37">S37*INDEX(prod_est,$G37+$H37,MATCH(BY$14,$BP$14:$DP$14,0))</f>
        <v>1.3743871779284522E-2</v>
      </c>
      <c r="BZ37" s="8" cm="1">
        <f t="array" ref="BZ37">T37*INDEX(prod_est,$G37+$H37,MATCH(BZ$14,$BP$14:$DP$14,0))</f>
        <v>1.3742423798118717E-2</v>
      </c>
      <c r="CA37" s="8" cm="1">
        <f t="array" ref="CA37">U37*INDEX(prod_est,$G37+$H37,MATCH(CA$14,$BP$14:$DP$14,0))</f>
        <v>1.3738052831869364E-2</v>
      </c>
      <c r="CB37" s="8" cm="1">
        <f t="array" ref="CB37">V37*INDEX(prod_est,$G37+$H37,MATCH(CB$14,$BP$14:$DP$14,0))</f>
        <v>1.3730745168321082E-2</v>
      </c>
      <c r="CC37" s="8" cm="1">
        <f t="array" ref="CC37">W37*INDEX(prod_est,$G37+$H37,MATCH(CC$14,$BP$14:$DP$14,0))</f>
        <v>1.3679933888567799E-2</v>
      </c>
      <c r="CD37" s="8" cm="1">
        <f t="array" ref="CD37">X37*INDEX(prod_est,$G37+$H37,MATCH(CD$14,$BP$14:$DP$14,0))</f>
        <v>1.3666750602592769E-2</v>
      </c>
      <c r="CE37" s="8" cm="1">
        <f t="array" ref="CE37">Y37*INDEX(prod_est,$G37+$H37,MATCH(CE$14,$BP$14:$DP$14,0))</f>
        <v>1.3650598026529511E-2</v>
      </c>
      <c r="CF37" s="8" cm="1">
        <f t="array" ref="CF37">Z37*INDEX(prod_est,$G37+$H37,MATCH(CF$14,$BP$14:$DP$14,0))</f>
        <v>1.3631462316568324E-2</v>
      </c>
      <c r="CG37" s="8" cm="1">
        <f t="array" ref="CG37">AA37*INDEX(prod_est,$G37+$H37,MATCH(CG$14,$BP$14:$DP$14,0))</f>
        <v>1.3609329585587134E-2</v>
      </c>
      <c r="CH37" s="8" cm="1">
        <f t="array" ref="CH37">AB37*INDEX(prod_est,$G37+$H37,MATCH(CH$14,$BP$14:$DP$14,0))</f>
        <v>1.358418590303846E-2</v>
      </c>
      <c r="CI37" s="8" cm="1">
        <f t="array" ref="CI37">AC37*INDEX(prod_est,$G37+$H37,MATCH(CI$14,$BP$14:$DP$14,0))</f>
        <v>1.3556017294835932E-2</v>
      </c>
      <c r="CJ37" s="8" cm="1">
        <f t="array" ref="CJ37">AD37*INDEX(prod_est,$G37+$H37,MATCH(CJ$14,$BP$14:$DP$14,0))</f>
        <v>1.352480974324064E-2</v>
      </c>
      <c r="CK37" s="8" cm="1">
        <f t="array" ref="CK37">AE37*INDEX(prod_est,$G37+$H37,MATCH(CK$14,$BP$14:$DP$14,0))</f>
        <v>1.3490549186747186E-2</v>
      </c>
      <c r="CL37" s="8" cm="1">
        <f t="array" ref="CL37">AF37*INDEX(prod_est,$G37+$H37,MATCH(CL$14,$BP$14:$DP$14,0))</f>
        <v>1.345322151996952E-2</v>
      </c>
      <c r="CM37" s="8" cm="1">
        <f t="array" ref="CM37">AG37*INDEX(prod_est,$G37+$H37,MATCH(CM$14,$BP$14:$DP$14,0))</f>
        <v>1.3412812593526321E-2</v>
      </c>
      <c r="CN37" s="8" cm="1">
        <f t="array" ref="CN37">AH37*INDEX(prod_est,$G37+$H37,MATCH(CN$14,$BP$14:$DP$14,0))</f>
        <v>1.3369308213926465E-2</v>
      </c>
      <c r="CO37" s="8" cm="1">
        <f t="array" ref="CO37">AI37*INDEX(prod_est,$G37+$H37,MATCH(CO$14,$BP$14:$DP$14,0))</f>
        <v>1.3322694143453802E-2</v>
      </c>
      <c r="CP37" s="8" cm="1">
        <f t="array" ref="CP37">AJ37*INDEX(prod_est,$G37+$H37,MATCH(CP$14,$BP$14:$DP$14,0))</f>
        <v>1.3272956100051971E-2</v>
      </c>
      <c r="CQ37" s="8" cm="1">
        <f t="array" ref="CQ37">AK37*INDEX(prod_est,$G37+$H37,MATCH(CQ$14,$BP$14:$DP$14,0))</f>
        <v>1.3220079757208831E-2</v>
      </c>
      <c r="CR37" s="8" cm="1">
        <f t="array" ref="CR37">AL37*INDEX(prod_est,$G37+$H37,MATCH(CR$14,$BP$14:$DP$14,0))</f>
        <v>1.3164050743840618E-2</v>
      </c>
      <c r="CS37" s="8" cm="1">
        <f t="array" ref="CS37">AM37*INDEX(prod_est,$G37+$H37,MATCH(CS$14,$BP$14:$DP$14,0))</f>
        <v>1.3104854644175807E-2</v>
      </c>
      <c r="CT37" s="8" cm="1">
        <f t="array" ref="CT37">AN37*INDEX(prod_est,$G37+$H37,MATCH(CT$14,$BP$14:$DP$14,0))</f>
        <v>1.3042476997638811E-2</v>
      </c>
      <c r="CU37" s="8" cm="1">
        <f t="array" ref="CU37">AO37*INDEX(prod_est,$G37+$H37,MATCH(CU$14,$BP$14:$DP$14,0))</f>
        <v>1.2976903298733272E-2</v>
      </c>
      <c r="CV37" s="8" cm="1">
        <f t="array" ref="CV37">AP37*INDEX(prod_est,$G37+$H37,MATCH(CV$14,$BP$14:$DP$14,0))</f>
        <v>1.2908118996925151E-2</v>
      </c>
      <c r="CW37" cm="1">
        <f t="array" ref="CW37">AQ37*INDEX(prod_est,$G37+$H37,MATCH(CW$14,$BP$14:$DP$14,0))</f>
        <v>1.2646413297069496E-2</v>
      </c>
      <c r="CX37" cm="1">
        <f t="array" ref="CX37">AR37*INDEX(prod_est,$G37+$H37,MATCH(CX$14,$BP$14:$DP$14,0))</f>
        <v>1.2386478833820937E-2</v>
      </c>
      <c r="CY37" cm="1">
        <f t="array" ref="CY37">AS37*INDEX(prod_est,$G37+$H37,MATCH(CY$14,$BP$14:$DP$14,0))</f>
        <v>1.2128352841490754E-2</v>
      </c>
      <c r="CZ37" cm="1">
        <f t="array" ref="CZ37">AT37*INDEX(prod_est,$G37+$H37,MATCH(CZ$14,$BP$14:$DP$14,0))</f>
        <v>1.1872070752454753E-2</v>
      </c>
      <c r="DA37" cm="1">
        <f t="array" ref="DA37">AU37*INDEX(prod_est,$G37+$H37,MATCH(DA$14,$BP$14:$DP$14,0))</f>
        <v>1.1617666245019512E-2</v>
      </c>
      <c r="DB37" cm="1">
        <f t="array" ref="DB37">AV37*INDEX(prod_est,$G37+$H37,MATCH(DB$14,$BP$14:$DP$14,0))</f>
        <v>1.1365171290248876E-2</v>
      </c>
      <c r="DC37" cm="1">
        <f t="array" ref="DC37">AW37*INDEX(prod_est,$G37+$H37,MATCH(DC$14,$BP$14:$DP$14,0))</f>
        <v>1.1114616197770801E-2</v>
      </c>
      <c r="DD37" cm="1">
        <f t="array" ref="DD37">AX37*INDEX(prod_est,$G37+$H37,MATCH(DD$14,$BP$14:$DP$14,0))</f>
        <v>1.0866029660584671E-2</v>
      </c>
      <c r="DE37" cm="1">
        <f t="array" ref="DE37">AY37*INDEX(prod_est,$G37+$H37,MATCH(DE$14,$BP$14:$DP$14,0))</f>
        <v>1.06194387988886E-2</v>
      </c>
      <c r="DF37" cm="1">
        <f t="array" ref="DF37">AZ37*INDEX(prod_est,$G37+$H37,MATCH(DF$14,$BP$14:$DP$14,0))</f>
        <v>1.037486920294582E-2</v>
      </c>
      <c r="DG37" cm="1">
        <f t="array" ref="DG37">BA37*INDEX(prod_est,$G37+$H37,MATCH(DG$14,$BP$14:$DP$14,0))</f>
        <v>1.0132344975009262E-2</v>
      </c>
      <c r="DH37" cm="1">
        <f t="array" ref="DH37">BB37*INDEX(prod_est,$G37+$H37,MATCH(DH$14,$BP$14:$DP$14,0))</f>
        <v>9.8918887703225676E-3</v>
      </c>
      <c r="DI37" cm="1">
        <f t="array" ref="DI37">BC37*INDEX(prod_est,$G37+$H37,MATCH(DI$14,$BP$14:$DP$14,0))</f>
        <v>9.6535218372159771E-3</v>
      </c>
      <c r="DJ37" cm="1">
        <f t="array" ref="DJ37">BD37*INDEX(prod_est,$G37+$H37,MATCH(DJ$14,$BP$14:$DP$14,0))</f>
        <v>9.4172640563147149E-3</v>
      </c>
      <c r="DK37" cm="1">
        <f t="array" ref="DK37">BE37*INDEX(prod_est,$G37+$H37,MATCH(DK$14,$BP$14:$DP$14,0))</f>
        <v>9.1831339788775376E-3</v>
      </c>
      <c r="DL37" cm="1">
        <f t="array" ref="DL37">BF37*INDEX(prod_est,$G37+$H37,MATCH(DL$14,$BP$14:$DP$14,0))</f>
        <v>8.951148864282615E-3</v>
      </c>
      <c r="DM37" cm="1">
        <f t="array" ref="DM37">BG37*INDEX(prod_est,$G37+$H37,MATCH(DM$14,$BP$14:$DP$14,0))</f>
        <v>8.7213247166775219E-3</v>
      </c>
      <c r="DN37" cm="1">
        <f t="array" ref="DN37">BH37*INDEX(prod_est,$G37+$H37,MATCH(DN$14,$BP$14:$DP$14,0))</f>
        <v>8.4936763208100889E-3</v>
      </c>
      <c r="DO37" cm="1">
        <f t="array" ref="DO37">BI37*INDEX(prod_est,$G37+$H37,MATCH(DO$14,$BP$14:$DP$14,0))</f>
        <v>8.2682172770561745E-3</v>
      </c>
      <c r="DP37" cm="1">
        <f t="array" ref="DP37">BJ37*INDEX(prod_est,$G37+$H37,MATCH(DP$14,$BP$14:$DP$14,0))</f>
        <v>8.0449600356604662E-3</v>
      </c>
    </row>
    <row r="38" spans="1:120" x14ac:dyDescent="0.25">
      <c r="A38" t="s">
        <v>52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241</v>
      </c>
      <c r="H38">
        <f>IFERROR(MATCH(D38,Production_est!$D$4:$D$339,0),"-")</f>
        <v>6</v>
      </c>
      <c r="I38" s="8" cm="1">
        <f t="array" ref="I38">IFERROR(INDEX(Production_est!$E$4:$E$339,H38+G38),"-")</f>
        <v>57692.6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16_RUS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52</v>
      </c>
      <c r="B39" t="s">
        <v>29</v>
      </c>
      <c r="C39" t="s">
        <v>29</v>
      </c>
      <c r="D39" t="s">
        <v>37</v>
      </c>
      <c r="E39" s="8">
        <v>1.1840270399999999</v>
      </c>
      <c r="F39" s="8">
        <v>1.47124152</v>
      </c>
      <c r="G39">
        <f>MATCH(A39,Production_est!$A$4:$A$339,0)</f>
        <v>241</v>
      </c>
      <c r="H39">
        <f>IFERROR(MATCH(D39,Production_est!$D$4:$D$339,0),"-")</f>
        <v>6</v>
      </c>
      <c r="I39" s="8" cm="1">
        <f t="array" ref="I39">IFERROR(INDEX(Production_est!$E$4:$E$339,H39+G39),"-")</f>
        <v>57692.6</v>
      </c>
      <c r="J39" s="42">
        <f t="shared" si="0"/>
        <v>2.5501390472954936E-5</v>
      </c>
      <c r="K39" s="42">
        <f t="shared" si="1"/>
        <v>2.5501390472954936E-5</v>
      </c>
      <c r="L39" s="42">
        <f t="shared" si="2"/>
        <v>2.5501390472954936E-5</v>
      </c>
      <c r="M39" s="42">
        <f t="shared" ref="M39:AP39" si="55">L39*(1-$F$4)</f>
        <v>2.5163993829522173E-5</v>
      </c>
      <c r="N39" s="42">
        <f t="shared" si="55"/>
        <v>2.4831061118953008E-5</v>
      </c>
      <c r="O39" s="42">
        <f t="shared" si="55"/>
        <v>2.4502533281096732E-5</v>
      </c>
      <c r="P39" s="42">
        <f t="shared" si="55"/>
        <v>2.4178352037199106E-5</v>
      </c>
      <c r="Q39" s="42">
        <f t="shared" si="55"/>
        <v>2.3858459879564088E-5</v>
      </c>
      <c r="R39" s="42">
        <f t="shared" si="55"/>
        <v>2.3542800061352322E-5</v>
      </c>
      <c r="S39" s="42">
        <f t="shared" si="55"/>
        <v>2.3231316586514625E-5</v>
      </c>
      <c r="T39" s="42">
        <f t="shared" si="55"/>
        <v>2.2923954199858627E-5</v>
      </c>
      <c r="U39" s="42">
        <f t="shared" si="55"/>
        <v>2.2620658377246862E-5</v>
      </c>
      <c r="V39" s="42">
        <f t="shared" si="55"/>
        <v>2.2321375315924524E-5</v>
      </c>
      <c r="W39" s="42">
        <f t="shared" si="55"/>
        <v>2.20260519249752E-5</v>
      </c>
      <c r="X39" s="42">
        <f t="shared" si="55"/>
        <v>2.1734635815902883E-5</v>
      </c>
      <c r="Y39" s="42">
        <f t="shared" si="55"/>
        <v>2.1447075293338584E-5</v>
      </c>
      <c r="Z39" s="42">
        <f t="shared" si="55"/>
        <v>2.1163319345869902E-5</v>
      </c>
      <c r="AA39" s="42">
        <f t="shared" si="55"/>
        <v>2.0883317636991914E-5</v>
      </c>
      <c r="AB39" s="42">
        <f t="shared" si="55"/>
        <v>2.0607020496177819E-5</v>
      </c>
      <c r="AC39" s="42">
        <f t="shared" si="55"/>
        <v>2.0334378910067675E-5</v>
      </c>
      <c r="AD39" s="42">
        <f t="shared" si="55"/>
        <v>2.0065344513773759E-5</v>
      </c>
      <c r="AE39" s="42">
        <f t="shared" si="55"/>
        <v>1.9799869582300943E-5</v>
      </c>
      <c r="AF39" s="42">
        <f t="shared" si="55"/>
        <v>1.9537907022080567E-5</v>
      </c>
      <c r="AG39" s="42">
        <f t="shared" si="55"/>
        <v>1.9279410362616351E-5</v>
      </c>
      <c r="AH39" s="42">
        <f t="shared" si="55"/>
        <v>1.9024333748240825E-5</v>
      </c>
      <c r="AI39" s="42">
        <f t="shared" si="55"/>
        <v>1.8772631929980822E-5</v>
      </c>
      <c r="AJ39" s="42">
        <f t="shared" si="55"/>
        <v>1.8524260257530588E-5</v>
      </c>
      <c r="AK39" s="42">
        <f t="shared" si="55"/>
        <v>1.8279174671331119E-5</v>
      </c>
      <c r="AL39" s="42">
        <f t="shared" si="55"/>
        <v>1.8037331694754254E-5</v>
      </c>
      <c r="AM39" s="42">
        <f t="shared" si="55"/>
        <v>1.7798688426390216E-5</v>
      </c>
      <c r="AN39" s="42">
        <f t="shared" si="55"/>
        <v>1.7563202532437166E-5</v>
      </c>
      <c r="AO39" s="42">
        <f t="shared" si="55"/>
        <v>1.7330832239191446E-5</v>
      </c>
      <c r="AP39" s="42">
        <f t="shared" si="55"/>
        <v>1.7101536325637209E-5</v>
      </c>
      <c r="AQ39" s="42">
        <f t="shared" ref="AQ39:BJ39" si="56">AP39*(1-$F$4)</f>
        <v>1.6875274116134055E-5</v>
      </c>
      <c r="AR39" s="42">
        <f t="shared" si="56"/>
        <v>1.6652005473201437E-5</v>
      </c>
      <c r="AS39" s="42">
        <f t="shared" si="56"/>
        <v>1.6431690790398529E-5</v>
      </c>
      <c r="AT39" s="42">
        <f t="shared" si="56"/>
        <v>1.621429098529829E-5</v>
      </c>
      <c r="AU39" s="42">
        <f t="shared" si="56"/>
        <v>1.5999767492554489E-5</v>
      </c>
      <c r="AV39" s="42">
        <f t="shared" si="56"/>
        <v>1.5788082257060465E-5</v>
      </c>
      <c r="AW39" s="42">
        <f t="shared" si="56"/>
        <v>1.5579197727198385E-5</v>
      </c>
      <c r="AX39" s="42">
        <f t="shared" si="56"/>
        <v>1.5373076848177822E-5</v>
      </c>
      <c r="AY39" s="42">
        <f t="shared" si="56"/>
        <v>1.5169683055462482E-5</v>
      </c>
      <c r="AZ39" s="42">
        <f t="shared" si="56"/>
        <v>1.496898026828388E-5</v>
      </c>
      <c r="BA39" s="42">
        <f t="shared" si="56"/>
        <v>1.4770932883240838E-5</v>
      </c>
      <c r="BB39" s="42">
        <f t="shared" si="56"/>
        <v>1.4575505767983675E-5</v>
      </c>
      <c r="BC39" s="42">
        <f t="shared" si="56"/>
        <v>1.4382664254981944E-5</v>
      </c>
      <c r="BD39" s="42">
        <f t="shared" si="56"/>
        <v>1.4192374135374634E-5</v>
      </c>
      <c r="BE39" s="42">
        <f t="shared" si="56"/>
        <v>1.400460165290174E-5</v>
      </c>
      <c r="BF39" s="42">
        <f t="shared" si="56"/>
        <v>1.3819313497916108E-5</v>
      </c>
      <c r="BG39" s="42">
        <f t="shared" si="56"/>
        <v>1.3636476801474523E-5</v>
      </c>
      <c r="BH39" s="42">
        <f t="shared" si="56"/>
        <v>1.3456059129506963E-5</v>
      </c>
      <c r="BI39" s="42">
        <f t="shared" si="56"/>
        <v>1.3278028477062999E-5</v>
      </c>
      <c r="BJ39" s="42">
        <f t="shared" si="56"/>
        <v>1.3102353262634324E-5</v>
      </c>
      <c r="BK39" t="str">
        <f t="shared" si="5"/>
        <v>16_RUS</v>
      </c>
      <c r="BL39" t="str">
        <f t="shared" si="6"/>
        <v>d_ind_cem_16_2_industrial_waste</v>
      </c>
      <c r="BO39" s="8">
        <f t="shared" si="7"/>
        <v>1.1840270399999999</v>
      </c>
      <c r="BP39" s="8">
        <f t="shared" si="8"/>
        <v>1.47124152</v>
      </c>
      <c r="BQ39" s="8" cm="1">
        <f t="array" ref="BQ39">K39*INDEX(prod_est,$G39+$H39,MATCH(BQ$14,$BP$14:$DP$14,0))</f>
        <v>1.4933101427999973</v>
      </c>
      <c r="BR39" s="8" cm="1">
        <f t="array" ref="BR39">L39*INDEX(prod_est,$G39+$H39,MATCH(BR$14,$BP$14:$DP$14,0))</f>
        <v>1.4020315603213473</v>
      </c>
      <c r="BS39" s="8" cm="1">
        <f t="array" ref="BS39">M39*INDEX(prod_est,$G39+$H39,MATCH(BS$14,$BP$14:$DP$14,0))</f>
        <v>1.4202039806983286</v>
      </c>
      <c r="BT39" s="8" cm="1">
        <f t="array" ref="BT39">N39*INDEX(prod_est,$G39+$H39,MATCH(BT$14,$BP$14:$DP$14,0))</f>
        <v>1.4381239457418242</v>
      </c>
      <c r="BU39" s="8" cm="1">
        <f t="array" ref="BU39">O39*INDEX(prod_est,$G39+$H39,MATCH(BU$14,$BP$14:$DP$14,0))</f>
        <v>1.4557799550561783</v>
      </c>
      <c r="BV39" s="8" cm="1">
        <f t="array" ref="BV39">P39*INDEX(prod_est,$G39+$H39,MATCH(BV$14,$BP$14:$DP$14,0))</f>
        <v>1.4731604399880225</v>
      </c>
      <c r="BW39" s="8" cm="1">
        <f t="array" ref="BW39">Q39*INDEX(prod_est,$G39+$H39,MATCH(BW$14,$BP$14:$DP$14,0))</f>
        <v>1.4902537633636539</v>
      </c>
      <c r="BX39" s="8" cm="1">
        <f t="array" ref="BX39">R39*INDEX(prod_est,$G39+$H39,MATCH(BX$14,$BP$14:$DP$14,0))</f>
        <v>1.5070482192255295</v>
      </c>
      <c r="BY39" s="8" cm="1">
        <f t="array" ref="BY39">S39*INDEX(prod_est,$G39+$H39,MATCH(BY$14,$BP$14:$DP$14,0))</f>
        <v>1.5235320325680066</v>
      </c>
      <c r="BZ39" s="8" cm="1">
        <f t="array" ref="BZ39">T39*INDEX(prod_est,$G39+$H39,MATCH(BZ$14,$BP$14:$DP$14,0))</f>
        <v>1.5233715213435071</v>
      </c>
      <c r="CA39" s="8" cm="1">
        <f t="array" ref="CA39">U39*INDEX(prod_est,$G39+$H39,MATCH(CA$14,$BP$14:$DP$14,0))</f>
        <v>1.5228869921510708</v>
      </c>
      <c r="CB39" s="8" cm="1">
        <f t="array" ref="CB39">V39*INDEX(prod_est,$G39+$H39,MATCH(CB$14,$BP$14:$DP$14,0))</f>
        <v>1.5220769249678325</v>
      </c>
      <c r="CC39" s="8" cm="1">
        <f t="array" ref="CC39">W39*INDEX(prod_est,$G39+$H39,MATCH(CC$14,$BP$14:$DP$14,0))</f>
        <v>1.5164444064488094</v>
      </c>
      <c r="CD39" s="8" cm="1">
        <f t="array" ref="CD39">X39*INDEX(prod_est,$G39+$H39,MATCH(CD$14,$BP$14:$DP$14,0))</f>
        <v>1.5149830163252684</v>
      </c>
      <c r="CE39" s="8" cm="1">
        <f t="array" ref="CE39">Y39*INDEX(prod_est,$G39+$H39,MATCH(CE$14,$BP$14:$DP$14,0))</f>
        <v>1.5131924752436818</v>
      </c>
      <c r="CF39" s="8" cm="1">
        <f t="array" ref="CF39">Z39*INDEX(prod_est,$G39+$H39,MATCH(CF$14,$BP$14:$DP$14,0))</f>
        <v>1.5110712485937259</v>
      </c>
      <c r="CG39" s="8" cm="1">
        <f t="array" ref="CG39">AA39*INDEX(prod_est,$G39+$H39,MATCH(CG$14,$BP$14:$DP$14,0))</f>
        <v>1.5086177969638235</v>
      </c>
      <c r="CH39" s="8" cm="1">
        <f t="array" ref="CH39">AB39*INDEX(prod_est,$G39+$H39,MATCH(CH$14,$BP$14:$DP$14,0))</f>
        <v>1.5058305761286173</v>
      </c>
      <c r="CI39" s="8" cm="1">
        <f t="array" ref="CI39">AC39*INDEX(prod_est,$G39+$H39,MATCH(CI$14,$BP$14:$DP$14,0))</f>
        <v>1.5027080370363877</v>
      </c>
      <c r="CJ39" s="8" cm="1">
        <f t="array" ref="CJ39">AD39*INDEX(prod_est,$G39+$H39,MATCH(CJ$14,$BP$14:$DP$14,0))</f>
        <v>1.499248625796455</v>
      </c>
      <c r="CK39" s="8" cm="1">
        <f t="array" ref="CK39">AE39*INDEX(prod_est,$G39+$H39,MATCH(CK$14,$BP$14:$DP$14,0))</f>
        <v>1.49545078366655</v>
      </c>
      <c r="CL39" s="8" cm="1">
        <f t="array" ref="CL39">AF39*INDEX(prod_est,$G39+$H39,MATCH(CL$14,$BP$14:$DP$14,0))</f>
        <v>1.4913129470401554</v>
      </c>
      <c r="CM39" s="8" cm="1">
        <f t="array" ref="CM39">AG39*INDEX(prod_est,$G39+$H39,MATCH(CM$14,$BP$14:$DP$14,0))</f>
        <v>1.4868335474338017</v>
      </c>
      <c r="CN39" s="8" cm="1">
        <f t="array" ref="CN39">AH39*INDEX(prod_est,$G39+$H39,MATCH(CN$14,$BP$14:$DP$14,0))</f>
        <v>1.4820110114743728</v>
      </c>
      <c r="CO39" s="8" cm="1">
        <f t="array" ref="CO39">AI39*INDEX(prod_est,$G39+$H39,MATCH(CO$14,$BP$14:$DP$14,0))</f>
        <v>1.4768437608863307</v>
      </c>
      <c r="CP39" s="8" cm="1">
        <f t="array" ref="CP39">AJ39*INDEX(prod_est,$G39+$H39,MATCH(CP$14,$BP$14:$DP$14,0))</f>
        <v>1.4713302124789478</v>
      </c>
      <c r="CQ39" s="8" cm="1">
        <f t="array" ref="CQ39">AK39*INDEX(prod_est,$G39+$H39,MATCH(CQ$14,$BP$14:$DP$14,0))</f>
        <v>1.4654687781334972</v>
      </c>
      <c r="CR39" s="8" cm="1">
        <f t="array" ref="CR39">AL39*INDEX(prod_est,$G39+$H39,MATCH(CR$14,$BP$14:$DP$14,0))</f>
        <v>1.4592578647904086</v>
      </c>
      <c r="CS39" s="8" cm="1">
        <f t="array" ref="CS39">AM39*INDEX(prod_est,$G39+$H39,MATCH(CS$14,$BP$14:$DP$14,0))</f>
        <v>1.4526958744363978</v>
      </c>
      <c r="CT39" s="8" cm="1">
        <f t="array" ref="CT39">AN39*INDEX(prod_est,$G39+$H39,MATCH(CT$14,$BP$14:$DP$14,0))</f>
        <v>1.4457812040915714</v>
      </c>
      <c r="CU39" s="8" cm="1">
        <f t="array" ref="CU39">AO39*INDEX(prod_est,$G39+$H39,MATCH(CU$14,$BP$14:$DP$14,0))</f>
        <v>1.4385122457964905</v>
      </c>
      <c r="CV39" s="8" cm="1">
        <f t="array" ref="CV39">AP39*INDEX(prod_est,$G39+$H39,MATCH(CV$14,$BP$14:$DP$14,0))</f>
        <v>1.430887386599212</v>
      </c>
      <c r="CW39" cm="1">
        <f t="array" ref="CW39">AQ39*INDEX(prod_est,$G39+$H39,MATCH(CW$14,$BP$14:$DP$14,0))</f>
        <v>1.4018768557066952</v>
      </c>
      <c r="CX39" cm="1">
        <f t="array" ref="CX39">AR39*INDEX(prod_est,$G39+$H39,MATCH(CX$14,$BP$14:$DP$14,0))</f>
        <v>1.3730626694651988</v>
      </c>
      <c r="CY39" cm="1">
        <f t="array" ref="CY39">AS39*INDEX(prod_est,$G39+$H39,MATCH(CY$14,$BP$14:$DP$14,0))</f>
        <v>1.3444489553627299</v>
      </c>
      <c r="CZ39" cm="1">
        <f t="array" ref="CZ39">AT39*INDEX(prod_est,$G39+$H39,MATCH(CZ$14,$BP$14:$DP$14,0))</f>
        <v>1.3160396411396225</v>
      </c>
      <c r="DA39" cm="1">
        <f t="array" ref="DA39">AU39*INDEX(prod_est,$G39+$H39,MATCH(DA$14,$BP$14:$DP$14,0))</f>
        <v>1.2878384600945929</v>
      </c>
      <c r="DB39" cm="1">
        <f t="array" ref="DB39">AV39*INDEX(prod_est,$G39+$H39,MATCH(DB$14,$BP$14:$DP$14,0))</f>
        <v>1.2598489562755386</v>
      </c>
      <c r="DC39" cm="1">
        <f t="array" ref="DC39">AW39*INDEX(prod_est,$G39+$H39,MATCH(DC$14,$BP$14:$DP$14,0))</f>
        <v>1.2320744895573066</v>
      </c>
      <c r="DD39" cm="1">
        <f t="array" ref="DD39">AX39*INDEX(prod_est,$G39+$H39,MATCH(DD$14,$BP$14:$DP$14,0))</f>
        <v>1.2045182406086614</v>
      </c>
      <c r="DE39" cm="1">
        <f t="array" ref="DE39">AY39*INDEX(prod_est,$G39+$H39,MATCH(DE$14,$BP$14:$DP$14,0))</f>
        <v>1.177183215750617</v>
      </c>
      <c r="DF39" cm="1">
        <f t="array" ref="DF39">AZ39*INDEX(prod_est,$G39+$H39,MATCH(DF$14,$BP$14:$DP$14,0))</f>
        <v>1.1500722517082536</v>
      </c>
      <c r="DG39" cm="1">
        <f t="array" ref="DG39">BA39*INDEX(prod_est,$G39+$H39,MATCH(DG$14,$BP$14:$DP$14,0))</f>
        <v>1.1231880202581253</v>
      </c>
      <c r="DH39" cm="1">
        <f t="array" ref="DH39">BB39*INDEX(prod_est,$G39+$H39,MATCH(DH$14,$BP$14:$DP$14,0))</f>
        <v>1.0965330327732972</v>
      </c>
      <c r="DI39" cm="1">
        <f t="array" ref="DI39">BC39*INDEX(prod_est,$G39+$H39,MATCH(DI$14,$BP$14:$DP$14,0))</f>
        <v>1.0701096446680429</v>
      </c>
      <c r="DJ39" cm="1">
        <f t="array" ref="DJ39">BD39*INDEX(prod_est,$G39+$H39,MATCH(DJ$14,$BP$14:$DP$14,0))</f>
        <v>1.0439200597441618</v>
      </c>
      <c r="DK39" cm="1">
        <f t="array" ref="DK39">BE39*INDEX(prod_est,$G39+$H39,MATCH(DK$14,$BP$14:$DP$14,0))</f>
        <v>1.0179663344408734</v>
      </c>
      <c r="DL39" cm="1">
        <f t="array" ref="DL39">BF39*INDEX(prod_est,$G39+$H39,MATCH(DL$14,$BP$14:$DP$14,0))</f>
        <v>0.99225038199019322</v>
      </c>
      <c r="DM39" cm="1">
        <f t="array" ref="DM39">BG39*INDEX(prod_est,$G39+$H39,MATCH(DM$14,$BP$14:$DP$14,0))</f>
        <v>0.96677397647964769</v>
      </c>
      <c r="DN39" cm="1">
        <f t="array" ref="DN39">BH39*INDEX(prod_est,$G39+$H39,MATCH(DN$14,$BP$14:$DP$14,0))</f>
        <v>0.94153875682418531</v>
      </c>
      <c r="DO39" cm="1">
        <f t="array" ref="DO39">BI39*INDEX(prod_est,$G39+$H39,MATCH(DO$14,$BP$14:$DP$14,0))</f>
        <v>0.91654623064906671</v>
      </c>
      <c r="DP39" cm="1">
        <f t="array" ref="DP39">BJ39*INDEX(prod_est,$G39+$H39,MATCH(DP$14,$BP$14:$DP$14,0))</f>
        <v>0.8917977780855173</v>
      </c>
    </row>
    <row r="40" spans="1:120" x14ac:dyDescent="0.25">
      <c r="A40" t="s">
        <v>52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241</v>
      </c>
      <c r="H40">
        <f>IFERROR(MATCH(D40,Production_est!$D$4:$D$339,0),"-")</f>
        <v>6</v>
      </c>
      <c r="I40" s="8" cm="1">
        <f t="array" ref="I40">IFERROR(INDEX(Production_est!$E$4:$E$339,H40+G40),"-")</f>
        <v>57692.6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16_RUS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52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241</v>
      </c>
      <c r="H41">
        <f>IFERROR(MATCH(D41,Production_est!$D$4:$D$339,0),"-")</f>
        <v>6</v>
      </c>
      <c r="I41" s="8" cm="1">
        <f t="array" ref="I41">IFERROR(INDEX(Production_est!$E$4:$E$339,H41+G41),"-")</f>
        <v>57692.6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16_RUS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52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241</v>
      </c>
      <c r="H42">
        <f>IFERROR(MATCH(D42,Production_est!$D$4:$D$339,0),"-")</f>
        <v>6</v>
      </c>
      <c r="I42" s="8" cm="1">
        <f t="array" ref="I42">IFERROR(INDEX(Production_est!$E$4:$E$339,H42+G42),"-")</f>
        <v>57692.6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16_RUS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52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241</v>
      </c>
      <c r="H43">
        <f>IFERROR(MATCH(D43,Production_est!$D$4:$D$339,0),"-")</f>
        <v>6</v>
      </c>
      <c r="I43" s="8" cm="1">
        <f t="array" ref="I43">IFERROR(INDEX(Production_est!$E$4:$E$339,H43+G43),"-")</f>
        <v>57692.6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16_RUS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52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241</v>
      </c>
      <c r="H44">
        <f>IFERROR(MATCH(D44,Production_est!$D$4:$D$339,0),"-")</f>
        <v>6</v>
      </c>
      <c r="I44" s="8" cm="1">
        <f t="array" ref="I44">IFERROR(INDEX(Production_est!$E$4:$E$339,H44+G44),"-")</f>
        <v>57692.6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16_RUS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52</v>
      </c>
      <c r="B45" t="s">
        <v>35</v>
      </c>
      <c r="C45" t="s">
        <v>35</v>
      </c>
      <c r="D45" t="s">
        <v>37</v>
      </c>
      <c r="E45" s="8">
        <v>65.662547363999991</v>
      </c>
      <c r="F45" s="8">
        <v>59.986460736000012</v>
      </c>
      <c r="G45">
        <f>MATCH(A45,Production_est!$A$4:$A$339,0)</f>
        <v>241</v>
      </c>
      <c r="H45">
        <f>IFERROR(MATCH(D45,Production_est!$D$4:$D$339,0),"-")</f>
        <v>6</v>
      </c>
      <c r="I45" s="8" cm="1">
        <f t="array" ref="I45">IFERROR(INDEX(Production_est!$E$4:$E$339,H45+G45),"-")</f>
        <v>57692.6</v>
      </c>
      <c r="J45" s="42">
        <f t="shared" si="0"/>
        <v>1.0397600513064069E-3</v>
      </c>
      <c r="K45" s="42">
        <f t="shared" si="1"/>
        <v>1.0397600513064069E-3</v>
      </c>
      <c r="L45" s="42">
        <f t="shared" si="2"/>
        <v>1.0397600513064069E-3</v>
      </c>
      <c r="M45" s="42">
        <f t="shared" ref="M45:AP45" si="64">L45*(1-$F$4)</f>
        <v>1.0260034856925315E-3</v>
      </c>
      <c r="N45" s="42">
        <f t="shared" si="64"/>
        <v>1.0124289265879957E-3</v>
      </c>
      <c r="O45" s="42">
        <f t="shared" si="64"/>
        <v>9.9903396595213173E-4</v>
      </c>
      <c r="P45" s="42">
        <f t="shared" si="64"/>
        <v>9.8581622760390147E-4</v>
      </c>
      <c r="Q45" s="42">
        <f t="shared" si="64"/>
        <v>9.727733668003759E-4</v>
      </c>
      <c r="R45" s="42">
        <f t="shared" si="64"/>
        <v>9.5990306982079304E-4</v>
      </c>
      <c r="S45" s="42">
        <f t="shared" si="64"/>
        <v>9.4720305355611861E-4</v>
      </c>
      <c r="T45" s="42">
        <f t="shared" si="64"/>
        <v>9.3467106510403684E-4</v>
      </c>
      <c r="U45" s="42">
        <f t="shared" si="64"/>
        <v>9.2230488136930001E-4</v>
      </c>
      <c r="V45" s="42">
        <f t="shared" si="64"/>
        <v>9.1010230866936533E-4</v>
      </c>
      <c r="W45" s="42">
        <f t="shared" si="64"/>
        <v>8.980611823452496E-4</v>
      </c>
      <c r="X45" s="42">
        <f t="shared" si="64"/>
        <v>8.8617936637753244E-4</v>
      </c>
      <c r="Y45" s="42">
        <f t="shared" si="64"/>
        <v>8.7445475300744013E-4</v>
      </c>
      <c r="Z45" s="42">
        <f t="shared" si="64"/>
        <v>8.6288526236294233E-4</v>
      </c>
      <c r="AA45" s="42">
        <f t="shared" si="64"/>
        <v>8.514688420897963E-4</v>
      </c>
      <c r="AB45" s="42">
        <f t="shared" si="64"/>
        <v>8.4020346698747189E-4</v>
      </c>
      <c r="AC45" s="42">
        <f t="shared" si="64"/>
        <v>8.2908713864989414E-4</v>
      </c>
      <c r="AD45" s="42">
        <f t="shared" si="64"/>
        <v>8.1811788511093858E-4</v>
      </c>
      <c r="AE45" s="42">
        <f t="shared" si="64"/>
        <v>8.0729376049461688E-4</v>
      </c>
      <c r="AF45" s="42">
        <f t="shared" si="64"/>
        <v>7.9661284466989103E-4</v>
      </c>
      <c r="AG45" s="42">
        <f t="shared" si="64"/>
        <v>7.8607324291005403E-4</v>
      </c>
      <c r="AH45" s="42">
        <f t="shared" si="64"/>
        <v>7.7567308555661751E-4</v>
      </c>
      <c r="AI45" s="42">
        <f t="shared" si="64"/>
        <v>7.6541052768764608E-4</v>
      </c>
      <c r="AJ45" s="42">
        <f t="shared" si="64"/>
        <v>7.5528374879047996E-4</v>
      </c>
      <c r="AK45" s="42">
        <f t="shared" si="64"/>
        <v>7.4529095243878779E-4</v>
      </c>
      <c r="AL45" s="42">
        <f t="shared" si="64"/>
        <v>7.3543036597389152E-4</v>
      </c>
      <c r="AM45" s="42">
        <f t="shared" si="64"/>
        <v>7.2570024019030842E-4</v>
      </c>
      <c r="AN45" s="42">
        <f t="shared" si="64"/>
        <v>7.1609884902545289E-4</v>
      </c>
      <c r="AO45" s="42">
        <f t="shared" si="64"/>
        <v>7.0662448925344406E-4</v>
      </c>
      <c r="AP45" s="42">
        <f t="shared" si="64"/>
        <v>6.9727548018296427E-4</v>
      </c>
      <c r="AQ45" s="42">
        <f t="shared" si="60"/>
        <v>6.8805016335911503E-4</v>
      </c>
      <c r="AR45" s="42">
        <f t="shared" si="60"/>
        <v>6.7894690226921771E-4</v>
      </c>
      <c r="AS45" s="42">
        <f t="shared" si="60"/>
        <v>6.699640820525065E-4</v>
      </c>
      <c r="AT45" s="42">
        <f t="shared" si="60"/>
        <v>6.611001092136625E-4</v>
      </c>
      <c r="AU45" s="42">
        <f t="shared" si="60"/>
        <v>6.5235341134013756E-4</v>
      </c>
      <c r="AV45" s="42">
        <f t="shared" si="60"/>
        <v>6.4372243682321855E-4</v>
      </c>
      <c r="AW45" s="42">
        <f t="shared" si="60"/>
        <v>6.3520565458278155E-4</v>
      </c>
      <c r="AX45" s="42">
        <f t="shared" si="60"/>
        <v>6.2680155379568798E-4</v>
      </c>
      <c r="AY45" s="42">
        <f t="shared" si="60"/>
        <v>6.1850864362777427E-4</v>
      </c>
      <c r="AZ45" s="42">
        <f t="shared" si="60"/>
        <v>6.1032545296938736E-4</v>
      </c>
      <c r="BA45" s="42">
        <f t="shared" si="60"/>
        <v>6.0225053017441904E-4</v>
      </c>
      <c r="BB45" s="42">
        <f t="shared" si="60"/>
        <v>5.9428244280279325E-4</v>
      </c>
      <c r="BC45" s="42">
        <f t="shared" si="60"/>
        <v>5.8641977736636022E-4</v>
      </c>
      <c r="BD45" s="42">
        <f t="shared" si="60"/>
        <v>5.786611390781527E-4</v>
      </c>
      <c r="BE45" s="42">
        <f t="shared" si="60"/>
        <v>5.7100515160495968E-4</v>
      </c>
      <c r="BF45" s="42">
        <f t="shared" si="60"/>
        <v>5.6345045682317332E-4</v>
      </c>
      <c r="BG45" s="42">
        <f t="shared" si="60"/>
        <v>5.5599571457786671E-4</v>
      </c>
      <c r="BH45" s="42">
        <f t="shared" si="60"/>
        <v>5.4863960244505886E-4</v>
      </c>
      <c r="BI45" s="42">
        <f t="shared" si="60"/>
        <v>5.4138081549712507E-4</v>
      </c>
      <c r="BJ45" s="42">
        <f t="shared" si="60"/>
        <v>5.342180660713109E-4</v>
      </c>
      <c r="BK45" t="str">
        <f t="shared" si="5"/>
        <v>16_RUS</v>
      </c>
      <c r="BL45" t="str">
        <f t="shared" si="6"/>
        <v>d_ind_cem_17_electricity</v>
      </c>
      <c r="BO45" s="8">
        <f t="shared" si="7"/>
        <v>65.662547363999991</v>
      </c>
      <c r="BP45" s="8">
        <f t="shared" si="8"/>
        <v>59.986460736000012</v>
      </c>
      <c r="BQ45" s="8" cm="1">
        <f t="array" ref="BQ45">K45*INDEX(prod_est,$G45+$H45,MATCH(BQ$14,$BP$14:$DP$14,0))</f>
        <v>60.886257647039905</v>
      </c>
      <c r="BR45" s="8" cm="1">
        <f t="array" ref="BR45">L45*INDEX(prod_est,$G45+$H45,MATCH(BR$14,$BP$14:$DP$14,0))</f>
        <v>57.164585148364587</v>
      </c>
      <c r="BS45" s="8" cm="1">
        <f t="array" ref="BS45">M45*INDEX(prod_est,$G45+$H45,MATCH(BS$14,$BP$14:$DP$14,0))</f>
        <v>57.905523442045876</v>
      </c>
      <c r="BT45" s="8" cm="1">
        <f t="array" ref="BT45">N45*INDEX(prod_est,$G45+$H45,MATCH(BT$14,$BP$14:$DP$14,0))</f>
        <v>58.636168455022499</v>
      </c>
      <c r="BU45" s="8" cm="1">
        <f t="array" ref="BU45">O45*INDEX(prod_est,$G45+$H45,MATCH(BU$14,$BP$14:$DP$14,0))</f>
        <v>59.356051285334374</v>
      </c>
      <c r="BV45" s="8" cm="1">
        <f t="array" ref="BV45">P45*INDEX(prod_est,$G45+$H45,MATCH(BV$14,$BP$14:$DP$14,0))</f>
        <v>60.06470024797153</v>
      </c>
      <c r="BW45" s="8" cm="1">
        <f t="array" ref="BW45">Q45*INDEX(prod_est,$G45+$H45,MATCH(BW$14,$BP$14:$DP$14,0))</f>
        <v>60.761640864166253</v>
      </c>
      <c r="BX45" s="8" cm="1">
        <f t="array" ref="BX45">R45*INDEX(prod_est,$G45+$H45,MATCH(BX$14,$BP$14:$DP$14,0))</f>
        <v>61.446395850649296</v>
      </c>
      <c r="BY45" s="8" cm="1">
        <f t="array" ref="BY45">S45*INDEX(prod_est,$G45+$H45,MATCH(BY$14,$BP$14:$DP$14,0))</f>
        <v>62.118485108875277</v>
      </c>
      <c r="BZ45" s="8" cm="1">
        <f t="array" ref="BZ45">T45*INDEX(prod_est,$G45+$H45,MATCH(BZ$14,$BP$14:$DP$14,0))</f>
        <v>62.111940635969063</v>
      </c>
      <c r="CA45" s="8" cm="1">
        <f t="array" ref="CA45">U45*INDEX(prod_est,$G45+$H45,MATCH(CA$14,$BP$14:$DP$14,0))</f>
        <v>62.092185081913243</v>
      </c>
      <c r="CB45" s="8" cm="1">
        <f t="array" ref="CB45">V45*INDEX(prod_est,$G45+$H45,MATCH(CB$14,$BP$14:$DP$14,0))</f>
        <v>62.059156471300867</v>
      </c>
      <c r="CC45" s="8" cm="1">
        <f t="array" ref="CC45">W45*INDEX(prod_est,$G45+$H45,MATCH(CC$14,$BP$14:$DP$14,0))</f>
        <v>61.829503592155518</v>
      </c>
      <c r="CD45" s="8" cm="1">
        <f t="array" ref="CD45">X45*INDEX(prod_est,$G45+$H45,MATCH(CD$14,$BP$14:$DP$14,0))</f>
        <v>61.769918799261838</v>
      </c>
      <c r="CE45" s="8" cm="1">
        <f t="array" ref="CE45">Y45*INDEX(prod_est,$G45+$H45,MATCH(CE$14,$BP$14:$DP$14,0))</f>
        <v>61.696913639451786</v>
      </c>
      <c r="CF45" s="8" cm="1">
        <f t="array" ref="CF45">Z45*INDEX(prod_est,$G45+$H45,MATCH(CF$14,$BP$14:$DP$14,0))</f>
        <v>61.610425542548604</v>
      </c>
      <c r="CG45" s="8" cm="1">
        <f t="array" ref="CG45">AA45*INDEX(prod_est,$G45+$H45,MATCH(CG$14,$BP$14:$DP$14,0))</f>
        <v>61.510391742615603</v>
      </c>
      <c r="CH45" s="8" cm="1">
        <f t="array" ref="CH45">AB45*INDEX(prod_est,$G45+$H45,MATCH(CH$14,$BP$14:$DP$14,0))</f>
        <v>61.396749277445323</v>
      </c>
      <c r="CI45" s="8" cm="1">
        <f t="array" ref="CI45">AC45*INDEX(prod_est,$G45+$H45,MATCH(CI$14,$BP$14:$DP$14,0))</f>
        <v>61.269434988046619</v>
      </c>
      <c r="CJ45" s="8" cm="1">
        <f t="array" ref="CJ45">AD45*INDEX(prod_est,$G45+$H45,MATCH(CJ$14,$BP$14:$DP$14,0))</f>
        <v>61.128385518130976</v>
      </c>
      <c r="CK45" s="8" cm="1">
        <f t="array" ref="CK45">AE45*INDEX(prod_est,$G45+$H45,MATCH(CK$14,$BP$14:$DP$14,0))</f>
        <v>60.973537313597518</v>
      </c>
      <c r="CL45" s="8" cm="1">
        <f t="array" ref="CL45">AF45*INDEX(prod_est,$G45+$H45,MATCH(CL$14,$BP$14:$DP$14,0))</f>
        <v>60.804826622016961</v>
      </c>
      <c r="CM45" s="8" cm="1">
        <f t="array" ref="CM45">AG45*INDEX(prod_est,$G45+$H45,MATCH(CM$14,$BP$14:$DP$14,0))</f>
        <v>60.622189492113662</v>
      </c>
      <c r="CN45" s="8" cm="1">
        <f t="array" ref="CN45">AH45*INDEX(prod_est,$G45+$H45,MATCH(CN$14,$BP$14:$DP$14,0))</f>
        <v>60.425561773247878</v>
      </c>
      <c r="CO45" s="8" cm="1">
        <f t="array" ref="CO45">AI45*INDEX(prod_est,$G45+$H45,MATCH(CO$14,$BP$14:$DP$14,0))</f>
        <v>60.214879114895048</v>
      </c>
      <c r="CP45" s="8" cm="1">
        <f t="array" ref="CP45">AJ45*INDEX(prod_est,$G45+$H45,MATCH(CP$14,$BP$14:$DP$14,0))</f>
        <v>59.990076966125145</v>
      </c>
      <c r="CQ45" s="8" cm="1">
        <f t="array" ref="CQ45">AK45*INDEX(prod_est,$G45+$H45,MATCH(CQ$14,$BP$14:$DP$14,0))</f>
        <v>59.751090575080376</v>
      </c>
      <c r="CR45" s="8" cm="1">
        <f t="array" ref="CR45">AL45*INDEX(prod_est,$G45+$H45,MATCH(CR$14,$BP$14:$DP$14,0))</f>
        <v>59.497854988451557</v>
      </c>
      <c r="CS45" s="8" cm="1">
        <f t="array" ref="CS45">AM45*INDEX(prod_est,$G45+$H45,MATCH(CS$14,$BP$14:$DP$14,0))</f>
        <v>59.230305050953277</v>
      </c>
      <c r="CT45" s="8" cm="1">
        <f t="array" ref="CT45">AN45*INDEX(prod_est,$G45+$H45,MATCH(CT$14,$BP$14:$DP$14,0))</f>
        <v>58.948375404798156</v>
      </c>
      <c r="CU45" s="8" cm="1">
        <f t="array" ref="CU45">AO45*INDEX(prod_est,$G45+$H45,MATCH(CU$14,$BP$14:$DP$14,0))</f>
        <v>58.652000489169417</v>
      </c>
      <c r="CV45" s="8" cm="1">
        <f t="array" ref="CV45">AP45*INDEX(prod_est,$G45+$H45,MATCH(CV$14,$BP$14:$DP$14,0))</f>
        <v>58.341114539692491</v>
      </c>
      <c r="CW45" cm="1">
        <f t="array" ref="CW45">AQ45*INDEX(prod_est,$G45+$H45,MATCH(CW$14,$BP$14:$DP$14,0))</f>
        <v>57.158277426507659</v>
      </c>
      <c r="CX45" cm="1">
        <f t="array" ref="CX45">AR45*INDEX(prod_est,$G45+$H45,MATCH(CX$14,$BP$14:$DP$14,0))</f>
        <v>55.983445811087165</v>
      </c>
      <c r="CY45" cm="1">
        <f t="array" ref="CY45">AS45*INDEX(prod_est,$G45+$H45,MATCH(CY$14,$BP$14:$DP$14,0))</f>
        <v>54.81678798218163</v>
      </c>
      <c r="CZ45" cm="1">
        <f t="array" ref="CZ45">AT45*INDEX(prod_est,$G45+$H45,MATCH(CZ$14,$BP$14:$DP$14,0))</f>
        <v>53.658464084293591</v>
      </c>
      <c r="DA45" cm="1">
        <f t="array" ref="DA45">AU45*INDEX(prod_est,$G45+$H45,MATCH(DA$14,$BP$14:$DP$14,0))</f>
        <v>52.508626334019596</v>
      </c>
      <c r="DB45" cm="1">
        <f t="array" ref="DB45">AV45*INDEX(prod_est,$G45+$H45,MATCH(DB$14,$BP$14:$DP$14,0))</f>
        <v>51.367419231692963</v>
      </c>
      <c r="DC45" cm="1">
        <f t="array" ref="DC45">AW45*INDEX(prod_est,$G45+$H45,MATCH(DC$14,$BP$14:$DP$14,0))</f>
        <v>50.234979768418057</v>
      </c>
      <c r="DD45" cm="1">
        <f t="array" ref="DD45">AX45*INDEX(prod_est,$G45+$H45,MATCH(DD$14,$BP$14:$DP$14,0))</f>
        <v>49.111437628586827</v>
      </c>
      <c r="DE45" cm="1">
        <f t="array" ref="DE45">AY45*INDEX(prod_est,$G45+$H45,MATCH(DE$14,$BP$14:$DP$14,0))</f>
        <v>47.996915387966091</v>
      </c>
      <c r="DF45" cm="1">
        <f t="array" ref="DF45">AZ45*INDEX(prod_est,$G45+$H45,MATCH(DF$14,$BP$14:$DP$14,0))</f>
        <v>46.891528707441779</v>
      </c>
      <c r="DG45" cm="1">
        <f t="array" ref="DG45">BA45*INDEX(prod_est,$G45+$H45,MATCH(DG$14,$BP$14:$DP$14,0))</f>
        <v>45.795386522506263</v>
      </c>
      <c r="DH45" cm="1">
        <f t="array" ref="DH45">BB45*INDEX(prod_est,$G45+$H45,MATCH(DH$14,$BP$14:$DP$14,0))</f>
        <v>44.708591228571649</v>
      </c>
      <c r="DI45" cm="1">
        <f t="array" ref="DI45">BC45*INDEX(prod_est,$G45+$H45,MATCH(DI$14,$BP$14:$DP$14,0))</f>
        <v>43.631238862192049</v>
      </c>
      <c r="DJ45" cm="1">
        <f t="array" ref="DJ45">BD45*INDEX(prod_est,$G45+$H45,MATCH(DJ$14,$BP$14:$DP$14,0))</f>
        <v>42.563419278274559</v>
      </c>
      <c r="DK45" cm="1">
        <f t="array" ref="DK45">BE45*INDEX(prod_est,$G45+$H45,MATCH(DK$14,$BP$14:$DP$14,0))</f>
        <v>41.50521632335888</v>
      </c>
      <c r="DL45" cm="1">
        <f t="array" ref="DL45">BF45*INDEX(prod_est,$G45+$H45,MATCH(DL$14,$BP$14:$DP$14,0))</f>
        <v>40.45670800504309</v>
      </c>
      <c r="DM45" cm="1">
        <f t="array" ref="DM45">BG45*INDEX(prod_est,$G45+$H45,MATCH(DM$14,$BP$14:$DP$14,0))</f>
        <v>39.417966657631446</v>
      </c>
      <c r="DN45" cm="1">
        <f t="array" ref="DN45">BH45*INDEX(prod_est,$G45+$H45,MATCH(DN$14,$BP$14:$DP$14,0))</f>
        <v>38.389059104079841</v>
      </c>
      <c r="DO45" cm="1">
        <f t="array" ref="DO45">BI45*INDEX(prod_est,$G45+$H45,MATCH(DO$14,$BP$14:$DP$14,0))</f>
        <v>37.370046814311678</v>
      </c>
      <c r="DP45" cm="1">
        <f t="array" ref="DP45">BJ45*INDEX(prod_est,$G45+$H45,MATCH(DP$14,$BP$14:$DP$14,0))</f>
        <v>36.360986059976717</v>
      </c>
    </row>
    <row r="46" spans="1:120" x14ac:dyDescent="0.25">
      <c r="A46" t="s">
        <v>52</v>
      </c>
      <c r="B46" t="s">
        <v>36</v>
      </c>
      <c r="C46" t="s">
        <v>36</v>
      </c>
      <c r="D46" t="s">
        <v>37</v>
      </c>
      <c r="E46" s="8">
        <v>95.834847167999996</v>
      </c>
      <c r="F46" s="8">
        <v>87.628970375999998</v>
      </c>
      <c r="G46">
        <f>MATCH(A46,Production_est!$A$4:$A$339,0)</f>
        <v>241</v>
      </c>
      <c r="H46">
        <f>IFERROR(MATCH(D46,Production_est!$D$4:$D$339,0),"-")</f>
        <v>6</v>
      </c>
      <c r="I46" s="8" cm="1">
        <f t="array" ref="I46">IFERROR(INDEX(Production_est!$E$4:$E$339,H46+G46),"-")</f>
        <v>57692.6</v>
      </c>
      <c r="J46" s="42">
        <f t="shared" si="0"/>
        <v>1.5188944574520823E-3</v>
      </c>
      <c r="K46" s="42">
        <f t="shared" si="1"/>
        <v>1.5188944574520823E-3</v>
      </c>
      <c r="L46" s="42">
        <f t="shared" si="2"/>
        <v>1.5188944574520823E-3</v>
      </c>
      <c r="M46" s="42">
        <f t="shared" ref="M46:AP46" si="65">L46*(1-$F$4)</f>
        <v>1.4987986947439095E-3</v>
      </c>
      <c r="N46" s="42">
        <f t="shared" si="65"/>
        <v>1.478968809415723E-3</v>
      </c>
      <c r="O46" s="42">
        <f t="shared" si="65"/>
        <v>1.4594012837716675E-3</v>
      </c>
      <c r="P46" s="42">
        <f t="shared" si="65"/>
        <v>1.4400926466568314E-3</v>
      </c>
      <c r="Q46" s="42">
        <f t="shared" si="65"/>
        <v>1.4210394728414854E-3</v>
      </c>
      <c r="R46" s="42">
        <f t="shared" si="65"/>
        <v>1.402238382413469E-3</v>
      </c>
      <c r="S46" s="42">
        <f t="shared" si="65"/>
        <v>1.3836860401786155E-3</v>
      </c>
      <c r="T46" s="42">
        <f t="shared" si="65"/>
        <v>1.3653791550691096E-3</v>
      </c>
      <c r="U46" s="42">
        <f t="shared" si="65"/>
        <v>1.3473144795596726E-3</v>
      </c>
      <c r="V46" s="42">
        <f t="shared" si="65"/>
        <v>1.3294888090914724E-3</v>
      </c>
      <c r="W46" s="42">
        <f t="shared" si="65"/>
        <v>1.311898981503655E-3</v>
      </c>
      <c r="X46" s="42">
        <f t="shared" si="65"/>
        <v>1.2945418764723972E-3</v>
      </c>
      <c r="Y46" s="42">
        <f t="shared" si="65"/>
        <v>1.2774144149573809E-3</v>
      </c>
      <c r="Z46" s="42">
        <f t="shared" si="65"/>
        <v>1.260513558655591E-3</v>
      </c>
      <c r="AA46" s="42">
        <f t="shared" si="65"/>
        <v>1.2438363094623393E-3</v>
      </c>
      <c r="AB46" s="42">
        <f t="shared" si="65"/>
        <v>1.2273797089394204E-3</v>
      </c>
      <c r="AC46" s="42">
        <f t="shared" si="65"/>
        <v>1.2111408377903032E-3</v>
      </c>
      <c r="AD46" s="42">
        <f t="shared" si="65"/>
        <v>1.1951168153422659E-3</v>
      </c>
      <c r="AE46" s="42">
        <f t="shared" si="65"/>
        <v>1.1793047990353836E-3</v>
      </c>
      <c r="AF46" s="42">
        <f t="shared" si="65"/>
        <v>1.1637019839182759E-3</v>
      </c>
      <c r="AG46" s="42">
        <f t="shared" si="65"/>
        <v>1.1483056021505261E-3</v>
      </c>
      <c r="AH46" s="42">
        <f t="shared" si="65"/>
        <v>1.1331129225116839E-3</v>
      </c>
      <c r="AI46" s="42">
        <f t="shared" si="65"/>
        <v>1.1181212499167647E-3</v>
      </c>
      <c r="AJ46" s="42">
        <f t="shared" si="65"/>
        <v>1.1033279249381583E-3</v>
      </c>
      <c r="AK46" s="42">
        <f t="shared" si="65"/>
        <v>1.0887303233338629E-3</v>
      </c>
      <c r="AL46" s="42">
        <f t="shared" si="65"/>
        <v>1.0743258555819619E-3</v>
      </c>
      <c r="AM46" s="42">
        <f t="shared" si="65"/>
        <v>1.0601119664212591E-3</v>
      </c>
      <c r="AN46" s="42">
        <f t="shared" si="65"/>
        <v>1.0460861343979909E-3</v>
      </c>
      <c r="AO46" s="42">
        <f t="shared" si="65"/>
        <v>1.0322458714185369E-3</v>
      </c>
      <c r="AP46" s="42">
        <f t="shared" si="65"/>
        <v>1.0185887223080482E-3</v>
      </c>
      <c r="AQ46" s="42">
        <f t="shared" si="60"/>
        <v>1.0051122643749142E-3</v>
      </c>
      <c r="AR46" s="42">
        <f t="shared" si="60"/>
        <v>9.9181410698099279E-4</v>
      </c>
      <c r="AS46" s="42">
        <f t="shared" si="60"/>
        <v>9.7869189111752684E-4</v>
      </c>
      <c r="AT46" s="42">
        <f t="shared" si="60"/>
        <v>9.6574328898667002E-4</v>
      </c>
      <c r="AU46" s="42">
        <f t="shared" si="60"/>
        <v>9.5296600358855098E-4</v>
      </c>
      <c r="AV46" s="42">
        <f t="shared" si="60"/>
        <v>9.4035776831379991E-4</v>
      </c>
      <c r="AW46" s="42">
        <f t="shared" si="60"/>
        <v>9.2791634654146641E-4</v>
      </c>
      <c r="AX46" s="42">
        <f t="shared" si="60"/>
        <v>9.156395312422571E-4</v>
      </c>
      <c r="AY46" s="42">
        <f t="shared" si="60"/>
        <v>9.0352514458702277E-4</v>
      </c>
      <c r="AZ46" s="42">
        <f t="shared" si="60"/>
        <v>8.91571037560425E-4</v>
      </c>
      <c r="BA46" s="42">
        <f t="shared" si="60"/>
        <v>8.7977508957971481E-4</v>
      </c>
      <c r="BB46" s="42">
        <f t="shared" si="60"/>
        <v>8.6813520811855464E-4</v>
      </c>
      <c r="BC46" s="42">
        <f t="shared" si="60"/>
        <v>8.5664932833581732E-4</v>
      </c>
      <c r="BD46" s="42">
        <f t="shared" si="60"/>
        <v>8.4531541270929634E-4</v>
      </c>
      <c r="BE46" s="42">
        <f t="shared" si="60"/>
        <v>8.3413145067426267E-4</v>
      </c>
      <c r="BF46" s="42">
        <f t="shared" si="60"/>
        <v>8.230954582668029E-4</v>
      </c>
      <c r="BG46" s="42">
        <f t="shared" si="60"/>
        <v>8.1220547777187684E-4</v>
      </c>
      <c r="BH46" s="42">
        <f t="shared" si="60"/>
        <v>8.0145957737603145E-4</v>
      </c>
      <c r="BI46" s="42">
        <f t="shared" si="60"/>
        <v>7.90855850824709E-4</v>
      </c>
      <c r="BJ46" s="42">
        <f t="shared" si="60"/>
        <v>7.803924170840899E-4</v>
      </c>
      <c r="BK46" t="str">
        <f t="shared" si="5"/>
        <v>16_RUS</v>
      </c>
      <c r="BL46" t="str">
        <f t="shared" si="6"/>
        <v>d_ind_cem_18_heat</v>
      </c>
      <c r="BO46" s="8">
        <f t="shared" si="7"/>
        <v>95.834847167999996</v>
      </c>
      <c r="BP46" s="8">
        <f t="shared" si="8"/>
        <v>87.628970375999998</v>
      </c>
      <c r="BQ46" s="8" cm="1">
        <f t="array" ref="BQ46">K46*INDEX(prod_est,$G46+$H46,MATCH(BQ$14,$BP$14:$DP$14,0))</f>
        <v>88.943404931639847</v>
      </c>
      <c r="BR46" s="8" cm="1">
        <f t="array" ref="BR46">L46*INDEX(prod_est,$G46+$H46,MATCH(BR$14,$BP$14:$DP$14,0))</f>
        <v>83.506739305193364</v>
      </c>
      <c r="BS46" s="8" cm="1">
        <f t="array" ref="BS46">M46*INDEX(prod_est,$G46+$H46,MATCH(BS$14,$BP$14:$DP$14,0))</f>
        <v>84.589111210300217</v>
      </c>
      <c r="BT46" s="8" cm="1">
        <f t="array" ref="BT46">N46*INDEX(prod_est,$G46+$H46,MATCH(BT$14,$BP$14:$DP$14,0))</f>
        <v>85.656446562510382</v>
      </c>
      <c r="BU46" s="8" cm="1">
        <f t="array" ref="BU46">O46*INDEX(prod_est,$G46+$H46,MATCH(BU$14,$BP$14:$DP$14,0))</f>
        <v>86.708060383989476</v>
      </c>
      <c r="BV46" s="8" cm="1">
        <f t="array" ref="BV46">P46*INDEX(prod_est,$G46+$H46,MATCH(BV$14,$BP$14:$DP$14,0))</f>
        <v>87.743263631389041</v>
      </c>
      <c r="BW46" s="8" cm="1">
        <f t="array" ref="BW46">Q46*INDEX(prod_est,$G46+$H46,MATCH(BW$14,$BP$14:$DP$14,0))</f>
        <v>88.761363180204512</v>
      </c>
      <c r="BX46" s="8" cm="1">
        <f t="array" ref="BX46">R46*INDEX(prod_est,$G46+$H46,MATCH(BX$14,$BP$14:$DP$14,0))</f>
        <v>89.761661809080451</v>
      </c>
      <c r="BY46" s="8" cm="1">
        <f t="array" ref="BY46">S46*INDEX(prod_est,$G46+$H46,MATCH(BY$14,$BP$14:$DP$14,0))</f>
        <v>90.743458184070903</v>
      </c>
      <c r="BZ46" s="8" cm="1">
        <f t="array" ref="BZ46">T46*INDEX(prod_est,$G46+$H46,MATCH(BZ$14,$BP$14:$DP$14,0))</f>
        <v>90.733897936385205</v>
      </c>
      <c r="CA46" s="8" cm="1">
        <f t="array" ref="CA46">U46*INDEX(prod_est,$G46+$H46,MATCH(CA$14,$BP$14:$DP$14,0))</f>
        <v>90.7050387765035</v>
      </c>
      <c r="CB46" s="8" cm="1">
        <f t="array" ref="CB46">V46*INDEX(prod_est,$G46+$H46,MATCH(CB$14,$BP$14:$DP$14,0))</f>
        <v>90.656790169977924</v>
      </c>
      <c r="CC46" s="8" cm="1">
        <f t="array" ref="CC46">W46*INDEX(prod_est,$G46+$H46,MATCH(CC$14,$BP$14:$DP$14,0))</f>
        <v>90.321310378430326</v>
      </c>
      <c r="CD46" s="8" cm="1">
        <f t="array" ref="CD46">X46*INDEX(prod_est,$G46+$H46,MATCH(CD$14,$BP$14:$DP$14,0))</f>
        <v>90.234268169450544</v>
      </c>
      <c r="CE46" s="8" cm="1">
        <f t="array" ref="CE46">Y46*INDEX(prod_est,$G46+$H46,MATCH(CE$14,$BP$14:$DP$14,0))</f>
        <v>90.127621321015113</v>
      </c>
      <c r="CF46" s="8" cm="1">
        <f t="array" ref="CF46">Z46*INDEX(prod_est,$G46+$H46,MATCH(CF$14,$BP$14:$DP$14,0))</f>
        <v>90.001278429829043</v>
      </c>
      <c r="CG46" s="8" cm="1">
        <f t="array" ref="CG46">AA46*INDEX(prod_est,$G46+$H46,MATCH(CG$14,$BP$14:$DP$14,0))</f>
        <v>89.855147806628821</v>
      </c>
      <c r="CH46" s="8" cm="1">
        <f t="array" ref="CH46">AB46*INDEX(prod_est,$G46+$H46,MATCH(CH$14,$BP$14:$DP$14,0))</f>
        <v>89.689137475436112</v>
      </c>
      <c r="CI46" s="8" cm="1">
        <f t="array" ref="CI46">AC46*INDEX(prod_est,$G46+$H46,MATCH(CI$14,$BP$14:$DP$14,0))</f>
        <v>89.503155172808533</v>
      </c>
      <c r="CJ46" s="8" cm="1">
        <f t="array" ref="CJ46">AD46*INDEX(prod_est,$G46+$H46,MATCH(CJ$14,$BP$14:$DP$14,0))</f>
        <v>89.297108347089235</v>
      </c>
      <c r="CK46" s="8" cm="1">
        <f t="array" ref="CK46">AE46*INDEX(prod_est,$G46+$H46,MATCH(CK$14,$BP$14:$DP$14,0))</f>
        <v>89.070904157654596</v>
      </c>
      <c r="CL46" s="8" cm="1">
        <f t="array" ref="CL46">AF46*INDEX(prod_est,$G46+$H46,MATCH(CL$14,$BP$14:$DP$14,0))</f>
        <v>88.824449474160417</v>
      </c>
      <c r="CM46" s="8" cm="1">
        <f t="array" ref="CM46">AG46*INDEX(prod_est,$G46+$H46,MATCH(CM$14,$BP$14:$DP$14,0))</f>
        <v>88.557650875785214</v>
      </c>
      <c r="CN46" s="8" cm="1">
        <f t="array" ref="CN46">AH46*INDEX(prod_est,$G46+$H46,MATCH(CN$14,$BP$14:$DP$14,0))</f>
        <v>88.270414650473967</v>
      </c>
      <c r="CO46" s="8" cm="1">
        <f t="array" ref="CO46">AI46*INDEX(prod_est,$G46+$H46,MATCH(CO$14,$BP$14:$DP$14,0))</f>
        <v>87.962646794177388</v>
      </c>
      <c r="CP46" s="8" cm="1">
        <f t="array" ref="CP46">AJ46*INDEX(prod_est,$G46+$H46,MATCH(CP$14,$BP$14:$DP$14,0))</f>
        <v>87.634253010091427</v>
      </c>
      <c r="CQ46" s="8" cm="1">
        <f t="array" ref="CQ46">AK46*INDEX(prod_est,$G46+$H46,MATCH(CQ$14,$BP$14:$DP$14,0))</f>
        <v>87.28513870789422</v>
      </c>
      <c r="CR46" s="8" cm="1">
        <f t="array" ref="CR46">AL46*INDEX(prod_est,$G46+$H46,MATCH(CR$14,$BP$14:$DP$14,0))</f>
        <v>86.915209002981186</v>
      </c>
      <c r="CS46" s="8" cm="1">
        <f t="array" ref="CS46">AM46*INDEX(prod_est,$G46+$H46,MATCH(CS$14,$BP$14:$DP$14,0))</f>
        <v>86.524368715698358</v>
      </c>
      <c r="CT46" s="8" cm="1">
        <f t="array" ref="CT46">AN46*INDEX(prod_est,$G46+$H46,MATCH(CT$14,$BP$14:$DP$14,0))</f>
        <v>86.112522370574411</v>
      </c>
      <c r="CU46" s="8" cm="1">
        <f t="array" ref="CU46">AO46*INDEX(prod_est,$G46+$H46,MATCH(CU$14,$BP$14:$DP$14,0))</f>
        <v>85.679574195550074</v>
      </c>
      <c r="CV46" s="8" cm="1">
        <f t="array" ref="CV46">AP46*INDEX(prod_est,$G46+$H46,MATCH(CV$14,$BP$14:$DP$14,0))</f>
        <v>85.225428121206349</v>
      </c>
      <c r="CW46" cm="1">
        <f t="array" ref="CW46">AQ46*INDEX(prod_est,$G46+$H46,MATCH(CW$14,$BP$14:$DP$14,0))</f>
        <v>83.497524906394716</v>
      </c>
      <c r="CX46" cm="1">
        <f t="array" ref="CX46">AR46*INDEX(prod_est,$G46+$H46,MATCH(CX$14,$BP$14:$DP$14,0))</f>
        <v>81.781316222612702</v>
      </c>
      <c r="CY46" cm="1">
        <f t="array" ref="CY46">AS46*INDEX(prod_est,$G46+$H46,MATCH(CY$14,$BP$14:$DP$14,0))</f>
        <v>80.077047908167245</v>
      </c>
      <c r="CZ46" cm="1">
        <f t="array" ref="CZ46">AT46*INDEX(prod_est,$G46+$H46,MATCH(CZ$14,$BP$14:$DP$14,0))</f>
        <v>78.384953904145974</v>
      </c>
      <c r="DA46" cm="1">
        <f t="array" ref="DA46">AU46*INDEX(prod_est,$G46+$H46,MATCH(DA$14,$BP$14:$DP$14,0))</f>
        <v>76.705256570452519</v>
      </c>
      <c r="DB46" cm="1">
        <f t="array" ref="DB46">AV46*INDEX(prod_est,$G46+$H46,MATCH(DB$14,$BP$14:$DP$14,0))</f>
        <v>75.038166994976933</v>
      </c>
      <c r="DC46" cm="1">
        <f t="array" ref="DC46">AW46*INDEX(prod_est,$G46+$H46,MATCH(DC$14,$BP$14:$DP$14,0))</f>
        <v>73.383885296033881</v>
      </c>
      <c r="DD46" cm="1">
        <f t="array" ref="DD46">AX46*INDEX(prod_est,$G46+$H46,MATCH(DD$14,$BP$14:$DP$14,0))</f>
        <v>71.742600918201404</v>
      </c>
      <c r="DE46" cm="1">
        <f t="array" ref="DE46">AY46*INDEX(prod_est,$G46+$H46,MATCH(DE$14,$BP$14:$DP$14,0))</f>
        <v>70.114492921689191</v>
      </c>
      <c r="DF46" cm="1">
        <f t="array" ref="DF46">AZ46*INDEX(prod_est,$G46+$H46,MATCH(DF$14,$BP$14:$DP$14,0))</f>
        <v>68.499730265362672</v>
      </c>
      <c r="DG46" cm="1">
        <f t="array" ref="DG46">BA46*INDEX(prod_est,$G46+$H46,MATCH(DG$14,$BP$14:$DP$14,0))</f>
        <v>66.898472083548427</v>
      </c>
      <c r="DH46" cm="1">
        <f t="array" ref="DH46">BB46*INDEX(prod_est,$G46+$H46,MATCH(DH$14,$BP$14:$DP$14,0))</f>
        <v>65.310867956742214</v>
      </c>
      <c r="DI46" cm="1">
        <f t="array" ref="DI46">BC46*INDEX(prod_est,$G46+$H46,MATCH(DI$14,$BP$14:$DP$14,0))</f>
        <v>63.737058176340639</v>
      </c>
      <c r="DJ46" cm="1">
        <f t="array" ref="DJ46">BD46*INDEX(prod_est,$G46+$H46,MATCH(DJ$14,$BP$14:$DP$14,0))</f>
        <v>62.177174003513244</v>
      </c>
      <c r="DK46" cm="1">
        <f t="array" ref="DK46">BE46*INDEX(prod_est,$G46+$H46,MATCH(DK$14,$BP$14:$DP$14,0))</f>
        <v>60.631337922331483</v>
      </c>
      <c r="DL46" cm="1">
        <f t="array" ref="DL46">BF46*INDEX(prod_est,$G46+$H46,MATCH(DL$14,$BP$14:$DP$14,0))</f>
        <v>59.099663887268036</v>
      </c>
      <c r="DM46" cm="1">
        <f t="array" ref="DM46">BG46*INDEX(prod_est,$G46+$H46,MATCH(DM$14,$BP$14:$DP$14,0))</f>
        <v>57.58225756517718</v>
      </c>
      <c r="DN46" cm="1">
        <f t="array" ref="DN46">BH46*INDEX(prod_est,$G46+$H46,MATCH(DN$14,$BP$14:$DP$14,0))</f>
        <v>56.079216571866738</v>
      </c>
      <c r="DO46" cm="1">
        <f t="array" ref="DO46">BI46*INDEX(prod_est,$G46+$H46,MATCH(DO$14,$BP$14:$DP$14,0))</f>
        <v>54.590630703367822</v>
      </c>
      <c r="DP46" cm="1">
        <f t="array" ref="DP46">BJ46*INDEX(prod_est,$G46+$H46,MATCH(DP$14,$BP$14:$DP$14,0))</f>
        <v>53.116582162008612</v>
      </c>
    </row>
    <row r="47" spans="1:120" x14ac:dyDescent="0.25">
      <c r="A47" s="10" t="s">
        <v>52</v>
      </c>
      <c r="B47" s="10" t="s">
        <v>91</v>
      </c>
      <c r="C47" s="10" t="s">
        <v>177</v>
      </c>
      <c r="D47" s="10" t="s">
        <v>37</v>
      </c>
      <c r="E47" s="61">
        <f>SUM(E15:E46)</f>
        <v>598.24699531199997</v>
      </c>
      <c r="F47" s="61">
        <f>SUM(F15:F46)</f>
        <v>553.92368832000011</v>
      </c>
      <c r="J47" s="42">
        <f t="shared" ref="J47:AN47" si="66">SUM(J15:J46)*1000</f>
        <v>9.6012952843172279</v>
      </c>
      <c r="K47" s="42">
        <f t="shared" si="66"/>
        <v>9.6012952843172279</v>
      </c>
      <c r="L47" s="42">
        <f t="shared" si="66"/>
        <v>9.6012952843172279</v>
      </c>
      <c r="M47" s="42">
        <f t="shared" si="66"/>
        <v>9.4742651600198489</v>
      </c>
      <c r="N47" s="42">
        <f t="shared" si="66"/>
        <v>9.3489157102566001</v>
      </c>
      <c r="O47" s="42">
        <f t="shared" si="66"/>
        <v>9.2252246988303135</v>
      </c>
      <c r="P47" s="42">
        <f t="shared" si="66"/>
        <v>9.1031701837402714</v>
      </c>
      <c r="Q47" s="42">
        <f t="shared" si="66"/>
        <v>8.9827305132898108</v>
      </c>
      <c r="R47" s="42">
        <f t="shared" si="66"/>
        <v>8.8638843222454735</v>
      </c>
      <c r="S47" s="42">
        <f t="shared" si="66"/>
        <v>8.7466105280469346</v>
      </c>
      <c r="T47" s="42">
        <f t="shared" si="66"/>
        <v>8.630888327067094</v>
      </c>
      <c r="U47" s="42">
        <f t="shared" si="66"/>
        <v>8.5166971909216453</v>
      </c>
      <c r="V47" s="42">
        <f t="shared" si="66"/>
        <v>8.4040168628274721</v>
      </c>
      <c r="W47" s="42">
        <f t="shared" si="66"/>
        <v>8.2928273540092174</v>
      </c>
      <c r="X47" s="42">
        <f t="shared" si="66"/>
        <v>8.1831089401534154</v>
      </c>
      <c r="Y47" s="42">
        <f t="shared" si="66"/>
        <v>8.0748421579095009</v>
      </c>
      <c r="Z47" s="42">
        <f t="shared" si="66"/>
        <v>7.9680078014371585</v>
      </c>
      <c r="AA47" s="42">
        <f t="shared" si="66"/>
        <v>7.8625869189993152</v>
      </c>
      <c r="AB47" s="42">
        <f t="shared" si="66"/>
        <v>7.7585608096002163</v>
      </c>
      <c r="AC47" s="42">
        <f t="shared" si="66"/>
        <v>7.6559110196680082</v>
      </c>
      <c r="AD47" s="42">
        <f t="shared" si="66"/>
        <v>7.5546193397811656</v>
      </c>
      <c r="AE47" s="42">
        <f t="shared" si="66"/>
        <v>7.4546678014382826</v>
      </c>
      <c r="AF47" s="42">
        <f t="shared" si="66"/>
        <v>7.3560386738705521</v>
      </c>
      <c r="AG47" s="42">
        <f t="shared" si="66"/>
        <v>7.258714460896452</v>
      </c>
      <c r="AH47" s="42">
        <f t="shared" si="66"/>
        <v>7.1626778978180337</v>
      </c>
      <c r="AI47" s="42">
        <f t="shared" si="66"/>
        <v>7.0679119483582662</v>
      </c>
      <c r="AJ47" s="42">
        <f t="shared" si="66"/>
        <v>6.974399801638917</v>
      </c>
      <c r="AK47" s="42">
        <f t="shared" si="66"/>
        <v>6.8821248691984005</v>
      </c>
      <c r="AL47" s="42">
        <f t="shared" si="66"/>
        <v>6.791070782049105</v>
      </c>
      <c r="AM47" s="42">
        <f t="shared" si="66"/>
        <v>6.7012213877736162</v>
      </c>
      <c r="AN47" s="42">
        <f t="shared" si="66"/>
        <v>6.6125607476594048</v>
      </c>
      <c r="AO47" s="42">
        <f t="shared" ref="AO47:BJ47" si="67">SUM(AO15:AO46)*1000</f>
        <v>6.5250731338713788</v>
      </c>
      <c r="AP47">
        <f t="shared" si="67"/>
        <v>6.4387430266618795</v>
      </c>
      <c r="AQ47">
        <f t="shared" si="67"/>
        <v>6.3535551116175704</v>
      </c>
      <c r="AR47">
        <f t="shared" si="67"/>
        <v>6.2694942769427611</v>
      </c>
      <c r="AS47">
        <f t="shared" si="67"/>
        <v>6.1865456107786656</v>
      </c>
      <c r="AT47">
        <f t="shared" si="67"/>
        <v>6.1046943985581352</v>
      </c>
      <c r="AU47">
        <f t="shared" si="67"/>
        <v>6.0239261203953935</v>
      </c>
      <c r="AV47">
        <f t="shared" si="67"/>
        <v>5.9442264485102925</v>
      </c>
      <c r="AW47">
        <f t="shared" si="67"/>
        <v>5.8655812446866591</v>
      </c>
      <c r="AX47">
        <f t="shared" si="67"/>
        <v>5.787976557764261</v>
      </c>
      <c r="AY47">
        <f t="shared" si="67"/>
        <v>5.7113986211639718</v>
      </c>
      <c r="AZ47">
        <f t="shared" si="67"/>
        <v>5.6358338504456507</v>
      </c>
      <c r="BA47">
        <f t="shared" si="67"/>
        <v>5.5612688408983573</v>
      </c>
      <c r="BB47">
        <f t="shared" si="67"/>
        <v>5.4876903651624458</v>
      </c>
      <c r="BC47">
        <f t="shared" si="67"/>
        <v>5.415085370883105</v>
      </c>
      <c r="BD47">
        <f t="shared" si="67"/>
        <v>5.3434409783949599</v>
      </c>
      <c r="BE47">
        <f t="shared" si="67"/>
        <v>5.2727444784372999</v>
      </c>
      <c r="BF47">
        <f t="shared" si="67"/>
        <v>5.2029833298995332</v>
      </c>
      <c r="BG47">
        <f t="shared" si="67"/>
        <v>5.13414515759648</v>
      </c>
      <c r="BH47">
        <f t="shared" si="67"/>
        <v>5.0662177500730845</v>
      </c>
      <c r="BI47">
        <f t="shared" si="67"/>
        <v>4.9991890574381896</v>
      </c>
      <c r="BJ47">
        <f t="shared" si="67"/>
        <v>4.9330471892269543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16_RUS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32.47219278</v>
      </c>
      <c r="F58" s="66">
        <v>30.604293827999999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16_RUS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32.47219278</v>
      </c>
      <c r="BP58" s="65">
        <f t="shared" si="75"/>
        <v>30.604293827999999</v>
      </c>
      <c r="BQ58" s="65">
        <f t="shared" si="75"/>
        <v>31.063358235419944</v>
      </c>
      <c r="BR58" s="65">
        <f t="shared" si="75"/>
        <v>29.164610463279899</v>
      </c>
      <c r="BS58" s="65">
        <f t="shared" si="75"/>
        <v>29.542627318583889</v>
      </c>
      <c r="BT58" s="65">
        <f t="shared" si="75"/>
        <v>29.915392679079307</v>
      </c>
      <c r="BU58" s="65">
        <f t="shared" si="75"/>
        <v>30.282667317227361</v>
      </c>
      <c r="BV58" s="65">
        <f t="shared" si="75"/>
        <v>30.644210585614239</v>
      </c>
      <c r="BW58" s="65">
        <f t="shared" si="75"/>
        <v>30.999780411488135</v>
      </c>
      <c r="BX58" s="65">
        <f t="shared" si="75"/>
        <v>31.349133291277866</v>
      </c>
      <c r="BY58" s="65">
        <f t="shared" si="75"/>
        <v>31.692024285095847</v>
      </c>
      <c r="BZ58" s="65">
        <f t="shared" si="75"/>
        <v>31.688685382128188</v>
      </c>
      <c r="CA58" s="65">
        <f t="shared" si="75"/>
        <v>31.678606361401826</v>
      </c>
      <c r="CB58" s="65">
        <f t="shared" si="75"/>
        <v>31.62217840938419</v>
      </c>
      <c r="CC58" s="65">
        <f t="shared" si="75"/>
        <v>31.426297550098003</v>
      </c>
      <c r="CD58" s="65">
        <f t="shared" si="75"/>
        <v>31.277833965512244</v>
      </c>
      <c r="CE58" s="65">
        <f t="shared" si="75"/>
        <v>31.083482330992666</v>
      </c>
      <c r="CF58" s="65">
        <f t="shared" si="75"/>
        <v>30.843453699480868</v>
      </c>
      <c r="CG58" s="65">
        <f t="shared" si="75"/>
        <v>30.558011336034465</v>
      </c>
      <c r="CH58" s="65">
        <f t="shared" si="75"/>
        <v>30.227471120975959</v>
      </c>
      <c r="CI58" s="65">
        <f t="shared" si="75"/>
        <v>29.852201954928894</v>
      </c>
      <c r="CJ58" s="65">
        <f t="shared" si="75"/>
        <v>29.432626165748808</v>
      </c>
      <c r="CK58" s="65">
        <f t="shared" si="75"/>
        <v>28.969219917355698</v>
      </c>
      <c r="CL58" s="65">
        <f t="shared" si="75"/>
        <v>28.462513620474972</v>
      </c>
      <c r="CM58" s="65">
        <f t="shared" si="75"/>
        <v>27.913092345293478</v>
      </c>
      <c r="CN58" s="65">
        <f t="shared" si="75"/>
        <v>27.321596236038676</v>
      </c>
      <c r="CO58" s="65">
        <f t="shared" si="75"/>
        <v>26.688720927486301</v>
      </c>
      <c r="CP58" s="65">
        <f t="shared" si="75"/>
        <v>26.015217963405128</v>
      </c>
      <c r="CQ58" s="65">
        <f t="shared" si="75"/>
        <v>25.301895216944981</v>
      </c>
      <c r="CR58" s="65">
        <f t="shared" si="75"/>
        <v>24.54961731297524</v>
      </c>
      <c r="CS58" s="65">
        <f t="shared" si="75"/>
        <v>23.759306052381021</v>
      </c>
      <c r="CT58" s="65">
        <f t="shared" si="75"/>
        <v>22.969534183960864</v>
      </c>
      <c r="CU58" s="65">
        <f t="shared" si="75"/>
        <v>22.180772116872109</v>
      </c>
      <c r="CV58" s="70">
        <f t="shared" ref="CV58:DP58" si="76">CV$49*CV15</f>
        <v>21.393493195971185</v>
      </c>
      <c r="CW58" s="65">
        <f t="shared" si="76"/>
        <v>20.303619421979135</v>
      </c>
      <c r="CX58" s="65">
        <f t="shared" si="76"/>
        <v>19.243653492840309</v>
      </c>
      <c r="CY58" s="65">
        <f t="shared" si="76"/>
        <v>18.213375633878208</v>
      </c>
      <c r="CZ58" s="65">
        <f t="shared" si="76"/>
        <v>17.212555730624135</v>
      </c>
      <c r="DA58" s="65">
        <f t="shared" si="76"/>
        <v>16.240953863179246</v>
      </c>
      <c r="DB58" s="65">
        <f t="shared" si="76"/>
        <v>15.298320824276443</v>
      </c>
      <c r="DC58" s="65">
        <f t="shared" si="76"/>
        <v>14.384398621445674</v>
      </c>
      <c r="DD58" s="65">
        <f t="shared" si="76"/>
        <v>13.498920963677996</v>
      </c>
      <c r="DE58" s="65">
        <f t="shared" si="76"/>
        <v>12.641613732974646</v>
      </c>
      <c r="DF58" s="65">
        <f t="shared" si="76"/>
        <v>11.812195441158797</v>
      </c>
      <c r="DG58" s="65">
        <f t="shared" si="76"/>
        <v>11.01037767231966</v>
      </c>
      <c r="DH58" s="65">
        <f t="shared" si="76"/>
        <v>10.235865511249973</v>
      </c>
      <c r="DI58" s="65">
        <f t="shared" si="76"/>
        <v>9.4883579582303454</v>
      </c>
      <c r="DJ58" s="65">
        <f t="shared" si="76"/>
        <v>8.767548330505603</v>
      </c>
      <c r="DK58" s="65">
        <f t="shared" si="76"/>
        <v>8.0731246507910051</v>
      </c>
      <c r="DL58" s="65">
        <f t="shared" si="76"/>
        <v>7.4047700231384166</v>
      </c>
      <c r="DM58" s="65">
        <f t="shared" si="76"/>
        <v>6.7621629964851611</v>
      </c>
      <c r="DN58" s="65">
        <f t="shared" si="76"/>
        <v>6.1449779162011726</v>
      </c>
      <c r="DO58" s="65">
        <f t="shared" si="76"/>
        <v>5.5528852639428177</v>
      </c>
      <c r="DP58" s="65">
        <f t="shared" si="76"/>
        <v>4.9855519861149675</v>
      </c>
    </row>
    <row r="59" spans="1:120" x14ac:dyDescent="0.25">
      <c r="A59" s="65" t="str">
        <f t="shared" si="71"/>
        <v>16_RUS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16_RUS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70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16_RUS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0.53063503200000006</v>
      </c>
      <c r="F60" s="66">
        <v>0.43111479600000002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16_RUS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0.53063503200000006</v>
      </c>
      <c r="BP60" s="65">
        <f t="shared" si="79"/>
        <v>0.43111479600000002</v>
      </c>
      <c r="BQ60" s="65">
        <f t="shared" si="79"/>
        <v>0.43758151793999928</v>
      </c>
      <c r="BR60" s="65">
        <f t="shared" si="79"/>
        <v>0.41083434765591675</v>
      </c>
      <c r="BS60" s="65">
        <f t="shared" si="79"/>
        <v>0.4161593736269405</v>
      </c>
      <c r="BT60" s="65">
        <f t="shared" si="79"/>
        <v>0.42141042314466604</v>
      </c>
      <c r="BU60" s="65">
        <f t="shared" si="79"/>
        <v>0.42658412627243791</v>
      </c>
      <c r="BV60" s="65">
        <f t="shared" si="79"/>
        <v>0.43167709307218743</v>
      </c>
      <c r="BW60" s="65">
        <f t="shared" si="79"/>
        <v>0.43668591352747704</v>
      </c>
      <c r="BX60" s="65">
        <f t="shared" si="79"/>
        <v>0.44160715746628565</v>
      </c>
      <c r="BY60" s="65">
        <f t="shared" si="79"/>
        <v>0.44643737448357329</v>
      </c>
      <c r="BZ60" s="65">
        <f t="shared" si="79"/>
        <v>0.44639034021838625</v>
      </c>
      <c r="CA60" s="65">
        <f t="shared" si="79"/>
        <v>0.44624835965223614</v>
      </c>
      <c r="CB60" s="65">
        <f t="shared" si="79"/>
        <v>0.4454534736418122</v>
      </c>
      <c r="CC60" s="65">
        <f t="shared" si="79"/>
        <v>0.44269415048388949</v>
      </c>
      <c r="CD60" s="65">
        <f t="shared" si="79"/>
        <v>0.44060278224837873</v>
      </c>
      <c r="CE60" s="65">
        <f t="shared" si="79"/>
        <v>0.43786500088544078</v>
      </c>
      <c r="CF60" s="65">
        <f t="shared" si="79"/>
        <v>0.43448377944344513</v>
      </c>
      <c r="CG60" s="65">
        <f t="shared" si="79"/>
        <v>0.43046282646937695</v>
      </c>
      <c r="CH60" s="65">
        <f t="shared" si="79"/>
        <v>0.42580659168789114</v>
      </c>
      <c r="CI60" s="65">
        <f t="shared" si="79"/>
        <v>0.42052027170695255</v>
      </c>
      <c r="CJ60" s="65">
        <f t="shared" si="79"/>
        <v>0.41460981575016725</v>
      </c>
      <c r="CK60" s="65">
        <f t="shared" si="79"/>
        <v>0.40808193141589982</v>
      </c>
      <c r="CL60" s="65">
        <f t="shared" si="79"/>
        <v>0.40094409046327528</v>
      </c>
      <c r="CM60" s="65">
        <f t="shared" si="79"/>
        <v>0.39320453462515881</v>
      </c>
      <c r="CN60" s="65">
        <f t="shared" si="79"/>
        <v>0.38487228144822466</v>
      </c>
      <c r="CO60" s="65">
        <f t="shared" si="79"/>
        <v>0.375957130160193</v>
      </c>
      <c r="CP60" s="65">
        <f t="shared" si="79"/>
        <v>0.3664696675643529</v>
      </c>
      <c r="CQ60" s="65">
        <f t="shared" si="79"/>
        <v>0.35642127396146012</v>
      </c>
      <c r="CR60" s="65">
        <f t="shared" si="79"/>
        <v>0.3458241290991107</v>
      </c>
      <c r="CS60" s="65">
        <f t="shared" si="79"/>
        <v>0.33469121814869185</v>
      </c>
      <c r="CT60" s="65">
        <f t="shared" si="79"/>
        <v>0.32356590547674952</v>
      </c>
      <c r="CU60" s="65">
        <f t="shared" si="79"/>
        <v>0.31245481761579075</v>
      </c>
      <c r="CV60" s="70">
        <f t="shared" si="79"/>
        <v>0.30136462245275847</v>
      </c>
      <c r="CW60" s="65">
        <f t="shared" ref="CW60:DP60" si="80">CW$49*CW17</f>
        <v>0.28601185161671144</v>
      </c>
      <c r="CX60" s="65">
        <f t="shared" si="80"/>
        <v>0.2710803848795324</v>
      </c>
      <c r="CY60" s="65">
        <f t="shared" si="80"/>
        <v>0.25656712633202128</v>
      </c>
      <c r="CZ60" s="65">
        <f t="shared" si="80"/>
        <v>0.24246883441099135</v>
      </c>
      <c r="DA60" s="65">
        <f t="shared" si="80"/>
        <v>0.2287821294266896</v>
      </c>
      <c r="DB60" s="65">
        <f t="shared" si="80"/>
        <v>0.21550350086060124</v>
      </c>
      <c r="DC60" s="65">
        <f t="shared" si="80"/>
        <v>0.20262931443932267</v>
      </c>
      <c r="DD60" s="65">
        <f t="shared" si="80"/>
        <v>0.19015581899007258</v>
      </c>
      <c r="DE60" s="65">
        <f t="shared" si="80"/>
        <v>0.17807915308328229</v>
      </c>
      <c r="DF60" s="65">
        <f t="shared" si="80"/>
        <v>0.16639535146758511</v>
      </c>
      <c r="DG60" s="65">
        <f t="shared" si="80"/>
        <v>0.1551003513024122</v>
      </c>
      <c r="DH60" s="65">
        <f t="shared" si="80"/>
        <v>0.14418999819328124</v>
      </c>
      <c r="DI60" s="65">
        <f t="shared" si="80"/>
        <v>0.13366005203475634</v>
      </c>
      <c r="DJ60" s="65">
        <f t="shared" si="80"/>
        <v>0.12350619266594191</v>
      </c>
      <c r="DK60" s="65">
        <f t="shared" si="80"/>
        <v>0.11372402534326943</v>
      </c>
      <c r="DL60" s="65">
        <f t="shared" si="80"/>
        <v>0.10430908603522754</v>
      </c>
      <c r="DM60" s="65">
        <f t="shared" si="80"/>
        <v>9.5256846543580714E-2</v>
      </c>
      <c r="DN60" s="65">
        <f t="shared" si="80"/>
        <v>8.656271945552356E-2</v>
      </c>
      <c r="DO60" s="65">
        <f t="shared" si="80"/>
        <v>7.8222062931113862E-2</v>
      </c>
      <c r="DP60" s="65">
        <f t="shared" si="80"/>
        <v>7.0230185330233161E-2</v>
      </c>
    </row>
    <row r="61" spans="1:120" x14ac:dyDescent="0.25">
      <c r="A61" s="65" t="str">
        <f t="shared" si="71"/>
        <v>16_RUS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2.9973719880000012</v>
      </c>
      <c r="F61" s="66">
        <v>3.5083290599999999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16_RUS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2.9973719880000012</v>
      </c>
      <c r="BP61" s="65">
        <f t="shared" si="81"/>
        <v>3.5083290599999999</v>
      </c>
      <c r="BQ61" s="65">
        <f t="shared" si="81"/>
        <v>3.5609539958999941</v>
      </c>
      <c r="BR61" s="65">
        <f t="shared" si="81"/>
        <v>3.3432906829006064</v>
      </c>
      <c r="BS61" s="65">
        <f t="shared" si="81"/>
        <v>3.3866247172059318</v>
      </c>
      <c r="BT61" s="65">
        <f t="shared" si="81"/>
        <v>3.4293567454022811</v>
      </c>
      <c r="BU61" s="65">
        <f t="shared" si="81"/>
        <v>3.4714593435951184</v>
      </c>
      <c r="BV61" s="65">
        <f t="shared" si="81"/>
        <v>3.5129049251222635</v>
      </c>
      <c r="BW61" s="65">
        <f t="shared" si="81"/>
        <v>3.5536657399276423</v>
      </c>
      <c r="BX61" s="65">
        <f t="shared" si="81"/>
        <v>3.593713873932932</v>
      </c>
      <c r="BY61" s="65">
        <f t="shared" si="81"/>
        <v>3.633021248407402</v>
      </c>
      <c r="BZ61" s="65">
        <f t="shared" si="81"/>
        <v>3.6326384926288893</v>
      </c>
      <c r="CA61" s="65">
        <f t="shared" si="81"/>
        <v>3.6314830821655941</v>
      </c>
      <c r="CB61" s="65">
        <f t="shared" si="81"/>
        <v>3.625014453123788</v>
      </c>
      <c r="CC61" s="65">
        <f t="shared" si="81"/>
        <v>3.6025596134599898</v>
      </c>
      <c r="CD61" s="65">
        <f t="shared" si="81"/>
        <v>3.5855404621251714</v>
      </c>
      <c r="CE61" s="65">
        <f t="shared" si="81"/>
        <v>3.5632609254341561</v>
      </c>
      <c r="CF61" s="65">
        <f t="shared" si="81"/>
        <v>3.5357451974811576</v>
      </c>
      <c r="CG61" s="65">
        <f t="shared" si="81"/>
        <v>3.5030234577062678</v>
      </c>
      <c r="CH61" s="65">
        <f t="shared" si="81"/>
        <v>3.4651319171105013</v>
      </c>
      <c r="CI61" s="65">
        <f t="shared" si="81"/>
        <v>3.422112864687199</v>
      </c>
      <c r="CJ61" s="65">
        <f t="shared" si="81"/>
        <v>3.3740147140706283</v>
      </c>
      <c r="CK61" s="65">
        <f t="shared" si="81"/>
        <v>3.3208920504025752</v>
      </c>
      <c r="CL61" s="65">
        <f t="shared" si="81"/>
        <v>3.2628056774177092</v>
      </c>
      <c r="CM61" s="65">
        <f t="shared" si="81"/>
        <v>3.199822664748488</v>
      </c>
      <c r="CN61" s="65">
        <f t="shared" si="81"/>
        <v>3.1320163954505187</v>
      </c>
      <c r="CO61" s="65">
        <f t="shared" si="81"/>
        <v>3.059466613748993</v>
      </c>
      <c r="CP61" s="65">
        <f t="shared" si="81"/>
        <v>2.9822594730071827</v>
      </c>
      <c r="CQ61" s="65">
        <f t="shared" si="81"/>
        <v>2.9004875839177</v>
      </c>
      <c r="CR61" s="65">
        <f t="shared" si="81"/>
        <v>2.8142500629173535</v>
      </c>
      <c r="CS61" s="65">
        <f t="shared" si="81"/>
        <v>2.7236525808264194</v>
      </c>
      <c r="CT61" s="65">
        <f t="shared" si="81"/>
        <v>2.6331169320602337</v>
      </c>
      <c r="CU61" s="65">
        <f t="shared" si="81"/>
        <v>2.5426970420622697</v>
      </c>
      <c r="CV61" s="70">
        <f t="shared" si="81"/>
        <v>2.4524471728104205</v>
      </c>
      <c r="CW61" s="65">
        <f t="shared" ref="CW61:DP61" si="82">CW$49*CW18</f>
        <v>2.3275092848618373</v>
      </c>
      <c r="CX61" s="65">
        <f t="shared" si="82"/>
        <v>2.2059998884121996</v>
      </c>
      <c r="CY61" s="65">
        <f t="shared" si="82"/>
        <v>2.0878937895495508</v>
      </c>
      <c r="CZ61" s="65">
        <f t="shared" si="82"/>
        <v>1.9731646090578827</v>
      </c>
      <c r="DA61" s="65">
        <f t="shared" si="82"/>
        <v>1.8617848436738327</v>
      </c>
      <c r="DB61" s="65">
        <f t="shared" si="82"/>
        <v>1.7537259254748061</v>
      </c>
      <c r="DC61" s="65">
        <f t="shared" si="82"/>
        <v>1.6489582794447937</v>
      </c>
      <c r="DD61" s="65">
        <f t="shared" si="82"/>
        <v>1.5474513792631959</v>
      </c>
      <c r="DE61" s="65">
        <f t="shared" si="82"/>
        <v>1.4491738013609434</v>
      </c>
      <c r="DF61" s="65">
        <f t="shared" si="82"/>
        <v>1.354093277287199</v>
      </c>
      <c r="DG61" s="65">
        <f t="shared" si="82"/>
        <v>1.2621767444290206</v>
      </c>
      <c r="DH61" s="65">
        <f t="shared" si="82"/>
        <v>1.1733903951253761</v>
      </c>
      <c r="DI61" s="65">
        <f t="shared" si="82"/>
        <v>1.0876997242160245</v>
      </c>
      <c r="DJ61" s="65">
        <f t="shared" si="82"/>
        <v>1.005069575064834</v>
      </c>
      <c r="DK61" s="65">
        <f t="shared" si="82"/>
        <v>0.92546418409626641</v>
      </c>
      <c r="DL61" s="65">
        <f t="shared" si="82"/>
        <v>0.84884722388286737</v>
      </c>
      <c r="DM61" s="65">
        <f t="shared" si="82"/>
        <v>0.77518184482075747</v>
      </c>
      <c r="DN61" s="65">
        <f t="shared" si="82"/>
        <v>0.70443071542930857</v>
      </c>
      <c r="DO61" s="65">
        <f t="shared" si="82"/>
        <v>0.63655606131035047</v>
      </c>
      <c r="DP61" s="65">
        <f t="shared" si="82"/>
        <v>0.57151970280148401</v>
      </c>
    </row>
    <row r="62" spans="1:120" x14ac:dyDescent="0.25">
      <c r="A62" s="65" t="str">
        <f t="shared" si="71"/>
        <v>16_RUS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4.2286680000000014E-3</v>
      </c>
      <c r="F62" s="66">
        <v>1.2602268E-2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16_RUS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4.2286680000000014E-3</v>
      </c>
      <c r="BP62" s="65">
        <f t="shared" si="83"/>
        <v>1.2602268E-2</v>
      </c>
      <c r="BQ62" s="65">
        <f t="shared" si="83"/>
        <v>1.2791302019999978E-2</v>
      </c>
      <c r="BR62" s="65">
        <f t="shared" si="83"/>
        <v>1.2009433684027479E-2</v>
      </c>
      <c r="BS62" s="65">
        <f t="shared" si="83"/>
        <v>1.2165093858571341E-2</v>
      </c>
      <c r="BT62" s="65">
        <f t="shared" si="83"/>
        <v>1.2318591567111245E-2</v>
      </c>
      <c r="BU62" s="65">
        <f t="shared" si="83"/>
        <v>1.2469828300282006E-2</v>
      </c>
      <c r="BV62" s="65">
        <f t="shared" si="83"/>
        <v>1.2618704964040831E-2</v>
      </c>
      <c r="BW62" s="65">
        <f t="shared" si="83"/>
        <v>1.2765121877417752E-2</v>
      </c>
      <c r="BX62" s="65">
        <f t="shared" si="83"/>
        <v>1.2908978770258522E-2</v>
      </c>
      <c r="BY62" s="65">
        <f t="shared" si="83"/>
        <v>1.3050174780961014E-2</v>
      </c>
      <c r="BZ62" s="65">
        <f t="shared" si="83"/>
        <v>1.3048799884018089E-2</v>
      </c>
      <c r="CA62" s="65">
        <f t="shared" si="83"/>
        <v>1.3044649534361763E-2</v>
      </c>
      <c r="CB62" s="65">
        <f t="shared" si="83"/>
        <v>1.3021413573486013E-2</v>
      </c>
      <c r="CC62" s="65">
        <f t="shared" si="83"/>
        <v>1.2940753549155167E-2</v>
      </c>
      <c r="CD62" s="65">
        <f t="shared" si="83"/>
        <v>1.2879619059605905E-2</v>
      </c>
      <c r="CE62" s="65">
        <f t="shared" si="83"/>
        <v>1.2799588741042799E-2</v>
      </c>
      <c r="CF62" s="65">
        <f t="shared" si="83"/>
        <v>1.270074950106604E-2</v>
      </c>
      <c r="CG62" s="65">
        <f t="shared" si="83"/>
        <v>1.258320974723536E-2</v>
      </c>
      <c r="CH62" s="65">
        <f t="shared" si="83"/>
        <v>1.244709955307908E-2</v>
      </c>
      <c r="CI62" s="65">
        <f t="shared" si="83"/>
        <v>1.229257082488033E-2</v>
      </c>
      <c r="CJ62" s="65">
        <f t="shared" si="83"/>
        <v>1.2119797469243507E-2</v>
      </c>
      <c r="CK62" s="65">
        <f t="shared" si="83"/>
        <v>1.1928975561443711E-2</v>
      </c>
      <c r="CL62" s="65">
        <f t="shared" si="83"/>
        <v>1.1720323514562099E-2</v>
      </c>
      <c r="CM62" s="65">
        <f t="shared" si="83"/>
        <v>1.1494082249409815E-2</v>
      </c>
      <c r="CN62" s="65">
        <f t="shared" si="83"/>
        <v>1.1250515365243829E-2</v>
      </c>
      <c r="CO62" s="65">
        <f t="shared" si="83"/>
        <v>1.0989909311276894E-2</v>
      </c>
      <c r="CP62" s="65">
        <f t="shared" si="83"/>
        <v>1.071257355898517E-2</v>
      </c>
      <c r="CQ62" s="65">
        <f t="shared" si="83"/>
        <v>1.0418840775216041E-2</v>
      </c>
      <c r="CR62" s="65">
        <f t="shared" si="83"/>
        <v>1.0109066996099095E-2</v>
      </c>
      <c r="CS62" s="65">
        <f t="shared" si="83"/>
        <v>9.7836318017632627E-3</v>
      </c>
      <c r="CT62" s="65">
        <f t="shared" si="83"/>
        <v>9.4584187188988689E-3</v>
      </c>
      <c r="CU62" s="65">
        <f t="shared" si="83"/>
        <v>9.1336214530788641E-3</v>
      </c>
      <c r="CV62" s="70">
        <f t="shared" si="83"/>
        <v>8.8094349187414142E-3</v>
      </c>
      <c r="CW62" s="65">
        <f t="shared" ref="CW62:DP62" si="84">CW$49*CW19</f>
        <v>8.3606455605157014E-3</v>
      </c>
      <c r="CX62" s="65">
        <f t="shared" si="84"/>
        <v>7.9241716858055051E-3</v>
      </c>
      <c r="CY62" s="65">
        <f t="shared" si="84"/>
        <v>7.4999227955655483E-3</v>
      </c>
      <c r="CZ62" s="65">
        <f t="shared" si="84"/>
        <v>7.0878041330201423E-3</v>
      </c>
      <c r="DA62" s="65">
        <f t="shared" si="84"/>
        <v>6.6877169037033697E-3</v>
      </c>
      <c r="DB62" s="65">
        <f t="shared" si="84"/>
        <v>6.299558488787123E-3</v>
      </c>
      <c r="DC62" s="65">
        <f t="shared" si="84"/>
        <v>5.9232226518632757E-3</v>
      </c>
      <c r="DD62" s="65">
        <f t="shared" si="84"/>
        <v>5.5585997393427077E-3</v>
      </c>
      <c r="DE62" s="65">
        <f t="shared" si="84"/>
        <v>5.2055768746302796E-3</v>
      </c>
      <c r="DF62" s="65">
        <f t="shared" si="84"/>
        <v>4.8640381462312452E-3</v>
      </c>
      <c r="DG62" s="65">
        <f t="shared" si="84"/>
        <v>4.5338647899413513E-3</v>
      </c>
      <c r="DH62" s="65">
        <f t="shared" si="84"/>
        <v>4.2149353652692692E-3</v>
      </c>
      <c r="DI62" s="65">
        <f t="shared" si="84"/>
        <v>3.9071259262369309E-3</v>
      </c>
      <c r="DJ62" s="65">
        <f t="shared" si="84"/>
        <v>3.6103101866998672E-3</v>
      </c>
      <c r="DK62" s="65">
        <f t="shared" si="84"/>
        <v>3.324359680326708E-3</v>
      </c>
      <c r="DL62" s="65">
        <f t="shared" si="84"/>
        <v>3.0491439153737501E-3</v>
      </c>
      <c r="DM62" s="65">
        <f t="shared" si="84"/>
        <v>2.784530524387473E-3</v>
      </c>
      <c r="DN62" s="65">
        <f t="shared" si="84"/>
        <v>2.5303854089649995E-3</v>
      </c>
      <c r="DO62" s="65">
        <f t="shared" si="84"/>
        <v>2.2865728796994541E-3</v>
      </c>
      <c r="DP62" s="65">
        <f t="shared" si="84"/>
        <v>2.0529557914344167E-3</v>
      </c>
    </row>
    <row r="63" spans="1:120" x14ac:dyDescent="0.25">
      <c r="A63" s="65" t="str">
        <f t="shared" si="71"/>
        <v>16_RUS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16_RUS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70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16_RUS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16_RUS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70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16_RUS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16_RUS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70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16_RUS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16_RUS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70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16_RUS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16_RUS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70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16_RUS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16_RUS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70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16_RUS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4.2301752480000001</v>
      </c>
      <c r="F69" s="66">
        <v>12.434921603999999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16_RUS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4.2301752480000001</v>
      </c>
      <c r="BP69" s="65">
        <f t="shared" si="97"/>
        <v>12.434921603999999</v>
      </c>
      <c r="BQ69" s="65">
        <f t="shared" si="97"/>
        <v>12.621445428059978</v>
      </c>
      <c r="BR69" s="65">
        <f t="shared" si="97"/>
        <v>11.849959576269811</v>
      </c>
      <c r="BS69" s="65">
        <f t="shared" si="97"/>
        <v>12.003552728495892</v>
      </c>
      <c r="BT69" s="65">
        <f t="shared" si="97"/>
        <v>12.155012130254953</v>
      </c>
      <c r="BU69" s="65">
        <f t="shared" si="97"/>
        <v>12.30424058029454</v>
      </c>
      <c r="BV69" s="65">
        <f t="shared" si="97"/>
        <v>12.451140300448564</v>
      </c>
      <c r="BW69" s="65">
        <f t="shared" si="97"/>
        <v>12.59561293341762</v>
      </c>
      <c r="BX69" s="65">
        <f t="shared" si="97"/>
        <v>12.737559540541829</v>
      </c>
      <c r="BY69" s="65">
        <f t="shared" si="97"/>
        <v>12.87688059956732</v>
      </c>
      <c r="BZ69" s="65">
        <f t="shared" si="97"/>
        <v>12.875523959976823</v>
      </c>
      <c r="CA69" s="65">
        <f t="shared" si="97"/>
        <v>12.871428723103142</v>
      </c>
      <c r="CB69" s="65">
        <f t="shared" si="97"/>
        <v>12.848501314172974</v>
      </c>
      <c r="CC69" s="65">
        <f t="shared" si="97"/>
        <v>12.768912379932658</v>
      </c>
      <c r="CD69" s="65">
        <f t="shared" si="97"/>
        <v>12.708589699535318</v>
      </c>
      <c r="CE69" s="65">
        <f t="shared" si="97"/>
        <v>12.629622109155923</v>
      </c>
      <c r="CF69" s="65">
        <f t="shared" si="97"/>
        <v>12.532095362342574</v>
      </c>
      <c r="CG69" s="65">
        <f t="shared" si="97"/>
        <v>12.416116427103459</v>
      </c>
      <c r="CH69" s="65">
        <f t="shared" si="97"/>
        <v>12.28181364971144</v>
      </c>
      <c r="CI69" s="65">
        <f t="shared" si="97"/>
        <v>12.129336919275516</v>
      </c>
      <c r="CJ69" s="65">
        <f t="shared" si="97"/>
        <v>11.958857833082149</v>
      </c>
      <c r="CK69" s="65">
        <f t="shared" si="97"/>
        <v>11.770569862709184</v>
      </c>
      <c r="CL69" s="65">
        <f t="shared" si="97"/>
        <v>11.564688520915231</v>
      </c>
      <c r="CM69" s="65">
        <f t="shared" si="97"/>
        <v>11.341451529307179</v>
      </c>
      <c r="CN69" s="65">
        <f t="shared" si="97"/>
        <v>11.101118986789071</v>
      </c>
      <c r="CO69" s="65">
        <f t="shared" si="97"/>
        <v>10.843973538794582</v>
      </c>
      <c r="CP69" s="65">
        <f t="shared" si="97"/>
        <v>10.570320547306547</v>
      </c>
      <c r="CQ69" s="65">
        <f t="shared" si="97"/>
        <v>10.280488261666074</v>
      </c>
      <c r="CR69" s="65">
        <f t="shared" si="97"/>
        <v>9.9748279901741466</v>
      </c>
      <c r="CS69" s="65">
        <f t="shared" si="97"/>
        <v>9.6537142724886795</v>
      </c>
      <c r="CT69" s="65">
        <f t="shared" si="97"/>
        <v>9.3328197168409268</v>
      </c>
      <c r="CU69" s="65">
        <f t="shared" si="97"/>
        <v>9.0123354565740197</v>
      </c>
      <c r="CV69" s="70">
        <f t="shared" si="97"/>
        <v>8.6924538178437043</v>
      </c>
      <c r="CW69" s="65">
        <f t="shared" ref="CW69:DP69" si="98">CW$49*CW26</f>
        <v>8.249623964816756</v>
      </c>
      <c r="CX69" s="65">
        <f t="shared" si="98"/>
        <v>7.8189460571405034</v>
      </c>
      <c r="CY69" s="65">
        <f t="shared" si="98"/>
        <v>7.4003307975128001</v>
      </c>
      <c r="CZ69" s="65">
        <f t="shared" si="98"/>
        <v>6.993684687439802</v>
      </c>
      <c r="DA69" s="65">
        <f t="shared" si="98"/>
        <v>6.5989102443541894</v>
      </c>
      <c r="DB69" s="65">
        <f t="shared" si="98"/>
        <v>6.2159062121104354</v>
      </c>
      <c r="DC69" s="65">
        <f t="shared" si="98"/>
        <v>5.8445677650210888</v>
      </c>
      <c r="DD69" s="65">
        <f t="shared" si="98"/>
        <v>5.4847867055946899</v>
      </c>
      <c r="DE69" s="65">
        <f t="shared" si="98"/>
        <v>5.1364516561322793</v>
      </c>
      <c r="DF69" s="65">
        <f t="shared" si="98"/>
        <v>4.7994482443359399</v>
      </c>
      <c r="DG69" s="65">
        <f t="shared" si="98"/>
        <v>4.4736592830795692</v>
      </c>
      <c r="DH69" s="65">
        <f t="shared" si="98"/>
        <v>4.1589649444885985</v>
      </c>
      <c r="DI69" s="65">
        <f t="shared" si="98"/>
        <v>3.8552429284722476</v>
      </c>
      <c r="DJ69" s="65">
        <f t="shared" si="98"/>
        <v>3.5623686258485714</v>
      </c>
      <c r="DK69" s="65">
        <f t="shared" si="98"/>
        <v>3.2802152761995771</v>
      </c>
      <c r="DL69" s="65">
        <f t="shared" si="98"/>
        <v>3.0086541205905295</v>
      </c>
      <c r="DM69" s="65">
        <f t="shared" si="98"/>
        <v>2.7475545492845583</v>
      </c>
      <c r="DN69" s="65">
        <f t="shared" si="98"/>
        <v>2.4967842445808346</v>
      </c>
      <c r="DO69" s="65">
        <f t="shared" si="98"/>
        <v>2.2562093189015826</v>
      </c>
      <c r="DP69" s="65">
        <f t="shared" si="98"/>
        <v>2.0256944482504835</v>
      </c>
    </row>
    <row r="70" spans="1:120" x14ac:dyDescent="0.25">
      <c r="A70" s="65" t="str">
        <f t="shared" si="71"/>
        <v>16_RUS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0.69999109200000009</v>
      </c>
      <c r="F70" s="66">
        <v>0.65201036400000001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16_RUS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0.69999109200000009</v>
      </c>
      <c r="BP70" s="65">
        <f t="shared" si="99"/>
        <v>0.65201036400000001</v>
      </c>
      <c r="BQ70" s="65">
        <f t="shared" si="99"/>
        <v>0.66179051945999889</v>
      </c>
      <c r="BR70" s="65">
        <f t="shared" si="99"/>
        <v>0.6213385739580064</v>
      </c>
      <c r="BS70" s="65">
        <f t="shared" si="99"/>
        <v>0.62939204870276255</v>
      </c>
      <c r="BT70" s="65">
        <f t="shared" si="99"/>
        <v>0.63733364277283533</v>
      </c>
      <c r="BU70" s="65">
        <f t="shared" si="99"/>
        <v>0.64515825953585282</v>
      </c>
      <c r="BV70" s="65">
        <f t="shared" si="99"/>
        <v>0.65286077210966065</v>
      </c>
      <c r="BW70" s="65">
        <f t="shared" si="99"/>
        <v>0.66043602324593564</v>
      </c>
      <c r="BX70" s="65">
        <f t="shared" si="99"/>
        <v>0.66787882521340836</v>
      </c>
      <c r="BY70" s="65">
        <f t="shared" si="99"/>
        <v>0.6751839596807504</v>
      </c>
      <c r="BZ70" s="65">
        <f t="shared" si="99"/>
        <v>0.67511282589306887</v>
      </c>
      <c r="CA70" s="65">
        <f t="shared" si="99"/>
        <v>0.67489809700536785</v>
      </c>
      <c r="CB70" s="65">
        <f t="shared" si="99"/>
        <v>0.67369592551461022</v>
      </c>
      <c r="CC70" s="65">
        <f t="shared" si="99"/>
        <v>0.66952277415612416</v>
      </c>
      <c r="CD70" s="65">
        <f t="shared" si="99"/>
        <v>0.66635982596426158</v>
      </c>
      <c r="CE70" s="65">
        <f t="shared" si="99"/>
        <v>0.66221925403408455</v>
      </c>
      <c r="CF70" s="65">
        <f t="shared" si="99"/>
        <v>0.65710555475116739</v>
      </c>
      <c r="CG70" s="65">
        <f t="shared" si="99"/>
        <v>0.65102433685613348</v>
      </c>
      <c r="CH70" s="65">
        <f t="shared" si="99"/>
        <v>0.64398233003355621</v>
      </c>
      <c r="CI70" s="65">
        <f t="shared" si="99"/>
        <v>0.63598739354106737</v>
      </c>
      <c r="CJ70" s="65">
        <f t="shared" si="99"/>
        <v>0.62704852487883389</v>
      </c>
      <c r="CK70" s="65">
        <f t="shared" si="99"/>
        <v>0.6171758684995442</v>
      </c>
      <c r="CL70" s="65">
        <f t="shared" si="99"/>
        <v>0.60638072455905456</v>
      </c>
      <c r="CM70" s="65">
        <f t="shared" si="99"/>
        <v>0.59467555770783698</v>
      </c>
      <c r="CN70" s="65">
        <f t="shared" si="99"/>
        <v>0.58207400592339542</v>
      </c>
      <c r="CO70" s="65">
        <f t="shared" si="99"/>
        <v>0.56859088938377067</v>
      </c>
      <c r="CP70" s="65">
        <f t="shared" si="99"/>
        <v>0.55424221938231222</v>
      </c>
      <c r="CQ70" s="65">
        <f t="shared" si="99"/>
        <v>0.53904520728385152</v>
      </c>
      <c r="CR70" s="65">
        <f t="shared" si="99"/>
        <v>0.52301827352242902</v>
      </c>
      <c r="CS70" s="65">
        <f t="shared" si="99"/>
        <v>0.50618105664072821</v>
      </c>
      <c r="CT70" s="65">
        <f t="shared" si="99"/>
        <v>0.48935533126050496</v>
      </c>
      <c r="CU70" s="65">
        <f t="shared" si="99"/>
        <v>0.47255111923188392</v>
      </c>
      <c r="CV70" s="70">
        <f t="shared" si="99"/>
        <v>0.4557785049487042</v>
      </c>
      <c r="CW70" s="65">
        <f t="shared" ref="CW70:DP70" si="100">CW$49*CW27</f>
        <v>0.43255924689006964</v>
      </c>
      <c r="CX70" s="65">
        <f t="shared" si="100"/>
        <v>0.40997716167125947</v>
      </c>
      <c r="CY70" s="65">
        <f t="shared" si="100"/>
        <v>0.3880275670941602</v>
      </c>
      <c r="CZ70" s="65">
        <f t="shared" si="100"/>
        <v>0.36670556067615501</v>
      </c>
      <c r="DA70" s="65">
        <f t="shared" si="100"/>
        <v>0.3460060310344602</v>
      </c>
      <c r="DB70" s="65">
        <f t="shared" si="100"/>
        <v>0.32592366892319541</v>
      </c>
      <c r="DC70" s="65">
        <f t="shared" si="100"/>
        <v>0.30645297793178317</v>
      </c>
      <c r="DD70" s="65">
        <f t="shared" si="100"/>
        <v>0.28758828485310278</v>
      </c>
      <c r="DE70" s="65">
        <f t="shared" si="100"/>
        <v>0.26932374972962553</v>
      </c>
      <c r="DF70" s="65">
        <f t="shared" si="100"/>
        <v>0.25165337558557854</v>
      </c>
      <c r="DG70" s="65">
        <f t="shared" si="100"/>
        <v>0.23457101785301201</v>
      </c>
      <c r="DH70" s="65">
        <f t="shared" si="100"/>
        <v>0.21807039349946278</v>
      </c>
      <c r="DI70" s="65">
        <f t="shared" si="100"/>
        <v>0.20214508986474311</v>
      </c>
      <c r="DJ70" s="65">
        <f t="shared" si="100"/>
        <v>0.18678857321420922</v>
      </c>
      <c r="DK70" s="65">
        <f t="shared" si="100"/>
        <v>0.1719941970157069</v>
      </c>
      <c r="DL70" s="65">
        <f t="shared" si="100"/>
        <v>0.15775520994722714</v>
      </c>
      <c r="DM70" s="65">
        <f t="shared" si="100"/>
        <v>0.14406476364214643</v>
      </c>
      <c r="DN70" s="65">
        <f t="shared" si="100"/>
        <v>0.13091592017877707</v>
      </c>
      <c r="DO70" s="65">
        <f t="shared" si="100"/>
        <v>0.11830165932079588</v>
      </c>
      <c r="DP70" s="65">
        <f t="shared" si="100"/>
        <v>0.10621488551497717</v>
      </c>
    </row>
    <row r="71" spans="1:120" x14ac:dyDescent="0.25">
      <c r="A71" s="65" t="str">
        <f t="shared" si="71"/>
        <v>16_RUS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0.73599757200000004</v>
      </c>
      <c r="F71" s="66">
        <v>0.90158551200000003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16_RUS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0.73599757200000004</v>
      </c>
      <c r="BP71" s="65">
        <f t="shared" si="101"/>
        <v>0.90158551200000003</v>
      </c>
      <c r="BQ71" s="65">
        <f t="shared" si="101"/>
        <v>0.91510929467999858</v>
      </c>
      <c r="BR71" s="65">
        <f t="shared" si="101"/>
        <v>0.85917323904268361</v>
      </c>
      <c r="BS71" s="65">
        <f t="shared" si="101"/>
        <v>0.87030940581553251</v>
      </c>
      <c r="BT71" s="65">
        <f t="shared" si="101"/>
        <v>0.88129086646569288</v>
      </c>
      <c r="BU71" s="65">
        <f t="shared" si="101"/>
        <v>0.89211057348263378</v>
      </c>
      <c r="BV71" s="65">
        <f t="shared" si="101"/>
        <v>0.90276143752709392</v>
      </c>
      <c r="BW71" s="65">
        <f t="shared" si="101"/>
        <v>0.91323632727014581</v>
      </c>
      <c r="BX71" s="65">
        <f t="shared" si="101"/>
        <v>0.92352806923171749</v>
      </c>
      <c r="BY71" s="65">
        <f t="shared" si="101"/>
        <v>0.93362944761865285</v>
      </c>
      <c r="BZ71" s="65">
        <f t="shared" si="101"/>
        <v>0.93353108539018459</v>
      </c>
      <c r="CA71" s="65">
        <f t="shared" si="101"/>
        <v>0.93323416303304396</v>
      </c>
      <c r="CB71" s="65">
        <f t="shared" si="101"/>
        <v>0.93157182688188633</v>
      </c>
      <c r="CC71" s="65">
        <f t="shared" si="101"/>
        <v>0.92580128547344631</v>
      </c>
      <c r="CD71" s="65">
        <f t="shared" si="101"/>
        <v>0.92142763066296862</v>
      </c>
      <c r="CE71" s="65">
        <f t="shared" si="101"/>
        <v>0.91570213936749378</v>
      </c>
      <c r="CF71" s="65">
        <f t="shared" si="101"/>
        <v>0.90863102908955506</v>
      </c>
      <c r="CG71" s="65">
        <f t="shared" si="101"/>
        <v>0.90022205547164846</v>
      </c>
      <c r="CH71" s="65">
        <f t="shared" si="101"/>
        <v>0.89048452417277357</v>
      </c>
      <c r="CI71" s="65">
        <f t="shared" si="101"/>
        <v>0.87942930280057474</v>
      </c>
      <c r="CJ71" s="65">
        <f t="shared" si="101"/>
        <v>0.86706883289930103</v>
      </c>
      <c r="CK71" s="65">
        <f t="shared" si="101"/>
        <v>0.85341714199378338</v>
      </c>
      <c r="CL71" s="65">
        <f t="shared" si="101"/>
        <v>0.83848985568963508</v>
      </c>
      <c r="CM71" s="65">
        <f t="shared" si="101"/>
        <v>0.82230420982986996</v>
      </c>
      <c r="CN71" s="65">
        <f t="shared" si="101"/>
        <v>0.80487906270817455</v>
      </c>
      <c r="CO71" s="65">
        <f t="shared" si="101"/>
        <v>0.78623490733899193</v>
      </c>
      <c r="CP71" s="65">
        <f t="shared" si="101"/>
        <v>0.7663938837846731</v>
      </c>
      <c r="CQ71" s="65">
        <f t="shared" si="101"/>
        <v>0.74537979153987433</v>
      </c>
      <c r="CR71" s="65">
        <f t="shared" si="101"/>
        <v>0.72321810197341485</v>
      </c>
      <c r="CS71" s="65">
        <f t="shared" si="101"/>
        <v>0.69993597082780756</v>
      </c>
      <c r="CT71" s="65">
        <f t="shared" si="101"/>
        <v>0.67666972987630625</v>
      </c>
      <c r="CU71" s="65">
        <f t="shared" si="101"/>
        <v>0.6534332371116286</v>
      </c>
      <c r="CV71" s="70">
        <f t="shared" si="101"/>
        <v>0.63024043701055676</v>
      </c>
      <c r="CW71" s="65">
        <f t="shared" ref="CW71:DP71" si="102">CW$49*CW28</f>
        <v>0.59813336046559828</v>
      </c>
      <c r="CX71" s="65">
        <f t="shared" si="102"/>
        <v>0.56690735243234469</v>
      </c>
      <c r="CY71" s="65">
        <f t="shared" si="102"/>
        <v>0.5365559384707923</v>
      </c>
      <c r="CZ71" s="65">
        <f t="shared" si="102"/>
        <v>0.50707233953639785</v>
      </c>
      <c r="DA71" s="65">
        <f t="shared" si="102"/>
        <v>0.47844948772208762</v>
      </c>
      <c r="DB71" s="65">
        <f t="shared" si="102"/>
        <v>0.45068004152007274</v>
      </c>
      <c r="DC71" s="65">
        <f t="shared" si="102"/>
        <v>0.42375640061536135</v>
      </c>
      <c r="DD71" s="65">
        <f t="shared" si="102"/>
        <v>0.39767072022261085</v>
      </c>
      <c r="DE71" s="65">
        <f t="shared" si="102"/>
        <v>0.37241492497770234</v>
      </c>
      <c r="DF71" s="65">
        <f t="shared" si="102"/>
        <v>0.34798072239516153</v>
      </c>
      <c r="DG71" s="65">
        <f t="shared" si="102"/>
        <v>0.32435961590231571</v>
      </c>
      <c r="DH71" s="65">
        <f t="shared" si="102"/>
        <v>0.30154291746082534</v>
      </c>
      <c r="DI71" s="65">
        <f t="shared" si="102"/>
        <v>0.27952175978600013</v>
      </c>
      <c r="DJ71" s="65">
        <f t="shared" si="102"/>
        <v>0.25828710817406941</v>
      </c>
      <c r="DK71" s="65">
        <f t="shared" si="102"/>
        <v>0.2378297719473598</v>
      </c>
      <c r="DL71" s="65">
        <f t="shared" si="102"/>
        <v>0.218140415527104</v>
      </c>
      <c r="DM71" s="65">
        <f t="shared" si="102"/>
        <v>0.19920956914338811</v>
      </c>
      <c r="DN71" s="65">
        <f t="shared" si="102"/>
        <v>0.18102763919153581</v>
      </c>
      <c r="DO71" s="65">
        <f t="shared" si="102"/>
        <v>0.16358491824401339</v>
      </c>
      <c r="DP71" s="65">
        <f t="shared" si="102"/>
        <v>0.14687159472673988</v>
      </c>
    </row>
    <row r="72" spans="1:120" x14ac:dyDescent="0.25">
      <c r="A72" s="65" t="str">
        <f t="shared" si="71"/>
        <v>16_RUS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16_RUS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70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16_RUS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16_RUS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70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16_RUS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16_RUS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70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16_RUS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393.87739679999999</v>
      </c>
      <c r="F75" s="66">
        <v>356.27888610000008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16_RUS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393.87739679999999</v>
      </c>
      <c r="BP75" s="65">
        <f t="shared" si="109"/>
        <v>356.27888610000008</v>
      </c>
      <c r="BQ75" s="65">
        <f t="shared" si="109"/>
        <v>361.62306939149943</v>
      </c>
      <c r="BR75" s="65">
        <f t="shared" si="109"/>
        <v>339.51885927494402</v>
      </c>
      <c r="BS75" s="65">
        <f t="shared" si="109"/>
        <v>343.91953013804726</v>
      </c>
      <c r="BT75" s="65">
        <f t="shared" si="109"/>
        <v>348.25906589601556</v>
      </c>
      <c r="BU75" s="65">
        <f t="shared" si="109"/>
        <v>352.53468158927666</v>
      </c>
      <c r="BV75" s="65">
        <f t="shared" si="109"/>
        <v>356.7435757288298</v>
      </c>
      <c r="BW75" s="65">
        <f t="shared" si="109"/>
        <v>360.88293023264845</v>
      </c>
      <c r="BX75" s="65">
        <f t="shared" si="109"/>
        <v>364.94991036186934</v>
      </c>
      <c r="BY75" s="65">
        <f t="shared" si="109"/>
        <v>368.94166465679848</v>
      </c>
      <c r="BZ75" s="65">
        <f t="shared" si="109"/>
        <v>368.90279492705406</v>
      </c>
      <c r="CA75" s="65">
        <f t="shared" si="109"/>
        <v>368.78546033676594</v>
      </c>
      <c r="CB75" s="65">
        <f t="shared" si="109"/>
        <v>368.128556178064</v>
      </c>
      <c r="CC75" s="65">
        <f t="shared" si="109"/>
        <v>365.84821555831257</v>
      </c>
      <c r="CD75" s="65">
        <f t="shared" si="109"/>
        <v>364.11988159184693</v>
      </c>
      <c r="CE75" s="65">
        <f t="shared" si="109"/>
        <v>361.85734339222353</v>
      </c>
      <c r="CF75" s="65">
        <f t="shared" si="109"/>
        <v>359.06305792536227</v>
      </c>
      <c r="CG75" s="65">
        <f t="shared" si="109"/>
        <v>355.74008998282505</v>
      </c>
      <c r="CH75" s="65">
        <f t="shared" si="109"/>
        <v>351.89211687505951</v>
      </c>
      <c r="CI75" s="65">
        <f t="shared" si="109"/>
        <v>347.52343314661482</v>
      </c>
      <c r="CJ75" s="65">
        <f t="shared" si="109"/>
        <v>342.63895531341467</v>
      </c>
      <c r="CK75" s="65">
        <f t="shared" si="109"/>
        <v>337.24422662216733</v>
      </c>
      <c r="CL75" s="65">
        <f t="shared" si="109"/>
        <v>331.34542183199255</v>
      </c>
      <c r="CM75" s="65">
        <f t="shared" si="109"/>
        <v>324.94935201834392</v>
      </c>
      <c r="CN75" s="65">
        <f t="shared" si="109"/>
        <v>318.06346939931808</v>
      </c>
      <c r="CO75" s="65">
        <f t="shared" si="109"/>
        <v>310.69587218441546</v>
      </c>
      <c r="CP75" s="65">
        <f t="shared" si="109"/>
        <v>302.85530944585122</v>
      </c>
      <c r="CQ75" s="65">
        <f t="shared" si="109"/>
        <v>294.55118601248847</v>
      </c>
      <c r="CR75" s="65">
        <f t="shared" si="109"/>
        <v>285.79356738647823</v>
      </c>
      <c r="CS75" s="65">
        <f t="shared" si="109"/>
        <v>276.5931846826897</v>
      </c>
      <c r="CT75" s="65">
        <f t="shared" si="109"/>
        <v>267.39908129526191</v>
      </c>
      <c r="CU75" s="65">
        <f t="shared" si="109"/>
        <v>258.21673347702182</v>
      </c>
      <c r="CV75" s="70">
        <f t="shared" si="109"/>
        <v>249.05165165664107</v>
      </c>
      <c r="CW75" s="65">
        <f t="shared" ref="CW75:DP75" si="110">CW$49*CW32</f>
        <v>236.3639217462638</v>
      </c>
      <c r="CX75" s="65">
        <f t="shared" si="110"/>
        <v>224.02436303401461</v>
      </c>
      <c r="CY75" s="65">
        <f t="shared" si="110"/>
        <v>212.03041702018169</v>
      </c>
      <c r="CZ75" s="65">
        <f t="shared" si="110"/>
        <v>200.37940483470064</v>
      </c>
      <c r="DA75" s="65">
        <f t="shared" si="110"/>
        <v>189.06853345791231</v>
      </c>
      <c r="DB75" s="65">
        <f t="shared" si="110"/>
        <v>178.09490175156373</v>
      </c>
      <c r="DC75" s="65">
        <f t="shared" si="110"/>
        <v>167.45550630474892</v>
      </c>
      <c r="DD75" s="65">
        <f t="shared" si="110"/>
        <v>157.14724709939276</v>
      </c>
      <c r="DE75" s="65">
        <f t="shared" si="110"/>
        <v>147.16693299977393</v>
      </c>
      <c r="DF75" s="65">
        <f t="shared" si="110"/>
        <v>137.5112870704842</v>
      </c>
      <c r="DG75" s="65">
        <f t="shared" si="110"/>
        <v>128.17695172712681</v>
      </c>
      <c r="DH75" s="65">
        <f t="shared" si="110"/>
        <v>119.16049372395761</v>
      </c>
      <c r="DI75" s="65">
        <f t="shared" si="110"/>
        <v>110.45840898258345</v>
      </c>
      <c r="DJ75" s="65">
        <f t="shared" si="110"/>
        <v>102.06712726573591</v>
      </c>
      <c r="DK75" s="65">
        <f t="shared" si="110"/>
        <v>93.983016700053597</v>
      </c>
      <c r="DL75" s="65">
        <f t="shared" si="110"/>
        <v>86.202388151716178</v>
      </c>
      <c r="DM75" s="65">
        <f t="shared" si="110"/>
        <v>78.721499458686111</v>
      </c>
      <c r="DN75" s="65">
        <f t="shared" si="110"/>
        <v>71.536559523233649</v>
      </c>
      <c r="DO75" s="65">
        <f t="shared" si="110"/>
        <v>64.643732268333792</v>
      </c>
      <c r="DP75" s="65">
        <f t="shared" si="110"/>
        <v>58.039140461446898</v>
      </c>
    </row>
    <row r="76" spans="1:120" x14ac:dyDescent="0.25">
      <c r="A76" s="65" t="str">
        <f t="shared" si="71"/>
        <v>16_RUS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16_RUS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70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16_RUS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16_RUS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70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16_RUS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16_RUS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70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16_RUS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16_RUS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70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16_RUS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1.7584559999999999E-2</v>
      </c>
      <c r="F80" s="66">
        <v>1.3272156E-2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16_RUS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1.7584559999999999E-2</v>
      </c>
      <c r="BP80" s="65">
        <f t="shared" si="119"/>
        <v>1.3272156E-2</v>
      </c>
      <c r="BQ80" s="65">
        <f t="shared" si="119"/>
        <v>1.3471238339999978E-2</v>
      </c>
      <c r="BR80" s="65">
        <f t="shared" si="119"/>
        <v>1.2647808896467478E-2</v>
      </c>
      <c r="BS80" s="65">
        <f t="shared" si="119"/>
        <v>1.2811743366003705E-2</v>
      </c>
      <c r="BT80" s="65">
        <f t="shared" si="119"/>
        <v>1.2973400421176959E-2</v>
      </c>
      <c r="BU80" s="65">
        <f t="shared" si="119"/>
        <v>1.3132676316243841E-2</v>
      </c>
      <c r="BV80" s="65">
        <f t="shared" si="119"/>
        <v>1.328946668970413E-2</v>
      </c>
      <c r="BW80" s="65">
        <f t="shared" si="119"/>
        <v>1.3443666561931652E-2</v>
      </c>
      <c r="BX80" s="65">
        <f t="shared" si="119"/>
        <v>1.3595170332797177E-2</v>
      </c>
      <c r="BY80" s="65">
        <f t="shared" si="119"/>
        <v>1.3743871779284522E-2</v>
      </c>
      <c r="BZ80" s="65">
        <f t="shared" si="119"/>
        <v>1.3742423798118717E-2</v>
      </c>
      <c r="CA80" s="65">
        <f t="shared" si="119"/>
        <v>1.3738052831869364E-2</v>
      </c>
      <c r="CB80" s="65">
        <f t="shared" si="119"/>
        <v>1.3713581736860681E-2</v>
      </c>
      <c r="CC80" s="65">
        <f t="shared" si="119"/>
        <v>1.3628634136485669E-2</v>
      </c>
      <c r="CD80" s="65">
        <f t="shared" si="119"/>
        <v>1.3564249973073324E-2</v>
      </c>
      <c r="CE80" s="65">
        <f t="shared" si="119"/>
        <v>1.3479965551197893E-2</v>
      </c>
      <c r="CF80" s="65">
        <f t="shared" si="119"/>
        <v>1.3375872398132668E-2</v>
      </c>
      <c r="CG80" s="65">
        <f t="shared" si="119"/>
        <v>1.3252084683965472E-2</v>
      </c>
      <c r="CH80" s="65">
        <f t="shared" si="119"/>
        <v>1.3108739396432114E-2</v>
      </c>
      <c r="CI80" s="65">
        <f t="shared" si="119"/>
        <v>1.2945996516568314E-2</v>
      </c>
      <c r="CJ80" s="65">
        <f t="shared" si="119"/>
        <v>1.2764039195183353E-2</v>
      </c>
      <c r="CK80" s="65">
        <f t="shared" si="119"/>
        <v>1.2563073930158318E-2</v>
      </c>
      <c r="CL80" s="65">
        <f t="shared" si="119"/>
        <v>1.2343330744572034E-2</v>
      </c>
      <c r="CM80" s="65">
        <f t="shared" si="119"/>
        <v>1.2105063365657505E-2</v>
      </c>
      <c r="CN80" s="65">
        <f t="shared" si="119"/>
        <v>1.184854940459233E-2</v>
      </c>
      <c r="CO80" s="65">
        <f t="shared" si="119"/>
        <v>1.157409053712549E-2</v>
      </c>
      <c r="CP80" s="65">
        <f t="shared" si="119"/>
        <v>1.1282012685044175E-2</v>
      </c>
      <c r="CQ80" s="65">
        <f t="shared" si="119"/>
        <v>1.0972666198483329E-2</v>
      </c>
      <c r="CR80" s="65">
        <f t="shared" si="119"/>
        <v>1.0646426039081098E-2</v>
      </c>
      <c r="CS80" s="65">
        <f t="shared" si="119"/>
        <v>1.0303691963983229E-2</v>
      </c>
      <c r="CT80" s="65">
        <f t="shared" si="119"/>
        <v>9.9611918069466409E-3</v>
      </c>
      <c r="CU80" s="65">
        <f t="shared" si="119"/>
        <v>9.6191295701860378E-3</v>
      </c>
      <c r="CV80" s="70">
        <f t="shared" si="119"/>
        <v>9.2777105290399522E-3</v>
      </c>
      <c r="CW80" s="65">
        <f t="shared" ref="CW80:DP80" si="120">CW$49*CW37</f>
        <v>8.8050652580846361E-3</v>
      </c>
      <c r="CX80" s="65">
        <f t="shared" si="120"/>
        <v>8.3453901142868537E-3</v>
      </c>
      <c r="CY80" s="65">
        <f t="shared" si="120"/>
        <v>7.8985897880208527E-3</v>
      </c>
      <c r="CZ80" s="65">
        <f t="shared" si="120"/>
        <v>7.4645644856059252E-3</v>
      </c>
      <c r="DA80" s="65">
        <f t="shared" si="120"/>
        <v>7.0432101610430776E-3</v>
      </c>
      <c r="DB80" s="65">
        <f t="shared" si="120"/>
        <v>6.6344187406827786E-3</v>
      </c>
      <c r="DC80" s="65">
        <f t="shared" si="120"/>
        <v>6.2380783409988596E-3</v>
      </c>
      <c r="DD80" s="65">
        <f t="shared" si="120"/>
        <v>5.8540734796399896E-3</v>
      </c>
      <c r="DE80" s="65">
        <f t="shared" si="120"/>
        <v>5.4822852799262366E-3</v>
      </c>
      <c r="DF80" s="65">
        <f t="shared" si="120"/>
        <v>5.122591668954497E-3</v>
      </c>
      <c r="DG80" s="65">
        <f t="shared" si="120"/>
        <v>4.7748675694731131E-3</v>
      </c>
      <c r="DH80" s="65">
        <f t="shared" si="120"/>
        <v>4.4389850856822507E-3</v>
      </c>
      <c r="DI80" s="65">
        <f t="shared" si="120"/>
        <v>4.1148136831133091E-3</v>
      </c>
      <c r="DJ80" s="65">
        <f t="shared" si="120"/>
        <v>3.8022203627370655E-3</v>
      </c>
      <c r="DK80" s="65">
        <f t="shared" si="120"/>
        <v>3.5010698294470608E-3</v>
      </c>
      <c r="DL80" s="65">
        <f t="shared" si="120"/>
        <v>3.2112246550613883E-3</v>
      </c>
      <c r="DM80" s="65">
        <f t="shared" si="120"/>
        <v>2.9325454359828171E-3</v>
      </c>
      <c r="DN80" s="65">
        <f t="shared" si="120"/>
        <v>2.6648909456541661E-3</v>
      </c>
      <c r="DO80" s="65">
        <f t="shared" si="120"/>
        <v>2.4081182819426119E-3</v>
      </c>
      <c r="DP80" s="65">
        <f t="shared" si="120"/>
        <v>2.1620830095837517E-3</v>
      </c>
    </row>
    <row r="81" spans="1:120" x14ac:dyDescent="0.25">
      <c r="A81" s="65" t="str">
        <f t="shared" si="71"/>
        <v>16_RUS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16_RUS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70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16_RUS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1.1840270399999999</v>
      </c>
      <c r="F82" s="66">
        <v>1.47124152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16_RUS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1.1840270399999999</v>
      </c>
      <c r="BP82" s="65">
        <f t="shared" si="123"/>
        <v>1.47124152</v>
      </c>
      <c r="BQ82" s="65">
        <f t="shared" si="123"/>
        <v>1.4933101427999973</v>
      </c>
      <c r="BR82" s="65">
        <f t="shared" si="123"/>
        <v>1.4020315603213473</v>
      </c>
      <c r="BS82" s="65">
        <f t="shared" si="123"/>
        <v>1.4202039806983286</v>
      </c>
      <c r="BT82" s="65">
        <f t="shared" si="123"/>
        <v>1.4381239457418242</v>
      </c>
      <c r="BU82" s="65">
        <f t="shared" si="123"/>
        <v>1.4557799550561783</v>
      </c>
      <c r="BV82" s="65">
        <f t="shared" si="123"/>
        <v>1.4731604399880225</v>
      </c>
      <c r="BW82" s="65">
        <f t="shared" si="123"/>
        <v>1.4902537633636539</v>
      </c>
      <c r="BX82" s="65">
        <f t="shared" si="123"/>
        <v>1.5070482192255295</v>
      </c>
      <c r="BY82" s="65">
        <f t="shared" si="123"/>
        <v>1.5235320325680066</v>
      </c>
      <c r="BZ82" s="65">
        <f t="shared" si="123"/>
        <v>1.5233715213435071</v>
      </c>
      <c r="CA82" s="65">
        <f t="shared" si="123"/>
        <v>1.5228869921510708</v>
      </c>
      <c r="CB82" s="65">
        <f t="shared" si="123"/>
        <v>1.5201743288116227</v>
      </c>
      <c r="CC82" s="65">
        <f t="shared" si="123"/>
        <v>1.5107577399246264</v>
      </c>
      <c r="CD82" s="65">
        <f t="shared" si="123"/>
        <v>1.503620643702829</v>
      </c>
      <c r="CE82" s="65">
        <f t="shared" si="123"/>
        <v>1.4942775693031358</v>
      </c>
      <c r="CF82" s="65">
        <f t="shared" si="123"/>
        <v>1.4827386626825934</v>
      </c>
      <c r="CG82" s="65">
        <f t="shared" si="123"/>
        <v>1.4690165797935231</v>
      </c>
      <c r="CH82" s="65">
        <f t="shared" si="123"/>
        <v>1.4531265059641156</v>
      </c>
      <c r="CI82" s="65">
        <f t="shared" si="123"/>
        <v>1.4350861753697501</v>
      </c>
      <c r="CJ82" s="65">
        <f t="shared" si="123"/>
        <v>1.4149158905954045</v>
      </c>
      <c r="CK82" s="65">
        <f t="shared" si="123"/>
        <v>1.3926385422894747</v>
      </c>
      <c r="CL82" s="65">
        <f t="shared" si="123"/>
        <v>1.3682796289093426</v>
      </c>
      <c r="CM82" s="65">
        <f t="shared" si="123"/>
        <v>1.3418672765590061</v>
      </c>
      <c r="CN82" s="65">
        <f t="shared" si="123"/>
        <v>1.3134322589191629</v>
      </c>
      <c r="CO82" s="65">
        <f t="shared" si="123"/>
        <v>1.2830080172699998</v>
      </c>
      <c r="CP82" s="65">
        <f t="shared" si="123"/>
        <v>1.2506306806071057</v>
      </c>
      <c r="CQ82" s="65">
        <f t="shared" si="123"/>
        <v>1.2163390858508025</v>
      </c>
      <c r="CR82" s="65">
        <f t="shared" si="123"/>
        <v>1.180174798149243</v>
      </c>
      <c r="CS82" s="65">
        <f t="shared" si="123"/>
        <v>1.1421821312756177</v>
      </c>
      <c r="CT82" s="65">
        <f t="shared" si="123"/>
        <v>1.1042153946249376</v>
      </c>
      <c r="CU82" s="65">
        <f t="shared" si="123"/>
        <v>1.0662972021966486</v>
      </c>
      <c r="CV82" s="70">
        <f t="shared" si="123"/>
        <v>1.0284503091181836</v>
      </c>
      <c r="CW82" s="65">
        <f t="shared" ref="CW82:DP82" si="124">CW$49*CW39</f>
        <v>0.9760567607857864</v>
      </c>
      <c r="CX82" s="65">
        <f t="shared" si="124"/>
        <v>0.92510097355217746</v>
      </c>
      <c r="CY82" s="65">
        <f t="shared" si="124"/>
        <v>0.87557238217997768</v>
      </c>
      <c r="CZ82" s="65">
        <f t="shared" si="124"/>
        <v>0.82745992436653748</v>
      </c>
      <c r="DA82" s="65">
        <f t="shared" si="124"/>
        <v>0.78075206643234674</v>
      </c>
      <c r="DB82" s="65">
        <f t="shared" si="124"/>
        <v>0.73543682822584533</v>
      </c>
      <c r="DC82" s="65">
        <f t="shared" si="124"/>
        <v>0.69150180726403809</v>
      </c>
      <c r="DD82" s="65">
        <f t="shared" si="124"/>
        <v>0.64893420212791619</v>
      </c>
      <c r="DE82" s="65">
        <f t="shared" si="124"/>
        <v>0.60772083513125574</v>
      </c>
      <c r="DF82" s="65">
        <f t="shared" si="124"/>
        <v>0.56784817428094991</v>
      </c>
      <c r="DG82" s="65">
        <f t="shared" si="124"/>
        <v>0.52930235454664132</v>
      </c>
      <c r="DH82" s="65">
        <f t="shared" si="124"/>
        <v>0.49206919845701697</v>
      </c>
      <c r="DI82" s="65">
        <f t="shared" si="124"/>
        <v>0.45613423603975317</v>
      </c>
      <c r="DJ82" s="65">
        <f t="shared" si="124"/>
        <v>0.42148272412170529</v>
      </c>
      <c r="DK82" s="65">
        <f t="shared" si="124"/>
        <v>0.38809966500558296</v>
      </c>
      <c r="DL82" s="65">
        <f t="shared" si="124"/>
        <v>0.35596982453898185</v>
      </c>
      <c r="DM82" s="65">
        <f t="shared" si="124"/>
        <v>0.32507774959128161</v>
      </c>
      <c r="DN82" s="65">
        <f t="shared" si="124"/>
        <v>0.29540778495358821</v>
      </c>
      <c r="DO82" s="65">
        <f t="shared" si="124"/>
        <v>0.26694408967654076</v>
      </c>
      <c r="DP82" s="65">
        <f t="shared" si="124"/>
        <v>0.23967065286048292</v>
      </c>
    </row>
    <row r="83" spans="1:120" x14ac:dyDescent="0.25">
      <c r="A83" s="65" t="str">
        <f t="shared" si="71"/>
        <v>16_RUS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16_RUS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70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16_RUS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16_RUS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70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16_RUS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16_RUS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70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16_RUS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16_RUS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70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16_RUS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16_RUS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70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16_RUS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65.662547363999991</v>
      </c>
      <c r="F88" s="66">
        <v>59.986460736000012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16_RUS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65.662547363999991</v>
      </c>
      <c r="BP88" s="65">
        <f t="shared" si="135"/>
        <v>59.986460736000012</v>
      </c>
      <c r="BQ88" s="65">
        <f t="shared" si="135"/>
        <v>60.886257647039905</v>
      </c>
      <c r="BR88" s="65">
        <f t="shared" si="135"/>
        <v>57.164585148364587</v>
      </c>
      <c r="BS88" s="65">
        <f t="shared" si="135"/>
        <v>57.905523442045876</v>
      </c>
      <c r="BT88" s="65">
        <f t="shared" si="135"/>
        <v>58.636168455022499</v>
      </c>
      <c r="BU88" s="65">
        <f t="shared" si="135"/>
        <v>59.356051285334374</v>
      </c>
      <c r="BV88" s="65">
        <f t="shared" si="135"/>
        <v>60.06470024797153</v>
      </c>
      <c r="BW88" s="65">
        <f t="shared" si="135"/>
        <v>60.761640864166253</v>
      </c>
      <c r="BX88" s="65">
        <f t="shared" si="135"/>
        <v>61.446395850649296</v>
      </c>
      <c r="BY88" s="65">
        <f t="shared" si="135"/>
        <v>62.118485108875277</v>
      </c>
      <c r="BZ88" s="65">
        <f t="shared" si="135"/>
        <v>62.111940635969063</v>
      </c>
      <c r="CA88" s="65">
        <f t="shared" si="135"/>
        <v>62.092185081913243</v>
      </c>
      <c r="CB88" s="65">
        <f t="shared" si="135"/>
        <v>61.981582525711744</v>
      </c>
      <c r="CC88" s="65">
        <f t="shared" si="135"/>
        <v>61.597642953684932</v>
      </c>
      <c r="CD88" s="65">
        <f t="shared" si="135"/>
        <v>61.306644408267374</v>
      </c>
      <c r="CE88" s="65">
        <f t="shared" si="135"/>
        <v>60.925702218958641</v>
      </c>
      <c r="CF88" s="65">
        <f t="shared" si="135"/>
        <v>60.455230063625812</v>
      </c>
      <c r="CG88" s="65">
        <f t="shared" si="135"/>
        <v>59.895743959371941</v>
      </c>
      <c r="CH88" s="65">
        <f t="shared" si="135"/>
        <v>59.247863052734736</v>
      </c>
      <c r="CI88" s="65">
        <f t="shared" si="135"/>
        <v>58.512310413584515</v>
      </c>
      <c r="CJ88" s="65">
        <f t="shared" si="135"/>
        <v>57.68991383273611</v>
      </c>
      <c r="CK88" s="65">
        <f t="shared" si="135"/>
        <v>56.781606623287693</v>
      </c>
      <c r="CL88" s="65">
        <f t="shared" si="135"/>
        <v>55.788428425700559</v>
      </c>
      <c r="CM88" s="65">
        <f t="shared" si="135"/>
        <v>54.711526016632575</v>
      </c>
      <c r="CN88" s="65">
        <f t="shared" si="135"/>
        <v>53.55215412154093</v>
      </c>
      <c r="CO88" s="65">
        <f t="shared" si="135"/>
        <v>52.311676231065071</v>
      </c>
      <c r="CP88" s="65">
        <f t="shared" si="135"/>
        <v>50.991565421206374</v>
      </c>
      <c r="CQ88" s="65">
        <f t="shared" si="135"/>
        <v>49.593405177316711</v>
      </c>
      <c r="CR88" s="65">
        <f t="shared" si="135"/>
        <v>48.118890221910192</v>
      </c>
      <c r="CS88" s="65">
        <f t="shared" si="135"/>
        <v>46.569827346312017</v>
      </c>
      <c r="CT88" s="65">
        <f t="shared" si="135"/>
        <v>45.021821715414589</v>
      </c>
      <c r="CU88" s="65">
        <f t="shared" si="135"/>
        <v>43.475795362596827</v>
      </c>
      <c r="CV88" s="70">
        <f t="shared" si="135"/>
        <v>41.932676075403975</v>
      </c>
      <c r="CW88" s="65">
        <f t="shared" ref="CW88:DP88" si="136">CW$49*CW45</f>
        <v>39.796450658205956</v>
      </c>
      <c r="CX88" s="65">
        <f t="shared" si="136"/>
        <v>37.718846615219967</v>
      </c>
      <c r="CY88" s="65">
        <f t="shared" si="136"/>
        <v>35.699433173395782</v>
      </c>
      <c r="CZ88" s="65">
        <f t="shared" si="136"/>
        <v>33.737759292999591</v>
      </c>
      <c r="DA88" s="65">
        <f t="shared" si="136"/>
        <v>31.833354714999373</v>
      </c>
      <c r="DB88" s="65">
        <f t="shared" si="136"/>
        <v>29.985730976500754</v>
      </c>
      <c r="DC88" s="65">
        <f t="shared" si="136"/>
        <v>28.194382395024626</v>
      </c>
      <c r="DD88" s="65">
        <f t="shared" si="136"/>
        <v>26.458787022401147</v>
      </c>
      <c r="DE88" s="65">
        <f t="shared" si="136"/>
        <v>24.778407569037483</v>
      </c>
      <c r="DF88" s="65">
        <f t="shared" si="136"/>
        <v>23.152692299299368</v>
      </c>
      <c r="DG88" s="65">
        <f t="shared" si="136"/>
        <v>21.581075898731068</v>
      </c>
      <c r="DH88" s="65">
        <f t="shared" si="136"/>
        <v>20.062980313821523</v>
      </c>
      <c r="DI88" s="65">
        <f t="shared" si="136"/>
        <v>18.597815565009356</v>
      </c>
      <c r="DJ88" s="65">
        <f t="shared" si="136"/>
        <v>17.184980533603351</v>
      </c>
      <c r="DK88" s="65">
        <f t="shared" si="136"/>
        <v>15.823863723280573</v>
      </c>
      <c r="DL88" s="65">
        <f t="shared" si="136"/>
        <v>14.513843996809209</v>
      </c>
      <c r="DM88" s="65">
        <f t="shared" si="136"/>
        <v>13.254291288628576</v>
      </c>
      <c r="DN88" s="65">
        <f t="shared" si="136"/>
        <v>12.044567293905054</v>
      </c>
      <c r="DO88" s="65">
        <f t="shared" si="136"/>
        <v>10.884026134668281</v>
      </c>
      <c r="DP88" s="65">
        <f t="shared" si="136"/>
        <v>9.7720150036187476</v>
      </c>
    </row>
    <row r="89" spans="1:120" x14ac:dyDescent="0.25">
      <c r="A89" s="65" t="str">
        <f t="shared" si="71"/>
        <v>16_RUS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95.834847167999996</v>
      </c>
      <c r="F89" s="66">
        <v>87.628970375999998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16_RUS</v>
      </c>
      <c r="BL89" s="65" t="str">
        <f t="shared" si="74"/>
        <v>d_ind_cem_18_heat</v>
      </c>
      <c r="BM89" s="65"/>
      <c r="BN89" s="65"/>
      <c r="BO89" s="65">
        <f t="shared" ref="BO89:CV89" si="138">BO$49*BO46</f>
        <v>95.834847167999996</v>
      </c>
      <c r="BP89" s="65">
        <f t="shared" si="138"/>
        <v>87.628970375999998</v>
      </c>
      <c r="BQ89" s="65">
        <f t="shared" si="138"/>
        <v>88.943404931639847</v>
      </c>
      <c r="BR89" s="65">
        <f t="shared" si="138"/>
        <v>83.506739305193364</v>
      </c>
      <c r="BS89" s="65">
        <f t="shared" si="138"/>
        <v>84.589111210300217</v>
      </c>
      <c r="BT89" s="65">
        <f t="shared" si="138"/>
        <v>85.656446562510382</v>
      </c>
      <c r="BU89" s="65">
        <f t="shared" si="138"/>
        <v>86.708060383989476</v>
      </c>
      <c r="BV89" s="65">
        <f t="shared" si="138"/>
        <v>87.743263631389041</v>
      </c>
      <c r="BW89" s="65">
        <f t="shared" si="138"/>
        <v>88.761363180204512</v>
      </c>
      <c r="BX89" s="65">
        <f t="shared" si="138"/>
        <v>89.761661809080451</v>
      </c>
      <c r="BY89" s="65">
        <f t="shared" si="138"/>
        <v>90.743458184070903</v>
      </c>
      <c r="BZ89" s="65">
        <f t="shared" si="138"/>
        <v>90.733897936385205</v>
      </c>
      <c r="CA89" s="65">
        <f t="shared" si="138"/>
        <v>90.7050387765035</v>
      </c>
      <c r="CB89" s="65">
        <f t="shared" si="138"/>
        <v>90.543469182265454</v>
      </c>
      <c r="CC89" s="65">
        <f t="shared" si="138"/>
        <v>89.982605464511209</v>
      </c>
      <c r="CD89" s="65">
        <f t="shared" si="138"/>
        <v>89.557511158179665</v>
      </c>
      <c r="CE89" s="65">
        <f t="shared" si="138"/>
        <v>89.001026054502432</v>
      </c>
      <c r="CF89" s="65">
        <f t="shared" si="138"/>
        <v>88.313754459269745</v>
      </c>
      <c r="CG89" s="65">
        <f t="shared" si="138"/>
        <v>87.496450176704812</v>
      </c>
      <c r="CH89" s="65">
        <f t="shared" si="138"/>
        <v>86.550017663795842</v>
      </c>
      <c r="CI89" s="65">
        <f t="shared" si="138"/>
        <v>85.475513190032146</v>
      </c>
      <c r="CJ89" s="65">
        <f t="shared" si="138"/>
        <v>84.274146002565459</v>
      </c>
      <c r="CK89" s="65">
        <f t="shared" si="138"/>
        <v>82.947279496815838</v>
      </c>
      <c r="CL89" s="65">
        <f t="shared" si="138"/>
        <v>81.496432392542175</v>
      </c>
      <c r="CM89" s="65">
        <f t="shared" si="138"/>
        <v>79.923279915396151</v>
      </c>
      <c r="CN89" s="65">
        <f t="shared" si="138"/>
        <v>78.229654983982556</v>
      </c>
      <c r="CO89" s="65">
        <f t="shared" si="138"/>
        <v>76.417549402441608</v>
      </c>
      <c r="CP89" s="65">
        <f t="shared" si="138"/>
        <v>74.48911505857771</v>
      </c>
      <c r="CQ89" s="65">
        <f t="shared" si="138"/>
        <v>72.446665127552194</v>
      </c>
      <c r="CR89" s="65">
        <f t="shared" si="138"/>
        <v>70.292675281161038</v>
      </c>
      <c r="CS89" s="65">
        <f t="shared" si="138"/>
        <v>68.029784902717836</v>
      </c>
      <c r="CT89" s="65">
        <f t="shared" si="138"/>
        <v>65.768438960526197</v>
      </c>
      <c r="CU89" s="65">
        <f t="shared" si="138"/>
        <v>63.509984372451491</v>
      </c>
      <c r="CV89" s="70">
        <f t="shared" si="138"/>
        <v>61.255776462117062</v>
      </c>
      <c r="CW89" s="65">
        <f t="shared" ref="CW89:DP89" si="139">CW$49*CW46</f>
        <v>58.135151716077317</v>
      </c>
      <c r="CX89" s="65">
        <f t="shared" si="139"/>
        <v>55.100161804985298</v>
      </c>
      <c r="CY89" s="65">
        <f t="shared" si="139"/>
        <v>52.150177450193908</v>
      </c>
      <c r="CZ89" s="65">
        <f t="shared" si="139"/>
        <v>49.284539767231777</v>
      </c>
      <c r="DA89" s="65">
        <f t="shared" si="139"/>
        <v>46.502561795836826</v>
      </c>
      <c r="DB89" s="65">
        <f t="shared" si="139"/>
        <v>43.803529983317766</v>
      </c>
      <c r="DC89" s="65">
        <f t="shared" si="139"/>
        <v>41.186705622399003</v>
      </c>
      <c r="DD89" s="65">
        <f t="shared" si="139"/>
        <v>38.651326244680995</v>
      </c>
      <c r="DE89" s="65">
        <f t="shared" si="139"/>
        <v>36.196606970822032</v>
      </c>
      <c r="DF89" s="65">
        <f t="shared" si="139"/>
        <v>33.821741818522803</v>
      </c>
      <c r="DG89" s="65">
        <f t="shared" si="139"/>
        <v>31.525904969372185</v>
      </c>
      <c r="DH89" s="65">
        <f t="shared" si="139"/>
        <v>29.308251995588062</v>
      </c>
      <c r="DI89" s="65">
        <f t="shared" si="139"/>
        <v>27.167921047665192</v>
      </c>
      <c r="DJ89" s="65">
        <f t="shared" si="139"/>
        <v>25.104034003918468</v>
      </c>
      <c r="DK89" s="65">
        <f t="shared" si="139"/>
        <v>23.115697582888878</v>
      </c>
      <c r="DL89" s="65">
        <f t="shared" si="139"/>
        <v>21.202004419557408</v>
      </c>
      <c r="DM89" s="65">
        <f t="shared" si="139"/>
        <v>19.362034106290828</v>
      </c>
      <c r="DN89" s="65">
        <f t="shared" si="139"/>
        <v>17.594854199423192</v>
      </c>
      <c r="DO89" s="65">
        <f t="shared" si="139"/>
        <v>15.899521192355884</v>
      </c>
      <c r="DP89" s="65">
        <f t="shared" si="139"/>
        <v>14.275081456039823</v>
      </c>
    </row>
    <row r="90" spans="1:120" x14ac:dyDescent="0.25">
      <c r="A90" s="52" t="str">
        <f t="shared" ref="A90:C121" si="140">A58</f>
        <v>16_RUS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16_RUS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3.9577194504861322E-2</v>
      </c>
      <c r="CC90" s="52">
        <f t="shared" si="143"/>
        <v>0.1182922116063915</v>
      </c>
      <c r="CD90" s="52">
        <f t="shared" si="143"/>
        <v>0.23635642795097417</v>
      </c>
      <c r="CE90" s="52">
        <f t="shared" si="143"/>
        <v>0.3934618016581351</v>
      </c>
      <c r="CF90" s="52">
        <f t="shared" si="143"/>
        <v>0.58936535731492112</v>
      </c>
      <c r="CG90" s="52">
        <f t="shared" si="143"/>
        <v>0.82377180751825907</v>
      </c>
      <c r="CH90" s="52">
        <f t="shared" si="143"/>
        <v>1.0963331494654496</v>
      </c>
      <c r="CI90" s="52">
        <f t="shared" si="143"/>
        <v>1.4066482596563354</v>
      </c>
      <c r="CJ90" s="52">
        <f t="shared" si="143"/>
        <v>1.7542624867002603</v>
      </c>
      <c r="CK90" s="52">
        <f t="shared" si="143"/>
        <v>2.1386672422208908</v>
      </c>
      <c r="CL90" s="52">
        <f t="shared" si="143"/>
        <v>2.5592995898519733</v>
      </c>
      <c r="CM90" s="52">
        <f t="shared" si="143"/>
        <v>3.0155418323170244</v>
      </c>
      <c r="CN90" s="52">
        <f t="shared" si="143"/>
        <v>3.5067210965860647</v>
      </c>
      <c r="CO90" s="52">
        <f t="shared" si="143"/>
        <v>4.0321089171022466</v>
      </c>
      <c r="CP90" s="52">
        <f t="shared" si="143"/>
        <v>4.5909208170714946</v>
      </c>
      <c r="CQ90" s="52">
        <f t="shared" si="143"/>
        <v>5.1823158878080093</v>
      </c>
      <c r="CR90" s="52">
        <f t="shared" si="143"/>
        <v>5.8053963661286128</v>
      </c>
      <c r="CS90" s="52">
        <f t="shared" si="143"/>
        <v>6.4592072097887998</v>
      </c>
      <c r="CT90" s="52">
        <f t="shared" si="143"/>
        <v>7.105142325316864</v>
      </c>
      <c r="CU90" s="52">
        <f t="shared" si="143"/>
        <v>7.7426978552993724</v>
      </c>
      <c r="CV90" s="70">
        <f t="shared" ref="CV90:DP90" si="144">CV$50*CV15</f>
        <v>8.3713669027713351</v>
      </c>
      <c r="CW90" s="52">
        <f t="shared" si="144"/>
        <v>8.8577729255672022</v>
      </c>
      <c r="CX90" s="52">
        <f t="shared" si="144"/>
        <v>9.3183554019134025</v>
      </c>
      <c r="CY90" s="52">
        <f t="shared" si="144"/>
        <v>9.7534199651670299</v>
      </c>
      <c r="CZ90" s="52">
        <f t="shared" si="144"/>
        <v>10.163278433390399</v>
      </c>
      <c r="DA90" s="52">
        <f t="shared" si="144"/>
        <v>10.548248385363848</v>
      </c>
      <c r="DB90" s="52">
        <f t="shared" si="144"/>
        <v>10.908652750501197</v>
      </c>
      <c r="DC90" s="52">
        <f t="shared" si="144"/>
        <v>11.244819412310546</v>
      </c>
      <c r="DD90" s="52">
        <f t="shared" si="144"/>
        <v>11.557080825051472</v>
      </c>
      <c r="DE90" s="52">
        <f t="shared" si="144"/>
        <v>11.845773643247439</v>
      </c>
      <c r="DF90" s="52">
        <f t="shared" si="144"/>
        <v>12.11123836371979</v>
      </c>
      <c r="DG90" s="52">
        <f t="shared" si="144"/>
        <v>12.353818979817557</v>
      </c>
      <c r="DH90" s="52">
        <f t="shared" si="144"/>
        <v>12.573862647524347</v>
      </c>
      <c r="DI90" s="52">
        <f t="shared" si="144"/>
        <v>12.771719363131172</v>
      </c>
      <c r="DJ90" s="52">
        <f t="shared" si="144"/>
        <v>12.947741652170818</v>
      </c>
      <c r="DK90" s="52">
        <f t="shared" si="144"/>
        <v>13.102284269316549</v>
      </c>
      <c r="DL90" s="52">
        <f t="shared" si="144"/>
        <v>13.235703908954731</v>
      </c>
      <c r="DM90" s="52">
        <f t="shared" si="144"/>
        <v>13.348358926147286</v>
      </c>
      <c r="DN90" s="52">
        <f t="shared" si="144"/>
        <v>13.440609067706943</v>
      </c>
      <c r="DO90" s="52">
        <f t="shared" si="144"/>
        <v>13.512815213114058</v>
      </c>
      <c r="DP90" s="52">
        <f t="shared" si="144"/>
        <v>13.565339125010482</v>
      </c>
    </row>
    <row r="91" spans="1:120" x14ac:dyDescent="0.25">
      <c r="A91" s="52" t="str">
        <f t="shared" si="140"/>
        <v>16_RUS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16_RUS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70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16_RUS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16_RUS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5.5751373422004038E-4</v>
      </c>
      <c r="CC92" s="52">
        <f t="shared" si="147"/>
        <v>1.6663518838791328E-3</v>
      </c>
      <c r="CD92" s="52">
        <f t="shared" si="147"/>
        <v>3.3294920572925347E-3</v>
      </c>
      <c r="CE92" s="52">
        <f t="shared" si="147"/>
        <v>5.5425949479169729E-3</v>
      </c>
      <c r="CF92" s="52">
        <f t="shared" si="147"/>
        <v>8.3022378237600988E-3</v>
      </c>
      <c r="CG92" s="52">
        <f t="shared" si="147"/>
        <v>1.1604261047313115E-2</v>
      </c>
      <c r="CH92" s="52">
        <f t="shared" si="147"/>
        <v>1.5443762392825069E-2</v>
      </c>
      <c r="CI92" s="52">
        <f t="shared" si="147"/>
        <v>1.9815091336976825E-2</v>
      </c>
      <c r="CJ92" s="52">
        <f t="shared" si="147"/>
        <v>2.4711843322857655E-2</v>
      </c>
      <c r="CK92" s="52">
        <f t="shared" si="147"/>
        <v>3.0126853997146968E-2</v>
      </c>
      <c r="CL92" s="52">
        <f t="shared" si="147"/>
        <v>3.60521934204035E-2</v>
      </c>
      <c r="CM92" s="52">
        <f t="shared" si="147"/>
        <v>4.2479160250363419E-2</v>
      </c>
      <c r="CN92" s="52">
        <f t="shared" si="147"/>
        <v>4.9398275898150136E-2</v>
      </c>
      <c r="CO92" s="52">
        <f t="shared" si="147"/>
        <v>5.6799278657295345E-2</v>
      </c>
      <c r="CP92" s="52">
        <f t="shared" si="147"/>
        <v>6.4671117805474049E-2</v>
      </c>
      <c r="CQ92" s="52">
        <f t="shared" si="147"/>
        <v>7.3001947678853304E-2</v>
      </c>
      <c r="CR92" s="52">
        <f t="shared" si="147"/>
        <v>8.17791217189551E-2</v>
      </c>
      <c r="CS92" s="52">
        <f t="shared" si="147"/>
        <v>9.098918649193373E-2</v>
      </c>
      <c r="CT92" s="52">
        <f t="shared" si="147"/>
        <v>0.1000883079134299</v>
      </c>
      <c r="CU92" s="52">
        <f t="shared" si="147"/>
        <v>0.10906938827397757</v>
      </c>
      <c r="CV92" s="70">
        <f t="shared" si="147"/>
        <v>0.11792528704673159</v>
      </c>
      <c r="CW92" s="52">
        <f t="shared" ref="CW92:DP92" si="148">CW$50*CW17</f>
        <v>0.12477716327264077</v>
      </c>
      <c r="CX92" s="52">
        <f t="shared" si="148"/>
        <v>0.1312652698581781</v>
      </c>
      <c r="CY92" s="52">
        <f t="shared" si="148"/>
        <v>0.1373939121816391</v>
      </c>
      <c r="CZ92" s="52">
        <f t="shared" si="148"/>
        <v>0.14316748274366692</v>
      </c>
      <c r="DA92" s="52">
        <f t="shared" si="148"/>
        <v>0.14859045519465416</v>
      </c>
      <c r="DB92" s="52">
        <f t="shared" si="148"/>
        <v>0.15366737855798773</v>
      </c>
      <c r="DC92" s="52">
        <f t="shared" si="148"/>
        <v>0.15840287164410313</v>
      </c>
      <c r="DD92" s="52">
        <f t="shared" si="148"/>
        <v>0.16280161765043349</v>
      </c>
      <c r="DE92" s="52">
        <f t="shared" si="148"/>
        <v>0.16686835894244625</v>
      </c>
      <c r="DF92" s="52">
        <f t="shared" si="148"/>
        <v>0.17060789201106841</v>
      </c>
      <c r="DG92" s="52">
        <f t="shared" si="148"/>
        <v>0.17402506260191089</v>
      </c>
      <c r="DH92" s="52">
        <f t="shared" si="148"/>
        <v>0.17712476101180238</v>
      </c>
      <c r="DI92" s="52">
        <f t="shared" si="148"/>
        <v>0.17991191754824981</v>
      </c>
      <c r="DJ92" s="52">
        <f t="shared" si="148"/>
        <v>0.18239149814753655</v>
      </c>
      <c r="DK92" s="52">
        <f t="shared" si="148"/>
        <v>0.18456850014727336</v>
      </c>
      <c r="DL92" s="52">
        <f t="shared" si="148"/>
        <v>0.18644794820930916</v>
      </c>
      <c r="DM92" s="52">
        <f t="shared" si="148"/>
        <v>0.18803489038900131</v>
      </c>
      <c r="DN92" s="52">
        <f t="shared" si="148"/>
        <v>0.18933439434694188</v>
      </c>
      <c r="DO92" s="52">
        <f t="shared" si="148"/>
        <v>0.19035154369931986</v>
      </c>
      <c r="DP92" s="52">
        <f t="shared" si="148"/>
        <v>0.19109143450319241</v>
      </c>
    </row>
    <row r="93" spans="1:120" x14ac:dyDescent="0.25">
      <c r="A93" s="52" t="str">
        <f t="shared" si="140"/>
        <v>16_RUS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16_RUS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4.5369392404553044E-3</v>
      </c>
      <c r="CC93" s="52">
        <f t="shared" si="149"/>
        <v>1.3560450238870729E-2</v>
      </c>
      <c r="CD93" s="52">
        <f t="shared" si="149"/>
        <v>2.7094764197419435E-2</v>
      </c>
      <c r="CE93" s="52">
        <f t="shared" si="149"/>
        <v>4.5104568676381726E-2</v>
      </c>
      <c r="CF93" s="52">
        <f t="shared" si="149"/>
        <v>6.7562010142952073E-2</v>
      </c>
      <c r="CG93" s="52">
        <f t="shared" si="149"/>
        <v>9.4433238269360245E-2</v>
      </c>
      <c r="CH93" s="52">
        <f t="shared" si="149"/>
        <v>0.12567835968794566</v>
      </c>
      <c r="CI93" s="52">
        <f t="shared" si="149"/>
        <v>0.16125139152976331</v>
      </c>
      <c r="CJ93" s="52">
        <f t="shared" si="149"/>
        <v>0.20110021474593151</v>
      </c>
      <c r="CK93" s="52">
        <f t="shared" si="149"/>
        <v>0.24516652721092841</v>
      </c>
      <c r="CL93" s="52">
        <f t="shared" si="149"/>
        <v>0.293385796607042</v>
      </c>
      <c r="CM93" s="52">
        <f t="shared" si="149"/>
        <v>0.34568721308917183</v>
      </c>
      <c r="CN93" s="52">
        <f t="shared" si="149"/>
        <v>0.40199364172919211</v>
      </c>
      <c r="CO93" s="52">
        <f t="shared" si="149"/>
        <v>0.46222157473905651</v>
      </c>
      <c r="CP93" s="52">
        <f t="shared" si="149"/>
        <v>0.52628108347185587</v>
      </c>
      <c r="CQ93" s="52">
        <f t="shared" si="149"/>
        <v>0.59407577020001101</v>
      </c>
      <c r="CR93" s="52">
        <f t="shared" si="149"/>
        <v>0.66550271966979169</v>
      </c>
      <c r="CS93" s="52">
        <f t="shared" si="149"/>
        <v>0.74045245043134778</v>
      </c>
      <c r="CT93" s="52">
        <f t="shared" si="149"/>
        <v>0.8144993455963736</v>
      </c>
      <c r="CU93" s="52">
        <f t="shared" si="149"/>
        <v>0.88758564537418194</v>
      </c>
      <c r="CV93" s="70">
        <f t="shared" si="149"/>
        <v>0.95965324153451248</v>
      </c>
      <c r="CW93" s="52">
        <f t="shared" ref="CW93:DP93" si="150">CW$50*CW18</f>
        <v>1.0154124887278755</v>
      </c>
      <c r="CX93" s="52">
        <f t="shared" si="150"/>
        <v>1.0682114487487653</v>
      </c>
      <c r="CY93" s="52">
        <f t="shared" si="150"/>
        <v>1.1180851579353646</v>
      </c>
      <c r="CZ93" s="52">
        <f t="shared" si="150"/>
        <v>1.1650693616107186</v>
      </c>
      <c r="DA93" s="52">
        <f t="shared" si="150"/>
        <v>1.2092004654788817</v>
      </c>
      <c r="DB93" s="52">
        <f t="shared" si="150"/>
        <v>1.2505154886147984</v>
      </c>
      <c r="DC93" s="52">
        <f t="shared" si="150"/>
        <v>1.2890520180069556</v>
      </c>
      <c r="DD93" s="52">
        <f t="shared" si="150"/>
        <v>1.3248481646128067</v>
      </c>
      <c r="DE93" s="52">
        <f t="shared" si="150"/>
        <v>1.3579425208878586</v>
      </c>
      <c r="DF93" s="52">
        <f t="shared" si="150"/>
        <v>1.3883741197501671</v>
      </c>
      <c r="DG93" s="52">
        <f t="shared" si="150"/>
        <v>1.4161823949429075</v>
      </c>
      <c r="DH93" s="52">
        <f t="shared" si="150"/>
        <v>1.4414071427584709</v>
      </c>
      <c r="DI93" s="52">
        <f t="shared" si="150"/>
        <v>1.4640884850884321</v>
      </c>
      <c r="DJ93" s="52">
        <f t="shared" si="150"/>
        <v>1.4842668337644767</v>
      </c>
      <c r="DK93" s="52">
        <f t="shared" si="150"/>
        <v>1.5019828561562358</v>
      </c>
      <c r="DL93" s="52">
        <f t="shared" si="150"/>
        <v>1.5172774419927211</v>
      </c>
      <c r="DM93" s="52">
        <f t="shared" si="150"/>
        <v>1.5301916713748034</v>
      </c>
      <c r="DN93" s="52">
        <f t="shared" si="150"/>
        <v>1.5407667839469732</v>
      </c>
      <c r="DO93" s="52">
        <f t="shared" si="150"/>
        <v>1.5490441491972897</v>
      </c>
      <c r="DP93" s="52">
        <f t="shared" si="150"/>
        <v>1.5550652378551995</v>
      </c>
    </row>
    <row r="94" spans="1:120" x14ac:dyDescent="0.25">
      <c r="A94" s="52" t="str">
        <f t="shared" si="140"/>
        <v>16_RUS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16_RUS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1.6297138389844824E-5</v>
      </c>
      <c r="CC94" s="52">
        <f t="shared" si="151"/>
        <v>4.871049014738458E-5</v>
      </c>
      <c r="CD94" s="52">
        <f t="shared" si="151"/>
        <v>9.7327096168306606E-5</v>
      </c>
      <c r="CE94" s="52">
        <f t="shared" si="151"/>
        <v>1.6202011064611141E-4</v>
      </c>
      <c r="CF94" s="52">
        <f t="shared" si="151"/>
        <v>2.4268948091209E-4</v>
      </c>
      <c r="CG94" s="52">
        <f t="shared" si="151"/>
        <v>3.3921361321173632E-4</v>
      </c>
      <c r="CH94" s="52">
        <f t="shared" si="151"/>
        <v>4.5144920658836049E-4</v>
      </c>
      <c r="CI94" s="52">
        <f t="shared" si="151"/>
        <v>5.7923108598912558E-4</v>
      </c>
      <c r="CJ94" s="52">
        <f t="shared" si="151"/>
        <v>7.2237203459067276E-4</v>
      </c>
      <c r="CK94" s="52">
        <f t="shared" si="151"/>
        <v>8.8066262534148199E-4</v>
      </c>
      <c r="CL94" s="52">
        <f t="shared" si="151"/>
        <v>1.0538710517181179E-3</v>
      </c>
      <c r="CM94" s="52">
        <f t="shared" si="151"/>
        <v>1.2417429576924732E-3</v>
      </c>
      <c r="CN94" s="52">
        <f t="shared" si="151"/>
        <v>1.444001266907177E-3</v>
      </c>
      <c r="CO94" s="52">
        <f t="shared" si="151"/>
        <v>1.6603460110562213E-3</v>
      </c>
      <c r="CP94" s="52">
        <f t="shared" si="151"/>
        <v>1.8904541574679716E-3</v>
      </c>
      <c r="CQ94" s="52">
        <f t="shared" si="151"/>
        <v>2.1339794358876236E-3</v>
      </c>
      <c r="CR94" s="52">
        <f t="shared" si="151"/>
        <v>2.390552164456201E-3</v>
      </c>
      <c r="CS94" s="52">
        <f t="shared" si="151"/>
        <v>2.6597790748831766E-3</v>
      </c>
      <c r="CT94" s="52">
        <f t="shared" si="151"/>
        <v>2.9257629097739551E-3</v>
      </c>
      <c r="CU94" s="52">
        <f t="shared" si="151"/>
        <v>3.1882961901978503E-3</v>
      </c>
      <c r="CV94" s="70">
        <f t="shared" si="151"/>
        <v>3.4471701855944671E-3</v>
      </c>
      <c r="CW94" s="52">
        <f t="shared" ref="CW94:DP94" si="152">CW$50*CW19</f>
        <v>3.6474629644619684E-3</v>
      </c>
      <c r="CX94" s="52">
        <f t="shared" si="152"/>
        <v>3.8371220964661186E-3</v>
      </c>
      <c r="CY94" s="52">
        <f t="shared" si="152"/>
        <v>4.0162734356291533E-3</v>
      </c>
      <c r="CZ94" s="52">
        <f t="shared" si="152"/>
        <v>4.1850453827176606E-3</v>
      </c>
      <c r="DA94" s="52">
        <f t="shared" si="152"/>
        <v>4.3435687106527067E-3</v>
      </c>
      <c r="DB94" s="52">
        <f t="shared" si="152"/>
        <v>4.4919763956447825E-3</v>
      </c>
      <c r="DC94" s="52">
        <f t="shared" si="152"/>
        <v>4.6304034539064835E-3</v>
      </c>
      <c r="DD94" s="52">
        <f t="shared" si="152"/>
        <v>4.7589867837992128E-3</v>
      </c>
      <c r="DE94" s="52">
        <f t="shared" si="152"/>
        <v>4.8778650132734139E-3</v>
      </c>
      <c r="DF94" s="52">
        <f t="shared" si="152"/>
        <v>4.9871783524649514E-3</v>
      </c>
      <c r="DG94" s="52">
        <f t="shared" si="152"/>
        <v>5.0870684513135084E-3</v>
      </c>
      <c r="DH94" s="52">
        <f t="shared" si="152"/>
        <v>5.1776782620717235E-3</v>
      </c>
      <c r="DI94" s="52">
        <f t="shared" si="152"/>
        <v>5.2591519065769846E-3</v>
      </c>
      <c r="DJ94" s="52">
        <f t="shared" si="152"/>
        <v>5.3316345481604866E-3</v>
      </c>
      <c r="DK94" s="52">
        <f t="shared" si="152"/>
        <v>5.395272268071215E-3</v>
      </c>
      <c r="DL94" s="52">
        <f t="shared" si="152"/>
        <v>5.4502119462952392E-3</v>
      </c>
      <c r="DM94" s="52">
        <f t="shared" si="152"/>
        <v>5.4966011466533373E-3</v>
      </c>
      <c r="DN94" s="52">
        <f t="shared" si="152"/>
        <v>5.5345880060628854E-3</v>
      </c>
      <c r="DO94" s="52">
        <f t="shared" si="152"/>
        <v>5.5643211278523161E-3</v>
      </c>
      <c r="DP94" s="52">
        <f t="shared" si="152"/>
        <v>5.5859494790192216E-3</v>
      </c>
    </row>
    <row r="95" spans="1:120" x14ac:dyDescent="0.25">
      <c r="A95" s="52" t="str">
        <f t="shared" si="140"/>
        <v>16_RUS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16_RUS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70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16_RUS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16_RUS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70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16_RUS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16_RUS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70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16_RUS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16_RUS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70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16_RUS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16_RUS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70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16_RUS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16_RUS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70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16_RUS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16_RUS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1.6080727552156417E-2</v>
      </c>
      <c r="CC101" s="52">
        <f t="shared" si="165"/>
        <v>4.8063660150311147E-2</v>
      </c>
      <c r="CD101" s="52">
        <f t="shared" si="165"/>
        <v>9.6034682868025092E-2</v>
      </c>
      <c r="CE101" s="52">
        <f t="shared" si="165"/>
        <v>0.15986863429311296</v>
      </c>
      <c r="CF101" s="52">
        <f t="shared" si="165"/>
        <v>0.23946679036323393</v>
      </c>
      <c r="CG101" s="52">
        <f t="shared" si="165"/>
        <v>0.33470917197583139</v>
      </c>
      <c r="CH101" s="52">
        <f t="shared" si="165"/>
        <v>0.44545438107761703</v>
      </c>
      <c r="CI101" s="52">
        <f t="shared" si="165"/>
        <v>0.57153943598680457</v>
      </c>
      <c r="CJ101" s="52">
        <f t="shared" si="165"/>
        <v>0.71277960594529377</v>
      </c>
      <c r="CK101" s="52">
        <f t="shared" si="165"/>
        <v>0.8689682448979934</v>
      </c>
      <c r="CL101" s="52">
        <f t="shared" si="165"/>
        <v>1.039876624496465</v>
      </c>
      <c r="CM101" s="52">
        <f t="shared" si="165"/>
        <v>1.2252537663240444</v>
      </c>
      <c r="CN101" s="52">
        <f t="shared" si="165"/>
        <v>1.4248262733396413</v>
      </c>
      <c r="CO101" s="52">
        <f t="shared" si="165"/>
        <v>1.638298160537311</v>
      </c>
      <c r="CP101" s="52">
        <f t="shared" si="165"/>
        <v>1.8653506848188028</v>
      </c>
      <c r="CQ101" s="52">
        <f t="shared" si="165"/>
        <v>2.1056421740761841</v>
      </c>
      <c r="CR101" s="52">
        <f t="shared" si="165"/>
        <v>2.3588078554816767</v>
      </c>
      <c r="CS101" s="52">
        <f t="shared" si="165"/>
        <v>2.6244596829818194</v>
      </c>
      <c r="CT101" s="52">
        <f t="shared" si="165"/>
        <v>2.8869114999720713</v>
      </c>
      <c r="CU101" s="52">
        <f t="shared" si="165"/>
        <v>3.1459585826489418</v>
      </c>
      <c r="CV101" s="70">
        <f t="shared" si="165"/>
        <v>3.4013949721997112</v>
      </c>
      <c r="CW101" s="52">
        <f t="shared" ref="CW101:DP101" si="166">CW$50*CW26</f>
        <v>3.5990280492827154</v>
      </c>
      <c r="CX101" s="52">
        <f t="shared" si="166"/>
        <v>3.7861686844409506</v>
      </c>
      <c r="CY101" s="52">
        <f t="shared" si="166"/>
        <v>3.9629410604723079</v>
      </c>
      <c r="CZ101" s="52">
        <f t="shared" si="166"/>
        <v>4.1294718731006403</v>
      </c>
      <c r="DA101" s="52">
        <f t="shared" si="166"/>
        <v>4.2858901587042704</v>
      </c>
      <c r="DB101" s="52">
        <f t="shared" si="166"/>
        <v>4.4323271276933118</v>
      </c>
      <c r="DC101" s="52">
        <f t="shared" si="166"/>
        <v>4.5689160033906537</v>
      </c>
      <c r="DD101" s="52">
        <f t="shared" si="166"/>
        <v>4.6957918662748073</v>
      </c>
      <c r="DE101" s="52">
        <f t="shared" si="166"/>
        <v>4.8130915034459898</v>
      </c>
      <c r="DF101" s="52">
        <f t="shared" si="166"/>
        <v>4.9209532631798911</v>
      </c>
      <c r="DG101" s="52">
        <f t="shared" si="166"/>
        <v>5.0195169144367613</v>
      </c>
      <c r="DH101" s="52">
        <f t="shared" si="166"/>
        <v>5.1089235111963038</v>
      </c>
      <c r="DI101" s="52">
        <f t="shared" si="166"/>
        <v>5.1893152614919718</v>
      </c>
      <c r="DJ101" s="52">
        <f t="shared" si="166"/>
        <v>5.2608354010209561</v>
      </c>
      <c r="DK101" s="52">
        <f t="shared" si="166"/>
        <v>5.3236280712091499</v>
      </c>
      <c r="DL101" s="52">
        <f t="shared" si="166"/>
        <v>5.3778382016130362</v>
      </c>
      <c r="DM101" s="52">
        <f t="shared" si="166"/>
        <v>5.423611396543123</v>
      </c>
      <c r="DN101" s="52">
        <f t="shared" si="166"/>
        <v>5.4610938257963255</v>
      </c>
      <c r="DO101" s="52">
        <f t="shared" si="166"/>
        <v>5.4904321193871102</v>
      </c>
      <c r="DP101" s="52">
        <f t="shared" si="166"/>
        <v>5.5117732661699153</v>
      </c>
    </row>
    <row r="102" spans="1:120" x14ac:dyDescent="0.25">
      <c r="A102" s="52" t="str">
        <f t="shared" si="140"/>
        <v>16_RUS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16_RUS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8.4317387423605802E-4</v>
      </c>
      <c r="CC102" s="52">
        <f t="shared" si="167"/>
        <v>2.5201610068611956E-3</v>
      </c>
      <c r="CD102" s="52">
        <f t="shared" si="167"/>
        <v>5.0354646798306925E-3</v>
      </c>
      <c r="CE102" s="52">
        <f t="shared" si="167"/>
        <v>8.3825222029630976E-3</v>
      </c>
      <c r="CF102" s="52">
        <f t="shared" si="167"/>
        <v>1.2556157097156066E-2</v>
      </c>
      <c r="CG102" s="52">
        <f t="shared" si="167"/>
        <v>1.7550078400486269E-2</v>
      </c>
      <c r="CH102" s="52">
        <f t="shared" si="167"/>
        <v>2.3356872073755926E-2</v>
      </c>
      <c r="CI102" s="52">
        <f t="shared" si="167"/>
        <v>2.9967992365809461E-2</v>
      </c>
      <c r="CJ102" s="52">
        <f t="shared" si="167"/>
        <v>3.7373753138473548E-2</v>
      </c>
      <c r="CK102" s="52">
        <f t="shared" si="167"/>
        <v>4.5563319150973058E-2</v>
      </c>
      <c r="CL102" s="52">
        <f t="shared" si="167"/>
        <v>5.4524697303675214E-2</v>
      </c>
      <c r="CM102" s="52">
        <f t="shared" si="167"/>
        <v>6.4244727841012858E-2</v>
      </c>
      <c r="CN102" s="52">
        <f t="shared" si="167"/>
        <v>7.470907551344004E-2</v>
      </c>
      <c r="CO102" s="52">
        <f t="shared" si="167"/>
        <v>8.5902220698267515E-2</v>
      </c>
      <c r="CP102" s="52">
        <f t="shared" si="167"/>
        <v>9.7807450479231575E-2</v>
      </c>
      <c r="CQ102" s="52">
        <f t="shared" si="167"/>
        <v>0.11040684968464431</v>
      </c>
      <c r="CR102" s="52">
        <f t="shared" si="167"/>
        <v>0.12368129188397473</v>
      </c>
      <c r="CS102" s="52">
        <f t="shared" si="167"/>
        <v>0.13761043034270992</v>
      </c>
      <c r="CT102" s="52">
        <f t="shared" si="167"/>
        <v>0.15137178004621188</v>
      </c>
      <c r="CU102" s="52">
        <f t="shared" si="167"/>
        <v>0.16495460654468802</v>
      </c>
      <c r="CV102" s="70">
        <f t="shared" si="167"/>
        <v>0.17834811063210168</v>
      </c>
      <c r="CW102" s="52">
        <f t="shared" ref="CW102:DP102" si="168">CW$50*CW27</f>
        <v>0.18871076659656547</v>
      </c>
      <c r="CX102" s="52">
        <f t="shared" si="168"/>
        <v>0.19852326381484003</v>
      </c>
      <c r="CY102" s="52">
        <f t="shared" si="168"/>
        <v>0.20779211366462716</v>
      </c>
      <c r="CZ102" s="52">
        <f t="shared" si="168"/>
        <v>0.21652395928592066</v>
      </c>
      <c r="DA102" s="52">
        <f t="shared" si="168"/>
        <v>0.22472556654815473</v>
      </c>
      <c r="DB102" s="52">
        <f t="shared" si="168"/>
        <v>0.23240381531354209</v>
      </c>
      <c r="DC102" s="52">
        <f t="shared" si="168"/>
        <v>0.23956569098898883</v>
      </c>
      <c r="DD102" s="52">
        <f t="shared" si="168"/>
        <v>0.24621827635915314</v>
      </c>
      <c r="DE102" s="52">
        <f t="shared" si="168"/>
        <v>0.25236874369337819</v>
      </c>
      <c r="DF102" s="52">
        <f t="shared" si="168"/>
        <v>0.25802434711939082</v>
      </c>
      <c r="DG102" s="52">
        <f t="shared" si="168"/>
        <v>0.26319241525682796</v>
      </c>
      <c r="DH102" s="52">
        <f t="shared" si="168"/>
        <v>0.26788034410379702</v>
      </c>
      <c r="DI102" s="52">
        <f t="shared" si="168"/>
        <v>0.27209559016984491</v>
      </c>
      <c r="DJ102" s="52">
        <f t="shared" si="168"/>
        <v>0.27584566384884773</v>
      </c>
      <c r="DK102" s="52">
        <f t="shared" si="168"/>
        <v>0.27913812302549151</v>
      </c>
      <c r="DL102" s="52">
        <f t="shared" si="168"/>
        <v>0.28198056690915507</v>
      </c>
      <c r="DM102" s="52">
        <f t="shared" si="168"/>
        <v>0.28438063008914399</v>
      </c>
      <c r="DN102" s="52">
        <f t="shared" si="168"/>
        <v>0.28634597680537283</v>
      </c>
      <c r="DO102" s="52">
        <f t="shared" si="168"/>
        <v>0.28788429542871768</v>
      </c>
      <c r="DP102" s="52">
        <f t="shared" si="168"/>
        <v>0.2890032931454028</v>
      </c>
    </row>
    <row r="103" spans="1:120" x14ac:dyDescent="0.25">
      <c r="A103" s="52" t="str">
        <f t="shared" si="140"/>
        <v>16_RUS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16_RUS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1.1659221863352773E-3</v>
      </c>
      <c r="CC103" s="52">
        <f t="shared" si="169"/>
        <v>3.484822906424516E-3</v>
      </c>
      <c r="CD103" s="52">
        <f t="shared" si="169"/>
        <v>6.9629291989644999E-3</v>
      </c>
      <c r="CE103" s="52">
        <f t="shared" si="169"/>
        <v>1.1591166321107517E-2</v>
      </c>
      <c r="CF103" s="52">
        <f t="shared" si="169"/>
        <v>1.7362376352029717E-2</v>
      </c>
      <c r="CG103" s="52">
        <f t="shared" si="169"/>
        <v>2.4267860288709395E-2</v>
      </c>
      <c r="CH103" s="52">
        <f t="shared" si="169"/>
        <v>3.2297366161706816E-2</v>
      </c>
      <c r="CI103" s="52">
        <f t="shared" si="169"/>
        <v>4.1439077095315045E-2</v>
      </c>
      <c r="CJ103" s="52">
        <f t="shared" si="169"/>
        <v>5.1679599311878884E-2</v>
      </c>
      <c r="CK103" s="52">
        <f t="shared" si="169"/>
        <v>6.3003950080077975E-2</v>
      </c>
      <c r="CL103" s="52">
        <f t="shared" si="169"/>
        <v>7.5395545606969913E-2</v>
      </c>
      <c r="CM103" s="52">
        <f t="shared" si="169"/>
        <v>8.8836188873587074E-2</v>
      </c>
      <c r="CN103" s="52">
        <f t="shared" si="169"/>
        <v>0.10330605741388418</v>
      </c>
      <c r="CO103" s="52">
        <f t="shared" si="169"/>
        <v>0.11878369103682612</v>
      </c>
      <c r="CP103" s="52">
        <f t="shared" si="169"/>
        <v>0.13524597949141293</v>
      </c>
      <c r="CQ103" s="52">
        <f t="shared" si="169"/>
        <v>0.15266815007443213</v>
      </c>
      <c r="CR103" s="52">
        <f t="shared" si="169"/>
        <v>0.17102375518073029</v>
      </c>
      <c r="CS103" s="52">
        <f t="shared" si="169"/>
        <v>0.19028465979579506</v>
      </c>
      <c r="CT103" s="52">
        <f t="shared" si="169"/>
        <v>0.20931354983080508</v>
      </c>
      <c r="CU103" s="52">
        <f t="shared" si="169"/>
        <v>0.2280955819259817</v>
      </c>
      <c r="CV103" s="70">
        <f t="shared" si="169"/>
        <v>0.24661582317804401</v>
      </c>
      <c r="CW103" s="52">
        <f t="shared" ref="CW103:DP103" si="170">CW$50*CW28</f>
        <v>0.2609450746735017</v>
      </c>
      <c r="CX103" s="52">
        <f t="shared" si="170"/>
        <v>0.27451357882159932</v>
      </c>
      <c r="CY103" s="52">
        <f t="shared" si="170"/>
        <v>0.2873303394114225</v>
      </c>
      <c r="CZ103" s="52">
        <f t="shared" si="170"/>
        <v>0.29940454243004022</v>
      </c>
      <c r="DA103" s="52">
        <f t="shared" si="170"/>
        <v>0.31074554357207773</v>
      </c>
      <c r="DB103" s="52">
        <f t="shared" si="170"/>
        <v>0.32136285615885296</v>
      </c>
      <c r="DC103" s="52">
        <f t="shared" si="170"/>
        <v>0.33126613945655226</v>
      </c>
      <c r="DD103" s="52">
        <f t="shared" si="170"/>
        <v>0.34046518738316361</v>
      </c>
      <c r="DE103" s="52">
        <f t="shared" si="170"/>
        <v>0.34896991759411855</v>
      </c>
      <c r="DF103" s="52">
        <f t="shared" si="170"/>
        <v>0.35679036093681149</v>
      </c>
      <c r="DG103" s="52">
        <f t="shared" si="170"/>
        <v>0.36393665126440217</v>
      </c>
      <c r="DH103" s="52">
        <f t="shared" si="170"/>
        <v>0.3704190155995099</v>
      </c>
      <c r="DI103" s="52">
        <f t="shared" si="170"/>
        <v>0.37624776463863374</v>
      </c>
      <c r="DJ103" s="52">
        <f t="shared" si="170"/>
        <v>0.38143328358833173</v>
      </c>
      <c r="DK103" s="52">
        <f t="shared" si="170"/>
        <v>0.38598602332440363</v>
      </c>
      <c r="DL103" s="52">
        <f t="shared" si="170"/>
        <v>0.38991649186552041</v>
      </c>
      <c r="DM103" s="52">
        <f t="shared" si="170"/>
        <v>0.39323524615293332</v>
      </c>
      <c r="DN103" s="52">
        <f t="shared" si="170"/>
        <v>0.39595288412810009</v>
      </c>
      <c r="DO103" s="52">
        <f t="shared" si="170"/>
        <v>0.39808003710023837</v>
      </c>
      <c r="DP103" s="52">
        <f t="shared" si="170"/>
        <v>0.39962736239601288</v>
      </c>
    </row>
    <row r="104" spans="1:120" x14ac:dyDescent="0.25">
      <c r="A104" s="52" t="str">
        <f t="shared" si="140"/>
        <v>16_RUS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16_RUS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70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16_RUS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16_RUS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70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16_RUS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16_RUS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70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16_RUS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16_RUS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0.46073661599257082</v>
      </c>
      <c r="CC107" s="52">
        <f t="shared" si="177"/>
        <v>1.3770949142721933</v>
      </c>
      <c r="CD107" s="52">
        <f t="shared" si="177"/>
        <v>2.7515356291575337</v>
      </c>
      <c r="CE107" s="52">
        <f t="shared" si="177"/>
        <v>4.5804727011673867</v>
      </c>
      <c r="CF107" s="52">
        <f t="shared" si="177"/>
        <v>6.861077539975077</v>
      </c>
      <c r="CG107" s="52">
        <f t="shared" si="177"/>
        <v>9.5899125669310994</v>
      </c>
      <c r="CH107" s="52">
        <f t="shared" si="177"/>
        <v>12.762926518784544</v>
      </c>
      <c r="CI107" s="52">
        <f t="shared" si="177"/>
        <v>16.375449729421643</v>
      </c>
      <c r="CJ107" s="52">
        <f t="shared" si="177"/>
        <v>20.422189389541277</v>
      </c>
      <c r="CK107" s="52">
        <f t="shared" si="177"/>
        <v>24.89722478418685</v>
      </c>
      <c r="CL107" s="52">
        <f t="shared" si="177"/>
        <v>29.794002508053829</v>
      </c>
      <c r="CM107" s="52">
        <f t="shared" si="177"/>
        <v>35.105331658491451</v>
      </c>
      <c r="CN107" s="52">
        <f t="shared" si="177"/>
        <v>40.823379006118401</v>
      </c>
      <c r="CO107" s="52">
        <f t="shared" si="177"/>
        <v>46.939664142969249</v>
      </c>
      <c r="CP107" s="52">
        <f t="shared" si="177"/>
        <v>53.445054608091404</v>
      </c>
      <c r="CQ107" s="52">
        <f t="shared" si="177"/>
        <v>60.329760990509705</v>
      </c>
      <c r="CR107" s="52">
        <f t="shared" si="177"/>
        <v>67.583332009476322</v>
      </c>
      <c r="CS107" s="52">
        <f t="shared" si="177"/>
        <v>75.194649571923605</v>
      </c>
      <c r="CT107" s="52">
        <f t="shared" si="177"/>
        <v>82.714282102789696</v>
      </c>
      <c r="CU107" s="52">
        <f t="shared" si="177"/>
        <v>90.13636396246801</v>
      </c>
      <c r="CV107" s="70">
        <f t="shared" si="177"/>
        <v>97.45499412651175</v>
      </c>
      <c r="CW107" s="52">
        <f t="shared" ref="CW107:DP107" si="178">CW$50*CW32</f>
        <v>103.11747393957293</v>
      </c>
      <c r="CX107" s="52">
        <f t="shared" si="178"/>
        <v>108.47932978084943</v>
      </c>
      <c r="CY107" s="52">
        <f t="shared" si="178"/>
        <v>113.54411967107625</v>
      </c>
      <c r="CZ107" s="52">
        <f t="shared" si="178"/>
        <v>118.31547363003205</v>
      </c>
      <c r="DA107" s="52">
        <f t="shared" si="178"/>
        <v>122.79708874070602</v>
      </c>
      <c r="DB107" s="52">
        <f t="shared" si="178"/>
        <v>126.99272437531214</v>
      </c>
      <c r="DC107" s="52">
        <f t="shared" si="178"/>
        <v>130.90619757899091</v>
      </c>
      <c r="DD107" s="52">
        <f t="shared" si="178"/>
        <v>134.54137860713683</v>
      </c>
      <c r="DE107" s="52">
        <f t="shared" si="178"/>
        <v>137.9021866123791</v>
      </c>
      <c r="DF107" s="52">
        <f t="shared" si="178"/>
        <v>140.99258547733203</v>
      </c>
      <c r="DG107" s="52">
        <f t="shared" si="178"/>
        <v>143.81657978932273</v>
      </c>
      <c r="DH107" s="52">
        <f t="shared" si="178"/>
        <v>146.37821095338532</v>
      </c>
      <c r="DI107" s="52">
        <f t="shared" si="178"/>
        <v>148.68155343989977</v>
      </c>
      <c r="DJ107" s="52">
        <f t="shared" si="178"/>
        <v>150.73071116333139</v>
      </c>
      <c r="DK107" s="52">
        <f t="shared" si="178"/>
        <v>152.52981398861158</v>
      </c>
      <c r="DL107" s="52">
        <f t="shared" si="178"/>
        <v>154.08301436177837</v>
      </c>
      <c r="DM107" s="52">
        <f t="shared" si="178"/>
        <v>155.39448406156995</v>
      </c>
      <c r="DN107" s="52">
        <f t="shared" si="178"/>
        <v>156.46841106874604</v>
      </c>
      <c r="DO107" s="52">
        <f t="shared" si="178"/>
        <v>157.30899654997958</v>
      </c>
      <c r="DP107" s="52">
        <f t="shared" si="178"/>
        <v>157.92045195323911</v>
      </c>
    </row>
    <row r="108" spans="1:120" x14ac:dyDescent="0.25">
      <c r="A108" s="52" t="str">
        <f t="shared" si="140"/>
        <v>16_RUS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16_RUS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70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16_RUS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16_RUS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70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16_RUS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16_RUS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70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16_RUS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16_RUS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70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16_RUS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16_RUS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1.7163431460401357E-5</v>
      </c>
      <c r="CC112" s="52">
        <f t="shared" si="187"/>
        <v>5.1299752082129258E-5</v>
      </c>
      <c r="CD112" s="52">
        <f t="shared" si="187"/>
        <v>1.0250062951944579E-4</v>
      </c>
      <c r="CE112" s="52">
        <f t="shared" si="187"/>
        <v>1.7063247533161892E-4</v>
      </c>
      <c r="CF112" s="52">
        <f t="shared" si="187"/>
        <v>2.5558991843565611E-4</v>
      </c>
      <c r="CG112" s="52">
        <f t="shared" si="187"/>
        <v>3.5724490162166231E-4</v>
      </c>
      <c r="CH112" s="52">
        <f t="shared" si="187"/>
        <v>4.7544650660634615E-4</v>
      </c>
      <c r="CI112" s="52">
        <f t="shared" si="187"/>
        <v>6.1002077826761698E-4</v>
      </c>
      <c r="CJ112" s="52">
        <f t="shared" si="187"/>
        <v>7.607705480572861E-4</v>
      </c>
      <c r="CK112" s="52">
        <f t="shared" si="187"/>
        <v>9.2747525658886916E-4</v>
      </c>
      <c r="CL112" s="52">
        <f t="shared" si="187"/>
        <v>1.1098907753974855E-3</v>
      </c>
      <c r="CM112" s="52">
        <f t="shared" si="187"/>
        <v>1.3077492278688165E-3</v>
      </c>
      <c r="CN112" s="52">
        <f t="shared" si="187"/>
        <v>1.5207588093341354E-3</v>
      </c>
      <c r="CO112" s="52">
        <f t="shared" si="187"/>
        <v>1.7486036063283116E-3</v>
      </c>
      <c r="CP112" s="52">
        <f t="shared" si="187"/>
        <v>1.9909434150077957E-3</v>
      </c>
      <c r="CQ112" s="52">
        <f t="shared" si="187"/>
        <v>2.2474135587255018E-3</v>
      </c>
      <c r="CR112" s="52">
        <f t="shared" si="187"/>
        <v>2.5176247047595185E-3</v>
      </c>
      <c r="CS112" s="52">
        <f t="shared" si="187"/>
        <v>2.8011626801925792E-3</v>
      </c>
      <c r="CT112" s="52">
        <f t="shared" si="187"/>
        <v>3.0812851906921691E-3</v>
      </c>
      <c r="CU112" s="52">
        <f t="shared" si="187"/>
        <v>3.3577737285472348E-3</v>
      </c>
      <c r="CV112" s="70">
        <f t="shared" si="187"/>
        <v>3.6304084678851997E-3</v>
      </c>
      <c r="CW112" s="52">
        <f t="shared" ref="CW112:DP112" si="188">CW$50*CW37</f>
        <v>3.8413480389848606E-3</v>
      </c>
      <c r="CX112" s="52">
        <f t="shared" si="188"/>
        <v>4.0410887195340816E-3</v>
      </c>
      <c r="CY112" s="52">
        <f t="shared" si="188"/>
        <v>4.2297630534699022E-3</v>
      </c>
      <c r="CZ112" s="52">
        <f t="shared" si="188"/>
        <v>4.4075062668488289E-3</v>
      </c>
      <c r="DA112" s="52">
        <f t="shared" si="188"/>
        <v>4.5744560839764345E-3</v>
      </c>
      <c r="DB112" s="52">
        <f t="shared" si="188"/>
        <v>4.7307525495660962E-3</v>
      </c>
      <c r="DC112" s="52">
        <f t="shared" si="188"/>
        <v>4.876537856771941E-3</v>
      </c>
      <c r="DD112" s="52">
        <f t="shared" si="188"/>
        <v>5.0119561809446817E-3</v>
      </c>
      <c r="DE112" s="52">
        <f t="shared" si="188"/>
        <v>5.1371535189623629E-3</v>
      </c>
      <c r="DF112" s="52">
        <f t="shared" si="188"/>
        <v>5.252277533991323E-3</v>
      </c>
      <c r="DG112" s="52">
        <f t="shared" si="188"/>
        <v>5.3574774055361492E-3</v>
      </c>
      <c r="DH112" s="52">
        <f t="shared" si="188"/>
        <v>5.4529036846403169E-3</v>
      </c>
      <c r="DI112" s="52">
        <f t="shared" si="188"/>
        <v>5.538708154102668E-3</v>
      </c>
      <c r="DJ112" s="52">
        <f t="shared" si="188"/>
        <v>5.6150436935776494E-3</v>
      </c>
      <c r="DK112" s="52">
        <f t="shared" si="188"/>
        <v>5.6820641494304764E-3</v>
      </c>
      <c r="DL112" s="52">
        <f t="shared" si="188"/>
        <v>5.7399242092212267E-3</v>
      </c>
      <c r="DM112" s="52">
        <f t="shared" si="188"/>
        <v>5.7887792806947044E-3</v>
      </c>
      <c r="DN112" s="52">
        <f t="shared" si="188"/>
        <v>5.8287853751559232E-3</v>
      </c>
      <c r="DO112" s="52">
        <f t="shared" si="188"/>
        <v>5.8600989951135629E-3</v>
      </c>
      <c r="DP112" s="52">
        <f t="shared" si="188"/>
        <v>5.8828770260767145E-3</v>
      </c>
    </row>
    <row r="113" spans="1:120" x14ac:dyDescent="0.25">
      <c r="A113" s="52" t="str">
        <f t="shared" si="140"/>
        <v>16_RUS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16_RUS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70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16_RUS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16_RUS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1.9025961562097911E-3</v>
      </c>
      <c r="CC114" s="52">
        <f t="shared" si="191"/>
        <v>5.6866665241830363E-3</v>
      </c>
      <c r="CD114" s="52">
        <f t="shared" si="191"/>
        <v>1.1362372622439516E-2</v>
      </c>
      <c r="CE114" s="52">
        <f t="shared" si="191"/>
        <v>1.8914905940546026E-2</v>
      </c>
      <c r="CF114" s="52">
        <f t="shared" si="191"/>
        <v>2.8332585911132364E-2</v>
      </c>
      <c r="CG114" s="52">
        <f t="shared" si="191"/>
        <v>3.9601217170300372E-2</v>
      </c>
      <c r="CH114" s="52">
        <f t="shared" si="191"/>
        <v>5.2704070164501612E-2</v>
      </c>
      <c r="CI114" s="52">
        <f t="shared" si="191"/>
        <v>6.7621861666637459E-2</v>
      </c>
      <c r="CJ114" s="52">
        <f t="shared" si="191"/>
        <v>8.4332735201050613E-2</v>
      </c>
      <c r="CK114" s="52">
        <f t="shared" si="191"/>
        <v>0.10281224137707533</v>
      </c>
      <c r="CL114" s="52">
        <f t="shared" si="191"/>
        <v>0.12303331813081282</v>
      </c>
      <c r="CM114" s="52">
        <f t="shared" si="191"/>
        <v>0.14496627087479566</v>
      </c>
      <c r="CN114" s="52">
        <f t="shared" si="191"/>
        <v>0.1685787525552099</v>
      </c>
      <c r="CO114" s="52">
        <f t="shared" si="191"/>
        <v>0.19383574361633091</v>
      </c>
      <c r="CP114" s="52">
        <f t="shared" si="191"/>
        <v>0.22069953187184221</v>
      </c>
      <c r="CQ114" s="52">
        <f t="shared" si="191"/>
        <v>0.24912969228269458</v>
      </c>
      <c r="CR114" s="52">
        <f t="shared" si="191"/>
        <v>0.27908306664116572</v>
      </c>
      <c r="CS114" s="52">
        <f t="shared" si="191"/>
        <v>0.31051374316078006</v>
      </c>
      <c r="CT114" s="52">
        <f t="shared" si="191"/>
        <v>0.34156580946663379</v>
      </c>
      <c r="CU114" s="52">
        <f t="shared" si="191"/>
        <v>0.37221504359984198</v>
      </c>
      <c r="CV114" s="70">
        <f t="shared" si="191"/>
        <v>0.40243707748102847</v>
      </c>
      <c r="CW114" s="52">
        <f t="shared" ref="CW114:DP114" si="192">CW$50*CW39</f>
        <v>0.42582009492090878</v>
      </c>
      <c r="CX114" s="52">
        <f t="shared" si="192"/>
        <v>0.44796169591302126</v>
      </c>
      <c r="CY114" s="52">
        <f t="shared" si="192"/>
        <v>0.46887657318275222</v>
      </c>
      <c r="CZ114" s="52">
        <f t="shared" si="192"/>
        <v>0.48857971677308504</v>
      </c>
      <c r="DA114" s="52">
        <f t="shared" si="192"/>
        <v>0.50708639366224617</v>
      </c>
      <c r="DB114" s="52">
        <f t="shared" si="192"/>
        <v>0.52441212804969317</v>
      </c>
      <c r="DC114" s="52">
        <f t="shared" si="192"/>
        <v>0.54057268229326849</v>
      </c>
      <c r="DD114" s="52">
        <f t="shared" si="192"/>
        <v>0.55558403848074533</v>
      </c>
      <c r="DE114" s="52">
        <f t="shared" si="192"/>
        <v>0.56946238061936127</v>
      </c>
      <c r="DF114" s="52">
        <f t="shared" si="192"/>
        <v>0.58222407742730364</v>
      </c>
      <c r="DG114" s="52">
        <f t="shared" si="192"/>
        <v>0.59388566571148393</v>
      </c>
      <c r="DH114" s="52">
        <f t="shared" si="192"/>
        <v>0.60446383431628026</v>
      </c>
      <c r="DI114" s="52">
        <f t="shared" si="192"/>
        <v>0.6139754086282897</v>
      </c>
      <c r="DJ114" s="52">
        <f t="shared" si="192"/>
        <v>0.62243733562245651</v>
      </c>
      <c r="DK114" s="52">
        <f t="shared" si="192"/>
        <v>0.62986666943529046</v>
      </c>
      <c r="DL114" s="52">
        <f t="shared" si="192"/>
        <v>0.63628055745121137</v>
      </c>
      <c r="DM114" s="52">
        <f t="shared" si="192"/>
        <v>0.64169622688836614</v>
      </c>
      <c r="DN114" s="52">
        <f t="shared" si="192"/>
        <v>0.64613097187059709</v>
      </c>
      <c r="DO114" s="52">
        <f t="shared" si="192"/>
        <v>0.64960214097252589</v>
      </c>
      <c r="DP114" s="52">
        <f t="shared" si="192"/>
        <v>0.65212712522503435</v>
      </c>
    </row>
    <row r="115" spans="1:120" x14ac:dyDescent="0.25">
      <c r="A115" s="52" t="str">
        <f t="shared" si="140"/>
        <v>16_RUS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16_RUS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70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16_RUS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16_RUS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70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16_RUS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16_RUS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70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16_RUS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16_RUS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70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16_RUS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16_RUS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70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16_RUS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16_RUS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0.15517455662284541</v>
      </c>
      <c r="CC120" s="54">
        <f t="shared" si="204"/>
        <v>0.46745609356895534</v>
      </c>
      <c r="CD120" s="54">
        <f t="shared" si="204"/>
        <v>0.94153316484415894</v>
      </c>
      <c r="CE120" s="54">
        <f t="shared" si="204"/>
        <v>1.5802658462555481</v>
      </c>
      <c r="CF120" s="54">
        <f t="shared" si="204"/>
        <v>2.3869808421460417</v>
      </c>
      <c r="CG120" s="54">
        <f t="shared" si="204"/>
        <v>3.3650147843839044</v>
      </c>
      <c r="CH120" s="54">
        <f t="shared" si="204"/>
        <v>4.5177162329203853</v>
      </c>
      <c r="CI120" s="54">
        <f t="shared" si="204"/>
        <v>5.8484477351758848</v>
      </c>
      <c r="CJ120" s="54">
        <f t="shared" si="204"/>
        <v>7.3605879455504812</v>
      </c>
      <c r="CK120" s="54">
        <f t="shared" si="204"/>
        <v>9.0575338063806541</v>
      </c>
      <c r="CL120" s="54">
        <f t="shared" si="204"/>
        <v>10.942702791690671</v>
      </c>
      <c r="CM120" s="54">
        <f t="shared" si="204"/>
        <v>13.019535215114125</v>
      </c>
      <c r="CN120" s="54">
        <f t="shared" si="204"/>
        <v>15.29149660338908</v>
      </c>
      <c r="CO120" s="54">
        <f t="shared" si="204"/>
        <v>17.762080136857694</v>
      </c>
      <c r="CP120" s="54">
        <f t="shared" si="204"/>
        <v>20.43480915843093</v>
      </c>
      <c r="CQ120" s="54">
        <f t="shared" si="204"/>
        <v>23.313239752507155</v>
      </c>
      <c r="CR120" s="54">
        <f t="shared" si="204"/>
        <v>26.40096339536408</v>
      </c>
      <c r="CS120" s="54">
        <f t="shared" si="204"/>
        <v>29.701609678573377</v>
      </c>
      <c r="CT120" s="54">
        <f t="shared" si="204"/>
        <v>33.044013059086886</v>
      </c>
      <c r="CU120" s="54">
        <f t="shared" si="204"/>
        <v>36.428447459226092</v>
      </c>
      <c r="CV120" s="71">
        <f t="shared" ref="CV120:DP120" si="205">CV127</f>
        <v>39.855205820422569</v>
      </c>
      <c r="CW120" s="58">
        <f t="shared" si="205"/>
        <v>42.684335512926495</v>
      </c>
      <c r="CX120" s="58">
        <f t="shared" si="205"/>
        <v>45.462849328982699</v>
      </c>
      <c r="CY120" s="58">
        <f t="shared" si="205"/>
        <v>48.191346330392079</v>
      </c>
      <c r="CZ120" s="58">
        <f t="shared" si="205"/>
        <v>50.870437701390955</v>
      </c>
      <c r="DA120" s="58">
        <f t="shared" si="205"/>
        <v>53.500745917607908</v>
      </c>
      <c r="DB120" s="58">
        <f t="shared" si="205"/>
        <v>56.082903942270619</v>
      </c>
      <c r="DC120" s="58">
        <f t="shared" si="205"/>
        <v>58.617554448962572</v>
      </c>
      <c r="DD120" s="58">
        <f t="shared" si="205"/>
        <v>61.105349070245538</v>
      </c>
      <c r="DE120" s="58">
        <f t="shared" si="205"/>
        <v>63.546947671479195</v>
      </c>
      <c r="DF120" s="58">
        <f t="shared" si="205"/>
        <v>65.943017649183716</v>
      </c>
      <c r="DG120" s="58">
        <f t="shared" si="205"/>
        <v>68.294233253307226</v>
      </c>
      <c r="DH120" s="58">
        <f t="shared" si="205"/>
        <v>70.601274932772867</v>
      </c>
      <c r="DI120" s="58">
        <f t="shared" si="205"/>
        <v>72.864828703696162</v>
      </c>
      <c r="DJ120" s="58">
        <f t="shared" si="205"/>
        <v>75.085585539675407</v>
      </c>
      <c r="DK120" s="58">
        <f t="shared" si="205"/>
        <v>77.264240783573229</v>
      </c>
      <c r="DL120" s="58">
        <f t="shared" si="205"/>
        <v>79.401493580219508</v>
      </c>
      <c r="DM120" s="58">
        <f t="shared" si="205"/>
        <v>81.498046329479237</v>
      </c>
      <c r="DN120" s="58">
        <f t="shared" si="205"/>
        <v>83.55460415914186</v>
      </c>
      <c r="DO120" s="58">
        <f t="shared" si="205"/>
        <v>85.571874417101185</v>
      </c>
      <c r="DP120" s="58">
        <f t="shared" si="205"/>
        <v>87.550566182306483</v>
      </c>
    </row>
    <row r="121" spans="1:120" x14ac:dyDescent="0.25">
      <c r="A121" s="52" t="str">
        <f t="shared" si="140"/>
        <v>16_RUS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16_RUS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0.11332098771247243</v>
      </c>
      <c r="CC121" s="52">
        <f t="shared" si="206"/>
        <v>0.33870491391911378</v>
      </c>
      <c r="CD121" s="52">
        <f t="shared" si="206"/>
        <v>0.67675701127087917</v>
      </c>
      <c r="CE121" s="52">
        <f t="shared" si="206"/>
        <v>1.126595266512689</v>
      </c>
      <c r="CF121" s="52">
        <f t="shared" si="206"/>
        <v>1.6875239705592948</v>
      </c>
      <c r="CG121" s="52">
        <f t="shared" si="206"/>
        <v>2.358697629924007</v>
      </c>
      <c r="CH121" s="52">
        <f t="shared" si="206"/>
        <v>3.1391198116402643</v>
      </c>
      <c r="CI121" s="52">
        <f t="shared" si="206"/>
        <v>4.0276419827763847</v>
      </c>
      <c r="CJ121" s="52">
        <f t="shared" si="206"/>
        <v>5.0229623445237701</v>
      </c>
      <c r="CK121" s="52">
        <f t="shared" si="206"/>
        <v>6.1236246608387539</v>
      </c>
      <c r="CL121" s="52">
        <f t="shared" si="206"/>
        <v>7.3280170816182348</v>
      </c>
      <c r="CM121" s="52">
        <f t="shared" si="206"/>
        <v>8.6343709603890595</v>
      </c>
      <c r="CN121" s="52">
        <f t="shared" si="206"/>
        <v>10.040759666491414</v>
      </c>
      <c r="CO121" s="52">
        <f t="shared" si="206"/>
        <v>11.545097391735784</v>
      </c>
      <c r="CP121" s="52">
        <f t="shared" si="206"/>
        <v>13.145137951513716</v>
      </c>
      <c r="CQ121" s="52">
        <f t="shared" si="206"/>
        <v>14.83847358034202</v>
      </c>
      <c r="CR121" s="52">
        <f t="shared" si="206"/>
        <v>16.622533721820155</v>
      </c>
      <c r="CS121" s="52">
        <f t="shared" si="206"/>
        <v>18.494583812980526</v>
      </c>
      <c r="CT121" s="52">
        <f t="shared" si="206"/>
        <v>20.344083410048206</v>
      </c>
      <c r="CU121" s="52">
        <f t="shared" si="206"/>
        <v>22.169589823098583</v>
      </c>
      <c r="CV121" s="70">
        <f t="shared" ref="CV121:DP121" si="207">CV$50*CV46</f>
        <v>23.969651659089291</v>
      </c>
      <c r="CW121" s="52">
        <f t="shared" si="207"/>
        <v>25.362373190317403</v>
      </c>
      <c r="CX121" s="52">
        <f t="shared" si="207"/>
        <v>26.6811544176274</v>
      </c>
      <c r="CY121" s="52">
        <f t="shared" si="207"/>
        <v>27.926870457973337</v>
      </c>
      <c r="CZ121" s="52">
        <f t="shared" si="207"/>
        <v>29.100414136914203</v>
      </c>
      <c r="DA121" s="52">
        <f t="shared" si="207"/>
        <v>30.20269477461569</v>
      </c>
      <c r="DB121" s="52">
        <f t="shared" si="207"/>
        <v>31.23463701165916</v>
      </c>
      <c r="DC121" s="52">
        <f t="shared" si="207"/>
        <v>32.197179673634878</v>
      </c>
      <c r="DD121" s="52">
        <f t="shared" si="207"/>
        <v>33.091274673520417</v>
      </c>
      <c r="DE121" s="52">
        <f t="shared" si="207"/>
        <v>33.917885950867159</v>
      </c>
      <c r="DF121" s="52">
        <f t="shared" si="207"/>
        <v>34.677988446839869</v>
      </c>
      <c r="DG121" s="52">
        <f t="shared" si="207"/>
        <v>35.372567114176242</v>
      </c>
      <c r="DH121" s="52">
        <f t="shared" si="207"/>
        <v>36.002615961154156</v>
      </c>
      <c r="DI121" s="52">
        <f t="shared" si="207"/>
        <v>36.56913712867545</v>
      </c>
      <c r="DJ121" s="52">
        <f t="shared" si="207"/>
        <v>37.073139999594773</v>
      </c>
      <c r="DK121" s="52">
        <f t="shared" si="207"/>
        <v>37.515640339442605</v>
      </c>
      <c r="DL121" s="52">
        <f t="shared" si="207"/>
        <v>37.897659467710625</v>
      </c>
      <c r="DM121" s="52">
        <f t="shared" si="207"/>
        <v>38.220223458886352</v>
      </c>
      <c r="DN121" s="52">
        <f t="shared" si="207"/>
        <v>38.484362372443542</v>
      </c>
      <c r="DO121" s="52">
        <f t="shared" si="207"/>
        <v>38.691109511011938</v>
      </c>
      <c r="DP121" s="52">
        <f t="shared" si="207"/>
        <v>38.841500705968791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7.75739455891261E-2</v>
      </c>
      <c r="CC124" s="58">
        <f t="shared" si="209"/>
        <v>0.23186063847058325</v>
      </c>
      <c r="CD124" s="58">
        <f t="shared" si="209"/>
        <v>0.46327439099446388</v>
      </c>
      <c r="CE124" s="58">
        <f t="shared" si="209"/>
        <v>0.7712114204931475</v>
      </c>
      <c r="CF124" s="58">
        <f t="shared" si="209"/>
        <v>1.1551954789227865</v>
      </c>
      <c r="CG124" s="58">
        <f t="shared" si="209"/>
        <v>1.6146477832436597</v>
      </c>
      <c r="CH124" s="58">
        <f t="shared" si="209"/>
        <v>2.1488862247105867</v>
      </c>
      <c r="CI124" s="58">
        <f t="shared" si="209"/>
        <v>2.757124574462098</v>
      </c>
      <c r="CJ124" s="58">
        <f t="shared" si="209"/>
        <v>3.4384716853948678</v>
      </c>
      <c r="CK124" s="58">
        <f t="shared" si="209"/>
        <v>4.1919306903098299</v>
      </c>
      <c r="CL124" s="58">
        <f t="shared" si="209"/>
        <v>5.0163981963163993</v>
      </c>
      <c r="CM124" s="58">
        <f t="shared" si="209"/>
        <v>5.9106634754810825</v>
      </c>
      <c r="CN124" s="58">
        <f t="shared" si="209"/>
        <v>6.8734076517069465</v>
      </c>
      <c r="CO124" s="58">
        <f t="shared" si="209"/>
        <v>7.9032028838299757</v>
      </c>
      <c r="CP124" s="58">
        <f t="shared" si="209"/>
        <v>8.9985115449187738</v>
      </c>
      <c r="CQ124" s="58">
        <f t="shared" si="209"/>
        <v>10.157685397763666</v>
      </c>
      <c r="CR124" s="58">
        <f t="shared" si="209"/>
        <v>11.378964766541362</v>
      </c>
      <c r="CS124" s="58">
        <f t="shared" si="209"/>
        <v>12.660477704641265</v>
      </c>
      <c r="CT124" s="58">
        <f t="shared" si="209"/>
        <v>13.926553689383566</v>
      </c>
      <c r="CU124" s="58">
        <f t="shared" si="209"/>
        <v>15.176205126572588</v>
      </c>
      <c r="CV124" s="71">
        <f t="shared" ref="CV124:DP124" si="210">CV50*CV45</f>
        <v>16.408438464288515</v>
      </c>
      <c r="CW124" s="58">
        <f t="shared" si="210"/>
        <v>17.361826768301707</v>
      </c>
      <c r="CX124" s="58">
        <f t="shared" si="210"/>
        <v>18.264599195867191</v>
      </c>
      <c r="CY124" s="58">
        <f t="shared" si="210"/>
        <v>19.117354808785851</v>
      </c>
      <c r="CZ124" s="58">
        <f t="shared" si="210"/>
        <v>19.920704791294003</v>
      </c>
      <c r="DA124" s="58">
        <f t="shared" si="210"/>
        <v>20.675271619020222</v>
      </c>
      <c r="DB124" s="58">
        <f t="shared" si="210"/>
        <v>21.381688255192206</v>
      </c>
      <c r="DC124" s="58">
        <f t="shared" si="210"/>
        <v>22.040597373393432</v>
      </c>
      <c r="DD124" s="58">
        <f t="shared" si="210"/>
        <v>22.652650606185684</v>
      </c>
      <c r="DE124" s="58">
        <f t="shared" si="210"/>
        <v>23.218507818928607</v>
      </c>
      <c r="DF124" s="58">
        <f t="shared" si="210"/>
        <v>23.738836408142411</v>
      </c>
      <c r="DG124" s="58">
        <f t="shared" si="210"/>
        <v>24.214310623775194</v>
      </c>
      <c r="DH124" s="58">
        <f t="shared" si="210"/>
        <v>24.645610914750126</v>
      </c>
      <c r="DI124" s="58">
        <f t="shared" si="210"/>
        <v>25.033423297182694</v>
      </c>
      <c r="DJ124" s="58">
        <f t="shared" si="210"/>
        <v>25.378438744671207</v>
      </c>
      <c r="DK124" s="58">
        <f t="shared" si="210"/>
        <v>25.681352600078309</v>
      </c>
      <c r="DL124" s="58">
        <f t="shared" si="210"/>
        <v>25.94286400823388</v>
      </c>
      <c r="DM124" s="58">
        <f t="shared" si="210"/>
        <v>26.16367536900287</v>
      </c>
      <c r="DN124" s="58">
        <f t="shared" si="210"/>
        <v>26.344491810174787</v>
      </c>
      <c r="DO124" s="58">
        <f t="shared" si="210"/>
        <v>26.486020679643396</v>
      </c>
      <c r="DP124" s="58">
        <f t="shared" si="210"/>
        <v>26.58897105635797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86.222901148577023</v>
      </c>
      <c r="CC125" s="58" cm="1">
        <f t="array" ref="CC125">INDEX(prod_est,$G$15+$H$15-1,MATCH(CC57,$BP$57:$CV$57,0))*CC50</f>
        <v>261.77272788708007</v>
      </c>
      <c r="CD125" s="58" cm="1">
        <f t="array" ref="CD125">INDEX(prod_est,$G$15+$H$15-1,MATCH(CD57,$BP$57:$CV$57,0))*CD50</f>
        <v>531.39863761077231</v>
      </c>
      <c r="CE125" s="58" cm="1">
        <f t="array" ref="CE125">INDEX(prod_est,$G$15+$H$15-1,MATCH(CE57,$BP$57:$CV$57,0))*CE50</f>
        <v>898.94936195822265</v>
      </c>
      <c r="CF125" s="58" cm="1">
        <f t="array" ref="CF125">INDEX(prod_est,$G$15+$H$15-1,MATCH(CF57,$BP$57:$CV$57,0))*CF50</f>
        <v>1368.6504035813946</v>
      </c>
      <c r="CG125" s="58" cm="1">
        <f t="array" ref="CG125">INDEX(prod_est,$G$15+$H$15-1,MATCH(CG57,$BP$57:$CV$57,0))*CG50</f>
        <v>1944.8522234891611</v>
      </c>
      <c r="CH125" s="58" cm="1">
        <f t="array" ref="CH125">INDEX(prod_est,$G$15+$H$15-1,MATCH(CH57,$BP$57:$CV$57,0))*CH50</f>
        <v>2632.0333424553314</v>
      </c>
      <c r="CI125" s="58" cm="1">
        <f t="array" ref="CI125">INDEX(prod_est,$G$15+$H$15-1,MATCH(CI57,$BP$57:$CV$57,0))*CI50</f>
        <v>3434.8035119042074</v>
      </c>
      <c r="CJ125" s="58" cm="1">
        <f t="array" ref="CJ125">INDEX(prod_est,$G$15+$H$15-1,MATCH(CJ57,$BP$57:$CV$57,0))*CJ50</f>
        <v>4357.9069557284593</v>
      </c>
      <c r="CK125" s="58" cm="1">
        <f t="array" ref="CK125">INDEX(prod_est,$G$15+$H$15-1,MATCH(CK57,$BP$57:$CV$57,0))*CK50</f>
        <v>5406.2256845231395</v>
      </c>
      <c r="CL125" s="58" cm="1">
        <f t="array" ref="CL125">INDEX(prod_est,$G$15+$H$15-1,MATCH(CL57,$BP$57:$CV$57,0))*CL50</f>
        <v>6584.7828837491907</v>
      </c>
      <c r="CM125" s="58" cm="1">
        <f t="array" ref="CM125">INDEX(prod_est,$G$15+$H$15-1,MATCH(CM57,$BP$57:$CV$57,0))*CM50</f>
        <v>7898.7463773700465</v>
      </c>
      <c r="CN125" s="58" cm="1">
        <f t="array" ref="CN125">INDEX(prod_est,$G$15+$H$15-1,MATCH(CN57,$BP$57:$CV$57,0))*CN50</f>
        <v>9353.4321685357045</v>
      </c>
      <c r="CO125" s="58" cm="1">
        <f t="array" ref="CO125">INDEX(prod_est,$G$15+$H$15-1,MATCH(CO57,$BP$57:$CV$57,0))*CO50</f>
        <v>10954.308058919689</v>
      </c>
      <c r="CP125" s="58" cm="1">
        <f t="array" ref="CP125">INDEX(prod_est,$G$15+$H$15-1,MATCH(CP57,$BP$57:$CV$57,0))*CP50</f>
        <v>12706.99734834684</v>
      </c>
      <c r="CQ125" s="58" cm="1">
        <f t="array" ref="CQ125">INDEX(prod_est,$G$15+$H$15-1,MATCH(CQ57,$BP$57:$CV$57,0))*CQ50</f>
        <v>14617.282616381655</v>
      </c>
      <c r="CR125" s="58" cm="1">
        <f t="array" ref="CR125">INDEX(prod_est,$G$15+$H$15-1,MATCH(CR57,$BP$57:$CV$57,0))*CR50</f>
        <v>16691.109587580799</v>
      </c>
      <c r="CS125" s="58" cm="1">
        <f t="array" ref="CS125">INDEX(prod_est,$G$15+$H$15-1,MATCH(CS57,$BP$57:$CV$57,0))*CS50</f>
        <v>18934.591082146795</v>
      </c>
      <c r="CT125" s="58" cm="1">
        <f t="array" ref="CT125">INDEX(prod_est,$G$15+$H$15-1,MATCH(CT57,$BP$57:$CV$57,0))*CT50</f>
        <v>21241.621521892583</v>
      </c>
      <c r="CU125" s="58" cm="1">
        <f t="array" ref="CU125">INDEX(prod_est,$G$15+$H$15-1,MATCH(CU57,$BP$57:$DP$57,0))*CU50</f>
        <v>23613.602591837229</v>
      </c>
      <c r="CV125" s="71" cm="1">
        <f t="array" ref="CV125">INDEX(prod_est,$G$15+$H$15-1,MATCH(CV57,$BP$57:$DP$57,0))*CV50</f>
        <v>26051.963729037841</v>
      </c>
      <c r="CW125" s="58" cm="1">
        <f t="array" ref="CW125">INDEX(prod_est,$G$15+$H$15-1,MATCH(CW57,$BP$57:$DP$57,0))*CW50</f>
        <v>28136.120827360868</v>
      </c>
      <c r="CX125" s="58" cm="1">
        <f t="array" ref="CX125">INDEX(prod_est,$G$15+$H$15-1,MATCH(CX57,$BP$57:$DP$57,0))*CX50</f>
        <v>30220.277925683899</v>
      </c>
      <c r="CY125" s="58" cm="1">
        <f t="array" ref="CY125">INDEX(prod_est,$G$15+$H$15-1,MATCH(CY57,$BP$57:$DP$57,0))*CY50</f>
        <v>32304.435024006925</v>
      </c>
      <c r="CZ125" s="58" cm="1">
        <f t="array" ref="CZ125">INDEX(prod_est,$G$15+$H$15-1,MATCH(CZ57,$BP$57:$DP$57,0))*CZ50</f>
        <v>34388.592122329952</v>
      </c>
      <c r="DA125" s="58" cm="1">
        <f t="array" ref="DA125">INDEX(prod_est,$G$15+$H$15-1,MATCH(DA57,$BP$57:$DP$57,0))*DA50</f>
        <v>36472.749220652986</v>
      </c>
      <c r="DB125" s="58" cm="1">
        <f t="array" ref="DB125">INDEX(prod_est,$G$15+$H$15-1,MATCH(DB57,$BP$57:$DP$57,0))*DB50</f>
        <v>38556.906318976013</v>
      </c>
      <c r="DC125" s="58" cm="1">
        <f t="array" ref="DC125">INDEX(prod_est,$G$15+$H$15-1,MATCH(DC57,$BP$57:$DP$57,0))*DC50</f>
        <v>40641.063417299039</v>
      </c>
      <c r="DD125" s="58" cm="1">
        <f t="array" ref="DD125">INDEX(prod_est,$G$15+$H$15-1,MATCH(DD57,$BP$57:$DP$57,0))*DD50</f>
        <v>42725.220515622066</v>
      </c>
      <c r="DE125" s="58" cm="1">
        <f t="array" ref="DE125">INDEX(prod_est,$G$15+$H$15-1,MATCH(DE57,$BP$57:$DP$57,0))*DE50</f>
        <v>44809.3776139451</v>
      </c>
      <c r="DF125" s="58" cm="1">
        <f t="array" ref="DF125">INDEX(prod_est,$G$15+$H$15-1,MATCH(DF57,$BP$57:$DP$57,0))*DF50</f>
        <v>46893.53471226812</v>
      </c>
      <c r="DG125" s="58" cm="1">
        <f t="array" ref="DG125">INDEX(prod_est,$G$15+$H$15-1,MATCH(DG57,$BP$57:$DP$57,0))*DG50</f>
        <v>48977.691810591146</v>
      </c>
      <c r="DH125" s="58" cm="1">
        <f t="array" ref="DH125">INDEX(prod_est,$G$15+$H$15-1,MATCH(DH57,$BP$57:$DP$57,0))*DH50</f>
        <v>51061.848908914166</v>
      </c>
      <c r="DI125" s="58" cm="1">
        <f t="array" ref="DI125">INDEX(prod_est,$G$15+$H$15-1,MATCH(DI57,$BP$57:$DP$57,0))*DI50</f>
        <v>53146.006007237193</v>
      </c>
      <c r="DJ125" s="58" cm="1">
        <f t="array" ref="DJ125">INDEX(prod_est,$G$15+$H$15-1,MATCH(DJ57,$BP$57:$DP$57,0))*DJ50</f>
        <v>55230.163105560219</v>
      </c>
      <c r="DK125" s="58" cm="1">
        <f t="array" ref="DK125">INDEX(prod_est,$G$15+$H$15-1,MATCH(DK57,$BP$57:$DP$57,0))*DK50</f>
        <v>57314.320203883239</v>
      </c>
      <c r="DL125" s="58" cm="1">
        <f t="array" ref="DL125">INDEX(prod_est,$G$15+$H$15-1,MATCH(DL57,$BP$57:$DP$57,0))*DL50</f>
        <v>59398.477302206265</v>
      </c>
      <c r="DM125" s="58" cm="1">
        <f t="array" ref="DM125">INDEX(prod_est,$G$15+$H$15-1,MATCH(DM57,$BP$57:$DP$57,0))*DM50</f>
        <v>61482.634400529285</v>
      </c>
      <c r="DN125" s="58" cm="1">
        <f t="array" ref="DN125">INDEX(prod_est,$G$15+$H$15-1,MATCH(DN57,$BP$57:$DP$57,0))*DN50</f>
        <v>63566.791498852312</v>
      </c>
      <c r="DO125" s="58" cm="1">
        <f t="array" ref="DO125">INDEX(prod_est,$G$15+$H$15-1,MATCH(DO57,$BP$57:$DP$57,0))*DO50</f>
        <v>65650.948597175331</v>
      </c>
      <c r="DP125" s="58" cm="1">
        <f t="array" ref="DP125">INDEX(prod_est,$G$15+$H$15-1,MATCH(DP57,$BP$57:$DP$57,0))*DP50</f>
        <v>67735.105695498351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7.7600611033719319E-2</v>
      </c>
      <c r="CC126" s="58">
        <f t="shared" si="211"/>
        <v>0.23559545509837207</v>
      </c>
      <c r="CD126" s="58">
        <f t="shared" si="211"/>
        <v>0.47825877384969501</v>
      </c>
      <c r="CE126" s="58">
        <f t="shared" si="211"/>
        <v>0.8090544257624005</v>
      </c>
      <c r="CF126" s="58">
        <f t="shared" si="211"/>
        <v>1.2317853632232552</v>
      </c>
      <c r="CG126" s="58">
        <f t="shared" si="211"/>
        <v>1.7503670011402448</v>
      </c>
      <c r="CH126" s="58">
        <f t="shared" si="211"/>
        <v>2.3688300082097982</v>
      </c>
      <c r="CI126" s="58">
        <f t="shared" si="211"/>
        <v>3.0913231607137868</v>
      </c>
      <c r="CJ126" s="58">
        <f t="shared" si="211"/>
        <v>3.9221162601556134</v>
      </c>
      <c r="CK126" s="58">
        <f t="shared" si="211"/>
        <v>4.8656031160708251</v>
      </c>
      <c r="CL126" s="58">
        <f t="shared" si="211"/>
        <v>5.9263045953742717</v>
      </c>
      <c r="CM126" s="58">
        <f t="shared" si="211"/>
        <v>7.1088717396330416</v>
      </c>
      <c r="CN126" s="58">
        <f t="shared" si="211"/>
        <v>8.4180889516821331</v>
      </c>
      <c r="CO126" s="58">
        <f t="shared" si="211"/>
        <v>9.8588772530277193</v>
      </c>
      <c r="CP126" s="58">
        <f t="shared" si="211"/>
        <v>11.436297613512156</v>
      </c>
      <c r="CQ126" s="58">
        <f t="shared" si="211"/>
        <v>13.155554354743488</v>
      </c>
      <c r="CR126" s="58">
        <f t="shared" si="211"/>
        <v>15.021998628822718</v>
      </c>
      <c r="CS126" s="58">
        <f t="shared" si="211"/>
        <v>17.041131973932114</v>
      </c>
      <c r="CT126" s="58">
        <f t="shared" si="211"/>
        <v>19.117459369703322</v>
      </c>
      <c r="CU126" s="58">
        <f t="shared" si="211"/>
        <v>21.252242332653505</v>
      </c>
      <c r="CV126" s="71">
        <f t="shared" ref="CV126:DP126" si="212">CV125*1000*$I$9*$I$10</f>
        <v>23.446767356134057</v>
      </c>
      <c r="CW126" s="58">
        <f t="shared" si="212"/>
        <v>25.322508744624784</v>
      </c>
      <c r="CX126" s="58">
        <f t="shared" si="212"/>
        <v>27.198250133115504</v>
      </c>
      <c r="CY126" s="58">
        <f t="shared" si="212"/>
        <v>29.073991521606231</v>
      </c>
      <c r="CZ126" s="58">
        <f t="shared" si="212"/>
        <v>30.949732910096955</v>
      </c>
      <c r="DA126" s="58">
        <f t="shared" si="212"/>
        <v>32.825474298587686</v>
      </c>
      <c r="DB126" s="58">
        <f t="shared" si="212"/>
        <v>34.70121568707841</v>
      </c>
      <c r="DC126" s="58">
        <f t="shared" si="212"/>
        <v>36.57695707556914</v>
      </c>
      <c r="DD126" s="58">
        <f t="shared" si="212"/>
        <v>38.452698464059857</v>
      </c>
      <c r="DE126" s="58">
        <f t="shared" si="212"/>
        <v>40.328439852550588</v>
      </c>
      <c r="DF126" s="58">
        <f t="shared" si="212"/>
        <v>42.204181241041304</v>
      </c>
      <c r="DG126" s="58">
        <f t="shared" si="212"/>
        <v>44.079922629532035</v>
      </c>
      <c r="DH126" s="58">
        <f t="shared" si="212"/>
        <v>45.955664018022745</v>
      </c>
      <c r="DI126" s="58">
        <f t="shared" si="212"/>
        <v>47.831405406513475</v>
      </c>
      <c r="DJ126" s="58">
        <f t="shared" si="212"/>
        <v>49.707146795004199</v>
      </c>
      <c r="DK126" s="58">
        <f t="shared" si="212"/>
        <v>51.582888183494916</v>
      </c>
      <c r="DL126" s="58">
        <f t="shared" si="212"/>
        <v>53.458629571985632</v>
      </c>
      <c r="DM126" s="58">
        <f t="shared" si="212"/>
        <v>55.334370960476363</v>
      </c>
      <c r="DN126" s="58">
        <f t="shared" si="212"/>
        <v>57.21011234896708</v>
      </c>
      <c r="DO126" s="58">
        <f t="shared" si="212"/>
        <v>59.085853737457796</v>
      </c>
      <c r="DP126" s="58">
        <f t="shared" si="212"/>
        <v>60.961595125948513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0.15517455662284541</v>
      </c>
      <c r="CC127" s="59">
        <f t="shared" si="213"/>
        <v>0.46745609356895534</v>
      </c>
      <c r="CD127" s="59">
        <f t="shared" si="213"/>
        <v>0.94153316484415894</v>
      </c>
      <c r="CE127" s="59">
        <f t="shared" si="213"/>
        <v>1.5802658462555481</v>
      </c>
      <c r="CF127" s="59">
        <f t="shared" si="213"/>
        <v>2.3869808421460417</v>
      </c>
      <c r="CG127" s="59">
        <f t="shared" si="213"/>
        <v>3.3650147843839044</v>
      </c>
      <c r="CH127" s="59">
        <f t="shared" si="213"/>
        <v>4.5177162329203853</v>
      </c>
      <c r="CI127" s="59">
        <f t="shared" si="213"/>
        <v>5.8484477351758848</v>
      </c>
      <c r="CJ127" s="59">
        <f t="shared" si="213"/>
        <v>7.3605879455504812</v>
      </c>
      <c r="CK127" s="59">
        <f t="shared" si="213"/>
        <v>9.0575338063806541</v>
      </c>
      <c r="CL127" s="59">
        <f t="shared" si="213"/>
        <v>10.942702791690671</v>
      </c>
      <c r="CM127" s="59">
        <f t="shared" si="213"/>
        <v>13.019535215114125</v>
      </c>
      <c r="CN127" s="59">
        <f t="shared" si="213"/>
        <v>15.29149660338908</v>
      </c>
      <c r="CO127" s="59">
        <f t="shared" si="213"/>
        <v>17.762080136857694</v>
      </c>
      <c r="CP127" s="59">
        <f t="shared" si="213"/>
        <v>20.43480915843093</v>
      </c>
      <c r="CQ127" s="59">
        <f t="shared" si="213"/>
        <v>23.313239752507155</v>
      </c>
      <c r="CR127" s="59">
        <f t="shared" si="213"/>
        <v>26.40096339536408</v>
      </c>
      <c r="CS127" s="59">
        <f t="shared" si="213"/>
        <v>29.701609678573377</v>
      </c>
      <c r="CT127" s="59">
        <f t="shared" si="213"/>
        <v>33.044013059086886</v>
      </c>
      <c r="CU127" s="59">
        <f t="shared" si="213"/>
        <v>36.428447459226092</v>
      </c>
      <c r="CV127" s="72">
        <f t="shared" ref="CV127:DP127" si="214">CV124+CV126</f>
        <v>39.855205820422569</v>
      </c>
      <c r="CW127" s="59">
        <f t="shared" si="214"/>
        <v>42.684335512926495</v>
      </c>
      <c r="CX127" s="59">
        <f t="shared" si="214"/>
        <v>45.462849328982699</v>
      </c>
      <c r="CY127" s="59">
        <f t="shared" si="214"/>
        <v>48.191346330392079</v>
      </c>
      <c r="CZ127" s="59">
        <f t="shared" si="214"/>
        <v>50.870437701390955</v>
      </c>
      <c r="DA127" s="59">
        <f t="shared" si="214"/>
        <v>53.500745917607908</v>
      </c>
      <c r="DB127" s="59">
        <f t="shared" si="214"/>
        <v>56.082903942270619</v>
      </c>
      <c r="DC127" s="59">
        <f t="shared" si="214"/>
        <v>58.617554448962572</v>
      </c>
      <c r="DD127" s="59">
        <f t="shared" si="214"/>
        <v>61.105349070245538</v>
      </c>
      <c r="DE127" s="59">
        <f t="shared" si="214"/>
        <v>63.546947671479195</v>
      </c>
      <c r="DF127" s="59">
        <f t="shared" si="214"/>
        <v>65.943017649183716</v>
      </c>
      <c r="DG127" s="59">
        <f t="shared" si="214"/>
        <v>68.294233253307226</v>
      </c>
      <c r="DH127" s="59">
        <f t="shared" si="214"/>
        <v>70.601274932772867</v>
      </c>
      <c r="DI127" s="59">
        <f t="shared" si="214"/>
        <v>72.864828703696162</v>
      </c>
      <c r="DJ127" s="59">
        <f t="shared" si="214"/>
        <v>75.085585539675407</v>
      </c>
      <c r="DK127" s="59">
        <f t="shared" si="214"/>
        <v>77.264240783573229</v>
      </c>
      <c r="DL127" s="59">
        <f t="shared" si="214"/>
        <v>79.401493580219508</v>
      </c>
      <c r="DM127" s="59">
        <f t="shared" si="214"/>
        <v>81.498046329479237</v>
      </c>
      <c r="DN127" s="59">
        <f t="shared" si="214"/>
        <v>83.55460415914186</v>
      </c>
      <c r="DO127" s="59">
        <f t="shared" si="214"/>
        <v>85.571874417101185</v>
      </c>
      <c r="DP127" s="59">
        <f t="shared" si="214"/>
        <v>87.550566182306483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P127"/>
  <sheetViews>
    <sheetView showGridLines="0" workbookViewId="0">
      <selection activeCell="CQ120" sqref="CQ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200</v>
      </c>
      <c r="F3" s="14" t="str">
        <f>A15&amp;" 2018"</f>
        <v>17_SIN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0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0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 t="e">
        <f>(F6-F7)/F6/F5</f>
        <v>#DIV/0!</v>
      </c>
      <c r="G9" s="12" t="s">
        <v>183</v>
      </c>
      <c r="I9" s="50">
        <v>250</v>
      </c>
      <c r="J9" s="12" t="s">
        <v>163</v>
      </c>
    </row>
    <row r="10" spans="1:120" x14ac:dyDescent="0.25">
      <c r="F10" s="63" t="e">
        <f>(F6-F8)/F6/F5</f>
        <v>#DIV/0!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 t="e">
        <f>IF(F6/J47&lt;=1,F6/J47,1)</f>
        <v>#DIV/0!</v>
      </c>
      <c r="G11" s="12" t="s">
        <v>186</v>
      </c>
      <c r="I11" s="50">
        <v>0</v>
      </c>
      <c r="J11" s="12" t="s">
        <v>185</v>
      </c>
    </row>
    <row r="12" spans="1:120" x14ac:dyDescent="0.25">
      <c r="L12" s="69"/>
      <c r="M12" s="69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53</v>
      </c>
      <c r="B15" t="s">
        <v>5</v>
      </c>
      <c r="C15" t="s">
        <v>5</v>
      </c>
      <c r="D15" t="s">
        <v>37</v>
      </c>
      <c r="E15" s="8">
        <v>0</v>
      </c>
      <c r="F15" s="8">
        <v>0</v>
      </c>
      <c r="G15">
        <f>MATCH(A15,Production_est!$A$4:$A$339,0)</f>
        <v>257</v>
      </c>
      <c r="H15">
        <f>IFERROR(MATCH(D15,Production_est!$D$4:$D$339,0),"-")</f>
        <v>6</v>
      </c>
      <c r="I15" s="8" cm="1">
        <f t="array" ref="I15">IFERROR(INDEX(Production_est!$E$4:$E$339,H15+G15),"-")</f>
        <v>0</v>
      </c>
      <c r="J15" s="42">
        <f t="shared" ref="J15:J46" si="0">IFERROR(F15/I15,0)</f>
        <v>0</v>
      </c>
      <c r="K15" s="42">
        <f t="shared" ref="K15:K46" si="1">J15</f>
        <v>0</v>
      </c>
      <c r="L15" s="42">
        <f t="shared" ref="L15:L46" si="2">K15</f>
        <v>0</v>
      </c>
      <c r="M15" s="42">
        <f t="shared" ref="M15:AO15" si="3">L15*(1-$F$4)</f>
        <v>0</v>
      </c>
      <c r="N15" s="42">
        <f t="shared" si="3"/>
        <v>0</v>
      </c>
      <c r="O15" s="42">
        <f t="shared" si="3"/>
        <v>0</v>
      </c>
      <c r="P15" s="42">
        <f t="shared" si="3"/>
        <v>0</v>
      </c>
      <c r="Q15" s="42">
        <f t="shared" si="3"/>
        <v>0</v>
      </c>
      <c r="R15" s="42">
        <f t="shared" si="3"/>
        <v>0</v>
      </c>
      <c r="S15" s="42">
        <f t="shared" si="3"/>
        <v>0</v>
      </c>
      <c r="T15" s="42">
        <f t="shared" si="3"/>
        <v>0</v>
      </c>
      <c r="U15" s="42">
        <f t="shared" si="3"/>
        <v>0</v>
      </c>
      <c r="V15" s="42">
        <f t="shared" si="3"/>
        <v>0</v>
      </c>
      <c r="W15" s="42">
        <f t="shared" si="3"/>
        <v>0</v>
      </c>
      <c r="X15" s="42">
        <f t="shared" si="3"/>
        <v>0</v>
      </c>
      <c r="Y15" s="42">
        <f t="shared" si="3"/>
        <v>0</v>
      </c>
      <c r="Z15" s="42">
        <f t="shared" si="3"/>
        <v>0</v>
      </c>
      <c r="AA15" s="42">
        <f t="shared" si="3"/>
        <v>0</v>
      </c>
      <c r="AB15" s="42">
        <f t="shared" si="3"/>
        <v>0</v>
      </c>
      <c r="AC15" s="42">
        <f t="shared" si="3"/>
        <v>0</v>
      </c>
      <c r="AD15" s="42">
        <f t="shared" si="3"/>
        <v>0</v>
      </c>
      <c r="AE15" s="42">
        <f t="shared" si="3"/>
        <v>0</v>
      </c>
      <c r="AF15" s="42">
        <f t="shared" si="3"/>
        <v>0</v>
      </c>
      <c r="AG15" s="42">
        <f t="shared" si="3"/>
        <v>0</v>
      </c>
      <c r="AH15" s="42">
        <f t="shared" si="3"/>
        <v>0</v>
      </c>
      <c r="AI15" s="42">
        <f t="shared" si="3"/>
        <v>0</v>
      </c>
      <c r="AJ15" s="42">
        <f t="shared" si="3"/>
        <v>0</v>
      </c>
      <c r="AK15" s="42">
        <f t="shared" si="3"/>
        <v>0</v>
      </c>
      <c r="AL15" s="42">
        <f t="shared" si="3"/>
        <v>0</v>
      </c>
      <c r="AM15" s="42">
        <f t="shared" si="3"/>
        <v>0</v>
      </c>
      <c r="AN15" s="42">
        <f t="shared" si="3"/>
        <v>0</v>
      </c>
      <c r="AO15" s="42">
        <f t="shared" si="3"/>
        <v>0</v>
      </c>
      <c r="AP15" s="42">
        <f t="shared" ref="AP15:BJ15" si="4">AO15*(1-$F$4)</f>
        <v>0</v>
      </c>
      <c r="AQ15" s="42">
        <f t="shared" si="4"/>
        <v>0</v>
      </c>
      <c r="AR15" s="42">
        <f t="shared" si="4"/>
        <v>0</v>
      </c>
      <c r="AS15" s="42">
        <f t="shared" si="4"/>
        <v>0</v>
      </c>
      <c r="AT15" s="42">
        <f t="shared" si="4"/>
        <v>0</v>
      </c>
      <c r="AU15" s="42">
        <f t="shared" si="4"/>
        <v>0</v>
      </c>
      <c r="AV15" s="42">
        <f t="shared" si="4"/>
        <v>0</v>
      </c>
      <c r="AW15" s="42">
        <f t="shared" si="4"/>
        <v>0</v>
      </c>
      <c r="AX15" s="42">
        <f t="shared" si="4"/>
        <v>0</v>
      </c>
      <c r="AY15" s="42">
        <f t="shared" si="4"/>
        <v>0</v>
      </c>
      <c r="AZ15" s="42">
        <f t="shared" si="4"/>
        <v>0</v>
      </c>
      <c r="BA15" s="42">
        <f t="shared" si="4"/>
        <v>0</v>
      </c>
      <c r="BB15" s="42">
        <f t="shared" si="4"/>
        <v>0</v>
      </c>
      <c r="BC15" s="42">
        <f t="shared" si="4"/>
        <v>0</v>
      </c>
      <c r="BD15" s="42">
        <f t="shared" si="4"/>
        <v>0</v>
      </c>
      <c r="BE15" s="42">
        <f t="shared" si="4"/>
        <v>0</v>
      </c>
      <c r="BF15" s="42">
        <f t="shared" si="4"/>
        <v>0</v>
      </c>
      <c r="BG15" s="42">
        <f t="shared" si="4"/>
        <v>0</v>
      </c>
      <c r="BH15" s="42">
        <f t="shared" si="4"/>
        <v>0</v>
      </c>
      <c r="BI15" s="42">
        <f t="shared" si="4"/>
        <v>0</v>
      </c>
      <c r="BJ15" s="42">
        <f t="shared" si="4"/>
        <v>0</v>
      </c>
      <c r="BK15" t="str">
        <f t="shared" ref="BK15:BK46" si="5">A15</f>
        <v>17_SIN</v>
      </c>
      <c r="BL15" t="str">
        <f t="shared" ref="BL15:BL46" si="6">"d_ind_cem_"&amp;C15</f>
        <v>d_ind_cem_1_x_coal_thermal</v>
      </c>
      <c r="BO15" s="8">
        <f t="shared" ref="BO15:BO46" si="7">E15</f>
        <v>0</v>
      </c>
      <c r="BP15" s="8">
        <f t="shared" ref="BP15:BP46" si="8">F15</f>
        <v>0</v>
      </c>
      <c r="BQ15" s="8" cm="1">
        <f t="array" ref="BQ15">K15*INDEX(prod_est,$G15+$H15,MATCH(BQ$14,$BP$14:$DP$14,0))</f>
        <v>0</v>
      </c>
      <c r="BR15" s="8" cm="1">
        <f t="array" ref="BR15">L15*INDEX(prod_est,$G15+$H15,MATCH(BR$14,$BP$14:$DP$14,0))</f>
        <v>0</v>
      </c>
      <c r="BS15" s="8" cm="1">
        <f t="array" ref="BS15">M15*INDEX(prod_est,$G15+$H15,MATCH(BS$14,$BP$14:$DP$14,0))</f>
        <v>0</v>
      </c>
      <c r="BT15" s="8" cm="1">
        <f t="array" ref="BT15">N15*INDEX(prod_est,$G15+$H15,MATCH(BT$14,$BP$14:$DP$14,0))</f>
        <v>0</v>
      </c>
      <c r="BU15" s="8" cm="1">
        <f t="array" ref="BU15">O15*INDEX(prod_est,$G15+$H15,MATCH(BU$14,$BP$14:$DP$14,0))</f>
        <v>0</v>
      </c>
      <c r="BV15" s="8" cm="1">
        <f t="array" ref="BV15">P15*INDEX(prod_est,$G15+$H15,MATCH(BV$14,$BP$14:$DP$14,0))</f>
        <v>0</v>
      </c>
      <c r="BW15" s="8" cm="1">
        <f t="array" ref="BW15">Q15*INDEX(prod_est,$G15+$H15,MATCH(BW$14,$BP$14:$DP$14,0))</f>
        <v>0</v>
      </c>
      <c r="BX15" s="8" cm="1">
        <f t="array" ref="BX15">R15*INDEX(prod_est,$G15+$H15,MATCH(BX$14,$BP$14:$DP$14,0))</f>
        <v>0</v>
      </c>
      <c r="BY15" s="8" cm="1">
        <f t="array" ref="BY15">S15*INDEX(prod_est,$G15+$H15,MATCH(BY$14,$BP$14:$DP$14,0))</f>
        <v>0</v>
      </c>
      <c r="BZ15" s="8" cm="1">
        <f t="array" ref="BZ15">T15*INDEX(prod_est,$G15+$H15,MATCH(BZ$14,$BP$14:$DP$14,0))</f>
        <v>0</v>
      </c>
      <c r="CA15" s="8" cm="1">
        <f t="array" ref="CA15">U15*INDEX(prod_est,$G15+$H15,MATCH(CA$14,$BP$14:$DP$14,0))</f>
        <v>0</v>
      </c>
      <c r="CB15" s="8" cm="1">
        <f t="array" ref="CB15">V15*INDEX(prod_est,$G15+$H15,MATCH(CB$14,$BP$14:$DP$14,0))</f>
        <v>0</v>
      </c>
      <c r="CC15" s="8" cm="1">
        <f t="array" ref="CC15">W15*INDEX(prod_est,$G15+$H15,MATCH(CC$14,$BP$14:$DP$14,0))</f>
        <v>0</v>
      </c>
      <c r="CD15" s="8" cm="1">
        <f t="array" ref="CD15">X15*INDEX(prod_est,$G15+$H15,MATCH(CD$14,$BP$14:$DP$14,0))</f>
        <v>0</v>
      </c>
      <c r="CE15" s="8" cm="1">
        <f t="array" ref="CE15">Y15*INDEX(prod_est,$G15+$H15,MATCH(CE$14,$BP$14:$DP$14,0))</f>
        <v>0</v>
      </c>
      <c r="CF15" s="8" cm="1">
        <f t="array" ref="CF15">Z15*INDEX(prod_est,$G15+$H15,MATCH(CF$14,$BP$14:$DP$14,0))</f>
        <v>0</v>
      </c>
      <c r="CG15" s="8" cm="1">
        <f t="array" ref="CG15">AA15*INDEX(prod_est,$G15+$H15,MATCH(CG$14,$BP$14:$DP$14,0))</f>
        <v>0</v>
      </c>
      <c r="CH15" s="8" cm="1">
        <f t="array" ref="CH15">AB15*INDEX(prod_est,$G15+$H15,MATCH(CH$14,$BP$14:$DP$14,0))</f>
        <v>0</v>
      </c>
      <c r="CI15" s="8" cm="1">
        <f t="array" ref="CI15">AC15*INDEX(prod_est,$G15+$H15,MATCH(CI$14,$BP$14:$DP$14,0))</f>
        <v>0</v>
      </c>
      <c r="CJ15" s="8" cm="1">
        <f t="array" ref="CJ15">AD15*INDEX(prod_est,$G15+$H15,MATCH(CJ$14,$BP$14:$DP$14,0))</f>
        <v>0</v>
      </c>
      <c r="CK15" s="8" cm="1">
        <f t="array" ref="CK15">AE15*INDEX(prod_est,$G15+$H15,MATCH(CK$14,$BP$14:$DP$14,0))</f>
        <v>0</v>
      </c>
      <c r="CL15" s="8" cm="1">
        <f t="array" ref="CL15">AF15*INDEX(prod_est,$G15+$H15,MATCH(CL$14,$BP$14:$DP$14,0))</f>
        <v>0</v>
      </c>
      <c r="CM15" s="8" cm="1">
        <f t="array" ref="CM15">AG15*INDEX(prod_est,$G15+$H15,MATCH(CM$14,$BP$14:$DP$14,0))</f>
        <v>0</v>
      </c>
      <c r="CN15" s="8" cm="1">
        <f t="array" ref="CN15">AH15*INDEX(prod_est,$G15+$H15,MATCH(CN$14,$BP$14:$DP$14,0))</f>
        <v>0</v>
      </c>
      <c r="CO15" s="8" cm="1">
        <f t="array" ref="CO15">AI15*INDEX(prod_est,$G15+$H15,MATCH(CO$14,$BP$14:$DP$14,0))</f>
        <v>0</v>
      </c>
      <c r="CP15" s="8" cm="1">
        <f t="array" ref="CP15">AJ15*INDEX(prod_est,$G15+$H15,MATCH(CP$14,$BP$14:$DP$14,0))</f>
        <v>0</v>
      </c>
      <c r="CQ15" s="8" cm="1">
        <f t="array" ref="CQ15">AK15*INDEX(prod_est,$G15+$H15,MATCH(CQ$14,$BP$14:$DP$14,0))</f>
        <v>0</v>
      </c>
      <c r="CR15" s="8" cm="1">
        <f t="array" ref="CR15">AL15*INDEX(prod_est,$G15+$H15,MATCH(CR$14,$BP$14:$DP$14,0))</f>
        <v>0</v>
      </c>
      <c r="CS15" s="8" cm="1">
        <f t="array" ref="CS15">AM15*INDEX(prod_est,$G15+$H15,MATCH(CS$14,$BP$14:$DP$14,0))</f>
        <v>0</v>
      </c>
      <c r="CT15" s="8" cm="1">
        <f t="array" ref="CT15">AN15*INDEX(prod_est,$G15+$H15,MATCH(CT$14,$BP$14:$DP$14,0))</f>
        <v>0</v>
      </c>
      <c r="CU15" s="8" cm="1">
        <f t="array" ref="CU15">AO15*INDEX(prod_est,$G15+$H15,MATCH(CU$14,$BP$14:$DP$14,0))</f>
        <v>0</v>
      </c>
      <c r="CV15" s="8" cm="1">
        <f t="array" ref="CV15">AP15*INDEX(prod_est,$G15+$H15,MATCH(CV$14,$BP$14:$DP$14,0))</f>
        <v>0</v>
      </c>
      <c r="CW15" cm="1">
        <f t="array" ref="CW15">AQ15*INDEX(prod_est,$G15+$H15,MATCH(CW$14,$BP$14:$DP$14,0))</f>
        <v>0</v>
      </c>
      <c r="CX15" cm="1">
        <f t="array" ref="CX15">AR15*INDEX(prod_est,$G15+$H15,MATCH(CX$14,$BP$14:$DP$14,0))</f>
        <v>0</v>
      </c>
      <c r="CY15" cm="1">
        <f t="array" ref="CY15">AS15*INDEX(prod_est,$G15+$H15,MATCH(CY$14,$BP$14:$DP$14,0))</f>
        <v>0</v>
      </c>
      <c r="CZ15" cm="1">
        <f t="array" ref="CZ15">AT15*INDEX(prod_est,$G15+$H15,MATCH(CZ$14,$BP$14:$DP$14,0))</f>
        <v>0</v>
      </c>
      <c r="DA15" cm="1">
        <f t="array" ref="DA15">AU15*INDEX(prod_est,$G15+$H15,MATCH(DA$14,$BP$14:$DP$14,0))</f>
        <v>0</v>
      </c>
      <c r="DB15" cm="1">
        <f t="array" ref="DB15">AV15*INDEX(prod_est,$G15+$H15,MATCH(DB$14,$BP$14:$DP$14,0))</f>
        <v>0</v>
      </c>
      <c r="DC15" cm="1">
        <f t="array" ref="DC15">AW15*INDEX(prod_est,$G15+$H15,MATCH(DC$14,$BP$14:$DP$14,0))</f>
        <v>0</v>
      </c>
      <c r="DD15" cm="1">
        <f t="array" ref="DD15">AX15*INDEX(prod_est,$G15+$H15,MATCH(DD$14,$BP$14:$DP$14,0))</f>
        <v>0</v>
      </c>
      <c r="DE15" cm="1">
        <f t="array" ref="DE15">AY15*INDEX(prod_est,$G15+$H15,MATCH(DE$14,$BP$14:$DP$14,0))</f>
        <v>0</v>
      </c>
      <c r="DF15" cm="1">
        <f t="array" ref="DF15">AZ15*INDEX(prod_est,$G15+$H15,MATCH(DF$14,$BP$14:$DP$14,0))</f>
        <v>0</v>
      </c>
      <c r="DG15" cm="1">
        <f t="array" ref="DG15">BA15*INDEX(prod_est,$G15+$H15,MATCH(DG$14,$BP$14:$DP$14,0))</f>
        <v>0</v>
      </c>
      <c r="DH15" cm="1">
        <f t="array" ref="DH15">BB15*INDEX(prod_est,$G15+$H15,MATCH(DH$14,$BP$14:$DP$14,0))</f>
        <v>0</v>
      </c>
      <c r="DI15" cm="1">
        <f t="array" ref="DI15">BC15*INDEX(prod_est,$G15+$H15,MATCH(DI$14,$BP$14:$DP$14,0))</f>
        <v>0</v>
      </c>
      <c r="DJ15" cm="1">
        <f t="array" ref="DJ15">BD15*INDEX(prod_est,$G15+$H15,MATCH(DJ$14,$BP$14:$DP$14,0))</f>
        <v>0</v>
      </c>
      <c r="DK15" cm="1">
        <f t="array" ref="DK15">BE15*INDEX(prod_est,$G15+$H15,MATCH(DK$14,$BP$14:$DP$14,0))</f>
        <v>0</v>
      </c>
      <c r="DL15" cm="1">
        <f t="array" ref="DL15">BF15*INDEX(prod_est,$G15+$H15,MATCH(DL$14,$BP$14:$DP$14,0))</f>
        <v>0</v>
      </c>
      <c r="DM15" cm="1">
        <f t="array" ref="DM15">BG15*INDEX(prod_est,$G15+$H15,MATCH(DM$14,$BP$14:$DP$14,0))</f>
        <v>0</v>
      </c>
      <c r="DN15" cm="1">
        <f t="array" ref="DN15">BH15*INDEX(prod_est,$G15+$H15,MATCH(DN$14,$BP$14:$DP$14,0))</f>
        <v>0</v>
      </c>
      <c r="DO15" cm="1">
        <f t="array" ref="DO15">BI15*INDEX(prod_est,$G15+$H15,MATCH(DO$14,$BP$14:$DP$14,0))</f>
        <v>0</v>
      </c>
      <c r="DP15" cm="1">
        <f t="array" ref="DP15">BJ15*INDEX(prod_est,$G15+$H15,MATCH(DP$14,$BP$14:$DP$14,0))</f>
        <v>0</v>
      </c>
    </row>
    <row r="16" spans="1:120" x14ac:dyDescent="0.25">
      <c r="A16" t="s">
        <v>53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257</v>
      </c>
      <c r="H16">
        <f>IFERROR(MATCH(D16,Production_est!$D$4:$D$339,0),"-")</f>
        <v>6</v>
      </c>
      <c r="I16" s="8" cm="1">
        <f t="array" ref="I16">IFERROR(INDEX(Production_est!$E$4:$E$339,H16+G16),"-")</f>
        <v>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17_SIN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53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257</v>
      </c>
      <c r="H17">
        <f>IFERROR(MATCH(D17,Production_est!$D$4:$D$339,0),"-")</f>
        <v>6</v>
      </c>
      <c r="I17" s="8" cm="1">
        <f t="array" ref="I17">IFERROR(INDEX(Production_est!$E$4:$E$339,H17+G17),"-")</f>
        <v>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17_SIN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53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257</v>
      </c>
      <c r="H18">
        <f>IFERROR(MATCH(D18,Production_est!$D$4:$D$339,0),"-")</f>
        <v>6</v>
      </c>
      <c r="I18" s="8" cm="1">
        <f t="array" ref="I18">IFERROR(INDEX(Production_est!$E$4:$E$339,H18+G18),"-")</f>
        <v>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17_SIN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53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257</v>
      </c>
      <c r="H19">
        <f>IFERROR(MATCH(D19,Production_est!$D$4:$D$339,0),"-")</f>
        <v>6</v>
      </c>
      <c r="I19" s="8" cm="1">
        <f t="array" ref="I19">IFERROR(INDEX(Production_est!$E$4:$E$339,H19+G19),"-")</f>
        <v>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17_SIN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53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257</v>
      </c>
      <c r="H20">
        <f>IFERROR(MATCH(D20,Production_est!$D$4:$D$339,0),"-")</f>
        <v>6</v>
      </c>
      <c r="I20" s="8" cm="1">
        <f t="array" ref="I20">IFERROR(INDEX(Production_est!$E$4:$E$339,H20+G20),"-")</f>
        <v>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17_SIN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53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257</v>
      </c>
      <c r="H21">
        <f>IFERROR(MATCH(D21,Production_est!$D$4:$D$339,0),"-")</f>
        <v>6</v>
      </c>
      <c r="I21" s="8" cm="1">
        <f t="array" ref="I21">IFERROR(INDEX(Production_est!$E$4:$E$339,H21+G21),"-")</f>
        <v>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17_SIN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53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257</v>
      </c>
      <c r="H22">
        <f>IFERROR(MATCH(D22,Production_est!$D$4:$D$339,0),"-")</f>
        <v>6</v>
      </c>
      <c r="I22" s="8" cm="1">
        <f t="array" ref="I22">IFERROR(INDEX(Production_est!$E$4:$E$339,H22+G22),"-")</f>
        <v>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17_SIN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53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257</v>
      </c>
      <c r="H23">
        <f>IFERROR(MATCH(D23,Production_est!$D$4:$D$339,0),"-")</f>
        <v>6</v>
      </c>
      <c r="I23" s="8" cm="1">
        <f t="array" ref="I23">IFERROR(INDEX(Production_est!$E$4:$E$339,H23+G23),"-")</f>
        <v>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17_SIN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53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257</v>
      </c>
      <c r="H24">
        <f>IFERROR(MATCH(D24,Production_est!$D$4:$D$339,0),"-")</f>
        <v>6</v>
      </c>
      <c r="I24" s="8" cm="1">
        <f t="array" ref="I24">IFERROR(INDEX(Production_est!$E$4:$E$339,H24+G24),"-")</f>
        <v>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17_SIN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53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257</v>
      </c>
      <c r="H25">
        <f>IFERROR(MATCH(D25,Production_est!$D$4:$D$339,0),"-")</f>
        <v>6</v>
      </c>
      <c r="I25" s="8" cm="1">
        <f t="array" ref="I25">IFERROR(INDEX(Production_est!$E$4:$E$339,H25+G25),"-")</f>
        <v>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17_SIN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53</v>
      </c>
      <c r="B26" t="s">
        <v>16</v>
      </c>
      <c r="C26" t="s">
        <v>16</v>
      </c>
      <c r="D26" t="s">
        <v>37</v>
      </c>
      <c r="E26" s="8">
        <v>0</v>
      </c>
      <c r="F26" s="8">
        <v>0</v>
      </c>
      <c r="G26">
        <f>MATCH(A26,Production_est!$A$4:$A$339,0)</f>
        <v>257</v>
      </c>
      <c r="H26">
        <f>IFERROR(MATCH(D26,Production_est!$D$4:$D$339,0),"-")</f>
        <v>6</v>
      </c>
      <c r="I26" s="8" cm="1">
        <f t="array" ref="I26">IFERROR(INDEX(Production_est!$E$4:$E$339,H26+G26),"-")</f>
        <v>0</v>
      </c>
      <c r="J26" s="42">
        <f t="shared" si="0"/>
        <v>0</v>
      </c>
      <c r="K26" s="42">
        <f t="shared" si="1"/>
        <v>0</v>
      </c>
      <c r="L26" s="42">
        <f t="shared" si="2"/>
        <v>0</v>
      </c>
      <c r="M26" s="42">
        <f t="shared" ref="M26:AP26" si="29">L26*(1-$F$4)</f>
        <v>0</v>
      </c>
      <c r="N26" s="42">
        <f t="shared" si="29"/>
        <v>0</v>
      </c>
      <c r="O26" s="42">
        <f t="shared" si="29"/>
        <v>0</v>
      </c>
      <c r="P26" s="42">
        <f t="shared" si="29"/>
        <v>0</v>
      </c>
      <c r="Q26" s="42">
        <f t="shared" si="29"/>
        <v>0</v>
      </c>
      <c r="R26" s="42">
        <f t="shared" si="29"/>
        <v>0</v>
      </c>
      <c r="S26" s="42">
        <f t="shared" si="29"/>
        <v>0</v>
      </c>
      <c r="T26" s="42">
        <f t="shared" si="29"/>
        <v>0</v>
      </c>
      <c r="U26" s="42">
        <f t="shared" si="29"/>
        <v>0</v>
      </c>
      <c r="V26" s="42">
        <f t="shared" si="29"/>
        <v>0</v>
      </c>
      <c r="W26" s="42">
        <f t="shared" si="29"/>
        <v>0</v>
      </c>
      <c r="X26" s="42">
        <f t="shared" si="29"/>
        <v>0</v>
      </c>
      <c r="Y26" s="42">
        <f t="shared" si="29"/>
        <v>0</v>
      </c>
      <c r="Z26" s="42">
        <f t="shared" si="29"/>
        <v>0</v>
      </c>
      <c r="AA26" s="42">
        <f t="shared" si="29"/>
        <v>0</v>
      </c>
      <c r="AB26" s="42">
        <f t="shared" si="29"/>
        <v>0</v>
      </c>
      <c r="AC26" s="42">
        <f t="shared" si="29"/>
        <v>0</v>
      </c>
      <c r="AD26" s="42">
        <f t="shared" si="29"/>
        <v>0</v>
      </c>
      <c r="AE26" s="42">
        <f t="shared" si="29"/>
        <v>0</v>
      </c>
      <c r="AF26" s="42">
        <f t="shared" si="29"/>
        <v>0</v>
      </c>
      <c r="AG26" s="42">
        <f t="shared" si="29"/>
        <v>0</v>
      </c>
      <c r="AH26" s="42">
        <f t="shared" si="29"/>
        <v>0</v>
      </c>
      <c r="AI26" s="42">
        <f t="shared" si="29"/>
        <v>0</v>
      </c>
      <c r="AJ26" s="42">
        <f t="shared" si="29"/>
        <v>0</v>
      </c>
      <c r="AK26" s="42">
        <f t="shared" si="29"/>
        <v>0</v>
      </c>
      <c r="AL26" s="42">
        <f t="shared" si="29"/>
        <v>0</v>
      </c>
      <c r="AM26" s="42">
        <f t="shared" si="29"/>
        <v>0</v>
      </c>
      <c r="AN26" s="42">
        <f t="shared" si="29"/>
        <v>0</v>
      </c>
      <c r="AO26" s="42">
        <f t="shared" si="29"/>
        <v>0</v>
      </c>
      <c r="AP26" s="42">
        <f t="shared" si="29"/>
        <v>0</v>
      </c>
      <c r="AQ26" s="42">
        <f t="shared" ref="AQ26:BJ26" si="30">AP26*(1-$F$4)</f>
        <v>0</v>
      </c>
      <c r="AR26" s="42">
        <f t="shared" si="30"/>
        <v>0</v>
      </c>
      <c r="AS26" s="42">
        <f t="shared" si="30"/>
        <v>0</v>
      </c>
      <c r="AT26" s="42">
        <f t="shared" si="30"/>
        <v>0</v>
      </c>
      <c r="AU26" s="42">
        <f t="shared" si="30"/>
        <v>0</v>
      </c>
      <c r="AV26" s="42">
        <f t="shared" si="30"/>
        <v>0</v>
      </c>
      <c r="AW26" s="42">
        <f t="shared" si="30"/>
        <v>0</v>
      </c>
      <c r="AX26" s="42">
        <f t="shared" si="30"/>
        <v>0</v>
      </c>
      <c r="AY26" s="42">
        <f t="shared" si="30"/>
        <v>0</v>
      </c>
      <c r="AZ26" s="42">
        <f t="shared" si="30"/>
        <v>0</v>
      </c>
      <c r="BA26" s="42">
        <f t="shared" si="30"/>
        <v>0</v>
      </c>
      <c r="BB26" s="42">
        <f t="shared" si="30"/>
        <v>0</v>
      </c>
      <c r="BC26" s="42">
        <f t="shared" si="30"/>
        <v>0</v>
      </c>
      <c r="BD26" s="42">
        <f t="shared" si="30"/>
        <v>0</v>
      </c>
      <c r="BE26" s="42">
        <f t="shared" si="30"/>
        <v>0</v>
      </c>
      <c r="BF26" s="42">
        <f t="shared" si="30"/>
        <v>0</v>
      </c>
      <c r="BG26" s="42">
        <f t="shared" si="30"/>
        <v>0</v>
      </c>
      <c r="BH26" s="42">
        <f t="shared" si="30"/>
        <v>0</v>
      </c>
      <c r="BI26" s="42">
        <f t="shared" si="30"/>
        <v>0</v>
      </c>
      <c r="BJ26" s="42">
        <f t="shared" si="30"/>
        <v>0</v>
      </c>
      <c r="BK26" t="str">
        <f t="shared" si="5"/>
        <v>17_SIN</v>
      </c>
      <c r="BL26" t="str">
        <f t="shared" si="6"/>
        <v>d_ind_cem_7_7_gas_diesel_oil</v>
      </c>
      <c r="BO26" s="8">
        <f t="shared" si="7"/>
        <v>0</v>
      </c>
      <c r="BP26" s="8">
        <f t="shared" si="8"/>
        <v>0</v>
      </c>
      <c r="BQ26" s="8" cm="1">
        <f t="array" ref="BQ26">K26*INDEX(prod_est,$G26+$H26,MATCH(BQ$14,$BP$14:$DP$14,0))</f>
        <v>0</v>
      </c>
      <c r="BR26" s="8" cm="1">
        <f t="array" ref="BR26">L26*INDEX(prod_est,$G26+$H26,MATCH(BR$14,$BP$14:$DP$14,0))</f>
        <v>0</v>
      </c>
      <c r="BS26" s="8" cm="1">
        <f t="array" ref="BS26">M26*INDEX(prod_est,$G26+$H26,MATCH(BS$14,$BP$14:$DP$14,0))</f>
        <v>0</v>
      </c>
      <c r="BT26" s="8" cm="1">
        <f t="array" ref="BT26">N26*INDEX(prod_est,$G26+$H26,MATCH(BT$14,$BP$14:$DP$14,0))</f>
        <v>0</v>
      </c>
      <c r="BU26" s="8" cm="1">
        <f t="array" ref="BU26">O26*INDEX(prod_est,$G26+$H26,MATCH(BU$14,$BP$14:$DP$14,0))</f>
        <v>0</v>
      </c>
      <c r="BV26" s="8" cm="1">
        <f t="array" ref="BV26">P26*INDEX(prod_est,$G26+$H26,MATCH(BV$14,$BP$14:$DP$14,0))</f>
        <v>0</v>
      </c>
      <c r="BW26" s="8" cm="1">
        <f t="array" ref="BW26">Q26*INDEX(prod_est,$G26+$H26,MATCH(BW$14,$BP$14:$DP$14,0))</f>
        <v>0</v>
      </c>
      <c r="BX26" s="8" cm="1">
        <f t="array" ref="BX26">R26*INDEX(prod_est,$G26+$H26,MATCH(BX$14,$BP$14:$DP$14,0))</f>
        <v>0</v>
      </c>
      <c r="BY26" s="8" cm="1">
        <f t="array" ref="BY26">S26*INDEX(prod_est,$G26+$H26,MATCH(BY$14,$BP$14:$DP$14,0))</f>
        <v>0</v>
      </c>
      <c r="BZ26" s="8" cm="1">
        <f t="array" ref="BZ26">T26*INDEX(prod_est,$G26+$H26,MATCH(BZ$14,$BP$14:$DP$14,0))</f>
        <v>0</v>
      </c>
      <c r="CA26" s="8" cm="1">
        <f t="array" ref="CA26">U26*INDEX(prod_est,$G26+$H26,MATCH(CA$14,$BP$14:$DP$14,0))</f>
        <v>0</v>
      </c>
      <c r="CB26" s="8" cm="1">
        <f t="array" ref="CB26">V26*INDEX(prod_est,$G26+$H26,MATCH(CB$14,$BP$14:$DP$14,0))</f>
        <v>0</v>
      </c>
      <c r="CC26" s="8" cm="1">
        <f t="array" ref="CC26">W26*INDEX(prod_est,$G26+$H26,MATCH(CC$14,$BP$14:$DP$14,0))</f>
        <v>0</v>
      </c>
      <c r="CD26" s="8" cm="1">
        <f t="array" ref="CD26">X26*INDEX(prod_est,$G26+$H26,MATCH(CD$14,$BP$14:$DP$14,0))</f>
        <v>0</v>
      </c>
      <c r="CE26" s="8" cm="1">
        <f t="array" ref="CE26">Y26*INDEX(prod_est,$G26+$H26,MATCH(CE$14,$BP$14:$DP$14,0))</f>
        <v>0</v>
      </c>
      <c r="CF26" s="8" cm="1">
        <f t="array" ref="CF26">Z26*INDEX(prod_est,$G26+$H26,MATCH(CF$14,$BP$14:$DP$14,0))</f>
        <v>0</v>
      </c>
      <c r="CG26" s="8" cm="1">
        <f t="array" ref="CG26">AA26*INDEX(prod_est,$G26+$H26,MATCH(CG$14,$BP$14:$DP$14,0))</f>
        <v>0</v>
      </c>
      <c r="CH26" s="8" cm="1">
        <f t="array" ref="CH26">AB26*INDEX(prod_est,$G26+$H26,MATCH(CH$14,$BP$14:$DP$14,0))</f>
        <v>0</v>
      </c>
      <c r="CI26" s="8" cm="1">
        <f t="array" ref="CI26">AC26*INDEX(prod_est,$G26+$H26,MATCH(CI$14,$BP$14:$DP$14,0))</f>
        <v>0</v>
      </c>
      <c r="CJ26" s="8" cm="1">
        <f t="array" ref="CJ26">AD26*INDEX(prod_est,$G26+$H26,MATCH(CJ$14,$BP$14:$DP$14,0))</f>
        <v>0</v>
      </c>
      <c r="CK26" s="8" cm="1">
        <f t="array" ref="CK26">AE26*INDEX(prod_est,$G26+$H26,MATCH(CK$14,$BP$14:$DP$14,0))</f>
        <v>0</v>
      </c>
      <c r="CL26" s="8" cm="1">
        <f t="array" ref="CL26">AF26*INDEX(prod_est,$G26+$H26,MATCH(CL$14,$BP$14:$DP$14,0))</f>
        <v>0</v>
      </c>
      <c r="CM26" s="8" cm="1">
        <f t="array" ref="CM26">AG26*INDEX(prod_est,$G26+$H26,MATCH(CM$14,$BP$14:$DP$14,0))</f>
        <v>0</v>
      </c>
      <c r="CN26" s="8" cm="1">
        <f t="array" ref="CN26">AH26*INDEX(prod_est,$G26+$H26,MATCH(CN$14,$BP$14:$DP$14,0))</f>
        <v>0</v>
      </c>
      <c r="CO26" s="8" cm="1">
        <f t="array" ref="CO26">AI26*INDEX(prod_est,$G26+$H26,MATCH(CO$14,$BP$14:$DP$14,0))</f>
        <v>0</v>
      </c>
      <c r="CP26" s="8" cm="1">
        <f t="array" ref="CP26">AJ26*INDEX(prod_est,$G26+$H26,MATCH(CP$14,$BP$14:$DP$14,0))</f>
        <v>0</v>
      </c>
      <c r="CQ26" s="8" cm="1">
        <f t="array" ref="CQ26">AK26*INDEX(prod_est,$G26+$H26,MATCH(CQ$14,$BP$14:$DP$14,0))</f>
        <v>0</v>
      </c>
      <c r="CR26" s="8" cm="1">
        <f t="array" ref="CR26">AL26*INDEX(prod_est,$G26+$H26,MATCH(CR$14,$BP$14:$DP$14,0))</f>
        <v>0</v>
      </c>
      <c r="CS26" s="8" cm="1">
        <f t="array" ref="CS26">AM26*INDEX(prod_est,$G26+$H26,MATCH(CS$14,$BP$14:$DP$14,0))</f>
        <v>0</v>
      </c>
      <c r="CT26" s="8" cm="1">
        <f t="array" ref="CT26">AN26*INDEX(prod_est,$G26+$H26,MATCH(CT$14,$BP$14:$DP$14,0))</f>
        <v>0</v>
      </c>
      <c r="CU26" s="8" cm="1">
        <f t="array" ref="CU26">AO26*INDEX(prod_est,$G26+$H26,MATCH(CU$14,$BP$14:$DP$14,0))</f>
        <v>0</v>
      </c>
      <c r="CV26" s="8" cm="1">
        <f t="array" ref="CV26">AP26*INDEX(prod_est,$G26+$H26,MATCH(CV$14,$BP$14:$DP$14,0))</f>
        <v>0</v>
      </c>
      <c r="CW26" cm="1">
        <f t="array" ref="CW26">AQ26*INDEX(prod_est,$G26+$H26,MATCH(CW$14,$BP$14:$DP$14,0))</f>
        <v>0</v>
      </c>
      <c r="CX26" cm="1">
        <f t="array" ref="CX26">AR26*INDEX(prod_est,$G26+$H26,MATCH(CX$14,$BP$14:$DP$14,0))</f>
        <v>0</v>
      </c>
      <c r="CY26" cm="1">
        <f t="array" ref="CY26">AS26*INDEX(prod_est,$G26+$H26,MATCH(CY$14,$BP$14:$DP$14,0))</f>
        <v>0</v>
      </c>
      <c r="CZ26" cm="1">
        <f t="array" ref="CZ26">AT26*INDEX(prod_est,$G26+$H26,MATCH(CZ$14,$BP$14:$DP$14,0))</f>
        <v>0</v>
      </c>
      <c r="DA26" cm="1">
        <f t="array" ref="DA26">AU26*INDEX(prod_est,$G26+$H26,MATCH(DA$14,$BP$14:$DP$14,0))</f>
        <v>0</v>
      </c>
      <c r="DB26" cm="1">
        <f t="array" ref="DB26">AV26*INDEX(prod_est,$G26+$H26,MATCH(DB$14,$BP$14:$DP$14,0))</f>
        <v>0</v>
      </c>
      <c r="DC26" cm="1">
        <f t="array" ref="DC26">AW26*INDEX(prod_est,$G26+$H26,MATCH(DC$14,$BP$14:$DP$14,0))</f>
        <v>0</v>
      </c>
      <c r="DD26" cm="1">
        <f t="array" ref="DD26">AX26*INDEX(prod_est,$G26+$H26,MATCH(DD$14,$BP$14:$DP$14,0))</f>
        <v>0</v>
      </c>
      <c r="DE26" cm="1">
        <f t="array" ref="DE26">AY26*INDEX(prod_est,$G26+$H26,MATCH(DE$14,$BP$14:$DP$14,0))</f>
        <v>0</v>
      </c>
      <c r="DF26" cm="1">
        <f t="array" ref="DF26">AZ26*INDEX(prod_est,$G26+$H26,MATCH(DF$14,$BP$14:$DP$14,0))</f>
        <v>0</v>
      </c>
      <c r="DG26" cm="1">
        <f t="array" ref="DG26">BA26*INDEX(prod_est,$G26+$H26,MATCH(DG$14,$BP$14:$DP$14,0))</f>
        <v>0</v>
      </c>
      <c r="DH26" cm="1">
        <f t="array" ref="DH26">BB26*INDEX(prod_est,$G26+$H26,MATCH(DH$14,$BP$14:$DP$14,0))</f>
        <v>0</v>
      </c>
      <c r="DI26" cm="1">
        <f t="array" ref="DI26">BC26*INDEX(prod_est,$G26+$H26,MATCH(DI$14,$BP$14:$DP$14,0))</f>
        <v>0</v>
      </c>
      <c r="DJ26" cm="1">
        <f t="array" ref="DJ26">BD26*INDEX(prod_est,$G26+$H26,MATCH(DJ$14,$BP$14:$DP$14,0))</f>
        <v>0</v>
      </c>
      <c r="DK26" cm="1">
        <f t="array" ref="DK26">BE26*INDEX(prod_est,$G26+$H26,MATCH(DK$14,$BP$14:$DP$14,0))</f>
        <v>0</v>
      </c>
      <c r="DL26" cm="1">
        <f t="array" ref="DL26">BF26*INDEX(prod_est,$G26+$H26,MATCH(DL$14,$BP$14:$DP$14,0))</f>
        <v>0</v>
      </c>
      <c r="DM26" cm="1">
        <f t="array" ref="DM26">BG26*INDEX(prod_est,$G26+$H26,MATCH(DM$14,$BP$14:$DP$14,0))</f>
        <v>0</v>
      </c>
      <c r="DN26" cm="1">
        <f t="array" ref="DN26">BH26*INDEX(prod_est,$G26+$H26,MATCH(DN$14,$BP$14:$DP$14,0))</f>
        <v>0</v>
      </c>
      <c r="DO26" cm="1">
        <f t="array" ref="DO26">BI26*INDEX(prod_est,$G26+$H26,MATCH(DO$14,$BP$14:$DP$14,0))</f>
        <v>0</v>
      </c>
      <c r="DP26" cm="1">
        <f t="array" ref="DP26">BJ26*INDEX(prod_est,$G26+$H26,MATCH(DP$14,$BP$14:$DP$14,0))</f>
        <v>0</v>
      </c>
    </row>
    <row r="27" spans="1:120" x14ac:dyDescent="0.25">
      <c r="A27" t="s">
        <v>53</v>
      </c>
      <c r="B27" t="s">
        <v>17</v>
      </c>
      <c r="C27" t="s">
        <v>17</v>
      </c>
      <c r="D27" t="s">
        <v>37</v>
      </c>
      <c r="E27" s="8">
        <v>0</v>
      </c>
      <c r="F27" s="8">
        <v>0</v>
      </c>
      <c r="G27">
        <f>MATCH(A27,Production_est!$A$4:$A$339,0)</f>
        <v>257</v>
      </c>
      <c r="H27">
        <f>IFERROR(MATCH(D27,Production_est!$D$4:$D$339,0),"-")</f>
        <v>6</v>
      </c>
      <c r="I27" s="8" cm="1">
        <f t="array" ref="I27">IFERROR(INDEX(Production_est!$E$4:$E$339,H27+G27),"-")</f>
        <v>0</v>
      </c>
      <c r="J27" s="42">
        <f t="shared" si="0"/>
        <v>0</v>
      </c>
      <c r="K27" s="42">
        <f t="shared" si="1"/>
        <v>0</v>
      </c>
      <c r="L27" s="42">
        <f t="shared" si="2"/>
        <v>0</v>
      </c>
      <c r="M27" s="42">
        <f t="shared" ref="M27:AP27" si="31">L27*(1-$F$4)</f>
        <v>0</v>
      </c>
      <c r="N27" s="42">
        <f t="shared" si="31"/>
        <v>0</v>
      </c>
      <c r="O27" s="42">
        <f t="shared" si="31"/>
        <v>0</v>
      </c>
      <c r="P27" s="42">
        <f t="shared" si="31"/>
        <v>0</v>
      </c>
      <c r="Q27" s="42">
        <f t="shared" si="31"/>
        <v>0</v>
      </c>
      <c r="R27" s="42">
        <f t="shared" si="31"/>
        <v>0</v>
      </c>
      <c r="S27" s="42">
        <f t="shared" si="31"/>
        <v>0</v>
      </c>
      <c r="T27" s="42">
        <f t="shared" si="31"/>
        <v>0</v>
      </c>
      <c r="U27" s="42">
        <f t="shared" si="31"/>
        <v>0</v>
      </c>
      <c r="V27" s="42">
        <f t="shared" si="31"/>
        <v>0</v>
      </c>
      <c r="W27" s="42">
        <f t="shared" si="31"/>
        <v>0</v>
      </c>
      <c r="X27" s="42">
        <f t="shared" si="31"/>
        <v>0</v>
      </c>
      <c r="Y27" s="42">
        <f t="shared" si="31"/>
        <v>0</v>
      </c>
      <c r="Z27" s="42">
        <f t="shared" si="31"/>
        <v>0</v>
      </c>
      <c r="AA27" s="42">
        <f t="shared" si="31"/>
        <v>0</v>
      </c>
      <c r="AB27" s="42">
        <f t="shared" si="31"/>
        <v>0</v>
      </c>
      <c r="AC27" s="42">
        <f t="shared" si="31"/>
        <v>0</v>
      </c>
      <c r="AD27" s="42">
        <f t="shared" si="31"/>
        <v>0</v>
      </c>
      <c r="AE27" s="42">
        <f t="shared" si="31"/>
        <v>0</v>
      </c>
      <c r="AF27" s="42">
        <f t="shared" si="31"/>
        <v>0</v>
      </c>
      <c r="AG27" s="42">
        <f t="shared" si="31"/>
        <v>0</v>
      </c>
      <c r="AH27" s="42">
        <f t="shared" si="31"/>
        <v>0</v>
      </c>
      <c r="AI27" s="42">
        <f t="shared" si="31"/>
        <v>0</v>
      </c>
      <c r="AJ27" s="42">
        <f t="shared" si="31"/>
        <v>0</v>
      </c>
      <c r="AK27" s="42">
        <f t="shared" si="31"/>
        <v>0</v>
      </c>
      <c r="AL27" s="42">
        <f t="shared" si="31"/>
        <v>0</v>
      </c>
      <c r="AM27" s="42">
        <f t="shared" si="31"/>
        <v>0</v>
      </c>
      <c r="AN27" s="42">
        <f t="shared" si="31"/>
        <v>0</v>
      </c>
      <c r="AO27" s="42">
        <f t="shared" si="31"/>
        <v>0</v>
      </c>
      <c r="AP27" s="42">
        <f t="shared" si="31"/>
        <v>0</v>
      </c>
      <c r="AQ27" s="42">
        <f t="shared" ref="AQ27:BJ27" si="32">AP27*(1-$F$4)</f>
        <v>0</v>
      </c>
      <c r="AR27" s="42">
        <f t="shared" si="32"/>
        <v>0</v>
      </c>
      <c r="AS27" s="42">
        <f t="shared" si="32"/>
        <v>0</v>
      </c>
      <c r="AT27" s="42">
        <f t="shared" si="32"/>
        <v>0</v>
      </c>
      <c r="AU27" s="42">
        <f t="shared" si="32"/>
        <v>0</v>
      </c>
      <c r="AV27" s="42">
        <f t="shared" si="32"/>
        <v>0</v>
      </c>
      <c r="AW27" s="42">
        <f t="shared" si="32"/>
        <v>0</v>
      </c>
      <c r="AX27" s="42">
        <f t="shared" si="32"/>
        <v>0</v>
      </c>
      <c r="AY27" s="42">
        <f t="shared" si="32"/>
        <v>0</v>
      </c>
      <c r="AZ27" s="42">
        <f t="shared" si="32"/>
        <v>0</v>
      </c>
      <c r="BA27" s="42">
        <f t="shared" si="32"/>
        <v>0</v>
      </c>
      <c r="BB27" s="42">
        <f t="shared" si="32"/>
        <v>0</v>
      </c>
      <c r="BC27" s="42">
        <f t="shared" si="32"/>
        <v>0</v>
      </c>
      <c r="BD27" s="42">
        <f t="shared" si="32"/>
        <v>0</v>
      </c>
      <c r="BE27" s="42">
        <f t="shared" si="32"/>
        <v>0</v>
      </c>
      <c r="BF27" s="42">
        <f t="shared" si="32"/>
        <v>0</v>
      </c>
      <c r="BG27" s="42">
        <f t="shared" si="32"/>
        <v>0</v>
      </c>
      <c r="BH27" s="42">
        <f t="shared" si="32"/>
        <v>0</v>
      </c>
      <c r="BI27" s="42">
        <f t="shared" si="32"/>
        <v>0</v>
      </c>
      <c r="BJ27" s="42">
        <f t="shared" si="32"/>
        <v>0</v>
      </c>
      <c r="BK27" t="str">
        <f t="shared" si="5"/>
        <v>17_SIN</v>
      </c>
      <c r="BL27" t="str">
        <f t="shared" si="6"/>
        <v>d_ind_cem_7_8_fuel_oil</v>
      </c>
      <c r="BO27" s="8">
        <f t="shared" si="7"/>
        <v>0</v>
      </c>
      <c r="BP27" s="8">
        <f t="shared" si="8"/>
        <v>0</v>
      </c>
      <c r="BQ27" s="8" cm="1">
        <f t="array" ref="BQ27">K27*INDEX(prod_est,$G27+$H27,MATCH(BQ$14,$BP$14:$DP$14,0))</f>
        <v>0</v>
      </c>
      <c r="BR27" s="8" cm="1">
        <f t="array" ref="BR27">L27*INDEX(prod_est,$G27+$H27,MATCH(BR$14,$BP$14:$DP$14,0))</f>
        <v>0</v>
      </c>
      <c r="BS27" s="8" cm="1">
        <f t="array" ref="BS27">M27*INDEX(prod_est,$G27+$H27,MATCH(BS$14,$BP$14:$DP$14,0))</f>
        <v>0</v>
      </c>
      <c r="BT27" s="8" cm="1">
        <f t="array" ref="BT27">N27*INDEX(prod_est,$G27+$H27,MATCH(BT$14,$BP$14:$DP$14,0))</f>
        <v>0</v>
      </c>
      <c r="BU27" s="8" cm="1">
        <f t="array" ref="BU27">O27*INDEX(prod_est,$G27+$H27,MATCH(BU$14,$BP$14:$DP$14,0))</f>
        <v>0</v>
      </c>
      <c r="BV27" s="8" cm="1">
        <f t="array" ref="BV27">P27*INDEX(prod_est,$G27+$H27,MATCH(BV$14,$BP$14:$DP$14,0))</f>
        <v>0</v>
      </c>
      <c r="BW27" s="8" cm="1">
        <f t="array" ref="BW27">Q27*INDEX(prod_est,$G27+$H27,MATCH(BW$14,$BP$14:$DP$14,0))</f>
        <v>0</v>
      </c>
      <c r="BX27" s="8" cm="1">
        <f t="array" ref="BX27">R27*INDEX(prod_est,$G27+$H27,MATCH(BX$14,$BP$14:$DP$14,0))</f>
        <v>0</v>
      </c>
      <c r="BY27" s="8" cm="1">
        <f t="array" ref="BY27">S27*INDEX(prod_est,$G27+$H27,MATCH(BY$14,$BP$14:$DP$14,0))</f>
        <v>0</v>
      </c>
      <c r="BZ27" s="8" cm="1">
        <f t="array" ref="BZ27">T27*INDEX(prod_est,$G27+$H27,MATCH(BZ$14,$BP$14:$DP$14,0))</f>
        <v>0</v>
      </c>
      <c r="CA27" s="8" cm="1">
        <f t="array" ref="CA27">U27*INDEX(prod_est,$G27+$H27,MATCH(CA$14,$BP$14:$DP$14,0))</f>
        <v>0</v>
      </c>
      <c r="CB27" s="8" cm="1">
        <f t="array" ref="CB27">V27*INDEX(prod_est,$G27+$H27,MATCH(CB$14,$BP$14:$DP$14,0))</f>
        <v>0</v>
      </c>
      <c r="CC27" s="8" cm="1">
        <f t="array" ref="CC27">W27*INDEX(prod_est,$G27+$H27,MATCH(CC$14,$BP$14:$DP$14,0))</f>
        <v>0</v>
      </c>
      <c r="CD27" s="8" cm="1">
        <f t="array" ref="CD27">X27*INDEX(prod_est,$G27+$H27,MATCH(CD$14,$BP$14:$DP$14,0))</f>
        <v>0</v>
      </c>
      <c r="CE27" s="8" cm="1">
        <f t="array" ref="CE27">Y27*INDEX(prod_est,$G27+$H27,MATCH(CE$14,$BP$14:$DP$14,0))</f>
        <v>0</v>
      </c>
      <c r="CF27" s="8" cm="1">
        <f t="array" ref="CF27">Z27*INDEX(prod_est,$G27+$H27,MATCH(CF$14,$BP$14:$DP$14,0))</f>
        <v>0</v>
      </c>
      <c r="CG27" s="8" cm="1">
        <f t="array" ref="CG27">AA27*INDEX(prod_est,$G27+$H27,MATCH(CG$14,$BP$14:$DP$14,0))</f>
        <v>0</v>
      </c>
      <c r="CH27" s="8" cm="1">
        <f t="array" ref="CH27">AB27*INDEX(prod_est,$G27+$H27,MATCH(CH$14,$BP$14:$DP$14,0))</f>
        <v>0</v>
      </c>
      <c r="CI27" s="8" cm="1">
        <f t="array" ref="CI27">AC27*INDEX(prod_est,$G27+$H27,MATCH(CI$14,$BP$14:$DP$14,0))</f>
        <v>0</v>
      </c>
      <c r="CJ27" s="8" cm="1">
        <f t="array" ref="CJ27">AD27*INDEX(prod_est,$G27+$H27,MATCH(CJ$14,$BP$14:$DP$14,0))</f>
        <v>0</v>
      </c>
      <c r="CK27" s="8" cm="1">
        <f t="array" ref="CK27">AE27*INDEX(prod_est,$G27+$H27,MATCH(CK$14,$BP$14:$DP$14,0))</f>
        <v>0</v>
      </c>
      <c r="CL27" s="8" cm="1">
        <f t="array" ref="CL27">AF27*INDEX(prod_est,$G27+$H27,MATCH(CL$14,$BP$14:$DP$14,0))</f>
        <v>0</v>
      </c>
      <c r="CM27" s="8" cm="1">
        <f t="array" ref="CM27">AG27*INDEX(prod_est,$G27+$H27,MATCH(CM$14,$BP$14:$DP$14,0))</f>
        <v>0</v>
      </c>
      <c r="CN27" s="8" cm="1">
        <f t="array" ref="CN27">AH27*INDEX(prod_est,$G27+$H27,MATCH(CN$14,$BP$14:$DP$14,0))</f>
        <v>0</v>
      </c>
      <c r="CO27" s="8" cm="1">
        <f t="array" ref="CO27">AI27*INDEX(prod_est,$G27+$H27,MATCH(CO$14,$BP$14:$DP$14,0))</f>
        <v>0</v>
      </c>
      <c r="CP27" s="8" cm="1">
        <f t="array" ref="CP27">AJ27*INDEX(prod_est,$G27+$H27,MATCH(CP$14,$BP$14:$DP$14,0))</f>
        <v>0</v>
      </c>
      <c r="CQ27" s="8" cm="1">
        <f t="array" ref="CQ27">AK27*INDEX(prod_est,$G27+$H27,MATCH(CQ$14,$BP$14:$DP$14,0))</f>
        <v>0</v>
      </c>
      <c r="CR27" s="8" cm="1">
        <f t="array" ref="CR27">AL27*INDEX(prod_est,$G27+$H27,MATCH(CR$14,$BP$14:$DP$14,0))</f>
        <v>0</v>
      </c>
      <c r="CS27" s="8" cm="1">
        <f t="array" ref="CS27">AM27*INDEX(prod_est,$G27+$H27,MATCH(CS$14,$BP$14:$DP$14,0))</f>
        <v>0</v>
      </c>
      <c r="CT27" s="8" cm="1">
        <f t="array" ref="CT27">AN27*INDEX(prod_est,$G27+$H27,MATCH(CT$14,$BP$14:$DP$14,0))</f>
        <v>0</v>
      </c>
      <c r="CU27" s="8" cm="1">
        <f t="array" ref="CU27">AO27*INDEX(prod_est,$G27+$H27,MATCH(CU$14,$BP$14:$DP$14,0))</f>
        <v>0</v>
      </c>
      <c r="CV27" s="8" cm="1">
        <f t="array" ref="CV27">AP27*INDEX(prod_est,$G27+$H27,MATCH(CV$14,$BP$14:$DP$14,0))</f>
        <v>0</v>
      </c>
      <c r="CW27" cm="1">
        <f t="array" ref="CW27">AQ27*INDEX(prod_est,$G27+$H27,MATCH(CW$14,$BP$14:$DP$14,0))</f>
        <v>0</v>
      </c>
      <c r="CX27" cm="1">
        <f t="array" ref="CX27">AR27*INDEX(prod_est,$G27+$H27,MATCH(CX$14,$BP$14:$DP$14,0))</f>
        <v>0</v>
      </c>
      <c r="CY27" cm="1">
        <f t="array" ref="CY27">AS27*INDEX(prod_est,$G27+$H27,MATCH(CY$14,$BP$14:$DP$14,0))</f>
        <v>0</v>
      </c>
      <c r="CZ27" cm="1">
        <f t="array" ref="CZ27">AT27*INDEX(prod_est,$G27+$H27,MATCH(CZ$14,$BP$14:$DP$14,0))</f>
        <v>0</v>
      </c>
      <c r="DA27" cm="1">
        <f t="array" ref="DA27">AU27*INDEX(prod_est,$G27+$H27,MATCH(DA$14,$BP$14:$DP$14,0))</f>
        <v>0</v>
      </c>
      <c r="DB27" cm="1">
        <f t="array" ref="DB27">AV27*INDEX(prod_est,$G27+$H27,MATCH(DB$14,$BP$14:$DP$14,0))</f>
        <v>0</v>
      </c>
      <c r="DC27" cm="1">
        <f t="array" ref="DC27">AW27*INDEX(prod_est,$G27+$H27,MATCH(DC$14,$BP$14:$DP$14,0))</f>
        <v>0</v>
      </c>
      <c r="DD27" cm="1">
        <f t="array" ref="DD27">AX27*INDEX(prod_est,$G27+$H27,MATCH(DD$14,$BP$14:$DP$14,0))</f>
        <v>0</v>
      </c>
      <c r="DE27" cm="1">
        <f t="array" ref="DE27">AY27*INDEX(prod_est,$G27+$H27,MATCH(DE$14,$BP$14:$DP$14,0))</f>
        <v>0</v>
      </c>
      <c r="DF27" cm="1">
        <f t="array" ref="DF27">AZ27*INDEX(prod_est,$G27+$H27,MATCH(DF$14,$BP$14:$DP$14,0))</f>
        <v>0</v>
      </c>
      <c r="DG27" cm="1">
        <f t="array" ref="DG27">BA27*INDEX(prod_est,$G27+$H27,MATCH(DG$14,$BP$14:$DP$14,0))</f>
        <v>0</v>
      </c>
      <c r="DH27" cm="1">
        <f t="array" ref="DH27">BB27*INDEX(prod_est,$G27+$H27,MATCH(DH$14,$BP$14:$DP$14,0))</f>
        <v>0</v>
      </c>
      <c r="DI27" cm="1">
        <f t="array" ref="DI27">BC27*INDEX(prod_est,$G27+$H27,MATCH(DI$14,$BP$14:$DP$14,0))</f>
        <v>0</v>
      </c>
      <c r="DJ27" cm="1">
        <f t="array" ref="DJ27">BD27*INDEX(prod_est,$G27+$H27,MATCH(DJ$14,$BP$14:$DP$14,0))</f>
        <v>0</v>
      </c>
      <c r="DK27" cm="1">
        <f t="array" ref="DK27">BE27*INDEX(prod_est,$G27+$H27,MATCH(DK$14,$BP$14:$DP$14,0))</f>
        <v>0</v>
      </c>
      <c r="DL27" cm="1">
        <f t="array" ref="DL27">BF27*INDEX(prod_est,$G27+$H27,MATCH(DL$14,$BP$14:$DP$14,0))</f>
        <v>0</v>
      </c>
      <c r="DM27" cm="1">
        <f t="array" ref="DM27">BG27*INDEX(prod_est,$G27+$H27,MATCH(DM$14,$BP$14:$DP$14,0))</f>
        <v>0</v>
      </c>
      <c r="DN27" cm="1">
        <f t="array" ref="DN27">BH27*INDEX(prod_est,$G27+$H27,MATCH(DN$14,$BP$14:$DP$14,0))</f>
        <v>0</v>
      </c>
      <c r="DO27" cm="1">
        <f t="array" ref="DO27">BI27*INDEX(prod_est,$G27+$H27,MATCH(DO$14,$BP$14:$DP$14,0))</f>
        <v>0</v>
      </c>
      <c r="DP27" cm="1">
        <f t="array" ref="DP27">BJ27*INDEX(prod_est,$G27+$H27,MATCH(DP$14,$BP$14:$DP$14,0))</f>
        <v>0</v>
      </c>
    </row>
    <row r="28" spans="1:120" x14ac:dyDescent="0.25">
      <c r="A28" t="s">
        <v>53</v>
      </c>
      <c r="B28" t="s">
        <v>18</v>
      </c>
      <c r="C28" t="s">
        <v>18</v>
      </c>
      <c r="D28" t="s">
        <v>37</v>
      </c>
      <c r="E28" s="8">
        <v>0</v>
      </c>
      <c r="F28" s="8">
        <v>0</v>
      </c>
      <c r="G28">
        <f>MATCH(A28,Production_est!$A$4:$A$339,0)</f>
        <v>257</v>
      </c>
      <c r="H28">
        <f>IFERROR(MATCH(D28,Production_est!$D$4:$D$339,0),"-")</f>
        <v>6</v>
      </c>
      <c r="I28" s="8" cm="1">
        <f t="array" ref="I28">IFERROR(INDEX(Production_est!$E$4:$E$339,H28+G28),"-")</f>
        <v>0</v>
      </c>
      <c r="J28" s="42">
        <f t="shared" si="0"/>
        <v>0</v>
      </c>
      <c r="K28" s="42">
        <f t="shared" si="1"/>
        <v>0</v>
      </c>
      <c r="L28" s="42">
        <f t="shared" si="2"/>
        <v>0</v>
      </c>
      <c r="M28" s="42">
        <f t="shared" ref="M28:AP28" si="33">L28*(1-$F$4)</f>
        <v>0</v>
      </c>
      <c r="N28" s="42">
        <f t="shared" si="33"/>
        <v>0</v>
      </c>
      <c r="O28" s="42">
        <f t="shared" si="33"/>
        <v>0</v>
      </c>
      <c r="P28" s="42">
        <f t="shared" si="33"/>
        <v>0</v>
      </c>
      <c r="Q28" s="42">
        <f t="shared" si="33"/>
        <v>0</v>
      </c>
      <c r="R28" s="42">
        <f t="shared" si="33"/>
        <v>0</v>
      </c>
      <c r="S28" s="42">
        <f t="shared" si="33"/>
        <v>0</v>
      </c>
      <c r="T28" s="42">
        <f t="shared" si="33"/>
        <v>0</v>
      </c>
      <c r="U28" s="42">
        <f t="shared" si="33"/>
        <v>0</v>
      </c>
      <c r="V28" s="42">
        <f t="shared" si="33"/>
        <v>0</v>
      </c>
      <c r="W28" s="42">
        <f t="shared" si="33"/>
        <v>0</v>
      </c>
      <c r="X28" s="42">
        <f t="shared" si="33"/>
        <v>0</v>
      </c>
      <c r="Y28" s="42">
        <f t="shared" si="33"/>
        <v>0</v>
      </c>
      <c r="Z28" s="42">
        <f t="shared" si="33"/>
        <v>0</v>
      </c>
      <c r="AA28" s="42">
        <f t="shared" si="33"/>
        <v>0</v>
      </c>
      <c r="AB28" s="42">
        <f t="shared" si="33"/>
        <v>0</v>
      </c>
      <c r="AC28" s="42">
        <f t="shared" si="33"/>
        <v>0</v>
      </c>
      <c r="AD28" s="42">
        <f t="shared" si="33"/>
        <v>0</v>
      </c>
      <c r="AE28" s="42">
        <f t="shared" si="33"/>
        <v>0</v>
      </c>
      <c r="AF28" s="42">
        <f t="shared" si="33"/>
        <v>0</v>
      </c>
      <c r="AG28" s="42">
        <f t="shared" si="33"/>
        <v>0</v>
      </c>
      <c r="AH28" s="42">
        <f t="shared" si="33"/>
        <v>0</v>
      </c>
      <c r="AI28" s="42">
        <f t="shared" si="33"/>
        <v>0</v>
      </c>
      <c r="AJ28" s="42">
        <f t="shared" si="33"/>
        <v>0</v>
      </c>
      <c r="AK28" s="42">
        <f t="shared" si="33"/>
        <v>0</v>
      </c>
      <c r="AL28" s="42">
        <f t="shared" si="33"/>
        <v>0</v>
      </c>
      <c r="AM28" s="42">
        <f t="shared" si="33"/>
        <v>0</v>
      </c>
      <c r="AN28" s="42">
        <f t="shared" si="33"/>
        <v>0</v>
      </c>
      <c r="AO28" s="42">
        <f t="shared" si="33"/>
        <v>0</v>
      </c>
      <c r="AP28" s="42">
        <f t="shared" si="33"/>
        <v>0</v>
      </c>
      <c r="AQ28" s="42">
        <f t="shared" ref="AQ28:BJ28" si="34">AP28*(1-$F$4)</f>
        <v>0</v>
      </c>
      <c r="AR28" s="42">
        <f t="shared" si="34"/>
        <v>0</v>
      </c>
      <c r="AS28" s="42">
        <f t="shared" si="34"/>
        <v>0</v>
      </c>
      <c r="AT28" s="42">
        <f t="shared" si="34"/>
        <v>0</v>
      </c>
      <c r="AU28" s="42">
        <f t="shared" si="34"/>
        <v>0</v>
      </c>
      <c r="AV28" s="42">
        <f t="shared" si="34"/>
        <v>0</v>
      </c>
      <c r="AW28" s="42">
        <f t="shared" si="34"/>
        <v>0</v>
      </c>
      <c r="AX28" s="42">
        <f t="shared" si="34"/>
        <v>0</v>
      </c>
      <c r="AY28" s="42">
        <f t="shared" si="34"/>
        <v>0</v>
      </c>
      <c r="AZ28" s="42">
        <f t="shared" si="34"/>
        <v>0</v>
      </c>
      <c r="BA28" s="42">
        <f t="shared" si="34"/>
        <v>0</v>
      </c>
      <c r="BB28" s="42">
        <f t="shared" si="34"/>
        <v>0</v>
      </c>
      <c r="BC28" s="42">
        <f t="shared" si="34"/>
        <v>0</v>
      </c>
      <c r="BD28" s="42">
        <f t="shared" si="34"/>
        <v>0</v>
      </c>
      <c r="BE28" s="42">
        <f t="shared" si="34"/>
        <v>0</v>
      </c>
      <c r="BF28" s="42">
        <f t="shared" si="34"/>
        <v>0</v>
      </c>
      <c r="BG28" s="42">
        <f t="shared" si="34"/>
        <v>0</v>
      </c>
      <c r="BH28" s="42">
        <f t="shared" si="34"/>
        <v>0</v>
      </c>
      <c r="BI28" s="42">
        <f t="shared" si="34"/>
        <v>0</v>
      </c>
      <c r="BJ28" s="42">
        <f t="shared" si="34"/>
        <v>0</v>
      </c>
      <c r="BK28" t="str">
        <f t="shared" si="5"/>
        <v>17_SIN</v>
      </c>
      <c r="BL28" t="str">
        <f t="shared" si="6"/>
        <v>d_ind_cem_7_9_lpg</v>
      </c>
      <c r="BO28" s="8">
        <f t="shared" si="7"/>
        <v>0</v>
      </c>
      <c r="BP28" s="8">
        <f t="shared" si="8"/>
        <v>0</v>
      </c>
      <c r="BQ28" s="8" cm="1">
        <f t="array" ref="BQ28">K28*INDEX(prod_est,$G28+$H28,MATCH(BQ$14,$BP$14:$DP$14,0))</f>
        <v>0</v>
      </c>
      <c r="BR28" s="8" cm="1">
        <f t="array" ref="BR28">L28*INDEX(prod_est,$G28+$H28,MATCH(BR$14,$BP$14:$DP$14,0))</f>
        <v>0</v>
      </c>
      <c r="BS28" s="8" cm="1">
        <f t="array" ref="BS28">M28*INDEX(prod_est,$G28+$H28,MATCH(BS$14,$BP$14:$DP$14,0))</f>
        <v>0</v>
      </c>
      <c r="BT28" s="8" cm="1">
        <f t="array" ref="BT28">N28*INDEX(prod_est,$G28+$H28,MATCH(BT$14,$BP$14:$DP$14,0))</f>
        <v>0</v>
      </c>
      <c r="BU28" s="8" cm="1">
        <f t="array" ref="BU28">O28*INDEX(prod_est,$G28+$H28,MATCH(BU$14,$BP$14:$DP$14,0))</f>
        <v>0</v>
      </c>
      <c r="BV28" s="8" cm="1">
        <f t="array" ref="BV28">P28*INDEX(prod_est,$G28+$H28,MATCH(BV$14,$BP$14:$DP$14,0))</f>
        <v>0</v>
      </c>
      <c r="BW28" s="8" cm="1">
        <f t="array" ref="BW28">Q28*INDEX(prod_est,$G28+$H28,MATCH(BW$14,$BP$14:$DP$14,0))</f>
        <v>0</v>
      </c>
      <c r="BX28" s="8" cm="1">
        <f t="array" ref="BX28">R28*INDEX(prod_est,$G28+$H28,MATCH(BX$14,$BP$14:$DP$14,0))</f>
        <v>0</v>
      </c>
      <c r="BY28" s="8" cm="1">
        <f t="array" ref="BY28">S28*INDEX(prod_est,$G28+$H28,MATCH(BY$14,$BP$14:$DP$14,0))</f>
        <v>0</v>
      </c>
      <c r="BZ28" s="8" cm="1">
        <f t="array" ref="BZ28">T28*INDEX(prod_est,$G28+$H28,MATCH(BZ$14,$BP$14:$DP$14,0))</f>
        <v>0</v>
      </c>
      <c r="CA28" s="8" cm="1">
        <f t="array" ref="CA28">U28*INDEX(prod_est,$G28+$H28,MATCH(CA$14,$BP$14:$DP$14,0))</f>
        <v>0</v>
      </c>
      <c r="CB28" s="8" cm="1">
        <f t="array" ref="CB28">V28*INDEX(prod_est,$G28+$H28,MATCH(CB$14,$BP$14:$DP$14,0))</f>
        <v>0</v>
      </c>
      <c r="CC28" s="8" cm="1">
        <f t="array" ref="CC28">W28*INDEX(prod_est,$G28+$H28,MATCH(CC$14,$BP$14:$DP$14,0))</f>
        <v>0</v>
      </c>
      <c r="CD28" s="8" cm="1">
        <f t="array" ref="CD28">X28*INDEX(prod_est,$G28+$H28,MATCH(CD$14,$BP$14:$DP$14,0))</f>
        <v>0</v>
      </c>
      <c r="CE28" s="8" cm="1">
        <f t="array" ref="CE28">Y28*INDEX(prod_est,$G28+$H28,MATCH(CE$14,$BP$14:$DP$14,0))</f>
        <v>0</v>
      </c>
      <c r="CF28" s="8" cm="1">
        <f t="array" ref="CF28">Z28*INDEX(prod_est,$G28+$H28,MATCH(CF$14,$BP$14:$DP$14,0))</f>
        <v>0</v>
      </c>
      <c r="CG28" s="8" cm="1">
        <f t="array" ref="CG28">AA28*INDEX(prod_est,$G28+$H28,MATCH(CG$14,$BP$14:$DP$14,0))</f>
        <v>0</v>
      </c>
      <c r="CH28" s="8" cm="1">
        <f t="array" ref="CH28">AB28*INDEX(prod_est,$G28+$H28,MATCH(CH$14,$BP$14:$DP$14,0))</f>
        <v>0</v>
      </c>
      <c r="CI28" s="8" cm="1">
        <f t="array" ref="CI28">AC28*INDEX(prod_est,$G28+$H28,MATCH(CI$14,$BP$14:$DP$14,0))</f>
        <v>0</v>
      </c>
      <c r="CJ28" s="8" cm="1">
        <f t="array" ref="CJ28">AD28*INDEX(prod_est,$G28+$H28,MATCH(CJ$14,$BP$14:$DP$14,0))</f>
        <v>0</v>
      </c>
      <c r="CK28" s="8" cm="1">
        <f t="array" ref="CK28">AE28*INDEX(prod_est,$G28+$H28,MATCH(CK$14,$BP$14:$DP$14,0))</f>
        <v>0</v>
      </c>
      <c r="CL28" s="8" cm="1">
        <f t="array" ref="CL28">AF28*INDEX(prod_est,$G28+$H28,MATCH(CL$14,$BP$14:$DP$14,0))</f>
        <v>0</v>
      </c>
      <c r="CM28" s="8" cm="1">
        <f t="array" ref="CM28">AG28*INDEX(prod_est,$G28+$H28,MATCH(CM$14,$BP$14:$DP$14,0))</f>
        <v>0</v>
      </c>
      <c r="CN28" s="8" cm="1">
        <f t="array" ref="CN28">AH28*INDEX(prod_est,$G28+$H28,MATCH(CN$14,$BP$14:$DP$14,0))</f>
        <v>0</v>
      </c>
      <c r="CO28" s="8" cm="1">
        <f t="array" ref="CO28">AI28*INDEX(prod_est,$G28+$H28,MATCH(CO$14,$BP$14:$DP$14,0))</f>
        <v>0</v>
      </c>
      <c r="CP28" s="8" cm="1">
        <f t="array" ref="CP28">AJ28*INDEX(prod_est,$G28+$H28,MATCH(CP$14,$BP$14:$DP$14,0))</f>
        <v>0</v>
      </c>
      <c r="CQ28" s="8" cm="1">
        <f t="array" ref="CQ28">AK28*INDEX(prod_est,$G28+$H28,MATCH(CQ$14,$BP$14:$DP$14,0))</f>
        <v>0</v>
      </c>
      <c r="CR28" s="8" cm="1">
        <f t="array" ref="CR28">AL28*INDEX(prod_est,$G28+$H28,MATCH(CR$14,$BP$14:$DP$14,0))</f>
        <v>0</v>
      </c>
      <c r="CS28" s="8" cm="1">
        <f t="array" ref="CS28">AM28*INDEX(prod_est,$G28+$H28,MATCH(CS$14,$BP$14:$DP$14,0))</f>
        <v>0</v>
      </c>
      <c r="CT28" s="8" cm="1">
        <f t="array" ref="CT28">AN28*INDEX(prod_est,$G28+$H28,MATCH(CT$14,$BP$14:$DP$14,0))</f>
        <v>0</v>
      </c>
      <c r="CU28" s="8" cm="1">
        <f t="array" ref="CU28">AO28*INDEX(prod_est,$G28+$H28,MATCH(CU$14,$BP$14:$DP$14,0))</f>
        <v>0</v>
      </c>
      <c r="CV28" s="8" cm="1">
        <f t="array" ref="CV28">AP28*INDEX(prod_est,$G28+$H28,MATCH(CV$14,$BP$14:$DP$14,0))</f>
        <v>0</v>
      </c>
      <c r="CW28" cm="1">
        <f t="array" ref="CW28">AQ28*INDEX(prod_est,$G28+$H28,MATCH(CW$14,$BP$14:$DP$14,0))</f>
        <v>0</v>
      </c>
      <c r="CX28" cm="1">
        <f t="array" ref="CX28">AR28*INDEX(prod_est,$G28+$H28,MATCH(CX$14,$BP$14:$DP$14,0))</f>
        <v>0</v>
      </c>
      <c r="CY28" cm="1">
        <f t="array" ref="CY28">AS28*INDEX(prod_est,$G28+$H28,MATCH(CY$14,$BP$14:$DP$14,0))</f>
        <v>0</v>
      </c>
      <c r="CZ28" cm="1">
        <f t="array" ref="CZ28">AT28*INDEX(prod_est,$G28+$H28,MATCH(CZ$14,$BP$14:$DP$14,0))</f>
        <v>0</v>
      </c>
      <c r="DA28" cm="1">
        <f t="array" ref="DA28">AU28*INDEX(prod_est,$G28+$H28,MATCH(DA$14,$BP$14:$DP$14,0))</f>
        <v>0</v>
      </c>
      <c r="DB28" cm="1">
        <f t="array" ref="DB28">AV28*INDEX(prod_est,$G28+$H28,MATCH(DB$14,$BP$14:$DP$14,0))</f>
        <v>0</v>
      </c>
      <c r="DC28" cm="1">
        <f t="array" ref="DC28">AW28*INDEX(prod_est,$G28+$H28,MATCH(DC$14,$BP$14:$DP$14,0))</f>
        <v>0</v>
      </c>
      <c r="DD28" cm="1">
        <f t="array" ref="DD28">AX28*INDEX(prod_est,$G28+$H28,MATCH(DD$14,$BP$14:$DP$14,0))</f>
        <v>0</v>
      </c>
      <c r="DE28" cm="1">
        <f t="array" ref="DE28">AY28*INDEX(prod_est,$G28+$H28,MATCH(DE$14,$BP$14:$DP$14,0))</f>
        <v>0</v>
      </c>
      <c r="DF28" cm="1">
        <f t="array" ref="DF28">AZ28*INDEX(prod_est,$G28+$H28,MATCH(DF$14,$BP$14:$DP$14,0))</f>
        <v>0</v>
      </c>
      <c r="DG28" cm="1">
        <f t="array" ref="DG28">BA28*INDEX(prod_est,$G28+$H28,MATCH(DG$14,$BP$14:$DP$14,0))</f>
        <v>0</v>
      </c>
      <c r="DH28" cm="1">
        <f t="array" ref="DH28">BB28*INDEX(prod_est,$G28+$H28,MATCH(DH$14,$BP$14:$DP$14,0))</f>
        <v>0</v>
      </c>
      <c r="DI28" cm="1">
        <f t="array" ref="DI28">BC28*INDEX(prod_est,$G28+$H28,MATCH(DI$14,$BP$14:$DP$14,0))</f>
        <v>0</v>
      </c>
      <c r="DJ28" cm="1">
        <f t="array" ref="DJ28">BD28*INDEX(prod_est,$G28+$H28,MATCH(DJ$14,$BP$14:$DP$14,0))</f>
        <v>0</v>
      </c>
      <c r="DK28" cm="1">
        <f t="array" ref="DK28">BE28*INDEX(prod_est,$G28+$H28,MATCH(DK$14,$BP$14:$DP$14,0))</f>
        <v>0</v>
      </c>
      <c r="DL28" cm="1">
        <f t="array" ref="DL28">BF28*INDEX(prod_est,$G28+$H28,MATCH(DL$14,$BP$14:$DP$14,0))</f>
        <v>0</v>
      </c>
      <c r="DM28" cm="1">
        <f t="array" ref="DM28">BG28*INDEX(prod_est,$G28+$H28,MATCH(DM$14,$BP$14:$DP$14,0))</f>
        <v>0</v>
      </c>
      <c r="DN28" cm="1">
        <f t="array" ref="DN28">BH28*INDEX(prod_est,$G28+$H28,MATCH(DN$14,$BP$14:$DP$14,0))</f>
        <v>0</v>
      </c>
      <c r="DO28" cm="1">
        <f t="array" ref="DO28">BI28*INDEX(prod_est,$G28+$H28,MATCH(DO$14,$BP$14:$DP$14,0))</f>
        <v>0</v>
      </c>
      <c r="DP28" cm="1">
        <f t="array" ref="DP28">BJ28*INDEX(prod_est,$G28+$H28,MATCH(DP$14,$BP$14:$DP$14,0))</f>
        <v>0</v>
      </c>
    </row>
    <row r="29" spans="1:120" x14ac:dyDescent="0.25">
      <c r="A29" t="s">
        <v>53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257</v>
      </c>
      <c r="H29">
        <f>IFERROR(MATCH(D29,Production_est!$D$4:$D$339,0),"-")</f>
        <v>6</v>
      </c>
      <c r="I29" s="8" cm="1">
        <f t="array" ref="I29">IFERROR(INDEX(Production_est!$E$4:$E$339,H29+G29),"-")</f>
        <v>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17_SIN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53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257</v>
      </c>
      <c r="H30">
        <f>IFERROR(MATCH(D30,Production_est!$D$4:$D$339,0),"-")</f>
        <v>6</v>
      </c>
      <c r="I30" s="8" cm="1">
        <f t="array" ref="I30">IFERROR(INDEX(Production_est!$E$4:$E$339,H30+G30),"-")</f>
        <v>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17_SIN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53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257</v>
      </c>
      <c r="H31">
        <f>IFERROR(MATCH(D31,Production_est!$D$4:$D$339,0),"-")</f>
        <v>6</v>
      </c>
      <c r="I31" s="8" cm="1">
        <f t="array" ref="I31">IFERROR(INDEX(Production_est!$E$4:$E$339,H31+G31),"-")</f>
        <v>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17_SIN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53</v>
      </c>
      <c r="B32" t="s">
        <v>22</v>
      </c>
      <c r="C32" t="s">
        <v>22</v>
      </c>
      <c r="D32" t="s">
        <v>37</v>
      </c>
      <c r="E32" s="8">
        <v>0</v>
      </c>
      <c r="F32" s="8">
        <v>0</v>
      </c>
      <c r="G32">
        <f>MATCH(A32,Production_est!$A$4:$A$339,0)</f>
        <v>257</v>
      </c>
      <c r="H32">
        <f>IFERROR(MATCH(D32,Production_est!$D$4:$D$339,0),"-")</f>
        <v>6</v>
      </c>
      <c r="I32" s="8" cm="1">
        <f t="array" ref="I32">IFERROR(INDEX(Production_est!$E$4:$E$339,H32+G32),"-")</f>
        <v>0</v>
      </c>
      <c r="J32" s="42">
        <f t="shared" si="0"/>
        <v>0</v>
      </c>
      <c r="K32" s="42">
        <f t="shared" si="1"/>
        <v>0</v>
      </c>
      <c r="L32" s="42">
        <f t="shared" si="2"/>
        <v>0</v>
      </c>
      <c r="M32" s="42">
        <f t="shared" ref="M32:AP32" si="41">L32*(1-$F$4)</f>
        <v>0</v>
      </c>
      <c r="N32" s="42">
        <f t="shared" si="41"/>
        <v>0</v>
      </c>
      <c r="O32" s="42">
        <f t="shared" si="41"/>
        <v>0</v>
      </c>
      <c r="P32" s="42">
        <f t="shared" si="41"/>
        <v>0</v>
      </c>
      <c r="Q32" s="42">
        <f t="shared" si="41"/>
        <v>0</v>
      </c>
      <c r="R32" s="42">
        <f t="shared" si="41"/>
        <v>0</v>
      </c>
      <c r="S32" s="42">
        <f t="shared" si="41"/>
        <v>0</v>
      </c>
      <c r="T32" s="42">
        <f t="shared" si="41"/>
        <v>0</v>
      </c>
      <c r="U32" s="42">
        <f t="shared" si="41"/>
        <v>0</v>
      </c>
      <c r="V32" s="42">
        <f t="shared" si="41"/>
        <v>0</v>
      </c>
      <c r="W32" s="42">
        <f t="shared" si="41"/>
        <v>0</v>
      </c>
      <c r="X32" s="42">
        <f t="shared" si="41"/>
        <v>0</v>
      </c>
      <c r="Y32" s="42">
        <f t="shared" si="41"/>
        <v>0</v>
      </c>
      <c r="Z32" s="42">
        <f t="shared" si="41"/>
        <v>0</v>
      </c>
      <c r="AA32" s="42">
        <f t="shared" si="41"/>
        <v>0</v>
      </c>
      <c r="AB32" s="42">
        <f t="shared" si="41"/>
        <v>0</v>
      </c>
      <c r="AC32" s="42">
        <f t="shared" si="41"/>
        <v>0</v>
      </c>
      <c r="AD32" s="42">
        <f t="shared" si="41"/>
        <v>0</v>
      </c>
      <c r="AE32" s="42">
        <f t="shared" si="41"/>
        <v>0</v>
      </c>
      <c r="AF32" s="42">
        <f t="shared" si="41"/>
        <v>0</v>
      </c>
      <c r="AG32" s="42">
        <f t="shared" si="41"/>
        <v>0</v>
      </c>
      <c r="AH32" s="42">
        <f t="shared" si="41"/>
        <v>0</v>
      </c>
      <c r="AI32" s="42">
        <f t="shared" si="41"/>
        <v>0</v>
      </c>
      <c r="AJ32" s="42">
        <f t="shared" si="41"/>
        <v>0</v>
      </c>
      <c r="AK32" s="42">
        <f t="shared" si="41"/>
        <v>0</v>
      </c>
      <c r="AL32" s="42">
        <f t="shared" si="41"/>
        <v>0</v>
      </c>
      <c r="AM32" s="42">
        <f t="shared" si="41"/>
        <v>0</v>
      </c>
      <c r="AN32" s="42">
        <f t="shared" si="41"/>
        <v>0</v>
      </c>
      <c r="AO32" s="42">
        <f t="shared" si="41"/>
        <v>0</v>
      </c>
      <c r="AP32" s="42">
        <f t="shared" si="41"/>
        <v>0</v>
      </c>
      <c r="AQ32" s="42">
        <f t="shared" ref="AQ32:BJ32" si="42">AP32*(1-$F$4)</f>
        <v>0</v>
      </c>
      <c r="AR32" s="42">
        <f t="shared" si="42"/>
        <v>0</v>
      </c>
      <c r="AS32" s="42">
        <f t="shared" si="42"/>
        <v>0</v>
      </c>
      <c r="AT32" s="42">
        <f t="shared" si="42"/>
        <v>0</v>
      </c>
      <c r="AU32" s="42">
        <f t="shared" si="42"/>
        <v>0</v>
      </c>
      <c r="AV32" s="42">
        <f t="shared" si="42"/>
        <v>0</v>
      </c>
      <c r="AW32" s="42">
        <f t="shared" si="42"/>
        <v>0</v>
      </c>
      <c r="AX32" s="42">
        <f t="shared" si="42"/>
        <v>0</v>
      </c>
      <c r="AY32" s="42">
        <f t="shared" si="42"/>
        <v>0</v>
      </c>
      <c r="AZ32" s="42">
        <f t="shared" si="42"/>
        <v>0</v>
      </c>
      <c r="BA32" s="42">
        <f t="shared" si="42"/>
        <v>0</v>
      </c>
      <c r="BB32" s="42">
        <f t="shared" si="42"/>
        <v>0</v>
      </c>
      <c r="BC32" s="42">
        <f t="shared" si="42"/>
        <v>0</v>
      </c>
      <c r="BD32" s="42">
        <f t="shared" si="42"/>
        <v>0</v>
      </c>
      <c r="BE32" s="42">
        <f t="shared" si="42"/>
        <v>0</v>
      </c>
      <c r="BF32" s="42">
        <f t="shared" si="42"/>
        <v>0</v>
      </c>
      <c r="BG32" s="42">
        <f t="shared" si="42"/>
        <v>0</v>
      </c>
      <c r="BH32" s="42">
        <f t="shared" si="42"/>
        <v>0</v>
      </c>
      <c r="BI32" s="42">
        <f t="shared" si="42"/>
        <v>0</v>
      </c>
      <c r="BJ32" s="42">
        <f t="shared" si="42"/>
        <v>0</v>
      </c>
      <c r="BK32" t="str">
        <f t="shared" si="5"/>
        <v>17_SIN</v>
      </c>
      <c r="BL32" t="str">
        <f t="shared" si="6"/>
        <v>d_ind_cem_8_1_natural_gas</v>
      </c>
      <c r="BO32" s="8">
        <f t="shared" si="7"/>
        <v>0</v>
      </c>
      <c r="BP32" s="8">
        <f t="shared" si="8"/>
        <v>0</v>
      </c>
      <c r="BQ32" s="8" cm="1">
        <f t="array" ref="BQ32">K32*INDEX(prod_est,$G32+$H32,MATCH(BQ$14,$BP$14:$DP$14,0))</f>
        <v>0</v>
      </c>
      <c r="BR32" s="8" cm="1">
        <f t="array" ref="BR32">L32*INDEX(prod_est,$G32+$H32,MATCH(BR$14,$BP$14:$DP$14,0))</f>
        <v>0</v>
      </c>
      <c r="BS32" s="8" cm="1">
        <f t="array" ref="BS32">M32*INDEX(prod_est,$G32+$H32,MATCH(BS$14,$BP$14:$DP$14,0))</f>
        <v>0</v>
      </c>
      <c r="BT32" s="8" cm="1">
        <f t="array" ref="BT32">N32*INDEX(prod_est,$G32+$H32,MATCH(BT$14,$BP$14:$DP$14,0))</f>
        <v>0</v>
      </c>
      <c r="BU32" s="8" cm="1">
        <f t="array" ref="BU32">O32*INDEX(prod_est,$G32+$H32,MATCH(BU$14,$BP$14:$DP$14,0))</f>
        <v>0</v>
      </c>
      <c r="BV32" s="8" cm="1">
        <f t="array" ref="BV32">P32*INDEX(prod_est,$G32+$H32,MATCH(BV$14,$BP$14:$DP$14,0))</f>
        <v>0</v>
      </c>
      <c r="BW32" s="8" cm="1">
        <f t="array" ref="BW32">Q32*INDEX(prod_est,$G32+$H32,MATCH(BW$14,$BP$14:$DP$14,0))</f>
        <v>0</v>
      </c>
      <c r="BX32" s="8" cm="1">
        <f t="array" ref="BX32">R32*INDEX(prod_est,$G32+$H32,MATCH(BX$14,$BP$14:$DP$14,0))</f>
        <v>0</v>
      </c>
      <c r="BY32" s="8" cm="1">
        <f t="array" ref="BY32">S32*INDEX(prod_est,$G32+$H32,MATCH(BY$14,$BP$14:$DP$14,0))</f>
        <v>0</v>
      </c>
      <c r="BZ32" s="8" cm="1">
        <f t="array" ref="BZ32">T32*INDEX(prod_est,$G32+$H32,MATCH(BZ$14,$BP$14:$DP$14,0))</f>
        <v>0</v>
      </c>
      <c r="CA32" s="8" cm="1">
        <f t="array" ref="CA32">U32*INDEX(prod_est,$G32+$H32,MATCH(CA$14,$BP$14:$DP$14,0))</f>
        <v>0</v>
      </c>
      <c r="CB32" s="8" cm="1">
        <f t="array" ref="CB32">V32*INDEX(prod_est,$G32+$H32,MATCH(CB$14,$BP$14:$DP$14,0))</f>
        <v>0</v>
      </c>
      <c r="CC32" s="8" cm="1">
        <f t="array" ref="CC32">W32*INDEX(prod_est,$G32+$H32,MATCH(CC$14,$BP$14:$DP$14,0))</f>
        <v>0</v>
      </c>
      <c r="CD32" s="8" cm="1">
        <f t="array" ref="CD32">X32*INDEX(prod_est,$G32+$H32,MATCH(CD$14,$BP$14:$DP$14,0))</f>
        <v>0</v>
      </c>
      <c r="CE32" s="8" cm="1">
        <f t="array" ref="CE32">Y32*INDEX(prod_est,$G32+$H32,MATCH(CE$14,$BP$14:$DP$14,0))</f>
        <v>0</v>
      </c>
      <c r="CF32" s="8" cm="1">
        <f t="array" ref="CF32">Z32*INDEX(prod_est,$G32+$H32,MATCH(CF$14,$BP$14:$DP$14,0))</f>
        <v>0</v>
      </c>
      <c r="CG32" s="8" cm="1">
        <f t="array" ref="CG32">AA32*INDEX(prod_est,$G32+$H32,MATCH(CG$14,$BP$14:$DP$14,0))</f>
        <v>0</v>
      </c>
      <c r="CH32" s="8" cm="1">
        <f t="array" ref="CH32">AB32*INDEX(prod_est,$G32+$H32,MATCH(CH$14,$BP$14:$DP$14,0))</f>
        <v>0</v>
      </c>
      <c r="CI32" s="8" cm="1">
        <f t="array" ref="CI32">AC32*INDEX(prod_est,$G32+$H32,MATCH(CI$14,$BP$14:$DP$14,0))</f>
        <v>0</v>
      </c>
      <c r="CJ32" s="8" cm="1">
        <f t="array" ref="CJ32">AD32*INDEX(prod_est,$G32+$H32,MATCH(CJ$14,$BP$14:$DP$14,0))</f>
        <v>0</v>
      </c>
      <c r="CK32" s="8" cm="1">
        <f t="array" ref="CK32">AE32*INDEX(prod_est,$G32+$H32,MATCH(CK$14,$BP$14:$DP$14,0))</f>
        <v>0</v>
      </c>
      <c r="CL32" s="8" cm="1">
        <f t="array" ref="CL32">AF32*INDEX(prod_est,$G32+$H32,MATCH(CL$14,$BP$14:$DP$14,0))</f>
        <v>0</v>
      </c>
      <c r="CM32" s="8" cm="1">
        <f t="array" ref="CM32">AG32*INDEX(prod_est,$G32+$H32,MATCH(CM$14,$BP$14:$DP$14,0))</f>
        <v>0</v>
      </c>
      <c r="CN32" s="8" cm="1">
        <f t="array" ref="CN32">AH32*INDEX(prod_est,$G32+$H32,MATCH(CN$14,$BP$14:$DP$14,0))</f>
        <v>0</v>
      </c>
      <c r="CO32" s="8" cm="1">
        <f t="array" ref="CO32">AI32*INDEX(prod_est,$G32+$H32,MATCH(CO$14,$BP$14:$DP$14,0))</f>
        <v>0</v>
      </c>
      <c r="CP32" s="8" cm="1">
        <f t="array" ref="CP32">AJ32*INDEX(prod_est,$G32+$H32,MATCH(CP$14,$BP$14:$DP$14,0))</f>
        <v>0</v>
      </c>
      <c r="CQ32" s="8" cm="1">
        <f t="array" ref="CQ32">AK32*INDEX(prod_est,$G32+$H32,MATCH(CQ$14,$BP$14:$DP$14,0))</f>
        <v>0</v>
      </c>
      <c r="CR32" s="8" cm="1">
        <f t="array" ref="CR32">AL32*INDEX(prod_est,$G32+$H32,MATCH(CR$14,$BP$14:$DP$14,0))</f>
        <v>0</v>
      </c>
      <c r="CS32" s="8" cm="1">
        <f t="array" ref="CS32">AM32*INDEX(prod_est,$G32+$H32,MATCH(CS$14,$BP$14:$DP$14,0))</f>
        <v>0</v>
      </c>
      <c r="CT32" s="8" cm="1">
        <f t="array" ref="CT32">AN32*INDEX(prod_est,$G32+$H32,MATCH(CT$14,$BP$14:$DP$14,0))</f>
        <v>0</v>
      </c>
      <c r="CU32" s="8" cm="1">
        <f t="array" ref="CU32">AO32*INDEX(prod_est,$G32+$H32,MATCH(CU$14,$BP$14:$DP$14,0))</f>
        <v>0</v>
      </c>
      <c r="CV32" s="8" cm="1">
        <f t="array" ref="CV32">AP32*INDEX(prod_est,$G32+$H32,MATCH(CV$14,$BP$14:$DP$14,0))</f>
        <v>0</v>
      </c>
      <c r="CW32" cm="1">
        <f t="array" ref="CW32">AQ32*INDEX(prod_est,$G32+$H32,MATCH(CW$14,$BP$14:$DP$14,0))</f>
        <v>0</v>
      </c>
      <c r="CX32" cm="1">
        <f t="array" ref="CX32">AR32*INDEX(prod_est,$G32+$H32,MATCH(CX$14,$BP$14:$DP$14,0))</f>
        <v>0</v>
      </c>
      <c r="CY32" cm="1">
        <f t="array" ref="CY32">AS32*INDEX(prod_est,$G32+$H32,MATCH(CY$14,$BP$14:$DP$14,0))</f>
        <v>0</v>
      </c>
      <c r="CZ32" cm="1">
        <f t="array" ref="CZ32">AT32*INDEX(prod_est,$G32+$H32,MATCH(CZ$14,$BP$14:$DP$14,0))</f>
        <v>0</v>
      </c>
      <c r="DA32" cm="1">
        <f t="array" ref="DA32">AU32*INDEX(prod_est,$G32+$H32,MATCH(DA$14,$BP$14:$DP$14,0))</f>
        <v>0</v>
      </c>
      <c r="DB32" cm="1">
        <f t="array" ref="DB32">AV32*INDEX(prod_est,$G32+$H32,MATCH(DB$14,$BP$14:$DP$14,0))</f>
        <v>0</v>
      </c>
      <c r="DC32" cm="1">
        <f t="array" ref="DC32">AW32*INDEX(prod_est,$G32+$H32,MATCH(DC$14,$BP$14:$DP$14,0))</f>
        <v>0</v>
      </c>
      <c r="DD32" cm="1">
        <f t="array" ref="DD32">AX32*INDEX(prod_est,$G32+$H32,MATCH(DD$14,$BP$14:$DP$14,0))</f>
        <v>0</v>
      </c>
      <c r="DE32" cm="1">
        <f t="array" ref="DE32">AY32*INDEX(prod_est,$G32+$H32,MATCH(DE$14,$BP$14:$DP$14,0))</f>
        <v>0</v>
      </c>
      <c r="DF32" cm="1">
        <f t="array" ref="DF32">AZ32*INDEX(prod_est,$G32+$H32,MATCH(DF$14,$BP$14:$DP$14,0))</f>
        <v>0</v>
      </c>
      <c r="DG32" cm="1">
        <f t="array" ref="DG32">BA32*INDEX(prod_est,$G32+$H32,MATCH(DG$14,$BP$14:$DP$14,0))</f>
        <v>0</v>
      </c>
      <c r="DH32" cm="1">
        <f t="array" ref="DH32">BB32*INDEX(prod_est,$G32+$H32,MATCH(DH$14,$BP$14:$DP$14,0))</f>
        <v>0</v>
      </c>
      <c r="DI32" cm="1">
        <f t="array" ref="DI32">BC32*INDEX(prod_est,$G32+$H32,MATCH(DI$14,$BP$14:$DP$14,0))</f>
        <v>0</v>
      </c>
      <c r="DJ32" cm="1">
        <f t="array" ref="DJ32">BD32*INDEX(prod_est,$G32+$H32,MATCH(DJ$14,$BP$14:$DP$14,0))</f>
        <v>0</v>
      </c>
      <c r="DK32" cm="1">
        <f t="array" ref="DK32">BE32*INDEX(prod_est,$G32+$H32,MATCH(DK$14,$BP$14:$DP$14,0))</f>
        <v>0</v>
      </c>
      <c r="DL32" cm="1">
        <f t="array" ref="DL32">BF32*INDEX(prod_est,$G32+$H32,MATCH(DL$14,$BP$14:$DP$14,0))</f>
        <v>0</v>
      </c>
      <c r="DM32" cm="1">
        <f t="array" ref="DM32">BG32*INDEX(prod_est,$G32+$H32,MATCH(DM$14,$BP$14:$DP$14,0))</f>
        <v>0</v>
      </c>
      <c r="DN32" cm="1">
        <f t="array" ref="DN32">BH32*INDEX(prod_est,$G32+$H32,MATCH(DN$14,$BP$14:$DP$14,0))</f>
        <v>0</v>
      </c>
      <c r="DO32" cm="1">
        <f t="array" ref="DO32">BI32*INDEX(prod_est,$G32+$H32,MATCH(DO$14,$BP$14:$DP$14,0))</f>
        <v>0</v>
      </c>
      <c r="DP32" cm="1">
        <f t="array" ref="DP32">BJ32*INDEX(prod_est,$G32+$H32,MATCH(DP$14,$BP$14:$DP$14,0))</f>
        <v>0</v>
      </c>
    </row>
    <row r="33" spans="1:120" x14ac:dyDescent="0.25">
      <c r="A33" t="s">
        <v>53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257</v>
      </c>
      <c r="H33">
        <f>IFERROR(MATCH(D33,Production_est!$D$4:$D$339,0),"-")</f>
        <v>6</v>
      </c>
      <c r="I33" s="8" cm="1">
        <f t="array" ref="I33">IFERROR(INDEX(Production_est!$E$4:$E$339,H33+G33),"-")</f>
        <v>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17_SIN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53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257</v>
      </c>
      <c r="H34">
        <f>IFERROR(MATCH(D34,Production_est!$D$4:$D$339,0),"-")</f>
        <v>6</v>
      </c>
      <c r="I34" s="8" cm="1">
        <f t="array" ref="I34">IFERROR(INDEX(Production_est!$E$4:$E$339,H34+G34),"-")</f>
        <v>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17_SIN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53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257</v>
      </c>
      <c r="H35">
        <f>IFERROR(MATCH(D35,Production_est!$D$4:$D$339,0),"-")</f>
        <v>6</v>
      </c>
      <c r="I35" s="8" cm="1">
        <f t="array" ref="I35">IFERROR(INDEX(Production_est!$E$4:$E$339,H35+G35),"-")</f>
        <v>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17_SIN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53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257</v>
      </c>
      <c r="H36">
        <f>IFERROR(MATCH(D36,Production_est!$D$4:$D$339,0),"-")</f>
        <v>6</v>
      </c>
      <c r="I36" s="8" cm="1">
        <f t="array" ref="I36">IFERROR(INDEX(Production_est!$E$4:$E$339,H36+G36),"-")</f>
        <v>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17_SIN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53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257</v>
      </c>
      <c r="H37">
        <f>IFERROR(MATCH(D37,Production_est!$D$4:$D$339,0),"-")</f>
        <v>6</v>
      </c>
      <c r="I37" s="8" cm="1">
        <f t="array" ref="I37">IFERROR(INDEX(Production_est!$E$4:$E$339,H37+G37),"-")</f>
        <v>0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17_SIN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53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257</v>
      </c>
      <c r="H38">
        <f>IFERROR(MATCH(D38,Production_est!$D$4:$D$339,0),"-")</f>
        <v>6</v>
      </c>
      <c r="I38" s="8" cm="1">
        <f t="array" ref="I38">IFERROR(INDEX(Production_est!$E$4:$E$339,H38+G38),"-")</f>
        <v>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17_SIN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53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257</v>
      </c>
      <c r="H39">
        <f>IFERROR(MATCH(D39,Production_est!$D$4:$D$339,0),"-")</f>
        <v>6</v>
      </c>
      <c r="I39" s="8" cm="1">
        <f t="array" ref="I39">IFERROR(INDEX(Production_est!$E$4:$E$339,H39+G39),"-")</f>
        <v>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17_SIN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53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257</v>
      </c>
      <c r="H40">
        <f>IFERROR(MATCH(D40,Production_est!$D$4:$D$339,0),"-")</f>
        <v>6</v>
      </c>
      <c r="I40" s="8" cm="1">
        <f t="array" ref="I40">IFERROR(INDEX(Production_est!$E$4:$E$339,H40+G40),"-")</f>
        <v>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17_SIN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53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257</v>
      </c>
      <c r="H41">
        <f>IFERROR(MATCH(D41,Production_est!$D$4:$D$339,0),"-")</f>
        <v>6</v>
      </c>
      <c r="I41" s="8" cm="1">
        <f t="array" ref="I41">IFERROR(INDEX(Production_est!$E$4:$E$339,H41+G41),"-")</f>
        <v>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17_SIN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53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257</v>
      </c>
      <c r="H42">
        <f>IFERROR(MATCH(D42,Production_est!$D$4:$D$339,0),"-")</f>
        <v>6</v>
      </c>
      <c r="I42" s="8" cm="1">
        <f t="array" ref="I42">IFERROR(INDEX(Production_est!$E$4:$E$339,H42+G42),"-")</f>
        <v>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17_SIN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53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257</v>
      </c>
      <c r="H43">
        <f>IFERROR(MATCH(D43,Production_est!$D$4:$D$339,0),"-")</f>
        <v>6</v>
      </c>
      <c r="I43" s="8" cm="1">
        <f t="array" ref="I43">IFERROR(INDEX(Production_est!$E$4:$E$339,H43+G43),"-")</f>
        <v>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17_SIN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53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257</v>
      </c>
      <c r="H44">
        <f>IFERROR(MATCH(D44,Production_est!$D$4:$D$339,0),"-")</f>
        <v>6</v>
      </c>
      <c r="I44" s="8" cm="1">
        <f t="array" ref="I44">IFERROR(INDEX(Production_est!$E$4:$E$339,H44+G44),"-")</f>
        <v>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17_SIN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53</v>
      </c>
      <c r="B45" t="s">
        <v>35</v>
      </c>
      <c r="C45" t="s">
        <v>35</v>
      </c>
      <c r="D45" t="s">
        <v>37</v>
      </c>
      <c r="E45" s="8">
        <v>0</v>
      </c>
      <c r="F45" s="8">
        <v>0</v>
      </c>
      <c r="G45">
        <f>MATCH(A45,Production_est!$A$4:$A$339,0)</f>
        <v>257</v>
      </c>
      <c r="H45">
        <f>IFERROR(MATCH(D45,Production_est!$D$4:$D$339,0),"-")</f>
        <v>6</v>
      </c>
      <c r="I45" s="8" cm="1">
        <f t="array" ref="I45">IFERROR(INDEX(Production_est!$E$4:$E$339,H45+G45),"-")</f>
        <v>0</v>
      </c>
      <c r="J45" s="42">
        <f t="shared" si="0"/>
        <v>0</v>
      </c>
      <c r="K45" s="42">
        <f t="shared" si="1"/>
        <v>0</v>
      </c>
      <c r="L45" s="42">
        <f t="shared" si="2"/>
        <v>0</v>
      </c>
      <c r="M45" s="42">
        <f t="shared" ref="M45:AP45" si="64">L45*(1-$F$4)</f>
        <v>0</v>
      </c>
      <c r="N45" s="42">
        <f t="shared" si="64"/>
        <v>0</v>
      </c>
      <c r="O45" s="42">
        <f t="shared" si="64"/>
        <v>0</v>
      </c>
      <c r="P45" s="42">
        <f t="shared" si="64"/>
        <v>0</v>
      </c>
      <c r="Q45" s="42">
        <f t="shared" si="64"/>
        <v>0</v>
      </c>
      <c r="R45" s="42">
        <f t="shared" si="64"/>
        <v>0</v>
      </c>
      <c r="S45" s="42">
        <f t="shared" si="64"/>
        <v>0</v>
      </c>
      <c r="T45" s="42">
        <f t="shared" si="64"/>
        <v>0</v>
      </c>
      <c r="U45" s="42">
        <f t="shared" si="64"/>
        <v>0</v>
      </c>
      <c r="V45" s="42">
        <f t="shared" si="64"/>
        <v>0</v>
      </c>
      <c r="W45" s="42">
        <f t="shared" si="64"/>
        <v>0</v>
      </c>
      <c r="X45" s="42">
        <f t="shared" si="64"/>
        <v>0</v>
      </c>
      <c r="Y45" s="42">
        <f t="shared" si="64"/>
        <v>0</v>
      </c>
      <c r="Z45" s="42">
        <f t="shared" si="64"/>
        <v>0</v>
      </c>
      <c r="AA45" s="42">
        <f t="shared" si="64"/>
        <v>0</v>
      </c>
      <c r="AB45" s="42">
        <f t="shared" si="64"/>
        <v>0</v>
      </c>
      <c r="AC45" s="42">
        <f t="shared" si="64"/>
        <v>0</v>
      </c>
      <c r="AD45" s="42">
        <f t="shared" si="64"/>
        <v>0</v>
      </c>
      <c r="AE45" s="42">
        <f t="shared" si="64"/>
        <v>0</v>
      </c>
      <c r="AF45" s="42">
        <f t="shared" si="64"/>
        <v>0</v>
      </c>
      <c r="AG45" s="42">
        <f t="shared" si="64"/>
        <v>0</v>
      </c>
      <c r="AH45" s="42">
        <f t="shared" si="64"/>
        <v>0</v>
      </c>
      <c r="AI45" s="42">
        <f t="shared" si="64"/>
        <v>0</v>
      </c>
      <c r="AJ45" s="42">
        <f t="shared" si="64"/>
        <v>0</v>
      </c>
      <c r="AK45" s="42">
        <f t="shared" si="64"/>
        <v>0</v>
      </c>
      <c r="AL45" s="42">
        <f t="shared" si="64"/>
        <v>0</v>
      </c>
      <c r="AM45" s="42">
        <f t="shared" si="64"/>
        <v>0</v>
      </c>
      <c r="AN45" s="42">
        <f t="shared" si="64"/>
        <v>0</v>
      </c>
      <c r="AO45" s="42">
        <f t="shared" si="64"/>
        <v>0</v>
      </c>
      <c r="AP45" s="42">
        <f t="shared" si="64"/>
        <v>0</v>
      </c>
      <c r="AQ45" s="42">
        <f t="shared" si="60"/>
        <v>0</v>
      </c>
      <c r="AR45" s="42">
        <f t="shared" si="60"/>
        <v>0</v>
      </c>
      <c r="AS45" s="42">
        <f t="shared" si="60"/>
        <v>0</v>
      </c>
      <c r="AT45" s="42">
        <f t="shared" si="60"/>
        <v>0</v>
      </c>
      <c r="AU45" s="42">
        <f t="shared" si="60"/>
        <v>0</v>
      </c>
      <c r="AV45" s="42">
        <f t="shared" si="60"/>
        <v>0</v>
      </c>
      <c r="AW45" s="42">
        <f t="shared" si="60"/>
        <v>0</v>
      </c>
      <c r="AX45" s="42">
        <f t="shared" si="60"/>
        <v>0</v>
      </c>
      <c r="AY45" s="42">
        <f t="shared" si="60"/>
        <v>0</v>
      </c>
      <c r="AZ45" s="42">
        <f t="shared" si="60"/>
        <v>0</v>
      </c>
      <c r="BA45" s="42">
        <f t="shared" si="60"/>
        <v>0</v>
      </c>
      <c r="BB45" s="42">
        <f t="shared" si="60"/>
        <v>0</v>
      </c>
      <c r="BC45" s="42">
        <f t="shared" si="60"/>
        <v>0</v>
      </c>
      <c r="BD45" s="42">
        <f t="shared" si="60"/>
        <v>0</v>
      </c>
      <c r="BE45" s="42">
        <f t="shared" si="60"/>
        <v>0</v>
      </c>
      <c r="BF45" s="42">
        <f t="shared" si="60"/>
        <v>0</v>
      </c>
      <c r="BG45" s="42">
        <f t="shared" si="60"/>
        <v>0</v>
      </c>
      <c r="BH45" s="42">
        <f t="shared" si="60"/>
        <v>0</v>
      </c>
      <c r="BI45" s="42">
        <f t="shared" si="60"/>
        <v>0</v>
      </c>
      <c r="BJ45" s="42">
        <f t="shared" si="60"/>
        <v>0</v>
      </c>
      <c r="BK45" t="str">
        <f t="shared" si="5"/>
        <v>17_SIN</v>
      </c>
      <c r="BL45" t="str">
        <f t="shared" si="6"/>
        <v>d_ind_cem_17_electricity</v>
      </c>
      <c r="BO45" s="8">
        <f t="shared" si="7"/>
        <v>0</v>
      </c>
      <c r="BP45" s="8">
        <f t="shared" si="8"/>
        <v>0</v>
      </c>
      <c r="BQ45" s="8" cm="1">
        <f t="array" ref="BQ45">K45*INDEX(prod_est,$G45+$H45,MATCH(BQ$14,$BP$14:$DP$14,0))</f>
        <v>0</v>
      </c>
      <c r="BR45" s="8" cm="1">
        <f t="array" ref="BR45">L45*INDEX(prod_est,$G45+$H45,MATCH(BR$14,$BP$14:$DP$14,0))</f>
        <v>0</v>
      </c>
      <c r="BS45" s="8" cm="1">
        <f t="array" ref="BS45">M45*INDEX(prod_est,$G45+$H45,MATCH(BS$14,$BP$14:$DP$14,0))</f>
        <v>0</v>
      </c>
      <c r="BT45" s="8" cm="1">
        <f t="array" ref="BT45">N45*INDEX(prod_est,$G45+$H45,MATCH(BT$14,$BP$14:$DP$14,0))</f>
        <v>0</v>
      </c>
      <c r="BU45" s="8" cm="1">
        <f t="array" ref="BU45">O45*INDEX(prod_est,$G45+$H45,MATCH(BU$14,$BP$14:$DP$14,0))</f>
        <v>0</v>
      </c>
      <c r="BV45" s="8" cm="1">
        <f t="array" ref="BV45">P45*INDEX(prod_est,$G45+$H45,MATCH(BV$14,$BP$14:$DP$14,0))</f>
        <v>0</v>
      </c>
      <c r="BW45" s="8" cm="1">
        <f t="array" ref="BW45">Q45*INDEX(prod_est,$G45+$H45,MATCH(BW$14,$BP$14:$DP$14,0))</f>
        <v>0</v>
      </c>
      <c r="BX45" s="8" cm="1">
        <f t="array" ref="BX45">R45*INDEX(prod_est,$G45+$H45,MATCH(BX$14,$BP$14:$DP$14,0))</f>
        <v>0</v>
      </c>
      <c r="BY45" s="8" cm="1">
        <f t="array" ref="BY45">S45*INDEX(prod_est,$G45+$H45,MATCH(BY$14,$BP$14:$DP$14,0))</f>
        <v>0</v>
      </c>
      <c r="BZ45" s="8" cm="1">
        <f t="array" ref="BZ45">T45*INDEX(prod_est,$G45+$H45,MATCH(BZ$14,$BP$14:$DP$14,0))</f>
        <v>0</v>
      </c>
      <c r="CA45" s="8" cm="1">
        <f t="array" ref="CA45">U45*INDEX(prod_est,$G45+$H45,MATCH(CA$14,$BP$14:$DP$14,0))</f>
        <v>0</v>
      </c>
      <c r="CB45" s="8" cm="1">
        <f t="array" ref="CB45">V45*INDEX(prod_est,$G45+$H45,MATCH(CB$14,$BP$14:$DP$14,0))</f>
        <v>0</v>
      </c>
      <c r="CC45" s="8" cm="1">
        <f t="array" ref="CC45">W45*INDEX(prod_est,$G45+$H45,MATCH(CC$14,$BP$14:$DP$14,0))</f>
        <v>0</v>
      </c>
      <c r="CD45" s="8" cm="1">
        <f t="array" ref="CD45">X45*INDEX(prod_est,$G45+$H45,MATCH(CD$14,$BP$14:$DP$14,0))</f>
        <v>0</v>
      </c>
      <c r="CE45" s="8" cm="1">
        <f t="array" ref="CE45">Y45*INDEX(prod_est,$G45+$H45,MATCH(CE$14,$BP$14:$DP$14,0))</f>
        <v>0</v>
      </c>
      <c r="CF45" s="8" cm="1">
        <f t="array" ref="CF45">Z45*INDEX(prod_est,$G45+$H45,MATCH(CF$14,$BP$14:$DP$14,0))</f>
        <v>0</v>
      </c>
      <c r="CG45" s="8" cm="1">
        <f t="array" ref="CG45">AA45*INDEX(prod_est,$G45+$H45,MATCH(CG$14,$BP$14:$DP$14,0))</f>
        <v>0</v>
      </c>
      <c r="CH45" s="8" cm="1">
        <f t="array" ref="CH45">AB45*INDEX(prod_est,$G45+$H45,MATCH(CH$14,$BP$14:$DP$14,0))</f>
        <v>0</v>
      </c>
      <c r="CI45" s="8" cm="1">
        <f t="array" ref="CI45">AC45*INDEX(prod_est,$G45+$H45,MATCH(CI$14,$BP$14:$DP$14,0))</f>
        <v>0</v>
      </c>
      <c r="CJ45" s="8" cm="1">
        <f t="array" ref="CJ45">AD45*INDEX(prod_est,$G45+$H45,MATCH(CJ$14,$BP$14:$DP$14,0))</f>
        <v>0</v>
      </c>
      <c r="CK45" s="8" cm="1">
        <f t="array" ref="CK45">AE45*INDEX(prod_est,$G45+$H45,MATCH(CK$14,$BP$14:$DP$14,0))</f>
        <v>0</v>
      </c>
      <c r="CL45" s="8" cm="1">
        <f t="array" ref="CL45">AF45*INDEX(prod_est,$G45+$H45,MATCH(CL$14,$BP$14:$DP$14,0))</f>
        <v>0</v>
      </c>
      <c r="CM45" s="8" cm="1">
        <f t="array" ref="CM45">AG45*INDEX(prod_est,$G45+$H45,MATCH(CM$14,$BP$14:$DP$14,0))</f>
        <v>0</v>
      </c>
      <c r="CN45" s="8" cm="1">
        <f t="array" ref="CN45">AH45*INDEX(prod_est,$G45+$H45,MATCH(CN$14,$BP$14:$DP$14,0))</f>
        <v>0</v>
      </c>
      <c r="CO45" s="8" cm="1">
        <f t="array" ref="CO45">AI45*INDEX(prod_est,$G45+$H45,MATCH(CO$14,$BP$14:$DP$14,0))</f>
        <v>0</v>
      </c>
      <c r="CP45" s="8" cm="1">
        <f t="array" ref="CP45">AJ45*INDEX(prod_est,$G45+$H45,MATCH(CP$14,$BP$14:$DP$14,0))</f>
        <v>0</v>
      </c>
      <c r="CQ45" s="8" cm="1">
        <f t="array" ref="CQ45">AK45*INDEX(prod_est,$G45+$H45,MATCH(CQ$14,$BP$14:$DP$14,0))</f>
        <v>0</v>
      </c>
      <c r="CR45" s="8" cm="1">
        <f t="array" ref="CR45">AL45*INDEX(prod_est,$G45+$H45,MATCH(CR$14,$BP$14:$DP$14,0))</f>
        <v>0</v>
      </c>
      <c r="CS45" s="8" cm="1">
        <f t="array" ref="CS45">AM45*INDEX(prod_est,$G45+$H45,MATCH(CS$14,$BP$14:$DP$14,0))</f>
        <v>0</v>
      </c>
      <c r="CT45" s="8" cm="1">
        <f t="array" ref="CT45">AN45*INDEX(prod_est,$G45+$H45,MATCH(CT$14,$BP$14:$DP$14,0))</f>
        <v>0</v>
      </c>
      <c r="CU45" s="8" cm="1">
        <f t="array" ref="CU45">AO45*INDEX(prod_est,$G45+$H45,MATCH(CU$14,$BP$14:$DP$14,0))</f>
        <v>0</v>
      </c>
      <c r="CV45" s="8" cm="1">
        <f t="array" ref="CV45">AP45*INDEX(prod_est,$G45+$H45,MATCH(CV$14,$BP$14:$DP$14,0))</f>
        <v>0</v>
      </c>
      <c r="CW45" cm="1">
        <f t="array" ref="CW45">AQ45*INDEX(prod_est,$G45+$H45,MATCH(CW$14,$BP$14:$DP$14,0))</f>
        <v>0</v>
      </c>
      <c r="CX45" cm="1">
        <f t="array" ref="CX45">AR45*INDEX(prod_est,$G45+$H45,MATCH(CX$14,$BP$14:$DP$14,0))</f>
        <v>0</v>
      </c>
      <c r="CY45" cm="1">
        <f t="array" ref="CY45">AS45*INDEX(prod_est,$G45+$H45,MATCH(CY$14,$BP$14:$DP$14,0))</f>
        <v>0</v>
      </c>
      <c r="CZ45" cm="1">
        <f t="array" ref="CZ45">AT45*INDEX(prod_est,$G45+$H45,MATCH(CZ$14,$BP$14:$DP$14,0))</f>
        <v>0</v>
      </c>
      <c r="DA45" cm="1">
        <f t="array" ref="DA45">AU45*INDEX(prod_est,$G45+$H45,MATCH(DA$14,$BP$14:$DP$14,0))</f>
        <v>0</v>
      </c>
      <c r="DB45" cm="1">
        <f t="array" ref="DB45">AV45*INDEX(prod_est,$G45+$H45,MATCH(DB$14,$BP$14:$DP$14,0))</f>
        <v>0</v>
      </c>
      <c r="DC45" cm="1">
        <f t="array" ref="DC45">AW45*INDEX(prod_est,$G45+$H45,MATCH(DC$14,$BP$14:$DP$14,0))</f>
        <v>0</v>
      </c>
      <c r="DD45" cm="1">
        <f t="array" ref="DD45">AX45*INDEX(prod_est,$G45+$H45,MATCH(DD$14,$BP$14:$DP$14,0))</f>
        <v>0</v>
      </c>
      <c r="DE45" cm="1">
        <f t="array" ref="DE45">AY45*INDEX(prod_est,$G45+$H45,MATCH(DE$14,$BP$14:$DP$14,0))</f>
        <v>0</v>
      </c>
      <c r="DF45" cm="1">
        <f t="array" ref="DF45">AZ45*INDEX(prod_est,$G45+$H45,MATCH(DF$14,$BP$14:$DP$14,0))</f>
        <v>0</v>
      </c>
      <c r="DG45" cm="1">
        <f t="array" ref="DG45">BA45*INDEX(prod_est,$G45+$H45,MATCH(DG$14,$BP$14:$DP$14,0))</f>
        <v>0</v>
      </c>
      <c r="DH45" cm="1">
        <f t="array" ref="DH45">BB45*INDEX(prod_est,$G45+$H45,MATCH(DH$14,$BP$14:$DP$14,0))</f>
        <v>0</v>
      </c>
      <c r="DI45" cm="1">
        <f t="array" ref="DI45">BC45*INDEX(prod_est,$G45+$H45,MATCH(DI$14,$BP$14:$DP$14,0))</f>
        <v>0</v>
      </c>
      <c r="DJ45" cm="1">
        <f t="array" ref="DJ45">BD45*INDEX(prod_est,$G45+$H45,MATCH(DJ$14,$BP$14:$DP$14,0))</f>
        <v>0</v>
      </c>
      <c r="DK45" cm="1">
        <f t="array" ref="DK45">BE45*INDEX(prod_est,$G45+$H45,MATCH(DK$14,$BP$14:$DP$14,0))</f>
        <v>0</v>
      </c>
      <c r="DL45" cm="1">
        <f t="array" ref="DL45">BF45*INDEX(prod_est,$G45+$H45,MATCH(DL$14,$BP$14:$DP$14,0))</f>
        <v>0</v>
      </c>
      <c r="DM45" cm="1">
        <f t="array" ref="DM45">BG45*INDEX(prod_est,$G45+$H45,MATCH(DM$14,$BP$14:$DP$14,0))</f>
        <v>0</v>
      </c>
      <c r="DN45" cm="1">
        <f t="array" ref="DN45">BH45*INDEX(prod_est,$G45+$H45,MATCH(DN$14,$BP$14:$DP$14,0))</f>
        <v>0</v>
      </c>
      <c r="DO45" cm="1">
        <f t="array" ref="DO45">BI45*INDEX(prod_est,$G45+$H45,MATCH(DO$14,$BP$14:$DP$14,0))</f>
        <v>0</v>
      </c>
      <c r="DP45" cm="1">
        <f t="array" ref="DP45">BJ45*INDEX(prod_est,$G45+$H45,MATCH(DP$14,$BP$14:$DP$14,0))</f>
        <v>0</v>
      </c>
    </row>
    <row r="46" spans="1:120" x14ac:dyDescent="0.25">
      <c r="A46" t="s">
        <v>53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257</v>
      </c>
      <c r="H46">
        <f>IFERROR(MATCH(D46,Production_est!$D$4:$D$339,0),"-")</f>
        <v>6</v>
      </c>
      <c r="I46" s="8" cm="1">
        <f t="array" ref="I46">IFERROR(INDEX(Production_est!$E$4:$E$339,H46+G46),"-")</f>
        <v>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17_SIN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53</v>
      </c>
      <c r="B47" s="10" t="s">
        <v>91</v>
      </c>
      <c r="C47" s="10" t="s">
        <v>177</v>
      </c>
      <c r="D47" s="10" t="s">
        <v>37</v>
      </c>
      <c r="E47" s="61">
        <f>SUM(E15:E46)</f>
        <v>0</v>
      </c>
      <c r="F47" s="61">
        <f>SUM(F15:F46)</f>
        <v>0</v>
      </c>
      <c r="J47" s="42">
        <f t="shared" ref="J47:AN47" si="66">SUM(J15:J46)*1000</f>
        <v>0</v>
      </c>
      <c r="K47" s="42">
        <f t="shared" si="66"/>
        <v>0</v>
      </c>
      <c r="L47" s="42">
        <f t="shared" si="66"/>
        <v>0</v>
      </c>
      <c r="M47" s="42">
        <f t="shared" si="66"/>
        <v>0</v>
      </c>
      <c r="N47" s="42">
        <f t="shared" si="66"/>
        <v>0</v>
      </c>
      <c r="O47" s="42">
        <f t="shared" si="66"/>
        <v>0</v>
      </c>
      <c r="P47" s="42">
        <f t="shared" si="66"/>
        <v>0</v>
      </c>
      <c r="Q47" s="42">
        <f t="shared" si="66"/>
        <v>0</v>
      </c>
      <c r="R47" s="42">
        <f t="shared" si="66"/>
        <v>0</v>
      </c>
      <c r="S47" s="42">
        <f t="shared" si="66"/>
        <v>0</v>
      </c>
      <c r="T47" s="42">
        <f t="shared" si="66"/>
        <v>0</v>
      </c>
      <c r="U47" s="42">
        <f t="shared" si="66"/>
        <v>0</v>
      </c>
      <c r="V47" s="42">
        <f t="shared" si="66"/>
        <v>0</v>
      </c>
      <c r="W47" s="42">
        <f t="shared" si="66"/>
        <v>0</v>
      </c>
      <c r="X47" s="42">
        <f t="shared" si="66"/>
        <v>0</v>
      </c>
      <c r="Y47" s="42">
        <f t="shared" si="66"/>
        <v>0</v>
      </c>
      <c r="Z47" s="42">
        <f t="shared" si="66"/>
        <v>0</v>
      </c>
      <c r="AA47" s="42">
        <f t="shared" si="66"/>
        <v>0</v>
      </c>
      <c r="AB47" s="42">
        <f t="shared" si="66"/>
        <v>0</v>
      </c>
      <c r="AC47" s="42">
        <f t="shared" si="66"/>
        <v>0</v>
      </c>
      <c r="AD47" s="42">
        <f t="shared" si="66"/>
        <v>0</v>
      </c>
      <c r="AE47" s="42">
        <f t="shared" si="66"/>
        <v>0</v>
      </c>
      <c r="AF47" s="42">
        <f t="shared" si="66"/>
        <v>0</v>
      </c>
      <c r="AG47" s="42">
        <f t="shared" si="66"/>
        <v>0</v>
      </c>
      <c r="AH47" s="42">
        <f t="shared" si="66"/>
        <v>0</v>
      </c>
      <c r="AI47" s="42">
        <f t="shared" si="66"/>
        <v>0</v>
      </c>
      <c r="AJ47" s="42">
        <f t="shared" si="66"/>
        <v>0</v>
      </c>
      <c r="AK47" s="42">
        <f t="shared" si="66"/>
        <v>0</v>
      </c>
      <c r="AL47" s="42">
        <f t="shared" si="66"/>
        <v>0</v>
      </c>
      <c r="AM47" s="42">
        <f t="shared" si="66"/>
        <v>0</v>
      </c>
      <c r="AN47" s="42">
        <f t="shared" si="66"/>
        <v>0</v>
      </c>
      <c r="AO47" s="42">
        <f t="shared" ref="AO47:BJ47" si="67">SUM(AO15:AO46)*1000</f>
        <v>0</v>
      </c>
      <c r="AP47">
        <f t="shared" si="67"/>
        <v>0</v>
      </c>
      <c r="AQ47">
        <f t="shared" si="67"/>
        <v>0</v>
      </c>
      <c r="AR47">
        <f t="shared" si="67"/>
        <v>0</v>
      </c>
      <c r="AS47">
        <f t="shared" si="67"/>
        <v>0</v>
      </c>
      <c r="AT47">
        <f t="shared" si="67"/>
        <v>0</v>
      </c>
      <c r="AU47">
        <f t="shared" si="67"/>
        <v>0</v>
      </c>
      <c r="AV47">
        <f t="shared" si="67"/>
        <v>0</v>
      </c>
      <c r="AW47">
        <f t="shared" si="67"/>
        <v>0</v>
      </c>
      <c r="AX47">
        <f t="shared" si="67"/>
        <v>0</v>
      </c>
      <c r="AY47">
        <f t="shared" si="67"/>
        <v>0</v>
      </c>
      <c r="AZ47">
        <f t="shared" si="67"/>
        <v>0</v>
      </c>
      <c r="BA47">
        <f t="shared" si="67"/>
        <v>0</v>
      </c>
      <c r="BB47">
        <f t="shared" si="67"/>
        <v>0</v>
      </c>
      <c r="BC47">
        <f t="shared" si="67"/>
        <v>0</v>
      </c>
      <c r="BD47">
        <f t="shared" si="67"/>
        <v>0</v>
      </c>
      <c r="BE47">
        <f t="shared" si="67"/>
        <v>0</v>
      </c>
      <c r="BF47">
        <f t="shared" si="67"/>
        <v>0</v>
      </c>
      <c r="BG47">
        <f t="shared" si="67"/>
        <v>0</v>
      </c>
      <c r="BH47">
        <f t="shared" si="67"/>
        <v>0</v>
      </c>
      <c r="BI47">
        <f t="shared" si="67"/>
        <v>0</v>
      </c>
      <c r="BJ47">
        <f t="shared" si="67"/>
        <v>0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17_SIN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0</v>
      </c>
      <c r="F58" s="66">
        <v>0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17_SIN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0</v>
      </c>
      <c r="BP58" s="65">
        <f t="shared" si="75"/>
        <v>0</v>
      </c>
      <c r="BQ58" s="65">
        <f t="shared" si="75"/>
        <v>0</v>
      </c>
      <c r="BR58" s="65">
        <f t="shared" si="75"/>
        <v>0</v>
      </c>
      <c r="BS58" s="65">
        <f t="shared" si="75"/>
        <v>0</v>
      </c>
      <c r="BT58" s="65">
        <f t="shared" si="75"/>
        <v>0</v>
      </c>
      <c r="BU58" s="65">
        <f t="shared" si="75"/>
        <v>0</v>
      </c>
      <c r="BV58" s="65">
        <f t="shared" si="75"/>
        <v>0</v>
      </c>
      <c r="BW58" s="65">
        <f t="shared" si="75"/>
        <v>0</v>
      </c>
      <c r="BX58" s="65">
        <f t="shared" si="75"/>
        <v>0</v>
      </c>
      <c r="BY58" s="65">
        <f t="shared" si="75"/>
        <v>0</v>
      </c>
      <c r="BZ58" s="65">
        <f t="shared" si="75"/>
        <v>0</v>
      </c>
      <c r="CA58" s="65">
        <f t="shared" si="75"/>
        <v>0</v>
      </c>
      <c r="CB58" s="65">
        <f t="shared" si="75"/>
        <v>0</v>
      </c>
      <c r="CC58" s="65">
        <f t="shared" si="75"/>
        <v>0</v>
      </c>
      <c r="CD58" s="65">
        <f t="shared" si="75"/>
        <v>0</v>
      </c>
      <c r="CE58" s="65">
        <f t="shared" si="75"/>
        <v>0</v>
      </c>
      <c r="CF58" s="65">
        <f t="shared" si="75"/>
        <v>0</v>
      </c>
      <c r="CG58" s="65">
        <f t="shared" si="75"/>
        <v>0</v>
      </c>
      <c r="CH58" s="65">
        <f t="shared" si="75"/>
        <v>0</v>
      </c>
      <c r="CI58" s="65">
        <f t="shared" si="75"/>
        <v>0</v>
      </c>
      <c r="CJ58" s="65">
        <f t="shared" si="75"/>
        <v>0</v>
      </c>
      <c r="CK58" s="65">
        <f t="shared" si="75"/>
        <v>0</v>
      </c>
      <c r="CL58" s="65">
        <f t="shared" si="75"/>
        <v>0</v>
      </c>
      <c r="CM58" s="65">
        <f t="shared" si="75"/>
        <v>0</v>
      </c>
      <c r="CN58" s="65">
        <f t="shared" si="75"/>
        <v>0</v>
      </c>
      <c r="CO58" s="65">
        <f t="shared" si="75"/>
        <v>0</v>
      </c>
      <c r="CP58" s="65">
        <f t="shared" si="75"/>
        <v>0</v>
      </c>
      <c r="CQ58" s="65">
        <f t="shared" si="75"/>
        <v>0</v>
      </c>
      <c r="CR58" s="65">
        <f t="shared" si="75"/>
        <v>0</v>
      </c>
      <c r="CS58" s="65">
        <f t="shared" si="75"/>
        <v>0</v>
      </c>
      <c r="CT58" s="65">
        <f t="shared" si="75"/>
        <v>0</v>
      </c>
      <c r="CU58" s="65">
        <f t="shared" si="75"/>
        <v>0</v>
      </c>
      <c r="CV58" s="70">
        <f t="shared" ref="CV58:DP58" si="76">CV$49*CV15</f>
        <v>0</v>
      </c>
      <c r="CW58" s="65">
        <f t="shared" si="76"/>
        <v>0</v>
      </c>
      <c r="CX58" s="65">
        <f t="shared" si="76"/>
        <v>0</v>
      </c>
      <c r="CY58" s="65">
        <f t="shared" si="76"/>
        <v>0</v>
      </c>
      <c r="CZ58" s="65">
        <f t="shared" si="76"/>
        <v>0</v>
      </c>
      <c r="DA58" s="65">
        <f t="shared" si="76"/>
        <v>0</v>
      </c>
      <c r="DB58" s="65">
        <f t="shared" si="76"/>
        <v>0</v>
      </c>
      <c r="DC58" s="65">
        <f t="shared" si="76"/>
        <v>0</v>
      </c>
      <c r="DD58" s="65">
        <f t="shared" si="76"/>
        <v>0</v>
      </c>
      <c r="DE58" s="65">
        <f t="shared" si="76"/>
        <v>0</v>
      </c>
      <c r="DF58" s="65">
        <f t="shared" si="76"/>
        <v>0</v>
      </c>
      <c r="DG58" s="65">
        <f t="shared" si="76"/>
        <v>0</v>
      </c>
      <c r="DH58" s="65">
        <f t="shared" si="76"/>
        <v>0</v>
      </c>
      <c r="DI58" s="65">
        <f t="shared" si="76"/>
        <v>0</v>
      </c>
      <c r="DJ58" s="65">
        <f t="shared" si="76"/>
        <v>0</v>
      </c>
      <c r="DK58" s="65">
        <f t="shared" si="76"/>
        <v>0</v>
      </c>
      <c r="DL58" s="65">
        <f t="shared" si="76"/>
        <v>0</v>
      </c>
      <c r="DM58" s="65">
        <f t="shared" si="76"/>
        <v>0</v>
      </c>
      <c r="DN58" s="65">
        <f t="shared" si="76"/>
        <v>0</v>
      </c>
      <c r="DO58" s="65">
        <f t="shared" si="76"/>
        <v>0</v>
      </c>
      <c r="DP58" s="65">
        <f t="shared" si="76"/>
        <v>0</v>
      </c>
    </row>
    <row r="59" spans="1:120" x14ac:dyDescent="0.25">
      <c r="A59" s="65" t="str">
        <f t="shared" si="71"/>
        <v>17_SIN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17_SIN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70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17_SIN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17_SIN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70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17_SIN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17_SIN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70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17_SIN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17_SIN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70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17_SIN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17_SIN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70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17_SIN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17_SIN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70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17_SIN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17_SIN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70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17_SIN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17_SIN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70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17_SIN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17_SIN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70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17_SIN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17_SIN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70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17_SIN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</v>
      </c>
      <c r="F69" s="66">
        <v>0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17_SIN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</v>
      </c>
      <c r="BP69" s="65">
        <f t="shared" si="97"/>
        <v>0</v>
      </c>
      <c r="BQ69" s="65">
        <f t="shared" si="97"/>
        <v>0</v>
      </c>
      <c r="BR69" s="65">
        <f t="shared" si="97"/>
        <v>0</v>
      </c>
      <c r="BS69" s="65">
        <f t="shared" si="97"/>
        <v>0</v>
      </c>
      <c r="BT69" s="65">
        <f t="shared" si="97"/>
        <v>0</v>
      </c>
      <c r="BU69" s="65">
        <f t="shared" si="97"/>
        <v>0</v>
      </c>
      <c r="BV69" s="65">
        <f t="shared" si="97"/>
        <v>0</v>
      </c>
      <c r="BW69" s="65">
        <f t="shared" si="97"/>
        <v>0</v>
      </c>
      <c r="BX69" s="65">
        <f t="shared" si="97"/>
        <v>0</v>
      </c>
      <c r="BY69" s="65">
        <f t="shared" si="97"/>
        <v>0</v>
      </c>
      <c r="BZ69" s="65">
        <f t="shared" si="97"/>
        <v>0</v>
      </c>
      <c r="CA69" s="65">
        <f t="shared" si="97"/>
        <v>0</v>
      </c>
      <c r="CB69" s="65">
        <f t="shared" si="97"/>
        <v>0</v>
      </c>
      <c r="CC69" s="65">
        <f t="shared" si="97"/>
        <v>0</v>
      </c>
      <c r="CD69" s="65">
        <f t="shared" si="97"/>
        <v>0</v>
      </c>
      <c r="CE69" s="65">
        <f t="shared" si="97"/>
        <v>0</v>
      </c>
      <c r="CF69" s="65">
        <f t="shared" si="97"/>
        <v>0</v>
      </c>
      <c r="CG69" s="65">
        <f t="shared" si="97"/>
        <v>0</v>
      </c>
      <c r="CH69" s="65">
        <f t="shared" si="97"/>
        <v>0</v>
      </c>
      <c r="CI69" s="65">
        <f t="shared" si="97"/>
        <v>0</v>
      </c>
      <c r="CJ69" s="65">
        <f t="shared" si="97"/>
        <v>0</v>
      </c>
      <c r="CK69" s="65">
        <f t="shared" si="97"/>
        <v>0</v>
      </c>
      <c r="CL69" s="65">
        <f t="shared" si="97"/>
        <v>0</v>
      </c>
      <c r="CM69" s="65">
        <f t="shared" si="97"/>
        <v>0</v>
      </c>
      <c r="CN69" s="65">
        <f t="shared" si="97"/>
        <v>0</v>
      </c>
      <c r="CO69" s="65">
        <f t="shared" si="97"/>
        <v>0</v>
      </c>
      <c r="CP69" s="65">
        <f t="shared" si="97"/>
        <v>0</v>
      </c>
      <c r="CQ69" s="65">
        <f t="shared" si="97"/>
        <v>0</v>
      </c>
      <c r="CR69" s="65">
        <f t="shared" si="97"/>
        <v>0</v>
      </c>
      <c r="CS69" s="65">
        <f t="shared" si="97"/>
        <v>0</v>
      </c>
      <c r="CT69" s="65">
        <f t="shared" si="97"/>
        <v>0</v>
      </c>
      <c r="CU69" s="65">
        <f t="shared" si="97"/>
        <v>0</v>
      </c>
      <c r="CV69" s="70">
        <f t="shared" si="97"/>
        <v>0</v>
      </c>
      <c r="CW69" s="65">
        <f t="shared" ref="CW69:DP69" si="98">CW$49*CW26</f>
        <v>0</v>
      </c>
      <c r="CX69" s="65">
        <f t="shared" si="98"/>
        <v>0</v>
      </c>
      <c r="CY69" s="65">
        <f t="shared" si="98"/>
        <v>0</v>
      </c>
      <c r="CZ69" s="65">
        <f t="shared" si="98"/>
        <v>0</v>
      </c>
      <c r="DA69" s="65">
        <f t="shared" si="98"/>
        <v>0</v>
      </c>
      <c r="DB69" s="65">
        <f t="shared" si="98"/>
        <v>0</v>
      </c>
      <c r="DC69" s="65">
        <f t="shared" si="98"/>
        <v>0</v>
      </c>
      <c r="DD69" s="65">
        <f t="shared" si="98"/>
        <v>0</v>
      </c>
      <c r="DE69" s="65">
        <f t="shared" si="98"/>
        <v>0</v>
      </c>
      <c r="DF69" s="65">
        <f t="shared" si="98"/>
        <v>0</v>
      </c>
      <c r="DG69" s="65">
        <f t="shared" si="98"/>
        <v>0</v>
      </c>
      <c r="DH69" s="65">
        <f t="shared" si="98"/>
        <v>0</v>
      </c>
      <c r="DI69" s="65">
        <f t="shared" si="98"/>
        <v>0</v>
      </c>
      <c r="DJ69" s="65">
        <f t="shared" si="98"/>
        <v>0</v>
      </c>
      <c r="DK69" s="65">
        <f t="shared" si="98"/>
        <v>0</v>
      </c>
      <c r="DL69" s="65">
        <f t="shared" si="98"/>
        <v>0</v>
      </c>
      <c r="DM69" s="65">
        <f t="shared" si="98"/>
        <v>0</v>
      </c>
      <c r="DN69" s="65">
        <f t="shared" si="98"/>
        <v>0</v>
      </c>
      <c r="DO69" s="65">
        <f t="shared" si="98"/>
        <v>0</v>
      </c>
      <c r="DP69" s="65">
        <f t="shared" si="98"/>
        <v>0</v>
      </c>
    </row>
    <row r="70" spans="1:120" x14ac:dyDescent="0.25">
      <c r="A70" s="65" t="str">
        <f t="shared" si="71"/>
        <v>17_SIN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0</v>
      </c>
      <c r="F70" s="66">
        <v>0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17_SIN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0</v>
      </c>
      <c r="BP70" s="65">
        <f t="shared" si="99"/>
        <v>0</v>
      </c>
      <c r="BQ70" s="65">
        <f t="shared" si="99"/>
        <v>0</v>
      </c>
      <c r="BR70" s="65">
        <f t="shared" si="99"/>
        <v>0</v>
      </c>
      <c r="BS70" s="65">
        <f t="shared" si="99"/>
        <v>0</v>
      </c>
      <c r="BT70" s="65">
        <f t="shared" si="99"/>
        <v>0</v>
      </c>
      <c r="BU70" s="65">
        <f t="shared" si="99"/>
        <v>0</v>
      </c>
      <c r="BV70" s="65">
        <f t="shared" si="99"/>
        <v>0</v>
      </c>
      <c r="BW70" s="65">
        <f t="shared" si="99"/>
        <v>0</v>
      </c>
      <c r="BX70" s="65">
        <f t="shared" si="99"/>
        <v>0</v>
      </c>
      <c r="BY70" s="65">
        <f t="shared" si="99"/>
        <v>0</v>
      </c>
      <c r="BZ70" s="65">
        <f t="shared" si="99"/>
        <v>0</v>
      </c>
      <c r="CA70" s="65">
        <f t="shared" si="99"/>
        <v>0</v>
      </c>
      <c r="CB70" s="65">
        <f t="shared" si="99"/>
        <v>0</v>
      </c>
      <c r="CC70" s="65">
        <f t="shared" si="99"/>
        <v>0</v>
      </c>
      <c r="CD70" s="65">
        <f t="shared" si="99"/>
        <v>0</v>
      </c>
      <c r="CE70" s="65">
        <f t="shared" si="99"/>
        <v>0</v>
      </c>
      <c r="CF70" s="65">
        <f t="shared" si="99"/>
        <v>0</v>
      </c>
      <c r="CG70" s="65">
        <f t="shared" si="99"/>
        <v>0</v>
      </c>
      <c r="CH70" s="65">
        <f t="shared" si="99"/>
        <v>0</v>
      </c>
      <c r="CI70" s="65">
        <f t="shared" si="99"/>
        <v>0</v>
      </c>
      <c r="CJ70" s="65">
        <f t="shared" si="99"/>
        <v>0</v>
      </c>
      <c r="CK70" s="65">
        <f t="shared" si="99"/>
        <v>0</v>
      </c>
      <c r="CL70" s="65">
        <f t="shared" si="99"/>
        <v>0</v>
      </c>
      <c r="CM70" s="65">
        <f t="shared" si="99"/>
        <v>0</v>
      </c>
      <c r="CN70" s="65">
        <f t="shared" si="99"/>
        <v>0</v>
      </c>
      <c r="CO70" s="65">
        <f t="shared" si="99"/>
        <v>0</v>
      </c>
      <c r="CP70" s="65">
        <f t="shared" si="99"/>
        <v>0</v>
      </c>
      <c r="CQ70" s="65">
        <f t="shared" si="99"/>
        <v>0</v>
      </c>
      <c r="CR70" s="65">
        <f t="shared" si="99"/>
        <v>0</v>
      </c>
      <c r="CS70" s="65">
        <f t="shared" si="99"/>
        <v>0</v>
      </c>
      <c r="CT70" s="65">
        <f t="shared" si="99"/>
        <v>0</v>
      </c>
      <c r="CU70" s="65">
        <f t="shared" si="99"/>
        <v>0</v>
      </c>
      <c r="CV70" s="70">
        <f t="shared" si="99"/>
        <v>0</v>
      </c>
      <c r="CW70" s="65">
        <f t="shared" ref="CW70:DP70" si="100">CW$49*CW27</f>
        <v>0</v>
      </c>
      <c r="CX70" s="65">
        <f t="shared" si="100"/>
        <v>0</v>
      </c>
      <c r="CY70" s="65">
        <f t="shared" si="100"/>
        <v>0</v>
      </c>
      <c r="CZ70" s="65">
        <f t="shared" si="100"/>
        <v>0</v>
      </c>
      <c r="DA70" s="65">
        <f t="shared" si="100"/>
        <v>0</v>
      </c>
      <c r="DB70" s="65">
        <f t="shared" si="100"/>
        <v>0</v>
      </c>
      <c r="DC70" s="65">
        <f t="shared" si="100"/>
        <v>0</v>
      </c>
      <c r="DD70" s="65">
        <f t="shared" si="100"/>
        <v>0</v>
      </c>
      <c r="DE70" s="65">
        <f t="shared" si="100"/>
        <v>0</v>
      </c>
      <c r="DF70" s="65">
        <f t="shared" si="100"/>
        <v>0</v>
      </c>
      <c r="DG70" s="65">
        <f t="shared" si="100"/>
        <v>0</v>
      </c>
      <c r="DH70" s="65">
        <f t="shared" si="100"/>
        <v>0</v>
      </c>
      <c r="DI70" s="65">
        <f t="shared" si="100"/>
        <v>0</v>
      </c>
      <c r="DJ70" s="65">
        <f t="shared" si="100"/>
        <v>0</v>
      </c>
      <c r="DK70" s="65">
        <f t="shared" si="100"/>
        <v>0</v>
      </c>
      <c r="DL70" s="65">
        <f t="shared" si="100"/>
        <v>0</v>
      </c>
      <c r="DM70" s="65">
        <f t="shared" si="100"/>
        <v>0</v>
      </c>
      <c r="DN70" s="65">
        <f t="shared" si="100"/>
        <v>0</v>
      </c>
      <c r="DO70" s="65">
        <f t="shared" si="100"/>
        <v>0</v>
      </c>
      <c r="DP70" s="65">
        <f t="shared" si="100"/>
        <v>0</v>
      </c>
    </row>
    <row r="71" spans="1:120" x14ac:dyDescent="0.25">
      <c r="A71" s="65" t="str">
        <f t="shared" si="71"/>
        <v>17_SIN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</v>
      </c>
      <c r="F71" s="66">
        <v>0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17_SIN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</v>
      </c>
      <c r="BP71" s="65">
        <f t="shared" si="101"/>
        <v>0</v>
      </c>
      <c r="BQ71" s="65">
        <f t="shared" si="101"/>
        <v>0</v>
      </c>
      <c r="BR71" s="65">
        <f t="shared" si="101"/>
        <v>0</v>
      </c>
      <c r="BS71" s="65">
        <f t="shared" si="101"/>
        <v>0</v>
      </c>
      <c r="BT71" s="65">
        <f t="shared" si="101"/>
        <v>0</v>
      </c>
      <c r="BU71" s="65">
        <f t="shared" si="101"/>
        <v>0</v>
      </c>
      <c r="BV71" s="65">
        <f t="shared" si="101"/>
        <v>0</v>
      </c>
      <c r="BW71" s="65">
        <f t="shared" si="101"/>
        <v>0</v>
      </c>
      <c r="BX71" s="65">
        <f t="shared" si="101"/>
        <v>0</v>
      </c>
      <c r="BY71" s="65">
        <f t="shared" si="101"/>
        <v>0</v>
      </c>
      <c r="BZ71" s="65">
        <f t="shared" si="101"/>
        <v>0</v>
      </c>
      <c r="CA71" s="65">
        <f t="shared" si="101"/>
        <v>0</v>
      </c>
      <c r="CB71" s="65">
        <f t="shared" si="101"/>
        <v>0</v>
      </c>
      <c r="CC71" s="65">
        <f t="shared" si="101"/>
        <v>0</v>
      </c>
      <c r="CD71" s="65">
        <f t="shared" si="101"/>
        <v>0</v>
      </c>
      <c r="CE71" s="65">
        <f t="shared" si="101"/>
        <v>0</v>
      </c>
      <c r="CF71" s="65">
        <f t="shared" si="101"/>
        <v>0</v>
      </c>
      <c r="CG71" s="65">
        <f t="shared" si="101"/>
        <v>0</v>
      </c>
      <c r="CH71" s="65">
        <f t="shared" si="101"/>
        <v>0</v>
      </c>
      <c r="CI71" s="65">
        <f t="shared" si="101"/>
        <v>0</v>
      </c>
      <c r="CJ71" s="65">
        <f t="shared" si="101"/>
        <v>0</v>
      </c>
      <c r="CK71" s="65">
        <f t="shared" si="101"/>
        <v>0</v>
      </c>
      <c r="CL71" s="65">
        <f t="shared" si="101"/>
        <v>0</v>
      </c>
      <c r="CM71" s="65">
        <f t="shared" si="101"/>
        <v>0</v>
      </c>
      <c r="CN71" s="65">
        <f t="shared" si="101"/>
        <v>0</v>
      </c>
      <c r="CO71" s="65">
        <f t="shared" si="101"/>
        <v>0</v>
      </c>
      <c r="CP71" s="65">
        <f t="shared" si="101"/>
        <v>0</v>
      </c>
      <c r="CQ71" s="65">
        <f t="shared" si="101"/>
        <v>0</v>
      </c>
      <c r="CR71" s="65">
        <f t="shared" si="101"/>
        <v>0</v>
      </c>
      <c r="CS71" s="65">
        <f t="shared" si="101"/>
        <v>0</v>
      </c>
      <c r="CT71" s="65">
        <f t="shared" si="101"/>
        <v>0</v>
      </c>
      <c r="CU71" s="65">
        <f t="shared" si="101"/>
        <v>0</v>
      </c>
      <c r="CV71" s="70">
        <f t="shared" si="101"/>
        <v>0</v>
      </c>
      <c r="CW71" s="65">
        <f t="shared" ref="CW71:DP71" si="102">CW$49*CW28</f>
        <v>0</v>
      </c>
      <c r="CX71" s="65">
        <f t="shared" si="102"/>
        <v>0</v>
      </c>
      <c r="CY71" s="65">
        <f t="shared" si="102"/>
        <v>0</v>
      </c>
      <c r="CZ71" s="65">
        <f t="shared" si="102"/>
        <v>0</v>
      </c>
      <c r="DA71" s="65">
        <f t="shared" si="102"/>
        <v>0</v>
      </c>
      <c r="DB71" s="65">
        <f t="shared" si="102"/>
        <v>0</v>
      </c>
      <c r="DC71" s="65">
        <f t="shared" si="102"/>
        <v>0</v>
      </c>
      <c r="DD71" s="65">
        <f t="shared" si="102"/>
        <v>0</v>
      </c>
      <c r="DE71" s="65">
        <f t="shared" si="102"/>
        <v>0</v>
      </c>
      <c r="DF71" s="65">
        <f t="shared" si="102"/>
        <v>0</v>
      </c>
      <c r="DG71" s="65">
        <f t="shared" si="102"/>
        <v>0</v>
      </c>
      <c r="DH71" s="65">
        <f t="shared" si="102"/>
        <v>0</v>
      </c>
      <c r="DI71" s="65">
        <f t="shared" si="102"/>
        <v>0</v>
      </c>
      <c r="DJ71" s="65">
        <f t="shared" si="102"/>
        <v>0</v>
      </c>
      <c r="DK71" s="65">
        <f t="shared" si="102"/>
        <v>0</v>
      </c>
      <c r="DL71" s="65">
        <f t="shared" si="102"/>
        <v>0</v>
      </c>
      <c r="DM71" s="65">
        <f t="shared" si="102"/>
        <v>0</v>
      </c>
      <c r="DN71" s="65">
        <f t="shared" si="102"/>
        <v>0</v>
      </c>
      <c r="DO71" s="65">
        <f t="shared" si="102"/>
        <v>0</v>
      </c>
      <c r="DP71" s="65">
        <f t="shared" si="102"/>
        <v>0</v>
      </c>
    </row>
    <row r="72" spans="1:120" x14ac:dyDescent="0.25">
      <c r="A72" s="65" t="str">
        <f t="shared" si="71"/>
        <v>17_SIN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17_SIN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70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17_SIN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17_SIN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70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17_SIN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17_SIN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70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17_SIN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0</v>
      </c>
      <c r="F75" s="66">
        <v>0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17_SIN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0</v>
      </c>
      <c r="BP75" s="65">
        <f t="shared" si="109"/>
        <v>0</v>
      </c>
      <c r="BQ75" s="65">
        <f t="shared" si="109"/>
        <v>0</v>
      </c>
      <c r="BR75" s="65">
        <f t="shared" si="109"/>
        <v>0</v>
      </c>
      <c r="BS75" s="65">
        <f t="shared" si="109"/>
        <v>0</v>
      </c>
      <c r="BT75" s="65">
        <f t="shared" si="109"/>
        <v>0</v>
      </c>
      <c r="BU75" s="65">
        <f t="shared" si="109"/>
        <v>0</v>
      </c>
      <c r="BV75" s="65">
        <f t="shared" si="109"/>
        <v>0</v>
      </c>
      <c r="BW75" s="65">
        <f t="shared" si="109"/>
        <v>0</v>
      </c>
      <c r="BX75" s="65">
        <f t="shared" si="109"/>
        <v>0</v>
      </c>
      <c r="BY75" s="65">
        <f t="shared" si="109"/>
        <v>0</v>
      </c>
      <c r="BZ75" s="65">
        <f t="shared" si="109"/>
        <v>0</v>
      </c>
      <c r="CA75" s="65">
        <f t="shared" si="109"/>
        <v>0</v>
      </c>
      <c r="CB75" s="65">
        <f t="shared" si="109"/>
        <v>0</v>
      </c>
      <c r="CC75" s="65">
        <f t="shared" si="109"/>
        <v>0</v>
      </c>
      <c r="CD75" s="65">
        <f t="shared" si="109"/>
        <v>0</v>
      </c>
      <c r="CE75" s="65">
        <f t="shared" si="109"/>
        <v>0</v>
      </c>
      <c r="CF75" s="65">
        <f t="shared" si="109"/>
        <v>0</v>
      </c>
      <c r="CG75" s="65">
        <f t="shared" si="109"/>
        <v>0</v>
      </c>
      <c r="CH75" s="65">
        <f t="shared" si="109"/>
        <v>0</v>
      </c>
      <c r="CI75" s="65">
        <f t="shared" si="109"/>
        <v>0</v>
      </c>
      <c r="CJ75" s="65">
        <f t="shared" si="109"/>
        <v>0</v>
      </c>
      <c r="CK75" s="65">
        <f t="shared" si="109"/>
        <v>0</v>
      </c>
      <c r="CL75" s="65">
        <f t="shared" si="109"/>
        <v>0</v>
      </c>
      <c r="CM75" s="65">
        <f t="shared" si="109"/>
        <v>0</v>
      </c>
      <c r="CN75" s="65">
        <f t="shared" si="109"/>
        <v>0</v>
      </c>
      <c r="CO75" s="65">
        <f t="shared" si="109"/>
        <v>0</v>
      </c>
      <c r="CP75" s="65">
        <f t="shared" si="109"/>
        <v>0</v>
      </c>
      <c r="CQ75" s="65">
        <f t="shared" si="109"/>
        <v>0</v>
      </c>
      <c r="CR75" s="65">
        <f t="shared" si="109"/>
        <v>0</v>
      </c>
      <c r="CS75" s="65">
        <f t="shared" si="109"/>
        <v>0</v>
      </c>
      <c r="CT75" s="65">
        <f t="shared" si="109"/>
        <v>0</v>
      </c>
      <c r="CU75" s="65">
        <f t="shared" si="109"/>
        <v>0</v>
      </c>
      <c r="CV75" s="70">
        <f t="shared" si="109"/>
        <v>0</v>
      </c>
      <c r="CW75" s="65">
        <f t="shared" ref="CW75:DP75" si="110">CW$49*CW32</f>
        <v>0</v>
      </c>
      <c r="CX75" s="65">
        <f t="shared" si="110"/>
        <v>0</v>
      </c>
      <c r="CY75" s="65">
        <f t="shared" si="110"/>
        <v>0</v>
      </c>
      <c r="CZ75" s="65">
        <f t="shared" si="110"/>
        <v>0</v>
      </c>
      <c r="DA75" s="65">
        <f t="shared" si="110"/>
        <v>0</v>
      </c>
      <c r="DB75" s="65">
        <f t="shared" si="110"/>
        <v>0</v>
      </c>
      <c r="DC75" s="65">
        <f t="shared" si="110"/>
        <v>0</v>
      </c>
      <c r="DD75" s="65">
        <f t="shared" si="110"/>
        <v>0</v>
      </c>
      <c r="DE75" s="65">
        <f t="shared" si="110"/>
        <v>0</v>
      </c>
      <c r="DF75" s="65">
        <f t="shared" si="110"/>
        <v>0</v>
      </c>
      <c r="DG75" s="65">
        <f t="shared" si="110"/>
        <v>0</v>
      </c>
      <c r="DH75" s="65">
        <f t="shared" si="110"/>
        <v>0</v>
      </c>
      <c r="DI75" s="65">
        <f t="shared" si="110"/>
        <v>0</v>
      </c>
      <c r="DJ75" s="65">
        <f t="shared" si="110"/>
        <v>0</v>
      </c>
      <c r="DK75" s="65">
        <f t="shared" si="110"/>
        <v>0</v>
      </c>
      <c r="DL75" s="65">
        <f t="shared" si="110"/>
        <v>0</v>
      </c>
      <c r="DM75" s="65">
        <f t="shared" si="110"/>
        <v>0</v>
      </c>
      <c r="DN75" s="65">
        <f t="shared" si="110"/>
        <v>0</v>
      </c>
      <c r="DO75" s="65">
        <f t="shared" si="110"/>
        <v>0</v>
      </c>
      <c r="DP75" s="65">
        <f t="shared" si="110"/>
        <v>0</v>
      </c>
    </row>
    <row r="76" spans="1:120" x14ac:dyDescent="0.25">
      <c r="A76" s="65" t="str">
        <f t="shared" si="71"/>
        <v>17_SIN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17_SIN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70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17_SIN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17_SIN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70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17_SIN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17_SIN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70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17_SIN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17_SIN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70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17_SIN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17_SIN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70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17_SIN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17_SIN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70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17_SIN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17_SIN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70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17_SIN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17_SIN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70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17_SIN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17_SIN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70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17_SIN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17_SIN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70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17_SIN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17_SIN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70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17_SIN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17_SIN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70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17_SIN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0</v>
      </c>
      <c r="F88" s="66">
        <v>0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17_SIN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0</v>
      </c>
      <c r="BP88" s="65">
        <f t="shared" si="135"/>
        <v>0</v>
      </c>
      <c r="BQ88" s="65">
        <f t="shared" si="135"/>
        <v>0</v>
      </c>
      <c r="BR88" s="65">
        <f t="shared" si="135"/>
        <v>0</v>
      </c>
      <c r="BS88" s="65">
        <f t="shared" si="135"/>
        <v>0</v>
      </c>
      <c r="BT88" s="65">
        <f t="shared" si="135"/>
        <v>0</v>
      </c>
      <c r="BU88" s="65">
        <f t="shared" si="135"/>
        <v>0</v>
      </c>
      <c r="BV88" s="65">
        <f t="shared" si="135"/>
        <v>0</v>
      </c>
      <c r="BW88" s="65">
        <f t="shared" si="135"/>
        <v>0</v>
      </c>
      <c r="BX88" s="65">
        <f t="shared" si="135"/>
        <v>0</v>
      </c>
      <c r="BY88" s="65">
        <f t="shared" si="135"/>
        <v>0</v>
      </c>
      <c r="BZ88" s="65">
        <f t="shared" si="135"/>
        <v>0</v>
      </c>
      <c r="CA88" s="65">
        <f t="shared" si="135"/>
        <v>0</v>
      </c>
      <c r="CB88" s="65">
        <f t="shared" si="135"/>
        <v>0</v>
      </c>
      <c r="CC88" s="65">
        <f t="shared" si="135"/>
        <v>0</v>
      </c>
      <c r="CD88" s="65">
        <f t="shared" si="135"/>
        <v>0</v>
      </c>
      <c r="CE88" s="65">
        <f t="shared" si="135"/>
        <v>0</v>
      </c>
      <c r="CF88" s="65">
        <f t="shared" si="135"/>
        <v>0</v>
      </c>
      <c r="CG88" s="65">
        <f t="shared" si="135"/>
        <v>0</v>
      </c>
      <c r="CH88" s="65">
        <f t="shared" si="135"/>
        <v>0</v>
      </c>
      <c r="CI88" s="65">
        <f t="shared" si="135"/>
        <v>0</v>
      </c>
      <c r="CJ88" s="65">
        <f t="shared" si="135"/>
        <v>0</v>
      </c>
      <c r="CK88" s="65">
        <f t="shared" si="135"/>
        <v>0</v>
      </c>
      <c r="CL88" s="65">
        <f t="shared" si="135"/>
        <v>0</v>
      </c>
      <c r="CM88" s="65">
        <f t="shared" si="135"/>
        <v>0</v>
      </c>
      <c r="CN88" s="65">
        <f t="shared" si="135"/>
        <v>0</v>
      </c>
      <c r="CO88" s="65">
        <f t="shared" si="135"/>
        <v>0</v>
      </c>
      <c r="CP88" s="65">
        <f t="shared" si="135"/>
        <v>0</v>
      </c>
      <c r="CQ88" s="65">
        <f t="shared" si="135"/>
        <v>0</v>
      </c>
      <c r="CR88" s="65">
        <f t="shared" si="135"/>
        <v>0</v>
      </c>
      <c r="CS88" s="65">
        <f t="shared" si="135"/>
        <v>0</v>
      </c>
      <c r="CT88" s="65">
        <f t="shared" si="135"/>
        <v>0</v>
      </c>
      <c r="CU88" s="65">
        <f t="shared" si="135"/>
        <v>0</v>
      </c>
      <c r="CV88" s="70">
        <f t="shared" si="135"/>
        <v>0</v>
      </c>
      <c r="CW88" s="65">
        <f t="shared" ref="CW88:DP88" si="136">CW$49*CW45</f>
        <v>0</v>
      </c>
      <c r="CX88" s="65">
        <f t="shared" si="136"/>
        <v>0</v>
      </c>
      <c r="CY88" s="65">
        <f t="shared" si="136"/>
        <v>0</v>
      </c>
      <c r="CZ88" s="65">
        <f t="shared" si="136"/>
        <v>0</v>
      </c>
      <c r="DA88" s="65">
        <f t="shared" si="136"/>
        <v>0</v>
      </c>
      <c r="DB88" s="65">
        <f t="shared" si="136"/>
        <v>0</v>
      </c>
      <c r="DC88" s="65">
        <f t="shared" si="136"/>
        <v>0</v>
      </c>
      <c r="DD88" s="65">
        <f t="shared" si="136"/>
        <v>0</v>
      </c>
      <c r="DE88" s="65">
        <f t="shared" si="136"/>
        <v>0</v>
      </c>
      <c r="DF88" s="65">
        <f t="shared" si="136"/>
        <v>0</v>
      </c>
      <c r="DG88" s="65">
        <f t="shared" si="136"/>
        <v>0</v>
      </c>
      <c r="DH88" s="65">
        <f t="shared" si="136"/>
        <v>0</v>
      </c>
      <c r="DI88" s="65">
        <f t="shared" si="136"/>
        <v>0</v>
      </c>
      <c r="DJ88" s="65">
        <f t="shared" si="136"/>
        <v>0</v>
      </c>
      <c r="DK88" s="65">
        <f t="shared" si="136"/>
        <v>0</v>
      </c>
      <c r="DL88" s="65">
        <f t="shared" si="136"/>
        <v>0</v>
      </c>
      <c r="DM88" s="65">
        <f t="shared" si="136"/>
        <v>0</v>
      </c>
      <c r="DN88" s="65">
        <f t="shared" si="136"/>
        <v>0</v>
      </c>
      <c r="DO88" s="65">
        <f t="shared" si="136"/>
        <v>0</v>
      </c>
      <c r="DP88" s="65">
        <f t="shared" si="136"/>
        <v>0</v>
      </c>
    </row>
    <row r="89" spans="1:120" x14ac:dyDescent="0.25">
      <c r="A89" s="65" t="str">
        <f t="shared" si="71"/>
        <v>17_SIN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17_SIN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70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17_SIN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17_SIN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70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17_SIN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17_SIN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70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17_SIN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17_SIN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70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17_SIN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17_SIN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70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17_SIN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17_SIN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70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17_SIN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17_SIN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70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17_SIN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17_SIN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70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17_SIN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17_SIN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70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17_SIN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17_SIN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70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17_SIN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17_SIN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70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17_SIN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17_SIN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70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17_SIN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17_SIN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70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17_SIN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17_SIN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70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17_SIN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17_SIN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70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17_SIN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17_SIN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70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17_SIN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17_SIN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70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17_SIN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17_SIN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70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17_SIN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17_SIN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70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17_SIN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17_SIN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70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17_SIN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17_SIN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70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17_SIN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17_SIN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70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17_SIN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17_SIN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70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17_SIN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17_SIN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70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17_SIN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17_SIN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70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17_SIN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17_SIN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70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17_SIN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17_SIN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70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17_SIN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17_SIN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70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17_SIN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17_SIN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70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17_SIN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17_SIN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70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17_SIN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17_SIN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70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17_SIN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17_SIN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1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17_SIN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17_SIN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70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1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1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1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2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P127"/>
  <sheetViews>
    <sheetView showGridLines="0" workbookViewId="0">
      <selection activeCell="CQ120" sqref="CQ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200</v>
      </c>
      <c r="F3" s="14" t="str">
        <f>A15&amp;" 2018"</f>
        <v>18_CT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4.2857142857142868E-3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3.5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2.5000000000000005E-3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4.2857142857142868E-3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0.56310791277214978</v>
      </c>
      <c r="G11" s="12" t="s">
        <v>186</v>
      </c>
      <c r="I11" s="50">
        <v>0</v>
      </c>
      <c r="J11" s="12" t="s">
        <v>185</v>
      </c>
    </row>
    <row r="12" spans="1:120" x14ac:dyDescent="0.25">
      <c r="L12" s="69"/>
      <c r="M12" s="69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54</v>
      </c>
      <c r="B15" t="s">
        <v>5</v>
      </c>
      <c r="C15" t="s">
        <v>5</v>
      </c>
      <c r="D15" t="s">
        <v>37</v>
      </c>
      <c r="E15" s="8">
        <v>47.996749152521751</v>
      </c>
      <c r="F15" s="8">
        <v>36.562381666912792</v>
      </c>
      <c r="G15">
        <f>MATCH(A15,Production_est!$A$4:$A$339,0)</f>
        <v>273</v>
      </c>
      <c r="H15">
        <f>IFERROR(MATCH(D15,Production_est!$D$4:$D$339,0),"-")</f>
        <v>6</v>
      </c>
      <c r="I15" s="8" cm="1">
        <f t="array" ref="I15">IFERROR(INDEX(Production_est!$E$4:$E$339,H15+G15),"-")</f>
        <v>11829.155362885</v>
      </c>
      <c r="J15" s="42">
        <f t="shared" ref="J15:J46" si="0">IFERROR(F15/I15,0)</f>
        <v>3.0908700194800412E-3</v>
      </c>
      <c r="K15" s="42">
        <f t="shared" ref="K15:K46" si="1">J15</f>
        <v>3.0908700194800412E-3</v>
      </c>
      <c r="L15" s="42">
        <f t="shared" ref="L15:L46" si="2">K15</f>
        <v>3.0908700194800412E-3</v>
      </c>
      <c r="M15" s="42">
        <f t="shared" ref="M15:AO15" si="3">L15*(1-$F$4)</f>
        <v>3.0776234336822696E-3</v>
      </c>
      <c r="N15" s="42">
        <f t="shared" si="3"/>
        <v>3.0644336189664884E-3</v>
      </c>
      <c r="O15" s="42">
        <f t="shared" si="3"/>
        <v>3.0513003320280603E-3</v>
      </c>
      <c r="P15" s="42">
        <f t="shared" si="3"/>
        <v>3.0382233306050829E-3</v>
      </c>
      <c r="Q15" s="42">
        <f t="shared" si="3"/>
        <v>3.0252023734739179E-3</v>
      </c>
      <c r="R15" s="42">
        <f t="shared" si="3"/>
        <v>3.0122372204447437E-3</v>
      </c>
      <c r="S15" s="42">
        <f t="shared" si="3"/>
        <v>2.9993276323571232E-3</v>
      </c>
      <c r="T15" s="42">
        <f t="shared" si="3"/>
        <v>2.9864733710755925E-3</v>
      </c>
      <c r="U15" s="42">
        <f t="shared" si="3"/>
        <v>2.9736741994852685E-3</v>
      </c>
      <c r="V15" s="42">
        <f t="shared" si="3"/>
        <v>2.9609298814874743E-3</v>
      </c>
      <c r="W15" s="42">
        <f t="shared" si="3"/>
        <v>2.9482401819953849E-3</v>
      </c>
      <c r="X15" s="42">
        <f t="shared" si="3"/>
        <v>2.9356048669296904E-3</v>
      </c>
      <c r="Y15" s="42">
        <f t="shared" si="3"/>
        <v>2.9230237032142775E-3</v>
      </c>
      <c r="Z15" s="42">
        <f t="shared" si="3"/>
        <v>2.9104964587719304E-3</v>
      </c>
      <c r="AA15" s="42">
        <f t="shared" si="3"/>
        <v>2.8980229025200505E-3</v>
      </c>
      <c r="AB15" s="42">
        <f t="shared" si="3"/>
        <v>2.8856028043663931E-3</v>
      </c>
      <c r="AC15" s="42">
        <f t="shared" si="3"/>
        <v>2.8732359352048225E-3</v>
      </c>
      <c r="AD15" s="42">
        <f t="shared" si="3"/>
        <v>2.8609220669110875E-3</v>
      </c>
      <c r="AE15" s="42">
        <f t="shared" si="3"/>
        <v>2.8486609723386114E-3</v>
      </c>
      <c r="AF15" s="42">
        <f t="shared" si="3"/>
        <v>2.836452425314303E-3</v>
      </c>
      <c r="AG15" s="42">
        <f t="shared" si="3"/>
        <v>2.8242962006343846E-3</v>
      </c>
      <c r="AH15" s="42">
        <f t="shared" si="3"/>
        <v>2.8121920740602369E-3</v>
      </c>
      <c r="AI15" s="42">
        <f t="shared" si="3"/>
        <v>2.8001398223142645E-3</v>
      </c>
      <c r="AJ15" s="42">
        <f t="shared" si="3"/>
        <v>2.7881392230757747E-3</v>
      </c>
      <c r="AK15" s="42">
        <f t="shared" si="3"/>
        <v>2.7761900549768785E-3</v>
      </c>
      <c r="AL15" s="42">
        <f t="shared" si="3"/>
        <v>2.7642920975984061E-3</v>
      </c>
      <c r="AM15" s="42">
        <f t="shared" si="3"/>
        <v>2.7524451314658413E-3</v>
      </c>
      <c r="AN15" s="42">
        <f t="shared" si="3"/>
        <v>2.7406489380452734E-3</v>
      </c>
      <c r="AO15" s="42">
        <f t="shared" si="3"/>
        <v>2.7289032997393648E-3</v>
      </c>
      <c r="AP15" s="42">
        <f t="shared" ref="AP15:BJ15" si="4">AO15*(1-$F$4)</f>
        <v>2.717207999883339E-3</v>
      </c>
      <c r="AQ15" s="42">
        <f t="shared" si="4"/>
        <v>2.7055628227409816E-3</v>
      </c>
      <c r="AR15" s="42">
        <f t="shared" si="4"/>
        <v>2.6939675535006631E-3</v>
      </c>
      <c r="AS15" s="42">
        <f t="shared" si="4"/>
        <v>2.6824219782713744E-3</v>
      </c>
      <c r="AT15" s="42">
        <f t="shared" si="4"/>
        <v>2.6709258840787826E-3</v>
      </c>
      <c r="AU15" s="42">
        <f t="shared" si="4"/>
        <v>2.6594790588613019E-3</v>
      </c>
      <c r="AV15" s="42">
        <f t="shared" si="4"/>
        <v>2.648081291466182E-3</v>
      </c>
      <c r="AW15" s="42">
        <f t="shared" si="4"/>
        <v>2.6367323716456124E-3</v>
      </c>
      <c r="AX15" s="42">
        <f t="shared" si="4"/>
        <v>2.6254320900528454E-3</v>
      </c>
      <c r="AY15" s="42">
        <f t="shared" si="4"/>
        <v>2.6141802382383329E-3</v>
      </c>
      <c r="AZ15" s="42">
        <f t="shared" si="4"/>
        <v>2.6029766086458827E-3</v>
      </c>
      <c r="BA15" s="42">
        <f t="shared" si="4"/>
        <v>2.5918209946088288E-3</v>
      </c>
      <c r="BB15" s="42">
        <f t="shared" si="4"/>
        <v>2.5807131903462194E-3</v>
      </c>
      <c r="BC15" s="42">
        <f t="shared" si="4"/>
        <v>2.569652990959021E-3</v>
      </c>
      <c r="BD15" s="42">
        <f t="shared" si="4"/>
        <v>2.5586401924263392E-3</v>
      </c>
      <c r="BE15" s="42">
        <f t="shared" si="4"/>
        <v>2.5476745916016546E-3</v>
      </c>
      <c r="BF15" s="42">
        <f t="shared" si="4"/>
        <v>2.5367559862090761E-3</v>
      </c>
      <c r="BG15" s="42">
        <f t="shared" si="4"/>
        <v>2.5258841748396084E-3</v>
      </c>
      <c r="BH15" s="42">
        <f t="shared" si="4"/>
        <v>2.5150589569474385E-3</v>
      </c>
      <c r="BI15" s="42">
        <f t="shared" si="4"/>
        <v>2.5042801328462351E-3</v>
      </c>
      <c r="BJ15" s="42">
        <f t="shared" si="4"/>
        <v>2.4935475037054654E-3</v>
      </c>
      <c r="BK15" t="str">
        <f t="shared" ref="BK15:BK46" si="5">A15</f>
        <v>18_CT</v>
      </c>
      <c r="BL15" t="str">
        <f t="shared" ref="BL15:BL46" si="6">"d_ind_cem_"&amp;C15</f>
        <v>d_ind_cem_1_x_coal_thermal</v>
      </c>
      <c r="BO15" s="8">
        <f t="shared" ref="BO15:BO46" si="7">E15</f>
        <v>47.996749152521751</v>
      </c>
      <c r="BP15" s="8">
        <f t="shared" ref="BP15:BP46" si="8">F15</f>
        <v>36.562381666912792</v>
      </c>
      <c r="BQ15" s="8" cm="1">
        <f t="array" ref="BQ15">K15*INDEX(prod_est,$G15+$H15,MATCH(BQ$14,$BP$14:$DP$14,0))</f>
        <v>36.186591929580501</v>
      </c>
      <c r="BR15" s="8" cm="1">
        <f t="array" ref="BR15">L15*INDEX(prod_est,$G15+$H15,MATCH(BR$14,$BP$14:$DP$14,0))</f>
        <v>35.122494784049394</v>
      </c>
      <c r="BS15" s="8" cm="1">
        <f t="array" ref="BS15">M15*INDEX(prod_est,$G15+$H15,MATCH(BS$14,$BP$14:$DP$14,0))</f>
        <v>34.823734288656098</v>
      </c>
      <c r="BT15" s="8" cm="1">
        <f t="array" ref="BT15">N15*INDEX(prod_est,$G15+$H15,MATCH(BT$14,$BP$14:$DP$14,0))</f>
        <v>34.56851596797182</v>
      </c>
      <c r="BU15" s="8" cm="1">
        <f t="array" ref="BU15">O15*INDEX(prod_est,$G15+$H15,MATCH(BU$14,$BP$14:$DP$14,0))</f>
        <v>34.233583754930741</v>
      </c>
      <c r="BV15" s="8" cm="1">
        <f t="array" ref="BV15">P15*INDEX(prod_est,$G15+$H15,MATCH(BV$14,$BP$14:$DP$14,0))</f>
        <v>33.925732411884127</v>
      </c>
      <c r="BW15" s="8" cm="1">
        <f t="array" ref="BW15">Q15*INDEX(prod_est,$G15+$H15,MATCH(BW$14,$BP$14:$DP$14,0))</f>
        <v>33.651540984772318</v>
      </c>
      <c r="BX15" s="8" cm="1">
        <f t="array" ref="BX15">R15*INDEX(prod_est,$G15+$H15,MATCH(BX$14,$BP$14:$DP$14,0))</f>
        <v>33.343381827258703</v>
      </c>
      <c r="BY15" s="8" cm="1">
        <f t="array" ref="BY15">S15*INDEX(prod_est,$G15+$H15,MATCH(BY$14,$BP$14:$DP$14,0))</f>
        <v>33.076544028691863</v>
      </c>
      <c r="BZ15" s="8" cm="1">
        <f t="array" ref="BZ15">T15*INDEX(prod_est,$G15+$H15,MATCH(BZ$14,$BP$14:$DP$14,0))</f>
        <v>32.693772324559319</v>
      </c>
      <c r="CA15" s="8" cm="1">
        <f t="array" ref="CA15">U15*INDEX(prod_est,$G15+$H15,MATCH(CA$14,$BP$14:$DP$14,0))</f>
        <v>32.331191455501525</v>
      </c>
      <c r="CB15" s="8" cm="1">
        <f t="array" ref="CB15">V15*INDEX(prod_est,$G15+$H15,MATCH(CB$14,$BP$14:$DP$14,0))</f>
        <v>31.975432607936419</v>
      </c>
      <c r="CC15" s="8" cm="1">
        <f t="array" ref="CC15">W15*INDEX(prod_est,$G15+$H15,MATCH(CC$14,$BP$14:$DP$14,0))</f>
        <v>31.515642688776182</v>
      </c>
      <c r="CD15" s="8" cm="1">
        <f t="array" ref="CD15">X15*INDEX(prod_est,$G15+$H15,MATCH(CD$14,$BP$14:$DP$14,0))</f>
        <v>31.136178243730257</v>
      </c>
      <c r="CE15" s="8" cm="1">
        <f t="array" ref="CE15">Y15*INDEX(prod_est,$G15+$H15,MATCH(CE$14,$BP$14:$DP$14,0))</f>
        <v>30.752817993900678</v>
      </c>
      <c r="CF15" s="8" cm="1">
        <f t="array" ref="CF15">Z15*INDEX(prod_est,$G15+$H15,MATCH(CF$14,$BP$14:$DP$14,0))</f>
        <v>30.393861096899872</v>
      </c>
      <c r="CG15" s="8" cm="1">
        <f t="array" ref="CG15">AA15*INDEX(prod_est,$G15+$H15,MATCH(CG$14,$BP$14:$DP$14,0))</f>
        <v>30.049886124203852</v>
      </c>
      <c r="CH15" s="8" cm="1">
        <f t="array" ref="CH15">AB15*INDEX(prod_est,$G15+$H15,MATCH(CH$14,$BP$14:$DP$14,0))</f>
        <v>29.753741693965328</v>
      </c>
      <c r="CI15" s="8" cm="1">
        <f t="array" ref="CI15">AC15*INDEX(prod_est,$G15+$H15,MATCH(CI$14,$BP$14:$DP$14,0))</f>
        <v>29.5165560316625</v>
      </c>
      <c r="CJ15" s="8" cm="1">
        <f t="array" ref="CJ15">AD15*INDEX(prod_est,$G15+$H15,MATCH(CJ$14,$BP$14:$DP$14,0))</f>
        <v>29.283454626903911</v>
      </c>
      <c r="CK15" s="8" cm="1">
        <f t="array" ref="CK15">AE15*INDEX(prod_est,$G15+$H15,MATCH(CK$14,$BP$14:$DP$14,0))</f>
        <v>29.07382870570633</v>
      </c>
      <c r="CL15" s="8" cm="1">
        <f t="array" ref="CL15">AF15*INDEX(prod_est,$G15+$H15,MATCH(CL$14,$BP$14:$DP$14,0))</f>
        <v>28.884886093156076</v>
      </c>
      <c r="CM15" s="8" cm="1">
        <f t="array" ref="CM15">AG15*INDEX(prod_est,$G15+$H15,MATCH(CM$14,$BP$14:$DP$14,0))</f>
        <v>28.519982368406595</v>
      </c>
      <c r="CN15" s="8" cm="1">
        <f t="array" ref="CN15">AH15*INDEX(prod_est,$G15+$H15,MATCH(CN$14,$BP$14:$DP$14,0))</f>
        <v>28.1867848600541</v>
      </c>
      <c r="CO15" s="8" cm="1">
        <f t="array" ref="CO15">AI15*INDEX(prod_est,$G15+$H15,MATCH(CO$14,$BP$14:$DP$14,0))</f>
        <v>27.869613523738789</v>
      </c>
      <c r="CP15" s="8" cm="1">
        <f t="array" ref="CP15">AJ15*INDEX(prod_est,$G15+$H15,MATCH(CP$14,$BP$14:$DP$14,0))</f>
        <v>27.575319466500371</v>
      </c>
      <c r="CQ15" s="8" cm="1">
        <f t="array" ref="CQ15">AK15*INDEX(prod_est,$G15+$H15,MATCH(CQ$14,$BP$14:$DP$14,0))</f>
        <v>27.299851005430803</v>
      </c>
      <c r="CR15" s="8" cm="1">
        <f t="array" ref="CR15">AL15*INDEX(prod_est,$G15+$H15,MATCH(CR$14,$BP$14:$DP$14,0))</f>
        <v>26.928976133896665</v>
      </c>
      <c r="CS15" s="8" cm="1">
        <f t="array" ref="CS15">AM15*INDEX(prod_est,$G15+$H15,MATCH(CS$14,$BP$14:$DP$14,0))</f>
        <v>26.575804567643083</v>
      </c>
      <c r="CT15" s="8" cm="1">
        <f t="array" ref="CT15">AN15*INDEX(prod_est,$G15+$H15,MATCH(CT$14,$BP$14:$DP$14,0))</f>
        <v>26.24265885889065</v>
      </c>
      <c r="CU15" s="8" cm="1">
        <f t="array" ref="CU15">AO15*INDEX(prod_est,$G15+$H15,MATCH(CU$14,$BP$14:$DP$14,0))</f>
        <v>25.927225511270702</v>
      </c>
      <c r="CV15" s="8" cm="1">
        <f t="array" ref="CV15">AP15*INDEX(prod_est,$G15+$H15,MATCH(CV$14,$BP$14:$DP$14,0))</f>
        <v>25.622857285740508</v>
      </c>
      <c r="CW15" cm="1">
        <f t="array" ref="CW15">AQ15*INDEX(prod_est,$G15+$H15,MATCH(CW$14,$BP$14:$DP$14,0))</f>
        <v>25.330921983792098</v>
      </c>
      <c r="CX15" cm="1">
        <f t="array" ref="CX15">AR15*INDEX(prod_est,$G15+$H15,MATCH(CX$14,$BP$14:$DP$14,0))</f>
        <v>25.035168601520752</v>
      </c>
      <c r="CY15" cm="1">
        <f t="array" ref="CY15">AS15*INDEX(prod_est,$G15+$H15,MATCH(CY$14,$BP$14:$DP$14,0))</f>
        <v>24.735660297801953</v>
      </c>
      <c r="CZ15" cm="1">
        <f t="array" ref="CZ15">AT15*INDEX(prod_est,$G15+$H15,MATCH(CZ$14,$BP$14:$DP$14,0))</f>
        <v>24.43245965283284</v>
      </c>
      <c r="DA15" cm="1">
        <f t="array" ref="DA15">AU15*INDEX(prod_est,$G15+$H15,MATCH(DA$14,$BP$14:$DP$14,0))</f>
        <v>24.125628672392679</v>
      </c>
      <c r="DB15" cm="1">
        <f t="array" ref="DB15">AV15*INDEX(prod_est,$G15+$H15,MATCH(DB$14,$BP$14:$DP$14,0))</f>
        <v>23.815228792075647</v>
      </c>
      <c r="DC15" cm="1">
        <f t="array" ref="DC15">AW15*INDEX(prod_est,$G15+$H15,MATCH(DC$14,$BP$14:$DP$14,0))</f>
        <v>23.501320881495658</v>
      </c>
      <c r="DD15" cm="1">
        <f t="array" ref="DD15">AX15*INDEX(prod_est,$G15+$H15,MATCH(DD$14,$BP$14:$DP$14,0))</f>
        <v>23.183965248463849</v>
      </c>
      <c r="DE15" cm="1">
        <f t="array" ref="DE15">AY15*INDEX(prod_est,$G15+$H15,MATCH(DE$14,$BP$14:$DP$14,0))</f>
        <v>22.863221643138644</v>
      </c>
      <c r="DF15" cm="1">
        <f t="array" ref="DF15">AZ15*INDEX(prod_est,$G15+$H15,MATCH(DF$14,$BP$14:$DP$14,0))</f>
        <v>22.539149262148719</v>
      </c>
      <c r="DG15" cm="1">
        <f t="array" ref="DG15">BA15*INDEX(prod_est,$G15+$H15,MATCH(DG$14,$BP$14:$DP$14,0))</f>
        <v>22.211806752688656</v>
      </c>
      <c r="DH15" cm="1">
        <f t="array" ref="DH15">BB15*INDEX(prod_est,$G15+$H15,MATCH(DH$14,$BP$14:$DP$14,0))</f>
        <v>21.881252216588098</v>
      </c>
      <c r="DI15" cm="1">
        <f t="array" ref="DI15">BC15*INDEX(prod_est,$G15+$H15,MATCH(DI$14,$BP$14:$DP$14,0))</f>
        <v>21.547543214354029</v>
      </c>
      <c r="DJ15" cm="1">
        <f t="array" ref="DJ15">BD15*INDEX(prod_est,$G15+$H15,MATCH(DJ$14,$BP$14:$DP$14,0))</f>
        <v>21.210736769186436</v>
      </c>
      <c r="DK15" cm="1">
        <f t="array" ref="DK15">BE15*INDEX(prod_est,$G15+$H15,MATCH(DK$14,$BP$14:$DP$14,0))</f>
        <v>20.870889370967721</v>
      </c>
      <c r="DL15" cm="1">
        <f t="array" ref="DL15">BF15*INDEX(prod_est,$G15+$H15,MATCH(DL$14,$BP$14:$DP$14,0))</f>
        <v>20.528056980225898</v>
      </c>
      <c r="DM15" cm="1">
        <f t="array" ref="DM15">BG15*INDEX(prod_est,$G15+$H15,MATCH(DM$14,$BP$14:$DP$14,0))</f>
        <v>20.182295032071639</v>
      </c>
      <c r="DN15" cm="1">
        <f t="array" ref="DN15">BH15*INDEX(prod_est,$G15+$H15,MATCH(DN$14,$BP$14:$DP$14,0))</f>
        <v>19.83365844010947</v>
      </c>
      <c r="DO15" cm="1">
        <f t="array" ref="DO15">BI15*INDEX(prod_est,$G15+$H15,MATCH(DO$14,$BP$14:$DP$14,0))</f>
        <v>19.482201600323311</v>
      </c>
      <c r="DP15" cm="1">
        <f t="array" ref="DP15">BJ15*INDEX(prod_est,$G15+$H15,MATCH(DP$14,$BP$14:$DP$14,0))</f>
        <v>19.127978394936239</v>
      </c>
    </row>
    <row r="16" spans="1:120" x14ac:dyDescent="0.25">
      <c r="A16" t="s">
        <v>54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273</v>
      </c>
      <c r="H16">
        <f>IFERROR(MATCH(D16,Production_est!$D$4:$D$339,0),"-")</f>
        <v>6</v>
      </c>
      <c r="I16" s="8" cm="1">
        <f t="array" ref="I16">IFERROR(INDEX(Production_est!$E$4:$E$339,H16+G16),"-")</f>
        <v>11829.155362885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18_CT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54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273</v>
      </c>
      <c r="H17">
        <f>IFERROR(MATCH(D17,Production_est!$D$4:$D$339,0),"-")</f>
        <v>6</v>
      </c>
      <c r="I17" s="8" cm="1">
        <f t="array" ref="I17">IFERROR(INDEX(Production_est!$E$4:$E$339,H17+G17),"-")</f>
        <v>11829.155362885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18_CT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54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273</v>
      </c>
      <c r="H18">
        <f>IFERROR(MATCH(D18,Production_est!$D$4:$D$339,0),"-")</f>
        <v>6</v>
      </c>
      <c r="I18" s="8" cm="1">
        <f t="array" ref="I18">IFERROR(INDEX(Production_est!$E$4:$E$339,H18+G18),"-")</f>
        <v>11829.155362885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18_CT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54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273</v>
      </c>
      <c r="H19">
        <f>IFERROR(MATCH(D19,Production_est!$D$4:$D$339,0),"-")</f>
        <v>6</v>
      </c>
      <c r="I19" s="8" cm="1">
        <f t="array" ref="I19">IFERROR(INDEX(Production_est!$E$4:$E$339,H19+G19),"-")</f>
        <v>11829.155362885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18_CT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54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273</v>
      </c>
      <c r="H20">
        <f>IFERROR(MATCH(D20,Production_est!$D$4:$D$339,0),"-")</f>
        <v>6</v>
      </c>
      <c r="I20" s="8" cm="1">
        <f t="array" ref="I20">IFERROR(INDEX(Production_est!$E$4:$E$339,H20+G20),"-")</f>
        <v>11829.155362885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18_CT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54</v>
      </c>
      <c r="B21" t="s">
        <v>11</v>
      </c>
      <c r="C21" t="s">
        <v>146</v>
      </c>
      <c r="D21" t="s">
        <v>37</v>
      </c>
      <c r="E21" s="8">
        <v>4.8332419200000001E-3</v>
      </c>
      <c r="F21" s="8">
        <v>3.6575884800000018E-3</v>
      </c>
      <c r="G21">
        <f>MATCH(A21,Production_est!$A$4:$A$339,0)</f>
        <v>273</v>
      </c>
      <c r="H21">
        <f>IFERROR(MATCH(D21,Production_est!$D$4:$D$339,0),"-")</f>
        <v>6</v>
      </c>
      <c r="I21" s="8" cm="1">
        <f t="array" ref="I21">IFERROR(INDEX(Production_est!$E$4:$E$339,H21+G21),"-")</f>
        <v>11829.155362885</v>
      </c>
      <c r="J21" s="42">
        <f t="shared" si="0"/>
        <v>3.092011532349979E-7</v>
      </c>
      <c r="K21" s="42">
        <f t="shared" si="1"/>
        <v>3.092011532349979E-7</v>
      </c>
      <c r="L21" s="42">
        <f t="shared" si="2"/>
        <v>3.092011532349979E-7</v>
      </c>
      <c r="M21" s="42">
        <f t="shared" ref="M21:AP21" si="19">L21*(1-$F$4)</f>
        <v>3.0787600543541934E-7</v>
      </c>
      <c r="N21" s="42">
        <f t="shared" si="19"/>
        <v>3.0655653684069608E-7</v>
      </c>
      <c r="O21" s="42">
        <f t="shared" si="19"/>
        <v>3.0524272311137877E-7</v>
      </c>
      <c r="P21" s="42">
        <f t="shared" si="19"/>
        <v>3.0393454001232999E-7</v>
      </c>
      <c r="Q21" s="42">
        <f t="shared" si="19"/>
        <v>3.0263196341227712E-7</v>
      </c>
      <c r="R21" s="42">
        <f t="shared" si="19"/>
        <v>3.0133496928336734E-7</v>
      </c>
      <c r="S21" s="42">
        <f t="shared" si="19"/>
        <v>3.0004353370072435E-7</v>
      </c>
      <c r="T21" s="42">
        <f t="shared" si="19"/>
        <v>2.9875763284200697E-7</v>
      </c>
      <c r="U21" s="42">
        <f t="shared" si="19"/>
        <v>2.9747724298696977E-7</v>
      </c>
      <c r="V21" s="42">
        <f t="shared" si="19"/>
        <v>2.9620234051702561E-7</v>
      </c>
      <c r="W21" s="42">
        <f t="shared" si="19"/>
        <v>2.9493290191480977E-7</v>
      </c>
      <c r="X21" s="42">
        <f t="shared" si="19"/>
        <v>2.9366890376374626E-7</v>
      </c>
      <c r="Y21" s="42">
        <f t="shared" si="19"/>
        <v>2.9241032274761591E-7</v>
      </c>
      <c r="Z21" s="42">
        <f t="shared" si="19"/>
        <v>2.9115713565012611E-7</v>
      </c>
      <c r="AA21" s="42">
        <f t="shared" si="19"/>
        <v>2.899093193544827E-7</v>
      </c>
      <c r="AB21" s="42">
        <f t="shared" si="19"/>
        <v>2.886668508429635E-7</v>
      </c>
      <c r="AC21" s="42">
        <f t="shared" si="19"/>
        <v>2.8742970719649361E-7</v>
      </c>
      <c r="AD21" s="42">
        <f t="shared" si="19"/>
        <v>2.8619786559422293E-7</v>
      </c>
      <c r="AE21" s="42">
        <f t="shared" si="19"/>
        <v>2.8497130331310483E-7</v>
      </c>
      <c r="AF21" s="42">
        <f t="shared" si="19"/>
        <v>2.8374999772747724E-7</v>
      </c>
      <c r="AG21" s="42">
        <f t="shared" si="19"/>
        <v>2.8253392630864518E-7</v>
      </c>
      <c r="AH21" s="42">
        <f t="shared" si="19"/>
        <v>2.8132306662446523E-7</v>
      </c>
      <c r="AI21" s="42">
        <f t="shared" si="19"/>
        <v>2.8011739633893179E-7</v>
      </c>
      <c r="AJ21" s="42">
        <f t="shared" si="19"/>
        <v>2.7891689321176492E-7</v>
      </c>
      <c r="AK21" s="42">
        <f t="shared" si="19"/>
        <v>2.7772153509800021E-7</v>
      </c>
      <c r="AL21" s="42">
        <f t="shared" si="19"/>
        <v>2.7653129994758021E-7</v>
      </c>
      <c r="AM21" s="42">
        <f t="shared" si="19"/>
        <v>2.7534616580494769E-7</v>
      </c>
      <c r="AN21" s="42">
        <f t="shared" si="19"/>
        <v>2.7416611080864075E-7</v>
      </c>
      <c r="AO21" s="42">
        <f t="shared" si="19"/>
        <v>2.7299111319088943E-7</v>
      </c>
      <c r="AP21" s="42">
        <f t="shared" si="19"/>
        <v>2.7182115127721419E-7</v>
      </c>
      <c r="AQ21" s="42">
        <f t="shared" ref="AQ21:BJ21" si="20">AP21*(1-$F$4)</f>
        <v>2.7065620348602614E-7</v>
      </c>
      <c r="AR21" s="42">
        <f t="shared" si="20"/>
        <v>2.6949624832822889E-7</v>
      </c>
      <c r="AS21" s="42">
        <f t="shared" si="20"/>
        <v>2.6834126440682215E-7</v>
      </c>
      <c r="AT21" s="42">
        <f t="shared" si="20"/>
        <v>2.6719123041650718E-7</v>
      </c>
      <c r="AU21" s="42">
        <f t="shared" si="20"/>
        <v>2.6604612514329357E-7</v>
      </c>
      <c r="AV21" s="42">
        <f t="shared" si="20"/>
        <v>2.6490592746410799E-7</v>
      </c>
      <c r="AW21" s="42">
        <f t="shared" si="20"/>
        <v>2.6377061634640466E-7</v>
      </c>
      <c r="AX21" s="42">
        <f t="shared" si="20"/>
        <v>2.6264017084777718E-7</v>
      </c>
      <c r="AY21" s="42">
        <f t="shared" si="20"/>
        <v>2.6151457011557243E-7</v>
      </c>
      <c r="AZ21" s="42">
        <f t="shared" si="20"/>
        <v>2.603937933865057E-7</v>
      </c>
      <c r="BA21" s="42">
        <f t="shared" si="20"/>
        <v>2.5927781998627781E-7</v>
      </c>
      <c r="BB21" s="42">
        <f t="shared" si="20"/>
        <v>2.5816662932919373E-7</v>
      </c>
      <c r="BC21" s="42">
        <f t="shared" si="20"/>
        <v>2.5706020091778289E-7</v>
      </c>
      <c r="BD21" s="42">
        <f t="shared" si="20"/>
        <v>2.5595851434242094E-7</v>
      </c>
      <c r="BE21" s="42">
        <f t="shared" si="20"/>
        <v>2.5486154928095342E-7</v>
      </c>
      <c r="BF21" s="42">
        <f t="shared" si="20"/>
        <v>2.5376928549832073E-7</v>
      </c>
      <c r="BG21" s="42">
        <f t="shared" si="20"/>
        <v>2.5268170284618506E-7</v>
      </c>
      <c r="BH21" s="42">
        <f t="shared" si="20"/>
        <v>2.5159878126255854E-7</v>
      </c>
      <c r="BI21" s="42">
        <f t="shared" si="20"/>
        <v>2.5052050077143325E-7</v>
      </c>
      <c r="BJ21" s="42">
        <f t="shared" si="20"/>
        <v>2.4944684148241282E-7</v>
      </c>
      <c r="BK21" t="str">
        <f t="shared" si="5"/>
        <v>18_CT</v>
      </c>
      <c r="BL21" t="str">
        <f t="shared" si="6"/>
        <v>d_ind_cem_7_1_mo_gasoline</v>
      </c>
      <c r="BO21" s="8">
        <f t="shared" si="7"/>
        <v>4.8332419200000001E-3</v>
      </c>
      <c r="BP21" s="8">
        <f t="shared" si="8"/>
        <v>3.6575884800000018E-3</v>
      </c>
      <c r="BQ21" s="8" cm="1">
        <f t="array" ref="BQ21">K21*INDEX(prod_est,$G21+$H21,MATCH(BQ$14,$BP$14:$DP$14,0))</f>
        <v>3.6199956276882863E-3</v>
      </c>
      <c r="BR21" s="8" cm="1">
        <f t="array" ref="BR21">L21*INDEX(prod_est,$G21+$H21,MATCH(BR$14,$BP$14:$DP$14,0))</f>
        <v>3.5135466141488444E-3</v>
      </c>
      <c r="BS21" s="8" cm="1">
        <f t="array" ref="BS21">M21*INDEX(prod_est,$G21+$H21,MATCH(BS$14,$BP$14:$DP$14,0))</f>
        <v>3.4836595308569349E-3</v>
      </c>
      <c r="BT21" s="8" cm="1">
        <f t="array" ref="BT21">N21*INDEX(prod_est,$G21+$H21,MATCH(BT$14,$BP$14:$DP$14,0))</f>
        <v>3.4581282731253157E-3</v>
      </c>
      <c r="BU21" s="8" cm="1">
        <f t="array" ref="BU21">O21*INDEX(prod_est,$G21+$H21,MATCH(BU$14,$BP$14:$DP$14,0))</f>
        <v>3.4246226821832313E-3</v>
      </c>
      <c r="BV21" s="8" cm="1">
        <f t="array" ref="BV21">P21*INDEX(prod_est,$G21+$H21,MATCH(BV$14,$BP$14:$DP$14,0))</f>
        <v>3.3938261783849348E-3</v>
      </c>
      <c r="BW21" s="8" cm="1">
        <f t="array" ref="BW21">Q21*INDEX(prod_est,$G21+$H21,MATCH(BW$14,$BP$14:$DP$14,0))</f>
        <v>3.3663969093002443E-3</v>
      </c>
      <c r="BX21" s="8" cm="1">
        <f t="array" ref="BX21">R21*INDEX(prod_est,$G21+$H21,MATCH(BX$14,$BP$14:$DP$14,0))</f>
        <v>3.3355696126871164E-3</v>
      </c>
      <c r="BY21" s="8" cm="1">
        <f t="array" ref="BY21">S21*INDEX(prod_est,$G21+$H21,MATCH(BY$14,$BP$14:$DP$14,0))</f>
        <v>3.3088759780394088E-3</v>
      </c>
      <c r="BZ21" s="8" cm="1">
        <f t="array" ref="BZ21">T21*INDEX(prod_est,$G21+$H21,MATCH(BZ$14,$BP$14:$DP$14,0))</f>
        <v>3.2705846711913074E-3</v>
      </c>
      <c r="CA21" s="8" cm="1">
        <f t="array" ref="CA21">U21*INDEX(prod_est,$G21+$H21,MATCH(CA$14,$BP$14:$DP$14,0))</f>
        <v>3.2343131935338681E-3</v>
      </c>
      <c r="CB21" s="8" cm="1">
        <f t="array" ref="CB21">V21*INDEX(prod_est,$G21+$H21,MATCH(CB$14,$BP$14:$DP$14,0))</f>
        <v>3.1987241699749968E-3</v>
      </c>
      <c r="CC21" s="8" cm="1">
        <f t="array" ref="CC21">W21*INDEX(prod_est,$G21+$H21,MATCH(CC$14,$BP$14:$DP$14,0))</f>
        <v>3.1527281972054638E-3</v>
      </c>
      <c r="CD21" s="8" cm="1">
        <f t="array" ref="CD21">X21*INDEX(prod_est,$G21+$H21,MATCH(CD$14,$BP$14:$DP$14,0))</f>
        <v>3.1147677384089408E-3</v>
      </c>
      <c r="CE21" s="8" cm="1">
        <f t="array" ref="CE21">Y21*INDEX(prod_est,$G21+$H21,MATCH(CE$14,$BP$14:$DP$14,0))</f>
        <v>3.0764175552551037E-3</v>
      </c>
      <c r="CF21" s="8" cm="1">
        <f t="array" ref="CF21">Z21*INDEX(prod_est,$G21+$H21,MATCH(CF$14,$BP$14:$DP$14,0))</f>
        <v>3.0405086086430499E-3</v>
      </c>
      <c r="CG21" s="8" cm="1">
        <f t="array" ref="CG21">AA21*INDEX(prod_est,$G21+$H21,MATCH(CG$14,$BP$14:$DP$14,0))</f>
        <v>3.0060984077703917E-3</v>
      </c>
      <c r="CH21" s="8" cm="1">
        <f t="array" ref="CH21">AB21*INDEX(prod_est,$G21+$H21,MATCH(CH$14,$BP$14:$DP$14,0))</f>
        <v>2.9764730276098644E-3</v>
      </c>
      <c r="CI21" s="8" cm="1">
        <f t="array" ref="CI21">AC21*INDEX(prod_est,$G21+$H21,MATCH(CI$14,$BP$14:$DP$14,0))</f>
        <v>2.952745701694303E-3</v>
      </c>
      <c r="CJ21" s="8" cm="1">
        <f t="array" ref="CJ21">AD21*INDEX(prod_est,$G21+$H21,MATCH(CJ$14,$BP$14:$DP$14,0))</f>
        <v>2.9294269523720074E-3</v>
      </c>
      <c r="CK21" s="8" cm="1">
        <f t="array" ref="CK21">AE21*INDEX(prod_est,$G21+$H21,MATCH(CK$14,$BP$14:$DP$14,0))</f>
        <v>2.9084566183968682E-3</v>
      </c>
      <c r="CL21" s="8" cm="1">
        <f t="array" ref="CL21">AF21*INDEX(prod_est,$G21+$H21,MATCH(CL$14,$BP$14:$DP$14,0))</f>
        <v>2.8895553791575684E-3</v>
      </c>
      <c r="CM21" s="8" cm="1">
        <f t="array" ref="CM21">AG21*INDEX(prod_est,$G21+$H21,MATCH(CM$14,$BP$14:$DP$14,0))</f>
        <v>2.8530515301437992E-3</v>
      </c>
      <c r="CN21" s="8" cm="1">
        <f t="array" ref="CN21">AH21*INDEX(prod_est,$G21+$H21,MATCH(CN$14,$BP$14:$DP$14,0))</f>
        <v>2.8197194737362794E-3</v>
      </c>
      <c r="CO21" s="8" cm="1">
        <f t="array" ref="CO21">AI21*INDEX(prod_est,$G21+$H21,MATCH(CO$14,$BP$14:$DP$14,0))</f>
        <v>2.7879906264073073E-3</v>
      </c>
      <c r="CP21" s="8" cm="1">
        <f t="array" ref="CP21">AJ21*INDEX(prod_est,$G21+$H21,MATCH(CP$14,$BP$14:$DP$14,0))</f>
        <v>2.7585503518843322E-3</v>
      </c>
      <c r="CQ21" s="8" cm="1">
        <f t="array" ref="CQ21">AK21*INDEX(prod_est,$G21+$H21,MATCH(CQ$14,$BP$14:$DP$14,0))</f>
        <v>2.7309933322407468E-3</v>
      </c>
      <c r="CR21" s="8" cm="1">
        <f t="array" ref="CR21">AL21*INDEX(prod_est,$G21+$H21,MATCH(CR$14,$BP$14:$DP$14,0))</f>
        <v>2.6938921480235182E-3</v>
      </c>
      <c r="CS21" s="8" cm="1">
        <f t="array" ref="CS21">AM21*INDEX(prod_est,$G21+$H21,MATCH(CS$14,$BP$14:$DP$14,0))</f>
        <v>2.6585619481486662E-3</v>
      </c>
      <c r="CT21" s="8" cm="1">
        <f t="array" ref="CT21">AN21*INDEX(prod_est,$G21+$H21,MATCH(CT$14,$BP$14:$DP$14,0))</f>
        <v>2.6252350736142033E-3</v>
      </c>
      <c r="CU21" s="8" cm="1">
        <f t="array" ref="CU21">AO21*INDEX(prod_est,$G21+$H21,MATCH(CU$14,$BP$14:$DP$14,0))</f>
        <v>2.5936800893417589E-3</v>
      </c>
      <c r="CV21" s="8" cm="1">
        <f t="array" ref="CV21">AP21*INDEX(prod_est,$G21+$H21,MATCH(CV$14,$BP$14:$DP$14,0))</f>
        <v>2.5632320259327849E-3</v>
      </c>
      <c r="CW21" cm="1">
        <f t="array" ref="CW21">AQ21*INDEX(prod_est,$G21+$H21,MATCH(CW$14,$BP$14:$DP$14,0))</f>
        <v>2.534027714051808E-3</v>
      </c>
      <c r="CX21" cm="1">
        <f t="array" ref="CX21">AR21*INDEX(prod_est,$G21+$H21,MATCH(CX$14,$BP$14:$DP$14,0))</f>
        <v>2.5044414531300904E-3</v>
      </c>
      <c r="CY21" cm="1">
        <f t="array" ref="CY21">AS21*INDEX(prod_est,$G21+$H21,MATCH(CY$14,$BP$14:$DP$14,0))</f>
        <v>2.4744795613877483E-3</v>
      </c>
      <c r="CZ21" cm="1">
        <f t="array" ref="CZ21">AT21*INDEX(prod_est,$G21+$H21,MATCH(CZ$14,$BP$14:$DP$14,0))</f>
        <v>2.4441482991556939E-3</v>
      </c>
      <c r="DA21" cm="1">
        <f t="array" ref="DA21">AU21*INDEX(prod_est,$G21+$H21,MATCH(DA$14,$BP$14:$DP$14,0))</f>
        <v>2.4134538693018361E-3</v>
      </c>
      <c r="DB21" cm="1">
        <f t="array" ref="DB21">AV21*INDEX(prod_est,$G21+$H21,MATCH(DB$14,$BP$14:$DP$14,0))</f>
        <v>2.3824024176545169E-3</v>
      </c>
      <c r="DC21" cm="1">
        <f t="array" ref="DC21">AW21*INDEX(prod_est,$G21+$H21,MATCH(DC$14,$BP$14:$DP$14,0))</f>
        <v>2.3510000334231516E-3</v>
      </c>
      <c r="DD21" cm="1">
        <f t="array" ref="DD21">AX21*INDEX(prod_est,$G21+$H21,MATCH(DD$14,$BP$14:$DP$14,0))</f>
        <v>2.3192527496161261E-3</v>
      </c>
      <c r="DE21" cm="1">
        <f t="array" ref="DE21">AY21*INDEX(prod_est,$G21+$H21,MATCH(DE$14,$BP$14:$DP$14,0))</f>
        <v>2.2871665434559632E-3</v>
      </c>
      <c r="DF21" cm="1">
        <f t="array" ref="DF21">AZ21*INDEX(prod_est,$G21+$H21,MATCH(DF$14,$BP$14:$DP$14,0))</f>
        <v>2.2547473367917656E-3</v>
      </c>
      <c r="DG21" cm="1">
        <f t="array" ref="DG21">BA21*INDEX(prod_est,$G21+$H21,MATCH(DG$14,$BP$14:$DP$14,0))</f>
        <v>2.2220009965089357E-3</v>
      </c>
      <c r="DH21" cm="1">
        <f t="array" ref="DH21">BB21*INDEX(prod_est,$G21+$H21,MATCH(DH$14,$BP$14:$DP$14,0))</f>
        <v>2.188933334936242E-3</v>
      </c>
      <c r="DI21" cm="1">
        <f t="array" ref="DI21">BC21*INDEX(prod_est,$G21+$H21,MATCH(DI$14,$BP$14:$DP$14,0))</f>
        <v>2.1555501102501931E-3</v>
      </c>
      <c r="DJ21" cm="1">
        <f t="array" ref="DJ21">BD21*INDEX(prod_est,$G21+$H21,MATCH(DJ$14,$BP$14:$DP$14,0))</f>
        <v>2.1218570268767556E-3</v>
      </c>
      <c r="DK21" cm="1">
        <f t="array" ref="DK21">BE21*INDEX(prod_est,$G21+$H21,MATCH(DK$14,$BP$14:$DP$14,0))</f>
        <v>2.0878597358904407E-3</v>
      </c>
      <c r="DL21" cm="1">
        <f t="array" ref="DL21">BF21*INDEX(prod_est,$G21+$H21,MATCH(DL$14,$BP$14:$DP$14,0))</f>
        <v>2.0535638354107701E-3</v>
      </c>
      <c r="DM21" cm="1">
        <f t="array" ref="DM21">BG21*INDEX(prod_est,$G21+$H21,MATCH(DM$14,$BP$14:$DP$14,0))</f>
        <v>2.0189748709961292E-3</v>
      </c>
      <c r="DN21" cm="1">
        <f t="array" ref="DN21">BH21*INDEX(prod_est,$G21+$H21,MATCH(DN$14,$BP$14:$DP$14,0))</f>
        <v>1.9840983360350259E-3</v>
      </c>
      <c r="DO21" cm="1">
        <f t="array" ref="DO21">BI21*INDEX(prod_est,$G21+$H21,MATCH(DO$14,$BP$14:$DP$14,0))</f>
        <v>1.9489396721347916E-3</v>
      </c>
      <c r="DP21" cm="1">
        <f t="array" ref="DP21">BJ21*INDEX(prod_est,$G21+$H21,MATCH(DP$14,$BP$14:$DP$14,0))</f>
        <v>1.9135042695077008E-3</v>
      </c>
    </row>
    <row r="22" spans="1:120" x14ac:dyDescent="0.25">
      <c r="A22" t="s">
        <v>54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273</v>
      </c>
      <c r="H22">
        <f>IFERROR(MATCH(D22,Production_est!$D$4:$D$339,0),"-")</f>
        <v>6</v>
      </c>
      <c r="I22" s="8" cm="1">
        <f t="array" ref="I22">IFERROR(INDEX(Production_est!$E$4:$E$339,H22+G22),"-")</f>
        <v>11829.155362885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18_CT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54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273</v>
      </c>
      <c r="H23">
        <f>IFERROR(MATCH(D23,Production_est!$D$4:$D$339,0),"-")</f>
        <v>6</v>
      </c>
      <c r="I23" s="8" cm="1">
        <f t="array" ref="I23">IFERROR(INDEX(Production_est!$E$4:$E$339,H23+G23),"-")</f>
        <v>11829.155362885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18_CT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54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273</v>
      </c>
      <c r="H24">
        <f>IFERROR(MATCH(D24,Production_est!$D$4:$D$339,0),"-")</f>
        <v>6</v>
      </c>
      <c r="I24" s="8" cm="1">
        <f t="array" ref="I24">IFERROR(INDEX(Production_est!$E$4:$E$339,H24+G24),"-")</f>
        <v>11829.155362885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18_CT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54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273</v>
      </c>
      <c r="H25">
        <f>IFERROR(MATCH(D25,Production_est!$D$4:$D$339,0),"-")</f>
        <v>6</v>
      </c>
      <c r="I25" s="8" cm="1">
        <f t="array" ref="I25">IFERROR(INDEX(Production_est!$E$4:$E$339,H25+G25),"-")</f>
        <v>11829.155362885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18_CT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54</v>
      </c>
      <c r="B26" t="s">
        <v>16</v>
      </c>
      <c r="C26" t="s">
        <v>16</v>
      </c>
      <c r="D26" t="s">
        <v>37</v>
      </c>
      <c r="E26" s="8">
        <v>0.44485419888000011</v>
      </c>
      <c r="F26" s="8">
        <v>0.41080099505759998</v>
      </c>
      <c r="G26">
        <f>MATCH(A26,Production_est!$A$4:$A$339,0)</f>
        <v>273</v>
      </c>
      <c r="H26">
        <f>IFERROR(MATCH(D26,Production_est!$D$4:$D$339,0),"-")</f>
        <v>6</v>
      </c>
      <c r="I26" s="8" cm="1">
        <f t="array" ref="I26">IFERROR(INDEX(Production_est!$E$4:$E$339,H26+G26),"-")</f>
        <v>11829.155362885</v>
      </c>
      <c r="J26" s="42">
        <f t="shared" si="0"/>
        <v>3.4727838332948411E-5</v>
      </c>
      <c r="K26" s="42">
        <f t="shared" si="1"/>
        <v>3.4727838332948411E-5</v>
      </c>
      <c r="L26" s="42">
        <f t="shared" si="2"/>
        <v>3.4727838332948411E-5</v>
      </c>
      <c r="M26" s="42">
        <f t="shared" ref="M26:AP26" si="29">L26*(1-$F$4)</f>
        <v>3.4579004740092916E-5</v>
      </c>
      <c r="N26" s="42">
        <f t="shared" si="29"/>
        <v>3.4430809005492514E-5</v>
      </c>
      <c r="O26" s="42">
        <f t="shared" si="29"/>
        <v>3.4283248395468972E-5</v>
      </c>
      <c r="P26" s="42">
        <f t="shared" si="29"/>
        <v>3.4136320188059815E-5</v>
      </c>
      <c r="Q26" s="42">
        <f t="shared" si="29"/>
        <v>3.3990021672968126E-5</v>
      </c>
      <c r="R26" s="42">
        <f t="shared" si="29"/>
        <v>3.3844350151512545E-5</v>
      </c>
      <c r="S26" s="42">
        <f t="shared" si="29"/>
        <v>3.3699302936577493E-5</v>
      </c>
      <c r="T26" s="42">
        <f t="shared" si="29"/>
        <v>3.355487735256359E-5</v>
      </c>
      <c r="U26" s="42">
        <f t="shared" si="29"/>
        <v>3.3411070735338318E-5</v>
      </c>
      <c r="V26" s="42">
        <f t="shared" si="29"/>
        <v>3.3267880432186865E-5</v>
      </c>
      <c r="W26" s="42">
        <f t="shared" si="29"/>
        <v>3.3125303801763205E-5</v>
      </c>
      <c r="X26" s="42">
        <f t="shared" si="29"/>
        <v>3.298333821404136E-5</v>
      </c>
      <c r="Y26" s="42">
        <f t="shared" si="29"/>
        <v>3.2841981050266895E-5</v>
      </c>
      <c r="Z26" s="42">
        <f t="shared" si="29"/>
        <v>3.2701229702908608E-5</v>
      </c>
      <c r="AA26" s="42">
        <f t="shared" si="29"/>
        <v>3.2561081575610425E-5</v>
      </c>
      <c r="AB26" s="42">
        <f t="shared" si="29"/>
        <v>3.2421534083143522E-5</v>
      </c>
      <c r="AC26" s="42">
        <f t="shared" si="29"/>
        <v>3.2282584651358617E-5</v>
      </c>
      <c r="AD26" s="42">
        <f t="shared" si="29"/>
        <v>3.2144230717138505E-5</v>
      </c>
      <c r="AE26" s="42">
        <f t="shared" si="29"/>
        <v>3.2006469728350764E-5</v>
      </c>
      <c r="AF26" s="42">
        <f t="shared" si="29"/>
        <v>3.1869299143800689E-5</v>
      </c>
      <c r="AG26" s="42">
        <f t="shared" si="29"/>
        <v>3.1732716433184398E-5</v>
      </c>
      <c r="AH26" s="42">
        <f t="shared" si="29"/>
        <v>3.159671907704218E-5</v>
      </c>
      <c r="AI26" s="42">
        <f t="shared" si="29"/>
        <v>3.1461304566711995E-5</v>
      </c>
      <c r="AJ26" s="42">
        <f t="shared" si="29"/>
        <v>3.1326470404283225E-5</v>
      </c>
      <c r="AK26" s="42">
        <f t="shared" si="29"/>
        <v>3.1192214102550585E-5</v>
      </c>
      <c r="AL26" s="42">
        <f t="shared" si="29"/>
        <v>3.1058533184968222E-5</v>
      </c>
      <c r="AM26" s="42">
        <f t="shared" si="29"/>
        <v>3.0925425185604071E-5</v>
      </c>
      <c r="AN26" s="42">
        <f t="shared" si="29"/>
        <v>3.0792887649094337E-5</v>
      </c>
      <c r="AO26" s="42">
        <f t="shared" si="29"/>
        <v>3.0660918130598215E-5</v>
      </c>
      <c r="AP26" s="42">
        <f t="shared" si="29"/>
        <v>3.0529514195752795E-5</v>
      </c>
      <c r="AQ26" s="42">
        <f t="shared" ref="AQ26:BJ26" si="30">AP26*(1-$F$4)</f>
        <v>3.0398673420628139E-5</v>
      </c>
      <c r="AR26" s="42">
        <f t="shared" si="30"/>
        <v>3.0268393391682587E-5</v>
      </c>
      <c r="AS26" s="42">
        <f t="shared" si="30"/>
        <v>3.0138671705718233E-5</v>
      </c>
      <c r="AT26" s="42">
        <f t="shared" si="30"/>
        <v>3.0009505969836582E-5</v>
      </c>
      <c r="AU26" s="42">
        <f t="shared" si="30"/>
        <v>2.9880893801394424E-5</v>
      </c>
      <c r="AV26" s="42">
        <f t="shared" si="30"/>
        <v>2.9752832827959874E-5</v>
      </c>
      <c r="AW26" s="42">
        <f t="shared" si="30"/>
        <v>2.9625320687268615E-5</v>
      </c>
      <c r="AX26" s="42">
        <f t="shared" si="30"/>
        <v>2.9498355027180321E-5</v>
      </c>
      <c r="AY26" s="42">
        <f t="shared" si="30"/>
        <v>2.937193350563526E-5</v>
      </c>
      <c r="AZ26" s="42">
        <f t="shared" si="30"/>
        <v>2.9246053790611106E-5</v>
      </c>
      <c r="BA26" s="42">
        <f t="shared" si="30"/>
        <v>2.9120713560079916E-5</v>
      </c>
      <c r="BB26" s="42">
        <f t="shared" si="30"/>
        <v>2.8995910501965286E-5</v>
      </c>
      <c r="BC26" s="42">
        <f t="shared" si="30"/>
        <v>2.887164231409972E-5</v>
      </c>
      <c r="BD26" s="42">
        <f t="shared" si="30"/>
        <v>2.8747906704182148E-5</v>
      </c>
      <c r="BE26" s="42">
        <f t="shared" si="30"/>
        <v>2.8624701389735651E-5</v>
      </c>
      <c r="BF26" s="42">
        <f t="shared" si="30"/>
        <v>2.8502024098065353E-5</v>
      </c>
      <c r="BG26" s="42">
        <f t="shared" si="30"/>
        <v>2.83798725662165E-5</v>
      </c>
      <c r="BH26" s="42">
        <f t="shared" si="30"/>
        <v>2.8258244540932713E-5</v>
      </c>
      <c r="BI26" s="42">
        <f t="shared" si="30"/>
        <v>2.813713777861443E-5</v>
      </c>
      <c r="BJ26" s="42">
        <f t="shared" si="30"/>
        <v>2.8016550045277511E-5</v>
      </c>
      <c r="BK26" t="str">
        <f t="shared" si="5"/>
        <v>18_CT</v>
      </c>
      <c r="BL26" t="str">
        <f t="shared" si="6"/>
        <v>d_ind_cem_7_7_gas_diesel_oil</v>
      </c>
      <c r="BO26" s="8">
        <f t="shared" si="7"/>
        <v>0.44485419888000011</v>
      </c>
      <c r="BP26" s="8">
        <f t="shared" si="8"/>
        <v>0.41080099505759998</v>
      </c>
      <c r="BQ26" s="8" cm="1">
        <f t="array" ref="BQ26">K26*INDEX(prod_est,$G26+$H26,MATCH(BQ$14,$BP$14:$DP$14,0))</f>
        <v>0.40657876469430165</v>
      </c>
      <c r="BR26" s="8" cm="1">
        <f t="array" ref="BR26">L26*INDEX(prod_est,$G26+$H26,MATCH(BR$14,$BP$14:$DP$14,0))</f>
        <v>0.39462297444506544</v>
      </c>
      <c r="BS26" s="8" cm="1">
        <f t="array" ref="BS26">M26*INDEX(prod_est,$G26+$H26,MATCH(BS$14,$BP$14:$DP$14,0))</f>
        <v>0.39126621530640865</v>
      </c>
      <c r="BT26" s="8" cm="1">
        <f t="array" ref="BT26">N26*INDEX(prod_est,$G26+$H26,MATCH(BT$14,$BP$14:$DP$14,0))</f>
        <v>0.38839867945906775</v>
      </c>
      <c r="BU26" s="8" cm="1">
        <f t="array" ref="BU26">O26*INDEX(prod_est,$G26+$H26,MATCH(BU$14,$BP$14:$DP$14,0))</f>
        <v>0.38463550867748181</v>
      </c>
      <c r="BV26" s="8" cm="1">
        <f t="array" ref="BV26">P26*INDEX(prod_est,$G26+$H26,MATCH(BV$14,$BP$14:$DP$14,0))</f>
        <v>0.38117660823698302</v>
      </c>
      <c r="BW26" s="8" cm="1">
        <f t="array" ref="BW26">Q26*INDEX(prod_est,$G26+$H26,MATCH(BW$14,$BP$14:$DP$14,0))</f>
        <v>0.37809589779202513</v>
      </c>
      <c r="BX26" s="8" cm="1">
        <f t="array" ref="BX26">R26*INDEX(prod_est,$G26+$H26,MATCH(BX$14,$BP$14:$DP$14,0))</f>
        <v>0.37463353886541106</v>
      </c>
      <c r="BY26" s="8" cm="1">
        <f t="array" ref="BY26">S26*INDEX(prod_est,$G26+$H26,MATCH(BY$14,$BP$14:$DP$14,0))</f>
        <v>0.37163545099004069</v>
      </c>
      <c r="BZ26" s="8" cm="1">
        <f t="array" ref="BZ26">T26*INDEX(prod_est,$G26+$H26,MATCH(BZ$14,$BP$14:$DP$14,0))</f>
        <v>0.36733477390696545</v>
      </c>
      <c r="CA26" s="8" cm="1">
        <f t="array" ref="CA26">U26*INDEX(prod_est,$G26+$H26,MATCH(CA$14,$BP$14:$DP$14,0))</f>
        <v>0.36326095335679648</v>
      </c>
      <c r="CB26" s="8" cm="1">
        <f t="array" ref="CB26">V26*INDEX(prod_est,$G26+$H26,MATCH(CB$14,$BP$14:$DP$14,0))</f>
        <v>0.35926378244184631</v>
      </c>
      <c r="CC26" s="8" cm="1">
        <f t="array" ref="CC26">W26*INDEX(prod_est,$G26+$H26,MATCH(CC$14,$BP$14:$DP$14,0))</f>
        <v>0.35409775802830529</v>
      </c>
      <c r="CD26" s="8" cm="1">
        <f t="array" ref="CD26">X26*INDEX(prod_est,$G26+$H26,MATCH(CD$14,$BP$14:$DP$14,0))</f>
        <v>0.34983424004870617</v>
      </c>
      <c r="CE26" s="8" cm="1">
        <f t="array" ref="CE26">Y26*INDEX(prod_est,$G26+$H26,MATCH(CE$14,$BP$14:$DP$14,0))</f>
        <v>0.34552695029033581</v>
      </c>
      <c r="CF26" s="8" cm="1">
        <f t="array" ref="CF26">Z26*INDEX(prod_est,$G26+$H26,MATCH(CF$14,$BP$14:$DP$14,0))</f>
        <v>0.34149384730995297</v>
      </c>
      <c r="CG26" s="8" cm="1">
        <f t="array" ref="CG26">AA26*INDEX(prod_est,$G26+$H26,MATCH(CG$14,$BP$14:$DP$14,0))</f>
        <v>0.3376290755249598</v>
      </c>
      <c r="CH26" s="8" cm="1">
        <f t="array" ref="CH26">AB26*INDEX(prod_est,$G26+$H26,MATCH(CH$14,$BP$14:$DP$14,0))</f>
        <v>0.33430170949801291</v>
      </c>
      <c r="CI26" s="8" cm="1">
        <f t="array" ref="CI26">AC26*INDEX(prod_est,$G26+$H26,MATCH(CI$14,$BP$14:$DP$14,0))</f>
        <v>0.33163678173222755</v>
      </c>
      <c r="CJ26" s="8" cm="1">
        <f t="array" ref="CJ26">AD26*INDEX(prod_est,$G26+$H26,MATCH(CJ$14,$BP$14:$DP$14,0))</f>
        <v>0.32901774312865623</v>
      </c>
      <c r="CK26" s="8" cm="1">
        <f t="array" ref="CK26">AE26*INDEX(prod_est,$G26+$H26,MATCH(CK$14,$BP$14:$DP$14,0))</f>
        <v>0.32666246611737321</v>
      </c>
      <c r="CL26" s="8" cm="1">
        <f t="array" ref="CL26">AF26*INDEX(prod_est,$G26+$H26,MATCH(CL$14,$BP$14:$DP$14,0))</f>
        <v>0.32453957888449181</v>
      </c>
      <c r="CM26" s="8" cm="1">
        <f t="array" ref="CM26">AG26*INDEX(prod_est,$G26+$H26,MATCH(CM$14,$BP$14:$DP$14,0))</f>
        <v>0.32043965961246673</v>
      </c>
      <c r="CN26" s="8" cm="1">
        <f t="array" ref="CN26">AH26*INDEX(prod_est,$G26+$H26,MATCH(CN$14,$BP$14:$DP$14,0))</f>
        <v>0.3166959793120725</v>
      </c>
      <c r="CO26" s="8" cm="1">
        <f t="array" ref="CO26">AI26*INDEX(prod_est,$G26+$H26,MATCH(CO$14,$BP$14:$DP$14,0))</f>
        <v>0.31313236297687108</v>
      </c>
      <c r="CP26" s="8" cm="1">
        <f t="array" ref="CP26">AJ26*INDEX(prod_est,$G26+$H26,MATCH(CP$14,$BP$14:$DP$14,0))</f>
        <v>0.30982578703621</v>
      </c>
      <c r="CQ26" s="8" cm="1">
        <f t="array" ref="CQ26">AK26*INDEX(prod_est,$G26+$H26,MATCH(CQ$14,$BP$14:$DP$14,0))</f>
        <v>0.30673072832408099</v>
      </c>
      <c r="CR26" s="8" cm="1">
        <f t="array" ref="CR26">AL26*INDEX(prod_est,$G26+$H26,MATCH(CR$14,$BP$14:$DP$14,0))</f>
        <v>0.30256371952098765</v>
      </c>
      <c r="CS26" s="8" cm="1">
        <f t="array" ref="CS26">AM26*INDEX(prod_est,$G26+$H26,MATCH(CS$14,$BP$14:$DP$14,0))</f>
        <v>0.29859561831344744</v>
      </c>
      <c r="CT26" s="8" cm="1">
        <f t="array" ref="CT26">AN26*INDEX(prod_est,$G26+$H26,MATCH(CT$14,$BP$14:$DP$14,0))</f>
        <v>0.29485252001363077</v>
      </c>
      <c r="CU26" s="8" cm="1">
        <f t="array" ref="CU26">AO26*INDEX(prod_est,$G26+$H26,MATCH(CU$14,$BP$14:$DP$14,0))</f>
        <v>0.29130843105747051</v>
      </c>
      <c r="CV26" s="8" cm="1">
        <f t="array" ref="CV26">AP26*INDEX(prod_est,$G26+$H26,MATCH(CV$14,$BP$14:$DP$14,0))</f>
        <v>0.28788866559878679</v>
      </c>
      <c r="CW26" cm="1">
        <f t="array" ref="CW26">AQ26*INDEX(prod_est,$G26+$H26,MATCH(CW$14,$BP$14:$DP$14,0))</f>
        <v>0.28460859173419562</v>
      </c>
      <c r="CX26" cm="1">
        <f t="array" ref="CX26">AR26*INDEX(prod_est,$G26+$H26,MATCH(CX$14,$BP$14:$DP$14,0))</f>
        <v>0.28128561937327118</v>
      </c>
      <c r="CY26" cm="1">
        <f t="array" ref="CY26">AS26*INDEX(prod_est,$G26+$H26,MATCH(CY$14,$BP$14:$DP$14,0))</f>
        <v>0.27792045814508348</v>
      </c>
      <c r="CZ26" cm="1">
        <f t="array" ref="CZ26">AT26*INDEX(prod_est,$G26+$H26,MATCH(CZ$14,$BP$14:$DP$14,0))</f>
        <v>0.27451381117689283</v>
      </c>
      <c r="DA26" cm="1">
        <f t="array" ref="DA26">AU26*INDEX(prod_est,$G26+$H26,MATCH(DA$14,$BP$14:$DP$14,0))</f>
        <v>0.27106637514201926</v>
      </c>
      <c r="DB26" cm="1">
        <f t="array" ref="DB26">AV26*INDEX(prod_est,$G26+$H26,MATCH(DB$14,$BP$14:$DP$14,0))</f>
        <v>0.26757884030740015</v>
      </c>
      <c r="DC26" cm="1">
        <f t="array" ref="DC26">AW26*INDEX(prod_est,$G26+$H26,MATCH(DC$14,$BP$14:$DP$14,0))</f>
        <v>0.26405189058083439</v>
      </c>
      <c r="DD26" cm="1">
        <f t="array" ref="DD26">AX26*INDEX(prod_est,$G26+$H26,MATCH(DD$14,$BP$14:$DP$14,0))</f>
        <v>0.26048620355791868</v>
      </c>
      <c r="DE26" cm="1">
        <f t="array" ref="DE26">AY26*INDEX(prod_est,$G26+$H26,MATCH(DE$14,$BP$14:$DP$14,0))</f>
        <v>0.25688245056867637</v>
      </c>
      <c r="DF26" cm="1">
        <f t="array" ref="DF26">AZ26*INDEX(prod_est,$G26+$H26,MATCH(DF$14,$BP$14:$DP$14,0))</f>
        <v>0.25324129672388124</v>
      </c>
      <c r="DG26" cm="1">
        <f t="array" ref="DG26">BA26*INDEX(prod_est,$G26+$H26,MATCH(DG$14,$BP$14:$DP$14,0))</f>
        <v>0.2495634009610749</v>
      </c>
      <c r="DH26" cm="1">
        <f t="array" ref="DH26">BB26*INDEX(prod_est,$G26+$H26,MATCH(DH$14,$BP$14:$DP$14,0))</f>
        <v>0.24584941609028635</v>
      </c>
      <c r="DI26" cm="1">
        <f t="array" ref="DI26">BC26*INDEX(prod_est,$G26+$H26,MATCH(DI$14,$BP$14:$DP$14,0))</f>
        <v>0.24209998883944914</v>
      </c>
      <c r="DJ26" cm="1">
        <f t="array" ref="DJ26">BD26*INDEX(prod_est,$G26+$H26,MATCH(DJ$14,$BP$14:$DP$14,0))</f>
        <v>0.23831575989952017</v>
      </c>
      <c r="DK26" cm="1">
        <f t="array" ref="DK26">BE26*INDEX(prod_est,$G26+$H26,MATCH(DK$14,$BP$14:$DP$14,0))</f>
        <v>0.23449736396930307</v>
      </c>
      <c r="DL26" cm="1">
        <f t="array" ref="DL26">BF26*INDEX(prod_est,$G26+$H26,MATCH(DL$14,$BP$14:$DP$14,0))</f>
        <v>0.23064542979997713</v>
      </c>
      <c r="DM26" cm="1">
        <f t="array" ref="DM26">BG26*INDEX(prod_est,$G26+$H26,MATCH(DM$14,$BP$14:$DP$14,0))</f>
        <v>0.2267605802393326</v>
      </c>
      <c r="DN26" cm="1">
        <f t="array" ref="DN26">BH26*INDEX(prod_est,$G26+$H26,MATCH(DN$14,$BP$14:$DP$14,0))</f>
        <v>0.22284343227571521</v>
      </c>
      <c r="DO26" cm="1">
        <f t="array" ref="DO26">BI26*INDEX(prod_est,$G26+$H26,MATCH(DO$14,$BP$14:$DP$14,0))</f>
        <v>0.21889459708168274</v>
      </c>
      <c r="DP26" cm="1">
        <f t="array" ref="DP26">BJ26*INDEX(prod_est,$G26+$H26,MATCH(DP$14,$BP$14:$DP$14,0))</f>
        <v>0.21491468005737177</v>
      </c>
    </row>
    <row r="27" spans="1:120" x14ac:dyDescent="0.25">
      <c r="A27" t="s">
        <v>54</v>
      </c>
      <c r="B27" t="s">
        <v>17</v>
      </c>
      <c r="C27" t="s">
        <v>17</v>
      </c>
      <c r="D27" t="s">
        <v>37</v>
      </c>
      <c r="E27" s="8">
        <v>7.3414230476194016</v>
      </c>
      <c r="F27" s="8">
        <v>6.9476062041366404</v>
      </c>
      <c r="G27">
        <f>MATCH(A27,Production_est!$A$4:$A$339,0)</f>
        <v>273</v>
      </c>
      <c r="H27">
        <f>IFERROR(MATCH(D27,Production_est!$D$4:$D$339,0),"-")</f>
        <v>6</v>
      </c>
      <c r="I27" s="8" cm="1">
        <f t="array" ref="I27">IFERROR(INDEX(Production_est!$E$4:$E$339,H27+G27),"-")</f>
        <v>11829.155362885</v>
      </c>
      <c r="J27" s="42">
        <f t="shared" si="0"/>
        <v>5.8732901809163457E-4</v>
      </c>
      <c r="K27" s="42">
        <f t="shared" si="1"/>
        <v>5.8732901809163457E-4</v>
      </c>
      <c r="L27" s="42">
        <f t="shared" si="2"/>
        <v>5.8732901809163457E-4</v>
      </c>
      <c r="M27" s="42">
        <f t="shared" ref="M27:AP27" si="31">L27*(1-$F$4)</f>
        <v>5.8481189372838467E-4</v>
      </c>
      <c r="N27" s="42">
        <f t="shared" si="31"/>
        <v>5.8230555704097723E-4</v>
      </c>
      <c r="O27" s="42">
        <f t="shared" si="31"/>
        <v>5.7980996179651583E-4</v>
      </c>
      <c r="P27" s="42">
        <f t="shared" si="31"/>
        <v>5.7732506196024505E-4</v>
      </c>
      <c r="Q27" s="42">
        <f t="shared" si="31"/>
        <v>5.7485081169470116E-4</v>
      </c>
      <c r="R27" s="42">
        <f t="shared" si="31"/>
        <v>5.7238716535886673E-4</v>
      </c>
      <c r="S27" s="42">
        <f t="shared" si="31"/>
        <v>5.699340775073287E-4</v>
      </c>
      <c r="T27" s="42">
        <f t="shared" si="31"/>
        <v>5.674915028894401E-4</v>
      </c>
      <c r="U27" s="42">
        <f t="shared" si="31"/>
        <v>5.6505939644848529E-4</v>
      </c>
      <c r="V27" s="42">
        <f t="shared" si="31"/>
        <v>5.6263771332084884E-4</v>
      </c>
      <c r="W27" s="42">
        <f t="shared" si="31"/>
        <v>5.6022640883518807E-4</v>
      </c>
      <c r="X27" s="42">
        <f t="shared" si="31"/>
        <v>5.5782543851160872E-4</v>
      </c>
      <c r="Y27" s="42">
        <f t="shared" si="31"/>
        <v>5.5543475806084461E-4</v>
      </c>
      <c r="Z27" s="42">
        <f t="shared" si="31"/>
        <v>5.5305432338344099E-4</v>
      </c>
      <c r="AA27" s="42">
        <f t="shared" si="31"/>
        <v>5.5068409056894055E-4</v>
      </c>
      <c r="AB27" s="42">
        <f t="shared" si="31"/>
        <v>5.4832401589507366E-4</v>
      </c>
      <c r="AC27" s="42">
        <f t="shared" si="31"/>
        <v>5.4597405582695185E-4</v>
      </c>
      <c r="AD27" s="42">
        <f t="shared" si="31"/>
        <v>5.4363416701626484E-4</v>
      </c>
      <c r="AE27" s="42">
        <f t="shared" si="31"/>
        <v>5.4130430630048079E-4</v>
      </c>
      <c r="AF27" s="42">
        <f t="shared" si="31"/>
        <v>5.3898443070205014E-4</v>
      </c>
      <c r="AG27" s="42">
        <f t="shared" si="31"/>
        <v>5.3667449742761278E-4</v>
      </c>
      <c r="AH27" s="42">
        <f t="shared" si="31"/>
        <v>5.3437446386720865E-4</v>
      </c>
      <c r="AI27" s="42">
        <f t="shared" si="31"/>
        <v>5.3208428759349204E-4</v>
      </c>
      <c r="AJ27" s="42">
        <f t="shared" si="31"/>
        <v>5.2980392636094848E-4</v>
      </c>
      <c r="AK27" s="42">
        <f t="shared" si="31"/>
        <v>5.275333381051158E-4</v>
      </c>
      <c r="AL27" s="42">
        <f t="shared" si="31"/>
        <v>5.252724809418081E-4</v>
      </c>
      <c r="AM27" s="42">
        <f t="shared" si="31"/>
        <v>5.2302131316634315E-4</v>
      </c>
      <c r="AN27" s="42">
        <f t="shared" si="31"/>
        <v>5.2077979325277312E-4</v>
      </c>
      <c r="AO27" s="42">
        <f t="shared" si="31"/>
        <v>5.1854787985311838E-4</v>
      </c>
      <c r="AP27" s="42">
        <f t="shared" si="31"/>
        <v>5.16325531796605E-4</v>
      </c>
      <c r="AQ27" s="42">
        <f t="shared" ref="AQ27:BJ27" si="32">AP27*(1-$F$4)</f>
        <v>5.1411270808890527E-4</v>
      </c>
      <c r="AR27" s="42">
        <f t="shared" si="32"/>
        <v>5.1190936791138133E-4</v>
      </c>
      <c r="AS27" s="42">
        <f t="shared" si="32"/>
        <v>5.0971547062033252E-4</v>
      </c>
      <c r="AT27" s="42">
        <f t="shared" si="32"/>
        <v>5.0753097574624537E-4</v>
      </c>
      <c r="AU27" s="42">
        <f t="shared" si="32"/>
        <v>5.053558429930472E-4</v>
      </c>
      <c r="AV27" s="42">
        <f t="shared" si="32"/>
        <v>5.0319003223736267E-4</v>
      </c>
      <c r="AW27" s="42">
        <f t="shared" si="32"/>
        <v>5.0103350352777396E-4</v>
      </c>
      <c r="AX27" s="42">
        <f t="shared" si="32"/>
        <v>4.9888621708408349E-4</v>
      </c>
      <c r="AY27" s="42">
        <f t="shared" si="32"/>
        <v>4.9674813329658024E-4</v>
      </c>
      <c r="AZ27" s="42">
        <f t="shared" si="32"/>
        <v>4.9461921272530912E-4</v>
      </c>
      <c r="BA27" s="42">
        <f t="shared" si="32"/>
        <v>4.9249941609934343E-4</v>
      </c>
      <c r="BB27" s="42">
        <f t="shared" si="32"/>
        <v>4.9038870431606047E-4</v>
      </c>
      <c r="BC27" s="42">
        <f t="shared" si="32"/>
        <v>4.8828703844042013E-4</v>
      </c>
      <c r="BD27" s="42">
        <f t="shared" si="32"/>
        <v>4.861943797042469E-4</v>
      </c>
      <c r="BE27" s="42">
        <f t="shared" si="32"/>
        <v>4.8411068950551437E-4</v>
      </c>
      <c r="BF27" s="42">
        <f t="shared" si="32"/>
        <v>4.8203592940763355E-4</v>
      </c>
      <c r="BG27" s="42">
        <f t="shared" si="32"/>
        <v>4.7997006113874367E-4</v>
      </c>
      <c r="BH27" s="42">
        <f t="shared" si="32"/>
        <v>4.7791304659100618E-4</v>
      </c>
      <c r="BI27" s="42">
        <f t="shared" si="32"/>
        <v>4.7586484781990184E-4</v>
      </c>
      <c r="BJ27" s="42">
        <f t="shared" si="32"/>
        <v>4.7382542704353084E-4</v>
      </c>
      <c r="BK27" t="str">
        <f t="shared" si="5"/>
        <v>18_CT</v>
      </c>
      <c r="BL27" t="str">
        <f t="shared" si="6"/>
        <v>d_ind_cem_7_8_fuel_oil</v>
      </c>
      <c r="BO27" s="8">
        <f t="shared" si="7"/>
        <v>7.3414230476194016</v>
      </c>
      <c r="BP27" s="8">
        <f t="shared" si="8"/>
        <v>6.9476062041366404</v>
      </c>
      <c r="BQ27" s="8" cm="1">
        <f t="array" ref="BQ27">K27*INDEX(prod_est,$G27+$H27,MATCH(BQ$14,$BP$14:$DP$14,0))</f>
        <v>6.8761984076116285</v>
      </c>
      <c r="BR27" s="8" cm="1">
        <f t="array" ref="BR27">L27*INDEX(prod_est,$G27+$H27,MATCH(BR$14,$BP$14:$DP$14,0))</f>
        <v>6.6739980149390075</v>
      </c>
      <c r="BS27" s="8" cm="1">
        <f t="array" ref="BS27">M27*INDEX(prod_est,$G27+$H27,MATCH(BS$14,$BP$14:$DP$14,0))</f>
        <v>6.6172273622431579</v>
      </c>
      <c r="BT27" s="8" cm="1">
        <f t="array" ref="BT27">N27*INDEX(prod_est,$G27+$H27,MATCH(BT$14,$BP$14:$DP$14,0))</f>
        <v>6.5687306203090827</v>
      </c>
      <c r="BU27" s="8" cm="1">
        <f t="array" ref="BU27">O27*INDEX(prod_est,$G27+$H27,MATCH(BU$14,$BP$14:$DP$14,0))</f>
        <v>6.5050865956257775</v>
      </c>
      <c r="BV27" s="8" cm="1">
        <f t="array" ref="BV27">P27*INDEX(prod_est,$G27+$H27,MATCH(BV$14,$BP$14:$DP$14,0))</f>
        <v>6.4465884944794292</v>
      </c>
      <c r="BW27" s="8" cm="1">
        <f t="array" ref="BW27">Q27*INDEX(prod_est,$G27+$H27,MATCH(BW$14,$BP$14:$DP$14,0))</f>
        <v>6.3944864712174443</v>
      </c>
      <c r="BX27" s="8" cm="1">
        <f t="array" ref="BX27">R27*INDEX(prod_est,$G27+$H27,MATCH(BX$14,$BP$14:$DP$14,0))</f>
        <v>6.3359298789771588</v>
      </c>
      <c r="BY27" s="8" cm="1">
        <f t="array" ref="BY27">S27*INDEX(prod_est,$G27+$H27,MATCH(BY$14,$BP$14:$DP$14,0))</f>
        <v>6.2852251967245039</v>
      </c>
      <c r="BZ27" s="8" cm="1">
        <f t="array" ref="BZ27">T27*INDEX(prod_est,$G27+$H27,MATCH(BZ$14,$BP$14:$DP$14,0))</f>
        <v>6.2124906825829971</v>
      </c>
      <c r="CA27" s="8" cm="1">
        <f t="array" ref="CA27">U27*INDEX(prod_est,$G27+$H27,MATCH(CA$14,$BP$14:$DP$14,0))</f>
        <v>6.1435928433143134</v>
      </c>
      <c r="CB27" s="8" cm="1">
        <f t="array" ref="CB27">V27*INDEX(prod_est,$G27+$H27,MATCH(CB$14,$BP$14:$DP$14,0))</f>
        <v>6.0759913287566176</v>
      </c>
      <c r="CC27" s="8" cm="1">
        <f t="array" ref="CC27">W27*INDEX(prod_est,$G27+$H27,MATCH(CC$14,$BP$14:$DP$14,0))</f>
        <v>5.9886217661264043</v>
      </c>
      <c r="CD27" s="8" cm="1">
        <f t="array" ref="CD27">X27*INDEX(prod_est,$G27+$H27,MATCH(CD$14,$BP$14:$DP$14,0))</f>
        <v>5.9165156993863333</v>
      </c>
      <c r="CE27" s="8" cm="1">
        <f t="array" ref="CE27">Y27*INDEX(prod_est,$G27+$H27,MATCH(CE$14,$BP$14:$DP$14,0))</f>
        <v>5.8436693494302618</v>
      </c>
      <c r="CF27" s="8" cm="1">
        <f t="array" ref="CF27">Z27*INDEX(prod_est,$G27+$H27,MATCH(CF$14,$BP$14:$DP$14,0))</f>
        <v>5.7754601395560243</v>
      </c>
      <c r="CG27" s="8" cm="1">
        <f t="array" ref="CG27">AA27*INDEX(prod_est,$G27+$H27,MATCH(CG$14,$BP$14:$DP$14,0))</f>
        <v>5.7100978041331869</v>
      </c>
      <c r="CH27" s="8" cm="1">
        <f t="array" ref="CH27">AB27*INDEX(prod_est,$G27+$H27,MATCH(CH$14,$BP$14:$DP$14,0))</f>
        <v>5.6538242577436302</v>
      </c>
      <c r="CI27" s="8" cm="1">
        <f t="array" ref="CI27">AC27*INDEX(prod_est,$G27+$H27,MATCH(CI$14,$BP$14:$DP$14,0))</f>
        <v>5.6087540926225596</v>
      </c>
      <c r="CJ27" s="8" cm="1">
        <f t="array" ref="CJ27">AD27*INDEX(prod_est,$G27+$H27,MATCH(CJ$14,$BP$14:$DP$14,0))</f>
        <v>5.564460020626715</v>
      </c>
      <c r="CK27" s="8" cm="1">
        <f t="array" ref="CK27">AE27*INDEX(prod_est,$G27+$H27,MATCH(CK$14,$BP$14:$DP$14,0))</f>
        <v>5.5246267744249726</v>
      </c>
      <c r="CL27" s="8" cm="1">
        <f t="array" ref="CL27">AF27*INDEX(prod_est,$G27+$H27,MATCH(CL$14,$BP$14:$DP$14,0))</f>
        <v>5.4887237832265674</v>
      </c>
      <c r="CM27" s="8" cm="1">
        <f t="array" ref="CM27">AG27*INDEX(prod_est,$G27+$H27,MATCH(CM$14,$BP$14:$DP$14,0))</f>
        <v>5.4193845534937211</v>
      </c>
      <c r="CN27" s="8" cm="1">
        <f t="array" ref="CN27">AH27*INDEX(prod_est,$G27+$H27,MATCH(CN$14,$BP$14:$DP$14,0))</f>
        <v>5.3560701584599979</v>
      </c>
      <c r="CO27" s="8" cm="1">
        <f t="array" ref="CO27">AI27*INDEX(prod_est,$G27+$H27,MATCH(CO$14,$BP$14:$DP$14,0))</f>
        <v>5.2958010664726807</v>
      </c>
      <c r="CP27" s="8" cm="1">
        <f t="array" ref="CP27">AJ27*INDEX(prod_est,$G27+$H27,MATCH(CP$14,$BP$14:$DP$14,0))</f>
        <v>5.2398791290962521</v>
      </c>
      <c r="CQ27" s="8" cm="1">
        <f t="array" ref="CQ27">AK27*INDEX(prod_est,$G27+$H27,MATCH(CQ$14,$BP$14:$DP$14,0))</f>
        <v>5.1875344430578458</v>
      </c>
      <c r="CR27" s="8" cm="1">
        <f t="array" ref="CR27">AL27*INDEX(prod_est,$G27+$H27,MATCH(CR$14,$BP$14:$DP$14,0))</f>
        <v>5.1170605723482483</v>
      </c>
      <c r="CS27" s="8" cm="1">
        <f t="array" ref="CS27">AM27*INDEX(prod_est,$G27+$H27,MATCH(CS$14,$BP$14:$DP$14,0))</f>
        <v>5.0499506945732859</v>
      </c>
      <c r="CT27" s="8" cm="1">
        <f t="array" ref="CT27">AN27*INDEX(prod_est,$G27+$H27,MATCH(CT$14,$BP$14:$DP$14,0))</f>
        <v>4.9866461425313586</v>
      </c>
      <c r="CU27" s="8" cm="1">
        <f t="array" ref="CU27">AO27*INDEX(prod_est,$G27+$H27,MATCH(CU$14,$BP$14:$DP$14,0))</f>
        <v>4.9267073042226084</v>
      </c>
      <c r="CV27" s="8" cm="1">
        <f t="array" ref="CV27">AP27*INDEX(prod_est,$G27+$H27,MATCH(CV$14,$BP$14:$DP$14,0))</f>
        <v>4.8688710672044584</v>
      </c>
      <c r="CW27" cm="1">
        <f t="array" ref="CW27">AQ27*INDEX(prod_est,$G27+$H27,MATCH(CW$14,$BP$14:$DP$14,0))</f>
        <v>4.8133973419558993</v>
      </c>
      <c r="CX27" cm="1">
        <f t="array" ref="CX27">AR27*INDEX(prod_est,$G27+$H27,MATCH(CX$14,$BP$14:$DP$14,0))</f>
        <v>4.757198102741067</v>
      </c>
      <c r="CY27" cm="1">
        <f t="array" ref="CY27">AS27*INDEX(prod_est,$G27+$H27,MATCH(CY$14,$BP$14:$DP$14,0))</f>
        <v>4.7002853510482456</v>
      </c>
      <c r="CZ27" cm="1">
        <f t="array" ref="CZ27">AT27*INDEX(prod_est,$G27+$H27,MATCH(CZ$14,$BP$14:$DP$14,0))</f>
        <v>4.6426709784049027</v>
      </c>
      <c r="DA27" cm="1">
        <f t="array" ref="DA27">AU27*INDEX(prod_est,$G27+$H27,MATCH(DA$14,$BP$14:$DP$14,0))</f>
        <v>4.5843667671872712</v>
      </c>
      <c r="DB27" cm="1">
        <f t="array" ref="DB27">AV27*INDEX(prod_est,$G27+$H27,MATCH(DB$14,$BP$14:$DP$14,0))</f>
        <v>4.5253843914246588</v>
      </c>
      <c r="DC27" cm="1">
        <f t="array" ref="DC27">AW27*INDEX(prod_est,$G27+$H27,MATCH(DC$14,$BP$14:$DP$14,0))</f>
        <v>4.4657354175984629</v>
      </c>
      <c r="DD27" cm="1">
        <f t="array" ref="DD27">AX27*INDEX(prod_est,$G27+$H27,MATCH(DD$14,$BP$14:$DP$14,0))</f>
        <v>4.4054313054359655</v>
      </c>
      <c r="DE27" cm="1">
        <f t="array" ref="DE27">AY27*INDEX(prod_est,$G27+$H27,MATCH(DE$14,$BP$14:$DP$14,0))</f>
        <v>4.3444834086989452</v>
      </c>
      <c r="DF27" cm="1">
        <f t="array" ref="DF27">AZ27*INDEX(prod_est,$G27+$H27,MATCH(DF$14,$BP$14:$DP$14,0))</f>
        <v>4.2829029759671116</v>
      </c>
      <c r="DG27" cm="1">
        <f t="array" ref="DG27">BA27*INDEX(prod_est,$G27+$H27,MATCH(DG$14,$BP$14:$DP$14,0))</f>
        <v>4.2207011514163746</v>
      </c>
      <c r="DH27" cm="1">
        <f t="array" ref="DH27">BB27*INDEX(prod_est,$G27+$H27,MATCH(DH$14,$BP$14:$DP$14,0))</f>
        <v>4.1578889755920621</v>
      </c>
      <c r="DI27" cm="1">
        <f t="array" ref="DI27">BC27*INDEX(prod_est,$G27+$H27,MATCH(DI$14,$BP$14:$DP$14,0))</f>
        <v>4.0944773861770374</v>
      </c>
      <c r="DJ27" cm="1">
        <f t="array" ref="DJ27">BD27*INDEX(prod_est,$G27+$H27,MATCH(DJ$14,$BP$14:$DP$14,0))</f>
        <v>4.0304772187547622</v>
      </c>
      <c r="DK27" cm="1">
        <f t="array" ref="DK27">BE27*INDEX(prod_est,$G27+$H27,MATCH(DK$14,$BP$14:$DP$14,0))</f>
        <v>3.9658992075673578</v>
      </c>
      <c r="DL27" cm="1">
        <f t="array" ref="DL27">BF27*INDEX(prod_est,$G27+$H27,MATCH(DL$14,$BP$14:$DP$14,0))</f>
        <v>3.9007539862687035</v>
      </c>
      <c r="DM27" cm="1">
        <f t="array" ref="DM27">BG27*INDEX(prod_est,$G27+$H27,MATCH(DM$14,$BP$14:$DP$14,0))</f>
        <v>3.8350520886725525</v>
      </c>
      <c r="DN27" cm="1">
        <f t="array" ref="DN27">BH27*INDEX(prod_est,$G27+$H27,MATCH(DN$14,$BP$14:$DP$14,0))</f>
        <v>3.768803949495739</v>
      </c>
      <c r="DO27" cm="1">
        <f t="array" ref="DO27">BI27*INDEX(prod_est,$G27+$H27,MATCH(DO$14,$BP$14:$DP$14,0))</f>
        <v>3.7020199050965124</v>
      </c>
      <c r="DP27" cm="1">
        <f t="array" ref="DP27">BJ27*INDEX(prod_est,$G27+$H27,MATCH(DP$14,$BP$14:$DP$14,0))</f>
        <v>3.6347101942079716</v>
      </c>
    </row>
    <row r="28" spans="1:120" x14ac:dyDescent="0.25">
      <c r="A28" t="s">
        <v>54</v>
      </c>
      <c r="B28" t="s">
        <v>18</v>
      </c>
      <c r="C28" t="s">
        <v>18</v>
      </c>
      <c r="D28" t="s">
        <v>37</v>
      </c>
      <c r="E28" s="8">
        <v>0.34619794083677108</v>
      </c>
      <c r="F28" s="8">
        <v>0.27852394487403409</v>
      </c>
      <c r="G28">
        <f>MATCH(A28,Production_est!$A$4:$A$339,0)</f>
        <v>273</v>
      </c>
      <c r="H28">
        <f>IFERROR(MATCH(D28,Production_est!$D$4:$D$339,0),"-")</f>
        <v>6</v>
      </c>
      <c r="I28" s="8" cm="1">
        <f t="array" ref="I28">IFERROR(INDEX(Production_est!$E$4:$E$339,H28+G28),"-")</f>
        <v>11829.155362885</v>
      </c>
      <c r="J28" s="42">
        <f t="shared" si="0"/>
        <v>2.3545547955852122E-5</v>
      </c>
      <c r="K28" s="42">
        <f t="shared" si="1"/>
        <v>2.3545547955852122E-5</v>
      </c>
      <c r="L28" s="42">
        <f t="shared" si="2"/>
        <v>2.3545547955852122E-5</v>
      </c>
      <c r="M28" s="42">
        <f t="shared" ref="M28:AP28" si="33">L28*(1-$F$4)</f>
        <v>2.3444638464612754E-5</v>
      </c>
      <c r="N28" s="42">
        <f t="shared" si="33"/>
        <v>2.3344161442621555E-5</v>
      </c>
      <c r="O28" s="42">
        <f t="shared" si="33"/>
        <v>2.3244115036438891E-5</v>
      </c>
      <c r="P28" s="42">
        <f t="shared" si="33"/>
        <v>2.3144497400568437E-5</v>
      </c>
      <c r="Q28" s="42">
        <f t="shared" si="33"/>
        <v>2.3045306697423142E-5</v>
      </c>
      <c r="R28" s="42">
        <f t="shared" si="33"/>
        <v>2.2946541097291326E-5</v>
      </c>
      <c r="S28" s="42">
        <f t="shared" si="33"/>
        <v>2.2848198778302933E-5</v>
      </c>
      <c r="T28" s="42">
        <f t="shared" si="33"/>
        <v>2.2750277926395918E-5</v>
      </c>
      <c r="U28" s="42">
        <f t="shared" si="33"/>
        <v>2.2652776735282791E-5</v>
      </c>
      <c r="V28" s="42">
        <f t="shared" si="33"/>
        <v>2.2555693406417293E-5</v>
      </c>
      <c r="W28" s="42">
        <f t="shared" si="33"/>
        <v>2.2459026148961217E-5</v>
      </c>
      <c r="X28" s="42">
        <f t="shared" si="33"/>
        <v>2.2362773179751381E-5</v>
      </c>
      <c r="Y28" s="42">
        <f t="shared" si="33"/>
        <v>2.2266932723266732E-5</v>
      </c>
      <c r="Z28" s="42">
        <f t="shared" si="33"/>
        <v>2.2171503011595587E-5</v>
      </c>
      <c r="AA28" s="42">
        <f t="shared" si="33"/>
        <v>2.2076482284403034E-5</v>
      </c>
      <c r="AB28" s="42">
        <f t="shared" si="33"/>
        <v>2.1981868788898446E-5</v>
      </c>
      <c r="AC28" s="42">
        <f t="shared" si="33"/>
        <v>2.1887660779803167E-5</v>
      </c>
      <c r="AD28" s="42">
        <f t="shared" si="33"/>
        <v>2.1793856519318297E-5</v>
      </c>
      <c r="AE28" s="42">
        <f t="shared" si="33"/>
        <v>2.1700454277092647E-5</v>
      </c>
      <c r="AF28" s="42">
        <f t="shared" si="33"/>
        <v>2.1607452330190819E-5</v>
      </c>
      <c r="AG28" s="42">
        <f t="shared" si="33"/>
        <v>2.1514848963061429E-5</v>
      </c>
      <c r="AH28" s="42">
        <f t="shared" si="33"/>
        <v>2.1422642467505451E-5</v>
      </c>
      <c r="AI28" s="42">
        <f t="shared" si="33"/>
        <v>2.1330831142644713E-5</v>
      </c>
      <c r="AJ28" s="42">
        <f t="shared" si="33"/>
        <v>2.123941329489052E-5</v>
      </c>
      <c r="AK28" s="42">
        <f t="shared" si="33"/>
        <v>2.1148387237912415E-5</v>
      </c>
      <c r="AL28" s="42">
        <f t="shared" si="33"/>
        <v>2.1057751292607074E-5</v>
      </c>
      <c r="AM28" s="42">
        <f t="shared" si="33"/>
        <v>2.0967503787067328E-5</v>
      </c>
      <c r="AN28" s="42">
        <f t="shared" si="33"/>
        <v>2.0877643056551324E-5</v>
      </c>
      <c r="AO28" s="42">
        <f t="shared" si="33"/>
        <v>2.0788167443451816E-5</v>
      </c>
      <c r="AP28" s="42">
        <f t="shared" si="33"/>
        <v>2.0699075297265594E-5</v>
      </c>
      <c r="AQ28" s="42">
        <f t="shared" ref="AQ28:BJ28" si="34">AP28*(1-$F$4)</f>
        <v>2.0610364974563027E-5</v>
      </c>
      <c r="AR28" s="42">
        <f t="shared" si="34"/>
        <v>2.0522034838957756E-5</v>
      </c>
      <c r="AS28" s="42">
        <f t="shared" si="34"/>
        <v>2.0434083261076508E-5</v>
      </c>
      <c r="AT28" s="42">
        <f t="shared" si="34"/>
        <v>2.0346508618529036E-5</v>
      </c>
      <c r="AU28" s="42">
        <f t="shared" si="34"/>
        <v>2.0259309295878196E-5</v>
      </c>
      <c r="AV28" s="42">
        <f t="shared" si="34"/>
        <v>2.0172483684610145E-5</v>
      </c>
      <c r="AW28" s="42">
        <f t="shared" si="34"/>
        <v>2.0086030183104673E-5</v>
      </c>
      <c r="AX28" s="42">
        <f t="shared" si="34"/>
        <v>1.9999947196605651E-5</v>
      </c>
      <c r="AY28" s="42">
        <f t="shared" si="34"/>
        <v>1.9914233137191626E-5</v>
      </c>
      <c r="AZ28" s="42">
        <f t="shared" si="34"/>
        <v>1.9828886423746519E-5</v>
      </c>
      <c r="BA28" s="42">
        <f t="shared" si="34"/>
        <v>1.974390548193046E-5</v>
      </c>
      <c r="BB28" s="42">
        <f t="shared" si="34"/>
        <v>1.9659288744150757E-5</v>
      </c>
      <c r="BC28" s="42">
        <f t="shared" si="34"/>
        <v>1.9575034649532966E-5</v>
      </c>
      <c r="BD28" s="42">
        <f t="shared" si="34"/>
        <v>1.9491141643892111E-5</v>
      </c>
      <c r="BE28" s="42">
        <f t="shared" si="34"/>
        <v>1.9407608179704002E-5</v>
      </c>
      <c r="BF28" s="42">
        <f t="shared" si="34"/>
        <v>1.9324432716076699E-5</v>
      </c>
      <c r="BG28" s="42">
        <f t="shared" si="34"/>
        <v>1.9241613718722083E-5</v>
      </c>
      <c r="BH28" s="42">
        <f t="shared" si="34"/>
        <v>1.9159149659927559E-5</v>
      </c>
      <c r="BI28" s="42">
        <f t="shared" si="34"/>
        <v>1.9077039018527867E-5</v>
      </c>
      <c r="BJ28" s="42">
        <f t="shared" si="34"/>
        <v>1.8995280279877033E-5</v>
      </c>
      <c r="BK28" t="str">
        <f t="shared" si="5"/>
        <v>18_CT</v>
      </c>
      <c r="BL28" t="str">
        <f t="shared" si="6"/>
        <v>d_ind_cem_7_9_lpg</v>
      </c>
      <c r="BO28" s="8">
        <f t="shared" si="7"/>
        <v>0.34619794083677108</v>
      </c>
      <c r="BP28" s="8">
        <f t="shared" si="8"/>
        <v>0.27852394487403409</v>
      </c>
      <c r="BQ28" s="8" cm="1">
        <f t="array" ref="BQ28">K28*INDEX(prod_est,$G28+$H28,MATCH(BQ$14,$BP$14:$DP$14,0))</f>
        <v>0.27566126374350791</v>
      </c>
      <c r="BR28" s="8" cm="1">
        <f t="array" ref="BR28">L28*INDEX(prod_est,$G28+$H28,MATCH(BR$14,$BP$14:$DP$14,0))</f>
        <v>0.26755521262784088</v>
      </c>
      <c r="BS28" s="8" cm="1">
        <f t="array" ref="BS28">M28*INDEX(prod_est,$G28+$H28,MATCH(BS$14,$BP$14:$DP$14,0))</f>
        <v>0.26527932282100247</v>
      </c>
      <c r="BT28" s="8" cm="1">
        <f t="array" ref="BT28">N28*INDEX(prod_est,$G28+$H28,MATCH(BT$14,$BP$14:$DP$14,0))</f>
        <v>0.26333512744202803</v>
      </c>
      <c r="BU28" s="8" cm="1">
        <f t="array" ref="BU28">O28*INDEX(prod_est,$G28+$H28,MATCH(BU$14,$BP$14:$DP$14,0))</f>
        <v>0.26078368968035698</v>
      </c>
      <c r="BV28" s="8" cm="1">
        <f t="array" ref="BV28">P28*INDEX(prod_est,$G28+$H28,MATCH(BV$14,$BP$14:$DP$14,0))</f>
        <v>0.25843854785449755</v>
      </c>
      <c r="BW28" s="8" cm="1">
        <f t="array" ref="BW28">Q28*INDEX(prod_est,$G28+$H28,MATCH(BW$14,$BP$14:$DP$14,0))</f>
        <v>0.2563498196467579</v>
      </c>
      <c r="BX28" s="8" cm="1">
        <f t="array" ref="BX28">R28*INDEX(prod_est,$G28+$H28,MATCH(BX$14,$BP$14:$DP$14,0))</f>
        <v>0.25400233295998603</v>
      </c>
      <c r="BY28" s="8" cm="1">
        <f t="array" ref="BY28">S28*INDEX(prod_est,$G28+$H28,MATCH(BY$14,$BP$14:$DP$14,0))</f>
        <v>0.2519696230294512</v>
      </c>
      <c r="BZ28" s="8" cm="1">
        <f t="array" ref="BZ28">T28*INDEX(prod_est,$G28+$H28,MATCH(BZ$14,$BP$14:$DP$14,0))</f>
        <v>0.2490537548567377</v>
      </c>
      <c r="CA28" s="8" cm="1">
        <f t="array" ref="CA28">U28*INDEX(prod_est,$G28+$H28,MATCH(CA$14,$BP$14:$DP$14,0))</f>
        <v>0.24629169589389882</v>
      </c>
      <c r="CB28" s="8" cm="1">
        <f t="array" ref="CB28">V28*INDEX(prod_est,$G28+$H28,MATCH(CB$14,$BP$14:$DP$14,0))</f>
        <v>0.24358160554610991</v>
      </c>
      <c r="CC28" s="8" cm="1">
        <f t="array" ref="CC28">W28*INDEX(prod_est,$G28+$H28,MATCH(CC$14,$BP$14:$DP$14,0))</f>
        <v>0.24007903005022224</v>
      </c>
      <c r="CD28" s="8" cm="1">
        <f t="array" ref="CD28">X28*INDEX(prod_est,$G28+$H28,MATCH(CD$14,$BP$14:$DP$14,0))</f>
        <v>0.23718835582838202</v>
      </c>
      <c r="CE28" s="8" cm="1">
        <f t="array" ref="CE28">Y28*INDEX(prod_est,$G28+$H28,MATCH(CE$14,$BP$14:$DP$14,0))</f>
        <v>0.23426800424781044</v>
      </c>
      <c r="CF28" s="8" cm="1">
        <f t="array" ref="CF28">Z28*INDEX(prod_est,$G28+$H28,MATCH(CF$14,$BP$14:$DP$14,0))</f>
        <v>0.23153355188354111</v>
      </c>
      <c r="CG28" s="8" cm="1">
        <f t="array" ref="CG28">AA28*INDEX(prod_est,$G28+$H28,MATCH(CG$14,$BP$14:$DP$14,0))</f>
        <v>0.2289132284263323</v>
      </c>
      <c r="CH28" s="8" cm="1">
        <f t="array" ref="CH28">AB28*INDEX(prod_est,$G28+$H28,MATCH(CH$14,$BP$14:$DP$14,0))</f>
        <v>0.22665726721149845</v>
      </c>
      <c r="CI28" s="8" cm="1">
        <f t="array" ref="CI28">AC28*INDEX(prod_est,$G28+$H28,MATCH(CI$14,$BP$14:$DP$14,0))</f>
        <v>0.22485044054101583</v>
      </c>
      <c r="CJ28" s="8" cm="1">
        <f t="array" ref="CJ28">AD28*INDEX(prod_est,$G28+$H28,MATCH(CJ$14,$BP$14:$DP$14,0))</f>
        <v>0.22307472681972412</v>
      </c>
      <c r="CK28" s="8" cm="1">
        <f t="array" ref="CK28">AE28*INDEX(prod_est,$G28+$H28,MATCH(CK$14,$BP$14:$DP$14,0))</f>
        <v>0.22147784401674631</v>
      </c>
      <c r="CL28" s="8" cm="1">
        <f t="array" ref="CL28">AF28*INDEX(prod_est,$G28+$H28,MATCH(CL$14,$BP$14:$DP$14,0))</f>
        <v>0.22003852197581028</v>
      </c>
      <c r="CM28" s="8" cm="1">
        <f t="array" ref="CM28">AG28*INDEX(prod_est,$G28+$H28,MATCH(CM$14,$BP$14:$DP$14,0))</f>
        <v>0.21725876802426647</v>
      </c>
      <c r="CN28" s="8" cm="1">
        <f t="array" ref="CN28">AH28*INDEX(prod_est,$G28+$H28,MATCH(CN$14,$BP$14:$DP$14,0))</f>
        <v>0.21472054485013123</v>
      </c>
      <c r="CO28" s="8" cm="1">
        <f t="array" ref="CO28">AI28*INDEX(prod_est,$G28+$H28,MATCH(CO$14,$BP$14:$DP$14,0))</f>
        <v>0.21230440542583731</v>
      </c>
      <c r="CP28" s="8" cm="1">
        <f t="array" ref="CP28">AJ28*INDEX(prod_est,$G28+$H28,MATCH(CP$14,$BP$14:$DP$14,0))</f>
        <v>0.21006253993354618</v>
      </c>
      <c r="CQ28" s="8" cm="1">
        <f t="array" ref="CQ28">AK28*INDEX(prod_est,$G28+$H28,MATCH(CQ$14,$BP$14:$DP$14,0))</f>
        <v>0.20796408357026971</v>
      </c>
      <c r="CR28" s="8" cm="1">
        <f t="array" ref="CR28">AL28*INDEX(prod_est,$G28+$H28,MATCH(CR$14,$BP$14:$DP$14,0))</f>
        <v>0.2051388427745417</v>
      </c>
      <c r="CS28" s="8" cm="1">
        <f t="array" ref="CS28">AM28*INDEX(prod_est,$G28+$H28,MATCH(CS$14,$BP$14:$DP$14,0))</f>
        <v>0.20244846174995693</v>
      </c>
      <c r="CT28" s="8" cm="1">
        <f t="array" ref="CT28">AN28*INDEX(prod_est,$G28+$H28,MATCH(CT$14,$BP$14:$DP$14,0))</f>
        <v>0.19991063317344618</v>
      </c>
      <c r="CU28" s="8" cm="1">
        <f t="array" ref="CU28">AO28*INDEX(prod_est,$G28+$H28,MATCH(CU$14,$BP$14:$DP$14,0))</f>
        <v>0.19750773335350813</v>
      </c>
      <c r="CV28" s="8" cm="1">
        <f t="array" ref="CV28">AP28*INDEX(prod_est,$G28+$H28,MATCH(CV$14,$BP$14:$DP$14,0))</f>
        <v>0.19518912512822137</v>
      </c>
      <c r="CW28" cm="1">
        <f t="array" ref="CW28">AQ28*INDEX(prod_est,$G28+$H28,MATCH(CW$14,$BP$14:$DP$14,0))</f>
        <v>0.19296522809964661</v>
      </c>
      <c r="CX28" cm="1">
        <f t="array" ref="CX28">AR28*INDEX(prod_est,$G28+$H28,MATCH(CX$14,$BP$14:$DP$14,0))</f>
        <v>0.19071224579968341</v>
      </c>
      <c r="CY28" cm="1">
        <f t="array" ref="CY28">AS28*INDEX(prod_est,$G28+$H28,MATCH(CY$14,$BP$14:$DP$14,0))</f>
        <v>0.18843065935834438</v>
      </c>
      <c r="CZ28" cm="1">
        <f t="array" ref="CZ28">AT28*INDEX(prod_est,$G28+$H28,MATCH(CZ$14,$BP$14:$DP$14,0))</f>
        <v>0.1861209454974016</v>
      </c>
      <c r="DA28" cm="1">
        <f t="array" ref="DA28">AU28*INDEX(prod_est,$G28+$H28,MATCH(DA$14,$BP$14:$DP$14,0))</f>
        <v>0.1837835765628418</v>
      </c>
      <c r="DB28" cm="1">
        <f t="array" ref="DB28">AV28*INDEX(prod_est,$G28+$H28,MATCH(DB$14,$BP$14:$DP$14,0))</f>
        <v>0.18141902055711079</v>
      </c>
      <c r="DC28" cm="1">
        <f t="array" ref="DC28">AW28*INDEX(prod_est,$G28+$H28,MATCH(DC$14,$BP$14:$DP$14,0))</f>
        <v>0.17902774117114498</v>
      </c>
      <c r="DD28" cm="1">
        <f t="array" ref="DD28">AX28*INDEX(prod_est,$G28+$H28,MATCH(DD$14,$BP$14:$DP$14,0))</f>
        <v>0.17661019781619428</v>
      </c>
      <c r="DE28" cm="1">
        <f t="array" ref="DE28">AY28*INDEX(prod_est,$G28+$H28,MATCH(DE$14,$BP$14:$DP$14,0))</f>
        <v>0.17416684565543666</v>
      </c>
      <c r="DF28" cm="1">
        <f t="array" ref="DF28">AZ28*INDEX(prod_est,$G28+$H28,MATCH(DF$14,$BP$14:$DP$14,0))</f>
        <v>0.17169813563538572</v>
      </c>
      <c r="DG28" cm="1">
        <f t="array" ref="DG28">BA28*INDEX(prod_est,$G28+$H28,MATCH(DG$14,$BP$14:$DP$14,0))</f>
        <v>0.16920451451709051</v>
      </c>
      <c r="DH28" cm="1">
        <f t="array" ref="DH28">BB28*INDEX(prod_est,$G28+$H28,MATCH(DH$14,$BP$14:$DP$14,0))</f>
        <v>0.16668642490713359</v>
      </c>
      <c r="DI28" cm="1">
        <f t="array" ref="DI28">BC28*INDEX(prod_est,$G28+$H28,MATCH(DI$14,$BP$14:$DP$14,0))</f>
        <v>0.16414430528842389</v>
      </c>
      <c r="DJ28" cm="1">
        <f t="array" ref="DJ28">BD28*INDEX(prod_est,$G28+$H28,MATCH(DJ$14,$BP$14:$DP$14,0))</f>
        <v>0.16157859005078745</v>
      </c>
      <c r="DK28" cm="1">
        <f t="array" ref="DK28">BE28*INDEX(prod_est,$G28+$H28,MATCH(DK$14,$BP$14:$DP$14,0))</f>
        <v>0.1589897095213576</v>
      </c>
      <c r="DL28" cm="1">
        <f t="array" ref="DL28">BF28*INDEX(prod_est,$G28+$H28,MATCH(DL$14,$BP$14:$DP$14,0))</f>
        <v>0.15637808999476588</v>
      </c>
      <c r="DM28" cm="1">
        <f t="array" ref="DM28">BG28*INDEX(prod_est,$G28+$H28,MATCH(DM$14,$BP$14:$DP$14,0))</f>
        <v>0.15374415376313344</v>
      </c>
      <c r="DN28" cm="1">
        <f t="array" ref="DN28">BH28*INDEX(prod_est,$G28+$H28,MATCH(DN$14,$BP$14:$DP$14,0))</f>
        <v>0.15108831914586571</v>
      </c>
      <c r="DO28" cm="1">
        <f t="array" ref="DO28">BI28*INDEX(prod_est,$G28+$H28,MATCH(DO$14,$BP$14:$DP$14,0))</f>
        <v>0.14841100051925152</v>
      </c>
      <c r="DP28" cm="1">
        <f t="array" ref="DP28">BJ28*INDEX(prod_est,$G28+$H28,MATCH(DP$14,$BP$14:$DP$14,0))</f>
        <v>0.14571260834586597</v>
      </c>
    </row>
    <row r="29" spans="1:120" x14ac:dyDescent="0.25">
      <c r="A29" t="s">
        <v>54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273</v>
      </c>
      <c r="H29">
        <f>IFERROR(MATCH(D29,Production_est!$D$4:$D$339,0),"-")</f>
        <v>6</v>
      </c>
      <c r="I29" s="8" cm="1">
        <f t="array" ref="I29">IFERROR(INDEX(Production_est!$E$4:$E$339,H29+G29),"-")</f>
        <v>11829.155362885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18_CT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54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273</v>
      </c>
      <c r="H30">
        <f>IFERROR(MATCH(D30,Production_est!$D$4:$D$339,0),"-")</f>
        <v>6</v>
      </c>
      <c r="I30" s="8" cm="1">
        <f t="array" ref="I30">IFERROR(INDEX(Production_est!$E$4:$E$339,H30+G30),"-")</f>
        <v>11829.155362885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18_CT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54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273</v>
      </c>
      <c r="H31">
        <f>IFERROR(MATCH(D31,Production_est!$D$4:$D$339,0),"-")</f>
        <v>6</v>
      </c>
      <c r="I31" s="8" cm="1">
        <f t="array" ref="I31">IFERROR(INDEX(Production_est!$E$4:$E$339,H31+G31),"-")</f>
        <v>11829.155362885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18_CT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54</v>
      </c>
      <c r="B32" t="s">
        <v>22</v>
      </c>
      <c r="C32" t="s">
        <v>22</v>
      </c>
      <c r="D32" t="s">
        <v>37</v>
      </c>
      <c r="E32" s="8">
        <v>8.5974273694129568</v>
      </c>
      <c r="F32" s="8">
        <v>8.5695760504509106</v>
      </c>
      <c r="G32">
        <f>MATCH(A32,Production_est!$A$4:$A$339,0)</f>
        <v>273</v>
      </c>
      <c r="H32">
        <f>IFERROR(MATCH(D32,Production_est!$D$4:$D$339,0),"-")</f>
        <v>6</v>
      </c>
      <c r="I32" s="8" cm="1">
        <f t="array" ref="I32">IFERROR(INDEX(Production_est!$E$4:$E$339,H32+G32),"-")</f>
        <v>11829.155362885</v>
      </c>
      <c r="J32" s="42">
        <f t="shared" si="0"/>
        <v>7.2444530379055618E-4</v>
      </c>
      <c r="K32" s="42">
        <f t="shared" si="1"/>
        <v>7.2444530379055618E-4</v>
      </c>
      <c r="L32" s="42">
        <f t="shared" si="2"/>
        <v>7.2444530379055618E-4</v>
      </c>
      <c r="M32" s="42">
        <f t="shared" ref="M32:AP32" si="41">L32*(1-$F$4)</f>
        <v>7.2134053820288233E-4</v>
      </c>
      <c r="N32" s="42">
        <f t="shared" si="41"/>
        <v>7.1824907875344139E-4</v>
      </c>
      <c r="O32" s="42">
        <f t="shared" si="41"/>
        <v>7.1517086841592662E-4</v>
      </c>
      <c r="P32" s="42">
        <f t="shared" si="41"/>
        <v>7.1210585040842975E-4</v>
      </c>
      <c r="Q32" s="42">
        <f t="shared" si="41"/>
        <v>7.0905396819239362E-4</v>
      </c>
      <c r="R32" s="42">
        <f t="shared" si="41"/>
        <v>7.0601516547156901E-4</v>
      </c>
      <c r="S32" s="42">
        <f t="shared" si="41"/>
        <v>7.0298938619097655E-4</v>
      </c>
      <c r="T32" s="42">
        <f t="shared" si="41"/>
        <v>6.9997657453587238E-4</v>
      </c>
      <c r="U32" s="42">
        <f t="shared" si="41"/>
        <v>6.969766749307186E-4</v>
      </c>
      <c r="V32" s="42">
        <f t="shared" si="41"/>
        <v>6.9398963203815835E-4</v>
      </c>
      <c r="W32" s="42">
        <f t="shared" si="41"/>
        <v>6.9101539075799477E-4</v>
      </c>
      <c r="X32" s="42">
        <f t="shared" si="41"/>
        <v>6.8805389622617476E-4</v>
      </c>
      <c r="Y32" s="42">
        <f t="shared" si="41"/>
        <v>6.8510509381377682E-4</v>
      </c>
      <c r="Z32" s="42">
        <f t="shared" si="41"/>
        <v>6.8216892912600349E-4</v>
      </c>
      <c r="AA32" s="42">
        <f t="shared" si="41"/>
        <v>6.7924534800117777E-4</v>
      </c>
      <c r="AB32" s="42">
        <f t="shared" si="41"/>
        <v>6.7633429650974406E-4</v>
      </c>
      <c r="AC32" s="42">
        <f t="shared" si="41"/>
        <v>6.7343572095327365E-4</v>
      </c>
      <c r="AD32" s="42">
        <f t="shared" si="41"/>
        <v>6.705495678634739E-4</v>
      </c>
      <c r="AE32" s="42">
        <f t="shared" si="41"/>
        <v>6.676757840012018E-4</v>
      </c>
      <c r="AF32" s="42">
        <f t="shared" si="41"/>
        <v>6.6481431635548229E-4</v>
      </c>
      <c r="AG32" s="42">
        <f t="shared" si="41"/>
        <v>6.6196511214253022E-4</v>
      </c>
      <c r="AH32" s="42">
        <f t="shared" si="41"/>
        <v>6.5912811880477649E-4</v>
      </c>
      <c r="AI32" s="42">
        <f t="shared" si="41"/>
        <v>6.5630328400989883E-4</v>
      </c>
      <c r="AJ32" s="42">
        <f t="shared" si="41"/>
        <v>6.5349055564985637E-4</v>
      </c>
      <c r="AK32" s="42">
        <f t="shared" si="41"/>
        <v>6.5068988183992842E-4</v>
      </c>
      <c r="AL32" s="42">
        <f t="shared" si="41"/>
        <v>6.4790121091775732E-4</v>
      </c>
      <c r="AM32" s="42">
        <f t="shared" si="41"/>
        <v>6.4512449144239542E-4</v>
      </c>
      <c r="AN32" s="42">
        <f t="shared" si="41"/>
        <v>6.4235967219335654E-4</v>
      </c>
      <c r="AO32" s="42">
        <f t="shared" si="41"/>
        <v>6.3960670216967074E-4</v>
      </c>
      <c r="AP32" s="42">
        <f t="shared" si="41"/>
        <v>6.3686553058894357E-4</v>
      </c>
      <c r="AQ32" s="42">
        <f t="shared" ref="AQ32:BJ32" si="42">AP32*(1-$F$4)</f>
        <v>6.3413610688641952E-4</v>
      </c>
      <c r="AR32" s="42">
        <f t="shared" si="42"/>
        <v>6.3141838071404906E-4</v>
      </c>
      <c r="AS32" s="42">
        <f t="shared" si="42"/>
        <v>6.2871230193956029E-4</v>
      </c>
      <c r="AT32" s="42">
        <f t="shared" si="42"/>
        <v>6.260178206455336E-4</v>
      </c>
      <c r="AU32" s="42">
        <f t="shared" si="42"/>
        <v>6.2333488712848126E-4</v>
      </c>
      <c r="AV32" s="42">
        <f t="shared" si="42"/>
        <v>6.2066345189793056E-4</v>
      </c>
      <c r="AW32" s="42">
        <f t="shared" si="42"/>
        <v>6.1800346567551085E-4</v>
      </c>
      <c r="AX32" s="42">
        <f t="shared" si="42"/>
        <v>6.1535487939404438E-4</v>
      </c>
      <c r="AY32" s="42">
        <f t="shared" si="42"/>
        <v>6.1271764419664127E-4</v>
      </c>
      <c r="AZ32" s="42">
        <f t="shared" si="42"/>
        <v>6.1009171143579851E-4</v>
      </c>
      <c r="BA32" s="42">
        <f t="shared" si="42"/>
        <v>6.0747703267250222E-4</v>
      </c>
      <c r="BB32" s="42">
        <f t="shared" si="42"/>
        <v>6.0487355967533431E-4</v>
      </c>
      <c r="BC32" s="42">
        <f t="shared" si="42"/>
        <v>6.0228124441958286E-4</v>
      </c>
      <c r="BD32" s="42">
        <f t="shared" si="42"/>
        <v>5.99700039086356E-4</v>
      </c>
      <c r="BE32" s="42">
        <f t="shared" si="42"/>
        <v>5.9712989606170016E-4</v>
      </c>
      <c r="BF32" s="42">
        <f t="shared" si="42"/>
        <v>5.9457076793572141E-4</v>
      </c>
      <c r="BG32" s="42">
        <f t="shared" si="42"/>
        <v>5.9202260750171115E-4</v>
      </c>
      <c r="BH32" s="42">
        <f t="shared" si="42"/>
        <v>5.8948536775527518E-4</v>
      </c>
      <c r="BI32" s="42">
        <f t="shared" si="42"/>
        <v>5.8695900189346679E-4</v>
      </c>
      <c r="BJ32" s="42">
        <f t="shared" si="42"/>
        <v>5.8444346331392328E-4</v>
      </c>
      <c r="BK32" t="str">
        <f t="shared" si="5"/>
        <v>18_CT</v>
      </c>
      <c r="BL32" t="str">
        <f t="shared" si="6"/>
        <v>d_ind_cem_8_1_natural_gas</v>
      </c>
      <c r="BO32" s="8">
        <f t="shared" si="7"/>
        <v>8.5974273694129568</v>
      </c>
      <c r="BP32" s="8">
        <f t="shared" si="8"/>
        <v>8.5695760504509106</v>
      </c>
      <c r="BQ32" s="8" cm="1">
        <f t="array" ref="BQ32">K32*INDEX(prod_est,$G32+$H32,MATCH(BQ$14,$BP$14:$DP$14,0))</f>
        <v>8.4814975778178674</v>
      </c>
      <c r="BR32" s="8" cm="1">
        <f t="array" ref="BR32">L32*INDEX(prod_est,$G32+$H32,MATCH(BR$14,$BP$14:$DP$14,0))</f>
        <v>8.2320920140126876</v>
      </c>
      <c r="BS32" s="8" cm="1">
        <f t="array" ref="BS32">M32*INDEX(prod_est,$G32+$H32,MATCH(BS$14,$BP$14:$DP$14,0))</f>
        <v>8.1620678342569111</v>
      </c>
      <c r="BT32" s="8" cm="1">
        <f t="array" ref="BT32">N32*INDEX(prod_est,$G32+$H32,MATCH(BT$14,$BP$14:$DP$14,0))</f>
        <v>8.1022491706781228</v>
      </c>
      <c r="BU32" s="8" cm="1">
        <f t="array" ref="BU32">O32*INDEX(prod_est,$G32+$H32,MATCH(BU$14,$BP$14:$DP$14,0))</f>
        <v>8.023746979613291</v>
      </c>
      <c r="BV32" s="8" cm="1">
        <f t="array" ref="BV32">P32*INDEX(prod_est,$G32+$H32,MATCH(BV$14,$BP$14:$DP$14,0))</f>
        <v>7.951592065841389</v>
      </c>
      <c r="BW32" s="8" cm="1">
        <f t="array" ref="BW32">Q32*INDEX(prod_est,$G32+$H32,MATCH(BW$14,$BP$14:$DP$14,0))</f>
        <v>7.887326441451207</v>
      </c>
      <c r="BX32" s="8" cm="1">
        <f t="array" ref="BX32">R32*INDEX(prod_est,$G32+$H32,MATCH(BX$14,$BP$14:$DP$14,0))</f>
        <v>7.8150993814086274</v>
      </c>
      <c r="BY32" s="8" cm="1">
        <f t="array" ref="BY32">S32*INDEX(prod_est,$G32+$H32,MATCH(BY$14,$BP$14:$DP$14,0))</f>
        <v>7.7525573175795977</v>
      </c>
      <c r="BZ32" s="8" cm="1">
        <f t="array" ref="BZ32">T32*INDEX(prod_est,$G32+$H32,MATCH(BZ$14,$BP$14:$DP$14,0))</f>
        <v>7.6628423953295259</v>
      </c>
      <c r="CA32" s="8" cm="1">
        <f t="array" ref="CA32">U32*INDEX(prod_est,$G32+$H32,MATCH(CA$14,$BP$14:$DP$14,0))</f>
        <v>7.5778598479633299</v>
      </c>
      <c r="CB32" s="8" cm="1">
        <f t="array" ref="CB32">V32*INDEX(prod_est,$G32+$H32,MATCH(CB$14,$BP$14:$DP$14,0))</f>
        <v>7.4944762618609815</v>
      </c>
      <c r="CC32" s="8" cm="1">
        <f t="array" ref="CC32">W32*INDEX(prod_est,$G32+$H32,MATCH(CC$14,$BP$14:$DP$14,0))</f>
        <v>7.3867096312467622</v>
      </c>
      <c r="CD32" s="8" cm="1">
        <f t="array" ref="CD32">X32*INDEX(prod_est,$G32+$H32,MATCH(CD$14,$BP$14:$DP$14,0))</f>
        <v>7.2977698720733049</v>
      </c>
      <c r="CE32" s="8" cm="1">
        <f t="array" ref="CE32">Y32*INDEX(prod_est,$G32+$H32,MATCH(CE$14,$BP$14:$DP$14,0))</f>
        <v>7.207917005113945</v>
      </c>
      <c r="CF32" s="8" cm="1">
        <f t="array" ref="CF32">Z32*INDEX(prod_est,$G32+$H32,MATCH(CF$14,$BP$14:$DP$14,0))</f>
        <v>7.1237838527469588</v>
      </c>
      <c r="CG32" s="8" cm="1">
        <f t="array" ref="CG32">AA32*INDEX(prod_est,$G32+$H32,MATCH(CG$14,$BP$14:$DP$14,0))</f>
        <v>7.0431621986429036</v>
      </c>
      <c r="CH32" s="8" cm="1">
        <f t="array" ref="CH32">AB32*INDEX(prod_est,$G32+$H32,MATCH(CH$14,$BP$14:$DP$14,0))</f>
        <v>6.9737511783224431</v>
      </c>
      <c r="CI32" s="8" cm="1">
        <f t="array" ref="CI32">AC32*INDEX(prod_est,$G32+$H32,MATCH(CI$14,$BP$14:$DP$14,0))</f>
        <v>6.9181590511547535</v>
      </c>
      <c r="CJ32" s="8" cm="1">
        <f t="array" ref="CJ32">AD32*INDEX(prod_est,$G32+$H32,MATCH(CJ$14,$BP$14:$DP$14,0))</f>
        <v>6.8635242017692875</v>
      </c>
      <c r="CK32" s="8" cm="1">
        <f t="array" ref="CK32">AE32*INDEX(prod_est,$G32+$H32,MATCH(CK$14,$BP$14:$DP$14,0))</f>
        <v>6.8143915908192145</v>
      </c>
      <c r="CL32" s="8" cm="1">
        <f t="array" ref="CL32">AF32*INDEX(prod_est,$G32+$H32,MATCH(CL$14,$BP$14:$DP$14,0))</f>
        <v>6.7701067818543335</v>
      </c>
      <c r="CM32" s="8" cm="1">
        <f t="array" ref="CM32">AG32*INDEX(prod_est,$G32+$H32,MATCH(CM$14,$BP$14:$DP$14,0))</f>
        <v>6.6845797981687127</v>
      </c>
      <c r="CN32" s="8" cm="1">
        <f t="array" ref="CN32">AH32*INDEX(prod_est,$G32+$H32,MATCH(CN$14,$BP$14:$DP$14,0))</f>
        <v>6.6064841912232986</v>
      </c>
      <c r="CO32" s="8" cm="1">
        <f t="array" ref="CO32">AI32*INDEX(prod_est,$G32+$H32,MATCH(CO$14,$BP$14:$DP$14,0))</f>
        <v>6.5321448357530034</v>
      </c>
      <c r="CP32" s="8" cm="1">
        <f t="array" ref="CP32">AJ32*INDEX(prod_est,$G32+$H32,MATCH(CP$14,$BP$14:$DP$14,0))</f>
        <v>6.4631675101598338</v>
      </c>
      <c r="CQ32" s="8" cm="1">
        <f t="array" ref="CQ32">AK32*INDEX(prod_est,$G32+$H32,MATCH(CQ$14,$BP$14:$DP$14,0))</f>
        <v>6.3986025715805557</v>
      </c>
      <c r="CR32" s="8" cm="1">
        <f t="array" ref="CR32">AL32*INDEX(prod_est,$G32+$H32,MATCH(CR$14,$BP$14:$DP$14,0))</f>
        <v>6.311676056624087</v>
      </c>
      <c r="CS32" s="8" cm="1">
        <f t="array" ref="CS32">AM32*INDEX(prod_est,$G32+$H32,MATCH(CS$14,$BP$14:$DP$14,0))</f>
        <v>6.2288988835329313</v>
      </c>
      <c r="CT32" s="8" cm="1">
        <f t="array" ref="CT32">AN32*INDEX(prod_est,$G32+$H32,MATCH(CT$14,$BP$14:$DP$14,0))</f>
        <v>6.1508154174982526</v>
      </c>
      <c r="CU32" s="8" cm="1">
        <f t="array" ref="CU32">AO32*INDEX(prod_est,$G32+$H32,MATCH(CU$14,$BP$14:$DP$14,0))</f>
        <v>6.0768834158605252</v>
      </c>
      <c r="CV32" s="8" cm="1">
        <f t="array" ref="CV32">AP32*INDEX(prod_est,$G32+$H32,MATCH(CV$14,$BP$14:$DP$14,0))</f>
        <v>6.0055448832730223</v>
      </c>
      <c r="CW32" cm="1">
        <f t="array" ref="CW32">AQ32*INDEX(prod_est,$G32+$H32,MATCH(CW$14,$BP$14:$DP$14,0))</f>
        <v>5.9371204082306255</v>
      </c>
      <c r="CX32" cm="1">
        <f t="array" ref="CX32">AR32*INDEX(prod_est,$G32+$H32,MATCH(CX$14,$BP$14:$DP$14,0))</f>
        <v>5.8678010426421965</v>
      </c>
      <c r="CY32" cm="1">
        <f t="array" ref="CY32">AS32*INDEX(prod_est,$G32+$H32,MATCH(CY$14,$BP$14:$DP$14,0))</f>
        <v>5.7976015898318645</v>
      </c>
      <c r="CZ32" cm="1">
        <f t="array" ref="CZ32">AT32*INDEX(prod_est,$G32+$H32,MATCH(CZ$14,$BP$14:$DP$14,0))</f>
        <v>5.7265367174917809</v>
      </c>
      <c r="DA32" cm="1">
        <f t="array" ref="DA32">AU32*INDEX(prod_est,$G32+$H32,MATCH(DA$14,$BP$14:$DP$14,0))</f>
        <v>5.6546209586807006</v>
      </c>
      <c r="DB32" cm="1">
        <f t="array" ref="DB32">AV32*INDEX(prod_est,$G32+$H32,MATCH(DB$14,$BP$14:$DP$14,0))</f>
        <v>5.5818687128160702</v>
      </c>
      <c r="DC32" cm="1">
        <f t="array" ref="DC32">AW32*INDEX(prod_est,$G32+$H32,MATCH(DC$14,$BP$14:$DP$14,0))</f>
        <v>5.5082942466595695</v>
      </c>
      <c r="DD32" cm="1">
        <f t="array" ref="DD32">AX32*INDEX(prod_est,$G32+$H32,MATCH(DD$14,$BP$14:$DP$14,0))</f>
        <v>5.4339116952962323</v>
      </c>
      <c r="DE32" cm="1">
        <f t="array" ref="DE32">AY32*INDEX(prod_est,$G32+$H32,MATCH(DE$14,$BP$14:$DP$14,0))</f>
        <v>5.3587350631071562</v>
      </c>
      <c r="DF32" cm="1">
        <f t="array" ref="DF32">AZ32*INDEX(prod_est,$G32+$H32,MATCH(DF$14,$BP$14:$DP$14,0))</f>
        <v>5.2827782247358455</v>
      </c>
      <c r="DG32" cm="1">
        <f t="array" ref="DG32">BA32*INDEX(prod_est,$G32+$H32,MATCH(DG$14,$BP$14:$DP$14,0))</f>
        <v>5.2060549260481661</v>
      </c>
      <c r="DH32" cm="1">
        <f t="array" ref="DH32">BB32*INDEX(prod_est,$G32+$H32,MATCH(DH$14,$BP$14:$DP$14,0))</f>
        <v>5.1285787850860824</v>
      </c>
      <c r="DI32" cm="1">
        <f t="array" ref="DI32">BC32*INDEX(prod_est,$G32+$H32,MATCH(DI$14,$BP$14:$DP$14,0))</f>
        <v>5.0503632930150921</v>
      </c>
      <c r="DJ32" cm="1">
        <f t="array" ref="DJ32">BD32*INDEX(prod_est,$G32+$H32,MATCH(DJ$14,$BP$14:$DP$14,0))</f>
        <v>4.9714218150654306</v>
      </c>
      <c r="DK32" cm="1">
        <f t="array" ref="DK32">BE32*INDEX(prod_est,$G32+$H32,MATCH(DK$14,$BP$14:$DP$14,0))</f>
        <v>4.8917675914671177</v>
      </c>
      <c r="DL32" cm="1">
        <f t="array" ref="DL32">BF32*INDEX(prod_est,$G32+$H32,MATCH(DL$14,$BP$14:$DP$14,0))</f>
        <v>4.8114137383788576</v>
      </c>
      <c r="DM32" cm="1">
        <f t="array" ref="DM32">BG32*INDEX(prod_est,$G32+$H32,MATCH(DM$14,$BP$14:$DP$14,0))</f>
        <v>4.7303732488108228</v>
      </c>
      <c r="DN32" cm="1">
        <f t="array" ref="DN32">BH32*INDEX(prod_est,$G32+$H32,MATCH(DN$14,$BP$14:$DP$14,0))</f>
        <v>4.6486589935413543</v>
      </c>
      <c r="DO32" cm="1">
        <f t="array" ref="DO32">BI32*INDEX(prod_est,$G32+$H32,MATCH(DO$14,$BP$14:$DP$14,0))</f>
        <v>4.5662837220276771</v>
      </c>
      <c r="DP32" cm="1">
        <f t="array" ref="DP32">BJ32*INDEX(prod_est,$G32+$H32,MATCH(DP$14,$BP$14:$DP$14,0))</f>
        <v>4.4832600633105528</v>
      </c>
    </row>
    <row r="33" spans="1:120" x14ac:dyDescent="0.25">
      <c r="A33" t="s">
        <v>54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273</v>
      </c>
      <c r="H33">
        <f>IFERROR(MATCH(D33,Production_est!$D$4:$D$339,0),"-")</f>
        <v>6</v>
      </c>
      <c r="I33" s="8" cm="1">
        <f t="array" ref="I33">IFERROR(INDEX(Production_est!$E$4:$E$339,H33+G33),"-")</f>
        <v>11829.155362885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18_CT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54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273</v>
      </c>
      <c r="H34">
        <f>IFERROR(MATCH(D34,Production_est!$D$4:$D$339,0),"-")</f>
        <v>6</v>
      </c>
      <c r="I34" s="8" cm="1">
        <f t="array" ref="I34">IFERROR(INDEX(Production_est!$E$4:$E$339,H34+G34),"-")</f>
        <v>11829.155362885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18_CT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54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273</v>
      </c>
      <c r="H35">
        <f>IFERROR(MATCH(D35,Production_est!$D$4:$D$339,0),"-")</f>
        <v>6</v>
      </c>
      <c r="I35" s="8" cm="1">
        <f t="array" ref="I35">IFERROR(INDEX(Production_est!$E$4:$E$339,H35+G35),"-")</f>
        <v>11829.155362885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18_CT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54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273</v>
      </c>
      <c r="H36">
        <f>IFERROR(MATCH(D36,Production_est!$D$4:$D$339,0),"-")</f>
        <v>6</v>
      </c>
      <c r="I36" s="8" cm="1">
        <f t="array" ref="I36">IFERROR(INDEX(Production_est!$E$4:$E$339,H36+G36),"-")</f>
        <v>11829.155362885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18_CT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54</v>
      </c>
      <c r="B37" t="s">
        <v>27</v>
      </c>
      <c r="C37" t="s">
        <v>27</v>
      </c>
      <c r="D37" t="s">
        <v>37</v>
      </c>
      <c r="E37" s="8">
        <v>0</v>
      </c>
      <c r="F37" s="8">
        <v>0</v>
      </c>
      <c r="G37">
        <f>MATCH(A37,Production_est!$A$4:$A$339,0)</f>
        <v>273</v>
      </c>
      <c r="H37">
        <f>IFERROR(MATCH(D37,Production_est!$D$4:$D$339,0),"-")</f>
        <v>6</v>
      </c>
      <c r="I37" s="8" cm="1">
        <f t="array" ref="I37">IFERROR(INDEX(Production_est!$E$4:$E$339,H37+G37),"-")</f>
        <v>11829.155362885</v>
      </c>
      <c r="J37" s="42">
        <f t="shared" si="0"/>
        <v>0</v>
      </c>
      <c r="K37" s="42">
        <f t="shared" si="1"/>
        <v>0</v>
      </c>
      <c r="L37" s="42">
        <f t="shared" si="2"/>
        <v>0</v>
      </c>
      <c r="M37" s="42">
        <f t="shared" ref="M37:AP37" si="51">L37*(1-$F$4)</f>
        <v>0</v>
      </c>
      <c r="N37" s="42">
        <f t="shared" si="51"/>
        <v>0</v>
      </c>
      <c r="O37" s="42">
        <f t="shared" si="51"/>
        <v>0</v>
      </c>
      <c r="P37" s="42">
        <f t="shared" si="51"/>
        <v>0</v>
      </c>
      <c r="Q37" s="42">
        <f t="shared" si="51"/>
        <v>0</v>
      </c>
      <c r="R37" s="42">
        <f t="shared" si="51"/>
        <v>0</v>
      </c>
      <c r="S37" s="42">
        <f t="shared" si="51"/>
        <v>0</v>
      </c>
      <c r="T37" s="42">
        <f t="shared" si="51"/>
        <v>0</v>
      </c>
      <c r="U37" s="42">
        <f t="shared" si="51"/>
        <v>0</v>
      </c>
      <c r="V37" s="42">
        <f t="shared" si="51"/>
        <v>0</v>
      </c>
      <c r="W37" s="42">
        <f t="shared" si="51"/>
        <v>0</v>
      </c>
      <c r="X37" s="42">
        <f t="shared" si="51"/>
        <v>0</v>
      </c>
      <c r="Y37" s="42">
        <f t="shared" si="51"/>
        <v>0</v>
      </c>
      <c r="Z37" s="42">
        <f t="shared" si="51"/>
        <v>0</v>
      </c>
      <c r="AA37" s="42">
        <f t="shared" si="51"/>
        <v>0</v>
      </c>
      <c r="AB37" s="42">
        <f t="shared" si="51"/>
        <v>0</v>
      </c>
      <c r="AC37" s="42">
        <f t="shared" si="51"/>
        <v>0</v>
      </c>
      <c r="AD37" s="42">
        <f t="shared" si="51"/>
        <v>0</v>
      </c>
      <c r="AE37" s="42">
        <f t="shared" si="51"/>
        <v>0</v>
      </c>
      <c r="AF37" s="42">
        <f t="shared" si="51"/>
        <v>0</v>
      </c>
      <c r="AG37" s="42">
        <f t="shared" si="51"/>
        <v>0</v>
      </c>
      <c r="AH37" s="42">
        <f t="shared" si="51"/>
        <v>0</v>
      </c>
      <c r="AI37" s="42">
        <f t="shared" si="51"/>
        <v>0</v>
      </c>
      <c r="AJ37" s="42">
        <f t="shared" si="51"/>
        <v>0</v>
      </c>
      <c r="AK37" s="42">
        <f t="shared" si="51"/>
        <v>0</v>
      </c>
      <c r="AL37" s="42">
        <f t="shared" si="51"/>
        <v>0</v>
      </c>
      <c r="AM37" s="42">
        <f t="shared" si="51"/>
        <v>0</v>
      </c>
      <c r="AN37" s="42">
        <f t="shared" si="51"/>
        <v>0</v>
      </c>
      <c r="AO37" s="42">
        <f t="shared" si="51"/>
        <v>0</v>
      </c>
      <c r="AP37" s="42">
        <f t="shared" si="51"/>
        <v>0</v>
      </c>
      <c r="AQ37" s="42">
        <f t="shared" ref="AQ37:BJ37" si="52">AP37*(1-$F$4)</f>
        <v>0</v>
      </c>
      <c r="AR37" s="42">
        <f t="shared" si="52"/>
        <v>0</v>
      </c>
      <c r="AS37" s="42">
        <f t="shared" si="52"/>
        <v>0</v>
      </c>
      <c r="AT37" s="42">
        <f t="shared" si="52"/>
        <v>0</v>
      </c>
      <c r="AU37" s="42">
        <f t="shared" si="52"/>
        <v>0</v>
      </c>
      <c r="AV37" s="42">
        <f t="shared" si="52"/>
        <v>0</v>
      </c>
      <c r="AW37" s="42">
        <f t="shared" si="52"/>
        <v>0</v>
      </c>
      <c r="AX37" s="42">
        <f t="shared" si="52"/>
        <v>0</v>
      </c>
      <c r="AY37" s="42">
        <f t="shared" si="52"/>
        <v>0</v>
      </c>
      <c r="AZ37" s="42">
        <f t="shared" si="52"/>
        <v>0</v>
      </c>
      <c r="BA37" s="42">
        <f t="shared" si="52"/>
        <v>0</v>
      </c>
      <c r="BB37" s="42">
        <f t="shared" si="52"/>
        <v>0</v>
      </c>
      <c r="BC37" s="42">
        <f t="shared" si="52"/>
        <v>0</v>
      </c>
      <c r="BD37" s="42">
        <f t="shared" si="52"/>
        <v>0</v>
      </c>
      <c r="BE37" s="42">
        <f t="shared" si="52"/>
        <v>0</v>
      </c>
      <c r="BF37" s="42">
        <f t="shared" si="52"/>
        <v>0</v>
      </c>
      <c r="BG37" s="42">
        <f t="shared" si="52"/>
        <v>0</v>
      </c>
      <c r="BH37" s="42">
        <f t="shared" si="52"/>
        <v>0</v>
      </c>
      <c r="BI37" s="42">
        <f t="shared" si="52"/>
        <v>0</v>
      </c>
      <c r="BJ37" s="42">
        <f t="shared" si="52"/>
        <v>0</v>
      </c>
      <c r="BK37" t="str">
        <f t="shared" si="5"/>
        <v>18_CT</v>
      </c>
      <c r="BL37" t="str">
        <f t="shared" si="6"/>
        <v>d_ind_cem_15_5_other_biomass</v>
      </c>
      <c r="BO37" s="8">
        <f t="shared" si="7"/>
        <v>0</v>
      </c>
      <c r="BP37" s="8">
        <f t="shared" si="8"/>
        <v>0</v>
      </c>
      <c r="BQ37" s="8" cm="1">
        <f t="array" ref="BQ37">K37*INDEX(prod_est,$G37+$H37,MATCH(BQ$14,$BP$14:$DP$14,0))</f>
        <v>0</v>
      </c>
      <c r="BR37" s="8" cm="1">
        <f t="array" ref="BR37">L37*INDEX(prod_est,$G37+$H37,MATCH(BR$14,$BP$14:$DP$14,0))</f>
        <v>0</v>
      </c>
      <c r="BS37" s="8" cm="1">
        <f t="array" ref="BS37">M37*INDEX(prod_est,$G37+$H37,MATCH(BS$14,$BP$14:$DP$14,0))</f>
        <v>0</v>
      </c>
      <c r="BT37" s="8" cm="1">
        <f t="array" ref="BT37">N37*INDEX(prod_est,$G37+$H37,MATCH(BT$14,$BP$14:$DP$14,0))</f>
        <v>0</v>
      </c>
      <c r="BU37" s="8" cm="1">
        <f t="array" ref="BU37">O37*INDEX(prod_est,$G37+$H37,MATCH(BU$14,$BP$14:$DP$14,0))</f>
        <v>0</v>
      </c>
      <c r="BV37" s="8" cm="1">
        <f t="array" ref="BV37">P37*INDEX(prod_est,$G37+$H37,MATCH(BV$14,$BP$14:$DP$14,0))</f>
        <v>0</v>
      </c>
      <c r="BW37" s="8" cm="1">
        <f t="array" ref="BW37">Q37*INDEX(prod_est,$G37+$H37,MATCH(BW$14,$BP$14:$DP$14,0))</f>
        <v>0</v>
      </c>
      <c r="BX37" s="8" cm="1">
        <f t="array" ref="BX37">R37*INDEX(prod_est,$G37+$H37,MATCH(BX$14,$BP$14:$DP$14,0))</f>
        <v>0</v>
      </c>
      <c r="BY37" s="8" cm="1">
        <f t="array" ref="BY37">S37*INDEX(prod_est,$G37+$H37,MATCH(BY$14,$BP$14:$DP$14,0))</f>
        <v>0</v>
      </c>
      <c r="BZ37" s="8" cm="1">
        <f t="array" ref="BZ37">T37*INDEX(prod_est,$G37+$H37,MATCH(BZ$14,$BP$14:$DP$14,0))</f>
        <v>0</v>
      </c>
      <c r="CA37" s="8" cm="1">
        <f t="array" ref="CA37">U37*INDEX(prod_est,$G37+$H37,MATCH(CA$14,$BP$14:$DP$14,0))</f>
        <v>0</v>
      </c>
      <c r="CB37" s="8" cm="1">
        <f t="array" ref="CB37">V37*INDEX(prod_est,$G37+$H37,MATCH(CB$14,$BP$14:$DP$14,0))</f>
        <v>0</v>
      </c>
      <c r="CC37" s="8" cm="1">
        <f t="array" ref="CC37">W37*INDEX(prod_est,$G37+$H37,MATCH(CC$14,$BP$14:$DP$14,0))</f>
        <v>0</v>
      </c>
      <c r="CD37" s="8" cm="1">
        <f t="array" ref="CD37">X37*INDEX(prod_est,$G37+$H37,MATCH(CD$14,$BP$14:$DP$14,0))</f>
        <v>0</v>
      </c>
      <c r="CE37" s="8" cm="1">
        <f t="array" ref="CE37">Y37*INDEX(prod_est,$G37+$H37,MATCH(CE$14,$BP$14:$DP$14,0))</f>
        <v>0</v>
      </c>
      <c r="CF37" s="8" cm="1">
        <f t="array" ref="CF37">Z37*INDEX(prod_est,$G37+$H37,MATCH(CF$14,$BP$14:$DP$14,0))</f>
        <v>0</v>
      </c>
      <c r="CG37" s="8" cm="1">
        <f t="array" ref="CG37">AA37*INDEX(prod_est,$G37+$H37,MATCH(CG$14,$BP$14:$DP$14,0))</f>
        <v>0</v>
      </c>
      <c r="CH37" s="8" cm="1">
        <f t="array" ref="CH37">AB37*INDEX(prod_est,$G37+$H37,MATCH(CH$14,$BP$14:$DP$14,0))</f>
        <v>0</v>
      </c>
      <c r="CI37" s="8" cm="1">
        <f t="array" ref="CI37">AC37*INDEX(prod_est,$G37+$H37,MATCH(CI$14,$BP$14:$DP$14,0))</f>
        <v>0</v>
      </c>
      <c r="CJ37" s="8" cm="1">
        <f t="array" ref="CJ37">AD37*INDEX(prod_est,$G37+$H37,MATCH(CJ$14,$BP$14:$DP$14,0))</f>
        <v>0</v>
      </c>
      <c r="CK37" s="8" cm="1">
        <f t="array" ref="CK37">AE37*INDEX(prod_est,$G37+$H37,MATCH(CK$14,$BP$14:$DP$14,0))</f>
        <v>0</v>
      </c>
      <c r="CL37" s="8" cm="1">
        <f t="array" ref="CL37">AF37*INDEX(prod_est,$G37+$H37,MATCH(CL$14,$BP$14:$DP$14,0))</f>
        <v>0</v>
      </c>
      <c r="CM37" s="8" cm="1">
        <f t="array" ref="CM37">AG37*INDEX(prod_est,$G37+$H37,MATCH(CM$14,$BP$14:$DP$14,0))</f>
        <v>0</v>
      </c>
      <c r="CN37" s="8" cm="1">
        <f t="array" ref="CN37">AH37*INDEX(prod_est,$G37+$H37,MATCH(CN$14,$BP$14:$DP$14,0))</f>
        <v>0</v>
      </c>
      <c r="CO37" s="8" cm="1">
        <f t="array" ref="CO37">AI37*INDEX(prod_est,$G37+$H37,MATCH(CO$14,$BP$14:$DP$14,0))</f>
        <v>0</v>
      </c>
      <c r="CP37" s="8" cm="1">
        <f t="array" ref="CP37">AJ37*INDEX(prod_est,$G37+$H37,MATCH(CP$14,$BP$14:$DP$14,0))</f>
        <v>0</v>
      </c>
      <c r="CQ37" s="8" cm="1">
        <f t="array" ref="CQ37">AK37*INDEX(prod_est,$G37+$H37,MATCH(CQ$14,$BP$14:$DP$14,0))</f>
        <v>0</v>
      </c>
      <c r="CR37" s="8" cm="1">
        <f t="array" ref="CR37">AL37*INDEX(prod_est,$G37+$H37,MATCH(CR$14,$BP$14:$DP$14,0))</f>
        <v>0</v>
      </c>
      <c r="CS37" s="8" cm="1">
        <f t="array" ref="CS37">AM37*INDEX(prod_est,$G37+$H37,MATCH(CS$14,$BP$14:$DP$14,0))</f>
        <v>0</v>
      </c>
      <c r="CT37" s="8" cm="1">
        <f t="array" ref="CT37">AN37*INDEX(prod_est,$G37+$H37,MATCH(CT$14,$BP$14:$DP$14,0))</f>
        <v>0</v>
      </c>
      <c r="CU37" s="8" cm="1">
        <f t="array" ref="CU37">AO37*INDEX(prod_est,$G37+$H37,MATCH(CU$14,$BP$14:$DP$14,0))</f>
        <v>0</v>
      </c>
      <c r="CV37" s="8" cm="1">
        <f t="array" ref="CV37">AP37*INDEX(prod_est,$G37+$H37,MATCH(CV$14,$BP$14:$DP$14,0))</f>
        <v>0</v>
      </c>
      <c r="CW37" cm="1">
        <f t="array" ref="CW37">AQ37*INDEX(prod_est,$G37+$H37,MATCH(CW$14,$BP$14:$DP$14,0))</f>
        <v>0</v>
      </c>
      <c r="CX37" cm="1">
        <f t="array" ref="CX37">AR37*INDEX(prod_est,$G37+$H37,MATCH(CX$14,$BP$14:$DP$14,0))</f>
        <v>0</v>
      </c>
      <c r="CY37" cm="1">
        <f t="array" ref="CY37">AS37*INDEX(prod_est,$G37+$H37,MATCH(CY$14,$BP$14:$DP$14,0))</f>
        <v>0</v>
      </c>
      <c r="CZ37" cm="1">
        <f t="array" ref="CZ37">AT37*INDEX(prod_est,$G37+$H37,MATCH(CZ$14,$BP$14:$DP$14,0))</f>
        <v>0</v>
      </c>
      <c r="DA37" cm="1">
        <f t="array" ref="DA37">AU37*INDEX(prod_est,$G37+$H37,MATCH(DA$14,$BP$14:$DP$14,0))</f>
        <v>0</v>
      </c>
      <c r="DB37" cm="1">
        <f t="array" ref="DB37">AV37*INDEX(prod_est,$G37+$H37,MATCH(DB$14,$BP$14:$DP$14,0))</f>
        <v>0</v>
      </c>
      <c r="DC37" cm="1">
        <f t="array" ref="DC37">AW37*INDEX(prod_est,$G37+$H37,MATCH(DC$14,$BP$14:$DP$14,0))</f>
        <v>0</v>
      </c>
      <c r="DD37" cm="1">
        <f t="array" ref="DD37">AX37*INDEX(prod_est,$G37+$H37,MATCH(DD$14,$BP$14:$DP$14,0))</f>
        <v>0</v>
      </c>
      <c r="DE37" cm="1">
        <f t="array" ref="DE37">AY37*INDEX(prod_est,$G37+$H37,MATCH(DE$14,$BP$14:$DP$14,0))</f>
        <v>0</v>
      </c>
      <c r="DF37" cm="1">
        <f t="array" ref="DF37">AZ37*INDEX(prod_est,$G37+$H37,MATCH(DF$14,$BP$14:$DP$14,0))</f>
        <v>0</v>
      </c>
      <c r="DG37" cm="1">
        <f t="array" ref="DG37">BA37*INDEX(prod_est,$G37+$H37,MATCH(DG$14,$BP$14:$DP$14,0))</f>
        <v>0</v>
      </c>
      <c r="DH37" cm="1">
        <f t="array" ref="DH37">BB37*INDEX(prod_est,$G37+$H37,MATCH(DH$14,$BP$14:$DP$14,0))</f>
        <v>0</v>
      </c>
      <c r="DI37" cm="1">
        <f t="array" ref="DI37">BC37*INDEX(prod_est,$G37+$H37,MATCH(DI$14,$BP$14:$DP$14,0))</f>
        <v>0</v>
      </c>
      <c r="DJ37" cm="1">
        <f t="array" ref="DJ37">BD37*INDEX(prod_est,$G37+$H37,MATCH(DJ$14,$BP$14:$DP$14,0))</f>
        <v>0</v>
      </c>
      <c r="DK37" cm="1">
        <f t="array" ref="DK37">BE37*INDEX(prod_est,$G37+$H37,MATCH(DK$14,$BP$14:$DP$14,0))</f>
        <v>0</v>
      </c>
      <c r="DL37" cm="1">
        <f t="array" ref="DL37">BF37*INDEX(prod_est,$G37+$H37,MATCH(DL$14,$BP$14:$DP$14,0))</f>
        <v>0</v>
      </c>
      <c r="DM37" cm="1">
        <f t="array" ref="DM37">BG37*INDEX(prod_est,$G37+$H37,MATCH(DM$14,$BP$14:$DP$14,0))</f>
        <v>0</v>
      </c>
      <c r="DN37" cm="1">
        <f t="array" ref="DN37">BH37*INDEX(prod_est,$G37+$H37,MATCH(DN$14,$BP$14:$DP$14,0))</f>
        <v>0</v>
      </c>
      <c r="DO37" cm="1">
        <f t="array" ref="DO37">BI37*INDEX(prod_est,$G37+$H37,MATCH(DO$14,$BP$14:$DP$14,0))</f>
        <v>0</v>
      </c>
      <c r="DP37" cm="1">
        <f t="array" ref="DP37">BJ37*INDEX(prod_est,$G37+$H37,MATCH(DP$14,$BP$14:$DP$14,0))</f>
        <v>0</v>
      </c>
    </row>
    <row r="38" spans="1:120" x14ac:dyDescent="0.25">
      <c r="A38" t="s">
        <v>54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273</v>
      </c>
      <c r="H38">
        <f>IFERROR(MATCH(D38,Production_est!$D$4:$D$339,0),"-")</f>
        <v>6</v>
      </c>
      <c r="I38" s="8" cm="1">
        <f t="array" ref="I38">IFERROR(INDEX(Production_est!$E$4:$E$339,H38+G38),"-")</f>
        <v>11829.155362885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18_CT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54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273</v>
      </c>
      <c r="H39">
        <f>IFERROR(MATCH(D39,Production_est!$D$4:$D$339,0),"-")</f>
        <v>6</v>
      </c>
      <c r="I39" s="8" cm="1">
        <f t="array" ref="I39">IFERROR(INDEX(Production_est!$E$4:$E$339,H39+G39),"-")</f>
        <v>11829.155362885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18_CT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54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273</v>
      </c>
      <c r="H40">
        <f>IFERROR(MATCH(D40,Production_est!$D$4:$D$339,0),"-")</f>
        <v>6</v>
      </c>
      <c r="I40" s="8" cm="1">
        <f t="array" ref="I40">IFERROR(INDEX(Production_est!$E$4:$E$339,H40+G40),"-")</f>
        <v>11829.155362885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18_CT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54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273</v>
      </c>
      <c r="H41">
        <f>IFERROR(MATCH(D41,Production_est!$D$4:$D$339,0),"-")</f>
        <v>6</v>
      </c>
      <c r="I41" s="8" cm="1">
        <f t="array" ref="I41">IFERROR(INDEX(Production_est!$E$4:$E$339,H41+G41),"-")</f>
        <v>11829.155362885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18_CT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54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273</v>
      </c>
      <c r="H42">
        <f>IFERROR(MATCH(D42,Production_est!$D$4:$D$339,0),"-")</f>
        <v>6</v>
      </c>
      <c r="I42" s="8" cm="1">
        <f t="array" ref="I42">IFERROR(INDEX(Production_est!$E$4:$E$339,H42+G42),"-")</f>
        <v>11829.155362885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18_CT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54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273</v>
      </c>
      <c r="H43">
        <f>IFERROR(MATCH(D43,Production_est!$D$4:$D$339,0),"-")</f>
        <v>6</v>
      </c>
      <c r="I43" s="8" cm="1">
        <f t="array" ref="I43">IFERROR(INDEX(Production_est!$E$4:$E$339,H43+G43),"-")</f>
        <v>11829.155362885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18_CT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54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273</v>
      </c>
      <c r="H44">
        <f>IFERROR(MATCH(D44,Production_est!$D$4:$D$339,0),"-")</f>
        <v>6</v>
      </c>
      <c r="I44" s="8" cm="1">
        <f t="array" ref="I44">IFERROR(INDEX(Production_est!$E$4:$E$339,H44+G44),"-")</f>
        <v>11829.155362885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18_CT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54</v>
      </c>
      <c r="B45" t="s">
        <v>35</v>
      </c>
      <c r="C45" t="s">
        <v>35</v>
      </c>
      <c r="D45" t="s">
        <v>37</v>
      </c>
      <c r="E45" s="8">
        <v>19.247609243753569</v>
      </c>
      <c r="F45" s="8">
        <v>20.751598555909268</v>
      </c>
      <c r="G45">
        <f>MATCH(A45,Production_est!$A$4:$A$339,0)</f>
        <v>273</v>
      </c>
      <c r="H45">
        <f>IFERROR(MATCH(D45,Production_est!$D$4:$D$339,0),"-")</f>
        <v>6</v>
      </c>
      <c r="I45" s="8" cm="1">
        <f t="array" ref="I45">IFERROR(INDEX(Production_est!$E$4:$E$339,H45+G45),"-")</f>
        <v>11829.155362885</v>
      </c>
      <c r="J45" s="42">
        <f t="shared" si="0"/>
        <v>1.7542755944367091E-3</v>
      </c>
      <c r="K45" s="42">
        <f t="shared" si="1"/>
        <v>1.7542755944367091E-3</v>
      </c>
      <c r="L45" s="42">
        <f t="shared" si="2"/>
        <v>1.7542755944367091E-3</v>
      </c>
      <c r="M45" s="42">
        <f t="shared" ref="M45:AP45" si="64">L45*(1-$F$4)</f>
        <v>1.7467572704605516E-3</v>
      </c>
      <c r="N45" s="42">
        <f t="shared" si="64"/>
        <v>1.7392711678728633E-3</v>
      </c>
      <c r="O45" s="42">
        <f t="shared" si="64"/>
        <v>1.7318171485819795E-3</v>
      </c>
      <c r="P45" s="42">
        <f t="shared" si="64"/>
        <v>1.7243950750880565E-3</v>
      </c>
      <c r="Q45" s="42">
        <f t="shared" si="64"/>
        <v>1.7170048104805363E-3</v>
      </c>
      <c r="R45" s="42">
        <f t="shared" si="64"/>
        <v>1.7096462184356196E-3</v>
      </c>
      <c r="S45" s="42">
        <f t="shared" si="64"/>
        <v>1.7023191632137525E-3</v>
      </c>
      <c r="T45" s="42">
        <f t="shared" si="64"/>
        <v>1.695023509657122E-3</v>
      </c>
      <c r="U45" s="42">
        <f t="shared" si="64"/>
        <v>1.6877591231871628E-3</v>
      </c>
      <c r="V45" s="42">
        <f t="shared" si="64"/>
        <v>1.6805258698020748E-3</v>
      </c>
      <c r="W45" s="42">
        <f t="shared" si="64"/>
        <v>1.6733236160743515E-3</v>
      </c>
      <c r="X45" s="42">
        <f t="shared" si="64"/>
        <v>1.6661522291483185E-3</v>
      </c>
      <c r="Y45" s="42">
        <f t="shared" si="64"/>
        <v>1.6590115767376827E-3</v>
      </c>
      <c r="Z45" s="42">
        <f t="shared" si="64"/>
        <v>1.6519015271230927E-3</v>
      </c>
      <c r="AA45" s="42">
        <f t="shared" si="64"/>
        <v>1.6448219491497079E-3</v>
      </c>
      <c r="AB45" s="42">
        <f t="shared" si="64"/>
        <v>1.6377727122247805E-3</v>
      </c>
      <c r="AC45" s="42">
        <f t="shared" si="64"/>
        <v>1.6307536863152457E-3</v>
      </c>
      <c r="AD45" s="42">
        <f t="shared" si="64"/>
        <v>1.6237647419453231E-3</v>
      </c>
      <c r="AE45" s="42">
        <f t="shared" si="64"/>
        <v>1.6168057501941288E-3</v>
      </c>
      <c r="AF45" s="42">
        <f t="shared" si="64"/>
        <v>1.6098765826932967E-3</v>
      </c>
      <c r="AG45" s="42">
        <f t="shared" si="64"/>
        <v>1.602977111624611E-3</v>
      </c>
      <c r="AH45" s="42">
        <f t="shared" si="64"/>
        <v>1.5961072097176482E-3</v>
      </c>
      <c r="AI45" s="42">
        <f t="shared" si="64"/>
        <v>1.5892667502474297E-3</v>
      </c>
      <c r="AJ45" s="42">
        <f t="shared" si="64"/>
        <v>1.5824556070320834E-3</v>
      </c>
      <c r="AK45" s="42">
        <f t="shared" si="64"/>
        <v>1.5756736544305172E-3</v>
      </c>
      <c r="AL45" s="42">
        <f t="shared" si="64"/>
        <v>1.5689207673401007E-3</v>
      </c>
      <c r="AM45" s="42">
        <f t="shared" si="64"/>
        <v>1.5621968211943574E-3</v>
      </c>
      <c r="AN45" s="42">
        <f t="shared" si="64"/>
        <v>1.5555016919606673E-3</v>
      </c>
      <c r="AO45" s="42">
        <f t="shared" si="64"/>
        <v>1.5488352561379786E-3</v>
      </c>
      <c r="AP45" s="42">
        <f t="shared" si="64"/>
        <v>1.54219739075453E-3</v>
      </c>
      <c r="AQ45" s="42">
        <f t="shared" si="60"/>
        <v>1.5355879733655819E-3</v>
      </c>
      <c r="AR45" s="42">
        <f t="shared" si="60"/>
        <v>1.5290068820511579E-3</v>
      </c>
      <c r="AS45" s="42">
        <f t="shared" si="60"/>
        <v>1.5224539954137957E-3</v>
      </c>
      <c r="AT45" s="42">
        <f t="shared" si="60"/>
        <v>1.5159291925763078E-3</v>
      </c>
      <c r="AU45" s="42">
        <f t="shared" si="60"/>
        <v>1.5094323531795522E-3</v>
      </c>
      <c r="AV45" s="42">
        <f t="shared" si="60"/>
        <v>1.5029633573802113E-3</v>
      </c>
      <c r="AW45" s="42">
        <f t="shared" si="60"/>
        <v>1.4965220858485818E-3</v>
      </c>
      <c r="AX45" s="42">
        <f t="shared" si="60"/>
        <v>1.4901084197663735E-3</v>
      </c>
      <c r="AY45" s="42">
        <f t="shared" si="60"/>
        <v>1.4837222408245175E-3</v>
      </c>
      <c r="AZ45" s="42">
        <f t="shared" si="60"/>
        <v>1.4773634312209838E-3</v>
      </c>
      <c r="BA45" s="42">
        <f t="shared" si="60"/>
        <v>1.4710318736586082E-3</v>
      </c>
      <c r="BB45" s="42">
        <f t="shared" si="60"/>
        <v>1.4647274513429284E-3</v>
      </c>
      <c r="BC45" s="42">
        <f t="shared" si="60"/>
        <v>1.4584500479800301E-3</v>
      </c>
      <c r="BD45" s="42">
        <f t="shared" si="60"/>
        <v>1.4521995477744013E-3</v>
      </c>
      <c r="BE45" s="42">
        <f t="shared" si="60"/>
        <v>1.4459758354267967E-3</v>
      </c>
      <c r="BF45" s="42">
        <f t="shared" si="60"/>
        <v>1.4397787961321104E-3</v>
      </c>
      <c r="BG45" s="42">
        <f t="shared" si="60"/>
        <v>1.4336083155772584E-3</v>
      </c>
      <c r="BH45" s="42">
        <f t="shared" si="60"/>
        <v>1.42746427993907E-3</v>
      </c>
      <c r="BI45" s="42">
        <f t="shared" si="60"/>
        <v>1.4213465758821883E-3</v>
      </c>
      <c r="BJ45" s="42">
        <f t="shared" si="60"/>
        <v>1.4152550905569788E-3</v>
      </c>
      <c r="BK45" t="str">
        <f t="shared" si="5"/>
        <v>18_CT</v>
      </c>
      <c r="BL45" t="str">
        <f t="shared" si="6"/>
        <v>d_ind_cem_17_electricity</v>
      </c>
      <c r="BO45" s="8">
        <f t="shared" si="7"/>
        <v>19.247609243753569</v>
      </c>
      <c r="BP45" s="8">
        <f t="shared" si="8"/>
        <v>20.751598555909268</v>
      </c>
      <c r="BQ45" s="8" cm="1">
        <f t="array" ref="BQ45">K45*INDEX(prod_est,$G45+$H45,MATCH(BQ$14,$BP$14:$DP$14,0))</f>
        <v>20.53831273001332</v>
      </c>
      <c r="BR45" s="8" cm="1">
        <f t="array" ref="BR45">L45*INDEX(prod_est,$G45+$H45,MATCH(BR$14,$BP$14:$DP$14,0))</f>
        <v>19.934366384566864</v>
      </c>
      <c r="BS45" s="8" cm="1">
        <f t="array" ref="BS45">M45*INDEX(prod_est,$G45+$H45,MATCH(BS$14,$BP$14:$DP$14,0))</f>
        <v>19.764799808700808</v>
      </c>
      <c r="BT45" s="8" cm="1">
        <f t="array" ref="BT45">N45*INDEX(prod_est,$G45+$H45,MATCH(BT$14,$BP$14:$DP$14,0))</f>
        <v>19.619946331069009</v>
      </c>
      <c r="BU45" s="8" cm="1">
        <f t="array" ref="BU45">O45*INDEX(prod_est,$G45+$H45,MATCH(BU$14,$BP$14:$DP$14,0))</f>
        <v>19.42984988462333</v>
      </c>
      <c r="BV45" s="8" cm="1">
        <f t="array" ref="BV45">P45*INDEX(prod_est,$G45+$H45,MATCH(BV$14,$BP$14:$DP$14,0))</f>
        <v>19.255123644303428</v>
      </c>
      <c r="BW45" s="8" cm="1">
        <f t="array" ref="BW45">Q45*INDEX(prod_est,$G45+$H45,MATCH(BW$14,$BP$14:$DP$14,0))</f>
        <v>19.099501658987162</v>
      </c>
      <c r="BX45" s="8" cm="1">
        <f t="array" ref="BX45">R45*INDEX(prod_est,$G45+$H45,MATCH(BX$14,$BP$14:$DP$14,0))</f>
        <v>18.924600713356568</v>
      </c>
      <c r="BY45" s="8" cm="1">
        <f t="array" ref="BY45">S45*INDEX(prod_est,$G45+$H45,MATCH(BY$14,$BP$14:$DP$14,0))</f>
        <v>18.773152404385694</v>
      </c>
      <c r="BZ45" s="8" cm="1">
        <f t="array" ref="BZ45">T45*INDEX(prod_est,$G45+$H45,MATCH(BZ$14,$BP$14:$DP$14,0))</f>
        <v>18.555903845058168</v>
      </c>
      <c r="CA45" s="8" cm="1">
        <f t="array" ref="CA45">U45*INDEX(prod_est,$G45+$H45,MATCH(CA$14,$BP$14:$DP$14,0))</f>
        <v>18.350114935919652</v>
      </c>
      <c r="CB45" s="8" cm="1">
        <f t="array" ref="CB45">V45*INDEX(prod_est,$G45+$H45,MATCH(CB$14,$BP$14:$DP$14,0))</f>
        <v>18.148197980546232</v>
      </c>
      <c r="CC45" s="8" cm="1">
        <f t="array" ref="CC45">W45*INDEX(prod_est,$G45+$H45,MATCH(CC$14,$BP$14:$DP$14,0))</f>
        <v>17.887236429698966</v>
      </c>
      <c r="CD45" s="8" cm="1">
        <f t="array" ref="CD45">X45*INDEX(prod_est,$G45+$H45,MATCH(CD$14,$BP$14:$DP$14,0))</f>
        <v>17.671864961243454</v>
      </c>
      <c r="CE45" s="8" cm="1">
        <f t="array" ref="CE45">Y45*INDEX(prod_est,$G45+$H45,MATCH(CE$14,$BP$14:$DP$14,0))</f>
        <v>17.454282362844079</v>
      </c>
      <c r="CF45" s="8" cm="1">
        <f t="array" ref="CF45">Z45*INDEX(prod_est,$G45+$H45,MATCH(CF$14,$BP$14:$DP$14,0))</f>
        <v>17.250550300384468</v>
      </c>
      <c r="CG45" s="8" cm="1">
        <f t="array" ref="CG45">AA45*INDEX(prod_est,$G45+$H45,MATCH(CG$14,$BP$14:$DP$14,0))</f>
        <v>17.055321482642345</v>
      </c>
      <c r="CH45" s="8" cm="1">
        <f t="array" ref="CH45">AB45*INDEX(prod_est,$G45+$H45,MATCH(CH$14,$BP$14:$DP$14,0))</f>
        <v>16.887239698833394</v>
      </c>
      <c r="CI45" s="8" cm="1">
        <f t="array" ref="CI45">AC45*INDEX(prod_est,$G45+$H45,MATCH(CI$14,$BP$14:$DP$14,0))</f>
        <v>16.752620961679852</v>
      </c>
      <c r="CJ45" s="8" cm="1">
        <f t="array" ref="CJ45">AD45*INDEX(prod_est,$G45+$H45,MATCH(CJ$14,$BP$14:$DP$14,0))</f>
        <v>16.620320314024116</v>
      </c>
      <c r="CK45" s="8" cm="1">
        <f t="array" ref="CK45">AE45*INDEX(prod_est,$G45+$H45,MATCH(CK$14,$BP$14:$DP$14,0))</f>
        <v>16.501343574400462</v>
      </c>
      <c r="CL45" s="8" cm="1">
        <f t="array" ref="CL45">AF45*INDEX(prod_est,$G45+$H45,MATCH(CL$14,$BP$14:$DP$14,0))</f>
        <v>16.394105996677354</v>
      </c>
      <c r="CM45" s="8" cm="1">
        <f t="array" ref="CM45">AG45*INDEX(prod_est,$G45+$H45,MATCH(CM$14,$BP$14:$DP$14,0))</f>
        <v>16.186998711475255</v>
      </c>
      <c r="CN45" s="8" cm="1">
        <f t="array" ref="CN45">AH45*INDEX(prod_est,$G45+$H45,MATCH(CN$14,$BP$14:$DP$14,0))</f>
        <v>15.997886826036527</v>
      </c>
      <c r="CO45" s="8" cm="1">
        <f t="array" ref="CO45">AI45*INDEX(prod_est,$G45+$H45,MATCH(CO$14,$BP$14:$DP$14,0))</f>
        <v>15.817870865790347</v>
      </c>
      <c r="CP45" s="8" cm="1">
        <f t="array" ref="CP45">AJ45*INDEX(prod_est,$G45+$H45,MATCH(CP$14,$BP$14:$DP$14,0))</f>
        <v>15.650839292496311</v>
      </c>
      <c r="CQ45" s="8" cm="1">
        <f t="array" ref="CQ45">AK45*INDEX(prod_est,$G45+$H45,MATCH(CQ$14,$BP$14:$DP$14,0))</f>
        <v>15.494492504942727</v>
      </c>
      <c r="CR45" s="8" cm="1">
        <f t="array" ref="CR45">AL45*INDEX(prod_est,$G45+$H45,MATCH(CR$14,$BP$14:$DP$14,0))</f>
        <v>15.283996194317655</v>
      </c>
      <c r="CS45" s="8" cm="1">
        <f t="array" ref="CS45">AM45*INDEX(prod_est,$G45+$H45,MATCH(CS$14,$BP$14:$DP$14,0))</f>
        <v>15.083547694243924</v>
      </c>
      <c r="CT45" s="8" cm="1">
        <f t="array" ref="CT45">AN45*INDEX(prod_est,$G45+$H45,MATCH(CT$14,$BP$14:$DP$14,0))</f>
        <v>14.894465208544954</v>
      </c>
      <c r="CU45" s="8" cm="1">
        <f t="array" ref="CU45">AO45*INDEX(prod_est,$G45+$H45,MATCH(CU$14,$BP$14:$DP$14,0))</f>
        <v>14.715435673199359</v>
      </c>
      <c r="CV45" s="8" cm="1">
        <f t="array" ref="CV45">AP45*INDEX(prod_est,$G45+$H45,MATCH(CV$14,$BP$14:$DP$14,0))</f>
        <v>14.542686335179816</v>
      </c>
      <c r="CW45" cm="1">
        <f t="array" ref="CW45">AQ45*INDEX(prod_est,$G45+$H45,MATCH(CW$14,$BP$14:$DP$14,0))</f>
        <v>14.376993513374012</v>
      </c>
      <c r="CX45" cm="1">
        <f t="array" ref="CX45">AR45*INDEX(prod_est,$G45+$H45,MATCH(CX$14,$BP$14:$DP$14,0))</f>
        <v>14.209133675457561</v>
      </c>
      <c r="CY45" cm="1">
        <f t="array" ref="CY45">AS45*INDEX(prod_est,$G45+$H45,MATCH(CY$14,$BP$14:$DP$14,0))</f>
        <v>14.039142668319249</v>
      </c>
      <c r="CZ45" cm="1">
        <f t="array" ref="CZ45">AT45*INDEX(prod_est,$G45+$H45,MATCH(CZ$14,$BP$14:$DP$14,0))</f>
        <v>13.867056010409168</v>
      </c>
      <c r="DA45" cm="1">
        <f t="array" ref="DA45">AU45*INDEX(prod_est,$G45+$H45,MATCH(DA$14,$BP$14:$DP$14,0))</f>
        <v>13.692908894156831</v>
      </c>
      <c r="DB45" cm="1">
        <f t="array" ref="DB45">AV45*INDEX(prod_est,$G45+$H45,MATCH(DB$14,$BP$14:$DP$14,0))</f>
        <v>13.516736188373542</v>
      </c>
      <c r="DC45" cm="1">
        <f t="array" ref="DC45">AW45*INDEX(prod_est,$G45+$H45,MATCH(DC$14,$BP$14:$DP$14,0))</f>
        <v>13.33857244063894</v>
      </c>
      <c r="DD45" cm="1">
        <f t="array" ref="DD45">AX45*INDEX(prod_est,$G45+$H45,MATCH(DD$14,$BP$14:$DP$14,0))</f>
        <v>13.158451879671974</v>
      </c>
      <c r="DE45" cm="1">
        <f t="array" ref="DE45">AY45*INDEX(prod_est,$G45+$H45,MATCH(DE$14,$BP$14:$DP$14,0))</f>
        <v>12.976408417686375</v>
      </c>
      <c r="DF45" cm="1">
        <f t="array" ref="DF45">AZ45*INDEX(prod_est,$G45+$H45,MATCH(DF$14,$BP$14:$DP$14,0))</f>
        <v>12.792475652730683</v>
      </c>
      <c r="DG45" cm="1">
        <f t="array" ref="DG45">BA45*INDEX(prod_est,$G45+$H45,MATCH(DG$14,$BP$14:$DP$14,0))</f>
        <v>12.606686871012823</v>
      </c>
      <c r="DH45" cm="1">
        <f t="array" ref="DH45">BB45*INDEX(prod_est,$G45+$H45,MATCH(DH$14,$BP$14:$DP$14,0))</f>
        <v>12.419075049209619</v>
      </c>
      <c r="DI45" cm="1">
        <f t="array" ref="DI45">BC45*INDEX(prod_est,$G45+$H45,MATCH(DI$14,$BP$14:$DP$14,0))</f>
        <v>12.229672856761058</v>
      </c>
      <c r="DJ45" cm="1">
        <f t="array" ref="DJ45">BD45*INDEX(prod_est,$G45+$H45,MATCH(DJ$14,$BP$14:$DP$14,0))</f>
        <v>12.038512658149441</v>
      </c>
      <c r="DK45" cm="1">
        <f t="array" ref="DK45">BE45*INDEX(prod_est,$G45+$H45,MATCH(DK$14,$BP$14:$DP$14,0))</f>
        <v>11.845626515163657</v>
      </c>
      <c r="DL45" cm="1">
        <f t="array" ref="DL45">BF45*INDEX(prod_est,$G45+$H45,MATCH(DL$14,$BP$14:$DP$14,0))</f>
        <v>11.651046189148541</v>
      </c>
      <c r="DM45" cm="1">
        <f t="array" ref="DM45">BG45*INDEX(prod_est,$G45+$H45,MATCH(DM$14,$BP$14:$DP$14,0))</f>
        <v>11.454803143239435</v>
      </c>
      <c r="DN45" cm="1">
        <f t="array" ref="DN45">BH45*INDEX(prod_est,$G45+$H45,MATCH(DN$14,$BP$14:$DP$14,0))</f>
        <v>11.256928544582028</v>
      </c>
      <c r="DO45" cm="1">
        <f t="array" ref="DO45">BI45*INDEX(prod_est,$G45+$H45,MATCH(DO$14,$BP$14:$DP$14,0))</f>
        <v>11.057453266537683</v>
      </c>
      <c r="DP45" cm="1">
        <f t="array" ref="DP45">BJ45*INDEX(prod_est,$G45+$H45,MATCH(DP$14,$BP$14:$DP$14,0))</f>
        <v>10.856407890874097</v>
      </c>
    </row>
    <row r="46" spans="1:120" x14ac:dyDescent="0.25">
      <c r="A46" t="s">
        <v>54</v>
      </c>
      <c r="B46" t="s">
        <v>36</v>
      </c>
      <c r="C46" t="s">
        <v>36</v>
      </c>
      <c r="D46" t="s">
        <v>37</v>
      </c>
      <c r="E46" s="8">
        <v>0</v>
      </c>
      <c r="F46" s="8">
        <v>2.8302768000000009E-5</v>
      </c>
      <c r="G46">
        <f>MATCH(A46,Production_est!$A$4:$A$339,0)</f>
        <v>273</v>
      </c>
      <c r="H46">
        <f>IFERROR(MATCH(D46,Production_est!$D$4:$D$339,0),"-")</f>
        <v>6</v>
      </c>
      <c r="I46" s="8" cm="1">
        <f t="array" ref="I46">IFERROR(INDEX(Production_est!$E$4:$E$339,H46+G46),"-")</f>
        <v>11829.155362885</v>
      </c>
      <c r="J46" s="42">
        <f t="shared" si="0"/>
        <v>2.3926279714612928E-9</v>
      </c>
      <c r="K46" s="42">
        <f t="shared" si="1"/>
        <v>2.3926279714612928E-9</v>
      </c>
      <c r="L46" s="42">
        <f t="shared" si="2"/>
        <v>2.3926279714612928E-9</v>
      </c>
      <c r="M46" s="42">
        <f t="shared" ref="M46:AP46" si="65">L46*(1-$F$4)</f>
        <v>2.3823738515836016E-9</v>
      </c>
      <c r="N46" s="42">
        <f t="shared" si="65"/>
        <v>2.3721636779339577E-9</v>
      </c>
      <c r="O46" s="42">
        <f t="shared" si="65"/>
        <v>2.3619972621713835E-9</v>
      </c>
      <c r="P46" s="42">
        <f t="shared" si="65"/>
        <v>2.3518744167620775E-9</v>
      </c>
      <c r="Q46" s="42">
        <f t="shared" si="65"/>
        <v>2.3417949549759542E-9</v>
      </c>
      <c r="R46" s="42">
        <f t="shared" si="65"/>
        <v>2.3317586908831997E-9</v>
      </c>
      <c r="S46" s="42">
        <f t="shared" si="65"/>
        <v>2.321765439350843E-9</v>
      </c>
      <c r="T46" s="42">
        <f t="shared" si="65"/>
        <v>2.3118150160393394E-9</v>
      </c>
      <c r="U46" s="42">
        <f t="shared" si="65"/>
        <v>2.3019072373991705E-9</v>
      </c>
      <c r="V46" s="42">
        <f t="shared" si="65"/>
        <v>2.2920419206674596E-9</v>
      </c>
      <c r="W46" s="42">
        <f t="shared" si="65"/>
        <v>2.282218883864599E-9</v>
      </c>
      <c r="X46" s="42">
        <f t="shared" si="65"/>
        <v>2.2724379457908933E-9</v>
      </c>
      <c r="Y46" s="42">
        <f t="shared" si="65"/>
        <v>2.262698926023218E-9</v>
      </c>
      <c r="Z46" s="42">
        <f t="shared" si="65"/>
        <v>2.25300164491169E-9</v>
      </c>
      <c r="AA46" s="42">
        <f t="shared" si="65"/>
        <v>2.243345923576354E-9</v>
      </c>
      <c r="AB46" s="42">
        <f t="shared" si="65"/>
        <v>2.2337315839038838E-9</v>
      </c>
      <c r="AC46" s="42">
        <f t="shared" si="65"/>
        <v>2.2241584485442955E-9</v>
      </c>
      <c r="AD46" s="42">
        <f t="shared" si="65"/>
        <v>2.2146263409076769E-9</v>
      </c>
      <c r="AE46" s="42">
        <f t="shared" si="65"/>
        <v>2.2051350851609297E-9</v>
      </c>
      <c r="AF46" s="42">
        <f t="shared" si="65"/>
        <v>2.1956845062245256E-9</v>
      </c>
      <c r="AG46" s="42">
        <f t="shared" si="65"/>
        <v>2.1862744297692776E-9</v>
      </c>
      <c r="AH46" s="42">
        <f t="shared" si="65"/>
        <v>2.1769046822131233E-9</v>
      </c>
      <c r="AI46" s="42">
        <f t="shared" si="65"/>
        <v>2.167575090717924E-9</v>
      </c>
      <c r="AJ46" s="42">
        <f t="shared" si="65"/>
        <v>2.1582854831862759E-9</v>
      </c>
      <c r="AK46" s="42">
        <f t="shared" si="65"/>
        <v>2.1490356882583347E-9</v>
      </c>
      <c r="AL46" s="42">
        <f t="shared" si="65"/>
        <v>2.1398255353086559E-9</v>
      </c>
      <c r="AM46" s="42">
        <f t="shared" si="65"/>
        <v>2.1306548544430474E-9</v>
      </c>
      <c r="AN46" s="42">
        <f t="shared" si="65"/>
        <v>2.1215234764954344E-9</v>
      </c>
      <c r="AO46" s="42">
        <f t="shared" si="65"/>
        <v>2.1124312330247396E-9</v>
      </c>
      <c r="AP46" s="42">
        <f t="shared" si="65"/>
        <v>2.1033779563117764E-9</v>
      </c>
      <c r="AQ46" s="42">
        <f t="shared" si="60"/>
        <v>2.0943634793561544E-9</v>
      </c>
      <c r="AR46" s="42">
        <f t="shared" si="60"/>
        <v>2.0853876358731994E-9</v>
      </c>
      <c r="AS46" s="42">
        <f t="shared" si="60"/>
        <v>2.0764502602908856E-9</v>
      </c>
      <c r="AT46" s="42">
        <f t="shared" si="60"/>
        <v>2.0675511877467816E-9</v>
      </c>
      <c r="AU46" s="42">
        <f t="shared" si="60"/>
        <v>2.0586902540850097E-9</v>
      </c>
      <c r="AV46" s="42">
        <f t="shared" si="60"/>
        <v>2.0498672958532167E-9</v>
      </c>
      <c r="AW46" s="42">
        <f t="shared" si="60"/>
        <v>2.0410821502995597E-9</v>
      </c>
      <c r="AX46" s="42">
        <f t="shared" si="60"/>
        <v>2.0323346553697046E-9</v>
      </c>
      <c r="AY46" s="42">
        <f t="shared" si="60"/>
        <v>2.0236246497038341E-9</v>
      </c>
      <c r="AZ46" s="42">
        <f t="shared" si="60"/>
        <v>2.0149519726336747E-9</v>
      </c>
      <c r="BA46" s="42">
        <f t="shared" si="60"/>
        <v>2.0063164641795303E-9</v>
      </c>
      <c r="BB46" s="42">
        <f t="shared" si="60"/>
        <v>1.997717965047332E-9</v>
      </c>
      <c r="BC46" s="42">
        <f t="shared" si="60"/>
        <v>1.9891563166257007E-9</v>
      </c>
      <c r="BD46" s="42">
        <f t="shared" si="60"/>
        <v>1.9806313609830188E-9</v>
      </c>
      <c r="BE46" s="42">
        <f t="shared" si="60"/>
        <v>1.97214294086452E-9</v>
      </c>
      <c r="BF46" s="42">
        <f t="shared" si="60"/>
        <v>1.9636908996893864E-9</v>
      </c>
      <c r="BG46" s="42">
        <f t="shared" si="60"/>
        <v>1.9552750815478604E-9</v>
      </c>
      <c r="BH46" s="42">
        <f t="shared" si="60"/>
        <v>1.9468953311983693E-9</v>
      </c>
      <c r="BI46" s="42">
        <f t="shared" si="60"/>
        <v>1.938551494064662E-9</v>
      </c>
      <c r="BJ46" s="42">
        <f t="shared" si="60"/>
        <v>1.9302434162329563E-9</v>
      </c>
      <c r="BK46" t="str">
        <f t="shared" si="5"/>
        <v>18_CT</v>
      </c>
      <c r="BL46" t="str">
        <f t="shared" si="6"/>
        <v>d_ind_cem_18_heat</v>
      </c>
      <c r="BO46" s="8">
        <f t="shared" si="7"/>
        <v>0</v>
      </c>
      <c r="BP46" s="8">
        <f t="shared" si="8"/>
        <v>2.8302768000000009E-5</v>
      </c>
      <c r="BQ46" s="8" cm="1">
        <f t="array" ref="BQ46">K46*INDEX(prod_est,$G46+$H46,MATCH(BQ$14,$BP$14:$DP$14,0))</f>
        <v>2.8011870928540309E-5</v>
      </c>
      <c r="BR46" s="8" cm="1">
        <f t="array" ref="BR46">L46*INDEX(prod_est,$G46+$H46,MATCH(BR$14,$BP$14:$DP$14,0))</f>
        <v>2.7188158323770812E-5</v>
      </c>
      <c r="BS46" s="8" cm="1">
        <f t="array" ref="BS46">M46*INDEX(prod_est,$G46+$H46,MATCH(BS$14,$BP$14:$DP$14,0))</f>
        <v>2.6956889226869134E-5</v>
      </c>
      <c r="BT46" s="8" cm="1">
        <f t="array" ref="BT46">N46*INDEX(prod_est,$G46+$H46,MATCH(BT$14,$BP$14:$DP$14,0))</f>
        <v>2.6759325922993515E-5</v>
      </c>
      <c r="BU46" s="8" cm="1">
        <f t="array" ref="BU46">O46*INDEX(prod_est,$G46+$H46,MATCH(BU$14,$BP$14:$DP$14,0))</f>
        <v>2.6500056469275006E-5</v>
      </c>
      <c r="BV46" s="8" cm="1">
        <f t="array" ref="BV46">P46*INDEX(prod_est,$G46+$H46,MATCH(BV$14,$BP$14:$DP$14,0))</f>
        <v>2.6261750189883428E-5</v>
      </c>
      <c r="BW46" s="8" cm="1">
        <f t="array" ref="BW46">Q46*INDEX(prod_est,$G46+$H46,MATCH(BW$14,$BP$14:$DP$14,0))</f>
        <v>2.6049499893394749E-5</v>
      </c>
      <c r="BX46" s="8" cm="1">
        <f t="array" ref="BX46">R46*INDEX(prod_est,$G46+$H46,MATCH(BX$14,$BP$14:$DP$14,0))</f>
        <v>2.5810955336269354E-5</v>
      </c>
      <c r="BY46" s="8" cm="1">
        <f t="array" ref="BY46">S46*INDEX(prod_est,$G46+$H46,MATCH(BY$14,$BP$14:$DP$14,0))</f>
        <v>2.560439744911447E-5</v>
      </c>
      <c r="BZ46" s="8" cm="1">
        <f t="array" ref="BZ46">T46*INDEX(prod_est,$G46+$H46,MATCH(BZ$14,$BP$14:$DP$14,0))</f>
        <v>2.5308095669932733E-5</v>
      </c>
      <c r="CA46" s="8" cm="1">
        <f t="array" ref="CA46">U46*INDEX(prod_est,$G46+$H46,MATCH(CA$14,$BP$14:$DP$14,0))</f>
        <v>2.5027423521393025E-5</v>
      </c>
      <c r="CB46" s="8" cm="1">
        <f t="array" ref="CB46">V46*INDEX(prod_est,$G46+$H46,MATCH(CB$14,$BP$14:$DP$14,0))</f>
        <v>2.4752032267663662E-5</v>
      </c>
      <c r="CC46" s="8" cm="1">
        <f t="array" ref="CC46">W46*INDEX(prod_est,$G46+$H46,MATCH(CC$14,$BP$14:$DP$14,0))</f>
        <v>2.4396111049804177E-5</v>
      </c>
      <c r="CD46" s="8" cm="1">
        <f t="array" ref="CD46">X46*INDEX(prod_est,$G46+$H46,MATCH(CD$14,$BP$14:$DP$14,0))</f>
        <v>2.4102369404354894E-5</v>
      </c>
      <c r="CE46" s="8" cm="1">
        <f t="array" ref="CE46">Y46*INDEX(prod_est,$G46+$H46,MATCH(CE$14,$BP$14:$DP$14,0))</f>
        <v>2.3805612034712109E-5</v>
      </c>
      <c r="CF46" s="8" cm="1">
        <f t="array" ref="CF46">Z46*INDEX(prod_est,$G46+$H46,MATCH(CF$14,$BP$14:$DP$14,0))</f>
        <v>2.3527745185928362E-5</v>
      </c>
      <c r="CG46" s="8" cm="1">
        <f t="array" ref="CG46">AA46*INDEX(prod_est,$G46+$H46,MATCH(CG$14,$BP$14:$DP$14,0))</f>
        <v>2.3261475774413742E-5</v>
      </c>
      <c r="CH46" s="8" cm="1">
        <f t="array" ref="CH46">AB46*INDEX(prod_est,$G46+$H46,MATCH(CH$14,$BP$14:$DP$14,0))</f>
        <v>2.3032231761266803E-5</v>
      </c>
      <c r="CI46" s="8" cm="1">
        <f t="array" ref="CI46">AC46*INDEX(prod_est,$G46+$H46,MATCH(CI$14,$BP$14:$DP$14,0))</f>
        <v>2.2848627453586866E-5</v>
      </c>
      <c r="CJ46" s="8" cm="1">
        <f t="array" ref="CJ46">AD46*INDEX(prod_est,$G46+$H46,MATCH(CJ$14,$BP$14:$DP$14,0))</f>
        <v>2.266818475049767E-5</v>
      </c>
      <c r="CK46" s="8" cm="1">
        <f t="array" ref="CK46">AE46*INDEX(prod_est,$G46+$H46,MATCH(CK$14,$BP$14:$DP$14,0))</f>
        <v>2.2505914309023378E-5</v>
      </c>
      <c r="CL46" s="8" cm="1">
        <f t="array" ref="CL46">AF46*INDEX(prod_est,$G46+$H46,MATCH(CL$14,$BP$14:$DP$14,0))</f>
        <v>2.2359654719671657E-5</v>
      </c>
      <c r="CM46" s="8" cm="1">
        <f t="array" ref="CM46">AG46*INDEX(prod_est,$G46+$H46,MATCH(CM$14,$BP$14:$DP$14,0))</f>
        <v>2.2077184459446058E-5</v>
      </c>
      <c r="CN46" s="8" cm="1">
        <f t="array" ref="CN46">AH46*INDEX(prod_est,$G46+$H46,MATCH(CN$14,$BP$14:$DP$14,0))</f>
        <v>2.1819257832483109E-5</v>
      </c>
      <c r="CO46" s="8" cm="1">
        <f t="array" ref="CO46">AI46*INDEX(prod_est,$G46+$H46,MATCH(CO$14,$BP$14:$DP$14,0))</f>
        <v>2.1573736990056539E-5</v>
      </c>
      <c r="CP46" s="8" cm="1">
        <f t="array" ref="CP46">AJ46*INDEX(prod_est,$G46+$H46,MATCH(CP$14,$BP$14:$DP$14,0))</f>
        <v>2.1345925341962092E-5</v>
      </c>
      <c r="CQ46" s="8" cm="1">
        <f t="array" ref="CQ46">AK46*INDEX(prod_est,$G46+$H46,MATCH(CQ$14,$BP$14:$DP$14,0))</f>
        <v>2.1132686499481966E-5</v>
      </c>
      <c r="CR46" s="8" cm="1">
        <f t="array" ref="CR46">AL46*INDEX(prod_est,$G46+$H46,MATCH(CR$14,$BP$14:$DP$14,0))</f>
        <v>2.0845594002562935E-5</v>
      </c>
      <c r="CS46" s="8" cm="1">
        <f t="array" ref="CS46">AM46*INDEX(prod_est,$G46+$H46,MATCH(CS$14,$BP$14:$DP$14,0))</f>
        <v>2.0572205551150389E-5</v>
      </c>
      <c r="CT46" s="8" cm="1">
        <f t="array" ref="CT46">AN46*INDEX(prod_est,$G46+$H46,MATCH(CT$14,$BP$14:$DP$14,0))</f>
        <v>2.0314319022014669E-5</v>
      </c>
      <c r="CU46" s="8" cm="1">
        <f t="array" ref="CU46">AO46*INDEX(prod_est,$G46+$H46,MATCH(CU$14,$BP$14:$DP$14,0))</f>
        <v>2.0070143548477896E-5</v>
      </c>
      <c r="CV46" s="8" cm="1">
        <f t="array" ref="CV46">AP46*INDEX(prod_est,$G46+$H46,MATCH(CV$14,$BP$14:$DP$14,0))</f>
        <v>1.983453353400369E-5</v>
      </c>
      <c r="CW46" cm="1">
        <f t="array" ref="CW46">AQ46*INDEX(prod_est,$G46+$H46,MATCH(CW$14,$BP$14:$DP$14,0))</f>
        <v>1.9608547787305658E-5</v>
      </c>
      <c r="CX46" cm="1">
        <f t="array" ref="CX46">AR46*INDEX(prod_est,$G46+$H46,MATCH(CX$14,$BP$14:$DP$14,0))</f>
        <v>1.9379606482554267E-5</v>
      </c>
      <c r="CY46" cm="1">
        <f t="array" ref="CY46">AS46*INDEX(prod_est,$G46+$H46,MATCH(CY$14,$BP$14:$DP$14,0))</f>
        <v>1.9147758510738528E-5</v>
      </c>
      <c r="CZ46" cm="1">
        <f t="array" ref="CZ46">AT46*INDEX(prod_est,$G46+$H46,MATCH(CZ$14,$BP$14:$DP$14,0))</f>
        <v>1.8913052314895248E-5</v>
      </c>
      <c r="DA46" cm="1">
        <f t="array" ref="DA46">AU46*INDEX(prod_est,$G46+$H46,MATCH(DA$14,$BP$14:$DP$14,0))</f>
        <v>1.8675535893407063E-5</v>
      </c>
      <c r="DB46" cm="1">
        <f t="array" ref="DB46">AV46*INDEX(prod_est,$G46+$H46,MATCH(DB$14,$BP$14:$DP$14,0))</f>
        <v>1.8435256803279002E-5</v>
      </c>
      <c r="DC46" cm="1">
        <f t="array" ref="DC46">AW46*INDEX(prod_est,$G46+$H46,MATCH(DC$14,$BP$14:$DP$14,0))</f>
        <v>1.8192262163393433E-5</v>
      </c>
      <c r="DD46" cm="1">
        <f t="array" ref="DD46">AX46*INDEX(prod_est,$G46+$H46,MATCH(DD$14,$BP$14:$DP$14,0))</f>
        <v>1.7946598657743835E-5</v>
      </c>
      <c r="DE46" cm="1">
        <f t="array" ref="DE46">AY46*INDEX(prod_est,$G46+$H46,MATCH(DE$14,$BP$14:$DP$14,0))</f>
        <v>1.7698312538647332E-5</v>
      </c>
      <c r="DF46" cm="1">
        <f t="array" ref="DF46">AZ46*INDEX(prod_est,$G46+$H46,MATCH(DF$14,$BP$14:$DP$14,0))</f>
        <v>1.7447449629936278E-5</v>
      </c>
      <c r="DG46" cm="1">
        <f t="array" ref="DG46">BA46*INDEX(prod_est,$G46+$H46,MATCH(DG$14,$BP$14:$DP$14,0))</f>
        <v>1.7194055330128667E-5</v>
      </c>
      <c r="DH46" cm="1">
        <f t="array" ref="DH46">BB46*INDEX(prod_est,$G46+$H46,MATCH(DH$14,$BP$14:$DP$14,0))</f>
        <v>1.6938174615578059E-5</v>
      </c>
      <c r="DI46" cm="1">
        <f t="array" ref="DI46">BC46*INDEX(prod_est,$G46+$H46,MATCH(DI$14,$BP$14:$DP$14,0))</f>
        <v>1.6679852043602683E-5</v>
      </c>
      <c r="DJ46" cm="1">
        <f t="array" ref="DJ46">BD46*INDEX(prod_est,$G46+$H46,MATCH(DJ$14,$BP$14:$DP$14,0))</f>
        <v>1.641913175559394E-5</v>
      </c>
      <c r="DK46" cm="1">
        <f t="array" ref="DK46">BE46*INDEX(prod_est,$G46+$H46,MATCH(DK$14,$BP$14:$DP$14,0))</f>
        <v>1.6156057480104595E-5</v>
      </c>
      <c r="DL46" cm="1">
        <f t="array" ref="DL46">BF46*INDEX(prod_est,$G46+$H46,MATCH(DL$14,$BP$14:$DP$14,0))</f>
        <v>1.5890672535916672E-5</v>
      </c>
      <c r="DM46" cm="1">
        <f t="array" ref="DM46">BG46*INDEX(prod_est,$G46+$H46,MATCH(DM$14,$BP$14:$DP$14,0))</f>
        <v>1.5623019835089093E-5</v>
      </c>
      <c r="DN46" cm="1">
        <f t="array" ref="DN46">BH46*INDEX(prod_est,$G46+$H46,MATCH(DN$14,$BP$14:$DP$14,0))</f>
        <v>1.5353141885985315E-5</v>
      </c>
      <c r="DO46" cm="1">
        <f t="array" ref="DO46">BI46*INDEX(prod_est,$G46+$H46,MATCH(DO$14,$BP$14:$DP$14,0))</f>
        <v>1.5081080796281126E-5</v>
      </c>
      <c r="DP46" cm="1">
        <f t="array" ref="DP46">BJ46*INDEX(prod_est,$G46+$H46,MATCH(DP$14,$BP$14:$DP$14,0))</f>
        <v>1.4806878275952445E-5</v>
      </c>
    </row>
    <row r="47" spans="1:120" x14ac:dyDescent="0.25">
      <c r="A47" s="10" t="s">
        <v>54</v>
      </c>
      <c r="B47" s="10" t="s">
        <v>91</v>
      </c>
      <c r="C47" s="10" t="s">
        <v>177</v>
      </c>
      <c r="D47" s="10" t="s">
        <v>37</v>
      </c>
      <c r="E47" s="61">
        <f>SUM(E15:E46)</f>
        <v>83.979094194944452</v>
      </c>
      <c r="F47" s="61">
        <f>SUM(F15:F46)</f>
        <v>73.524173308589255</v>
      </c>
      <c r="J47" s="42">
        <f t="shared" ref="J47:AN47" si="66">SUM(J15:J46)*1000</f>
        <v>6.2155049158689479</v>
      </c>
      <c r="K47" s="42">
        <f t="shared" si="66"/>
        <v>6.2155049158689479</v>
      </c>
      <c r="L47" s="42">
        <f t="shared" si="66"/>
        <v>6.2155049158689479</v>
      </c>
      <c r="M47" s="42">
        <f t="shared" si="66"/>
        <v>6.1888670376580812</v>
      </c>
      <c r="N47" s="42">
        <f t="shared" si="66"/>
        <v>6.1623433217824024</v>
      </c>
      <c r="O47" s="42">
        <f t="shared" si="66"/>
        <v>6.1359332789747629</v>
      </c>
      <c r="P47" s="42">
        <f t="shared" si="66"/>
        <v>6.109636422064872</v>
      </c>
      <c r="Q47" s="42">
        <f t="shared" si="66"/>
        <v>6.0834522659703074</v>
      </c>
      <c r="R47" s="42">
        <f t="shared" si="66"/>
        <v>6.0573803276875768</v>
      </c>
      <c r="S47" s="42">
        <f t="shared" si="66"/>
        <v>6.0314201262832015</v>
      </c>
      <c r="T47" s="42">
        <f t="shared" si="66"/>
        <v>6.0055711828848448</v>
      </c>
      <c r="U47" s="42">
        <f t="shared" si="66"/>
        <v>5.9798330206724817</v>
      </c>
      <c r="V47" s="42">
        <f t="shared" si="66"/>
        <v>5.9542051648695988</v>
      </c>
      <c r="W47" s="42">
        <f t="shared" si="66"/>
        <v>5.9286871427344421</v>
      </c>
      <c r="X47" s="42">
        <f t="shared" si="66"/>
        <v>5.9032784835512944</v>
      </c>
      <c r="Y47" s="42">
        <f t="shared" si="66"/>
        <v>5.8779787186217893</v>
      </c>
      <c r="Z47" s="42">
        <f t="shared" si="66"/>
        <v>5.8527873812562659</v>
      </c>
      <c r="AA47" s="42">
        <f t="shared" si="66"/>
        <v>5.8277040067651686</v>
      </c>
      <c r="AB47" s="42">
        <f t="shared" si="66"/>
        <v>5.8027281324504596</v>
      </c>
      <c r="AC47" s="42">
        <f t="shared" si="66"/>
        <v>5.7778592975971002</v>
      </c>
      <c r="AD47" s="42">
        <f t="shared" si="66"/>
        <v>5.7530970434645408</v>
      </c>
      <c r="AE47" s="42">
        <f t="shared" si="66"/>
        <v>5.7284409132782645</v>
      </c>
      <c r="AF47" s="42">
        <f t="shared" si="66"/>
        <v>5.7038904522213585</v>
      </c>
      <c r="AG47" s="42">
        <f t="shared" si="66"/>
        <v>5.6794452074261219</v>
      </c>
      <c r="AH47" s="42">
        <f t="shared" si="66"/>
        <v>5.6551047279657256</v>
      </c>
      <c r="AI47" s="42">
        <f t="shared" si="66"/>
        <v>5.6308685648458709</v>
      </c>
      <c r="AJ47" s="42">
        <f t="shared" si="66"/>
        <v>5.6067362709965316</v>
      </c>
      <c r="AK47" s="42">
        <f t="shared" si="66"/>
        <v>5.582707401263689</v>
      </c>
      <c r="AL47" s="42">
        <f t="shared" si="66"/>
        <v>5.5587815124011311</v>
      </c>
      <c r="AM47" s="42">
        <f t="shared" si="66"/>
        <v>5.5349581630622682</v>
      </c>
      <c r="AN47" s="42">
        <f t="shared" si="66"/>
        <v>5.5112369137920023</v>
      </c>
      <c r="AO47" s="42">
        <f t="shared" ref="AO47:BJ47" si="67">SUM(AO15:AO46)*1000</f>
        <v>5.487617327018607</v>
      </c>
      <c r="AP47">
        <f t="shared" si="67"/>
        <v>5.4640989670456701</v>
      </c>
      <c r="AQ47">
        <f t="shared" si="67"/>
        <v>5.4406814000440455</v>
      </c>
      <c r="AR47">
        <f t="shared" si="67"/>
        <v>5.4173641940438566</v>
      </c>
      <c r="AS47">
        <f t="shared" si="67"/>
        <v>5.3941469189265243</v>
      </c>
      <c r="AT47">
        <f t="shared" si="67"/>
        <v>5.3710291464168387</v>
      </c>
      <c r="AU47">
        <f t="shared" si="67"/>
        <v>5.3480104500750523</v>
      </c>
      <c r="AV47">
        <f t="shared" si="67"/>
        <v>5.325090405289016</v>
      </c>
      <c r="AW47">
        <f t="shared" si="67"/>
        <v>5.3022685892663493</v>
      </c>
      <c r="AX47">
        <f t="shared" si="67"/>
        <v>5.2795445810266362</v>
      </c>
      <c r="AY47">
        <f t="shared" si="67"/>
        <v>5.2569179613936647</v>
      </c>
      <c r="AZ47">
        <f t="shared" si="67"/>
        <v>5.2343883129876909</v>
      </c>
      <c r="BA47">
        <f t="shared" si="67"/>
        <v>5.2119552202177442</v>
      </c>
      <c r="BB47">
        <f t="shared" si="67"/>
        <v>5.1896182692739528</v>
      </c>
      <c r="BC47">
        <f t="shared" si="67"/>
        <v>5.1673770481199206</v>
      </c>
      <c r="BD47">
        <f t="shared" si="67"/>
        <v>5.1452311464851217</v>
      </c>
      <c r="BE47">
        <f t="shared" si="67"/>
        <v>5.1231801558573276</v>
      </c>
      <c r="BF47">
        <f t="shared" si="67"/>
        <v>5.1012236694750817</v>
      </c>
      <c r="BG47">
        <f t="shared" si="67"/>
        <v>5.0793612823201881</v>
      </c>
      <c r="BH47">
        <f t="shared" si="67"/>
        <v>5.0575925911102448</v>
      </c>
      <c r="BI47">
        <f t="shared" si="67"/>
        <v>5.0359171942911996</v>
      </c>
      <c r="BJ47">
        <f t="shared" si="67"/>
        <v>5.0143346920299523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1</v>
      </c>
      <c r="CC49">
        <f t="shared" si="69"/>
        <v>1</v>
      </c>
      <c r="CD49">
        <f t="shared" si="69"/>
        <v>1</v>
      </c>
      <c r="CE49">
        <f t="shared" si="69"/>
        <v>1</v>
      </c>
      <c r="CF49">
        <f t="shared" si="69"/>
        <v>1</v>
      </c>
      <c r="CG49">
        <f t="shared" si="69"/>
        <v>1</v>
      </c>
      <c r="CH49">
        <f t="shared" si="69"/>
        <v>1</v>
      </c>
      <c r="CI49">
        <f t="shared" si="69"/>
        <v>1</v>
      </c>
      <c r="CJ49">
        <f t="shared" si="69"/>
        <v>1</v>
      </c>
      <c r="CK49">
        <f t="shared" si="69"/>
        <v>1</v>
      </c>
      <c r="CL49">
        <f t="shared" si="69"/>
        <v>1</v>
      </c>
      <c r="CM49">
        <f t="shared" si="69"/>
        <v>1</v>
      </c>
      <c r="CN49">
        <f t="shared" si="69"/>
        <v>1</v>
      </c>
      <c r="CO49">
        <f t="shared" si="69"/>
        <v>1</v>
      </c>
      <c r="CP49">
        <f t="shared" si="69"/>
        <v>1</v>
      </c>
      <c r="CQ49">
        <f t="shared" si="69"/>
        <v>1</v>
      </c>
      <c r="CR49">
        <f t="shared" si="69"/>
        <v>1</v>
      </c>
      <c r="CS49">
        <f t="shared" si="69"/>
        <v>1</v>
      </c>
      <c r="CT49">
        <f t="shared" si="69"/>
        <v>1</v>
      </c>
      <c r="CU49">
        <f t="shared" si="69"/>
        <v>1</v>
      </c>
      <c r="CV49">
        <f t="shared" ref="CV49:DP49" si="70">1-CV50</f>
        <v>1</v>
      </c>
      <c r="CW49">
        <f t="shared" si="70"/>
        <v>1</v>
      </c>
      <c r="CX49">
        <f t="shared" si="70"/>
        <v>1</v>
      </c>
      <c r="CY49">
        <f t="shared" si="70"/>
        <v>1</v>
      </c>
      <c r="CZ49">
        <f t="shared" si="70"/>
        <v>1</v>
      </c>
      <c r="DA49">
        <f t="shared" si="70"/>
        <v>1</v>
      </c>
      <c r="DB49">
        <f t="shared" si="70"/>
        <v>1</v>
      </c>
      <c r="DC49">
        <f t="shared" si="70"/>
        <v>1</v>
      </c>
      <c r="DD49">
        <f t="shared" si="70"/>
        <v>1</v>
      </c>
      <c r="DE49">
        <f t="shared" si="70"/>
        <v>1</v>
      </c>
      <c r="DF49">
        <f t="shared" si="70"/>
        <v>1</v>
      </c>
      <c r="DG49">
        <f t="shared" si="70"/>
        <v>1</v>
      </c>
      <c r="DH49">
        <f t="shared" si="70"/>
        <v>1</v>
      </c>
      <c r="DI49">
        <f t="shared" si="70"/>
        <v>1</v>
      </c>
      <c r="DJ49">
        <f t="shared" si="70"/>
        <v>1</v>
      </c>
      <c r="DK49">
        <f t="shared" si="70"/>
        <v>1</v>
      </c>
      <c r="DL49">
        <f t="shared" si="70"/>
        <v>1</v>
      </c>
      <c r="DM49">
        <f t="shared" si="70"/>
        <v>1</v>
      </c>
      <c r="DN49">
        <f t="shared" si="70"/>
        <v>1</v>
      </c>
      <c r="DO49">
        <f t="shared" si="70"/>
        <v>1</v>
      </c>
      <c r="DP49">
        <f t="shared" si="70"/>
        <v>1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0</v>
      </c>
      <c r="CC50">
        <f>INDEX(Cement_assumptions!$C$85:$BC$105,MATCH($BK$58,Cement_assumptions!$A$85:$A$105,0),MATCH(CC57,$BP$57:$DP$57,0))</f>
        <v>0</v>
      </c>
      <c r="CD50">
        <f>INDEX(Cement_assumptions!$C$85:$BC$105,MATCH($BK$58,Cement_assumptions!$A$85:$A$105,0),MATCH(CD57,$BP$57:$DP$57,0))</f>
        <v>0</v>
      </c>
      <c r="CE50">
        <f>INDEX(Cement_assumptions!$C$85:$BC$105,MATCH($BK$58,Cement_assumptions!$A$85:$A$105,0),MATCH(CE57,$BP$57:$DP$57,0))</f>
        <v>0</v>
      </c>
      <c r="CF50">
        <f>INDEX(Cement_assumptions!$C$85:$BC$105,MATCH($BK$58,Cement_assumptions!$A$85:$A$105,0),MATCH(CF57,$BP$57:$DP$57,0))</f>
        <v>0</v>
      </c>
      <c r="CG50">
        <f>INDEX(Cement_assumptions!$C$85:$BC$105,MATCH($BK$58,Cement_assumptions!$A$85:$A$105,0),MATCH(CG57,$BP$57:$DP$57,0))</f>
        <v>0</v>
      </c>
      <c r="CH50">
        <f>INDEX(Cement_assumptions!$C$85:$BC$105,MATCH($BK$58,Cement_assumptions!$A$85:$A$105,0),MATCH(CH57,$BP$57:$DP$57,0))</f>
        <v>0</v>
      </c>
      <c r="CI50">
        <f>INDEX(Cement_assumptions!$C$85:$BC$105,MATCH($BK$58,Cement_assumptions!$A$85:$A$105,0),MATCH(CI57,$BP$57:$DP$57,0))</f>
        <v>0</v>
      </c>
      <c r="CJ50">
        <f>INDEX(Cement_assumptions!$C$85:$BC$105,MATCH($BK$58,Cement_assumptions!$A$85:$A$105,0),MATCH(CJ57,$BP$57:$DP$57,0))</f>
        <v>0</v>
      </c>
      <c r="CK50">
        <f>INDEX(Cement_assumptions!$C$85:$BC$105,MATCH($BK$58,Cement_assumptions!$A$85:$A$105,0),MATCH(CK57,$BP$57:$DP$57,0))</f>
        <v>0</v>
      </c>
      <c r="CL50">
        <f>INDEX(Cement_assumptions!$C$85:$BC$105,MATCH($BK$58,Cement_assumptions!$A$85:$A$105,0),MATCH(CL57,$BP$57:$DP$57,0))</f>
        <v>0</v>
      </c>
      <c r="CM50">
        <f>INDEX(Cement_assumptions!$C$85:$BC$105,MATCH($BK$58,Cement_assumptions!$A$85:$A$105,0),MATCH(CM57,$BP$57:$DP$57,0))</f>
        <v>0</v>
      </c>
      <c r="CN50">
        <f>INDEX(Cement_assumptions!$C$85:$BC$105,MATCH($BK$58,Cement_assumptions!$A$85:$A$105,0),MATCH(CN57,$BP$57:$DP$57,0))</f>
        <v>0</v>
      </c>
      <c r="CO50">
        <f>INDEX(Cement_assumptions!$C$85:$BC$105,MATCH($BK$58,Cement_assumptions!$A$85:$A$105,0),MATCH(CO57,$BP$57:$DP$57,0))</f>
        <v>0</v>
      </c>
      <c r="CP50">
        <f>INDEX(Cement_assumptions!$C$85:$BC$105,MATCH($BK$58,Cement_assumptions!$A$85:$A$105,0),MATCH(CP57,$BP$57:$DP$57,0))</f>
        <v>0</v>
      </c>
      <c r="CQ50">
        <f>INDEX(Cement_assumptions!$C$85:$BC$105,MATCH($BK$58,Cement_assumptions!$A$85:$A$105,0),MATCH(CQ57,$BP$57:$DP$57,0))</f>
        <v>0</v>
      </c>
      <c r="CR50">
        <f>INDEX(Cement_assumptions!$C$85:$BC$105,MATCH($BK$58,Cement_assumptions!$A$85:$A$105,0),MATCH(CR57,$BP$57:$DP$57,0))</f>
        <v>0</v>
      </c>
      <c r="CS50">
        <f>INDEX(Cement_assumptions!$C$85:$BC$105,MATCH($BK$58,Cement_assumptions!$A$85:$A$105,0),MATCH(CS57,$BP$57:$DP$57,0))</f>
        <v>0</v>
      </c>
      <c r="CT50">
        <f>INDEX(Cement_assumptions!$C$85:$BC$105,MATCH($BK$58,Cement_assumptions!$A$85:$A$105,0),MATCH(CT57,$BP$57:$DP$57,0))</f>
        <v>0</v>
      </c>
      <c r="CU50">
        <f>INDEX(Cement_assumptions!$C$85:$BC$105,MATCH($BK$58,Cement_assumptions!$A$85:$A$105,0),MATCH(CU57,$BP$57:$DP$57,0))</f>
        <v>0</v>
      </c>
      <c r="CV50">
        <f>INDEX(Cement_assumptions!$C$85:$BC$105,MATCH($BK$58,Cement_assumptions!$A$85:$A$105,0),MATCH(CV57,$BP$57:$DP$57,0))</f>
        <v>0</v>
      </c>
      <c r="CW50">
        <f>INDEX(Cement_assumptions!$C$85:$BC$105,MATCH($BK$58,Cement_assumptions!$A$85:$A$105,0),MATCH(CW57,$BP$57:$DP$57,0))</f>
        <v>0</v>
      </c>
      <c r="CX50">
        <f>INDEX(Cement_assumptions!$C$85:$BC$105,MATCH($BK$58,Cement_assumptions!$A$85:$A$105,0),MATCH(CX57,$BP$57:$DP$57,0))</f>
        <v>0</v>
      </c>
      <c r="CY50">
        <f>INDEX(Cement_assumptions!$C$85:$BC$105,MATCH($BK$58,Cement_assumptions!$A$85:$A$105,0),MATCH(CY57,$BP$57:$DP$57,0))</f>
        <v>0</v>
      </c>
      <c r="CZ50">
        <f>INDEX(Cement_assumptions!$C$85:$BC$105,MATCH($BK$58,Cement_assumptions!$A$85:$A$105,0),MATCH(CZ57,$BP$57:$DP$57,0))</f>
        <v>0</v>
      </c>
      <c r="DA50">
        <f>INDEX(Cement_assumptions!$C$85:$BC$105,MATCH($BK$58,Cement_assumptions!$A$85:$A$105,0),MATCH(DA57,$BP$57:$DP$57,0))</f>
        <v>0</v>
      </c>
      <c r="DB50">
        <f>INDEX(Cement_assumptions!$C$85:$BC$105,MATCH($BK$58,Cement_assumptions!$A$85:$A$105,0),MATCH(DB57,$BP$57:$DP$57,0))</f>
        <v>0</v>
      </c>
      <c r="DC50">
        <f>INDEX(Cement_assumptions!$C$85:$BC$105,MATCH($BK$58,Cement_assumptions!$A$85:$A$105,0),MATCH(DC57,$BP$57:$DP$57,0))</f>
        <v>0</v>
      </c>
      <c r="DD50">
        <f>INDEX(Cement_assumptions!$C$85:$BC$105,MATCH($BK$58,Cement_assumptions!$A$85:$A$105,0),MATCH(DD57,$BP$57:$DP$57,0))</f>
        <v>0</v>
      </c>
      <c r="DE50">
        <f>INDEX(Cement_assumptions!$C$85:$BC$105,MATCH($BK$58,Cement_assumptions!$A$85:$A$105,0),MATCH(DE57,$BP$57:$DP$57,0))</f>
        <v>0</v>
      </c>
      <c r="DF50">
        <f>INDEX(Cement_assumptions!$C$85:$BC$105,MATCH($BK$58,Cement_assumptions!$A$85:$A$105,0),MATCH(DF57,$BP$57:$DP$57,0))</f>
        <v>0</v>
      </c>
      <c r="DG50">
        <f>INDEX(Cement_assumptions!$C$85:$BC$105,MATCH($BK$58,Cement_assumptions!$A$85:$A$105,0),MATCH(DG57,$BP$57:$DP$57,0))</f>
        <v>0</v>
      </c>
      <c r="DH50">
        <f>INDEX(Cement_assumptions!$C$85:$BC$105,MATCH($BK$58,Cement_assumptions!$A$85:$A$105,0),MATCH(DH57,$BP$57:$DP$57,0))</f>
        <v>0</v>
      </c>
      <c r="DI50">
        <f>INDEX(Cement_assumptions!$C$85:$BC$105,MATCH($BK$58,Cement_assumptions!$A$85:$A$105,0),MATCH(DI57,$BP$57:$DP$57,0))</f>
        <v>0</v>
      </c>
      <c r="DJ50">
        <f>INDEX(Cement_assumptions!$C$85:$BC$105,MATCH($BK$58,Cement_assumptions!$A$85:$A$105,0),MATCH(DJ57,$BP$57:$DP$57,0))</f>
        <v>0</v>
      </c>
      <c r="DK50">
        <f>INDEX(Cement_assumptions!$C$85:$BC$105,MATCH($BK$58,Cement_assumptions!$A$85:$A$105,0),MATCH(DK57,$BP$57:$DP$57,0))</f>
        <v>0</v>
      </c>
      <c r="DL50">
        <f>INDEX(Cement_assumptions!$C$85:$BC$105,MATCH($BK$58,Cement_assumptions!$A$85:$A$105,0),MATCH(DL57,$BP$57:$DP$57,0))</f>
        <v>0</v>
      </c>
      <c r="DM50">
        <f>INDEX(Cement_assumptions!$C$85:$BC$105,MATCH($BK$58,Cement_assumptions!$A$85:$A$105,0),MATCH(DM57,$BP$57:$DP$57,0))</f>
        <v>0</v>
      </c>
      <c r="DN50">
        <f>INDEX(Cement_assumptions!$C$85:$BC$105,MATCH($BK$58,Cement_assumptions!$A$85:$A$105,0),MATCH(DN57,$BP$57:$DP$57,0))</f>
        <v>0</v>
      </c>
      <c r="DO50">
        <f>INDEX(Cement_assumptions!$C$85:$BC$105,MATCH($BK$58,Cement_assumptions!$A$85:$A$105,0),MATCH(DO57,$BP$57:$DP$57,0))</f>
        <v>0</v>
      </c>
      <c r="DP50">
        <f>INDEX(Cement_assumptions!$C$85:$BC$105,MATCH($BK$58,Cement_assumptions!$A$85:$A$105,0),MATCH(DP57,$BP$57:$DP$57,0))</f>
        <v>0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18_CT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47.996749152521751</v>
      </c>
      <c r="F58" s="66">
        <v>36.562381666912792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18_CT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47.996749152521751</v>
      </c>
      <c r="BP58" s="65">
        <f t="shared" si="75"/>
        <v>36.562381666912792</v>
      </c>
      <c r="BQ58" s="65">
        <f t="shared" si="75"/>
        <v>36.186591929580501</v>
      </c>
      <c r="BR58" s="65">
        <f t="shared" si="75"/>
        <v>35.122494784049394</v>
      </c>
      <c r="BS58" s="65">
        <f t="shared" si="75"/>
        <v>34.823734288656098</v>
      </c>
      <c r="BT58" s="65">
        <f t="shared" si="75"/>
        <v>34.56851596797182</v>
      </c>
      <c r="BU58" s="65">
        <f t="shared" si="75"/>
        <v>34.233583754930741</v>
      </c>
      <c r="BV58" s="65">
        <f t="shared" si="75"/>
        <v>33.925732411884127</v>
      </c>
      <c r="BW58" s="65">
        <f t="shared" si="75"/>
        <v>33.651540984772318</v>
      </c>
      <c r="BX58" s="65">
        <f t="shared" si="75"/>
        <v>33.343381827258703</v>
      </c>
      <c r="BY58" s="65">
        <f t="shared" si="75"/>
        <v>33.076544028691863</v>
      </c>
      <c r="BZ58" s="65">
        <f t="shared" si="75"/>
        <v>32.693772324559319</v>
      </c>
      <c r="CA58" s="65">
        <f t="shared" si="75"/>
        <v>32.331191455501525</v>
      </c>
      <c r="CB58" s="65">
        <f t="shared" si="75"/>
        <v>31.975432607936419</v>
      </c>
      <c r="CC58" s="65">
        <f t="shared" si="75"/>
        <v>31.515642688776182</v>
      </c>
      <c r="CD58" s="65">
        <f t="shared" si="75"/>
        <v>31.136178243730257</v>
      </c>
      <c r="CE58" s="65">
        <f t="shared" si="75"/>
        <v>30.752817993900678</v>
      </c>
      <c r="CF58" s="65">
        <f t="shared" si="75"/>
        <v>30.393861096899872</v>
      </c>
      <c r="CG58" s="65">
        <f t="shared" si="75"/>
        <v>30.049886124203852</v>
      </c>
      <c r="CH58" s="65">
        <f t="shared" si="75"/>
        <v>29.753741693965328</v>
      </c>
      <c r="CI58" s="65">
        <f t="shared" si="75"/>
        <v>29.5165560316625</v>
      </c>
      <c r="CJ58" s="65">
        <f t="shared" si="75"/>
        <v>29.283454626903911</v>
      </c>
      <c r="CK58" s="65">
        <f t="shared" si="75"/>
        <v>29.07382870570633</v>
      </c>
      <c r="CL58" s="65">
        <f t="shared" si="75"/>
        <v>28.884886093156076</v>
      </c>
      <c r="CM58" s="65">
        <f t="shared" si="75"/>
        <v>28.519982368406595</v>
      </c>
      <c r="CN58" s="65">
        <f t="shared" si="75"/>
        <v>28.1867848600541</v>
      </c>
      <c r="CO58" s="65">
        <f t="shared" si="75"/>
        <v>27.869613523738789</v>
      </c>
      <c r="CP58" s="65">
        <f t="shared" si="75"/>
        <v>27.575319466500371</v>
      </c>
      <c r="CQ58" s="65">
        <f t="shared" si="75"/>
        <v>27.299851005430803</v>
      </c>
      <c r="CR58" s="65">
        <f t="shared" si="75"/>
        <v>26.928976133896665</v>
      </c>
      <c r="CS58" s="65">
        <f t="shared" si="75"/>
        <v>26.575804567643083</v>
      </c>
      <c r="CT58" s="65">
        <f t="shared" si="75"/>
        <v>26.24265885889065</v>
      </c>
      <c r="CU58" s="65">
        <f t="shared" si="75"/>
        <v>25.927225511270702</v>
      </c>
      <c r="CV58" s="70">
        <f t="shared" ref="CV58:DP58" si="76">CV$49*CV15</f>
        <v>25.622857285740508</v>
      </c>
      <c r="CW58" s="65">
        <f t="shared" si="76"/>
        <v>25.330921983792098</v>
      </c>
      <c r="CX58" s="65">
        <f t="shared" si="76"/>
        <v>25.035168601520752</v>
      </c>
      <c r="CY58" s="65">
        <f t="shared" si="76"/>
        <v>24.735660297801953</v>
      </c>
      <c r="CZ58" s="65">
        <f t="shared" si="76"/>
        <v>24.43245965283284</v>
      </c>
      <c r="DA58" s="65">
        <f t="shared" si="76"/>
        <v>24.125628672392679</v>
      </c>
      <c r="DB58" s="65">
        <f t="shared" si="76"/>
        <v>23.815228792075647</v>
      </c>
      <c r="DC58" s="65">
        <f t="shared" si="76"/>
        <v>23.501320881495658</v>
      </c>
      <c r="DD58" s="65">
        <f t="shared" si="76"/>
        <v>23.183965248463849</v>
      </c>
      <c r="DE58" s="65">
        <f t="shared" si="76"/>
        <v>22.863221643138644</v>
      </c>
      <c r="DF58" s="65">
        <f t="shared" si="76"/>
        <v>22.539149262148719</v>
      </c>
      <c r="DG58" s="65">
        <f t="shared" si="76"/>
        <v>22.211806752688656</v>
      </c>
      <c r="DH58" s="65">
        <f t="shared" si="76"/>
        <v>21.881252216588098</v>
      </c>
      <c r="DI58" s="65">
        <f t="shared" si="76"/>
        <v>21.547543214354029</v>
      </c>
      <c r="DJ58" s="65">
        <f t="shared" si="76"/>
        <v>21.210736769186436</v>
      </c>
      <c r="DK58" s="65">
        <f t="shared" si="76"/>
        <v>20.870889370967721</v>
      </c>
      <c r="DL58" s="65">
        <f t="shared" si="76"/>
        <v>20.528056980225898</v>
      </c>
      <c r="DM58" s="65">
        <f t="shared" si="76"/>
        <v>20.182295032071639</v>
      </c>
      <c r="DN58" s="65">
        <f t="shared" si="76"/>
        <v>19.83365844010947</v>
      </c>
      <c r="DO58" s="65">
        <f t="shared" si="76"/>
        <v>19.482201600323311</v>
      </c>
      <c r="DP58" s="65">
        <f t="shared" si="76"/>
        <v>19.127978394936239</v>
      </c>
    </row>
    <row r="59" spans="1:120" x14ac:dyDescent="0.25">
      <c r="A59" s="65" t="str">
        <f t="shared" si="71"/>
        <v>18_CT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18_CT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70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18_CT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18_CT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70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18_CT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18_CT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70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18_CT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18_CT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70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18_CT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18_CT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70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18_CT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4.8332419200000001E-3</v>
      </c>
      <c r="F64" s="66">
        <v>3.6575884800000018E-3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18_CT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4.8332419200000001E-3</v>
      </c>
      <c r="BP64" s="65">
        <f t="shared" si="87"/>
        <v>3.6575884800000018E-3</v>
      </c>
      <c r="BQ64" s="65">
        <f t="shared" si="87"/>
        <v>3.6199956276882863E-3</v>
      </c>
      <c r="BR64" s="65">
        <f t="shared" si="87"/>
        <v>3.5135466141488444E-3</v>
      </c>
      <c r="BS64" s="65">
        <f t="shared" si="87"/>
        <v>3.4836595308569349E-3</v>
      </c>
      <c r="BT64" s="65">
        <f t="shared" si="87"/>
        <v>3.4581282731253157E-3</v>
      </c>
      <c r="BU64" s="65">
        <f t="shared" si="87"/>
        <v>3.4246226821832313E-3</v>
      </c>
      <c r="BV64" s="65">
        <f t="shared" si="87"/>
        <v>3.3938261783849348E-3</v>
      </c>
      <c r="BW64" s="65">
        <f t="shared" si="87"/>
        <v>3.3663969093002443E-3</v>
      </c>
      <c r="BX64" s="65">
        <f t="shared" si="87"/>
        <v>3.3355696126871164E-3</v>
      </c>
      <c r="BY64" s="65">
        <f t="shared" si="87"/>
        <v>3.3088759780394088E-3</v>
      </c>
      <c r="BZ64" s="65">
        <f t="shared" si="87"/>
        <v>3.2705846711913074E-3</v>
      </c>
      <c r="CA64" s="65">
        <f t="shared" si="87"/>
        <v>3.2343131935338681E-3</v>
      </c>
      <c r="CB64" s="65">
        <f t="shared" si="87"/>
        <v>3.1987241699749968E-3</v>
      </c>
      <c r="CC64" s="65">
        <f t="shared" si="87"/>
        <v>3.1527281972054638E-3</v>
      </c>
      <c r="CD64" s="65">
        <f t="shared" si="87"/>
        <v>3.1147677384089408E-3</v>
      </c>
      <c r="CE64" s="65">
        <f t="shared" si="87"/>
        <v>3.0764175552551037E-3</v>
      </c>
      <c r="CF64" s="65">
        <f t="shared" si="87"/>
        <v>3.0405086086430499E-3</v>
      </c>
      <c r="CG64" s="65">
        <f t="shared" si="87"/>
        <v>3.0060984077703917E-3</v>
      </c>
      <c r="CH64" s="65">
        <f t="shared" si="87"/>
        <v>2.9764730276098644E-3</v>
      </c>
      <c r="CI64" s="65">
        <f t="shared" si="87"/>
        <v>2.952745701694303E-3</v>
      </c>
      <c r="CJ64" s="65">
        <f t="shared" si="87"/>
        <v>2.9294269523720074E-3</v>
      </c>
      <c r="CK64" s="65">
        <f t="shared" si="87"/>
        <v>2.9084566183968682E-3</v>
      </c>
      <c r="CL64" s="65">
        <f t="shared" si="87"/>
        <v>2.8895553791575684E-3</v>
      </c>
      <c r="CM64" s="65">
        <f t="shared" si="87"/>
        <v>2.8530515301437992E-3</v>
      </c>
      <c r="CN64" s="65">
        <f t="shared" si="87"/>
        <v>2.8197194737362794E-3</v>
      </c>
      <c r="CO64" s="65">
        <f t="shared" si="87"/>
        <v>2.7879906264073073E-3</v>
      </c>
      <c r="CP64" s="65">
        <f t="shared" si="87"/>
        <v>2.7585503518843322E-3</v>
      </c>
      <c r="CQ64" s="65">
        <f t="shared" si="87"/>
        <v>2.7309933322407468E-3</v>
      </c>
      <c r="CR64" s="65">
        <f t="shared" si="87"/>
        <v>2.6938921480235182E-3</v>
      </c>
      <c r="CS64" s="65">
        <f t="shared" si="87"/>
        <v>2.6585619481486662E-3</v>
      </c>
      <c r="CT64" s="65">
        <f t="shared" si="87"/>
        <v>2.6252350736142033E-3</v>
      </c>
      <c r="CU64" s="65">
        <f t="shared" si="87"/>
        <v>2.5936800893417589E-3</v>
      </c>
      <c r="CV64" s="70">
        <f t="shared" si="87"/>
        <v>2.5632320259327849E-3</v>
      </c>
      <c r="CW64" s="65">
        <f t="shared" ref="CW64:DP64" si="88">CW$49*CW21</f>
        <v>2.534027714051808E-3</v>
      </c>
      <c r="CX64" s="65">
        <f t="shared" si="88"/>
        <v>2.5044414531300904E-3</v>
      </c>
      <c r="CY64" s="65">
        <f t="shared" si="88"/>
        <v>2.4744795613877483E-3</v>
      </c>
      <c r="CZ64" s="65">
        <f t="shared" si="88"/>
        <v>2.4441482991556939E-3</v>
      </c>
      <c r="DA64" s="65">
        <f t="shared" si="88"/>
        <v>2.4134538693018361E-3</v>
      </c>
      <c r="DB64" s="65">
        <f t="shared" si="88"/>
        <v>2.3824024176545169E-3</v>
      </c>
      <c r="DC64" s="65">
        <f t="shared" si="88"/>
        <v>2.3510000334231516E-3</v>
      </c>
      <c r="DD64" s="65">
        <f t="shared" si="88"/>
        <v>2.3192527496161261E-3</v>
      </c>
      <c r="DE64" s="65">
        <f t="shared" si="88"/>
        <v>2.2871665434559632E-3</v>
      </c>
      <c r="DF64" s="65">
        <f t="shared" si="88"/>
        <v>2.2547473367917656E-3</v>
      </c>
      <c r="DG64" s="65">
        <f t="shared" si="88"/>
        <v>2.2220009965089357E-3</v>
      </c>
      <c r="DH64" s="65">
        <f t="shared" si="88"/>
        <v>2.188933334936242E-3</v>
      </c>
      <c r="DI64" s="65">
        <f t="shared" si="88"/>
        <v>2.1555501102501931E-3</v>
      </c>
      <c r="DJ64" s="65">
        <f t="shared" si="88"/>
        <v>2.1218570268767556E-3</v>
      </c>
      <c r="DK64" s="65">
        <f t="shared" si="88"/>
        <v>2.0878597358904407E-3</v>
      </c>
      <c r="DL64" s="65">
        <f t="shared" si="88"/>
        <v>2.0535638354107701E-3</v>
      </c>
      <c r="DM64" s="65">
        <f t="shared" si="88"/>
        <v>2.0189748709961292E-3</v>
      </c>
      <c r="DN64" s="65">
        <f t="shared" si="88"/>
        <v>1.9840983360350259E-3</v>
      </c>
      <c r="DO64" s="65">
        <f t="shared" si="88"/>
        <v>1.9489396721347916E-3</v>
      </c>
      <c r="DP64" s="65">
        <f t="shared" si="88"/>
        <v>1.9135042695077008E-3</v>
      </c>
    </row>
    <row r="65" spans="1:120" x14ac:dyDescent="0.25">
      <c r="A65" s="65" t="str">
        <f t="shared" si="71"/>
        <v>18_CT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18_CT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70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18_CT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18_CT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70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18_CT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18_CT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70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18_CT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18_CT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70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18_CT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0.44485419888000011</v>
      </c>
      <c r="F69" s="66">
        <v>0.41080099505759998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18_CT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0.44485419888000011</v>
      </c>
      <c r="BP69" s="65">
        <f t="shared" si="97"/>
        <v>0.41080099505759998</v>
      </c>
      <c r="BQ69" s="65">
        <f t="shared" si="97"/>
        <v>0.40657876469430165</v>
      </c>
      <c r="BR69" s="65">
        <f t="shared" si="97"/>
        <v>0.39462297444506544</v>
      </c>
      <c r="BS69" s="65">
        <f t="shared" si="97"/>
        <v>0.39126621530640865</v>
      </c>
      <c r="BT69" s="65">
        <f t="shared" si="97"/>
        <v>0.38839867945906775</v>
      </c>
      <c r="BU69" s="65">
        <f t="shared" si="97"/>
        <v>0.38463550867748181</v>
      </c>
      <c r="BV69" s="65">
        <f t="shared" si="97"/>
        <v>0.38117660823698302</v>
      </c>
      <c r="BW69" s="65">
        <f t="shared" si="97"/>
        <v>0.37809589779202513</v>
      </c>
      <c r="BX69" s="65">
        <f t="shared" si="97"/>
        <v>0.37463353886541106</v>
      </c>
      <c r="BY69" s="65">
        <f t="shared" si="97"/>
        <v>0.37163545099004069</v>
      </c>
      <c r="BZ69" s="65">
        <f t="shared" si="97"/>
        <v>0.36733477390696545</v>
      </c>
      <c r="CA69" s="65">
        <f t="shared" si="97"/>
        <v>0.36326095335679648</v>
      </c>
      <c r="CB69" s="65">
        <f t="shared" si="97"/>
        <v>0.35926378244184631</v>
      </c>
      <c r="CC69" s="65">
        <f t="shared" si="97"/>
        <v>0.35409775802830529</v>
      </c>
      <c r="CD69" s="65">
        <f t="shared" si="97"/>
        <v>0.34983424004870617</v>
      </c>
      <c r="CE69" s="65">
        <f t="shared" si="97"/>
        <v>0.34552695029033581</v>
      </c>
      <c r="CF69" s="65">
        <f t="shared" si="97"/>
        <v>0.34149384730995297</v>
      </c>
      <c r="CG69" s="65">
        <f t="shared" si="97"/>
        <v>0.3376290755249598</v>
      </c>
      <c r="CH69" s="65">
        <f t="shared" si="97"/>
        <v>0.33430170949801291</v>
      </c>
      <c r="CI69" s="65">
        <f t="shared" si="97"/>
        <v>0.33163678173222755</v>
      </c>
      <c r="CJ69" s="65">
        <f t="shared" si="97"/>
        <v>0.32901774312865623</v>
      </c>
      <c r="CK69" s="65">
        <f t="shared" si="97"/>
        <v>0.32666246611737321</v>
      </c>
      <c r="CL69" s="65">
        <f t="shared" si="97"/>
        <v>0.32453957888449181</v>
      </c>
      <c r="CM69" s="65">
        <f t="shared" si="97"/>
        <v>0.32043965961246673</v>
      </c>
      <c r="CN69" s="65">
        <f t="shared" si="97"/>
        <v>0.3166959793120725</v>
      </c>
      <c r="CO69" s="65">
        <f t="shared" si="97"/>
        <v>0.31313236297687108</v>
      </c>
      <c r="CP69" s="65">
        <f t="shared" si="97"/>
        <v>0.30982578703621</v>
      </c>
      <c r="CQ69" s="65">
        <f t="shared" si="97"/>
        <v>0.30673072832408099</v>
      </c>
      <c r="CR69" s="65">
        <f t="shared" si="97"/>
        <v>0.30256371952098765</v>
      </c>
      <c r="CS69" s="65">
        <f t="shared" si="97"/>
        <v>0.29859561831344744</v>
      </c>
      <c r="CT69" s="65">
        <f t="shared" si="97"/>
        <v>0.29485252001363077</v>
      </c>
      <c r="CU69" s="65">
        <f t="shared" si="97"/>
        <v>0.29130843105747051</v>
      </c>
      <c r="CV69" s="70">
        <f t="shared" si="97"/>
        <v>0.28788866559878679</v>
      </c>
      <c r="CW69" s="65">
        <f t="shared" ref="CW69:DP69" si="98">CW$49*CW26</f>
        <v>0.28460859173419562</v>
      </c>
      <c r="CX69" s="65">
        <f t="shared" si="98"/>
        <v>0.28128561937327118</v>
      </c>
      <c r="CY69" s="65">
        <f t="shared" si="98"/>
        <v>0.27792045814508348</v>
      </c>
      <c r="CZ69" s="65">
        <f t="shared" si="98"/>
        <v>0.27451381117689283</v>
      </c>
      <c r="DA69" s="65">
        <f t="shared" si="98"/>
        <v>0.27106637514201926</v>
      </c>
      <c r="DB69" s="65">
        <f t="shared" si="98"/>
        <v>0.26757884030740015</v>
      </c>
      <c r="DC69" s="65">
        <f t="shared" si="98"/>
        <v>0.26405189058083439</v>
      </c>
      <c r="DD69" s="65">
        <f t="shared" si="98"/>
        <v>0.26048620355791868</v>
      </c>
      <c r="DE69" s="65">
        <f t="shared" si="98"/>
        <v>0.25688245056867637</v>
      </c>
      <c r="DF69" s="65">
        <f t="shared" si="98"/>
        <v>0.25324129672388124</v>
      </c>
      <c r="DG69" s="65">
        <f t="shared" si="98"/>
        <v>0.2495634009610749</v>
      </c>
      <c r="DH69" s="65">
        <f t="shared" si="98"/>
        <v>0.24584941609028635</v>
      </c>
      <c r="DI69" s="65">
        <f t="shared" si="98"/>
        <v>0.24209998883944914</v>
      </c>
      <c r="DJ69" s="65">
        <f t="shared" si="98"/>
        <v>0.23831575989952017</v>
      </c>
      <c r="DK69" s="65">
        <f t="shared" si="98"/>
        <v>0.23449736396930307</v>
      </c>
      <c r="DL69" s="65">
        <f t="shared" si="98"/>
        <v>0.23064542979997713</v>
      </c>
      <c r="DM69" s="65">
        <f t="shared" si="98"/>
        <v>0.2267605802393326</v>
      </c>
      <c r="DN69" s="65">
        <f t="shared" si="98"/>
        <v>0.22284343227571521</v>
      </c>
      <c r="DO69" s="65">
        <f t="shared" si="98"/>
        <v>0.21889459708168274</v>
      </c>
      <c r="DP69" s="65">
        <f t="shared" si="98"/>
        <v>0.21491468005737177</v>
      </c>
    </row>
    <row r="70" spans="1:120" x14ac:dyDescent="0.25">
      <c r="A70" s="65" t="str">
        <f t="shared" si="71"/>
        <v>18_CT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7.3414230476194016</v>
      </c>
      <c r="F70" s="66">
        <v>6.9476062041366404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18_CT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7.3414230476194016</v>
      </c>
      <c r="BP70" s="65">
        <f t="shared" si="99"/>
        <v>6.9476062041366404</v>
      </c>
      <c r="BQ70" s="65">
        <f t="shared" si="99"/>
        <v>6.8761984076116285</v>
      </c>
      <c r="BR70" s="65">
        <f t="shared" si="99"/>
        <v>6.6739980149390075</v>
      </c>
      <c r="BS70" s="65">
        <f t="shared" si="99"/>
        <v>6.6172273622431579</v>
      </c>
      <c r="BT70" s="65">
        <f t="shared" si="99"/>
        <v>6.5687306203090827</v>
      </c>
      <c r="BU70" s="65">
        <f t="shared" si="99"/>
        <v>6.5050865956257775</v>
      </c>
      <c r="BV70" s="65">
        <f t="shared" si="99"/>
        <v>6.4465884944794292</v>
      </c>
      <c r="BW70" s="65">
        <f t="shared" si="99"/>
        <v>6.3944864712174443</v>
      </c>
      <c r="BX70" s="65">
        <f t="shared" si="99"/>
        <v>6.3359298789771588</v>
      </c>
      <c r="BY70" s="65">
        <f t="shared" si="99"/>
        <v>6.2852251967245039</v>
      </c>
      <c r="BZ70" s="65">
        <f t="shared" si="99"/>
        <v>6.2124906825829971</v>
      </c>
      <c r="CA70" s="65">
        <f t="shared" si="99"/>
        <v>6.1435928433143134</v>
      </c>
      <c r="CB70" s="65">
        <f t="shared" si="99"/>
        <v>6.0759913287566176</v>
      </c>
      <c r="CC70" s="65">
        <f t="shared" si="99"/>
        <v>5.9886217661264043</v>
      </c>
      <c r="CD70" s="65">
        <f t="shared" si="99"/>
        <v>5.9165156993863333</v>
      </c>
      <c r="CE70" s="65">
        <f t="shared" si="99"/>
        <v>5.8436693494302618</v>
      </c>
      <c r="CF70" s="65">
        <f t="shared" si="99"/>
        <v>5.7754601395560243</v>
      </c>
      <c r="CG70" s="65">
        <f t="shared" si="99"/>
        <v>5.7100978041331869</v>
      </c>
      <c r="CH70" s="65">
        <f t="shared" si="99"/>
        <v>5.6538242577436302</v>
      </c>
      <c r="CI70" s="65">
        <f t="shared" si="99"/>
        <v>5.6087540926225596</v>
      </c>
      <c r="CJ70" s="65">
        <f t="shared" si="99"/>
        <v>5.564460020626715</v>
      </c>
      <c r="CK70" s="65">
        <f t="shared" si="99"/>
        <v>5.5246267744249726</v>
      </c>
      <c r="CL70" s="65">
        <f t="shared" si="99"/>
        <v>5.4887237832265674</v>
      </c>
      <c r="CM70" s="65">
        <f t="shared" si="99"/>
        <v>5.4193845534937211</v>
      </c>
      <c r="CN70" s="65">
        <f t="shared" si="99"/>
        <v>5.3560701584599979</v>
      </c>
      <c r="CO70" s="65">
        <f t="shared" si="99"/>
        <v>5.2958010664726807</v>
      </c>
      <c r="CP70" s="65">
        <f t="shared" si="99"/>
        <v>5.2398791290962521</v>
      </c>
      <c r="CQ70" s="65">
        <f t="shared" si="99"/>
        <v>5.1875344430578458</v>
      </c>
      <c r="CR70" s="65">
        <f t="shared" si="99"/>
        <v>5.1170605723482483</v>
      </c>
      <c r="CS70" s="65">
        <f t="shared" si="99"/>
        <v>5.0499506945732859</v>
      </c>
      <c r="CT70" s="65">
        <f t="shared" si="99"/>
        <v>4.9866461425313586</v>
      </c>
      <c r="CU70" s="65">
        <f t="shared" si="99"/>
        <v>4.9267073042226084</v>
      </c>
      <c r="CV70" s="70">
        <f t="shared" si="99"/>
        <v>4.8688710672044584</v>
      </c>
      <c r="CW70" s="65">
        <f t="shared" ref="CW70:DP70" si="100">CW$49*CW27</f>
        <v>4.8133973419558993</v>
      </c>
      <c r="CX70" s="65">
        <f t="shared" si="100"/>
        <v>4.757198102741067</v>
      </c>
      <c r="CY70" s="65">
        <f t="shared" si="100"/>
        <v>4.7002853510482456</v>
      </c>
      <c r="CZ70" s="65">
        <f t="shared" si="100"/>
        <v>4.6426709784049027</v>
      </c>
      <c r="DA70" s="65">
        <f t="shared" si="100"/>
        <v>4.5843667671872712</v>
      </c>
      <c r="DB70" s="65">
        <f t="shared" si="100"/>
        <v>4.5253843914246588</v>
      </c>
      <c r="DC70" s="65">
        <f t="shared" si="100"/>
        <v>4.4657354175984629</v>
      </c>
      <c r="DD70" s="65">
        <f t="shared" si="100"/>
        <v>4.4054313054359655</v>
      </c>
      <c r="DE70" s="65">
        <f t="shared" si="100"/>
        <v>4.3444834086989452</v>
      </c>
      <c r="DF70" s="65">
        <f t="shared" si="100"/>
        <v>4.2829029759671116</v>
      </c>
      <c r="DG70" s="65">
        <f t="shared" si="100"/>
        <v>4.2207011514163746</v>
      </c>
      <c r="DH70" s="65">
        <f t="shared" si="100"/>
        <v>4.1578889755920621</v>
      </c>
      <c r="DI70" s="65">
        <f t="shared" si="100"/>
        <v>4.0944773861770374</v>
      </c>
      <c r="DJ70" s="65">
        <f t="shared" si="100"/>
        <v>4.0304772187547622</v>
      </c>
      <c r="DK70" s="65">
        <f t="shared" si="100"/>
        <v>3.9658992075673578</v>
      </c>
      <c r="DL70" s="65">
        <f t="shared" si="100"/>
        <v>3.9007539862687035</v>
      </c>
      <c r="DM70" s="65">
        <f t="shared" si="100"/>
        <v>3.8350520886725525</v>
      </c>
      <c r="DN70" s="65">
        <f t="shared" si="100"/>
        <v>3.768803949495739</v>
      </c>
      <c r="DO70" s="65">
        <f t="shared" si="100"/>
        <v>3.7020199050965124</v>
      </c>
      <c r="DP70" s="65">
        <f t="shared" si="100"/>
        <v>3.6347101942079716</v>
      </c>
    </row>
    <row r="71" spans="1:120" x14ac:dyDescent="0.25">
      <c r="A71" s="65" t="str">
        <f t="shared" si="71"/>
        <v>18_CT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0.34619794083677108</v>
      </c>
      <c r="F71" s="66">
        <v>0.27852394487403409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18_CT</v>
      </c>
      <c r="BL71" s="65" t="str">
        <f t="shared" si="74"/>
        <v>d_ind_cem_7_9_lpg</v>
      </c>
      <c r="BM71" s="65"/>
      <c r="BN71" s="65"/>
      <c r="BO71" s="65">
        <f t="shared" ref="BO71:CV71" si="101">BO$49*BO28</f>
        <v>0.34619794083677108</v>
      </c>
      <c r="BP71" s="65">
        <f t="shared" si="101"/>
        <v>0.27852394487403409</v>
      </c>
      <c r="BQ71" s="65">
        <f t="shared" si="101"/>
        <v>0.27566126374350791</v>
      </c>
      <c r="BR71" s="65">
        <f t="shared" si="101"/>
        <v>0.26755521262784088</v>
      </c>
      <c r="BS71" s="65">
        <f t="shared" si="101"/>
        <v>0.26527932282100247</v>
      </c>
      <c r="BT71" s="65">
        <f t="shared" si="101"/>
        <v>0.26333512744202803</v>
      </c>
      <c r="BU71" s="65">
        <f t="shared" si="101"/>
        <v>0.26078368968035698</v>
      </c>
      <c r="BV71" s="65">
        <f t="shared" si="101"/>
        <v>0.25843854785449755</v>
      </c>
      <c r="BW71" s="65">
        <f t="shared" si="101"/>
        <v>0.2563498196467579</v>
      </c>
      <c r="BX71" s="65">
        <f t="shared" si="101"/>
        <v>0.25400233295998603</v>
      </c>
      <c r="BY71" s="65">
        <f t="shared" si="101"/>
        <v>0.2519696230294512</v>
      </c>
      <c r="BZ71" s="65">
        <f t="shared" si="101"/>
        <v>0.2490537548567377</v>
      </c>
      <c r="CA71" s="65">
        <f t="shared" si="101"/>
        <v>0.24629169589389882</v>
      </c>
      <c r="CB71" s="65">
        <f t="shared" si="101"/>
        <v>0.24358160554610991</v>
      </c>
      <c r="CC71" s="65">
        <f t="shared" si="101"/>
        <v>0.24007903005022224</v>
      </c>
      <c r="CD71" s="65">
        <f t="shared" si="101"/>
        <v>0.23718835582838202</v>
      </c>
      <c r="CE71" s="65">
        <f t="shared" si="101"/>
        <v>0.23426800424781044</v>
      </c>
      <c r="CF71" s="65">
        <f t="shared" si="101"/>
        <v>0.23153355188354111</v>
      </c>
      <c r="CG71" s="65">
        <f t="shared" si="101"/>
        <v>0.2289132284263323</v>
      </c>
      <c r="CH71" s="65">
        <f t="shared" si="101"/>
        <v>0.22665726721149845</v>
      </c>
      <c r="CI71" s="65">
        <f t="shared" si="101"/>
        <v>0.22485044054101583</v>
      </c>
      <c r="CJ71" s="65">
        <f t="shared" si="101"/>
        <v>0.22307472681972412</v>
      </c>
      <c r="CK71" s="65">
        <f t="shared" si="101"/>
        <v>0.22147784401674631</v>
      </c>
      <c r="CL71" s="65">
        <f t="shared" si="101"/>
        <v>0.22003852197581028</v>
      </c>
      <c r="CM71" s="65">
        <f t="shared" si="101"/>
        <v>0.21725876802426647</v>
      </c>
      <c r="CN71" s="65">
        <f t="shared" si="101"/>
        <v>0.21472054485013123</v>
      </c>
      <c r="CO71" s="65">
        <f t="shared" si="101"/>
        <v>0.21230440542583731</v>
      </c>
      <c r="CP71" s="65">
        <f t="shared" si="101"/>
        <v>0.21006253993354618</v>
      </c>
      <c r="CQ71" s="65">
        <f t="shared" si="101"/>
        <v>0.20796408357026971</v>
      </c>
      <c r="CR71" s="65">
        <f t="shared" si="101"/>
        <v>0.2051388427745417</v>
      </c>
      <c r="CS71" s="65">
        <f t="shared" si="101"/>
        <v>0.20244846174995693</v>
      </c>
      <c r="CT71" s="65">
        <f t="shared" si="101"/>
        <v>0.19991063317344618</v>
      </c>
      <c r="CU71" s="65">
        <f t="shared" si="101"/>
        <v>0.19750773335350813</v>
      </c>
      <c r="CV71" s="70">
        <f t="shared" si="101"/>
        <v>0.19518912512822137</v>
      </c>
      <c r="CW71" s="65">
        <f t="shared" ref="CW71:DP71" si="102">CW$49*CW28</f>
        <v>0.19296522809964661</v>
      </c>
      <c r="CX71" s="65">
        <f t="shared" si="102"/>
        <v>0.19071224579968341</v>
      </c>
      <c r="CY71" s="65">
        <f t="shared" si="102"/>
        <v>0.18843065935834438</v>
      </c>
      <c r="CZ71" s="65">
        <f t="shared" si="102"/>
        <v>0.1861209454974016</v>
      </c>
      <c r="DA71" s="65">
        <f t="shared" si="102"/>
        <v>0.1837835765628418</v>
      </c>
      <c r="DB71" s="65">
        <f t="shared" si="102"/>
        <v>0.18141902055711079</v>
      </c>
      <c r="DC71" s="65">
        <f t="shared" si="102"/>
        <v>0.17902774117114498</v>
      </c>
      <c r="DD71" s="65">
        <f t="shared" si="102"/>
        <v>0.17661019781619428</v>
      </c>
      <c r="DE71" s="65">
        <f t="shared" si="102"/>
        <v>0.17416684565543666</v>
      </c>
      <c r="DF71" s="65">
        <f t="shared" si="102"/>
        <v>0.17169813563538572</v>
      </c>
      <c r="DG71" s="65">
        <f t="shared" si="102"/>
        <v>0.16920451451709051</v>
      </c>
      <c r="DH71" s="65">
        <f t="shared" si="102"/>
        <v>0.16668642490713359</v>
      </c>
      <c r="DI71" s="65">
        <f t="shared" si="102"/>
        <v>0.16414430528842389</v>
      </c>
      <c r="DJ71" s="65">
        <f t="shared" si="102"/>
        <v>0.16157859005078745</v>
      </c>
      <c r="DK71" s="65">
        <f t="shared" si="102"/>
        <v>0.1589897095213576</v>
      </c>
      <c r="DL71" s="65">
        <f t="shared" si="102"/>
        <v>0.15637808999476588</v>
      </c>
      <c r="DM71" s="65">
        <f t="shared" si="102"/>
        <v>0.15374415376313344</v>
      </c>
      <c r="DN71" s="65">
        <f t="shared" si="102"/>
        <v>0.15108831914586571</v>
      </c>
      <c r="DO71" s="65">
        <f t="shared" si="102"/>
        <v>0.14841100051925152</v>
      </c>
      <c r="DP71" s="65">
        <f t="shared" si="102"/>
        <v>0.14571260834586597</v>
      </c>
    </row>
    <row r="72" spans="1:120" x14ac:dyDescent="0.25">
      <c r="A72" s="65" t="str">
        <f t="shared" si="71"/>
        <v>18_CT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18_CT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70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18_CT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18_CT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70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18_CT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18_CT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70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18_CT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8.5974273694129568</v>
      </c>
      <c r="F75" s="66">
        <v>8.5695760504509106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18_CT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8.5974273694129568</v>
      </c>
      <c r="BP75" s="65">
        <f t="shared" si="109"/>
        <v>8.5695760504509106</v>
      </c>
      <c r="BQ75" s="65">
        <f t="shared" si="109"/>
        <v>8.4814975778178674</v>
      </c>
      <c r="BR75" s="65">
        <f t="shared" si="109"/>
        <v>8.2320920140126876</v>
      </c>
      <c r="BS75" s="65">
        <f t="shared" si="109"/>
        <v>8.1620678342569111</v>
      </c>
      <c r="BT75" s="65">
        <f t="shared" si="109"/>
        <v>8.1022491706781228</v>
      </c>
      <c r="BU75" s="65">
        <f t="shared" si="109"/>
        <v>8.023746979613291</v>
      </c>
      <c r="BV75" s="65">
        <f t="shared" si="109"/>
        <v>7.951592065841389</v>
      </c>
      <c r="BW75" s="65">
        <f t="shared" si="109"/>
        <v>7.887326441451207</v>
      </c>
      <c r="BX75" s="65">
        <f t="shared" si="109"/>
        <v>7.8150993814086274</v>
      </c>
      <c r="BY75" s="65">
        <f t="shared" si="109"/>
        <v>7.7525573175795977</v>
      </c>
      <c r="BZ75" s="65">
        <f t="shared" si="109"/>
        <v>7.6628423953295259</v>
      </c>
      <c r="CA75" s="65">
        <f t="shared" si="109"/>
        <v>7.5778598479633299</v>
      </c>
      <c r="CB75" s="65">
        <f t="shared" si="109"/>
        <v>7.4944762618609815</v>
      </c>
      <c r="CC75" s="65">
        <f t="shared" si="109"/>
        <v>7.3867096312467622</v>
      </c>
      <c r="CD75" s="65">
        <f t="shared" si="109"/>
        <v>7.2977698720733049</v>
      </c>
      <c r="CE75" s="65">
        <f t="shared" si="109"/>
        <v>7.207917005113945</v>
      </c>
      <c r="CF75" s="65">
        <f t="shared" si="109"/>
        <v>7.1237838527469588</v>
      </c>
      <c r="CG75" s="65">
        <f t="shared" si="109"/>
        <v>7.0431621986429036</v>
      </c>
      <c r="CH75" s="65">
        <f t="shared" si="109"/>
        <v>6.9737511783224431</v>
      </c>
      <c r="CI75" s="65">
        <f t="shared" si="109"/>
        <v>6.9181590511547535</v>
      </c>
      <c r="CJ75" s="65">
        <f t="shared" si="109"/>
        <v>6.8635242017692875</v>
      </c>
      <c r="CK75" s="65">
        <f t="shared" si="109"/>
        <v>6.8143915908192145</v>
      </c>
      <c r="CL75" s="65">
        <f t="shared" si="109"/>
        <v>6.7701067818543335</v>
      </c>
      <c r="CM75" s="65">
        <f t="shared" si="109"/>
        <v>6.6845797981687127</v>
      </c>
      <c r="CN75" s="65">
        <f t="shared" si="109"/>
        <v>6.6064841912232986</v>
      </c>
      <c r="CO75" s="65">
        <f t="shared" si="109"/>
        <v>6.5321448357530034</v>
      </c>
      <c r="CP75" s="65">
        <f t="shared" si="109"/>
        <v>6.4631675101598338</v>
      </c>
      <c r="CQ75" s="65">
        <f t="shared" si="109"/>
        <v>6.3986025715805557</v>
      </c>
      <c r="CR75" s="65">
        <f t="shared" si="109"/>
        <v>6.311676056624087</v>
      </c>
      <c r="CS75" s="65">
        <f t="shared" si="109"/>
        <v>6.2288988835329313</v>
      </c>
      <c r="CT75" s="65">
        <f t="shared" si="109"/>
        <v>6.1508154174982526</v>
      </c>
      <c r="CU75" s="65">
        <f t="shared" si="109"/>
        <v>6.0768834158605252</v>
      </c>
      <c r="CV75" s="70">
        <f t="shared" si="109"/>
        <v>6.0055448832730223</v>
      </c>
      <c r="CW75" s="65">
        <f t="shared" ref="CW75:DP75" si="110">CW$49*CW32</f>
        <v>5.9371204082306255</v>
      </c>
      <c r="CX75" s="65">
        <f t="shared" si="110"/>
        <v>5.8678010426421965</v>
      </c>
      <c r="CY75" s="65">
        <f t="shared" si="110"/>
        <v>5.7976015898318645</v>
      </c>
      <c r="CZ75" s="65">
        <f t="shared" si="110"/>
        <v>5.7265367174917809</v>
      </c>
      <c r="DA75" s="65">
        <f t="shared" si="110"/>
        <v>5.6546209586807006</v>
      </c>
      <c r="DB75" s="65">
        <f t="shared" si="110"/>
        <v>5.5818687128160702</v>
      </c>
      <c r="DC75" s="65">
        <f t="shared" si="110"/>
        <v>5.5082942466595695</v>
      </c>
      <c r="DD75" s="65">
        <f t="shared" si="110"/>
        <v>5.4339116952962323</v>
      </c>
      <c r="DE75" s="65">
        <f t="shared" si="110"/>
        <v>5.3587350631071562</v>
      </c>
      <c r="DF75" s="65">
        <f t="shared" si="110"/>
        <v>5.2827782247358455</v>
      </c>
      <c r="DG75" s="65">
        <f t="shared" si="110"/>
        <v>5.2060549260481661</v>
      </c>
      <c r="DH75" s="65">
        <f t="shared" si="110"/>
        <v>5.1285787850860824</v>
      </c>
      <c r="DI75" s="65">
        <f t="shared" si="110"/>
        <v>5.0503632930150921</v>
      </c>
      <c r="DJ75" s="65">
        <f t="shared" si="110"/>
        <v>4.9714218150654306</v>
      </c>
      <c r="DK75" s="65">
        <f t="shared" si="110"/>
        <v>4.8917675914671177</v>
      </c>
      <c r="DL75" s="65">
        <f t="shared" si="110"/>
        <v>4.8114137383788576</v>
      </c>
      <c r="DM75" s="65">
        <f t="shared" si="110"/>
        <v>4.7303732488108228</v>
      </c>
      <c r="DN75" s="65">
        <f t="shared" si="110"/>
        <v>4.6486589935413543</v>
      </c>
      <c r="DO75" s="65">
        <f t="shared" si="110"/>
        <v>4.5662837220276771</v>
      </c>
      <c r="DP75" s="65">
        <f t="shared" si="110"/>
        <v>4.4832600633105528</v>
      </c>
    </row>
    <row r="76" spans="1:120" x14ac:dyDescent="0.25">
      <c r="A76" s="65" t="str">
        <f t="shared" si="71"/>
        <v>18_CT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18_CT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70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18_CT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18_CT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70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18_CT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18_CT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70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18_CT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18_CT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70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18_CT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0</v>
      </c>
      <c r="F80" s="66">
        <v>0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18_CT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0</v>
      </c>
      <c r="BP80" s="65">
        <f t="shared" si="119"/>
        <v>0</v>
      </c>
      <c r="BQ80" s="65">
        <f t="shared" si="119"/>
        <v>0</v>
      </c>
      <c r="BR80" s="65">
        <f t="shared" si="119"/>
        <v>0</v>
      </c>
      <c r="BS80" s="65">
        <f t="shared" si="119"/>
        <v>0</v>
      </c>
      <c r="BT80" s="65">
        <f t="shared" si="119"/>
        <v>0</v>
      </c>
      <c r="BU80" s="65">
        <f t="shared" si="119"/>
        <v>0</v>
      </c>
      <c r="BV80" s="65">
        <f t="shared" si="119"/>
        <v>0</v>
      </c>
      <c r="BW80" s="65">
        <f t="shared" si="119"/>
        <v>0</v>
      </c>
      <c r="BX80" s="65">
        <f t="shared" si="119"/>
        <v>0</v>
      </c>
      <c r="BY80" s="65">
        <f t="shared" si="119"/>
        <v>0</v>
      </c>
      <c r="BZ80" s="65">
        <f t="shared" si="119"/>
        <v>0</v>
      </c>
      <c r="CA80" s="65">
        <f t="shared" si="119"/>
        <v>0</v>
      </c>
      <c r="CB80" s="65">
        <f t="shared" si="119"/>
        <v>0</v>
      </c>
      <c r="CC80" s="65">
        <f t="shared" si="119"/>
        <v>0</v>
      </c>
      <c r="CD80" s="65">
        <f t="shared" si="119"/>
        <v>0</v>
      </c>
      <c r="CE80" s="65">
        <f t="shared" si="119"/>
        <v>0</v>
      </c>
      <c r="CF80" s="65">
        <f t="shared" si="119"/>
        <v>0</v>
      </c>
      <c r="CG80" s="65">
        <f t="shared" si="119"/>
        <v>0</v>
      </c>
      <c r="CH80" s="65">
        <f t="shared" si="119"/>
        <v>0</v>
      </c>
      <c r="CI80" s="65">
        <f t="shared" si="119"/>
        <v>0</v>
      </c>
      <c r="CJ80" s="65">
        <f t="shared" si="119"/>
        <v>0</v>
      </c>
      <c r="CK80" s="65">
        <f t="shared" si="119"/>
        <v>0</v>
      </c>
      <c r="CL80" s="65">
        <f t="shared" si="119"/>
        <v>0</v>
      </c>
      <c r="CM80" s="65">
        <f t="shared" si="119"/>
        <v>0</v>
      </c>
      <c r="CN80" s="65">
        <f t="shared" si="119"/>
        <v>0</v>
      </c>
      <c r="CO80" s="65">
        <f t="shared" si="119"/>
        <v>0</v>
      </c>
      <c r="CP80" s="65">
        <f t="shared" si="119"/>
        <v>0</v>
      </c>
      <c r="CQ80" s="65">
        <f t="shared" si="119"/>
        <v>0</v>
      </c>
      <c r="CR80" s="65">
        <f t="shared" si="119"/>
        <v>0</v>
      </c>
      <c r="CS80" s="65">
        <f t="shared" si="119"/>
        <v>0</v>
      </c>
      <c r="CT80" s="65">
        <f t="shared" si="119"/>
        <v>0</v>
      </c>
      <c r="CU80" s="65">
        <f t="shared" si="119"/>
        <v>0</v>
      </c>
      <c r="CV80" s="70">
        <f t="shared" si="119"/>
        <v>0</v>
      </c>
      <c r="CW80" s="65">
        <f t="shared" ref="CW80:DP80" si="120">CW$49*CW37</f>
        <v>0</v>
      </c>
      <c r="CX80" s="65">
        <f t="shared" si="120"/>
        <v>0</v>
      </c>
      <c r="CY80" s="65">
        <f t="shared" si="120"/>
        <v>0</v>
      </c>
      <c r="CZ80" s="65">
        <f t="shared" si="120"/>
        <v>0</v>
      </c>
      <c r="DA80" s="65">
        <f t="shared" si="120"/>
        <v>0</v>
      </c>
      <c r="DB80" s="65">
        <f t="shared" si="120"/>
        <v>0</v>
      </c>
      <c r="DC80" s="65">
        <f t="shared" si="120"/>
        <v>0</v>
      </c>
      <c r="DD80" s="65">
        <f t="shared" si="120"/>
        <v>0</v>
      </c>
      <c r="DE80" s="65">
        <f t="shared" si="120"/>
        <v>0</v>
      </c>
      <c r="DF80" s="65">
        <f t="shared" si="120"/>
        <v>0</v>
      </c>
      <c r="DG80" s="65">
        <f t="shared" si="120"/>
        <v>0</v>
      </c>
      <c r="DH80" s="65">
        <f t="shared" si="120"/>
        <v>0</v>
      </c>
      <c r="DI80" s="65">
        <f t="shared" si="120"/>
        <v>0</v>
      </c>
      <c r="DJ80" s="65">
        <f t="shared" si="120"/>
        <v>0</v>
      </c>
      <c r="DK80" s="65">
        <f t="shared" si="120"/>
        <v>0</v>
      </c>
      <c r="DL80" s="65">
        <f t="shared" si="120"/>
        <v>0</v>
      </c>
      <c r="DM80" s="65">
        <f t="shared" si="120"/>
        <v>0</v>
      </c>
      <c r="DN80" s="65">
        <f t="shared" si="120"/>
        <v>0</v>
      </c>
      <c r="DO80" s="65">
        <f t="shared" si="120"/>
        <v>0</v>
      </c>
      <c r="DP80" s="65">
        <f t="shared" si="120"/>
        <v>0</v>
      </c>
    </row>
    <row r="81" spans="1:120" x14ac:dyDescent="0.25">
      <c r="A81" s="65" t="str">
        <f t="shared" si="71"/>
        <v>18_CT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18_CT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70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18_CT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18_CT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70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18_CT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18_CT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70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18_CT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18_CT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70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18_CT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18_CT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70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18_CT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18_CT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70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18_CT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18_CT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70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18_CT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19.247609243753569</v>
      </c>
      <c r="F88" s="66">
        <v>20.751598555909268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18_CT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19.247609243753569</v>
      </c>
      <c r="BP88" s="65">
        <f t="shared" si="135"/>
        <v>20.751598555909268</v>
      </c>
      <c r="BQ88" s="65">
        <f t="shared" si="135"/>
        <v>20.53831273001332</v>
      </c>
      <c r="BR88" s="65">
        <f t="shared" si="135"/>
        <v>19.934366384566864</v>
      </c>
      <c r="BS88" s="65">
        <f t="shared" si="135"/>
        <v>19.764799808700808</v>
      </c>
      <c r="BT88" s="65">
        <f t="shared" si="135"/>
        <v>19.619946331069009</v>
      </c>
      <c r="BU88" s="65">
        <f t="shared" si="135"/>
        <v>19.42984988462333</v>
      </c>
      <c r="BV88" s="65">
        <f t="shared" si="135"/>
        <v>19.255123644303428</v>
      </c>
      <c r="BW88" s="65">
        <f t="shared" si="135"/>
        <v>19.099501658987162</v>
      </c>
      <c r="BX88" s="65">
        <f t="shared" si="135"/>
        <v>18.924600713356568</v>
      </c>
      <c r="BY88" s="65">
        <f t="shared" si="135"/>
        <v>18.773152404385694</v>
      </c>
      <c r="BZ88" s="65">
        <f t="shared" si="135"/>
        <v>18.555903845058168</v>
      </c>
      <c r="CA88" s="65">
        <f t="shared" si="135"/>
        <v>18.350114935919652</v>
      </c>
      <c r="CB88" s="65">
        <f t="shared" si="135"/>
        <v>18.148197980546232</v>
      </c>
      <c r="CC88" s="65">
        <f t="shared" si="135"/>
        <v>17.887236429698966</v>
      </c>
      <c r="CD88" s="65">
        <f t="shared" si="135"/>
        <v>17.671864961243454</v>
      </c>
      <c r="CE88" s="65">
        <f t="shared" si="135"/>
        <v>17.454282362844079</v>
      </c>
      <c r="CF88" s="65">
        <f t="shared" si="135"/>
        <v>17.250550300384468</v>
      </c>
      <c r="CG88" s="65">
        <f t="shared" si="135"/>
        <v>17.055321482642345</v>
      </c>
      <c r="CH88" s="65">
        <f t="shared" si="135"/>
        <v>16.887239698833394</v>
      </c>
      <c r="CI88" s="65">
        <f t="shared" si="135"/>
        <v>16.752620961679852</v>
      </c>
      <c r="CJ88" s="65">
        <f t="shared" si="135"/>
        <v>16.620320314024116</v>
      </c>
      <c r="CK88" s="65">
        <f t="shared" si="135"/>
        <v>16.501343574400462</v>
      </c>
      <c r="CL88" s="65">
        <f t="shared" si="135"/>
        <v>16.394105996677354</v>
      </c>
      <c r="CM88" s="65">
        <f t="shared" si="135"/>
        <v>16.186998711475255</v>
      </c>
      <c r="CN88" s="65">
        <f t="shared" si="135"/>
        <v>15.997886826036527</v>
      </c>
      <c r="CO88" s="65">
        <f t="shared" si="135"/>
        <v>15.817870865790347</v>
      </c>
      <c r="CP88" s="65">
        <f t="shared" si="135"/>
        <v>15.650839292496311</v>
      </c>
      <c r="CQ88" s="65">
        <f t="shared" si="135"/>
        <v>15.494492504942727</v>
      </c>
      <c r="CR88" s="65">
        <f t="shared" si="135"/>
        <v>15.283996194317655</v>
      </c>
      <c r="CS88" s="65">
        <f t="shared" si="135"/>
        <v>15.083547694243924</v>
      </c>
      <c r="CT88" s="65">
        <f t="shared" si="135"/>
        <v>14.894465208544954</v>
      </c>
      <c r="CU88" s="65">
        <f t="shared" si="135"/>
        <v>14.715435673199359</v>
      </c>
      <c r="CV88" s="70">
        <f t="shared" si="135"/>
        <v>14.542686335179816</v>
      </c>
      <c r="CW88" s="65">
        <f t="shared" ref="CW88:DP88" si="136">CW$49*CW45</f>
        <v>14.376993513374012</v>
      </c>
      <c r="CX88" s="65">
        <f t="shared" si="136"/>
        <v>14.209133675457561</v>
      </c>
      <c r="CY88" s="65">
        <f t="shared" si="136"/>
        <v>14.039142668319249</v>
      </c>
      <c r="CZ88" s="65">
        <f t="shared" si="136"/>
        <v>13.867056010409168</v>
      </c>
      <c r="DA88" s="65">
        <f t="shared" si="136"/>
        <v>13.692908894156831</v>
      </c>
      <c r="DB88" s="65">
        <f t="shared" si="136"/>
        <v>13.516736188373542</v>
      </c>
      <c r="DC88" s="65">
        <f t="shared" si="136"/>
        <v>13.33857244063894</v>
      </c>
      <c r="DD88" s="65">
        <f t="shared" si="136"/>
        <v>13.158451879671974</v>
      </c>
      <c r="DE88" s="65">
        <f t="shared" si="136"/>
        <v>12.976408417686375</v>
      </c>
      <c r="DF88" s="65">
        <f t="shared" si="136"/>
        <v>12.792475652730683</v>
      </c>
      <c r="DG88" s="65">
        <f t="shared" si="136"/>
        <v>12.606686871012823</v>
      </c>
      <c r="DH88" s="65">
        <f t="shared" si="136"/>
        <v>12.419075049209619</v>
      </c>
      <c r="DI88" s="65">
        <f t="shared" si="136"/>
        <v>12.229672856761058</v>
      </c>
      <c r="DJ88" s="65">
        <f t="shared" si="136"/>
        <v>12.038512658149441</v>
      </c>
      <c r="DK88" s="65">
        <f t="shared" si="136"/>
        <v>11.845626515163657</v>
      </c>
      <c r="DL88" s="65">
        <f t="shared" si="136"/>
        <v>11.651046189148541</v>
      </c>
      <c r="DM88" s="65">
        <f t="shared" si="136"/>
        <v>11.454803143239435</v>
      </c>
      <c r="DN88" s="65">
        <f t="shared" si="136"/>
        <v>11.256928544582028</v>
      </c>
      <c r="DO88" s="65">
        <f t="shared" si="136"/>
        <v>11.057453266537683</v>
      </c>
      <c r="DP88" s="65">
        <f t="shared" si="136"/>
        <v>10.856407890874097</v>
      </c>
    </row>
    <row r="89" spans="1:120" x14ac:dyDescent="0.25">
      <c r="A89" s="65" t="str">
        <f t="shared" si="71"/>
        <v>18_CT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2.8302768000000009E-5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18_CT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2.8302768000000009E-5</v>
      </c>
      <c r="BQ89" s="65">
        <f t="shared" si="138"/>
        <v>2.8011870928540309E-5</v>
      </c>
      <c r="BR89" s="65">
        <f t="shared" si="138"/>
        <v>2.7188158323770812E-5</v>
      </c>
      <c r="BS89" s="65">
        <f t="shared" si="138"/>
        <v>2.6956889226869134E-5</v>
      </c>
      <c r="BT89" s="65">
        <f t="shared" si="138"/>
        <v>2.6759325922993515E-5</v>
      </c>
      <c r="BU89" s="65">
        <f t="shared" si="138"/>
        <v>2.6500056469275006E-5</v>
      </c>
      <c r="BV89" s="65">
        <f t="shared" si="138"/>
        <v>2.6261750189883428E-5</v>
      </c>
      <c r="BW89" s="65">
        <f t="shared" si="138"/>
        <v>2.6049499893394749E-5</v>
      </c>
      <c r="BX89" s="65">
        <f t="shared" si="138"/>
        <v>2.5810955336269354E-5</v>
      </c>
      <c r="BY89" s="65">
        <f t="shared" si="138"/>
        <v>2.560439744911447E-5</v>
      </c>
      <c r="BZ89" s="65">
        <f t="shared" si="138"/>
        <v>2.5308095669932733E-5</v>
      </c>
      <c r="CA89" s="65">
        <f t="shared" si="138"/>
        <v>2.5027423521393025E-5</v>
      </c>
      <c r="CB89" s="65">
        <f t="shared" si="138"/>
        <v>2.4752032267663662E-5</v>
      </c>
      <c r="CC89" s="65">
        <f t="shared" si="138"/>
        <v>2.4396111049804177E-5</v>
      </c>
      <c r="CD89" s="65">
        <f t="shared" si="138"/>
        <v>2.4102369404354894E-5</v>
      </c>
      <c r="CE89" s="65">
        <f t="shared" si="138"/>
        <v>2.3805612034712109E-5</v>
      </c>
      <c r="CF89" s="65">
        <f t="shared" si="138"/>
        <v>2.3527745185928362E-5</v>
      </c>
      <c r="CG89" s="65">
        <f t="shared" si="138"/>
        <v>2.3261475774413742E-5</v>
      </c>
      <c r="CH89" s="65">
        <f t="shared" si="138"/>
        <v>2.3032231761266803E-5</v>
      </c>
      <c r="CI89" s="65">
        <f t="shared" si="138"/>
        <v>2.2848627453586866E-5</v>
      </c>
      <c r="CJ89" s="65">
        <f t="shared" si="138"/>
        <v>2.266818475049767E-5</v>
      </c>
      <c r="CK89" s="65">
        <f t="shared" si="138"/>
        <v>2.2505914309023378E-5</v>
      </c>
      <c r="CL89" s="65">
        <f t="shared" si="138"/>
        <v>2.2359654719671657E-5</v>
      </c>
      <c r="CM89" s="65">
        <f t="shared" si="138"/>
        <v>2.2077184459446058E-5</v>
      </c>
      <c r="CN89" s="65">
        <f t="shared" si="138"/>
        <v>2.1819257832483109E-5</v>
      </c>
      <c r="CO89" s="65">
        <f t="shared" si="138"/>
        <v>2.1573736990056539E-5</v>
      </c>
      <c r="CP89" s="65">
        <f t="shared" si="138"/>
        <v>2.1345925341962092E-5</v>
      </c>
      <c r="CQ89" s="65">
        <f t="shared" si="138"/>
        <v>2.1132686499481966E-5</v>
      </c>
      <c r="CR89" s="65">
        <f t="shared" si="138"/>
        <v>2.0845594002562935E-5</v>
      </c>
      <c r="CS89" s="65">
        <f t="shared" si="138"/>
        <v>2.0572205551150389E-5</v>
      </c>
      <c r="CT89" s="65">
        <f t="shared" si="138"/>
        <v>2.0314319022014669E-5</v>
      </c>
      <c r="CU89" s="65">
        <f t="shared" si="138"/>
        <v>2.0070143548477896E-5</v>
      </c>
      <c r="CV89" s="70">
        <f t="shared" si="138"/>
        <v>1.983453353400369E-5</v>
      </c>
      <c r="CW89" s="65">
        <f t="shared" ref="CW89:DP89" si="139">CW$49*CW46</f>
        <v>1.9608547787305658E-5</v>
      </c>
      <c r="CX89" s="65">
        <f t="shared" si="139"/>
        <v>1.9379606482554267E-5</v>
      </c>
      <c r="CY89" s="65">
        <f t="shared" si="139"/>
        <v>1.9147758510738528E-5</v>
      </c>
      <c r="CZ89" s="65">
        <f t="shared" si="139"/>
        <v>1.8913052314895248E-5</v>
      </c>
      <c r="DA89" s="65">
        <f t="shared" si="139"/>
        <v>1.8675535893407063E-5</v>
      </c>
      <c r="DB89" s="65">
        <f t="shared" si="139"/>
        <v>1.8435256803279002E-5</v>
      </c>
      <c r="DC89" s="65">
        <f t="shared" si="139"/>
        <v>1.8192262163393433E-5</v>
      </c>
      <c r="DD89" s="65">
        <f t="shared" si="139"/>
        <v>1.7946598657743835E-5</v>
      </c>
      <c r="DE89" s="65">
        <f t="shared" si="139"/>
        <v>1.7698312538647332E-5</v>
      </c>
      <c r="DF89" s="65">
        <f t="shared" si="139"/>
        <v>1.7447449629936278E-5</v>
      </c>
      <c r="DG89" s="65">
        <f t="shared" si="139"/>
        <v>1.7194055330128667E-5</v>
      </c>
      <c r="DH89" s="65">
        <f t="shared" si="139"/>
        <v>1.6938174615578059E-5</v>
      </c>
      <c r="DI89" s="65">
        <f t="shared" si="139"/>
        <v>1.6679852043602683E-5</v>
      </c>
      <c r="DJ89" s="65">
        <f t="shared" si="139"/>
        <v>1.641913175559394E-5</v>
      </c>
      <c r="DK89" s="65">
        <f t="shared" si="139"/>
        <v>1.6156057480104595E-5</v>
      </c>
      <c r="DL89" s="65">
        <f t="shared" si="139"/>
        <v>1.5890672535916672E-5</v>
      </c>
      <c r="DM89" s="65">
        <f t="shared" si="139"/>
        <v>1.5623019835089093E-5</v>
      </c>
      <c r="DN89" s="65">
        <f t="shared" si="139"/>
        <v>1.5353141885985315E-5</v>
      </c>
      <c r="DO89" s="65">
        <f t="shared" si="139"/>
        <v>1.5081080796281126E-5</v>
      </c>
      <c r="DP89" s="65">
        <f t="shared" si="139"/>
        <v>1.4806878275952445E-5</v>
      </c>
    </row>
    <row r="90" spans="1:120" x14ac:dyDescent="0.25">
      <c r="A90" s="52" t="str">
        <f t="shared" ref="A90:C121" si="140">A58</f>
        <v>18_CT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18_CT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</v>
      </c>
      <c r="CC90" s="52">
        <f t="shared" si="143"/>
        <v>0</v>
      </c>
      <c r="CD90" s="52">
        <f t="shared" si="143"/>
        <v>0</v>
      </c>
      <c r="CE90" s="52">
        <f t="shared" si="143"/>
        <v>0</v>
      </c>
      <c r="CF90" s="52">
        <f t="shared" si="143"/>
        <v>0</v>
      </c>
      <c r="CG90" s="52">
        <f t="shared" si="143"/>
        <v>0</v>
      </c>
      <c r="CH90" s="52">
        <f t="shared" si="143"/>
        <v>0</v>
      </c>
      <c r="CI90" s="52">
        <f t="shared" si="143"/>
        <v>0</v>
      </c>
      <c r="CJ90" s="52">
        <f t="shared" si="143"/>
        <v>0</v>
      </c>
      <c r="CK90" s="52">
        <f t="shared" si="143"/>
        <v>0</v>
      </c>
      <c r="CL90" s="52">
        <f t="shared" si="143"/>
        <v>0</v>
      </c>
      <c r="CM90" s="52">
        <f t="shared" si="143"/>
        <v>0</v>
      </c>
      <c r="CN90" s="52">
        <f t="shared" si="143"/>
        <v>0</v>
      </c>
      <c r="CO90" s="52">
        <f t="shared" si="143"/>
        <v>0</v>
      </c>
      <c r="CP90" s="52">
        <f t="shared" si="143"/>
        <v>0</v>
      </c>
      <c r="CQ90" s="52">
        <f t="shared" si="143"/>
        <v>0</v>
      </c>
      <c r="CR90" s="52">
        <f t="shared" si="143"/>
        <v>0</v>
      </c>
      <c r="CS90" s="52">
        <f t="shared" si="143"/>
        <v>0</v>
      </c>
      <c r="CT90" s="52">
        <f t="shared" si="143"/>
        <v>0</v>
      </c>
      <c r="CU90" s="52">
        <f t="shared" si="143"/>
        <v>0</v>
      </c>
      <c r="CV90" s="70">
        <f t="shared" ref="CV90:DP90" si="144">CV$50*CV15</f>
        <v>0</v>
      </c>
      <c r="CW90" s="52">
        <f t="shared" si="144"/>
        <v>0</v>
      </c>
      <c r="CX90" s="52">
        <f t="shared" si="144"/>
        <v>0</v>
      </c>
      <c r="CY90" s="52">
        <f t="shared" si="144"/>
        <v>0</v>
      </c>
      <c r="CZ90" s="52">
        <f t="shared" si="144"/>
        <v>0</v>
      </c>
      <c r="DA90" s="52">
        <f t="shared" si="144"/>
        <v>0</v>
      </c>
      <c r="DB90" s="52">
        <f t="shared" si="144"/>
        <v>0</v>
      </c>
      <c r="DC90" s="52">
        <f t="shared" si="144"/>
        <v>0</v>
      </c>
      <c r="DD90" s="52">
        <f t="shared" si="144"/>
        <v>0</v>
      </c>
      <c r="DE90" s="52">
        <f t="shared" si="144"/>
        <v>0</v>
      </c>
      <c r="DF90" s="52">
        <f t="shared" si="144"/>
        <v>0</v>
      </c>
      <c r="DG90" s="52">
        <f t="shared" si="144"/>
        <v>0</v>
      </c>
      <c r="DH90" s="52">
        <f t="shared" si="144"/>
        <v>0</v>
      </c>
      <c r="DI90" s="52">
        <f t="shared" si="144"/>
        <v>0</v>
      </c>
      <c r="DJ90" s="52">
        <f t="shared" si="144"/>
        <v>0</v>
      </c>
      <c r="DK90" s="52">
        <f t="shared" si="144"/>
        <v>0</v>
      </c>
      <c r="DL90" s="52">
        <f t="shared" si="144"/>
        <v>0</v>
      </c>
      <c r="DM90" s="52">
        <f t="shared" si="144"/>
        <v>0</v>
      </c>
      <c r="DN90" s="52">
        <f t="shared" si="144"/>
        <v>0</v>
      </c>
      <c r="DO90" s="52">
        <f t="shared" si="144"/>
        <v>0</v>
      </c>
      <c r="DP90" s="52">
        <f t="shared" si="144"/>
        <v>0</v>
      </c>
    </row>
    <row r="91" spans="1:120" x14ac:dyDescent="0.25">
      <c r="A91" s="52" t="str">
        <f t="shared" si="140"/>
        <v>18_CT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18_CT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70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18_CT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18_CT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70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18_CT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18_CT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70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18_CT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18_CT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70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18_CT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18_CT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70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18_CT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18_CT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70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18_CT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18_CT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70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18_CT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18_CT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70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18_CT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18_CT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70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18_CT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18_CT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70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18_CT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18_CT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0</v>
      </c>
      <c r="CC101" s="52">
        <f t="shared" si="165"/>
        <v>0</v>
      </c>
      <c r="CD101" s="52">
        <f t="shared" si="165"/>
        <v>0</v>
      </c>
      <c r="CE101" s="52">
        <f t="shared" si="165"/>
        <v>0</v>
      </c>
      <c r="CF101" s="52">
        <f t="shared" si="165"/>
        <v>0</v>
      </c>
      <c r="CG101" s="52">
        <f t="shared" si="165"/>
        <v>0</v>
      </c>
      <c r="CH101" s="52">
        <f t="shared" si="165"/>
        <v>0</v>
      </c>
      <c r="CI101" s="52">
        <f t="shared" si="165"/>
        <v>0</v>
      </c>
      <c r="CJ101" s="52">
        <f t="shared" si="165"/>
        <v>0</v>
      </c>
      <c r="CK101" s="52">
        <f t="shared" si="165"/>
        <v>0</v>
      </c>
      <c r="CL101" s="52">
        <f t="shared" si="165"/>
        <v>0</v>
      </c>
      <c r="CM101" s="52">
        <f t="shared" si="165"/>
        <v>0</v>
      </c>
      <c r="CN101" s="52">
        <f t="shared" si="165"/>
        <v>0</v>
      </c>
      <c r="CO101" s="52">
        <f t="shared" si="165"/>
        <v>0</v>
      </c>
      <c r="CP101" s="52">
        <f t="shared" si="165"/>
        <v>0</v>
      </c>
      <c r="CQ101" s="52">
        <f t="shared" si="165"/>
        <v>0</v>
      </c>
      <c r="CR101" s="52">
        <f t="shared" si="165"/>
        <v>0</v>
      </c>
      <c r="CS101" s="52">
        <f t="shared" si="165"/>
        <v>0</v>
      </c>
      <c r="CT101" s="52">
        <f t="shared" si="165"/>
        <v>0</v>
      </c>
      <c r="CU101" s="52">
        <f t="shared" si="165"/>
        <v>0</v>
      </c>
      <c r="CV101" s="70">
        <f t="shared" si="165"/>
        <v>0</v>
      </c>
      <c r="CW101" s="52">
        <f t="shared" ref="CW101:DP101" si="166">CW$50*CW26</f>
        <v>0</v>
      </c>
      <c r="CX101" s="52">
        <f t="shared" si="166"/>
        <v>0</v>
      </c>
      <c r="CY101" s="52">
        <f t="shared" si="166"/>
        <v>0</v>
      </c>
      <c r="CZ101" s="52">
        <f t="shared" si="166"/>
        <v>0</v>
      </c>
      <c r="DA101" s="52">
        <f t="shared" si="166"/>
        <v>0</v>
      </c>
      <c r="DB101" s="52">
        <f t="shared" si="166"/>
        <v>0</v>
      </c>
      <c r="DC101" s="52">
        <f t="shared" si="166"/>
        <v>0</v>
      </c>
      <c r="DD101" s="52">
        <f t="shared" si="166"/>
        <v>0</v>
      </c>
      <c r="DE101" s="52">
        <f t="shared" si="166"/>
        <v>0</v>
      </c>
      <c r="DF101" s="52">
        <f t="shared" si="166"/>
        <v>0</v>
      </c>
      <c r="DG101" s="52">
        <f t="shared" si="166"/>
        <v>0</v>
      </c>
      <c r="DH101" s="52">
        <f t="shared" si="166"/>
        <v>0</v>
      </c>
      <c r="DI101" s="52">
        <f t="shared" si="166"/>
        <v>0</v>
      </c>
      <c r="DJ101" s="52">
        <f t="shared" si="166"/>
        <v>0</v>
      </c>
      <c r="DK101" s="52">
        <f t="shared" si="166"/>
        <v>0</v>
      </c>
      <c r="DL101" s="52">
        <f t="shared" si="166"/>
        <v>0</v>
      </c>
      <c r="DM101" s="52">
        <f t="shared" si="166"/>
        <v>0</v>
      </c>
      <c r="DN101" s="52">
        <f t="shared" si="166"/>
        <v>0</v>
      </c>
      <c r="DO101" s="52">
        <f t="shared" si="166"/>
        <v>0</v>
      </c>
      <c r="DP101" s="52">
        <f t="shared" si="166"/>
        <v>0</v>
      </c>
    </row>
    <row r="102" spans="1:120" x14ac:dyDescent="0.25">
      <c r="A102" s="52" t="str">
        <f t="shared" si="140"/>
        <v>18_CT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18_CT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0</v>
      </c>
      <c r="CC102" s="52">
        <f t="shared" si="167"/>
        <v>0</v>
      </c>
      <c r="CD102" s="52">
        <f t="shared" si="167"/>
        <v>0</v>
      </c>
      <c r="CE102" s="52">
        <f t="shared" si="167"/>
        <v>0</v>
      </c>
      <c r="CF102" s="52">
        <f t="shared" si="167"/>
        <v>0</v>
      </c>
      <c r="CG102" s="52">
        <f t="shared" si="167"/>
        <v>0</v>
      </c>
      <c r="CH102" s="52">
        <f t="shared" si="167"/>
        <v>0</v>
      </c>
      <c r="CI102" s="52">
        <f t="shared" si="167"/>
        <v>0</v>
      </c>
      <c r="CJ102" s="52">
        <f t="shared" si="167"/>
        <v>0</v>
      </c>
      <c r="CK102" s="52">
        <f t="shared" si="167"/>
        <v>0</v>
      </c>
      <c r="CL102" s="52">
        <f t="shared" si="167"/>
        <v>0</v>
      </c>
      <c r="CM102" s="52">
        <f t="shared" si="167"/>
        <v>0</v>
      </c>
      <c r="CN102" s="52">
        <f t="shared" si="167"/>
        <v>0</v>
      </c>
      <c r="CO102" s="52">
        <f t="shared" si="167"/>
        <v>0</v>
      </c>
      <c r="CP102" s="52">
        <f t="shared" si="167"/>
        <v>0</v>
      </c>
      <c r="CQ102" s="52">
        <f t="shared" si="167"/>
        <v>0</v>
      </c>
      <c r="CR102" s="52">
        <f t="shared" si="167"/>
        <v>0</v>
      </c>
      <c r="CS102" s="52">
        <f t="shared" si="167"/>
        <v>0</v>
      </c>
      <c r="CT102" s="52">
        <f t="shared" si="167"/>
        <v>0</v>
      </c>
      <c r="CU102" s="52">
        <f t="shared" si="167"/>
        <v>0</v>
      </c>
      <c r="CV102" s="70">
        <f t="shared" si="167"/>
        <v>0</v>
      </c>
      <c r="CW102" s="52">
        <f t="shared" ref="CW102:DP102" si="168">CW$50*CW27</f>
        <v>0</v>
      </c>
      <c r="CX102" s="52">
        <f t="shared" si="168"/>
        <v>0</v>
      </c>
      <c r="CY102" s="52">
        <f t="shared" si="168"/>
        <v>0</v>
      </c>
      <c r="CZ102" s="52">
        <f t="shared" si="168"/>
        <v>0</v>
      </c>
      <c r="DA102" s="52">
        <f t="shared" si="168"/>
        <v>0</v>
      </c>
      <c r="DB102" s="52">
        <f t="shared" si="168"/>
        <v>0</v>
      </c>
      <c r="DC102" s="52">
        <f t="shared" si="168"/>
        <v>0</v>
      </c>
      <c r="DD102" s="52">
        <f t="shared" si="168"/>
        <v>0</v>
      </c>
      <c r="DE102" s="52">
        <f t="shared" si="168"/>
        <v>0</v>
      </c>
      <c r="DF102" s="52">
        <f t="shared" si="168"/>
        <v>0</v>
      </c>
      <c r="DG102" s="52">
        <f t="shared" si="168"/>
        <v>0</v>
      </c>
      <c r="DH102" s="52">
        <f t="shared" si="168"/>
        <v>0</v>
      </c>
      <c r="DI102" s="52">
        <f t="shared" si="168"/>
        <v>0</v>
      </c>
      <c r="DJ102" s="52">
        <f t="shared" si="168"/>
        <v>0</v>
      </c>
      <c r="DK102" s="52">
        <f t="shared" si="168"/>
        <v>0</v>
      </c>
      <c r="DL102" s="52">
        <f t="shared" si="168"/>
        <v>0</v>
      </c>
      <c r="DM102" s="52">
        <f t="shared" si="168"/>
        <v>0</v>
      </c>
      <c r="DN102" s="52">
        <f t="shared" si="168"/>
        <v>0</v>
      </c>
      <c r="DO102" s="52">
        <f t="shared" si="168"/>
        <v>0</v>
      </c>
      <c r="DP102" s="52">
        <f t="shared" si="168"/>
        <v>0</v>
      </c>
    </row>
    <row r="103" spans="1:120" x14ac:dyDescent="0.25">
      <c r="A103" s="52" t="str">
        <f t="shared" si="140"/>
        <v>18_CT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18_CT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0</v>
      </c>
      <c r="CC103" s="52">
        <f t="shared" si="169"/>
        <v>0</v>
      </c>
      <c r="CD103" s="52">
        <f t="shared" si="169"/>
        <v>0</v>
      </c>
      <c r="CE103" s="52">
        <f t="shared" si="169"/>
        <v>0</v>
      </c>
      <c r="CF103" s="52">
        <f t="shared" si="169"/>
        <v>0</v>
      </c>
      <c r="CG103" s="52">
        <f t="shared" si="169"/>
        <v>0</v>
      </c>
      <c r="CH103" s="52">
        <f t="shared" si="169"/>
        <v>0</v>
      </c>
      <c r="CI103" s="52">
        <f t="shared" si="169"/>
        <v>0</v>
      </c>
      <c r="CJ103" s="52">
        <f t="shared" si="169"/>
        <v>0</v>
      </c>
      <c r="CK103" s="52">
        <f t="shared" si="169"/>
        <v>0</v>
      </c>
      <c r="CL103" s="52">
        <f t="shared" si="169"/>
        <v>0</v>
      </c>
      <c r="CM103" s="52">
        <f t="shared" si="169"/>
        <v>0</v>
      </c>
      <c r="CN103" s="52">
        <f t="shared" si="169"/>
        <v>0</v>
      </c>
      <c r="CO103" s="52">
        <f t="shared" si="169"/>
        <v>0</v>
      </c>
      <c r="CP103" s="52">
        <f t="shared" si="169"/>
        <v>0</v>
      </c>
      <c r="CQ103" s="52">
        <f t="shared" si="169"/>
        <v>0</v>
      </c>
      <c r="CR103" s="52">
        <f t="shared" si="169"/>
        <v>0</v>
      </c>
      <c r="CS103" s="52">
        <f t="shared" si="169"/>
        <v>0</v>
      </c>
      <c r="CT103" s="52">
        <f t="shared" si="169"/>
        <v>0</v>
      </c>
      <c r="CU103" s="52">
        <f t="shared" si="169"/>
        <v>0</v>
      </c>
      <c r="CV103" s="70">
        <f t="shared" si="169"/>
        <v>0</v>
      </c>
      <c r="CW103" s="52">
        <f t="shared" ref="CW103:DP103" si="170">CW$50*CW28</f>
        <v>0</v>
      </c>
      <c r="CX103" s="52">
        <f t="shared" si="170"/>
        <v>0</v>
      </c>
      <c r="CY103" s="52">
        <f t="shared" si="170"/>
        <v>0</v>
      </c>
      <c r="CZ103" s="52">
        <f t="shared" si="170"/>
        <v>0</v>
      </c>
      <c r="DA103" s="52">
        <f t="shared" si="170"/>
        <v>0</v>
      </c>
      <c r="DB103" s="52">
        <f t="shared" si="170"/>
        <v>0</v>
      </c>
      <c r="DC103" s="52">
        <f t="shared" si="170"/>
        <v>0</v>
      </c>
      <c r="DD103" s="52">
        <f t="shared" si="170"/>
        <v>0</v>
      </c>
      <c r="DE103" s="52">
        <f t="shared" si="170"/>
        <v>0</v>
      </c>
      <c r="DF103" s="52">
        <f t="shared" si="170"/>
        <v>0</v>
      </c>
      <c r="DG103" s="52">
        <f t="shared" si="170"/>
        <v>0</v>
      </c>
      <c r="DH103" s="52">
        <f t="shared" si="170"/>
        <v>0</v>
      </c>
      <c r="DI103" s="52">
        <f t="shared" si="170"/>
        <v>0</v>
      </c>
      <c r="DJ103" s="52">
        <f t="shared" si="170"/>
        <v>0</v>
      </c>
      <c r="DK103" s="52">
        <f t="shared" si="170"/>
        <v>0</v>
      </c>
      <c r="DL103" s="52">
        <f t="shared" si="170"/>
        <v>0</v>
      </c>
      <c r="DM103" s="52">
        <f t="shared" si="170"/>
        <v>0</v>
      </c>
      <c r="DN103" s="52">
        <f t="shared" si="170"/>
        <v>0</v>
      </c>
      <c r="DO103" s="52">
        <f t="shared" si="170"/>
        <v>0</v>
      </c>
      <c r="DP103" s="52">
        <f t="shared" si="170"/>
        <v>0</v>
      </c>
    </row>
    <row r="104" spans="1:120" x14ac:dyDescent="0.25">
      <c r="A104" s="52" t="str">
        <f t="shared" si="140"/>
        <v>18_CT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18_CT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70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18_CT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18_CT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70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18_CT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18_CT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70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18_CT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18_CT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</v>
      </c>
      <c r="CC107" s="52">
        <f t="shared" si="177"/>
        <v>0</v>
      </c>
      <c r="CD107" s="52">
        <f t="shared" si="177"/>
        <v>0</v>
      </c>
      <c r="CE107" s="52">
        <f t="shared" si="177"/>
        <v>0</v>
      </c>
      <c r="CF107" s="52">
        <f t="shared" si="177"/>
        <v>0</v>
      </c>
      <c r="CG107" s="52">
        <f t="shared" si="177"/>
        <v>0</v>
      </c>
      <c r="CH107" s="52">
        <f t="shared" si="177"/>
        <v>0</v>
      </c>
      <c r="CI107" s="52">
        <f t="shared" si="177"/>
        <v>0</v>
      </c>
      <c r="CJ107" s="52">
        <f t="shared" si="177"/>
        <v>0</v>
      </c>
      <c r="CK107" s="52">
        <f t="shared" si="177"/>
        <v>0</v>
      </c>
      <c r="CL107" s="52">
        <f t="shared" si="177"/>
        <v>0</v>
      </c>
      <c r="CM107" s="52">
        <f t="shared" si="177"/>
        <v>0</v>
      </c>
      <c r="CN107" s="52">
        <f t="shared" si="177"/>
        <v>0</v>
      </c>
      <c r="CO107" s="52">
        <f t="shared" si="177"/>
        <v>0</v>
      </c>
      <c r="CP107" s="52">
        <f t="shared" si="177"/>
        <v>0</v>
      </c>
      <c r="CQ107" s="52">
        <f t="shared" si="177"/>
        <v>0</v>
      </c>
      <c r="CR107" s="52">
        <f t="shared" si="177"/>
        <v>0</v>
      </c>
      <c r="CS107" s="52">
        <f t="shared" si="177"/>
        <v>0</v>
      </c>
      <c r="CT107" s="52">
        <f t="shared" si="177"/>
        <v>0</v>
      </c>
      <c r="CU107" s="52">
        <f t="shared" si="177"/>
        <v>0</v>
      </c>
      <c r="CV107" s="70">
        <f t="shared" si="177"/>
        <v>0</v>
      </c>
      <c r="CW107" s="52">
        <f t="shared" ref="CW107:DP107" si="178">CW$50*CW32</f>
        <v>0</v>
      </c>
      <c r="CX107" s="52">
        <f t="shared" si="178"/>
        <v>0</v>
      </c>
      <c r="CY107" s="52">
        <f t="shared" si="178"/>
        <v>0</v>
      </c>
      <c r="CZ107" s="52">
        <f t="shared" si="178"/>
        <v>0</v>
      </c>
      <c r="DA107" s="52">
        <f t="shared" si="178"/>
        <v>0</v>
      </c>
      <c r="DB107" s="52">
        <f t="shared" si="178"/>
        <v>0</v>
      </c>
      <c r="DC107" s="52">
        <f t="shared" si="178"/>
        <v>0</v>
      </c>
      <c r="DD107" s="52">
        <f t="shared" si="178"/>
        <v>0</v>
      </c>
      <c r="DE107" s="52">
        <f t="shared" si="178"/>
        <v>0</v>
      </c>
      <c r="DF107" s="52">
        <f t="shared" si="178"/>
        <v>0</v>
      </c>
      <c r="DG107" s="52">
        <f t="shared" si="178"/>
        <v>0</v>
      </c>
      <c r="DH107" s="52">
        <f t="shared" si="178"/>
        <v>0</v>
      </c>
      <c r="DI107" s="52">
        <f t="shared" si="178"/>
        <v>0</v>
      </c>
      <c r="DJ107" s="52">
        <f t="shared" si="178"/>
        <v>0</v>
      </c>
      <c r="DK107" s="52">
        <f t="shared" si="178"/>
        <v>0</v>
      </c>
      <c r="DL107" s="52">
        <f t="shared" si="178"/>
        <v>0</v>
      </c>
      <c r="DM107" s="52">
        <f t="shared" si="178"/>
        <v>0</v>
      </c>
      <c r="DN107" s="52">
        <f t="shared" si="178"/>
        <v>0</v>
      </c>
      <c r="DO107" s="52">
        <f t="shared" si="178"/>
        <v>0</v>
      </c>
      <c r="DP107" s="52">
        <f t="shared" si="178"/>
        <v>0</v>
      </c>
    </row>
    <row r="108" spans="1:120" x14ac:dyDescent="0.25">
      <c r="A108" s="52" t="str">
        <f t="shared" si="140"/>
        <v>18_CT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18_CT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70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18_CT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18_CT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70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18_CT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18_CT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70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18_CT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18_CT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70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18_CT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18_CT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0</v>
      </c>
      <c r="CC112" s="52">
        <f t="shared" si="187"/>
        <v>0</v>
      </c>
      <c r="CD112" s="52">
        <f t="shared" si="187"/>
        <v>0</v>
      </c>
      <c r="CE112" s="52">
        <f t="shared" si="187"/>
        <v>0</v>
      </c>
      <c r="CF112" s="52">
        <f t="shared" si="187"/>
        <v>0</v>
      </c>
      <c r="CG112" s="52">
        <f t="shared" si="187"/>
        <v>0</v>
      </c>
      <c r="CH112" s="52">
        <f t="shared" si="187"/>
        <v>0</v>
      </c>
      <c r="CI112" s="52">
        <f t="shared" si="187"/>
        <v>0</v>
      </c>
      <c r="CJ112" s="52">
        <f t="shared" si="187"/>
        <v>0</v>
      </c>
      <c r="CK112" s="52">
        <f t="shared" si="187"/>
        <v>0</v>
      </c>
      <c r="CL112" s="52">
        <f t="shared" si="187"/>
        <v>0</v>
      </c>
      <c r="CM112" s="52">
        <f t="shared" si="187"/>
        <v>0</v>
      </c>
      <c r="CN112" s="52">
        <f t="shared" si="187"/>
        <v>0</v>
      </c>
      <c r="CO112" s="52">
        <f t="shared" si="187"/>
        <v>0</v>
      </c>
      <c r="CP112" s="52">
        <f t="shared" si="187"/>
        <v>0</v>
      </c>
      <c r="CQ112" s="52">
        <f t="shared" si="187"/>
        <v>0</v>
      </c>
      <c r="CR112" s="52">
        <f t="shared" si="187"/>
        <v>0</v>
      </c>
      <c r="CS112" s="52">
        <f t="shared" si="187"/>
        <v>0</v>
      </c>
      <c r="CT112" s="52">
        <f t="shared" si="187"/>
        <v>0</v>
      </c>
      <c r="CU112" s="52">
        <f t="shared" si="187"/>
        <v>0</v>
      </c>
      <c r="CV112" s="70">
        <f t="shared" si="187"/>
        <v>0</v>
      </c>
      <c r="CW112" s="52">
        <f t="shared" ref="CW112:DP112" si="188">CW$50*CW37</f>
        <v>0</v>
      </c>
      <c r="CX112" s="52">
        <f t="shared" si="188"/>
        <v>0</v>
      </c>
      <c r="CY112" s="52">
        <f t="shared" si="188"/>
        <v>0</v>
      </c>
      <c r="CZ112" s="52">
        <f t="shared" si="188"/>
        <v>0</v>
      </c>
      <c r="DA112" s="52">
        <f t="shared" si="188"/>
        <v>0</v>
      </c>
      <c r="DB112" s="52">
        <f t="shared" si="188"/>
        <v>0</v>
      </c>
      <c r="DC112" s="52">
        <f t="shared" si="188"/>
        <v>0</v>
      </c>
      <c r="DD112" s="52">
        <f t="shared" si="188"/>
        <v>0</v>
      </c>
      <c r="DE112" s="52">
        <f t="shared" si="188"/>
        <v>0</v>
      </c>
      <c r="DF112" s="52">
        <f t="shared" si="188"/>
        <v>0</v>
      </c>
      <c r="DG112" s="52">
        <f t="shared" si="188"/>
        <v>0</v>
      </c>
      <c r="DH112" s="52">
        <f t="shared" si="188"/>
        <v>0</v>
      </c>
      <c r="DI112" s="52">
        <f t="shared" si="188"/>
        <v>0</v>
      </c>
      <c r="DJ112" s="52">
        <f t="shared" si="188"/>
        <v>0</v>
      </c>
      <c r="DK112" s="52">
        <f t="shared" si="188"/>
        <v>0</v>
      </c>
      <c r="DL112" s="52">
        <f t="shared" si="188"/>
        <v>0</v>
      </c>
      <c r="DM112" s="52">
        <f t="shared" si="188"/>
        <v>0</v>
      </c>
      <c r="DN112" s="52">
        <f t="shared" si="188"/>
        <v>0</v>
      </c>
      <c r="DO112" s="52">
        <f t="shared" si="188"/>
        <v>0</v>
      </c>
      <c r="DP112" s="52">
        <f t="shared" si="188"/>
        <v>0</v>
      </c>
    </row>
    <row r="113" spans="1:120" x14ac:dyDescent="0.25">
      <c r="A113" s="52" t="str">
        <f t="shared" si="140"/>
        <v>18_CT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18_CT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70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18_CT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18_CT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70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18_CT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18_CT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70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18_CT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18_CT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70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18_CT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18_CT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70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18_CT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18_CT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70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18_CT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18_CT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70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18_CT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18_CT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</v>
      </c>
      <c r="CC120" s="54">
        <f t="shared" si="204"/>
        <v>0</v>
      </c>
      <c r="CD120" s="54">
        <f t="shared" si="204"/>
        <v>0</v>
      </c>
      <c r="CE120" s="54">
        <f t="shared" si="204"/>
        <v>0</v>
      </c>
      <c r="CF120" s="54">
        <f t="shared" si="204"/>
        <v>0</v>
      </c>
      <c r="CG120" s="54">
        <f t="shared" si="204"/>
        <v>0</v>
      </c>
      <c r="CH120" s="54">
        <f t="shared" si="204"/>
        <v>0</v>
      </c>
      <c r="CI120" s="54">
        <f t="shared" si="204"/>
        <v>0</v>
      </c>
      <c r="CJ120" s="54">
        <f t="shared" si="204"/>
        <v>0</v>
      </c>
      <c r="CK120" s="54">
        <f t="shared" si="204"/>
        <v>0</v>
      </c>
      <c r="CL120" s="54">
        <f t="shared" si="204"/>
        <v>0</v>
      </c>
      <c r="CM120" s="54">
        <f t="shared" si="204"/>
        <v>0</v>
      </c>
      <c r="CN120" s="54">
        <f t="shared" si="204"/>
        <v>0</v>
      </c>
      <c r="CO120" s="54">
        <f t="shared" si="204"/>
        <v>0</v>
      </c>
      <c r="CP120" s="54">
        <f t="shared" si="204"/>
        <v>0</v>
      </c>
      <c r="CQ120" s="54">
        <f t="shared" si="204"/>
        <v>0</v>
      </c>
      <c r="CR120" s="54">
        <f t="shared" si="204"/>
        <v>0</v>
      </c>
      <c r="CS120" s="54">
        <f t="shared" si="204"/>
        <v>0</v>
      </c>
      <c r="CT120" s="54">
        <f t="shared" si="204"/>
        <v>0</v>
      </c>
      <c r="CU120" s="54">
        <f t="shared" si="204"/>
        <v>0</v>
      </c>
      <c r="CV120" s="71">
        <f t="shared" ref="CV120:DP120" si="205">CV127</f>
        <v>0</v>
      </c>
      <c r="CW120" s="58">
        <f t="shared" si="205"/>
        <v>0</v>
      </c>
      <c r="CX120" s="58">
        <f t="shared" si="205"/>
        <v>0</v>
      </c>
      <c r="CY120" s="58">
        <f t="shared" si="205"/>
        <v>0</v>
      </c>
      <c r="CZ120" s="58">
        <f t="shared" si="205"/>
        <v>0</v>
      </c>
      <c r="DA120" s="58">
        <f t="shared" si="205"/>
        <v>0</v>
      </c>
      <c r="DB120" s="58">
        <f t="shared" si="205"/>
        <v>0</v>
      </c>
      <c r="DC120" s="58">
        <f t="shared" si="205"/>
        <v>0</v>
      </c>
      <c r="DD120" s="58">
        <f t="shared" si="205"/>
        <v>0</v>
      </c>
      <c r="DE120" s="58">
        <f t="shared" si="205"/>
        <v>0</v>
      </c>
      <c r="DF120" s="58">
        <f t="shared" si="205"/>
        <v>0</v>
      </c>
      <c r="DG120" s="58">
        <f t="shared" si="205"/>
        <v>0</v>
      </c>
      <c r="DH120" s="58">
        <f t="shared" si="205"/>
        <v>0</v>
      </c>
      <c r="DI120" s="58">
        <f t="shared" si="205"/>
        <v>0</v>
      </c>
      <c r="DJ120" s="58">
        <f t="shared" si="205"/>
        <v>0</v>
      </c>
      <c r="DK120" s="58">
        <f t="shared" si="205"/>
        <v>0</v>
      </c>
      <c r="DL120" s="58">
        <f t="shared" si="205"/>
        <v>0</v>
      </c>
      <c r="DM120" s="58">
        <f t="shared" si="205"/>
        <v>0</v>
      </c>
      <c r="DN120" s="58">
        <f t="shared" si="205"/>
        <v>0</v>
      </c>
      <c r="DO120" s="58">
        <f t="shared" si="205"/>
        <v>0</v>
      </c>
      <c r="DP120" s="58">
        <f t="shared" si="205"/>
        <v>0</v>
      </c>
    </row>
    <row r="121" spans="1:120" x14ac:dyDescent="0.25">
      <c r="A121" s="52" t="str">
        <f t="shared" si="140"/>
        <v>18_CT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18_CT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70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</v>
      </c>
      <c r="CC124" s="58">
        <f t="shared" si="209"/>
        <v>0</v>
      </c>
      <c r="CD124" s="58">
        <f t="shared" si="209"/>
        <v>0</v>
      </c>
      <c r="CE124" s="58">
        <f t="shared" si="209"/>
        <v>0</v>
      </c>
      <c r="CF124" s="58">
        <f t="shared" si="209"/>
        <v>0</v>
      </c>
      <c r="CG124" s="58">
        <f t="shared" si="209"/>
        <v>0</v>
      </c>
      <c r="CH124" s="58">
        <f t="shared" si="209"/>
        <v>0</v>
      </c>
      <c r="CI124" s="58">
        <f t="shared" si="209"/>
        <v>0</v>
      </c>
      <c r="CJ124" s="58">
        <f t="shared" si="209"/>
        <v>0</v>
      </c>
      <c r="CK124" s="58">
        <f t="shared" si="209"/>
        <v>0</v>
      </c>
      <c r="CL124" s="58">
        <f t="shared" si="209"/>
        <v>0</v>
      </c>
      <c r="CM124" s="58">
        <f t="shared" si="209"/>
        <v>0</v>
      </c>
      <c r="CN124" s="58">
        <f t="shared" si="209"/>
        <v>0</v>
      </c>
      <c r="CO124" s="58">
        <f t="shared" si="209"/>
        <v>0</v>
      </c>
      <c r="CP124" s="58">
        <f t="shared" si="209"/>
        <v>0</v>
      </c>
      <c r="CQ124" s="58">
        <f t="shared" si="209"/>
        <v>0</v>
      </c>
      <c r="CR124" s="58">
        <f t="shared" si="209"/>
        <v>0</v>
      </c>
      <c r="CS124" s="58">
        <f t="shared" si="209"/>
        <v>0</v>
      </c>
      <c r="CT124" s="58">
        <f t="shared" si="209"/>
        <v>0</v>
      </c>
      <c r="CU124" s="58">
        <f t="shared" si="209"/>
        <v>0</v>
      </c>
      <c r="CV124" s="71">
        <f t="shared" ref="CV124:DP124" si="210">CV50*CV45</f>
        <v>0</v>
      </c>
      <c r="CW124" s="58">
        <f t="shared" si="210"/>
        <v>0</v>
      </c>
      <c r="CX124" s="58">
        <f t="shared" si="210"/>
        <v>0</v>
      </c>
      <c r="CY124" s="58">
        <f t="shared" si="210"/>
        <v>0</v>
      </c>
      <c r="CZ124" s="58">
        <f t="shared" si="210"/>
        <v>0</v>
      </c>
      <c r="DA124" s="58">
        <f t="shared" si="210"/>
        <v>0</v>
      </c>
      <c r="DB124" s="58">
        <f t="shared" si="210"/>
        <v>0</v>
      </c>
      <c r="DC124" s="58">
        <f t="shared" si="210"/>
        <v>0</v>
      </c>
      <c r="DD124" s="58">
        <f t="shared" si="210"/>
        <v>0</v>
      </c>
      <c r="DE124" s="58">
        <f t="shared" si="210"/>
        <v>0</v>
      </c>
      <c r="DF124" s="58">
        <f t="shared" si="210"/>
        <v>0</v>
      </c>
      <c r="DG124" s="58">
        <f t="shared" si="210"/>
        <v>0</v>
      </c>
      <c r="DH124" s="58">
        <f t="shared" si="210"/>
        <v>0</v>
      </c>
      <c r="DI124" s="58">
        <f t="shared" si="210"/>
        <v>0</v>
      </c>
      <c r="DJ124" s="58">
        <f t="shared" si="210"/>
        <v>0</v>
      </c>
      <c r="DK124" s="58">
        <f t="shared" si="210"/>
        <v>0</v>
      </c>
      <c r="DL124" s="58">
        <f t="shared" si="210"/>
        <v>0</v>
      </c>
      <c r="DM124" s="58">
        <f t="shared" si="210"/>
        <v>0</v>
      </c>
      <c r="DN124" s="58">
        <f t="shared" si="210"/>
        <v>0</v>
      </c>
      <c r="DO124" s="58">
        <f t="shared" si="210"/>
        <v>0</v>
      </c>
      <c r="DP124" s="58">
        <f t="shared" si="210"/>
        <v>0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0</v>
      </c>
      <c r="CC125" s="58" cm="1">
        <f t="array" ref="CC125">INDEX(prod_est,$G$15+$H$15-1,MATCH(CC57,$BP$57:$CV$57,0))*CC50</f>
        <v>0</v>
      </c>
      <c r="CD125" s="58" cm="1">
        <f t="array" ref="CD125">INDEX(prod_est,$G$15+$H$15-1,MATCH(CD57,$BP$57:$CV$57,0))*CD50</f>
        <v>0</v>
      </c>
      <c r="CE125" s="58" cm="1">
        <f t="array" ref="CE125">INDEX(prod_est,$G$15+$H$15-1,MATCH(CE57,$BP$57:$CV$57,0))*CE50</f>
        <v>0</v>
      </c>
      <c r="CF125" s="58" cm="1">
        <f t="array" ref="CF125">INDEX(prod_est,$G$15+$H$15-1,MATCH(CF57,$BP$57:$CV$57,0))*CF50</f>
        <v>0</v>
      </c>
      <c r="CG125" s="58" cm="1">
        <f t="array" ref="CG125">INDEX(prod_est,$G$15+$H$15-1,MATCH(CG57,$BP$57:$CV$57,0))*CG50</f>
        <v>0</v>
      </c>
      <c r="CH125" s="58" cm="1">
        <f t="array" ref="CH125">INDEX(prod_est,$G$15+$H$15-1,MATCH(CH57,$BP$57:$CV$57,0))*CH50</f>
        <v>0</v>
      </c>
      <c r="CI125" s="58" cm="1">
        <f t="array" ref="CI125">INDEX(prod_est,$G$15+$H$15-1,MATCH(CI57,$BP$57:$CV$57,0))*CI50</f>
        <v>0</v>
      </c>
      <c r="CJ125" s="58" cm="1">
        <f t="array" ref="CJ125">INDEX(prod_est,$G$15+$H$15-1,MATCH(CJ57,$BP$57:$CV$57,0))*CJ50</f>
        <v>0</v>
      </c>
      <c r="CK125" s="58" cm="1">
        <f t="array" ref="CK125">INDEX(prod_est,$G$15+$H$15-1,MATCH(CK57,$BP$57:$CV$57,0))*CK50</f>
        <v>0</v>
      </c>
      <c r="CL125" s="58" cm="1">
        <f t="array" ref="CL125">INDEX(prod_est,$G$15+$H$15-1,MATCH(CL57,$BP$57:$CV$57,0))*CL50</f>
        <v>0</v>
      </c>
      <c r="CM125" s="58" cm="1">
        <f t="array" ref="CM125">INDEX(prod_est,$G$15+$H$15-1,MATCH(CM57,$BP$57:$CV$57,0))*CM50</f>
        <v>0</v>
      </c>
      <c r="CN125" s="58" cm="1">
        <f t="array" ref="CN125">INDEX(prod_est,$G$15+$H$15-1,MATCH(CN57,$BP$57:$CV$57,0))*CN50</f>
        <v>0</v>
      </c>
      <c r="CO125" s="58" cm="1">
        <f t="array" ref="CO125">INDEX(prod_est,$G$15+$H$15-1,MATCH(CO57,$BP$57:$CV$57,0))*CO50</f>
        <v>0</v>
      </c>
      <c r="CP125" s="58" cm="1">
        <f t="array" ref="CP125">INDEX(prod_est,$G$15+$H$15-1,MATCH(CP57,$BP$57:$CV$57,0))*CP50</f>
        <v>0</v>
      </c>
      <c r="CQ125" s="58" cm="1">
        <f t="array" ref="CQ125">INDEX(prod_est,$G$15+$H$15-1,MATCH(CQ57,$BP$57:$CV$57,0))*CQ50</f>
        <v>0</v>
      </c>
      <c r="CR125" s="58" cm="1">
        <f t="array" ref="CR125">INDEX(prod_est,$G$15+$H$15-1,MATCH(CR57,$BP$57:$CV$57,0))*CR50</f>
        <v>0</v>
      </c>
      <c r="CS125" s="58" cm="1">
        <f t="array" ref="CS125">INDEX(prod_est,$G$15+$H$15-1,MATCH(CS57,$BP$57:$CV$57,0))*CS50</f>
        <v>0</v>
      </c>
      <c r="CT125" s="58" cm="1">
        <f t="array" ref="CT125">INDEX(prod_est,$G$15+$H$15-1,MATCH(CT57,$BP$57:$CV$57,0))*CT50</f>
        <v>0</v>
      </c>
      <c r="CU125" s="58" cm="1">
        <f t="array" ref="CU125">INDEX(prod_est,$G$15+$H$15-1,MATCH(CU57,$BP$57:$DP$57,0))*CU50</f>
        <v>0</v>
      </c>
      <c r="CV125" s="71" cm="1">
        <f t="array" ref="CV125">INDEX(prod_est,$G$15+$H$15-1,MATCH(CV57,$BP$57:$DP$57,0))*CV50</f>
        <v>0</v>
      </c>
      <c r="CW125" s="58" cm="1">
        <f t="array" ref="CW125">INDEX(prod_est,$G$15+$H$15-1,MATCH(CW57,$BP$57:$DP$57,0))*CW50</f>
        <v>0</v>
      </c>
      <c r="CX125" s="58" cm="1">
        <f t="array" ref="CX125">INDEX(prod_est,$G$15+$H$15-1,MATCH(CX57,$BP$57:$DP$57,0))*CX50</f>
        <v>0</v>
      </c>
      <c r="CY125" s="58" cm="1">
        <f t="array" ref="CY125">INDEX(prod_est,$G$15+$H$15-1,MATCH(CY57,$BP$57:$DP$57,0))*CY50</f>
        <v>0</v>
      </c>
      <c r="CZ125" s="58" cm="1">
        <f t="array" ref="CZ125">INDEX(prod_est,$G$15+$H$15-1,MATCH(CZ57,$BP$57:$DP$57,0))*CZ50</f>
        <v>0</v>
      </c>
      <c r="DA125" s="58" cm="1">
        <f t="array" ref="DA125">INDEX(prod_est,$G$15+$H$15-1,MATCH(DA57,$BP$57:$DP$57,0))*DA50</f>
        <v>0</v>
      </c>
      <c r="DB125" s="58" cm="1">
        <f t="array" ref="DB125">INDEX(prod_est,$G$15+$H$15-1,MATCH(DB57,$BP$57:$DP$57,0))*DB50</f>
        <v>0</v>
      </c>
      <c r="DC125" s="58" cm="1">
        <f t="array" ref="DC125">INDEX(prod_est,$G$15+$H$15-1,MATCH(DC57,$BP$57:$DP$57,0))*DC50</f>
        <v>0</v>
      </c>
      <c r="DD125" s="58" cm="1">
        <f t="array" ref="DD125">INDEX(prod_est,$G$15+$H$15-1,MATCH(DD57,$BP$57:$DP$57,0))*DD50</f>
        <v>0</v>
      </c>
      <c r="DE125" s="58" cm="1">
        <f t="array" ref="DE125">INDEX(prod_est,$G$15+$H$15-1,MATCH(DE57,$BP$57:$DP$57,0))*DE50</f>
        <v>0</v>
      </c>
      <c r="DF125" s="58" cm="1">
        <f t="array" ref="DF125">INDEX(prod_est,$G$15+$H$15-1,MATCH(DF57,$BP$57:$DP$57,0))*DF50</f>
        <v>0</v>
      </c>
      <c r="DG125" s="58" cm="1">
        <f t="array" ref="DG125">INDEX(prod_est,$G$15+$H$15-1,MATCH(DG57,$BP$57:$DP$57,0))*DG50</f>
        <v>0</v>
      </c>
      <c r="DH125" s="58" cm="1">
        <f t="array" ref="DH125">INDEX(prod_est,$G$15+$H$15-1,MATCH(DH57,$BP$57:$DP$57,0))*DH50</f>
        <v>0</v>
      </c>
      <c r="DI125" s="58" cm="1">
        <f t="array" ref="DI125">INDEX(prod_est,$G$15+$H$15-1,MATCH(DI57,$BP$57:$DP$57,0))*DI50</f>
        <v>0</v>
      </c>
      <c r="DJ125" s="58" cm="1">
        <f t="array" ref="DJ125">INDEX(prod_est,$G$15+$H$15-1,MATCH(DJ57,$BP$57:$DP$57,0))*DJ50</f>
        <v>0</v>
      </c>
      <c r="DK125" s="58" cm="1">
        <f t="array" ref="DK125">INDEX(prod_est,$G$15+$H$15-1,MATCH(DK57,$BP$57:$DP$57,0))*DK50</f>
        <v>0</v>
      </c>
      <c r="DL125" s="58" cm="1">
        <f t="array" ref="DL125">INDEX(prod_est,$G$15+$H$15-1,MATCH(DL57,$BP$57:$DP$57,0))*DL50</f>
        <v>0</v>
      </c>
      <c r="DM125" s="58" cm="1">
        <f t="array" ref="DM125">INDEX(prod_est,$G$15+$H$15-1,MATCH(DM57,$BP$57:$DP$57,0))*DM50</f>
        <v>0</v>
      </c>
      <c r="DN125" s="58" cm="1">
        <f t="array" ref="DN125">INDEX(prod_est,$G$15+$H$15-1,MATCH(DN57,$BP$57:$DP$57,0))*DN50</f>
        <v>0</v>
      </c>
      <c r="DO125" s="58" cm="1">
        <f t="array" ref="DO125">INDEX(prod_est,$G$15+$H$15-1,MATCH(DO57,$BP$57:$DP$57,0))*DO50</f>
        <v>0</v>
      </c>
      <c r="DP125" s="58" cm="1">
        <f t="array" ref="DP125">INDEX(prod_est,$G$15+$H$15-1,MATCH(DP57,$BP$57:$DP$57,0))*DP50</f>
        <v>0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</v>
      </c>
      <c r="CC126" s="58">
        <f t="shared" si="211"/>
        <v>0</v>
      </c>
      <c r="CD126" s="58">
        <f t="shared" si="211"/>
        <v>0</v>
      </c>
      <c r="CE126" s="58">
        <f t="shared" si="211"/>
        <v>0</v>
      </c>
      <c r="CF126" s="58">
        <f t="shared" si="211"/>
        <v>0</v>
      </c>
      <c r="CG126" s="58">
        <f t="shared" si="211"/>
        <v>0</v>
      </c>
      <c r="CH126" s="58">
        <f t="shared" si="211"/>
        <v>0</v>
      </c>
      <c r="CI126" s="58">
        <f t="shared" si="211"/>
        <v>0</v>
      </c>
      <c r="CJ126" s="58">
        <f t="shared" si="211"/>
        <v>0</v>
      </c>
      <c r="CK126" s="58">
        <f t="shared" si="211"/>
        <v>0</v>
      </c>
      <c r="CL126" s="58">
        <f t="shared" si="211"/>
        <v>0</v>
      </c>
      <c r="CM126" s="58">
        <f t="shared" si="211"/>
        <v>0</v>
      </c>
      <c r="CN126" s="58">
        <f t="shared" si="211"/>
        <v>0</v>
      </c>
      <c r="CO126" s="58">
        <f t="shared" si="211"/>
        <v>0</v>
      </c>
      <c r="CP126" s="58">
        <f t="shared" si="211"/>
        <v>0</v>
      </c>
      <c r="CQ126" s="58">
        <f t="shared" si="211"/>
        <v>0</v>
      </c>
      <c r="CR126" s="58">
        <f t="shared" si="211"/>
        <v>0</v>
      </c>
      <c r="CS126" s="58">
        <f t="shared" si="211"/>
        <v>0</v>
      </c>
      <c r="CT126" s="58">
        <f t="shared" si="211"/>
        <v>0</v>
      </c>
      <c r="CU126" s="58">
        <f t="shared" si="211"/>
        <v>0</v>
      </c>
      <c r="CV126" s="71">
        <f t="shared" ref="CV126:DP126" si="212">CV125*1000*$I$9*$I$10</f>
        <v>0</v>
      </c>
      <c r="CW126" s="58">
        <f t="shared" si="212"/>
        <v>0</v>
      </c>
      <c r="CX126" s="58">
        <f t="shared" si="212"/>
        <v>0</v>
      </c>
      <c r="CY126" s="58">
        <f t="shared" si="212"/>
        <v>0</v>
      </c>
      <c r="CZ126" s="58">
        <f t="shared" si="212"/>
        <v>0</v>
      </c>
      <c r="DA126" s="58">
        <f t="shared" si="212"/>
        <v>0</v>
      </c>
      <c r="DB126" s="58">
        <f t="shared" si="212"/>
        <v>0</v>
      </c>
      <c r="DC126" s="58">
        <f t="shared" si="212"/>
        <v>0</v>
      </c>
      <c r="DD126" s="58">
        <f t="shared" si="212"/>
        <v>0</v>
      </c>
      <c r="DE126" s="58">
        <f t="shared" si="212"/>
        <v>0</v>
      </c>
      <c r="DF126" s="58">
        <f t="shared" si="212"/>
        <v>0</v>
      </c>
      <c r="DG126" s="58">
        <f t="shared" si="212"/>
        <v>0</v>
      </c>
      <c r="DH126" s="58">
        <f t="shared" si="212"/>
        <v>0</v>
      </c>
      <c r="DI126" s="58">
        <f t="shared" si="212"/>
        <v>0</v>
      </c>
      <c r="DJ126" s="58">
        <f t="shared" si="212"/>
        <v>0</v>
      </c>
      <c r="DK126" s="58">
        <f t="shared" si="212"/>
        <v>0</v>
      </c>
      <c r="DL126" s="58">
        <f t="shared" si="212"/>
        <v>0</v>
      </c>
      <c r="DM126" s="58">
        <f t="shared" si="212"/>
        <v>0</v>
      </c>
      <c r="DN126" s="58">
        <f t="shared" si="212"/>
        <v>0</v>
      </c>
      <c r="DO126" s="58">
        <f t="shared" si="212"/>
        <v>0</v>
      </c>
      <c r="DP126" s="58">
        <f t="shared" si="212"/>
        <v>0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</v>
      </c>
      <c r="CC127" s="59">
        <f t="shared" si="213"/>
        <v>0</v>
      </c>
      <c r="CD127" s="59">
        <f t="shared" si="213"/>
        <v>0</v>
      </c>
      <c r="CE127" s="59">
        <f t="shared" si="213"/>
        <v>0</v>
      </c>
      <c r="CF127" s="59">
        <f t="shared" si="213"/>
        <v>0</v>
      </c>
      <c r="CG127" s="59">
        <f t="shared" si="213"/>
        <v>0</v>
      </c>
      <c r="CH127" s="59">
        <f t="shared" si="213"/>
        <v>0</v>
      </c>
      <c r="CI127" s="59">
        <f t="shared" si="213"/>
        <v>0</v>
      </c>
      <c r="CJ127" s="59">
        <f t="shared" si="213"/>
        <v>0</v>
      </c>
      <c r="CK127" s="59">
        <f t="shared" si="213"/>
        <v>0</v>
      </c>
      <c r="CL127" s="59">
        <f t="shared" si="213"/>
        <v>0</v>
      </c>
      <c r="CM127" s="59">
        <f t="shared" si="213"/>
        <v>0</v>
      </c>
      <c r="CN127" s="59">
        <f t="shared" si="213"/>
        <v>0</v>
      </c>
      <c r="CO127" s="59">
        <f t="shared" si="213"/>
        <v>0</v>
      </c>
      <c r="CP127" s="59">
        <f t="shared" si="213"/>
        <v>0</v>
      </c>
      <c r="CQ127" s="59">
        <f t="shared" si="213"/>
        <v>0</v>
      </c>
      <c r="CR127" s="59">
        <f t="shared" si="213"/>
        <v>0</v>
      </c>
      <c r="CS127" s="59">
        <f t="shared" si="213"/>
        <v>0</v>
      </c>
      <c r="CT127" s="59">
        <f t="shared" si="213"/>
        <v>0</v>
      </c>
      <c r="CU127" s="59">
        <f t="shared" si="213"/>
        <v>0</v>
      </c>
      <c r="CV127" s="72">
        <f t="shared" ref="CV127:DP127" si="214">CV124+CV126</f>
        <v>0</v>
      </c>
      <c r="CW127" s="59">
        <f t="shared" si="214"/>
        <v>0</v>
      </c>
      <c r="CX127" s="59">
        <f t="shared" si="214"/>
        <v>0</v>
      </c>
      <c r="CY127" s="59">
        <f t="shared" si="214"/>
        <v>0</v>
      </c>
      <c r="CZ127" s="59">
        <f t="shared" si="214"/>
        <v>0</v>
      </c>
      <c r="DA127" s="59">
        <f t="shared" si="214"/>
        <v>0</v>
      </c>
      <c r="DB127" s="59">
        <f t="shared" si="214"/>
        <v>0</v>
      </c>
      <c r="DC127" s="59">
        <f t="shared" si="214"/>
        <v>0</v>
      </c>
      <c r="DD127" s="59">
        <f t="shared" si="214"/>
        <v>0</v>
      </c>
      <c r="DE127" s="59">
        <f t="shared" si="214"/>
        <v>0</v>
      </c>
      <c r="DF127" s="59">
        <f t="shared" si="214"/>
        <v>0</v>
      </c>
      <c r="DG127" s="59">
        <f t="shared" si="214"/>
        <v>0</v>
      </c>
      <c r="DH127" s="59">
        <f t="shared" si="214"/>
        <v>0</v>
      </c>
      <c r="DI127" s="59">
        <f t="shared" si="214"/>
        <v>0</v>
      </c>
      <c r="DJ127" s="59">
        <f t="shared" si="214"/>
        <v>0</v>
      </c>
      <c r="DK127" s="59">
        <f t="shared" si="214"/>
        <v>0</v>
      </c>
      <c r="DL127" s="59">
        <f t="shared" si="214"/>
        <v>0</v>
      </c>
      <c r="DM127" s="59">
        <f t="shared" si="214"/>
        <v>0</v>
      </c>
      <c r="DN127" s="59">
        <f t="shared" si="214"/>
        <v>0</v>
      </c>
      <c r="DO127" s="59">
        <f t="shared" si="214"/>
        <v>0</v>
      </c>
      <c r="DP127" s="59">
        <f t="shared" si="214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P127"/>
  <sheetViews>
    <sheetView showGridLines="0" workbookViewId="0">
      <selection activeCell="CQ120" sqref="CQ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200</v>
      </c>
      <c r="F3" s="14" t="str">
        <f>A15&amp;" 2018"</f>
        <v>19_THA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3.0436099333737139E-3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3.302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1.1508176862507582E-3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3.0436099333737139E-3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0.41988129365462151</v>
      </c>
      <c r="G11" s="12" t="s">
        <v>186</v>
      </c>
      <c r="I11" s="50">
        <v>0</v>
      </c>
      <c r="J11" s="12" t="s">
        <v>185</v>
      </c>
    </row>
    <row r="12" spans="1:120" x14ac:dyDescent="0.25">
      <c r="L12" s="69"/>
      <c r="M12" s="69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55</v>
      </c>
      <c r="B15" t="s">
        <v>5</v>
      </c>
      <c r="C15" t="s">
        <v>5</v>
      </c>
      <c r="D15" t="s">
        <v>37</v>
      </c>
      <c r="E15" s="8">
        <v>13.32281628</v>
      </c>
      <c r="F15" s="8">
        <v>14.99586156</v>
      </c>
      <c r="G15">
        <f>MATCH(A15,Production_est!$A$4:$A$339,0)</f>
        <v>289</v>
      </c>
      <c r="H15">
        <f>IFERROR(MATCH(D15,Production_est!$D$4:$D$339,0),"-")</f>
        <v>6</v>
      </c>
      <c r="I15" s="8" cm="1">
        <f t="array" ref="I15">IFERROR(INDEX(Production_est!$E$4:$E$339,H15+G15),"-")</f>
        <v>36084.819987301104</v>
      </c>
      <c r="J15" s="42">
        <f t="shared" ref="J15:J46" si="0">IFERROR(F15/I15,0)</f>
        <v>4.1557257498519635E-4</v>
      </c>
      <c r="K15" s="42">
        <f t="shared" ref="K15:K46" si="1">J15</f>
        <v>4.1557257498519635E-4</v>
      </c>
      <c r="L15" s="42">
        <f t="shared" ref="L15:L46" si="2">K15</f>
        <v>4.1557257498519635E-4</v>
      </c>
      <c r="M15" s="42">
        <f t="shared" ref="M15:AO15" si="3">L15*(1-$F$4)</f>
        <v>4.1430773416793374E-4</v>
      </c>
      <c r="N15" s="42">
        <f t="shared" si="3"/>
        <v>4.1304674303274663E-4</v>
      </c>
      <c r="O15" s="42">
        <f t="shared" si="3"/>
        <v>4.117895898627045E-4</v>
      </c>
      <c r="P15" s="42">
        <f t="shared" si="3"/>
        <v>4.1053626297653847E-4</v>
      </c>
      <c r="Q15" s="42">
        <f t="shared" si="3"/>
        <v>4.0928675072853297E-4</v>
      </c>
      <c r="R15" s="42">
        <f t="shared" si="3"/>
        <v>4.0804104150841735E-4</v>
      </c>
      <c r="S15" s="42">
        <f t="shared" si="3"/>
        <v>4.0679912374125819E-4</v>
      </c>
      <c r="T15" s="42">
        <f t="shared" si="3"/>
        <v>4.0556098588735159E-4</v>
      </c>
      <c r="U15" s="42">
        <f t="shared" si="3"/>
        <v>4.0432661644211599E-4</v>
      </c>
      <c r="V15" s="42">
        <f t="shared" si="3"/>
        <v>4.0309600393598536E-4</v>
      </c>
      <c r="W15" s="42">
        <f t="shared" si="3"/>
        <v>4.0186913693430256E-4</v>
      </c>
      <c r="X15" s="42">
        <f t="shared" si="3"/>
        <v>4.00646004037213E-4</v>
      </c>
      <c r="Y15" s="42">
        <f t="shared" si="3"/>
        <v>3.9942659387955885E-4</v>
      </c>
      <c r="Z15" s="42">
        <f t="shared" si="3"/>
        <v>3.982108951307734E-4</v>
      </c>
      <c r="AA15" s="42">
        <f t="shared" si="3"/>
        <v>3.9699889649477574E-4</v>
      </c>
      <c r="AB15" s="42">
        <f t="shared" si="3"/>
        <v>3.9579058670986583E-4</v>
      </c>
      <c r="AC15" s="42">
        <f t="shared" si="3"/>
        <v>3.9458595454861987E-4</v>
      </c>
      <c r="AD15" s="42">
        <f t="shared" si="3"/>
        <v>3.9338498881778594E-4</v>
      </c>
      <c r="AE15" s="42">
        <f t="shared" si="3"/>
        <v>3.9218767835818002E-4</v>
      </c>
      <c r="AF15" s="42">
        <f t="shared" si="3"/>
        <v>3.9099401204458227E-4</v>
      </c>
      <c r="AG15" s="42">
        <f t="shared" si="3"/>
        <v>3.8980397878563374E-4</v>
      </c>
      <c r="AH15" s="42">
        <f t="shared" si="3"/>
        <v>3.886175675237332E-4</v>
      </c>
      <c r="AI15" s="42">
        <f t="shared" si="3"/>
        <v>3.8743476723493442E-4</v>
      </c>
      <c r="AJ15" s="42">
        <f t="shared" si="3"/>
        <v>3.8625556692884383E-4</v>
      </c>
      <c r="AK15" s="42">
        <f t="shared" si="3"/>
        <v>3.850799556485183E-4</v>
      </c>
      <c r="AL15" s="42">
        <f t="shared" si="3"/>
        <v>3.8390792247036334E-4</v>
      </c>
      <c r="AM15" s="42">
        <f t="shared" si="3"/>
        <v>3.8273945650403167E-4</v>
      </c>
      <c r="AN15" s="42">
        <f t="shared" si="3"/>
        <v>3.8157454689232193E-4</v>
      </c>
      <c r="AO15" s="42">
        <f t="shared" si="3"/>
        <v>3.8041318281107787E-4</v>
      </c>
      <c r="AP15" s="42">
        <f t="shared" ref="AP15:BJ15" si="4">AO15*(1-$F$4)</f>
        <v>3.7925535346908777E-4</v>
      </c>
      <c r="AQ15" s="42">
        <f t="shared" si="4"/>
        <v>3.7810104810798411E-4</v>
      </c>
      <c r="AR15" s="42">
        <f t="shared" si="4"/>
        <v>3.7695025600214367E-4</v>
      </c>
      <c r="AS15" s="42">
        <f t="shared" si="4"/>
        <v>3.7580296645858775E-4</v>
      </c>
      <c r="AT15" s="42">
        <f t="shared" si="4"/>
        <v>3.7465916881688306E-4</v>
      </c>
      <c r="AU15" s="42">
        <f t="shared" si="4"/>
        <v>3.7351885244904244E-4</v>
      </c>
      <c r="AV15" s="42">
        <f t="shared" si="4"/>
        <v>3.7238200675942618E-4</v>
      </c>
      <c r="AW15" s="42">
        <f t="shared" si="4"/>
        <v>3.7124862118464357E-4</v>
      </c>
      <c r="AX15" s="42">
        <f t="shared" si="4"/>
        <v>3.7011868519345466E-4</v>
      </c>
      <c r="AY15" s="42">
        <f t="shared" si="4"/>
        <v>3.6899218828667266E-4</v>
      </c>
      <c r="AZ15" s="42">
        <f t="shared" si="4"/>
        <v>3.6786911999706605E-4</v>
      </c>
      <c r="BA15" s="42">
        <f t="shared" si="4"/>
        <v>3.6674946988926154E-4</v>
      </c>
      <c r="BB15" s="42">
        <f t="shared" si="4"/>
        <v>3.6563322755964704E-4</v>
      </c>
      <c r="BC15" s="42">
        <f t="shared" si="4"/>
        <v>3.64520382636275E-4</v>
      </c>
      <c r="BD15" s="42">
        <f t="shared" si="4"/>
        <v>3.6341092477876603E-4</v>
      </c>
      <c r="BE15" s="42">
        <f t="shared" si="4"/>
        <v>3.6230484367821283E-4</v>
      </c>
      <c r="BF15" s="42">
        <f t="shared" si="4"/>
        <v>3.6120212905708438E-4</v>
      </c>
      <c r="BG15" s="42">
        <f t="shared" si="4"/>
        <v>3.6010277066913051E-4</v>
      </c>
      <c r="BH15" s="42">
        <f t="shared" si="4"/>
        <v>3.5900675829928657E-4</v>
      </c>
      <c r="BI15" s="42">
        <f t="shared" si="4"/>
        <v>3.5791408176357858E-4</v>
      </c>
      <c r="BJ15" s="42">
        <f t="shared" si="4"/>
        <v>3.5682473090902861E-4</v>
      </c>
      <c r="BK15" t="str">
        <f t="shared" ref="BK15:BK46" si="5">A15</f>
        <v>19_THA</v>
      </c>
      <c r="BL15" t="str">
        <f t="shared" ref="BL15:BL46" si="6">"d_ind_cem_"&amp;C15</f>
        <v>d_ind_cem_1_x_coal_thermal</v>
      </c>
      <c r="BO15" s="8">
        <f t="shared" ref="BO15:BO46" si="7">E15</f>
        <v>13.32281628</v>
      </c>
      <c r="BP15" s="8">
        <f t="shared" ref="BP15:BP46" si="8">F15</f>
        <v>14.99586156</v>
      </c>
      <c r="BQ15" s="8" cm="1">
        <f t="array" ref="BQ15">K15*INDEX(prod_est,$G15+$H15,MATCH(BQ$14,$BP$14:$DP$14,0))</f>
        <v>15.128453987522784</v>
      </c>
      <c r="BR15" s="8" cm="1">
        <f t="array" ref="BR15">L15*INDEX(prod_est,$G15+$H15,MATCH(BR$14,$BP$14:$DP$14,0))</f>
        <v>13.70251629809764</v>
      </c>
      <c r="BS15" s="8" cm="1">
        <f t="array" ref="BS15">M15*INDEX(prod_est,$G15+$H15,MATCH(BS$14,$BP$14:$DP$14,0))</f>
        <v>14.111996474195653</v>
      </c>
      <c r="BT15" s="8" cm="1">
        <f t="array" ref="BT15">N15*INDEX(prod_est,$G15+$H15,MATCH(BT$14,$BP$14:$DP$14,0))</f>
        <v>14.539181641728389</v>
      </c>
      <c r="BU15" s="8" cm="1">
        <f t="array" ref="BU15">O15*INDEX(prod_est,$G15+$H15,MATCH(BU$14,$BP$14:$DP$14,0))</f>
        <v>14.986279127678355</v>
      </c>
      <c r="BV15" s="8" cm="1">
        <f t="array" ref="BV15">P15*INDEX(prod_est,$G15+$H15,MATCH(BV$14,$BP$14:$DP$14,0))</f>
        <v>15.448335442880683</v>
      </c>
      <c r="BW15" s="8" cm="1">
        <f t="array" ref="BW15">Q15*INDEX(prod_est,$G15+$H15,MATCH(BW$14,$BP$14:$DP$14,0))</f>
        <v>15.928620870728565</v>
      </c>
      <c r="BX15" s="8" cm="1">
        <f t="array" ref="BX15">R15*INDEX(prod_est,$G15+$H15,MATCH(BX$14,$BP$14:$DP$14,0))</f>
        <v>16.427384802173624</v>
      </c>
      <c r="BY15" s="8" cm="1">
        <f t="array" ref="BY15">S15*INDEX(prod_est,$G15+$H15,MATCH(BY$14,$BP$14:$DP$14,0))</f>
        <v>16.938978791169127</v>
      </c>
      <c r="BZ15" s="8" cm="1">
        <f t="array" ref="BZ15">T15*INDEX(prod_est,$G15+$H15,MATCH(BZ$14,$BP$14:$DP$14,0))</f>
        <v>17.187133055844441</v>
      </c>
      <c r="CA15" s="8" cm="1">
        <f t="array" ref="CA15">U15*INDEX(prod_est,$G15+$H15,MATCH(CA$14,$BP$14:$DP$14,0))</f>
        <v>17.434062661353611</v>
      </c>
      <c r="CB15" s="8" cm="1">
        <f t="array" ref="CB15">V15*INDEX(prod_est,$G15+$H15,MATCH(CB$14,$BP$14:$DP$14,0))</f>
        <v>17.678476363532877</v>
      </c>
      <c r="CC15" s="8" cm="1">
        <f t="array" ref="CC15">W15*INDEX(prod_est,$G15+$H15,MATCH(CC$14,$BP$14:$DP$14,0))</f>
        <v>17.91427543747421</v>
      </c>
      <c r="CD15" s="8" cm="1">
        <f t="array" ref="CD15">X15*INDEX(prod_est,$G15+$H15,MATCH(CD$14,$BP$14:$DP$14,0))</f>
        <v>18.143738605759694</v>
      </c>
      <c r="CE15" s="8" cm="1">
        <f t="array" ref="CE15">Y15*INDEX(prod_est,$G15+$H15,MATCH(CE$14,$BP$14:$DP$14,0))</f>
        <v>18.366125668127754</v>
      </c>
      <c r="CF15" s="8" cm="1">
        <f t="array" ref="CF15">Z15*INDEX(prod_est,$G15+$H15,MATCH(CF$14,$BP$14:$DP$14,0))</f>
        <v>18.579051606397876</v>
      </c>
      <c r="CG15" s="8" cm="1">
        <f t="array" ref="CG15">AA15*INDEX(prod_est,$G15+$H15,MATCH(CG$14,$BP$14:$DP$14,0))</f>
        <v>18.782095752381739</v>
      </c>
      <c r="CH15" s="8" cm="1">
        <f t="array" ref="CH15">AB15*INDEX(prod_est,$G15+$H15,MATCH(CH$14,$BP$14:$DP$14,0))</f>
        <v>18.994624387489708</v>
      </c>
      <c r="CI15" s="8" cm="1">
        <f t="array" ref="CI15">AC15*INDEX(prod_est,$G15+$H15,MATCH(CI$14,$BP$14:$DP$14,0))</f>
        <v>19.197221594171225</v>
      </c>
      <c r="CJ15" s="8" cm="1">
        <f t="array" ref="CJ15">AD15*INDEX(prod_est,$G15+$H15,MATCH(CJ$14,$BP$14:$DP$14,0))</f>
        <v>19.390183834463247</v>
      </c>
      <c r="CK15" s="8" cm="1">
        <f t="array" ref="CK15">AE15*INDEX(prod_est,$G15+$H15,MATCH(CK$14,$BP$14:$DP$14,0))</f>
        <v>19.569988914517047</v>
      </c>
      <c r="CL15" s="8" cm="1">
        <f t="array" ref="CL15">AF15*INDEX(prod_est,$G15+$H15,MATCH(CL$14,$BP$14:$DP$14,0))</f>
        <v>19.736868766713037</v>
      </c>
      <c r="CM15" s="8" cm="1">
        <f t="array" ref="CM15">AG15*INDEX(prod_est,$G15+$H15,MATCH(CM$14,$BP$14:$DP$14,0))</f>
        <v>19.946986581463833</v>
      </c>
      <c r="CN15" s="8" cm="1">
        <f t="array" ref="CN15">AH15*INDEX(prod_est,$G15+$H15,MATCH(CN$14,$BP$14:$DP$14,0))</f>
        <v>20.140455934983251</v>
      </c>
      <c r="CO15" s="8" cm="1">
        <f t="array" ref="CO15">AI15*INDEX(prod_est,$G15+$H15,MATCH(CO$14,$BP$14:$DP$14,0))</f>
        <v>20.322304652704126</v>
      </c>
      <c r="CP15" s="8" cm="1">
        <f t="array" ref="CP15">AJ15*INDEX(prod_est,$G15+$H15,MATCH(CP$14,$BP$14:$DP$14,0))</f>
        <v>20.490970088081102</v>
      </c>
      <c r="CQ15" s="8" cm="1">
        <f t="array" ref="CQ15">AK15*INDEX(prod_est,$G15+$H15,MATCH(CQ$14,$BP$14:$DP$14,0))</f>
        <v>20.644525758344393</v>
      </c>
      <c r="CR15" s="8" cm="1">
        <f t="array" ref="CR15">AL15*INDEX(prod_est,$G15+$H15,MATCH(CR$14,$BP$14:$DP$14,0))</f>
        <v>20.784912077176777</v>
      </c>
      <c r="CS15" s="8" cm="1">
        <f t="array" ref="CS15">AM15*INDEX(prod_est,$G15+$H15,MATCH(CS$14,$BP$14:$DP$14,0))</f>
        <v>20.912217021454129</v>
      </c>
      <c r="CT15" s="8" cm="1">
        <f t="array" ref="CT15">AN15*INDEX(prod_est,$G15+$H15,MATCH(CT$14,$BP$14:$DP$14,0))</f>
        <v>21.029206809072036</v>
      </c>
      <c r="CU15" s="8" cm="1">
        <f t="array" ref="CU15">AO15*INDEX(prod_est,$G15+$H15,MATCH(CU$14,$BP$14:$DP$14,0))</f>
        <v>21.133717341908497</v>
      </c>
      <c r="CV15" s="8" cm="1">
        <f t="array" ref="CV15">AP15*INDEX(prod_est,$G15+$H15,MATCH(CV$14,$BP$14:$DP$14,0))</f>
        <v>21.228769573431251</v>
      </c>
      <c r="CW15" cm="1">
        <f t="array" ref="CW15">AQ15*INDEX(prod_est,$G15+$H15,MATCH(CW$14,$BP$14:$DP$14,0))</f>
        <v>21.013078647419231</v>
      </c>
      <c r="CX15" cm="1">
        <f t="array" ref="CX15">AR15*INDEX(prod_est,$G15+$H15,MATCH(CX$14,$BP$14:$DP$14,0))</f>
        <v>20.793645347839952</v>
      </c>
      <c r="CY15" cm="1">
        <f t="array" ref="CY15">AS15*INDEX(prod_est,$G15+$H15,MATCH(CY$14,$BP$14:$DP$14,0))</f>
        <v>20.570509241329898</v>
      </c>
      <c r="CZ15" cm="1">
        <f t="array" ref="CZ15">AT15*INDEX(prod_est,$G15+$H15,MATCH(CZ$14,$BP$14:$DP$14,0))</f>
        <v>20.343709643333685</v>
      </c>
      <c r="DA15" cm="1">
        <f t="array" ref="DA15">AU15*INDEX(prod_est,$G15+$H15,MATCH(DA$14,$BP$14:$DP$14,0))</f>
        <v>20.113285619403719</v>
      </c>
      <c r="DB15" cm="1">
        <f t="array" ref="DB15">AV15*INDEX(prod_est,$G15+$H15,MATCH(DB$14,$BP$14:$DP$14,0))</f>
        <v>19.879275986493678</v>
      </c>
      <c r="DC15" cm="1">
        <f t="array" ref="DC15">AW15*INDEX(prod_est,$G15+$H15,MATCH(DC$14,$BP$14:$DP$14,0))</f>
        <v>19.641719314246053</v>
      </c>
      <c r="DD15" cm="1">
        <f t="array" ref="DD15">AX15*INDEX(prod_est,$G15+$H15,MATCH(DD$14,$BP$14:$DP$14,0))</f>
        <v>19.400653926273794</v>
      </c>
      <c r="DE15" cm="1">
        <f t="array" ref="DE15">AY15*INDEX(prod_est,$G15+$H15,MATCH(DE$14,$BP$14:$DP$14,0))</f>
        <v>19.156117901435827</v>
      </c>
      <c r="DF15" cm="1">
        <f t="array" ref="DF15">AZ15*INDEX(prod_est,$G15+$H15,MATCH(DF$14,$BP$14:$DP$14,0))</f>
        <v>18.908149075107083</v>
      </c>
      <c r="DG15" cm="1">
        <f t="array" ref="DG15">BA15*INDEX(prod_est,$G15+$H15,MATCH(DG$14,$BP$14:$DP$14,0))</f>
        <v>18.656785040442145</v>
      </c>
      <c r="DH15" cm="1">
        <f t="array" ref="DH15">BB15*INDEX(prod_est,$G15+$H15,MATCH(DH$14,$BP$14:$DP$14,0))</f>
        <v>18.402063149633459</v>
      </c>
      <c r="DI15" cm="1">
        <f t="array" ref="DI15">BC15*INDEX(prod_est,$G15+$H15,MATCH(DI$14,$BP$14:$DP$14,0))</f>
        <v>18.144020515163515</v>
      </c>
      <c r="DJ15" cm="1">
        <f t="array" ref="DJ15">BD15*INDEX(prod_est,$G15+$H15,MATCH(DJ$14,$BP$14:$DP$14,0))</f>
        <v>17.882694011051285</v>
      </c>
      <c r="DK15" cm="1">
        <f t="array" ref="DK15">BE15*INDEX(prod_est,$G15+$H15,MATCH(DK$14,$BP$14:$DP$14,0))</f>
        <v>17.618120274092931</v>
      </c>
      <c r="DL15" cm="1">
        <f t="array" ref="DL15">BF15*INDEX(prod_est,$G15+$H15,MATCH(DL$14,$BP$14:$DP$14,0))</f>
        <v>17.350335705096558</v>
      </c>
      <c r="DM15" cm="1">
        <f t="array" ref="DM15">BG15*INDEX(prod_est,$G15+$H15,MATCH(DM$14,$BP$14:$DP$14,0))</f>
        <v>17.079376470111679</v>
      </c>
      <c r="DN15" cm="1">
        <f t="array" ref="DN15">BH15*INDEX(prod_est,$G15+$H15,MATCH(DN$14,$BP$14:$DP$14,0))</f>
        <v>16.805278501652438</v>
      </c>
      <c r="DO15" cm="1">
        <f t="array" ref="DO15">BI15*INDEX(prod_est,$G15+$H15,MATCH(DO$14,$BP$14:$DP$14,0))</f>
        <v>16.528077499915579</v>
      </c>
      <c r="DP15" cm="1">
        <f t="array" ref="DP15">BJ15*INDEX(prod_est,$G15+$H15,MATCH(DP$14,$BP$14:$DP$14,0))</f>
        <v>16.247808933992587</v>
      </c>
    </row>
    <row r="16" spans="1:120" x14ac:dyDescent="0.25">
      <c r="A16" t="s">
        <v>55</v>
      </c>
      <c r="B16" t="s">
        <v>6</v>
      </c>
      <c r="C16" t="s">
        <v>6</v>
      </c>
      <c r="D16" t="s">
        <v>37</v>
      </c>
      <c r="E16" s="8">
        <v>2.7632879999999999E-2</v>
      </c>
      <c r="F16" s="8">
        <v>5.5265759999999997E-2</v>
      </c>
      <c r="G16">
        <f>MATCH(A16,Production_est!$A$4:$A$339,0)</f>
        <v>289</v>
      </c>
      <c r="H16">
        <f>IFERROR(MATCH(D16,Production_est!$D$4:$D$339,0),"-")</f>
        <v>6</v>
      </c>
      <c r="I16" s="8" cm="1">
        <f t="array" ref="I16">IFERROR(INDEX(Production_est!$E$4:$E$339,H16+G16),"-")</f>
        <v>36084.819987301104</v>
      </c>
      <c r="J16" s="42">
        <f t="shared" si="0"/>
        <v>1.5315514950455346E-6</v>
      </c>
      <c r="K16" s="42">
        <f t="shared" si="1"/>
        <v>1.5315514950455346E-6</v>
      </c>
      <c r="L16" s="42">
        <f t="shared" si="2"/>
        <v>1.5315514950455346E-6</v>
      </c>
      <c r="M16" s="42">
        <f t="shared" ref="M16:AP16" si="9">L16*(1-$F$4)</f>
        <v>1.5268900497017407E-6</v>
      </c>
      <c r="N16" s="42">
        <f t="shared" si="9"/>
        <v>1.522242791979299E-6</v>
      </c>
      <c r="O16" s="42">
        <f t="shared" si="9"/>
        <v>1.5176096786966243E-6</v>
      </c>
      <c r="P16" s="42">
        <f t="shared" si="9"/>
        <v>1.5129906668035592E-6</v>
      </c>
      <c r="Q16" s="42">
        <f t="shared" si="9"/>
        <v>1.5083857133809742E-6</v>
      </c>
      <c r="R16" s="42">
        <f t="shared" si="9"/>
        <v>1.5037947756403689E-6</v>
      </c>
      <c r="S16" s="42">
        <f t="shared" si="9"/>
        <v>1.4992178109234743E-6</v>
      </c>
      <c r="T16" s="42">
        <f t="shared" si="9"/>
        <v>1.4946547767018567E-6</v>
      </c>
      <c r="U16" s="42">
        <f t="shared" si="9"/>
        <v>1.4901056305765224E-6</v>
      </c>
      <c r="V16" s="42">
        <f t="shared" si="9"/>
        <v>1.4855703302775235E-6</v>
      </c>
      <c r="W16" s="42">
        <f t="shared" si="9"/>
        <v>1.4810488336635655E-6</v>
      </c>
      <c r="X16" s="42">
        <f t="shared" si="9"/>
        <v>1.4765410987216155E-6</v>
      </c>
      <c r="Y16" s="42">
        <f t="shared" si="9"/>
        <v>1.4720470835665118E-6</v>
      </c>
      <c r="Z16" s="42">
        <f t="shared" si="9"/>
        <v>1.4675667464405749E-6</v>
      </c>
      <c r="AA16" s="42">
        <f t="shared" si="9"/>
        <v>1.4631000457132194E-6</v>
      </c>
      <c r="AB16" s="42">
        <f t="shared" si="9"/>
        <v>1.4586469398805672E-6</v>
      </c>
      <c r="AC16" s="42">
        <f t="shared" si="9"/>
        <v>1.4542073875650616E-6</v>
      </c>
      <c r="AD16" s="42">
        <f t="shared" si="9"/>
        <v>1.4497813475150831E-6</v>
      </c>
      <c r="AE16" s="42">
        <f t="shared" si="9"/>
        <v>1.4453687786045664E-6</v>
      </c>
      <c r="AF16" s="42">
        <f t="shared" si="9"/>
        <v>1.4409696398326172E-6</v>
      </c>
      <c r="AG16" s="42">
        <f t="shared" si="9"/>
        <v>1.4365838903231326E-6</v>
      </c>
      <c r="AH16" s="42">
        <f t="shared" si="9"/>
        <v>1.4322114893244205E-6</v>
      </c>
      <c r="AI16" s="42">
        <f t="shared" si="9"/>
        <v>1.4278523962088208E-6</v>
      </c>
      <c r="AJ16" s="42">
        <f t="shared" si="9"/>
        <v>1.4235065704723281E-6</v>
      </c>
      <c r="AK16" s="42">
        <f t="shared" si="9"/>
        <v>1.4191739717342158E-6</v>
      </c>
      <c r="AL16" s="42">
        <f t="shared" si="9"/>
        <v>1.4148545597366601E-6</v>
      </c>
      <c r="AM16" s="42">
        <f t="shared" si="9"/>
        <v>1.4105482943443665E-6</v>
      </c>
      <c r="AN16" s="42">
        <f t="shared" si="9"/>
        <v>1.4062551355441966E-6</v>
      </c>
      <c r="AO16" s="42">
        <f t="shared" si="9"/>
        <v>1.4019750434447966E-6</v>
      </c>
      <c r="AP16" s="42">
        <f t="shared" si="9"/>
        <v>1.397707978276226E-6</v>
      </c>
      <c r="AQ16" s="42">
        <f t="shared" ref="AQ16:BJ16" si="10">AP16*(1-$F$4)</f>
        <v>1.3934539003895887E-6</v>
      </c>
      <c r="AR16" s="42">
        <f t="shared" si="10"/>
        <v>1.3892127702566647E-6</v>
      </c>
      <c r="AS16" s="42">
        <f t="shared" si="10"/>
        <v>1.3849845484695418E-6</v>
      </c>
      <c r="AT16" s="42">
        <f t="shared" si="10"/>
        <v>1.3807691957402508E-6</v>
      </c>
      <c r="AU16" s="42">
        <f t="shared" si="10"/>
        <v>1.3765666729003993E-6</v>
      </c>
      <c r="AV16" s="42">
        <f t="shared" si="10"/>
        <v>1.3723769409008085E-6</v>
      </c>
      <c r="AW16" s="42">
        <f t="shared" si="10"/>
        <v>1.3681999608111498E-6</v>
      </c>
      <c r="AX16" s="42">
        <f t="shared" si="10"/>
        <v>1.3640356938195835E-6</v>
      </c>
      <c r="AY16" s="42">
        <f t="shared" si="10"/>
        <v>1.359884101232398E-6</v>
      </c>
      <c r="AZ16" s="42">
        <f t="shared" si="10"/>
        <v>1.3557451444736501E-6</v>
      </c>
      <c r="BA16" s="42">
        <f t="shared" si="10"/>
        <v>1.3516187850848068E-6</v>
      </c>
      <c r="BB16" s="42">
        <f t="shared" si="10"/>
        <v>1.3475049847243882E-6</v>
      </c>
      <c r="BC16" s="42">
        <f t="shared" si="10"/>
        <v>1.3434037051676104E-6</v>
      </c>
      <c r="BD16" s="42">
        <f t="shared" si="10"/>
        <v>1.3393149083060312E-6</v>
      </c>
      <c r="BE16" s="42">
        <f t="shared" si="10"/>
        <v>1.3352385561471955E-6</v>
      </c>
      <c r="BF16" s="42">
        <f t="shared" si="10"/>
        <v>1.3311746108142823E-6</v>
      </c>
      <c r="BG16" s="42">
        <f t="shared" si="10"/>
        <v>1.3271230345457529E-6</v>
      </c>
      <c r="BH16" s="42">
        <f t="shared" si="10"/>
        <v>1.3230837896950003E-6</v>
      </c>
      <c r="BI16" s="42">
        <f t="shared" si="10"/>
        <v>1.319056838729999E-6</v>
      </c>
      <c r="BJ16" s="42">
        <f t="shared" si="10"/>
        <v>1.3150421442329558E-6</v>
      </c>
      <c r="BK16" t="str">
        <f t="shared" si="5"/>
        <v>19_THA</v>
      </c>
      <c r="BL16" t="str">
        <f t="shared" si="6"/>
        <v>d_ind_cem_1_1_coking_coal</v>
      </c>
      <c r="BO16" s="8">
        <f t="shared" si="7"/>
        <v>2.7632879999999999E-2</v>
      </c>
      <c r="BP16" s="8">
        <f t="shared" si="8"/>
        <v>5.5265759999999997E-2</v>
      </c>
      <c r="BQ16" s="8" cm="1">
        <f t="array" ref="BQ16">K16*INDEX(prod_est,$G16+$H16,MATCH(BQ$14,$BP$14:$DP$14,0))</f>
        <v>5.5754416236787202E-2</v>
      </c>
      <c r="BR16" s="8" cm="1">
        <f t="array" ref="BR16">L16*INDEX(prod_est,$G16+$H16,MATCH(BR$14,$BP$14:$DP$14,0))</f>
        <v>5.0499264353488241E-2</v>
      </c>
      <c r="BS16" s="8" cm="1">
        <f t="array" ref="BS16">M16*INDEX(prod_est,$G16+$H16,MATCH(BS$14,$BP$14:$DP$14,0))</f>
        <v>5.2008362916878187E-2</v>
      </c>
      <c r="BT16" s="8" cm="1">
        <f t="array" ref="BT16">N16*INDEX(prod_est,$G16+$H16,MATCH(BT$14,$BP$14:$DP$14,0))</f>
        <v>5.3582711469641428E-2</v>
      </c>
      <c r="BU16" s="8" cm="1">
        <f t="array" ref="BU16">O16*INDEX(prod_est,$G16+$H16,MATCH(BU$14,$BP$14:$DP$14,0))</f>
        <v>5.5230444896377212E-2</v>
      </c>
      <c r="BV16" s="8" cm="1">
        <f t="array" ref="BV16">P16*INDEX(prod_est,$G16+$H16,MATCH(BV$14,$BP$14:$DP$14,0))</f>
        <v>5.6933307604217276E-2</v>
      </c>
      <c r="BW16" s="8" cm="1">
        <f t="array" ref="BW16">Q16*INDEX(prod_est,$G16+$H16,MATCH(BW$14,$BP$14:$DP$14,0))</f>
        <v>5.8703351898153691E-2</v>
      </c>
      <c r="BX16" s="8" cm="1">
        <f t="array" ref="BX16">R16*INDEX(prod_est,$G16+$H16,MATCH(BX$14,$BP$14:$DP$14,0))</f>
        <v>6.0541496883795919E-2</v>
      </c>
      <c r="BY16" s="8" cm="1">
        <f t="array" ref="BY16">S16*INDEX(prod_est,$G16+$H16,MATCH(BY$14,$BP$14:$DP$14,0))</f>
        <v>6.2426925773636122E-2</v>
      </c>
      <c r="BZ16" s="8" cm="1">
        <f t="array" ref="BZ16">T16*INDEX(prod_est,$G16+$H16,MATCH(BZ$14,$BP$14:$DP$14,0))</f>
        <v>6.3341473696051198E-2</v>
      </c>
      <c r="CA16" s="8" cm="1">
        <f t="array" ref="CA16">U16*INDEX(prod_est,$G16+$H16,MATCH(CA$14,$BP$14:$DP$14,0))</f>
        <v>6.4251508258611173E-2</v>
      </c>
      <c r="CB16" s="8" cm="1">
        <f t="array" ref="CB16">V16*INDEX(prod_est,$G16+$H16,MATCH(CB$14,$BP$14:$DP$14,0))</f>
        <v>6.5152270709058255E-2</v>
      </c>
      <c r="CC16" s="8" cm="1">
        <f t="array" ref="CC16">W16*INDEX(prod_est,$G16+$H16,MATCH(CC$14,$BP$14:$DP$14,0))</f>
        <v>6.6021284801814642E-2</v>
      </c>
      <c r="CD16" s="8" cm="1">
        <f t="array" ref="CD16">X16*INDEX(prod_est,$G16+$H16,MATCH(CD$14,$BP$14:$DP$14,0))</f>
        <v>6.6866948542878488E-2</v>
      </c>
      <c r="CE16" s="8" cm="1">
        <f t="array" ref="CE16">Y16*INDEX(prod_est,$G16+$H16,MATCH(CE$14,$BP$14:$DP$14,0))</f>
        <v>6.7686533997623005E-2</v>
      </c>
      <c r="CF16" s="8" cm="1">
        <f t="array" ref="CF16">Z16*INDEX(prod_est,$G16+$H16,MATCH(CF$14,$BP$14:$DP$14,0))</f>
        <v>6.8471251418167872E-2</v>
      </c>
      <c r="CG16" s="8" cm="1">
        <f t="array" ref="CG16">AA16*INDEX(prod_est,$G16+$H16,MATCH(CG$14,$BP$14:$DP$14,0))</f>
        <v>6.9219550473640687E-2</v>
      </c>
      <c r="CH16" s="8" cm="1">
        <f t="array" ref="CH16">AB16*INDEX(prod_est,$G16+$H16,MATCH(CH$14,$BP$14:$DP$14,0))</f>
        <v>7.0002803672798972E-2</v>
      </c>
      <c r="CI16" s="8" cm="1">
        <f t="array" ref="CI16">AC16*INDEX(prod_est,$G16+$H16,MATCH(CI$14,$BP$14:$DP$14,0))</f>
        <v>7.0749455577815035E-2</v>
      </c>
      <c r="CJ16" s="8" cm="1">
        <f t="array" ref="CJ16">AD16*INDEX(prod_est,$G16+$H16,MATCH(CJ$14,$BP$14:$DP$14,0))</f>
        <v>7.1460598770113293E-2</v>
      </c>
      <c r="CK16" s="8" cm="1">
        <f t="array" ref="CK16">AE16*INDEX(prod_est,$G16+$H16,MATCH(CK$14,$BP$14:$DP$14,0))</f>
        <v>7.2123252553710521E-2</v>
      </c>
      <c r="CL16" s="8" cm="1">
        <f t="array" ref="CL16">AF16*INDEX(prod_est,$G16+$H16,MATCH(CL$14,$BP$14:$DP$14,0))</f>
        <v>7.2738271692384074E-2</v>
      </c>
      <c r="CM16" s="8" cm="1">
        <f t="array" ref="CM16">AG16*INDEX(prod_est,$G16+$H16,MATCH(CM$14,$BP$14:$DP$14,0))</f>
        <v>7.3512640052299891E-2</v>
      </c>
      <c r="CN16" s="8" cm="1">
        <f t="array" ref="CN16">AH16*INDEX(prod_est,$G16+$H16,MATCH(CN$14,$BP$14:$DP$14,0))</f>
        <v>7.422565216008567E-2</v>
      </c>
      <c r="CO16" s="8" cm="1">
        <f t="array" ref="CO16">AI16*INDEX(prod_est,$G16+$H16,MATCH(CO$14,$BP$14:$DP$14,0))</f>
        <v>7.4895837567550166E-2</v>
      </c>
      <c r="CP16" s="8" cm="1">
        <f t="array" ref="CP16">AJ16*INDEX(prod_est,$G16+$H16,MATCH(CP$14,$BP$14:$DP$14,0))</f>
        <v>7.5517437295884782E-2</v>
      </c>
      <c r="CQ16" s="8" cm="1">
        <f t="array" ref="CQ16">AK16*INDEX(prod_est,$G16+$H16,MATCH(CQ$14,$BP$14:$DP$14,0))</f>
        <v>7.6083351483972966E-2</v>
      </c>
      <c r="CR16" s="8" cm="1">
        <f t="array" ref="CR16">AL16*INDEX(prod_est,$G16+$H16,MATCH(CR$14,$BP$14:$DP$14,0))</f>
        <v>7.6600731333928973E-2</v>
      </c>
      <c r="CS16" s="8" cm="1">
        <f t="array" ref="CS16">AM16*INDEX(prod_est,$G16+$H16,MATCH(CS$14,$BP$14:$DP$14,0))</f>
        <v>7.7069901075800445E-2</v>
      </c>
      <c r="CT16" s="8" cm="1">
        <f t="array" ref="CT16">AN16*INDEX(prod_est,$G16+$H16,MATCH(CT$14,$BP$14:$DP$14,0))</f>
        <v>7.7501055331197721E-2</v>
      </c>
      <c r="CU16" s="8" cm="1">
        <f t="array" ref="CU16">AO16*INDEX(prod_est,$G16+$H16,MATCH(CU$14,$BP$14:$DP$14,0))</f>
        <v>7.7886218531198079E-2</v>
      </c>
      <c r="CV16" s="8" cm="1">
        <f t="array" ref="CV16">AP16*INDEX(prod_est,$G16+$H16,MATCH(CV$14,$BP$14:$DP$14,0))</f>
        <v>7.8236524100090049E-2</v>
      </c>
      <c r="CW16" cm="1">
        <f t="array" ref="CW16">AQ16*INDEX(prod_est,$G16+$H16,MATCH(CW$14,$BP$14:$DP$14,0))</f>
        <v>7.7441616591544193E-2</v>
      </c>
      <c r="CX16" cm="1">
        <f t="array" ref="CX16">AR16*INDEX(prod_est,$G16+$H16,MATCH(CX$14,$BP$14:$DP$14,0))</f>
        <v>7.6632916936507062E-2</v>
      </c>
      <c r="CY16" cm="1">
        <f t="array" ref="CY16">AS16*INDEX(prod_est,$G16+$H16,MATCH(CY$14,$BP$14:$DP$14,0))</f>
        <v>7.5810570953891904E-2</v>
      </c>
      <c r="CZ16" cm="1">
        <f t="array" ref="CZ16">AT16*INDEX(prod_est,$G16+$H16,MATCH(CZ$14,$BP$14:$DP$14,0))</f>
        <v>7.4974723536869264E-2</v>
      </c>
      <c r="DA16" cm="1">
        <f t="array" ref="DA16">AU16*INDEX(prod_est,$G16+$H16,MATCH(DA$14,$BP$14:$DP$14,0))</f>
        <v>7.4125518657656736E-2</v>
      </c>
      <c r="DB16" cm="1">
        <f t="array" ref="DB16">AV16*INDEX(prod_est,$G16+$H16,MATCH(DB$14,$BP$14:$DP$14,0))</f>
        <v>7.326309937228595E-2</v>
      </c>
      <c r="DC16" cm="1">
        <f t="array" ref="DC16">AW16*INDEX(prod_est,$G16+$H16,MATCH(DC$14,$BP$14:$DP$14,0))</f>
        <v>7.2387607825347713E-2</v>
      </c>
      <c r="DD16" cm="1">
        <f t="array" ref="DD16">AX16*INDEX(prod_est,$G16+$H16,MATCH(DD$14,$BP$14:$DP$14,0))</f>
        <v>7.1499185254715394E-2</v>
      </c>
      <c r="DE16" cm="1">
        <f t="array" ref="DE16">AY16*INDEX(prod_est,$G16+$H16,MATCH(DE$14,$BP$14:$DP$14,0))</f>
        <v>7.0597971996245623E-2</v>
      </c>
      <c r="DF16" cm="1">
        <f t="array" ref="DF16">AZ16*INDEX(prod_est,$G16+$H16,MATCH(DF$14,$BP$14:$DP$14,0))</f>
        <v>6.9684107488458977E-2</v>
      </c>
      <c r="DG16" cm="1">
        <f t="array" ref="DG16">BA16*INDEX(prod_est,$G16+$H16,MATCH(DG$14,$BP$14:$DP$14,0))</f>
        <v>6.8757730277196949E-2</v>
      </c>
      <c r="DH16" cm="1">
        <f t="array" ref="DH16">BB16*INDEX(prod_est,$G16+$H16,MATCH(DH$14,$BP$14:$DP$14,0))</f>
        <v>6.7818978020259005E-2</v>
      </c>
      <c r="DI16" cm="1">
        <f t="array" ref="DI16">BC16*INDEX(prod_est,$G16+$H16,MATCH(DI$14,$BP$14:$DP$14,0))</f>
        <v>6.6867987492017306E-2</v>
      </c>
      <c r="DJ16" cm="1">
        <f t="array" ref="DJ16">BD16*INDEX(prod_est,$G16+$H16,MATCH(DJ$14,$BP$14:$DP$14,0))</f>
        <v>6.5904894588010438E-2</v>
      </c>
      <c r="DK16" cm="1">
        <f t="array" ref="DK16">BE16*INDEX(prod_est,$G16+$H16,MATCH(DK$14,$BP$14:$DP$14,0))</f>
        <v>6.4929834329515795E-2</v>
      </c>
      <c r="DL16" cm="1">
        <f t="array" ref="DL16">BF16*INDEX(prod_est,$G16+$H16,MATCH(DL$14,$BP$14:$DP$14,0))</f>
        <v>6.3942940868100234E-2</v>
      </c>
      <c r="DM16" cm="1">
        <f t="array" ref="DM16">BG16*INDEX(prod_est,$G16+$H16,MATCH(DM$14,$BP$14:$DP$14,0))</f>
        <v>6.2944347490151098E-2</v>
      </c>
      <c r="DN16" cm="1">
        <f t="array" ref="DN16">BH16*INDEX(prod_est,$G16+$H16,MATCH(DN$14,$BP$14:$DP$14,0))</f>
        <v>6.1934186621384307E-2</v>
      </c>
      <c r="DO16" cm="1">
        <f t="array" ref="DO16">BI16*INDEX(prod_est,$G16+$H16,MATCH(DO$14,$BP$14:$DP$14,0))</f>
        <v>6.0912589831333068E-2</v>
      </c>
      <c r="DP16" cm="1">
        <f t="array" ref="DP16">BJ16*INDEX(prod_est,$G16+$H16,MATCH(DP$14,$BP$14:$DP$14,0))</f>
        <v>5.9879687837815047E-2</v>
      </c>
    </row>
    <row r="17" spans="1:120" x14ac:dyDescent="0.25">
      <c r="A17" t="s">
        <v>55</v>
      </c>
      <c r="B17" t="s">
        <v>7</v>
      </c>
      <c r="C17" t="s">
        <v>7</v>
      </c>
      <c r="D17" t="s">
        <v>37</v>
      </c>
      <c r="E17" s="8">
        <v>2.4702120000000001</v>
      </c>
      <c r="F17" s="8">
        <v>3.7367189999999999</v>
      </c>
      <c r="G17">
        <f>MATCH(A17,Production_est!$A$4:$A$339,0)</f>
        <v>289</v>
      </c>
      <c r="H17">
        <f>IFERROR(MATCH(D17,Production_est!$D$4:$D$339,0),"-")</f>
        <v>6</v>
      </c>
      <c r="I17" s="8" cm="1">
        <f t="array" ref="I17">IFERROR(INDEX(Production_est!$E$4:$E$339,H17+G17),"-")</f>
        <v>36084.819987301104</v>
      </c>
      <c r="J17" s="42">
        <f t="shared" si="0"/>
        <v>1.0355376585819241E-4</v>
      </c>
      <c r="K17" s="42">
        <f t="shared" si="1"/>
        <v>1.0355376585819241E-4</v>
      </c>
      <c r="L17" s="42">
        <f t="shared" si="2"/>
        <v>1.0355376585819241E-4</v>
      </c>
      <c r="M17" s="42">
        <f t="shared" ref="M17:AP17" si="11">L17*(1-$F$4)</f>
        <v>1.0323858858778816E-4</v>
      </c>
      <c r="N17" s="42">
        <f t="shared" si="11"/>
        <v>1.0292437059405488E-4</v>
      </c>
      <c r="O17" s="42">
        <f t="shared" si="11"/>
        <v>1.0261110895732858E-4</v>
      </c>
      <c r="P17" s="42">
        <f t="shared" si="11"/>
        <v>1.0229880076683156E-4</v>
      </c>
      <c r="Q17" s="42">
        <f t="shared" si="11"/>
        <v>1.0198744312064541E-4</v>
      </c>
      <c r="R17" s="42">
        <f t="shared" si="11"/>
        <v>1.0167703312568404E-4</v>
      </c>
      <c r="S17" s="42">
        <f t="shared" si="11"/>
        <v>1.0136756789766674E-4</v>
      </c>
      <c r="T17" s="42">
        <f t="shared" si="11"/>
        <v>1.0105904456109147E-4</v>
      </c>
      <c r="U17" s="42">
        <f t="shared" si="11"/>
        <v>1.0075146024920807E-4</v>
      </c>
      <c r="V17" s="42">
        <f t="shared" si="11"/>
        <v>1.0044481210399168E-4</v>
      </c>
      <c r="W17" s="42">
        <f t="shared" si="11"/>
        <v>1.0013909727611612E-4</v>
      </c>
      <c r="X17" s="42">
        <f t="shared" si="11"/>
        <v>9.9834312924927446E-5</v>
      </c>
      <c r="Y17" s="42">
        <f t="shared" si="11"/>
        <v>9.9530456218417594E-5</v>
      </c>
      <c r="Z17" s="42">
        <f t="shared" si="11"/>
        <v>9.9227524333197998E-5</v>
      </c>
      <c r="AA17" s="42">
        <f t="shared" si="11"/>
        <v>9.8925514454473398E-5</v>
      </c>
      <c r="AB17" s="42">
        <f t="shared" si="11"/>
        <v>9.8624423776015659E-5</v>
      </c>
      <c r="AC17" s="42">
        <f t="shared" si="11"/>
        <v>9.8324249500137716E-5</v>
      </c>
      <c r="AD17" s="42">
        <f t="shared" si="11"/>
        <v>9.8024988837667587E-5</v>
      </c>
      <c r="AE17" s="42">
        <f t="shared" si="11"/>
        <v>9.7726639007922415E-5</v>
      </c>
      <c r="AF17" s="42">
        <f t="shared" si="11"/>
        <v>9.7429197238682681E-5</v>
      </c>
      <c r="AG17" s="42">
        <f t="shared" si="11"/>
        <v>9.7132660766166397E-5</v>
      </c>
      <c r="AH17" s="42">
        <f t="shared" si="11"/>
        <v>9.6837026835003479E-5</v>
      </c>
      <c r="AI17" s="42">
        <f t="shared" si="11"/>
        <v>9.6542292698210082E-5</v>
      </c>
      <c r="AJ17" s="42">
        <f t="shared" si="11"/>
        <v>9.6248455617163142E-5</v>
      </c>
      <c r="AK17" s="42">
        <f t="shared" si="11"/>
        <v>9.5955512861574862E-5</v>
      </c>
      <c r="AL17" s="42">
        <f t="shared" si="11"/>
        <v>9.5663461709467407E-5</v>
      </c>
      <c r="AM17" s="42">
        <f t="shared" si="11"/>
        <v>9.537229944714756E-5</v>
      </c>
      <c r="AN17" s="42">
        <f t="shared" si="11"/>
        <v>9.5082023369181531E-5</v>
      </c>
      <c r="AO17" s="42">
        <f t="shared" si="11"/>
        <v>9.4792630778369814E-5</v>
      </c>
      <c r="AP17" s="42">
        <f t="shared" si="11"/>
        <v>9.4504118985722142E-5</v>
      </c>
      <c r="AQ17" s="42">
        <f t="shared" ref="AQ17:BJ17" si="12">AP17*(1-$F$4)</f>
        <v>9.4216485310432473E-5</v>
      </c>
      <c r="AR17" s="42">
        <f t="shared" si="12"/>
        <v>9.3929727079854089E-5</v>
      </c>
      <c r="AS17" s="42">
        <f t="shared" si="12"/>
        <v>9.3643841629474769E-5</v>
      </c>
      <c r="AT17" s="42">
        <f t="shared" si="12"/>
        <v>9.3358826302892018E-5</v>
      </c>
      <c r="AU17" s="42">
        <f t="shared" si="12"/>
        <v>9.3074678451788426E-5</v>
      </c>
      <c r="AV17" s="42">
        <f t="shared" si="12"/>
        <v>9.2791395435907001E-5</v>
      </c>
      <c r="AW17" s="42">
        <f t="shared" si="12"/>
        <v>9.2508974623026669E-5</v>
      </c>
      <c r="AX17" s="42">
        <f t="shared" si="12"/>
        <v>9.222741338893781E-5</v>
      </c>
      <c r="AY17" s="42">
        <f t="shared" si="12"/>
        <v>9.1946709117417879E-5</v>
      </c>
      <c r="AZ17" s="42">
        <f t="shared" si="12"/>
        <v>9.1666859200207089E-5</v>
      </c>
      <c r="BA17" s="42">
        <f t="shared" si="12"/>
        <v>9.1387861036984169E-5</v>
      </c>
      <c r="BB17" s="42">
        <f t="shared" si="12"/>
        <v>9.1109712035342225E-5</v>
      </c>
      <c r="BC17" s="42">
        <f t="shared" si="12"/>
        <v>9.0832409610764632E-5</v>
      </c>
      <c r="BD17" s="42">
        <f t="shared" si="12"/>
        <v>9.0555951186601044E-5</v>
      </c>
      <c r="BE17" s="42">
        <f t="shared" si="12"/>
        <v>9.0280334194043407E-5</v>
      </c>
      <c r="BF17" s="42">
        <f t="shared" si="12"/>
        <v>9.0005556072102118E-5</v>
      </c>
      <c r="BG17" s="42">
        <f t="shared" si="12"/>
        <v>8.9731614267582246E-5</v>
      </c>
      <c r="BH17" s="42">
        <f t="shared" si="12"/>
        <v>8.9458506235059768E-5</v>
      </c>
      <c r="BI17" s="42">
        <f t="shared" si="12"/>
        <v>8.9186229436857964E-5</v>
      </c>
      <c r="BJ17" s="42">
        <f t="shared" si="12"/>
        <v>8.8914781343023792E-5</v>
      </c>
      <c r="BK17" t="str">
        <f t="shared" si="5"/>
        <v>19_THA</v>
      </c>
      <c r="BL17" t="str">
        <f t="shared" si="6"/>
        <v>d_ind_cem_1_5_lignite</v>
      </c>
      <c r="BO17" s="8">
        <f t="shared" si="7"/>
        <v>2.4702120000000001</v>
      </c>
      <c r="BP17" s="8">
        <f t="shared" si="8"/>
        <v>3.7367189999999999</v>
      </c>
      <c r="BQ17" s="8" cm="1">
        <f t="array" ref="BQ17">K17*INDEX(prod_est,$G17+$H17,MATCH(BQ$14,$BP$14:$DP$14,0))</f>
        <v>3.7697588251009533</v>
      </c>
      <c r="BR17" s="8" cm="1">
        <f t="array" ref="BR17">L17*INDEX(prod_est,$G17+$H17,MATCH(BR$14,$BP$14:$DP$14,0))</f>
        <v>3.4144388966278982</v>
      </c>
      <c r="BS17" s="8" cm="1">
        <f t="array" ref="BS17">M17*INDEX(prod_est,$G17+$H17,MATCH(BS$14,$BP$14:$DP$14,0))</f>
        <v>3.5164745381298324</v>
      </c>
      <c r="BT17" s="8" cm="1">
        <f t="array" ref="BT17">N17*INDEX(prod_est,$G17+$H17,MATCH(BT$14,$BP$14:$DP$14,0))</f>
        <v>3.6229219686859833</v>
      </c>
      <c r="BU17" s="8" cm="1">
        <f t="array" ref="BU17">O17*INDEX(prod_est,$G17+$H17,MATCH(BU$14,$BP$14:$DP$14,0))</f>
        <v>3.7343312174255048</v>
      </c>
      <c r="BV17" s="8" cm="1">
        <f t="array" ref="BV17">P17*INDEX(prod_est,$G17+$H17,MATCH(BV$14,$BP$14:$DP$14,0))</f>
        <v>3.8494679573306003</v>
      </c>
      <c r="BW17" s="8" cm="1">
        <f t="array" ref="BW17">Q17*INDEX(prod_est,$G17+$H17,MATCH(BW$14,$BP$14:$DP$14,0))</f>
        <v>3.969147088568346</v>
      </c>
      <c r="BX17" s="8" cm="1">
        <f t="array" ref="BX17">R17*INDEX(prod_est,$G17+$H17,MATCH(BX$14,$BP$14:$DP$14,0))</f>
        <v>4.0934307552112017</v>
      </c>
      <c r="BY17" s="8" cm="1">
        <f t="array" ref="BY17">S17*INDEX(prod_est,$G17+$H17,MATCH(BY$14,$BP$14:$DP$14,0))</f>
        <v>4.2209114585583514</v>
      </c>
      <c r="BZ17" s="8" cm="1">
        <f t="array" ref="BZ17">T17*INDEX(prod_est,$G17+$H17,MATCH(BZ$14,$BP$14:$DP$14,0))</f>
        <v>4.282747369221644</v>
      </c>
      <c r="CA17" s="8" cm="1">
        <f t="array" ref="CA17">U17*INDEX(prod_est,$G17+$H17,MATCH(CA$14,$BP$14:$DP$14,0))</f>
        <v>4.3442781152129157</v>
      </c>
      <c r="CB17" s="8" cm="1">
        <f t="array" ref="CB17">V17*INDEX(prod_est,$G17+$H17,MATCH(CB$14,$BP$14:$DP$14,0))</f>
        <v>4.4051819399874628</v>
      </c>
      <c r="CC17" s="8" cm="1">
        <f t="array" ref="CC17">W17*INDEX(prod_est,$G17+$H17,MATCH(CC$14,$BP$14:$DP$14,0))</f>
        <v>4.4639391428499691</v>
      </c>
      <c r="CD17" s="8" cm="1">
        <f t="array" ref="CD17">X17*INDEX(prod_est,$G17+$H17,MATCH(CD$14,$BP$14:$DP$14,0))</f>
        <v>4.5211175435241717</v>
      </c>
      <c r="CE17" s="8" cm="1">
        <f t="array" ref="CE17">Y17*INDEX(prod_est,$G17+$H17,MATCH(CE$14,$BP$14:$DP$14,0))</f>
        <v>4.5765326964301929</v>
      </c>
      <c r="CF17" s="8" cm="1">
        <f t="array" ref="CF17">Z17*INDEX(prod_est,$G17+$H17,MATCH(CF$14,$BP$14:$DP$14,0))</f>
        <v>4.6295902947511243</v>
      </c>
      <c r="CG17" s="8" cm="1">
        <f t="array" ref="CG17">AA17*INDEX(prod_est,$G17+$H17,MATCH(CG$14,$BP$14:$DP$14,0))</f>
        <v>4.6801855149791169</v>
      </c>
      <c r="CH17" s="8" cm="1">
        <f t="array" ref="CH17">AB17*INDEX(prod_est,$G17+$H17,MATCH(CH$14,$BP$14:$DP$14,0))</f>
        <v>4.7331441119676594</v>
      </c>
      <c r="CI17" s="8" cm="1">
        <f t="array" ref="CI17">AC17*INDEX(prod_est,$G17+$H17,MATCH(CI$14,$BP$14:$DP$14,0))</f>
        <v>4.7836279623636324</v>
      </c>
      <c r="CJ17" s="8" cm="1">
        <f t="array" ref="CJ17">AD17*INDEX(prod_est,$G17+$H17,MATCH(CJ$14,$BP$14:$DP$14,0))</f>
        <v>4.8317109395701623</v>
      </c>
      <c r="CK17" s="8" cm="1">
        <f t="array" ref="CK17">AE17*INDEX(prod_est,$G17+$H17,MATCH(CK$14,$BP$14:$DP$14,0))</f>
        <v>4.876515371529293</v>
      </c>
      <c r="CL17" s="8" cm="1">
        <f t="array" ref="CL17">AF17*INDEX(prod_est,$G17+$H17,MATCH(CL$14,$BP$14:$DP$14,0))</f>
        <v>4.9180990519282437</v>
      </c>
      <c r="CM17" s="8" cm="1">
        <f t="array" ref="CM17">AG17*INDEX(prod_est,$G17+$H17,MATCH(CM$14,$BP$14:$DP$14,0))</f>
        <v>4.970456912627097</v>
      </c>
      <c r="CN17" s="8" cm="1">
        <f t="array" ref="CN17">AH17*INDEX(prod_est,$G17+$H17,MATCH(CN$14,$BP$14:$DP$14,0))</f>
        <v>5.0186662540057956</v>
      </c>
      <c r="CO17" s="8" cm="1">
        <f t="array" ref="CO17">AI17*INDEX(prod_est,$G17+$H17,MATCH(CO$14,$BP$14:$DP$14,0))</f>
        <v>5.0639799264423146</v>
      </c>
      <c r="CP17" s="8" cm="1">
        <f t="array" ref="CP17">AJ17*INDEX(prod_est,$G17+$H17,MATCH(CP$14,$BP$14:$DP$14,0))</f>
        <v>5.1060085444376666</v>
      </c>
      <c r="CQ17" s="8" cm="1">
        <f t="array" ref="CQ17">AK17*INDEX(prod_est,$G17+$H17,MATCH(CQ$14,$BP$14:$DP$14,0))</f>
        <v>5.1442720605640835</v>
      </c>
      <c r="CR17" s="8" cm="1">
        <f t="array" ref="CR17">AL17*INDEX(prod_est,$G17+$H17,MATCH(CR$14,$BP$14:$DP$14,0))</f>
        <v>5.1792539936008826</v>
      </c>
      <c r="CS17" s="8" cm="1">
        <f t="array" ref="CS17">AM17*INDEX(prod_est,$G17+$H17,MATCH(CS$14,$BP$14:$DP$14,0))</f>
        <v>5.2109762659206016</v>
      </c>
      <c r="CT17" s="8" cm="1">
        <f t="array" ref="CT17">AN17*INDEX(prod_est,$G17+$H17,MATCH(CT$14,$BP$14:$DP$14,0))</f>
        <v>5.2401281729616667</v>
      </c>
      <c r="CU17" s="8" cm="1">
        <f t="array" ref="CU17">AO17*INDEX(prod_est,$G17+$H17,MATCH(CU$14,$BP$14:$DP$14,0))</f>
        <v>5.2661704575071449</v>
      </c>
      <c r="CV17" s="8" cm="1">
        <f t="array" ref="CV17">AP17*INDEX(prod_est,$G17+$H17,MATCH(CV$14,$BP$14:$DP$14,0))</f>
        <v>5.2898558908583642</v>
      </c>
      <c r="CW17" cm="1">
        <f t="array" ref="CW17">AQ17*INDEX(prod_est,$G17+$H17,MATCH(CW$14,$BP$14:$DP$14,0))</f>
        <v>5.236109303632821</v>
      </c>
      <c r="CX17" cm="1">
        <f t="array" ref="CX17">AR17*INDEX(prod_est,$G17+$H17,MATCH(CX$14,$BP$14:$DP$14,0))</f>
        <v>5.1814301792297419</v>
      </c>
      <c r="CY17" cm="1">
        <f t="array" ref="CY17">AS17*INDEX(prod_est,$G17+$H17,MATCH(CY$14,$BP$14:$DP$14,0))</f>
        <v>5.1258283769961039</v>
      </c>
      <c r="CZ17" cm="1">
        <f t="array" ref="CZ17">AT17*INDEX(prod_est,$G17+$H17,MATCH(CZ$14,$BP$14:$DP$14,0))</f>
        <v>5.0693136936860501</v>
      </c>
      <c r="DA17" cm="1">
        <f t="array" ref="DA17">AU17*INDEX(prod_est,$G17+$H17,MATCH(DA$14,$BP$14:$DP$14,0))</f>
        <v>5.0118958637847486</v>
      </c>
      <c r="DB17" cm="1">
        <f t="array" ref="DB17">AV17*INDEX(prod_est,$G17+$H17,MATCH(DB$14,$BP$14:$DP$14,0))</f>
        <v>4.9535845598307011</v>
      </c>
      <c r="DC17" cm="1">
        <f t="array" ref="DC17">AW17*INDEX(prod_est,$G17+$H17,MATCH(DC$14,$BP$14:$DP$14,0))</f>
        <v>4.8943893927365822</v>
      </c>
      <c r="DD17" cm="1">
        <f t="array" ref="DD17">AX17*INDEX(prod_est,$G17+$H17,MATCH(DD$14,$BP$14:$DP$14,0))</f>
        <v>4.8343199121086009</v>
      </c>
      <c r="DE17" cm="1">
        <f t="array" ref="DE17">AY17*INDEX(prod_est,$G17+$H17,MATCH(DE$14,$BP$14:$DP$14,0))</f>
        <v>4.7733856065643376</v>
      </c>
      <c r="DF17" cm="1">
        <f t="array" ref="DF17">AZ17*INDEX(prod_est,$G17+$H17,MATCH(DF$14,$BP$14:$DP$14,0))</f>
        <v>4.7115959040492186</v>
      </c>
      <c r="DG17" cm="1">
        <f t="array" ref="DG17">BA17*INDEX(prod_est,$G17+$H17,MATCH(DG$14,$BP$14:$DP$14,0))</f>
        <v>4.6489601721513889</v>
      </c>
      <c r="DH17" cm="1">
        <f t="array" ref="DH17">BB17*INDEX(prod_est,$G17+$H17,MATCH(DH$14,$BP$14:$DP$14,0))</f>
        <v>4.5854877184152434</v>
      </c>
      <c r="DI17" cm="1">
        <f t="array" ref="DI17">BC17*INDEX(prod_est,$G17+$H17,MATCH(DI$14,$BP$14:$DP$14,0))</f>
        <v>4.5211877906534461</v>
      </c>
      <c r="DJ17" cm="1">
        <f t="array" ref="DJ17">BD17*INDEX(prod_est,$G17+$H17,MATCH(DJ$14,$BP$14:$DP$14,0))</f>
        <v>4.4560695772575274</v>
      </c>
      <c r="DK17" cm="1">
        <f t="array" ref="DK17">BE17*INDEX(prod_est,$G17+$H17,MATCH(DK$14,$BP$14:$DP$14,0))</f>
        <v>4.3901422075070373</v>
      </c>
      <c r="DL17" cm="1">
        <f t="array" ref="DL17">BF17*INDEX(prod_est,$G17+$H17,MATCH(DL$14,$BP$14:$DP$14,0))</f>
        <v>4.3234147518772357</v>
      </c>
      <c r="DM17" cm="1">
        <f t="array" ref="DM17">BG17*INDEX(prod_est,$G17+$H17,MATCH(DM$14,$BP$14:$DP$14,0))</f>
        <v>4.2558962223454477</v>
      </c>
      <c r="DN17" cm="1">
        <f t="array" ref="DN17">BH17*INDEX(prod_est,$G17+$H17,MATCH(DN$14,$BP$14:$DP$14,0))</f>
        <v>4.1875955726958747</v>
      </c>
      <c r="DO17" cm="1">
        <f t="array" ref="DO17">BI17*INDEX(prod_est,$G17+$H17,MATCH(DO$14,$BP$14:$DP$14,0))</f>
        <v>4.1185216988230922</v>
      </c>
      <c r="DP17" cm="1">
        <f t="array" ref="DP17">BJ17*INDEX(prod_est,$G17+$H17,MATCH(DP$14,$BP$14:$DP$14,0))</f>
        <v>4.0486834390340887</v>
      </c>
    </row>
    <row r="18" spans="1:120" x14ac:dyDescent="0.25">
      <c r="A18" t="s">
        <v>55</v>
      </c>
      <c r="B18" t="s">
        <v>8</v>
      </c>
      <c r="C18" t="s">
        <v>8</v>
      </c>
      <c r="D18" t="s">
        <v>37</v>
      </c>
      <c r="E18" s="8">
        <v>141.43261608</v>
      </c>
      <c r="F18" s="8">
        <v>183.08164643999999</v>
      </c>
      <c r="G18">
        <f>MATCH(A18,Production_est!$A$4:$A$339,0)</f>
        <v>289</v>
      </c>
      <c r="H18">
        <f>IFERROR(MATCH(D18,Production_est!$D$4:$D$339,0),"-")</f>
        <v>6</v>
      </c>
      <c r="I18" s="8" cm="1">
        <f t="array" ref="I18">IFERROR(INDEX(Production_est!$E$4:$E$339,H18+G18),"-")</f>
        <v>36084.819987301104</v>
      </c>
      <c r="J18" s="42">
        <f t="shared" si="0"/>
        <v>5.0736472152120952E-3</v>
      </c>
      <c r="K18" s="42">
        <f t="shared" si="1"/>
        <v>5.0736472152120952E-3</v>
      </c>
      <c r="L18" s="42">
        <f t="shared" si="2"/>
        <v>5.0736472152120952E-3</v>
      </c>
      <c r="M18" s="42">
        <f t="shared" ref="M18:AP18" si="13">L18*(1-$F$4)</f>
        <v>5.0582050121494417E-3</v>
      </c>
      <c r="N18" s="42">
        <f t="shared" si="13"/>
        <v>5.0428098091294228E-3</v>
      </c>
      <c r="O18" s="42">
        <f t="shared" si="13"/>
        <v>5.0274614631022419E-3</v>
      </c>
      <c r="P18" s="42">
        <f t="shared" si="13"/>
        <v>5.0121598314534907E-3</v>
      </c>
      <c r="Q18" s="42">
        <f t="shared" si="13"/>
        <v>4.9969047720028218E-3</v>
      </c>
      <c r="R18" s="42">
        <f t="shared" si="13"/>
        <v>4.9816961430026313E-3</v>
      </c>
      <c r="S18" s="42">
        <f t="shared" si="13"/>
        <v>4.9665338031367389E-3</v>
      </c>
      <c r="T18" s="42">
        <f t="shared" si="13"/>
        <v>4.9514176115190755E-3</v>
      </c>
      <c r="U18" s="42">
        <f t="shared" si="13"/>
        <v>4.9363474276923744E-3</v>
      </c>
      <c r="V18" s="42">
        <f t="shared" si="13"/>
        <v>4.9213231116268658E-3</v>
      </c>
      <c r="W18" s="42">
        <f t="shared" si="13"/>
        <v>4.9063445237189762E-3</v>
      </c>
      <c r="X18" s="42">
        <f t="shared" si="13"/>
        <v>4.8914115247900318E-3</v>
      </c>
      <c r="Y18" s="42">
        <f t="shared" si="13"/>
        <v>4.8765239760849618E-3</v>
      </c>
      <c r="Z18" s="42">
        <f t="shared" si="13"/>
        <v>4.8616817392710147E-3</v>
      </c>
      <c r="AA18" s="42">
        <f t="shared" si="13"/>
        <v>4.8468846764364677E-3</v>
      </c>
      <c r="AB18" s="42">
        <f t="shared" si="13"/>
        <v>4.8321326500893489E-3</v>
      </c>
      <c r="AC18" s="42">
        <f t="shared" si="13"/>
        <v>4.8174255231561575E-3</v>
      </c>
      <c r="AD18" s="42">
        <f t="shared" si="13"/>
        <v>4.8027631589805915E-3</v>
      </c>
      <c r="AE18" s="42">
        <f t="shared" si="13"/>
        <v>4.7881454213222771E-3</v>
      </c>
      <c r="AF18" s="42">
        <f t="shared" si="13"/>
        <v>4.7735721743555025E-3</v>
      </c>
      <c r="AG18" s="42">
        <f t="shared" si="13"/>
        <v>4.7590432826679577E-3</v>
      </c>
      <c r="AH18" s="42">
        <f t="shared" si="13"/>
        <v>4.7445586112594739E-3</v>
      </c>
      <c r="AI18" s="42">
        <f t="shared" si="13"/>
        <v>4.7301180255407711E-3</v>
      </c>
      <c r="AJ18" s="42">
        <f t="shared" si="13"/>
        <v>4.7157213913322053E-3</v>
      </c>
      <c r="AK18" s="42">
        <f t="shared" si="13"/>
        <v>4.7013685748625239E-3</v>
      </c>
      <c r="AL18" s="42">
        <f t="shared" si="13"/>
        <v>4.6870594427676215E-3</v>
      </c>
      <c r="AM18" s="42">
        <f t="shared" si="13"/>
        <v>4.6727938620893007E-3</v>
      </c>
      <c r="AN18" s="42">
        <f t="shared" si="13"/>
        <v>4.6585717002740378E-3</v>
      </c>
      <c r="AO18" s="42">
        <f t="shared" si="13"/>
        <v>4.6443928251717502E-3</v>
      </c>
      <c r="AP18" s="42">
        <f t="shared" si="13"/>
        <v>4.6302571050345675E-3</v>
      </c>
      <c r="AQ18" s="42">
        <f t="shared" ref="AQ18:BJ18" si="14">AP18*(1-$F$4)</f>
        <v>4.6161644085156101E-3</v>
      </c>
      <c r="AR18" s="42">
        <f t="shared" si="14"/>
        <v>4.6021146046677655E-3</v>
      </c>
      <c r="AS18" s="42">
        <f t="shared" si="14"/>
        <v>4.5881075629424749E-3</v>
      </c>
      <c r="AT18" s="42">
        <f t="shared" si="14"/>
        <v>4.5741431531885158E-3</v>
      </c>
      <c r="AU18" s="42">
        <f t="shared" si="14"/>
        <v>4.560221245650798E-3</v>
      </c>
      <c r="AV18" s="42">
        <f t="shared" si="14"/>
        <v>4.5463417109691531E-3</v>
      </c>
      <c r="AW18" s="42">
        <f t="shared" si="14"/>
        <v>4.5325044201771358E-3</v>
      </c>
      <c r="AX18" s="42">
        <f t="shared" si="14"/>
        <v>4.5187092447008248E-3</v>
      </c>
      <c r="AY18" s="42">
        <f t="shared" si="14"/>
        <v>4.5049560563576261E-3</v>
      </c>
      <c r="AZ18" s="42">
        <f t="shared" si="14"/>
        <v>4.4912447273550843E-3</v>
      </c>
      <c r="BA18" s="42">
        <f t="shared" si="14"/>
        <v>4.4775751302896941E-3</v>
      </c>
      <c r="BB18" s="42">
        <f t="shared" si="14"/>
        <v>4.4639471381457173E-3</v>
      </c>
      <c r="BC18" s="42">
        <f t="shared" si="14"/>
        <v>4.4503606242940015E-3</v>
      </c>
      <c r="BD18" s="42">
        <f t="shared" si="14"/>
        <v>4.4368154624908054E-3</v>
      </c>
      <c r="BE18" s="42">
        <f t="shared" si="14"/>
        <v>4.4233115268766223E-3</v>
      </c>
      <c r="BF18" s="42">
        <f t="shared" si="14"/>
        <v>4.4098486919750138E-3</v>
      </c>
      <c r="BG18" s="42">
        <f t="shared" si="14"/>
        <v>4.3964268326914437E-3</v>
      </c>
      <c r="BH18" s="42">
        <f t="shared" si="14"/>
        <v>4.3830458243121137E-3</v>
      </c>
      <c r="BI18" s="42">
        <f t="shared" si="14"/>
        <v>4.3697055425028055E-3</v>
      </c>
      <c r="BJ18" s="42">
        <f t="shared" si="14"/>
        <v>4.3564058633077255E-3</v>
      </c>
      <c r="BK18" t="str">
        <f t="shared" si="5"/>
        <v>19_THA</v>
      </c>
      <c r="BL18" t="str">
        <f t="shared" si="6"/>
        <v>d_ind_cem_2_coal_products</v>
      </c>
      <c r="BO18" s="8">
        <f t="shared" si="7"/>
        <v>141.43261608</v>
      </c>
      <c r="BP18" s="8">
        <f t="shared" si="8"/>
        <v>183.08164643999999</v>
      </c>
      <c r="BQ18" s="8" cm="1">
        <f t="array" ref="BQ18">K18*INDEX(prod_est,$G18+$H18,MATCH(BQ$14,$BP$14:$DP$14,0))</f>
        <v>184.70044238841683</v>
      </c>
      <c r="BR18" s="8" cm="1">
        <f t="array" ref="BR18">L18*INDEX(prod_est,$G18+$H18,MATCH(BR$14,$BP$14:$DP$14,0))</f>
        <v>167.29143798701818</v>
      </c>
      <c r="BS18" s="8" cm="1">
        <f t="array" ref="BS18">M18*INDEX(prod_est,$G18+$H18,MATCH(BS$14,$BP$14:$DP$14,0))</f>
        <v>172.29070425288822</v>
      </c>
      <c r="BT18" s="8" cm="1">
        <f t="array" ref="BT18">N18*INDEX(prod_est,$G18+$H18,MATCH(BT$14,$BP$14:$DP$14,0))</f>
        <v>177.50612742105466</v>
      </c>
      <c r="BU18" s="8" cm="1">
        <f t="array" ref="BU18">O18*INDEX(prod_est,$G18+$H18,MATCH(BU$14,$BP$14:$DP$14,0))</f>
        <v>182.96465633047362</v>
      </c>
      <c r="BV18" s="8" cm="1">
        <f t="array" ref="BV18">P18*INDEX(prod_est,$G18+$H18,MATCH(BV$14,$BP$14:$DP$14,0))</f>
        <v>188.60581476587078</v>
      </c>
      <c r="BW18" s="8" cm="1">
        <f t="array" ref="BW18">Q18*INDEX(prod_est,$G18+$H18,MATCH(BW$14,$BP$14:$DP$14,0))</f>
        <v>194.46952900060862</v>
      </c>
      <c r="BX18" s="8" cm="1">
        <f t="array" ref="BX18">R18*INDEX(prod_est,$G18+$H18,MATCH(BX$14,$BP$14:$DP$14,0))</f>
        <v>200.55884380179489</v>
      </c>
      <c r="BY18" s="8" cm="1">
        <f t="array" ref="BY18">S18*INDEX(prod_est,$G18+$H18,MATCH(BY$14,$BP$14:$DP$14,0))</f>
        <v>206.80479835661302</v>
      </c>
      <c r="BZ18" s="8" cm="1">
        <f t="array" ref="BZ18">T18*INDEX(prod_est,$G18+$H18,MATCH(BZ$14,$BP$14:$DP$14,0))</f>
        <v>209.83446698659358</v>
      </c>
      <c r="CA18" s="8" cm="1">
        <f t="array" ref="CA18">U18*INDEX(prod_est,$G18+$H18,MATCH(CA$14,$BP$14:$DP$14,0))</f>
        <v>212.84918398371417</v>
      </c>
      <c r="CB18" s="8" cm="1">
        <f t="array" ref="CB18">V18*INDEX(prod_est,$G18+$H18,MATCH(CB$14,$BP$14:$DP$14,0))</f>
        <v>215.83318479143273</v>
      </c>
      <c r="CC18" s="8" cm="1">
        <f t="array" ref="CC18">W18*INDEX(prod_est,$G18+$H18,MATCH(CC$14,$BP$14:$DP$14,0))</f>
        <v>218.71201122721143</v>
      </c>
      <c r="CD18" s="8" cm="1">
        <f t="array" ref="CD18">X18*INDEX(prod_est,$G18+$H18,MATCH(CD$14,$BP$14:$DP$14,0))</f>
        <v>221.5134837854207</v>
      </c>
      <c r="CE18" s="8" cm="1">
        <f t="array" ref="CE18">Y18*INDEX(prod_est,$G18+$H18,MATCH(CE$14,$BP$14:$DP$14,0))</f>
        <v>224.22856550062559</v>
      </c>
      <c r="CF18" s="8" cm="1">
        <f t="array" ref="CF18">Z18*INDEX(prod_est,$G18+$H18,MATCH(CF$14,$BP$14:$DP$14,0))</f>
        <v>226.82813813553562</v>
      </c>
      <c r="CG18" s="8" cm="1">
        <f t="array" ref="CG18">AA18*INDEX(prod_est,$G18+$H18,MATCH(CG$14,$BP$14:$DP$14,0))</f>
        <v>229.30706583155322</v>
      </c>
      <c r="CH18" s="8" cm="1">
        <f t="array" ref="CH18">AB18*INDEX(prod_est,$G18+$H18,MATCH(CH$14,$BP$14:$DP$14,0))</f>
        <v>231.9017878670648</v>
      </c>
      <c r="CI18" s="8" cm="1">
        <f t="array" ref="CI18">AC18*INDEX(prod_est,$G18+$H18,MATCH(CI$14,$BP$14:$DP$14,0))</f>
        <v>234.37525896540677</v>
      </c>
      <c r="CJ18" s="8" cm="1">
        <f t="array" ref="CJ18">AD18*INDEX(prod_est,$G18+$H18,MATCH(CJ$14,$BP$14:$DP$14,0))</f>
        <v>236.73109857569281</v>
      </c>
      <c r="CK18" s="8" cm="1">
        <f t="array" ref="CK18">AE18*INDEX(prod_est,$G18+$H18,MATCH(CK$14,$BP$14:$DP$14,0))</f>
        <v>238.92630489730453</v>
      </c>
      <c r="CL18" s="8" cm="1">
        <f t="array" ref="CL18">AF18*INDEX(prod_est,$G18+$H18,MATCH(CL$14,$BP$14:$DP$14,0))</f>
        <v>240.96370954894533</v>
      </c>
      <c r="CM18" s="8" cm="1">
        <f t="array" ref="CM18">AG18*INDEX(prod_est,$G18+$H18,MATCH(CM$14,$BP$14:$DP$14,0))</f>
        <v>243.52899833325648</v>
      </c>
      <c r="CN18" s="8" cm="1">
        <f t="array" ref="CN18">AH18*INDEX(prod_est,$G18+$H18,MATCH(CN$14,$BP$14:$DP$14,0))</f>
        <v>245.89102919332382</v>
      </c>
      <c r="CO18" s="8" cm="1">
        <f t="array" ref="CO18">AI18*INDEX(prod_est,$G18+$H18,MATCH(CO$14,$BP$14:$DP$14,0))</f>
        <v>248.11118590190182</v>
      </c>
      <c r="CP18" s="8" cm="1">
        <f t="array" ref="CP18">AJ18*INDEX(prod_est,$G18+$H18,MATCH(CP$14,$BP$14:$DP$14,0))</f>
        <v>250.17039040194234</v>
      </c>
      <c r="CQ18" s="8" cm="1">
        <f t="array" ref="CQ18">AK18*INDEX(prod_est,$G18+$H18,MATCH(CQ$14,$BP$14:$DP$14,0))</f>
        <v>252.04512262853146</v>
      </c>
      <c r="CR18" s="8" cm="1">
        <f t="array" ref="CR18">AL18*INDEX(prod_est,$G18+$H18,MATCH(CR$14,$BP$14:$DP$14,0))</f>
        <v>253.75907272647325</v>
      </c>
      <c r="CS18" s="8" cm="1">
        <f t="array" ref="CS18">AM18*INDEX(prod_est,$G18+$H18,MATCH(CS$14,$BP$14:$DP$14,0))</f>
        <v>255.31331478885798</v>
      </c>
      <c r="CT18" s="8" cm="1">
        <f t="array" ref="CT18">AN18*INDEX(prod_est,$G18+$H18,MATCH(CT$14,$BP$14:$DP$14,0))</f>
        <v>256.74162104842526</v>
      </c>
      <c r="CU18" s="8" cm="1">
        <f t="array" ref="CU18">AO18*INDEX(prod_est,$G18+$H18,MATCH(CU$14,$BP$14:$DP$14,0))</f>
        <v>258.0175704392264</v>
      </c>
      <c r="CV18" s="8" cm="1">
        <f t="array" ref="CV18">AP18*INDEX(prod_est,$G18+$H18,MATCH(CV$14,$BP$14:$DP$14,0))</f>
        <v>259.17804521257329</v>
      </c>
      <c r="CW18" cm="1">
        <f t="array" ref="CW18">AQ18*INDEX(prod_est,$G18+$H18,MATCH(CW$14,$BP$14:$DP$14,0))</f>
        <v>256.54471536363803</v>
      </c>
      <c r="CX18" cm="1">
        <f t="array" ref="CX18">AR18*INDEX(prod_est,$G18+$H18,MATCH(CX$14,$BP$14:$DP$14,0))</f>
        <v>253.86569558141375</v>
      </c>
      <c r="CY18" cm="1">
        <f t="array" ref="CY18">AS18*INDEX(prod_est,$G18+$H18,MATCH(CY$14,$BP$14:$DP$14,0))</f>
        <v>251.14146892750543</v>
      </c>
      <c r="CZ18" cm="1">
        <f t="array" ref="CZ18">AT18*INDEX(prod_est,$G18+$H18,MATCH(CZ$14,$BP$14:$DP$14,0))</f>
        <v>248.37251539676365</v>
      </c>
      <c r="DA18" cm="1">
        <f t="array" ref="DA18">AU18*INDEX(prod_est,$G18+$H18,MATCH(DA$14,$BP$14:$DP$14,0))</f>
        <v>245.55931193315234</v>
      </c>
      <c r="DB18" cm="1">
        <f t="array" ref="DB18">AV18*INDEX(prod_est,$G18+$H18,MATCH(DB$14,$BP$14:$DP$14,0))</f>
        <v>242.70233244554024</v>
      </c>
      <c r="DC18" cm="1">
        <f t="array" ref="DC18">AW18*INDEX(prod_est,$G18+$H18,MATCH(DC$14,$BP$14:$DP$14,0))</f>
        <v>239.80204782342062</v>
      </c>
      <c r="DD18" cm="1">
        <f t="array" ref="DD18">AX18*INDEX(prod_est,$G18+$H18,MATCH(DD$14,$BP$14:$DP$14,0))</f>
        <v>236.85892595255839</v>
      </c>
      <c r="DE18" cm="1">
        <f t="array" ref="DE18">AY18*INDEX(prod_est,$G18+$H18,MATCH(DE$14,$BP$14:$DP$14,0))</f>
        <v>233.87343173056269</v>
      </c>
      <c r="DF18" cm="1">
        <f t="array" ref="DF18">AZ18*INDEX(prod_est,$G18+$H18,MATCH(DF$14,$BP$14:$DP$14,0))</f>
        <v>230.84602708239248</v>
      </c>
      <c r="DG18" cm="1">
        <f t="array" ref="DG18">BA18*INDEX(prod_est,$G18+$H18,MATCH(DG$14,$BP$14:$DP$14,0))</f>
        <v>227.77717097578423</v>
      </c>
      <c r="DH18" cm="1">
        <f t="array" ref="DH18">BB18*INDEX(prod_est,$G18+$H18,MATCH(DH$14,$BP$14:$DP$14,0))</f>
        <v>224.66731943661304</v>
      </c>
      <c r="DI18" cm="1">
        <f t="array" ref="DI18">BC18*INDEX(prod_est,$G18+$H18,MATCH(DI$14,$BP$14:$DP$14,0))</f>
        <v>221.51692556418035</v>
      </c>
      <c r="DJ18" cm="1">
        <f t="array" ref="DJ18">BD18*INDEX(prod_est,$G18+$H18,MATCH(DJ$14,$BP$14:$DP$14,0))</f>
        <v>218.3264395464316</v>
      </c>
      <c r="DK18" cm="1">
        <f t="array" ref="DK18">BE18*INDEX(prod_est,$G18+$H18,MATCH(DK$14,$BP$14:$DP$14,0))</f>
        <v>215.09630867510347</v>
      </c>
      <c r="DL18" cm="1">
        <f t="array" ref="DL18">BF18*INDEX(prod_est,$G18+$H18,MATCH(DL$14,$BP$14:$DP$14,0))</f>
        <v>211.82697736079908</v>
      </c>
      <c r="DM18" cm="1">
        <f t="array" ref="DM18">BG18*INDEX(prod_est,$G18+$H18,MATCH(DM$14,$BP$14:$DP$14,0))</f>
        <v>208.5188871479981</v>
      </c>
      <c r="DN18" cm="1">
        <f t="array" ref="DN18">BH18*INDEX(prod_est,$G18+$H18,MATCH(DN$14,$BP$14:$DP$14,0))</f>
        <v>205.17247672999093</v>
      </c>
      <c r="DO18" cm="1">
        <f t="array" ref="DO18">BI18*INDEX(prod_est,$G18+$H18,MATCH(DO$14,$BP$14:$DP$14,0))</f>
        <v>201.78818196374868</v>
      </c>
      <c r="DP18" cm="1">
        <f t="array" ref="DP18">BJ18*INDEX(prod_est,$G18+$H18,MATCH(DP$14,$BP$14:$DP$14,0))</f>
        <v>198.36643588472185</v>
      </c>
    </row>
    <row r="19" spans="1:120" x14ac:dyDescent="0.25">
      <c r="A19" t="s">
        <v>55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289</v>
      </c>
      <c r="H19">
        <f>IFERROR(MATCH(D19,Production_est!$D$4:$D$339,0),"-")</f>
        <v>6</v>
      </c>
      <c r="I19" s="8" cm="1">
        <f t="array" ref="I19">IFERROR(INDEX(Production_est!$E$4:$E$339,H19+G19),"-")</f>
        <v>36084.819987301104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19_THA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55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289</v>
      </c>
      <c r="H20">
        <f>IFERROR(MATCH(D20,Production_est!$D$4:$D$339,0),"-")</f>
        <v>6</v>
      </c>
      <c r="I20" s="8" cm="1">
        <f t="array" ref="I20">IFERROR(INDEX(Production_est!$E$4:$E$339,H20+G20),"-")</f>
        <v>36084.819987301104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19_THA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55</v>
      </c>
      <c r="B21" t="s">
        <v>11</v>
      </c>
      <c r="C21" t="s">
        <v>146</v>
      </c>
      <c r="D21" t="s">
        <v>37</v>
      </c>
      <c r="E21" s="8">
        <v>0.188908416</v>
      </c>
      <c r="F21" s="8">
        <v>0.25187788799999999</v>
      </c>
      <c r="G21">
        <f>MATCH(A21,Production_est!$A$4:$A$339,0)</f>
        <v>289</v>
      </c>
      <c r="H21">
        <f>IFERROR(MATCH(D21,Production_est!$D$4:$D$339,0),"-")</f>
        <v>6</v>
      </c>
      <c r="I21" s="8" cm="1">
        <f t="array" ref="I21">IFERROR(INDEX(Production_est!$E$4:$E$339,H21+G21),"-")</f>
        <v>36084.819987301104</v>
      </c>
      <c r="J21" s="42">
        <f t="shared" si="0"/>
        <v>6.9801619652984373E-6</v>
      </c>
      <c r="K21" s="42">
        <f t="shared" si="1"/>
        <v>6.9801619652984373E-6</v>
      </c>
      <c r="L21" s="42">
        <f t="shared" si="2"/>
        <v>6.9801619652984373E-6</v>
      </c>
      <c r="M21" s="42">
        <f t="shared" ref="M21:AP21" si="19">L21*(1-$F$4)</f>
        <v>6.9589170750042976E-6</v>
      </c>
      <c r="N21" s="42">
        <f t="shared" si="19"/>
        <v>6.9377368458692907E-6</v>
      </c>
      <c r="O21" s="42">
        <f t="shared" si="19"/>
        <v>6.9166210810900698E-6</v>
      </c>
      <c r="P21" s="42">
        <f t="shared" si="19"/>
        <v>6.8955695844622821E-6</v>
      </c>
      <c r="Q21" s="42">
        <f t="shared" si="19"/>
        <v>6.874582160378743E-6</v>
      </c>
      <c r="R21" s="42">
        <f t="shared" si="19"/>
        <v>6.8536586138276205E-6</v>
      </c>
      <c r="S21" s="42">
        <f t="shared" si="19"/>
        <v>6.8327987503906227E-6</v>
      </c>
      <c r="T21" s="42">
        <f t="shared" si="19"/>
        <v>6.8120023762411904E-6</v>
      </c>
      <c r="U21" s="42">
        <f t="shared" si="19"/>
        <v>6.791269298142697E-6</v>
      </c>
      <c r="V21" s="42">
        <f t="shared" si="19"/>
        <v>6.7705993234466542E-6</v>
      </c>
      <c r="W21" s="42">
        <f t="shared" si="19"/>
        <v>6.7499922600909189E-6</v>
      </c>
      <c r="X21" s="42">
        <f t="shared" si="19"/>
        <v>6.7294479165979105E-6</v>
      </c>
      <c r="Y21" s="42">
        <f t="shared" si="19"/>
        <v>6.7089661020728318E-6</v>
      </c>
      <c r="Z21" s="42">
        <f t="shared" si="19"/>
        <v>6.6885466262018953E-6</v>
      </c>
      <c r="AA21" s="42">
        <f t="shared" si="19"/>
        <v>6.6681892992505542E-6</v>
      </c>
      <c r="AB21" s="42">
        <f t="shared" si="19"/>
        <v>6.6478939320617393E-6</v>
      </c>
      <c r="AC21" s="42">
        <f t="shared" si="19"/>
        <v>6.627660336054101E-6</v>
      </c>
      <c r="AD21" s="42">
        <f t="shared" si="19"/>
        <v>6.6074883232202598E-6</v>
      </c>
      <c r="AE21" s="42">
        <f t="shared" si="19"/>
        <v>6.587377706125056E-6</v>
      </c>
      <c r="AF21" s="42">
        <f t="shared" si="19"/>
        <v>6.567328297903809E-6</v>
      </c>
      <c r="AG21" s="42">
        <f t="shared" si="19"/>
        <v>6.5473399122605828E-6</v>
      </c>
      <c r="AH21" s="42">
        <f t="shared" si="19"/>
        <v>6.5274123634664522E-6</v>
      </c>
      <c r="AI21" s="42">
        <f t="shared" si="19"/>
        <v>6.5075454663577794E-6</v>
      </c>
      <c r="AJ21" s="42">
        <f t="shared" si="19"/>
        <v>6.4877390363344919E-6</v>
      </c>
      <c r="AK21" s="42">
        <f t="shared" si="19"/>
        <v>6.4679928893583675E-6</v>
      </c>
      <c r="AL21" s="42">
        <f t="shared" si="19"/>
        <v>6.4483068419513259E-6</v>
      </c>
      <c r="AM21" s="42">
        <f t="shared" si="19"/>
        <v>6.4286807111937215E-6</v>
      </c>
      <c r="AN21" s="42">
        <f t="shared" si="19"/>
        <v>6.4091143147226447E-6</v>
      </c>
      <c r="AO21" s="42">
        <f t="shared" si="19"/>
        <v>6.3896074707302271E-6</v>
      </c>
      <c r="AP21" s="42">
        <f t="shared" si="19"/>
        <v>6.3701599979619534E-6</v>
      </c>
      <c r="AQ21" s="42">
        <f t="shared" ref="AQ21:BJ21" si="20">AP21*(1-$F$4)</f>
        <v>6.3507717157149765E-6</v>
      </c>
      <c r="AR21" s="42">
        <f t="shared" si="20"/>
        <v>6.3314424438364374E-6</v>
      </c>
      <c r="AS21" s="42">
        <f t="shared" si="20"/>
        <v>6.3121720027217925E-6</v>
      </c>
      <c r="AT21" s="42">
        <f t="shared" si="20"/>
        <v>6.2929602133131448E-6</v>
      </c>
      <c r="AU21" s="42">
        <f t="shared" si="20"/>
        <v>6.2738068970975798E-6</v>
      </c>
      <c r="AV21" s="42">
        <f t="shared" si="20"/>
        <v>6.2547118761055055E-6</v>
      </c>
      <c r="AW21" s="42">
        <f t="shared" si="20"/>
        <v>6.2356749729089999E-6</v>
      </c>
      <c r="AX21" s="42">
        <f t="shared" si="20"/>
        <v>6.2166960106201643E-6</v>
      </c>
      <c r="AY21" s="42">
        <f t="shared" si="20"/>
        <v>6.197774812889476E-6</v>
      </c>
      <c r="AZ21" s="42">
        <f t="shared" si="20"/>
        <v>6.1789112039041521E-6</v>
      </c>
      <c r="BA21" s="42">
        <f t="shared" si="20"/>
        <v>6.1601050083865156E-6</v>
      </c>
      <c r="BB21" s="42">
        <f t="shared" si="20"/>
        <v>6.141356051592365E-6</v>
      </c>
      <c r="BC21" s="42">
        <f t="shared" si="20"/>
        <v>6.1226641593093533E-6</v>
      </c>
      <c r="BD21" s="42">
        <f t="shared" si="20"/>
        <v>6.1040291578553679E-6</v>
      </c>
      <c r="BE21" s="42">
        <f t="shared" si="20"/>
        <v>6.0854508740769164E-6</v>
      </c>
      <c r="BF21" s="42">
        <f t="shared" si="20"/>
        <v>6.0669291353475179E-6</v>
      </c>
      <c r="BG21" s="42">
        <f t="shared" si="20"/>
        <v>6.0484637695661E-6</v>
      </c>
      <c r="BH21" s="42">
        <f t="shared" si="20"/>
        <v>6.030054605155398E-6</v>
      </c>
      <c r="BI21" s="42">
        <f t="shared" si="20"/>
        <v>6.0117014710603607E-6</v>
      </c>
      <c r="BJ21" s="42">
        <f t="shared" si="20"/>
        <v>5.9934041967465643E-6</v>
      </c>
      <c r="BK21" t="str">
        <f t="shared" si="5"/>
        <v>19_THA</v>
      </c>
      <c r="BL21" t="str">
        <f t="shared" si="6"/>
        <v>d_ind_cem_7_1_mo_gasoline</v>
      </c>
      <c r="BO21" s="8">
        <f t="shared" si="7"/>
        <v>0.188908416</v>
      </c>
      <c r="BP21" s="8">
        <f t="shared" si="8"/>
        <v>0.25187788799999999</v>
      </c>
      <c r="BQ21" s="8" cm="1">
        <f t="array" ref="BQ21">K21*INDEX(prod_est,$G21+$H21,MATCH(BQ$14,$BP$14:$DP$14,0))</f>
        <v>0.25410497581856961</v>
      </c>
      <c r="BR21" s="8" cm="1">
        <f t="array" ref="BR21">L21*INDEX(prod_est,$G21+$H21,MATCH(BR$14,$BP$14:$DP$14,0))</f>
        <v>0.23015422299286764</v>
      </c>
      <c r="BS21" s="8" cm="1">
        <f t="array" ref="BS21">M21*INDEX(prod_est,$G21+$H21,MATCH(BS$14,$BP$14:$DP$14,0))</f>
        <v>0.23703205402116606</v>
      </c>
      <c r="BT21" s="8" cm="1">
        <f t="array" ref="BT21">N21*INDEX(prod_est,$G21+$H21,MATCH(BT$14,$BP$14:$DP$14,0))</f>
        <v>0.24420726681921429</v>
      </c>
      <c r="BU21" s="8" cm="1">
        <f t="array" ref="BU21">O21*INDEX(prod_est,$G21+$H21,MATCH(BU$14,$BP$14:$DP$14,0))</f>
        <v>0.25171693673985251</v>
      </c>
      <c r="BV21" s="8" cm="1">
        <f t="array" ref="BV21">P21*INDEX(prod_est,$G21+$H21,MATCH(BV$14,$BP$14:$DP$14,0))</f>
        <v>0.25947786253558419</v>
      </c>
      <c r="BW21" s="8" cm="1">
        <f t="array" ref="BW21">Q21*INDEX(prod_est,$G21+$H21,MATCH(BW$14,$BP$14:$DP$14,0))</f>
        <v>0.2675449734994641</v>
      </c>
      <c r="BX21" s="8" cm="1">
        <f t="array" ref="BX21">R21*INDEX(prod_est,$G21+$H21,MATCH(BX$14,$BP$14:$DP$14,0))</f>
        <v>0.27592245852493652</v>
      </c>
      <c r="BY21" s="8" cm="1">
        <f t="array" ref="BY21">S21*INDEX(prod_est,$G21+$H21,MATCH(BY$14,$BP$14:$DP$14,0))</f>
        <v>0.28451544352590524</v>
      </c>
      <c r="BZ21" s="8" cm="1">
        <f t="array" ref="BZ21">T21*INDEX(prod_est,$G21+$H21,MATCH(BZ$14,$BP$14:$DP$14,0))</f>
        <v>0.28868356496624553</v>
      </c>
      <c r="CA21" s="8" cm="1">
        <f t="array" ref="CA21">U21*INDEX(prod_est,$G21+$H21,MATCH(CA$14,$BP$14:$DP$14,0))</f>
        <v>0.29283111642712489</v>
      </c>
      <c r="CB21" s="8" cm="1">
        <f t="array" ref="CB21">V21*INDEX(prod_est,$G21+$H21,MATCH(CB$14,$BP$14:$DP$14,0))</f>
        <v>0.29693640953461709</v>
      </c>
      <c r="CC21" s="8" cm="1">
        <f t="array" ref="CC21">W21*INDEX(prod_est,$G21+$H21,MATCH(CC$14,$BP$14:$DP$14,0))</f>
        <v>0.30089700709675532</v>
      </c>
      <c r="CD21" s="8" cm="1">
        <f t="array" ref="CD21">X21*INDEX(prod_est,$G21+$H21,MATCH(CD$14,$BP$14:$DP$14,0))</f>
        <v>0.3047511836620887</v>
      </c>
      <c r="CE21" s="8" cm="1">
        <f t="array" ref="CE21">Y21*INDEX(prod_est,$G21+$H21,MATCH(CE$14,$BP$14:$DP$14,0))</f>
        <v>0.30848650646189402</v>
      </c>
      <c r="CF21" s="8" cm="1">
        <f t="array" ref="CF21">Z21*INDEX(prod_est,$G21+$H21,MATCH(CF$14,$BP$14:$DP$14,0))</f>
        <v>0.3120629155543167</v>
      </c>
      <c r="CG21" s="8" cm="1">
        <f t="array" ref="CG21">AA21*INDEX(prod_est,$G21+$H21,MATCH(CG$14,$BP$14:$DP$14,0))</f>
        <v>0.31547334518895648</v>
      </c>
      <c r="CH21" s="8" cm="1">
        <f t="array" ref="CH21">AB21*INDEX(prod_est,$G21+$H21,MATCH(CH$14,$BP$14:$DP$14,0))</f>
        <v>0.31904308098148393</v>
      </c>
      <c r="CI21" s="8" cm="1">
        <f t="array" ref="CI21">AC21*INDEX(prod_est,$G21+$H21,MATCH(CI$14,$BP$14:$DP$14,0))</f>
        <v>0.32244600360313291</v>
      </c>
      <c r="CJ21" s="8" cm="1">
        <f t="array" ref="CJ21">AD21*INDEX(prod_est,$G21+$H21,MATCH(CJ$14,$BP$14:$DP$14,0))</f>
        <v>0.32568709257651646</v>
      </c>
      <c r="CK21" s="8" cm="1">
        <f t="array" ref="CK21">AE21*INDEX(prod_est,$G21+$H21,MATCH(CK$14,$BP$14:$DP$14,0))</f>
        <v>0.32870718739630506</v>
      </c>
      <c r="CL21" s="8" cm="1">
        <f t="array" ref="CL21">AF21*INDEX(prod_est,$G21+$H21,MATCH(CL$14,$BP$14:$DP$14,0))</f>
        <v>0.3315101837131687</v>
      </c>
      <c r="CM21" s="8" cm="1">
        <f t="array" ref="CM21">AG21*INDEX(prod_est,$G21+$H21,MATCH(CM$14,$BP$14:$DP$14,0))</f>
        <v>0.33503942617775478</v>
      </c>
      <c r="CN21" s="8" cm="1">
        <f t="array" ref="CN21">AH21*INDEX(prod_est,$G21+$H21,MATCH(CN$14,$BP$14:$DP$14,0))</f>
        <v>0.33828903287505724</v>
      </c>
      <c r="CO21" s="8" cm="1">
        <f t="array" ref="CO21">AI21*INDEX(prod_est,$G21+$H21,MATCH(CO$14,$BP$14:$DP$14,0))</f>
        <v>0.34134345364119845</v>
      </c>
      <c r="CP21" s="8" cm="1">
        <f t="array" ref="CP21">AJ21*INDEX(prod_est,$G21+$H21,MATCH(CP$14,$BP$14:$DP$14,0))</f>
        <v>0.34417644149397197</v>
      </c>
      <c r="CQ21" s="8" cm="1">
        <f t="array" ref="CQ21">AK21*INDEX(prod_est,$G21+$H21,MATCH(CQ$14,$BP$14:$DP$14,0))</f>
        <v>0.34675563827847083</v>
      </c>
      <c r="CR21" s="8" cm="1">
        <f t="array" ref="CR21">AL21*INDEX(prod_est,$G21+$H21,MATCH(CR$14,$BP$14:$DP$14,0))</f>
        <v>0.34911363614008856</v>
      </c>
      <c r="CS21" s="8" cm="1">
        <f t="array" ref="CS21">AM21*INDEX(prod_est,$G21+$H21,MATCH(CS$14,$BP$14:$DP$14,0))</f>
        <v>0.35125191278183004</v>
      </c>
      <c r="CT21" s="8" cm="1">
        <f t="array" ref="CT21">AN21*INDEX(prod_est,$G21+$H21,MATCH(CT$14,$BP$14:$DP$14,0))</f>
        <v>0.35321693096400431</v>
      </c>
      <c r="CU21" s="8" cm="1">
        <f t="array" ref="CU21">AO21*INDEX(prod_est,$G21+$H21,MATCH(CU$14,$BP$14:$DP$14,0))</f>
        <v>0.35497234142703621</v>
      </c>
      <c r="CV21" s="8" cm="1">
        <f t="array" ref="CV21">AP21*INDEX(prod_est,$G21+$H21,MATCH(CV$14,$BP$14:$DP$14,0))</f>
        <v>0.35656888559556205</v>
      </c>
      <c r="CW21" cm="1">
        <f t="array" ref="CW21">AQ21*INDEX(prod_est,$G21+$H21,MATCH(CW$14,$BP$14:$DP$14,0))</f>
        <v>0.35294603440509853</v>
      </c>
      <c r="CX21" cm="1">
        <f t="array" ref="CX21">AR21*INDEX(prod_est,$G21+$H21,MATCH(CX$14,$BP$14:$DP$14,0))</f>
        <v>0.34926032446214139</v>
      </c>
      <c r="CY21" cm="1">
        <f t="array" ref="CY21">AS21*INDEX(prod_est,$G21+$H21,MATCH(CY$14,$BP$14:$DP$14,0))</f>
        <v>0.34551242034743473</v>
      </c>
      <c r="CZ21" cm="1">
        <f t="array" ref="CZ21">AT21*INDEX(prod_est,$G21+$H21,MATCH(CZ$14,$BP$14:$DP$14,0))</f>
        <v>0.34170298242258001</v>
      </c>
      <c r="DA21" cm="1">
        <f t="array" ref="DA21">AU21*INDEX(prod_est,$G21+$H21,MATCH(DA$14,$BP$14:$DP$14,0))</f>
        <v>0.33783266685186597</v>
      </c>
      <c r="DB21" cm="1">
        <f t="array" ref="DB21">AV21*INDEX(prod_est,$G21+$H21,MATCH(DB$14,$BP$14:$DP$14,0))</f>
        <v>0.33390212562399424</v>
      </c>
      <c r="DC21" cm="1">
        <f t="array" ref="DC21">AW21*INDEX(prod_est,$G21+$H21,MATCH(DC$14,$BP$14:$DP$14,0))</f>
        <v>0.32991200657370606</v>
      </c>
      <c r="DD21" cm="1">
        <f t="array" ref="DD21">AX21*INDEX(prod_est,$G21+$H21,MATCH(DD$14,$BP$14:$DP$14,0))</f>
        <v>0.32586295340330906</v>
      </c>
      <c r="DE21" cm="1">
        <f t="array" ref="DE21">AY21*INDEX(prod_est,$G21+$H21,MATCH(DE$14,$BP$14:$DP$14,0))</f>
        <v>0.32175560570410133</v>
      </c>
      <c r="DF21" cm="1">
        <f t="array" ref="DF21">AZ21*INDEX(prod_est,$G21+$H21,MATCH(DF$14,$BP$14:$DP$14,0))</f>
        <v>0.31759059897770403</v>
      </c>
      <c r="DG21" cm="1">
        <f t="array" ref="DG21">BA21*INDEX(prod_est,$G21+$H21,MATCH(DG$14,$BP$14:$DP$14,0))</f>
        <v>0.31336856465728563</v>
      </c>
      <c r="DH21" cm="1">
        <f t="array" ref="DH21">BB21*INDEX(prod_est,$G21+$H21,MATCH(DH$14,$BP$14:$DP$14,0))</f>
        <v>0.30909013012869568</v>
      </c>
      <c r="DI21" cm="1">
        <f t="array" ref="DI21">BC21*INDEX(prod_est,$G21+$H21,MATCH(DI$14,$BP$14:$DP$14,0))</f>
        <v>0.30475591875149716</v>
      </c>
      <c r="DJ21" cm="1">
        <f t="array" ref="DJ21">BD21*INDEX(prod_est,$G21+$H21,MATCH(DJ$14,$BP$14:$DP$14,0))</f>
        <v>0.30036654987990219</v>
      </c>
      <c r="DK21" cm="1">
        <f t="array" ref="DK21">BE21*INDEX(prod_est,$G21+$H21,MATCH(DK$14,$BP$14:$DP$14,0))</f>
        <v>0.29592263888361142</v>
      </c>
      <c r="DL21" cm="1">
        <f t="array" ref="DL21">BF21*INDEX(prod_est,$G21+$H21,MATCH(DL$14,$BP$14:$DP$14,0))</f>
        <v>0.29142479716855385</v>
      </c>
      <c r="DM21" cm="1">
        <f t="array" ref="DM21">BG21*INDEX(prod_est,$G21+$H21,MATCH(DM$14,$BP$14:$DP$14,0))</f>
        <v>0.28687363219753725</v>
      </c>
      <c r="DN21" cm="1">
        <f t="array" ref="DN21">BH21*INDEX(prod_est,$G21+$H21,MATCH(DN$14,$BP$14:$DP$14,0))</f>
        <v>0.28226974751079409</v>
      </c>
      <c r="DO21" cm="1">
        <f t="array" ref="DO21">BI21*INDEX(prod_est,$G21+$H21,MATCH(DO$14,$BP$14:$DP$14,0))</f>
        <v>0.2776137427464393</v>
      </c>
      <c r="DP21" cm="1">
        <f t="array" ref="DP21">BJ21*INDEX(prod_est,$G21+$H21,MATCH(DP$14,$BP$14:$DP$14,0))</f>
        <v>0.2729062136608299</v>
      </c>
    </row>
    <row r="22" spans="1:120" x14ac:dyDescent="0.25">
      <c r="A22" t="s">
        <v>55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289</v>
      </c>
      <c r="H22">
        <f>IFERROR(MATCH(D22,Production_est!$D$4:$D$339,0),"-")</f>
        <v>6</v>
      </c>
      <c r="I22" s="8" cm="1">
        <f t="array" ref="I22">IFERROR(INDEX(Production_est!$E$4:$E$339,H22+G22),"-")</f>
        <v>36084.819987301104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19_THA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55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289</v>
      </c>
      <c r="H23">
        <f>IFERROR(MATCH(D23,Production_est!$D$4:$D$339,0),"-")</f>
        <v>6</v>
      </c>
      <c r="I23" s="8" cm="1">
        <f t="array" ref="I23">IFERROR(INDEX(Production_est!$E$4:$E$339,H23+G23),"-")</f>
        <v>36084.819987301104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19_THA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55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289</v>
      </c>
      <c r="H24">
        <f>IFERROR(MATCH(D24,Production_est!$D$4:$D$339,0),"-")</f>
        <v>6</v>
      </c>
      <c r="I24" s="8" cm="1">
        <f t="array" ref="I24">IFERROR(INDEX(Production_est!$E$4:$E$339,H24+G24),"-")</f>
        <v>36084.819987301104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19_THA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55</v>
      </c>
      <c r="B25" t="s">
        <v>15</v>
      </c>
      <c r="C25" t="s">
        <v>15</v>
      </c>
      <c r="D25" t="s">
        <v>37</v>
      </c>
      <c r="E25" s="8">
        <v>0.1036233</v>
      </c>
      <c r="F25" s="8">
        <v>0</v>
      </c>
      <c r="G25">
        <f>MATCH(A25,Production_est!$A$4:$A$339,0)</f>
        <v>289</v>
      </c>
      <c r="H25">
        <f>IFERROR(MATCH(D25,Production_est!$D$4:$D$339,0),"-")</f>
        <v>6</v>
      </c>
      <c r="I25" s="8" cm="1">
        <f t="array" ref="I25">IFERROR(INDEX(Production_est!$E$4:$E$339,H25+G25),"-")</f>
        <v>36084.819987301104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19_THA</v>
      </c>
      <c r="BL25" t="str">
        <f t="shared" si="6"/>
        <v>d_ind_cem_7_6_kerosene</v>
      </c>
      <c r="BO25" s="8">
        <f t="shared" si="7"/>
        <v>0.1036233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55</v>
      </c>
      <c r="B26" t="s">
        <v>16</v>
      </c>
      <c r="C26" t="s">
        <v>16</v>
      </c>
      <c r="D26" t="s">
        <v>37</v>
      </c>
      <c r="E26" s="8">
        <v>11.473925400000001</v>
      </c>
      <c r="F26" s="8">
        <v>6.9207803999999999</v>
      </c>
      <c r="G26">
        <f>MATCH(A26,Production_est!$A$4:$A$339,0)</f>
        <v>289</v>
      </c>
      <c r="H26">
        <f>IFERROR(MATCH(D26,Production_est!$D$4:$D$339,0),"-")</f>
        <v>6</v>
      </c>
      <c r="I26" s="8" cm="1">
        <f t="array" ref="I26">IFERROR(INDEX(Production_est!$E$4:$E$339,H26+G26),"-")</f>
        <v>36084.819987301104</v>
      </c>
      <c r="J26" s="42">
        <f t="shared" si="0"/>
        <v>1.9179201676592947E-4</v>
      </c>
      <c r="K26" s="42">
        <f t="shared" si="1"/>
        <v>1.9179201676592947E-4</v>
      </c>
      <c r="L26" s="42">
        <f t="shared" si="2"/>
        <v>1.9179201676592947E-4</v>
      </c>
      <c r="M26" s="42">
        <f t="shared" ref="M26:AP26" si="29">L26*(1-$F$4)</f>
        <v>1.9120827667855892E-4</v>
      </c>
      <c r="N26" s="42">
        <f t="shared" si="29"/>
        <v>1.9062631326831678E-4</v>
      </c>
      <c r="O26" s="42">
        <f t="shared" si="29"/>
        <v>1.9004612112769092E-4</v>
      </c>
      <c r="P26" s="42">
        <f t="shared" si="29"/>
        <v>1.8946769486562754E-4</v>
      </c>
      <c r="Q26" s="42">
        <f t="shared" si="29"/>
        <v>1.8889102910748111E-4</v>
      </c>
      <c r="R26" s="42">
        <f t="shared" si="29"/>
        <v>1.8831611849496439E-4</v>
      </c>
      <c r="S26" s="42">
        <f t="shared" si="29"/>
        <v>1.8774295768609874E-4</v>
      </c>
      <c r="T26" s="42">
        <f t="shared" si="29"/>
        <v>1.8717154135516436E-4</v>
      </c>
      <c r="U26" s="42">
        <f t="shared" si="29"/>
        <v>1.8660186419265092E-4</v>
      </c>
      <c r="V26" s="42">
        <f t="shared" si="29"/>
        <v>1.8603392090520813E-4</v>
      </c>
      <c r="W26" s="42">
        <f t="shared" si="29"/>
        <v>1.8546770621559659E-4</v>
      </c>
      <c r="X26" s="42">
        <f t="shared" si="29"/>
        <v>1.8490321486263876E-4</v>
      </c>
      <c r="Y26" s="42">
        <f t="shared" si="29"/>
        <v>1.8434044160117011E-4</v>
      </c>
      <c r="Z26" s="42">
        <f t="shared" si="29"/>
        <v>1.8377938120199029E-4</v>
      </c>
      <c r="AA26" s="42">
        <f t="shared" si="29"/>
        <v>1.8322002845181463E-4</v>
      </c>
      <c r="AB26" s="42">
        <f t="shared" si="29"/>
        <v>1.8266237815322569E-4</v>
      </c>
      <c r="AC26" s="42">
        <f t="shared" si="29"/>
        <v>1.8210642512462487E-4</v>
      </c>
      <c r="AD26" s="42">
        <f t="shared" si="29"/>
        <v>1.8155216420018437E-4</v>
      </c>
      <c r="AE26" s="42">
        <f t="shared" si="29"/>
        <v>1.8099959022979919E-4</v>
      </c>
      <c r="AF26" s="42">
        <f t="shared" si="29"/>
        <v>1.804486980790392E-4</v>
      </c>
      <c r="AG26" s="42">
        <f t="shared" si="29"/>
        <v>1.7989948262910147E-4</v>
      </c>
      <c r="AH26" s="42">
        <f t="shared" si="29"/>
        <v>1.7935193877676275E-4</v>
      </c>
      <c r="AI26" s="42">
        <f t="shared" si="29"/>
        <v>1.7880606143433196E-4</v>
      </c>
      <c r="AJ26" s="42">
        <f t="shared" si="29"/>
        <v>1.7826184552960299E-4</v>
      </c>
      <c r="AK26" s="42">
        <f t="shared" si="29"/>
        <v>1.7771928600580756E-4</v>
      </c>
      <c r="AL26" s="42">
        <f t="shared" si="29"/>
        <v>1.771783778215682E-4</v>
      </c>
      <c r="AM26" s="42">
        <f t="shared" si="29"/>
        <v>1.7663911595085143E-4</v>
      </c>
      <c r="AN26" s="42">
        <f t="shared" si="29"/>
        <v>1.7610149538292106E-4</v>
      </c>
      <c r="AO26" s="42">
        <f t="shared" si="29"/>
        <v>1.7556551112229163E-4</v>
      </c>
      <c r="AP26" s="42">
        <f t="shared" si="29"/>
        <v>1.7503115818868199E-4</v>
      </c>
      <c r="AQ26" s="42">
        <f t="shared" ref="AQ26:BJ26" si="30">AP26*(1-$F$4)</f>
        <v>1.7449843161696901E-4</v>
      </c>
      <c r="AR26" s="42">
        <f t="shared" si="30"/>
        <v>1.7396732645714145E-4</v>
      </c>
      <c r="AS26" s="42">
        <f t="shared" si="30"/>
        <v>1.7343783777425402E-4</v>
      </c>
      <c r="AT26" s="42">
        <f t="shared" si="30"/>
        <v>1.7290996064838143E-4</v>
      </c>
      <c r="AU26" s="42">
        <f t="shared" si="30"/>
        <v>1.7238369017457276E-4</v>
      </c>
      <c r="AV26" s="42">
        <f t="shared" si="30"/>
        <v>1.7185902146280583E-4</v>
      </c>
      <c r="AW26" s="42">
        <f t="shared" si="30"/>
        <v>1.7133594963794174E-4</v>
      </c>
      <c r="AX26" s="42">
        <f t="shared" si="30"/>
        <v>1.7081446983967968E-4</v>
      </c>
      <c r="AY26" s="42">
        <f t="shared" si="30"/>
        <v>1.7029457722251166E-4</v>
      </c>
      <c r="AZ26" s="42">
        <f t="shared" si="30"/>
        <v>1.6977626695567754E-4</v>
      </c>
      <c r="BA26" s="42">
        <f t="shared" si="30"/>
        <v>1.6925953422312014E-4</v>
      </c>
      <c r="BB26" s="42">
        <f t="shared" si="30"/>
        <v>1.6874437422344045E-4</v>
      </c>
      <c r="BC26" s="42">
        <f t="shared" si="30"/>
        <v>1.6823078216985306E-4</v>
      </c>
      <c r="BD26" s="42">
        <f t="shared" si="30"/>
        <v>1.6771875329014166E-4</v>
      </c>
      <c r="BE26" s="42">
        <f t="shared" si="30"/>
        <v>1.6720828282661474E-4</v>
      </c>
      <c r="BF26" s="42">
        <f t="shared" si="30"/>
        <v>1.6669936603606129E-4</v>
      </c>
      <c r="BG26" s="42">
        <f t="shared" si="30"/>
        <v>1.6619199818970683E-4</v>
      </c>
      <c r="BH26" s="42">
        <f t="shared" si="30"/>
        <v>1.6568617457316941E-4</v>
      </c>
      <c r="BI26" s="42">
        <f t="shared" si="30"/>
        <v>1.6518189048641581E-4</v>
      </c>
      <c r="BJ26" s="42">
        <f t="shared" si="30"/>
        <v>1.6467914124371791E-4</v>
      </c>
      <c r="BK26" t="str">
        <f t="shared" si="5"/>
        <v>19_THA</v>
      </c>
      <c r="BL26" t="str">
        <f t="shared" si="6"/>
        <v>d_ind_cem_7_7_gas_diesel_oil</v>
      </c>
      <c r="BO26" s="8">
        <f t="shared" si="7"/>
        <v>11.473925400000001</v>
      </c>
      <c r="BP26" s="8">
        <f t="shared" si="8"/>
        <v>6.9207803999999999</v>
      </c>
      <c r="BQ26" s="8" cm="1">
        <f t="array" ref="BQ26">K26*INDEX(prod_est,$G26+$H26,MATCH(BQ$14,$BP$14:$DP$14,0))</f>
        <v>6.9819734878340354</v>
      </c>
      <c r="BR26" s="8" cm="1">
        <f t="array" ref="BR26">L26*INDEX(prod_est,$G26+$H26,MATCH(BR$14,$BP$14:$DP$14,0))</f>
        <v>6.3238851497209145</v>
      </c>
      <c r="BS26" s="8" cm="1">
        <f t="array" ref="BS26">M26*INDEX(prod_est,$G26+$H26,MATCH(BS$14,$BP$14:$DP$14,0))</f>
        <v>6.5128654470908831</v>
      </c>
      <c r="BT26" s="8" cm="1">
        <f t="array" ref="BT26">N26*INDEX(prod_est,$G26+$H26,MATCH(BT$14,$BP$14:$DP$14,0))</f>
        <v>6.7100168226755521</v>
      </c>
      <c r="BU26" s="8" cm="1">
        <f t="array" ref="BU26">O26*INDEX(prod_est,$G26+$H26,MATCH(BU$14,$BP$14:$DP$14,0))</f>
        <v>6.9163579858872382</v>
      </c>
      <c r="BV26" s="8" cm="1">
        <f t="array" ref="BV26">P26*INDEX(prod_est,$G26+$H26,MATCH(BV$14,$BP$14:$DP$14,0))</f>
        <v>7.1296028386190278</v>
      </c>
      <c r="BW26" s="8" cm="1">
        <f t="array" ref="BW26">Q26*INDEX(prod_est,$G26+$H26,MATCH(BW$14,$BP$14:$DP$14,0))</f>
        <v>7.3512606581551561</v>
      </c>
      <c r="BX26" s="8" cm="1">
        <f t="array" ref="BX26">R26*INDEX(prod_est,$G26+$H26,MATCH(BX$14,$BP$14:$DP$14,0))</f>
        <v>7.5814465415844436</v>
      </c>
      <c r="BY26" s="8" cm="1">
        <f t="array" ref="BY26">S26*INDEX(prod_est,$G26+$H26,MATCH(BY$14,$BP$14:$DP$14,0))</f>
        <v>7.8175536593803425</v>
      </c>
      <c r="BZ26" s="8" cm="1">
        <f t="array" ref="BZ26">T26*INDEX(prod_est,$G26+$H26,MATCH(BZ$14,$BP$14:$DP$14,0))</f>
        <v>7.9320800014827766</v>
      </c>
      <c r="CA26" s="8" cm="1">
        <f t="array" ref="CA26">U26*INDEX(prod_est,$G26+$H26,MATCH(CA$14,$BP$14:$DP$14,0))</f>
        <v>8.0460411478397198</v>
      </c>
      <c r="CB26" s="8" cm="1">
        <f t="array" ref="CB26">V26*INDEX(prod_est,$G26+$H26,MATCH(CB$14,$BP$14:$DP$14,0))</f>
        <v>8.158841172884344</v>
      </c>
      <c r="CC26" s="8" cm="1">
        <f t="array" ref="CC26">W26*INDEX(prod_est,$G26+$H26,MATCH(CC$14,$BP$14:$DP$14,0))</f>
        <v>8.2676654376817922</v>
      </c>
      <c r="CD26" s="8" cm="1">
        <f t="array" ref="CD26">X26*INDEX(prod_est,$G26+$H26,MATCH(CD$14,$BP$14:$DP$14,0))</f>
        <v>8.3735656016195605</v>
      </c>
      <c r="CE26" s="8" cm="1">
        <f t="array" ref="CE26">Y26*INDEX(prod_est,$G26+$H26,MATCH(CE$14,$BP$14:$DP$14,0))</f>
        <v>8.4762000528841579</v>
      </c>
      <c r="CF26" s="8" cm="1">
        <f t="array" ref="CF26">Z26*INDEX(prod_est,$G26+$H26,MATCH(CF$14,$BP$14:$DP$14,0))</f>
        <v>8.5744680753205724</v>
      </c>
      <c r="CG26" s="8" cm="1">
        <f t="array" ref="CG26">AA26*INDEX(prod_est,$G26+$H26,MATCH(CG$14,$BP$14:$DP$14,0))</f>
        <v>8.6681755252218284</v>
      </c>
      <c r="CH26" s="8" cm="1">
        <f t="array" ref="CH26">AB26*INDEX(prod_est,$G26+$H26,MATCH(CH$14,$BP$14:$DP$14,0))</f>
        <v>8.7662601872073314</v>
      </c>
      <c r="CI26" s="8" cm="1">
        <f t="array" ref="CI26">AC26*INDEX(prod_est,$G26+$H26,MATCH(CI$14,$BP$14:$DP$14,0))</f>
        <v>8.8597613689491155</v>
      </c>
      <c r="CJ26" s="8" cm="1">
        <f t="array" ref="CJ26">AD26*INDEX(prod_est,$G26+$H26,MATCH(CJ$14,$BP$14:$DP$14,0))</f>
        <v>8.9488158914391924</v>
      </c>
      <c r="CK26" s="8" cm="1">
        <f t="array" ref="CK26">AE26*INDEX(prod_est,$G26+$H26,MATCH(CK$14,$BP$14:$DP$14,0))</f>
        <v>9.0317982175214819</v>
      </c>
      <c r="CL26" s="8" cm="1">
        <f t="array" ref="CL26">AF26*INDEX(prod_est,$G26+$H26,MATCH(CL$14,$BP$14:$DP$14,0))</f>
        <v>9.1088153869326458</v>
      </c>
      <c r="CM26" s="8" cm="1">
        <f t="array" ref="CM26">AG26*INDEX(prod_est,$G26+$H26,MATCH(CM$14,$BP$14:$DP$14,0))</f>
        <v>9.2057874247311968</v>
      </c>
      <c r="CN26" s="8" cm="1">
        <f t="array" ref="CN26">AH26*INDEX(prod_est,$G26+$H26,MATCH(CN$14,$BP$14:$DP$14,0))</f>
        <v>9.2950759864107333</v>
      </c>
      <c r="CO26" s="8" cm="1">
        <f t="array" ref="CO26">AI26*INDEX(prod_est,$G26+$H26,MATCH(CO$14,$BP$14:$DP$14,0))</f>
        <v>9.3790014772091279</v>
      </c>
      <c r="CP26" s="8" cm="1">
        <f t="array" ref="CP26">AJ26*INDEX(prod_est,$G26+$H26,MATCH(CP$14,$BP$14:$DP$14,0))</f>
        <v>9.4568427159164852</v>
      </c>
      <c r="CQ26" s="8" cm="1">
        <f t="array" ref="CQ26">AK26*INDEX(prod_est,$G26+$H26,MATCH(CQ$14,$BP$14:$DP$14,0))</f>
        <v>9.5277106062884371</v>
      </c>
      <c r="CR26" s="8" cm="1">
        <f t="array" ref="CR26">AL26*INDEX(prod_est,$G26+$H26,MATCH(CR$14,$BP$14:$DP$14,0))</f>
        <v>9.5925006738624745</v>
      </c>
      <c r="CS26" s="8" cm="1">
        <f t="array" ref="CS26">AM26*INDEX(prod_est,$G26+$H26,MATCH(CS$14,$BP$14:$DP$14,0))</f>
        <v>9.6512535210831967</v>
      </c>
      <c r="CT26" s="8" cm="1">
        <f t="array" ref="CT26">AN26*INDEX(prod_est,$G26+$H26,MATCH(CT$14,$BP$14:$DP$14,0))</f>
        <v>9.705245792611354</v>
      </c>
      <c r="CU26" s="8" cm="1">
        <f t="array" ref="CU26">AO26*INDEX(prod_est,$G26+$H26,MATCH(CU$14,$BP$14:$DP$14,0))</f>
        <v>9.7534787297023069</v>
      </c>
      <c r="CV26" s="8" cm="1">
        <f t="array" ref="CV26">AP26*INDEX(prod_est,$G26+$H26,MATCH(CV$14,$BP$14:$DP$14,0))</f>
        <v>9.7973465407158251</v>
      </c>
      <c r="CW26" cm="1">
        <f t="array" ref="CW26">AQ26*INDEX(prod_est,$G26+$H26,MATCH(CW$14,$BP$14:$DP$14,0))</f>
        <v>9.6978024413501966</v>
      </c>
      <c r="CX26" cm="1">
        <f t="array" ref="CX26">AR26*INDEX(prod_est,$G26+$H26,MATCH(CX$14,$BP$14:$DP$14,0))</f>
        <v>9.5965311890944083</v>
      </c>
      <c r="CY26" cm="1">
        <f t="array" ref="CY26">AS26*INDEX(prod_est,$G26+$H26,MATCH(CY$14,$BP$14:$DP$14,0))</f>
        <v>9.4935510444532838</v>
      </c>
      <c r="CZ26" cm="1">
        <f t="array" ref="CZ26">AT26*INDEX(prod_est,$G26+$H26,MATCH(CZ$14,$BP$14:$DP$14,0))</f>
        <v>9.3888801520034022</v>
      </c>
      <c r="DA26" cm="1">
        <f t="array" ref="DA26">AU26*INDEX(prod_est,$G26+$H26,MATCH(DA$14,$BP$14:$DP$14,0))</f>
        <v>9.2825365409929237</v>
      </c>
      <c r="DB26" cm="1">
        <f t="array" ref="DB26">AV26*INDEX(prod_est,$G26+$H26,MATCH(DB$14,$BP$14:$DP$14,0))</f>
        <v>9.1745381259385379</v>
      </c>
      <c r="DC26" cm="1">
        <f t="array" ref="DC26">AW26*INDEX(prod_est,$G26+$H26,MATCH(DC$14,$BP$14:$DP$14,0))</f>
        <v>9.0649027072196819</v>
      </c>
      <c r="DD26" cm="1">
        <f t="array" ref="DD26">AX26*INDEX(prod_est,$G26+$H26,MATCH(DD$14,$BP$14:$DP$14,0))</f>
        <v>8.9536479716700423</v>
      </c>
      <c r="DE26" cm="1">
        <f t="array" ref="DE26">AY26*INDEX(prod_est,$G26+$H26,MATCH(DE$14,$BP$14:$DP$14,0))</f>
        <v>8.840791493166213</v>
      </c>
      <c r="DF26" cm="1">
        <f t="array" ref="DF26">AZ26*INDEX(prod_est,$G26+$H26,MATCH(DF$14,$BP$14:$DP$14,0))</f>
        <v>8.7263507332138399</v>
      </c>
      <c r="DG26" cm="1">
        <f t="array" ref="DG26">BA26*INDEX(prod_est,$G26+$H26,MATCH(DG$14,$BP$14:$DP$14,0))</f>
        <v>8.6103430415308004</v>
      </c>
      <c r="DH26" cm="1">
        <f t="array" ref="DH26">BB26*INDEX(prod_est,$G26+$H26,MATCH(DH$14,$BP$14:$DP$14,0))</f>
        <v>8.4927856566278912</v>
      </c>
      <c r="DI26" cm="1">
        <f t="array" ref="DI26">BC26*INDEX(prod_est,$G26+$H26,MATCH(DI$14,$BP$14:$DP$14,0))</f>
        <v>8.3736957063867141</v>
      </c>
      <c r="DJ26" cm="1">
        <f t="array" ref="DJ26">BD26*INDEX(prod_est,$G26+$H26,MATCH(DJ$14,$BP$14:$DP$14,0))</f>
        <v>8.2530902086349442</v>
      </c>
      <c r="DK26" cm="1">
        <f t="array" ref="DK26">BE26*INDEX(prod_est,$G26+$H26,MATCH(DK$14,$BP$14:$DP$14,0))</f>
        <v>8.1309860717189117</v>
      </c>
      <c r="DL26" cm="1">
        <f t="array" ref="DL26">BF26*INDEX(prod_est,$G26+$H26,MATCH(DL$14,$BP$14:$DP$14,0))</f>
        <v>8.0074000950734625</v>
      </c>
      <c r="DM26" cm="1">
        <f t="array" ref="DM26">BG26*INDEX(prod_est,$G26+$H26,MATCH(DM$14,$BP$14:$DP$14,0))</f>
        <v>7.8823489697893789</v>
      </c>
      <c r="DN26" cm="1">
        <f t="array" ref="DN26">BH26*INDEX(prod_est,$G26+$H26,MATCH(DN$14,$BP$14:$DP$14,0))</f>
        <v>7.7558492791779008</v>
      </c>
      <c r="DO26" cm="1">
        <f t="array" ref="DO26">BI26*INDEX(prod_est,$G26+$H26,MATCH(DO$14,$BP$14:$DP$14,0))</f>
        <v>7.6279174993328471</v>
      </c>
      <c r="DP26" cm="1">
        <f t="array" ref="DP26">BJ26*INDEX(prod_est,$G26+$H26,MATCH(DP$14,$BP$14:$DP$14,0))</f>
        <v>7.4985699996900221</v>
      </c>
    </row>
    <row r="27" spans="1:120" x14ac:dyDescent="0.25">
      <c r="A27" t="s">
        <v>55</v>
      </c>
      <c r="B27" t="s">
        <v>17</v>
      </c>
      <c r="C27" t="s">
        <v>17</v>
      </c>
      <c r="D27" t="s">
        <v>37</v>
      </c>
      <c r="E27" s="8">
        <v>1.3523364</v>
      </c>
      <c r="F27" s="8">
        <v>1.789857</v>
      </c>
      <c r="G27">
        <f>MATCH(A27,Production_est!$A$4:$A$339,0)</f>
        <v>289</v>
      </c>
      <c r="H27">
        <f>IFERROR(MATCH(D27,Production_est!$D$4:$D$339,0),"-")</f>
        <v>6</v>
      </c>
      <c r="I27" s="8" cm="1">
        <f t="array" ref="I27">IFERROR(INDEX(Production_est!$E$4:$E$339,H27+G27),"-")</f>
        <v>36084.819987301104</v>
      </c>
      <c r="J27" s="42">
        <f t="shared" si="0"/>
        <v>4.9601383646361073E-5</v>
      </c>
      <c r="K27" s="42">
        <f t="shared" si="1"/>
        <v>4.9601383646361073E-5</v>
      </c>
      <c r="L27" s="42">
        <f t="shared" si="2"/>
        <v>4.9601383646361073E-5</v>
      </c>
      <c r="M27" s="42">
        <f t="shared" ref="M27:AP27" si="31">L27*(1-$F$4)</f>
        <v>4.945041638238593E-5</v>
      </c>
      <c r="N27" s="42">
        <f t="shared" si="31"/>
        <v>4.9299908603875037E-5</v>
      </c>
      <c r="O27" s="42">
        <f t="shared" si="31"/>
        <v>4.9149858912333868E-5</v>
      </c>
      <c r="P27" s="42">
        <f t="shared" si="31"/>
        <v>4.9000265913524373E-5</v>
      </c>
      <c r="Q27" s="42">
        <f t="shared" si="31"/>
        <v>4.885112821745202E-5</v>
      </c>
      <c r="R27" s="42">
        <f t="shared" si="31"/>
        <v>4.8702444438352869E-5</v>
      </c>
      <c r="S27" s="42">
        <f t="shared" si="31"/>
        <v>4.8554213194680717E-5</v>
      </c>
      <c r="T27" s="42">
        <f t="shared" si="31"/>
        <v>4.840643310909424E-5</v>
      </c>
      <c r="U27" s="42">
        <f t="shared" si="31"/>
        <v>4.8259102808444212E-5</v>
      </c>
      <c r="V27" s="42">
        <f t="shared" si="31"/>
        <v>4.8112220923760727E-5</v>
      </c>
      <c r="W27" s="42">
        <f t="shared" si="31"/>
        <v>4.7965786090240501E-5</v>
      </c>
      <c r="X27" s="42">
        <f t="shared" si="31"/>
        <v>4.7819796947234168E-5</v>
      </c>
      <c r="Y27" s="42">
        <f t="shared" si="31"/>
        <v>4.767425213823365E-5</v>
      </c>
      <c r="Z27" s="42">
        <f t="shared" si="31"/>
        <v>4.7529150310859556E-5</v>
      </c>
      <c r="AA27" s="42">
        <f t="shared" si="31"/>
        <v>4.7384490116848608E-5</v>
      </c>
      <c r="AB27" s="42">
        <f t="shared" si="31"/>
        <v>4.7240270212041119E-5</v>
      </c>
      <c r="AC27" s="42">
        <f t="shared" si="31"/>
        <v>4.7096489256368489E-5</v>
      </c>
      <c r="AD27" s="42">
        <f t="shared" si="31"/>
        <v>4.695314591384078E-5</v>
      </c>
      <c r="AE27" s="42">
        <f t="shared" si="31"/>
        <v>4.6810238852534269E-5</v>
      </c>
      <c r="AF27" s="42">
        <f t="shared" si="31"/>
        <v>4.6667766744579102E-5</v>
      </c>
      <c r="AG27" s="42">
        <f t="shared" si="31"/>
        <v>4.6525728266146931E-5</v>
      </c>
      <c r="AH27" s="42">
        <f t="shared" si="31"/>
        <v>4.6384122097438641E-5</v>
      </c>
      <c r="AI27" s="42">
        <f t="shared" si="31"/>
        <v>4.6242946922672058E-5</v>
      </c>
      <c r="AJ27" s="42">
        <f t="shared" si="31"/>
        <v>4.610220143006974E-5</v>
      </c>
      <c r="AK27" s="42">
        <f t="shared" si="31"/>
        <v>4.5961884311846781E-5</v>
      </c>
      <c r="AL27" s="42">
        <f t="shared" si="31"/>
        <v>4.582199426419867E-5</v>
      </c>
      <c r="AM27" s="42">
        <f t="shared" si="31"/>
        <v>4.5682529987289163E-5</v>
      </c>
      <c r="AN27" s="42">
        <f t="shared" si="31"/>
        <v>4.5543490185238206E-5</v>
      </c>
      <c r="AO27" s="42">
        <f t="shared" si="31"/>
        <v>4.5404873566109906E-5</v>
      </c>
      <c r="AP27" s="42">
        <f t="shared" si="31"/>
        <v>4.5266678841900515E-5</v>
      </c>
      <c r="AQ27" s="42">
        <f t="shared" ref="AQ27:BJ27" si="32">AP27*(1-$F$4)</f>
        <v>4.512890472852647E-5</v>
      </c>
      <c r="AR27" s="42">
        <f t="shared" si="32"/>
        <v>4.4991549945812451E-5</v>
      </c>
      <c r="AS27" s="42">
        <f t="shared" si="32"/>
        <v>4.4854613217479495E-5</v>
      </c>
      <c r="AT27" s="42">
        <f t="shared" si="32"/>
        <v>4.4718093271133141E-5</v>
      </c>
      <c r="AU27" s="42">
        <f t="shared" si="32"/>
        <v>4.4581988838251589E-5</v>
      </c>
      <c r="AV27" s="42">
        <f t="shared" si="32"/>
        <v>4.4446298654173929E-5</v>
      </c>
      <c r="AW27" s="42">
        <f t="shared" si="32"/>
        <v>4.4311021458088388E-5</v>
      </c>
      <c r="AX27" s="42">
        <f t="shared" si="32"/>
        <v>4.4176155993020617E-5</v>
      </c>
      <c r="AY27" s="42">
        <f t="shared" si="32"/>
        <v>4.4041701005821994E-5</v>
      </c>
      <c r="AZ27" s="42">
        <f t="shared" si="32"/>
        <v>4.3907655247157997E-5</v>
      </c>
      <c r="BA27" s="42">
        <f t="shared" si="32"/>
        <v>4.3774017471496599E-5</v>
      </c>
      <c r="BB27" s="42">
        <f t="shared" si="32"/>
        <v>4.3640786437096674E-5</v>
      </c>
      <c r="BC27" s="42">
        <f t="shared" si="32"/>
        <v>4.3507960905996484E-5</v>
      </c>
      <c r="BD27" s="42">
        <f t="shared" si="32"/>
        <v>4.3375539644002157E-5</v>
      </c>
      <c r="BE27" s="42">
        <f t="shared" si="32"/>
        <v>4.3243521420676228E-5</v>
      </c>
      <c r="BF27" s="42">
        <f t="shared" si="32"/>
        <v>4.3111905009326195E-5</v>
      </c>
      <c r="BG27" s="42">
        <f t="shared" si="32"/>
        <v>4.2980689186993145E-5</v>
      </c>
      <c r="BH27" s="42">
        <f t="shared" si="32"/>
        <v>4.2849872734440362E-5</v>
      </c>
      <c r="BI27" s="42">
        <f t="shared" si="32"/>
        <v>4.2719454436142019E-5</v>
      </c>
      <c r="BJ27" s="42">
        <f t="shared" si="32"/>
        <v>4.2589433080271869E-5</v>
      </c>
      <c r="BK27" t="str">
        <f t="shared" si="5"/>
        <v>19_THA</v>
      </c>
      <c r="BL27" t="str">
        <f t="shared" si="6"/>
        <v>d_ind_cem_7_8_fuel_oil</v>
      </c>
      <c r="BO27" s="8">
        <f t="shared" si="7"/>
        <v>1.3523364</v>
      </c>
      <c r="BP27" s="8">
        <f t="shared" si="8"/>
        <v>1.789857</v>
      </c>
      <c r="BQ27" s="8" cm="1">
        <f t="array" ref="BQ27">K27*INDEX(prod_est,$G27+$H27,MATCH(BQ$14,$BP$14:$DP$14,0))</f>
        <v>1.8056827985777677</v>
      </c>
      <c r="BR27" s="8" cm="1">
        <f t="array" ref="BR27">L27*INDEX(prod_est,$G27+$H27,MATCH(BR$14,$BP$14:$DP$14,0))</f>
        <v>1.6354875387209262</v>
      </c>
      <c r="BS27" s="8" cm="1">
        <f t="array" ref="BS27">M27*INDEX(prod_est,$G27+$H27,MATCH(BS$14,$BP$14:$DP$14,0))</f>
        <v>1.6843617535579871</v>
      </c>
      <c r="BT27" s="8" cm="1">
        <f t="array" ref="BT27">N27*INDEX(prod_est,$G27+$H27,MATCH(BT$14,$BP$14:$DP$14,0))</f>
        <v>1.7353491782781605</v>
      </c>
      <c r="BU27" s="8" cm="1">
        <f t="array" ref="BU27">O27*INDEX(prod_est,$G27+$H27,MATCH(BU$14,$BP$14:$DP$14,0))</f>
        <v>1.788713272212217</v>
      </c>
      <c r="BV27" s="8" cm="1">
        <f t="array" ref="BV27">P27*INDEX(prod_est,$G27+$H27,MATCH(BV$14,$BP$14:$DP$14,0))</f>
        <v>1.8438628030911282</v>
      </c>
      <c r="BW27" s="8" cm="1">
        <f t="array" ref="BW27">Q27*INDEX(prod_est,$G27+$H27,MATCH(BW$14,$BP$14:$DP$14,0))</f>
        <v>1.9011881012470235</v>
      </c>
      <c r="BX27" s="8" cm="1">
        <f t="array" ref="BX27">R27*INDEX(prod_est,$G27+$H27,MATCH(BX$14,$BP$14:$DP$14,0))</f>
        <v>1.9607189331683912</v>
      </c>
      <c r="BY27" s="8" cm="1">
        <f t="array" ref="BY27">S27*INDEX(prod_est,$G27+$H27,MATCH(BY$14,$BP$14:$DP$14,0))</f>
        <v>2.0217811188052615</v>
      </c>
      <c r="BZ27" s="8" cm="1">
        <f t="array" ref="BZ27">T27*INDEX(prod_est,$G27+$H27,MATCH(BZ$14,$BP$14:$DP$14,0))</f>
        <v>2.0514000003834769</v>
      </c>
      <c r="CA27" s="8" cm="1">
        <f t="array" ref="CA27">U27*INDEX(prod_est,$G27+$H27,MATCH(CA$14,$BP$14:$DP$14,0))</f>
        <v>2.0808727106482037</v>
      </c>
      <c r="CB27" s="8" cm="1">
        <f t="array" ref="CB27">V27*INDEX(prod_est,$G27+$H27,MATCH(CB$14,$BP$14:$DP$14,0))</f>
        <v>2.110045130918365</v>
      </c>
      <c r="CC27" s="8" cm="1">
        <f t="array" ref="CC27">W27*INDEX(prod_est,$G27+$H27,MATCH(CC$14,$BP$14:$DP$14,0))</f>
        <v>2.138189337331498</v>
      </c>
      <c r="CD27" s="8" cm="1">
        <f t="array" ref="CD27">X27*INDEX(prod_est,$G27+$H27,MATCH(CD$14,$BP$14:$DP$14,0))</f>
        <v>2.1655773107636795</v>
      </c>
      <c r="CE27" s="8" cm="1">
        <f t="array" ref="CE27">Y27*INDEX(prod_est,$G27+$H27,MATCH(CE$14,$BP$14:$DP$14,0))</f>
        <v>2.19212070333211</v>
      </c>
      <c r="CF27" s="8" cm="1">
        <f t="array" ref="CF27">Z27*INDEX(prod_est,$G27+$H27,MATCH(CF$14,$BP$14:$DP$14,0))</f>
        <v>2.2175348470656653</v>
      </c>
      <c r="CG27" s="8" cm="1">
        <f t="array" ref="CG27">AA27*INDEX(prod_est,$G27+$H27,MATCH(CG$14,$BP$14:$DP$14,0))</f>
        <v>2.2417695323849554</v>
      </c>
      <c r="CH27" s="8" cm="1">
        <f t="array" ref="CH27">AB27*INDEX(prod_est,$G27+$H27,MATCH(CH$14,$BP$14:$DP$14,0))</f>
        <v>2.2671362553122405</v>
      </c>
      <c r="CI27" s="8" cm="1">
        <f t="array" ref="CI27">AC27*INDEX(prod_est,$G27+$H27,MATCH(CI$14,$BP$14:$DP$14,0))</f>
        <v>2.2913175954178744</v>
      </c>
      <c r="CJ27" s="8" cm="1">
        <f t="array" ref="CJ27">AD27*INDEX(prod_est,$G27+$H27,MATCH(CJ$14,$BP$14:$DP$14,0))</f>
        <v>2.3143489374411703</v>
      </c>
      <c r="CK27" s="8" cm="1">
        <f t="array" ref="CK27">AE27*INDEX(prod_est,$G27+$H27,MATCH(CK$14,$BP$14:$DP$14,0))</f>
        <v>2.3358098838417622</v>
      </c>
      <c r="CL27" s="8" cm="1">
        <f t="array" ref="CL27">AF27*INDEX(prod_est,$G27+$H27,MATCH(CL$14,$BP$14:$DP$14,0))</f>
        <v>2.355728117310167</v>
      </c>
      <c r="CM27" s="8" cm="1">
        <f t="array" ref="CM27">AG27*INDEX(prod_est,$G27+$H27,MATCH(CM$14,$BP$14:$DP$14,0))</f>
        <v>2.3808070926028955</v>
      </c>
      <c r="CN27" s="8" cm="1">
        <f t="array" ref="CN27">AH27*INDEX(prod_est,$G27+$H27,MATCH(CN$14,$BP$14:$DP$14,0))</f>
        <v>2.403898962002776</v>
      </c>
      <c r="CO27" s="8" cm="1">
        <f t="array" ref="CO27">AI27*INDEX(prod_est,$G27+$H27,MATCH(CO$14,$BP$14:$DP$14,0))</f>
        <v>2.4256038303127054</v>
      </c>
      <c r="CP27" s="8" cm="1">
        <f t="array" ref="CP27">AJ27*INDEX(prod_est,$G27+$H27,MATCH(CP$14,$BP$14:$DP$14,0))</f>
        <v>2.4457351851508151</v>
      </c>
      <c r="CQ27" s="8" cm="1">
        <f t="array" ref="CQ27">AK27*INDEX(prod_est,$G27+$H27,MATCH(CQ$14,$BP$14:$DP$14,0))</f>
        <v>2.4640630878332161</v>
      </c>
      <c r="CR27" s="8" cm="1">
        <f t="array" ref="CR27">AL27*INDEX(prod_est,$G27+$H27,MATCH(CR$14,$BP$14:$DP$14,0))</f>
        <v>2.4808191397920192</v>
      </c>
      <c r="CS27" s="8" cm="1">
        <f t="array" ref="CS27">AM27*INDEX(prod_est,$G27+$H27,MATCH(CS$14,$BP$14:$DP$14,0))</f>
        <v>2.4960138416594475</v>
      </c>
      <c r="CT27" s="8" cm="1">
        <f t="array" ref="CT27">AN27*INDEX(prod_est,$G27+$H27,MATCH(CT$14,$BP$14:$DP$14,0))</f>
        <v>2.5099773601581088</v>
      </c>
      <c r="CU27" s="8" cm="1">
        <f t="array" ref="CU27">AO27*INDEX(prod_est,$G27+$H27,MATCH(CU$14,$BP$14:$DP$14,0))</f>
        <v>2.522451395612666</v>
      </c>
      <c r="CV27" s="8" cm="1">
        <f t="array" ref="CV27">AP27*INDEX(prod_est,$G27+$H27,MATCH(CV$14,$BP$14:$DP$14,0))</f>
        <v>2.5337965191506444</v>
      </c>
      <c r="CW27" cm="1">
        <f t="array" ref="CW27">AQ27*INDEX(prod_est,$G27+$H27,MATCH(CW$14,$BP$14:$DP$14,0))</f>
        <v>2.508052355521603</v>
      </c>
      <c r="CX27" cm="1">
        <f t="array" ref="CX27">AR27*INDEX(prod_est,$G27+$H27,MATCH(CX$14,$BP$14:$DP$14,0))</f>
        <v>2.4818615144209684</v>
      </c>
      <c r="CY27" cm="1">
        <f t="array" ref="CY27">AS27*INDEX(prod_est,$G27+$H27,MATCH(CY$14,$BP$14:$DP$14,0))</f>
        <v>2.4552287183930908</v>
      </c>
      <c r="CZ27" cm="1">
        <f t="array" ref="CZ27">AT27*INDEX(prod_est,$G27+$H27,MATCH(CZ$14,$BP$14:$DP$14,0))</f>
        <v>2.4281586600008804</v>
      </c>
      <c r="DA27" cm="1">
        <f t="array" ref="DA27">AU27*INDEX(prod_est,$G27+$H27,MATCH(DA$14,$BP$14:$DP$14,0))</f>
        <v>2.4006560019809293</v>
      </c>
      <c r="DB27" cm="1">
        <f t="array" ref="DB27">AV27*INDEX(prod_est,$G27+$H27,MATCH(DB$14,$BP$14:$DP$14,0))</f>
        <v>2.3727253773978982</v>
      </c>
      <c r="DC27" cm="1">
        <f t="array" ref="DC27">AW27*INDEX(prod_est,$G27+$H27,MATCH(DC$14,$BP$14:$DP$14,0))</f>
        <v>2.3443713897981939</v>
      </c>
      <c r="DD27" cm="1">
        <f t="array" ref="DD27">AX27*INDEX(prod_est,$G27+$H27,MATCH(DD$14,$BP$14:$DP$14,0))</f>
        <v>2.3155986133629423</v>
      </c>
      <c r="DE27" cm="1">
        <f t="array" ref="DE27">AY27*INDEX(prod_est,$G27+$H27,MATCH(DE$14,$BP$14:$DP$14,0))</f>
        <v>2.2864115930602282</v>
      </c>
      <c r="DF27" cm="1">
        <f t="array" ref="DF27">AZ27*INDEX(prod_est,$G27+$H27,MATCH(DF$14,$BP$14:$DP$14,0))</f>
        <v>2.2568148447966836</v>
      </c>
      <c r="DG27" cm="1">
        <f t="array" ref="DG27">BA27*INDEX(prod_est,$G27+$H27,MATCH(DG$14,$BP$14:$DP$14,0))</f>
        <v>2.2268128555683111</v>
      </c>
      <c r="DH27" cm="1">
        <f t="array" ref="DH27">BB27*INDEX(prod_est,$G27+$H27,MATCH(DH$14,$BP$14:$DP$14,0))</f>
        <v>2.1964100836106617</v>
      </c>
      <c r="DI27" cm="1">
        <f t="array" ref="DI27">BC27*INDEX(prod_est,$G27+$H27,MATCH(DI$14,$BP$14:$DP$14,0))</f>
        <v>2.1656109585482883</v>
      </c>
      <c r="DJ27" cm="1">
        <f t="array" ref="DJ27">BD27*INDEX(prod_est,$G27+$H27,MATCH(DJ$14,$BP$14:$DP$14,0))</f>
        <v>2.1344198815435202</v>
      </c>
      <c r="DK27" cm="1">
        <f t="array" ref="DK27">BE27*INDEX(prod_est,$G27+$H27,MATCH(DK$14,$BP$14:$DP$14,0))</f>
        <v>2.1028412254445459</v>
      </c>
      <c r="DL27" cm="1">
        <f t="array" ref="DL27">BF27*INDEX(prod_est,$G27+$H27,MATCH(DL$14,$BP$14:$DP$14,0))</f>
        <v>2.0708793349327923</v>
      </c>
      <c r="DM27" cm="1">
        <f t="array" ref="DM27">BG27*INDEX(prod_est,$G27+$H27,MATCH(DM$14,$BP$14:$DP$14,0))</f>
        <v>2.038538526669667</v>
      </c>
      <c r="DN27" cm="1">
        <f t="array" ref="DN27">BH27*INDEX(prod_est,$G27+$H27,MATCH(DN$14,$BP$14:$DP$14,0))</f>
        <v>2.0058230894425604</v>
      </c>
      <c r="DO27" cm="1">
        <f t="array" ref="DO27">BI27*INDEX(prod_est,$G27+$H27,MATCH(DO$14,$BP$14:$DP$14,0))</f>
        <v>1.9727372843102191</v>
      </c>
      <c r="DP27" cm="1">
        <f t="array" ref="DP27">BJ27*INDEX(prod_est,$G27+$H27,MATCH(DP$14,$BP$14:$DP$14,0))</f>
        <v>1.9392853447474194</v>
      </c>
    </row>
    <row r="28" spans="1:120" x14ac:dyDescent="0.25">
      <c r="A28" t="s">
        <v>55</v>
      </c>
      <c r="B28" t="s">
        <v>18</v>
      </c>
      <c r="C28" t="s">
        <v>18</v>
      </c>
      <c r="D28" t="s">
        <v>37</v>
      </c>
      <c r="E28" s="8">
        <v>3.5947864799999998</v>
      </c>
      <c r="F28" s="8">
        <v>2.0503596960000001</v>
      </c>
      <c r="G28">
        <f>MATCH(A28,Production_est!$A$4:$A$339,0)</f>
        <v>289</v>
      </c>
      <c r="H28">
        <f>IFERROR(MATCH(D28,Production_est!$D$4:$D$339,0),"-")</f>
        <v>6</v>
      </c>
      <c r="I28" s="8" cm="1">
        <f t="array" ref="I28">IFERROR(INDEX(Production_est!$E$4:$E$339,H28+G28),"-")</f>
        <v>36084.819987301104</v>
      </c>
      <c r="J28" s="42">
        <f t="shared" si="0"/>
        <v>5.6820560466189343E-5</v>
      </c>
      <c r="K28" s="42">
        <f t="shared" si="1"/>
        <v>5.6820560466189343E-5</v>
      </c>
      <c r="L28" s="42">
        <f t="shared" si="2"/>
        <v>5.6820560466189343E-5</v>
      </c>
      <c r="M28" s="42">
        <f t="shared" ref="M28:AP28" si="33">L28*(1-$F$4)</f>
        <v>5.6647620843934586E-5</v>
      </c>
      <c r="N28" s="42">
        <f t="shared" si="33"/>
        <v>5.6475207582432001E-5</v>
      </c>
      <c r="O28" s="42">
        <f t="shared" si="33"/>
        <v>5.6303319079644765E-5</v>
      </c>
      <c r="P28" s="42">
        <f t="shared" si="33"/>
        <v>5.6131953738412046E-5</v>
      </c>
      <c r="Q28" s="42">
        <f t="shared" si="33"/>
        <v>5.596110996643414E-5</v>
      </c>
      <c r="R28" s="42">
        <f t="shared" si="33"/>
        <v>5.5790786176257679E-5</v>
      </c>
      <c r="S28" s="42">
        <f t="shared" si="33"/>
        <v>5.5620980785260895E-5</v>
      </c>
      <c r="T28" s="42">
        <f t="shared" si="33"/>
        <v>5.5451692215638889E-5</v>
      </c>
      <c r="U28" s="42">
        <f t="shared" si="33"/>
        <v>5.5282918894388989E-5</v>
      </c>
      <c r="V28" s="42">
        <f t="shared" si="33"/>
        <v>5.5114659253296133E-5</v>
      </c>
      <c r="W28" s="42">
        <f t="shared" si="33"/>
        <v>5.4946911728918293E-5</v>
      </c>
      <c r="X28" s="42">
        <f t="shared" si="33"/>
        <v>5.4779674762571947E-5</v>
      </c>
      <c r="Y28" s="42">
        <f t="shared" si="33"/>
        <v>5.4612946800317602E-5</v>
      </c>
      <c r="Z28" s="42">
        <f t="shared" si="33"/>
        <v>5.4446726292945348E-5</v>
      </c>
      <c r="AA28" s="42">
        <f t="shared" si="33"/>
        <v>5.4281011695960461E-5</v>
      </c>
      <c r="AB28" s="42">
        <f t="shared" si="33"/>
        <v>5.4115801469569063E-5</v>
      </c>
      <c r="AC28" s="42">
        <f t="shared" si="33"/>
        <v>5.3951094078663804E-5</v>
      </c>
      <c r="AD28" s="42">
        <f t="shared" si="33"/>
        <v>5.3786887992809604E-5</v>
      </c>
      <c r="AE28" s="42">
        <f t="shared" si="33"/>
        <v>5.3623181686229427E-5</v>
      </c>
      <c r="AF28" s="42">
        <f t="shared" si="33"/>
        <v>5.3459973637790113E-5</v>
      </c>
      <c r="AG28" s="42">
        <f t="shared" si="33"/>
        <v>5.3297262330988239E-5</v>
      </c>
      <c r="AH28" s="42">
        <f t="shared" si="33"/>
        <v>5.3135046253936017E-5</v>
      </c>
      <c r="AI28" s="42">
        <f t="shared" si="33"/>
        <v>5.2973323899347267E-5</v>
      </c>
      <c r="AJ28" s="42">
        <f t="shared" si="33"/>
        <v>5.281209376452339E-5</v>
      </c>
      <c r="AK28" s="42">
        <f t="shared" si="33"/>
        <v>5.2651354351339424E-5</v>
      </c>
      <c r="AL28" s="42">
        <f t="shared" si="33"/>
        <v>5.2491104166230108E-5</v>
      </c>
      <c r="AM28" s="42">
        <f t="shared" si="33"/>
        <v>5.2331341720176018E-5</v>
      </c>
      <c r="AN28" s="42">
        <f t="shared" si="33"/>
        <v>5.2172065528689714E-5</v>
      </c>
      <c r="AO28" s="42">
        <f t="shared" si="33"/>
        <v>5.2013274111801967E-5</v>
      </c>
      <c r="AP28" s="42">
        <f t="shared" si="33"/>
        <v>5.1854965994047999E-5</v>
      </c>
      <c r="AQ28" s="42">
        <f t="shared" ref="AQ28:BJ28" si="34">AP28*(1-$F$4)</f>
        <v>5.1697139704453758E-5</v>
      </c>
      <c r="AR28" s="42">
        <f t="shared" si="34"/>
        <v>5.1539793776522277E-5</v>
      </c>
      <c r="AS28" s="42">
        <f t="shared" si="34"/>
        <v>5.1382926748220018E-5</v>
      </c>
      <c r="AT28" s="42">
        <f t="shared" si="34"/>
        <v>5.1226537161963321E-5</v>
      </c>
      <c r="AU28" s="42">
        <f t="shared" si="34"/>
        <v>5.1070623564604829E-5</v>
      </c>
      <c r="AV28" s="42">
        <f t="shared" si="34"/>
        <v>5.0915184507420006E-5</v>
      </c>
      <c r="AW28" s="42">
        <f t="shared" si="34"/>
        <v>5.0760218546093666E-5</v>
      </c>
      <c r="AX28" s="42">
        <f t="shared" si="34"/>
        <v>5.0605724240706551E-5</v>
      </c>
      <c r="AY28" s="42">
        <f t="shared" si="34"/>
        <v>5.0451700155721963E-5</v>
      </c>
      <c r="AZ28" s="42">
        <f t="shared" si="34"/>
        <v>5.0298144859972418E-5</v>
      </c>
      <c r="BA28" s="42">
        <f t="shared" si="34"/>
        <v>5.0145056926646335E-5</v>
      </c>
      <c r="BB28" s="42">
        <f t="shared" si="34"/>
        <v>4.9992434933274805E-5</v>
      </c>
      <c r="BC28" s="42">
        <f t="shared" si="34"/>
        <v>4.9840277461718352E-5</v>
      </c>
      <c r="BD28" s="42">
        <f t="shared" si="34"/>
        <v>4.9688583098153762E-5</v>
      </c>
      <c r="BE28" s="42">
        <f t="shared" si="34"/>
        <v>4.9537350433060957E-5</v>
      </c>
      <c r="BF28" s="42">
        <f t="shared" si="34"/>
        <v>4.9386578061209879E-5</v>
      </c>
      <c r="BG28" s="42">
        <f t="shared" si="34"/>
        <v>4.9236264581647445E-5</v>
      </c>
      <c r="BH28" s="42">
        <f t="shared" si="34"/>
        <v>4.9086408597684527E-5</v>
      </c>
      <c r="BI28" s="42">
        <f t="shared" si="34"/>
        <v>4.8937008716882972E-5</v>
      </c>
      <c r="BJ28" s="42">
        <f t="shared" si="34"/>
        <v>4.8788063551042671E-5</v>
      </c>
      <c r="BK28" t="str">
        <f t="shared" si="5"/>
        <v>19_THA</v>
      </c>
      <c r="BL28" t="str">
        <f t="shared" si="6"/>
        <v>d_ind_cem_7_9_lpg</v>
      </c>
      <c r="BO28" s="8">
        <f t="shared" si="7"/>
        <v>3.5947864799999998</v>
      </c>
      <c r="BP28" s="8">
        <f t="shared" si="8"/>
        <v>2.0503596960000001</v>
      </c>
      <c r="BQ28" s="8" cm="1">
        <f t="array" ref="BQ28">K28*INDEX(prod_est,$G28+$H28,MATCH(BQ$14,$BP$14:$DP$14,0))</f>
        <v>2.0684888423848058</v>
      </c>
      <c r="BR28" s="8" cm="1">
        <f t="array" ref="BR28">L28*INDEX(prod_est,$G28+$H28,MATCH(BR$14,$BP$14:$DP$14,0))</f>
        <v>1.8735227075144141</v>
      </c>
      <c r="BS28" s="8" cm="1">
        <f t="array" ref="BS28">M28*INDEX(prod_est,$G28+$H28,MATCH(BS$14,$BP$14:$DP$14,0))</f>
        <v>1.929510264216181</v>
      </c>
      <c r="BT28" s="8" cm="1">
        <f t="array" ref="BT28">N28*INDEX(prod_est,$G28+$H28,MATCH(BT$14,$BP$14:$DP$14,0))</f>
        <v>1.9879185955236973</v>
      </c>
      <c r="BU28" s="8" cm="1">
        <f t="array" ref="BU28">O28*INDEX(prod_est,$G28+$H28,MATCH(BU$14,$BP$14:$DP$14,0))</f>
        <v>2.0490495056555948</v>
      </c>
      <c r="BV28" s="8" cm="1">
        <f t="array" ref="BV28">P28*INDEX(prod_est,$G28+$H28,MATCH(BV$14,$BP$14:$DP$14,0))</f>
        <v>2.1122257121164609</v>
      </c>
      <c r="BW28" s="8" cm="1">
        <f t="array" ref="BW28">Q28*INDEX(prod_est,$G28+$H28,MATCH(BW$14,$BP$14:$DP$14,0))</f>
        <v>2.1778943554215018</v>
      </c>
      <c r="BX28" s="8" cm="1">
        <f t="array" ref="BX28">R28*INDEX(prod_est,$G28+$H28,MATCH(BX$14,$BP$14:$DP$14,0))</f>
        <v>2.2460895343888283</v>
      </c>
      <c r="BY28" s="8" cm="1">
        <f t="array" ref="BY28">S28*INDEX(prod_est,$G28+$H28,MATCH(BY$14,$BP$14:$DP$14,0))</f>
        <v>2.3160389462018998</v>
      </c>
      <c r="BZ28" s="8" cm="1">
        <f t="array" ref="BZ28">T28*INDEX(prod_est,$G28+$H28,MATCH(BZ$14,$BP$14:$DP$14,0))</f>
        <v>2.3499686741234997</v>
      </c>
      <c r="CA28" s="8" cm="1">
        <f t="array" ref="CA28">U28*INDEX(prod_est,$G28+$H28,MATCH(CA$14,$BP$14:$DP$14,0))</f>
        <v>2.3837309563944751</v>
      </c>
      <c r="CB28" s="8" cm="1">
        <f t="array" ref="CB28">V28*INDEX(prod_est,$G28+$H28,MATCH(CB$14,$BP$14:$DP$14,0))</f>
        <v>2.4171492433060617</v>
      </c>
      <c r="CC28" s="8" cm="1">
        <f t="array" ref="CC28">W28*INDEX(prod_est,$G28+$H28,MATCH(CC$14,$BP$14:$DP$14,0))</f>
        <v>2.449389666147324</v>
      </c>
      <c r="CD28" s="8" cm="1">
        <f t="array" ref="CD28">X28*INDEX(prod_est,$G28+$H28,MATCH(CD$14,$BP$14:$DP$14,0))</f>
        <v>2.4807637909407925</v>
      </c>
      <c r="CE28" s="8" cm="1">
        <f t="array" ref="CE28">Y28*INDEX(prod_est,$G28+$H28,MATCH(CE$14,$BP$14:$DP$14,0))</f>
        <v>2.5111704113118143</v>
      </c>
      <c r="CF28" s="8" cm="1">
        <f t="array" ref="CF28">Z28*INDEX(prod_est,$G28+$H28,MATCH(CF$14,$BP$14:$DP$14,0))</f>
        <v>2.5402834276140287</v>
      </c>
      <c r="CG28" s="8" cm="1">
        <f t="array" ref="CG28">AA28*INDEX(prod_est,$G28+$H28,MATCH(CG$14,$BP$14:$DP$14,0))</f>
        <v>2.5680453225720705</v>
      </c>
      <c r="CH28" s="8" cm="1">
        <f t="array" ref="CH28">AB28*INDEX(prod_est,$G28+$H28,MATCH(CH$14,$BP$14:$DP$14,0))</f>
        <v>2.5971040162608428</v>
      </c>
      <c r="CI28" s="8" cm="1">
        <f t="array" ref="CI28">AC28*INDEX(prod_est,$G28+$H28,MATCH(CI$14,$BP$14:$DP$14,0))</f>
        <v>2.6248048019369388</v>
      </c>
      <c r="CJ28" s="8" cm="1">
        <f t="array" ref="CJ28">AD28*INDEX(prod_est,$G28+$H28,MATCH(CJ$14,$BP$14:$DP$14,0))</f>
        <v>2.6511882143712042</v>
      </c>
      <c r="CK28" s="8" cm="1">
        <f t="array" ref="CK28">AE28*INDEX(prod_est,$G28+$H28,MATCH(CK$14,$BP$14:$DP$14,0))</f>
        <v>2.6757726697426611</v>
      </c>
      <c r="CL28" s="8" cm="1">
        <f t="array" ref="CL28">AF28*INDEX(prod_est,$G28+$H28,MATCH(CL$14,$BP$14:$DP$14,0))</f>
        <v>2.6985898797874497</v>
      </c>
      <c r="CM28" s="8" cm="1">
        <f t="array" ref="CM28">AG28*INDEX(prod_est,$G28+$H28,MATCH(CM$14,$BP$14:$DP$14,0))</f>
        <v>2.7273189459403273</v>
      </c>
      <c r="CN28" s="8" cm="1">
        <f t="array" ref="CN28">AH28*INDEX(prod_est,$G28+$H28,MATCH(CN$14,$BP$14:$DP$14,0))</f>
        <v>2.7537716951391795</v>
      </c>
      <c r="CO28" s="8" cm="1">
        <f t="array" ref="CO28">AI28*INDEX(prod_est,$G28+$H28,MATCH(CO$14,$BP$14:$DP$14,0))</f>
        <v>2.7786355737561119</v>
      </c>
      <c r="CP28" s="8" cm="1">
        <f t="array" ref="CP28">AJ28*INDEX(prod_est,$G28+$H28,MATCH(CP$14,$BP$14:$DP$14,0))</f>
        <v>2.8016969236773264</v>
      </c>
      <c r="CQ28" s="8" cm="1">
        <f t="array" ref="CQ28">AK28*INDEX(prod_est,$G28+$H28,MATCH(CQ$14,$BP$14:$DP$14,0))</f>
        <v>2.8226923400553976</v>
      </c>
      <c r="CR28" s="8" cm="1">
        <f t="array" ref="CR28">AL28*INDEX(prod_est,$G28+$H28,MATCH(CR$14,$BP$14:$DP$14,0))</f>
        <v>2.841887132488766</v>
      </c>
      <c r="CS28" s="8" cm="1">
        <f t="array" ref="CS28">AM28*INDEX(prod_est,$G28+$H28,MATCH(CS$14,$BP$14:$DP$14,0))</f>
        <v>2.8592933299121976</v>
      </c>
      <c r="CT28" s="8" cm="1">
        <f t="array" ref="CT28">AN28*INDEX(prod_est,$G28+$H28,MATCH(CT$14,$BP$14:$DP$14,0))</f>
        <v>2.8752891527874365</v>
      </c>
      <c r="CU28" s="8" cm="1">
        <f t="array" ref="CU28">AO28*INDEX(prod_est,$G28+$H28,MATCH(CU$14,$BP$14:$DP$14,0))</f>
        <v>2.8895787075074493</v>
      </c>
      <c r="CV28" s="8" cm="1">
        <f t="array" ref="CV28">AP28*INDEX(prod_est,$G28+$H28,MATCH(CV$14,$BP$14:$DP$14,0))</f>
        <v>2.9025750441133416</v>
      </c>
      <c r="CW28" cm="1">
        <f t="array" ref="CW28">AQ28*INDEX(prod_est,$G28+$H28,MATCH(CW$14,$BP$14:$DP$14,0))</f>
        <v>2.8730839755462907</v>
      </c>
      <c r="CX28" cm="1">
        <f t="array" ref="CX28">AR28*INDEX(prod_est,$G28+$H28,MATCH(CX$14,$BP$14:$DP$14,0))</f>
        <v>2.843081218344413</v>
      </c>
      <c r="CY28" cm="1">
        <f t="array" ref="CY28">AS28*INDEX(prod_est,$G28+$H28,MATCH(CY$14,$BP$14:$DP$14,0))</f>
        <v>2.8125721823893906</v>
      </c>
      <c r="CZ28" cm="1">
        <f t="array" ref="CZ28">AT28*INDEX(prod_est,$G28+$H28,MATCH(CZ$14,$BP$14:$DP$14,0))</f>
        <v>2.7815622432178504</v>
      </c>
      <c r="DA28" cm="1">
        <f t="array" ref="DA28">AU28*INDEX(prod_est,$G28+$H28,MATCH(DA$14,$BP$14:$DP$14,0))</f>
        <v>2.7500567421990656</v>
      </c>
      <c r="DB28" cm="1">
        <f t="array" ref="DB28">AV28*INDEX(prod_est,$G28+$H28,MATCH(DB$14,$BP$14:$DP$14,0))</f>
        <v>2.7180609867118091</v>
      </c>
      <c r="DC28" cm="1">
        <f t="array" ref="DC28">AW28*INDEX(prod_est,$G28+$H28,MATCH(DC$14,$BP$14:$DP$14,0))</f>
        <v>2.6855802503204007</v>
      </c>
      <c r="DD28" cm="1">
        <f t="array" ref="DD28">AX28*INDEX(prod_est,$G28+$H28,MATCH(DD$14,$BP$14:$DP$14,0))</f>
        <v>2.652619772949941</v>
      </c>
      <c r="DE28" cm="1">
        <f t="array" ref="DE28">AY28*INDEX(prod_est,$G28+$H28,MATCH(DE$14,$BP$14:$DP$14,0))</f>
        <v>2.6191847610607124</v>
      </c>
      <c r="DF28" cm="1">
        <f t="array" ref="DF28">AZ28*INDEX(prod_est,$G28+$H28,MATCH(DF$14,$BP$14:$DP$14,0))</f>
        <v>2.585280387821828</v>
      </c>
      <c r="DG28" cm="1">
        <f t="array" ref="DG28">BA28*INDEX(prod_est,$G28+$H28,MATCH(DG$14,$BP$14:$DP$14,0))</f>
        <v>2.5509117932840071</v>
      </c>
      <c r="DH28" cm="1">
        <f t="array" ref="DH28">BB28*INDEX(prod_est,$G28+$H28,MATCH(DH$14,$BP$14:$DP$14,0))</f>
        <v>2.5160840845516095</v>
      </c>
      <c r="DI28" cm="1">
        <f t="array" ref="DI28">BC28*INDEX(prod_est,$G28+$H28,MATCH(DI$14,$BP$14:$DP$14,0))</f>
        <v>2.4808023359538427</v>
      </c>
      <c r="DJ28" cm="1">
        <f t="array" ref="DJ28">BD28*INDEX(prod_est,$G28+$H28,MATCH(DJ$14,$BP$14:$DP$14,0))</f>
        <v>2.4450715892151877</v>
      </c>
      <c r="DK28" cm="1">
        <f t="array" ref="DK28">BE28*INDEX(prod_est,$G28+$H28,MATCH(DK$14,$BP$14:$DP$14,0))</f>
        <v>2.4088968536250359</v>
      </c>
      <c r="DL28" cm="1">
        <f t="array" ref="DL28">BF28*INDEX(prod_est,$G28+$H28,MATCH(DL$14,$BP$14:$DP$14,0))</f>
        <v>2.3722831062065191</v>
      </c>
      <c r="DM28" cm="1">
        <f t="array" ref="DM28">BG28*INDEX(prod_est,$G28+$H28,MATCH(DM$14,$BP$14:$DP$14,0))</f>
        <v>2.3352352918846067</v>
      </c>
      <c r="DN28" cm="1">
        <f t="array" ref="DN28">BH28*INDEX(prod_est,$G28+$H28,MATCH(DN$14,$BP$14:$DP$14,0))</f>
        <v>2.2977583236533587</v>
      </c>
      <c r="DO28" cm="1">
        <f t="array" ref="DO28">BI28*INDEX(prod_est,$G28+$H28,MATCH(DO$14,$BP$14:$DP$14,0))</f>
        <v>2.2598570827424571</v>
      </c>
      <c r="DP28" cm="1">
        <f t="array" ref="DP28">BJ28*INDEX(prod_est,$G28+$H28,MATCH(DP$14,$BP$14:$DP$14,0))</f>
        <v>2.2215364187829389</v>
      </c>
    </row>
    <row r="29" spans="1:120" x14ac:dyDescent="0.25">
      <c r="A29" t="s">
        <v>55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289</v>
      </c>
      <c r="H29">
        <f>IFERROR(MATCH(D29,Production_est!$D$4:$D$339,0),"-")</f>
        <v>6</v>
      </c>
      <c r="I29" s="8" cm="1">
        <f t="array" ref="I29">IFERROR(INDEX(Production_est!$E$4:$E$339,H29+G29),"-")</f>
        <v>36084.819987301104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19_THA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55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289</v>
      </c>
      <c r="H30">
        <f>IFERROR(MATCH(D30,Production_est!$D$4:$D$339,0),"-")</f>
        <v>6</v>
      </c>
      <c r="I30" s="8" cm="1">
        <f t="array" ref="I30">IFERROR(INDEX(Production_est!$E$4:$E$339,H30+G30),"-")</f>
        <v>36084.819987301104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19_THA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55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289</v>
      </c>
      <c r="H31">
        <f>IFERROR(MATCH(D31,Production_est!$D$4:$D$339,0),"-")</f>
        <v>6</v>
      </c>
      <c r="I31" s="8" cm="1">
        <f t="array" ref="I31">IFERROR(INDEX(Production_est!$E$4:$E$339,H31+G31),"-")</f>
        <v>36084.819987301104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19_THA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55</v>
      </c>
      <c r="B32" t="s">
        <v>22</v>
      </c>
      <c r="C32" t="s">
        <v>22</v>
      </c>
      <c r="D32" t="s">
        <v>37</v>
      </c>
      <c r="E32" s="8">
        <v>35.007853899130367</v>
      </c>
      <c r="F32" s="8">
        <v>36.377584225713967</v>
      </c>
      <c r="G32">
        <f>MATCH(A32,Production_est!$A$4:$A$339,0)</f>
        <v>289</v>
      </c>
      <c r="H32">
        <f>IFERROR(MATCH(D32,Production_est!$D$4:$D$339,0),"-")</f>
        <v>6</v>
      </c>
      <c r="I32" s="8" cm="1">
        <f t="array" ref="I32">IFERROR(INDEX(Production_est!$E$4:$E$339,H32+G32),"-")</f>
        <v>36084.819987301104</v>
      </c>
      <c r="J32" s="42">
        <f t="shared" si="0"/>
        <v>1.0081132243008526E-3</v>
      </c>
      <c r="K32" s="42">
        <f t="shared" si="1"/>
        <v>1.0081132243008526E-3</v>
      </c>
      <c r="L32" s="42">
        <f t="shared" si="2"/>
        <v>1.0081132243008526E-3</v>
      </c>
      <c r="M32" s="42">
        <f t="shared" ref="M32:AP32" si="41">L32*(1-$F$4)</f>
        <v>1.005044920877405E-3</v>
      </c>
      <c r="N32" s="42">
        <f t="shared" si="41"/>
        <v>1.0019859561727358E-3</v>
      </c>
      <c r="O32" s="42">
        <f t="shared" si="41"/>
        <v>9.9893630176342736E-4</v>
      </c>
      <c r="P32" s="42">
        <f t="shared" si="41"/>
        <v>9.9589592931257254E-4</v>
      </c>
      <c r="Q32" s="42">
        <f t="shared" si="41"/>
        <v>9.9286481056951037E-4</v>
      </c>
      <c r="R32" s="42">
        <f t="shared" si="41"/>
        <v>9.8984291736956389E-4</v>
      </c>
      <c r="S32" s="42">
        <f t="shared" si="41"/>
        <v>9.8683022163377834E-4</v>
      </c>
      <c r="T32" s="42">
        <f t="shared" si="41"/>
        <v>9.8382669536866037E-4</v>
      </c>
      <c r="U32" s="42">
        <f t="shared" si="41"/>
        <v>9.8083231066591818E-4</v>
      </c>
      <c r="V32" s="42">
        <f t="shared" si="41"/>
        <v>9.778470397022016E-4</v>
      </c>
      <c r="W32" s="42">
        <f t="shared" si="41"/>
        <v>9.7487085473884391E-4</v>
      </c>
      <c r="X32" s="42">
        <f t="shared" si="41"/>
        <v>9.7190372812160422E-4</v>
      </c>
      <c r="Y32" s="42">
        <f t="shared" si="41"/>
        <v>9.6894563228041035E-4</v>
      </c>
      <c r="Z32" s="42">
        <f t="shared" si="41"/>
        <v>9.6599653972910266E-4</v>
      </c>
      <c r="AA32" s="42">
        <f t="shared" si="41"/>
        <v>9.6305642306517849E-4</v>
      </c>
      <c r="AB32" s="42">
        <f t="shared" si="41"/>
        <v>9.6012525496953793E-4</v>
      </c>
      <c r="AC32" s="42">
        <f t="shared" si="41"/>
        <v>9.5720300820622964E-4</v>
      </c>
      <c r="AD32" s="42">
        <f t="shared" si="41"/>
        <v>9.5428965562219801E-4</v>
      </c>
      <c r="AE32" s="42">
        <f t="shared" si="41"/>
        <v>9.5138517014703048E-4</v>
      </c>
      <c r="AF32" s="42">
        <f t="shared" si="41"/>
        <v>9.4848952479270653E-4</v>
      </c>
      <c r="AG32" s="42">
        <f t="shared" si="41"/>
        <v>9.4560269265334649E-4</v>
      </c>
      <c r="AH32" s="42">
        <f t="shared" si="41"/>
        <v>9.4272464690496182E-4</v>
      </c>
      <c r="AI32" s="42">
        <f t="shared" si="41"/>
        <v>9.3985536080520567E-4</v>
      </c>
      <c r="AJ32" s="42">
        <f t="shared" si="41"/>
        <v>9.3699480769312443E-4</v>
      </c>
      <c r="AK32" s="42">
        <f t="shared" si="41"/>
        <v>9.3414296098891009E-4</v>
      </c>
      <c r="AL32" s="42">
        <f t="shared" si="41"/>
        <v>9.3129979419365313E-4</v>
      </c>
      <c r="AM32" s="42">
        <f t="shared" si="41"/>
        <v>9.2846528088909644E-4</v>
      </c>
      <c r="AN32" s="42">
        <f t="shared" si="41"/>
        <v>9.2563939473738982E-4</v>
      </c>
      <c r="AO32" s="42">
        <f t="shared" si="41"/>
        <v>9.2282210948084508E-4</v>
      </c>
      <c r="AP32" s="42">
        <f t="shared" si="41"/>
        <v>9.2001339894169231E-4</v>
      </c>
      <c r="AQ32" s="42">
        <f t="shared" ref="AQ32:BJ32" si="42">AP32*(1-$F$4)</f>
        <v>9.1721323702183646E-4</v>
      </c>
      <c r="AR32" s="42">
        <f t="shared" si="42"/>
        <v>9.1442159770261495E-4</v>
      </c>
      <c r="AS32" s="42">
        <f t="shared" si="42"/>
        <v>9.1163845504455584E-4</v>
      </c>
      <c r="AT32" s="42">
        <f t="shared" si="42"/>
        <v>9.0886378318713677E-4</v>
      </c>
      <c r="AU32" s="42">
        <f t="shared" si="42"/>
        <v>9.0609755634854484E-4</v>
      </c>
      <c r="AV32" s="42">
        <f t="shared" si="42"/>
        <v>9.0333974882543674E-4</v>
      </c>
      <c r="AW32" s="42">
        <f t="shared" si="42"/>
        <v>9.005903349927003E-4</v>
      </c>
      <c r="AX32" s="42">
        <f t="shared" si="42"/>
        <v>8.9784928930321619E-4</v>
      </c>
      <c r="AY32" s="42">
        <f t="shared" si="42"/>
        <v>8.9511658628762039E-4</v>
      </c>
      <c r="AZ32" s="42">
        <f t="shared" si="42"/>
        <v>8.9239220055406781E-4</v>
      </c>
      <c r="BA32" s="42">
        <f t="shared" si="42"/>
        <v>8.8967610678799625E-4</v>
      </c>
      <c r="BB32" s="42">
        <f t="shared" si="42"/>
        <v>8.8696827975189105E-4</v>
      </c>
      <c r="BC32" s="42">
        <f t="shared" si="42"/>
        <v>8.8426869428505079E-4</v>
      </c>
      <c r="BD32" s="42">
        <f t="shared" si="42"/>
        <v>8.8157732530335341E-4</v>
      </c>
      <c r="BE32" s="42">
        <f t="shared" si="42"/>
        <v>8.7889414779902309E-4</v>
      </c>
      <c r="BF32" s="42">
        <f t="shared" si="42"/>
        <v>8.7621913684039798E-4</v>
      </c>
      <c r="BG32" s="42">
        <f t="shared" si="42"/>
        <v>8.735522675716984E-4</v>
      </c>
      <c r="BH32" s="42">
        <f t="shared" si="42"/>
        <v>8.7089351521279601E-4</v>
      </c>
      <c r="BI32" s="42">
        <f t="shared" si="42"/>
        <v>8.6824285505898355E-4</v>
      </c>
      <c r="BJ32" s="42">
        <f t="shared" si="42"/>
        <v>8.6560026248074526E-4</v>
      </c>
      <c r="BK32" t="str">
        <f t="shared" si="5"/>
        <v>19_THA</v>
      </c>
      <c r="BL32" t="str">
        <f t="shared" si="6"/>
        <v>d_ind_cem_8_1_natural_gas</v>
      </c>
      <c r="BO32" s="8">
        <f t="shared" si="7"/>
        <v>35.007853899130367</v>
      </c>
      <c r="BP32" s="8">
        <f t="shared" si="8"/>
        <v>36.377584225713967</v>
      </c>
      <c r="BQ32" s="8" cm="1">
        <f t="array" ref="BQ32">K32*INDEX(prod_est,$G32+$H32,MATCH(BQ$14,$BP$14:$DP$14,0))</f>
        <v>36.699232447165137</v>
      </c>
      <c r="BR32" s="8" cm="1">
        <f t="array" ref="BR32">L32*INDEX(prod_est,$G32+$H32,MATCH(BR$14,$BP$14:$DP$14,0))</f>
        <v>33.240133535766333</v>
      </c>
      <c r="BS32" s="8" cm="1">
        <f t="array" ref="BS32">M32*INDEX(prod_est,$G32+$H32,MATCH(BS$14,$BP$14:$DP$14,0))</f>
        <v>34.233467565636211</v>
      </c>
      <c r="BT32" s="8" cm="1">
        <f t="array" ref="BT32">N32*INDEX(prod_est,$G32+$H32,MATCH(BT$14,$BP$14:$DP$14,0))</f>
        <v>35.269751099577945</v>
      </c>
      <c r="BU32" s="8" cm="1">
        <f t="array" ref="BU32">O32*INDEX(prod_est,$G32+$H32,MATCH(BU$14,$BP$14:$DP$14,0))</f>
        <v>36.354338763125959</v>
      </c>
      <c r="BV32" s="8" cm="1">
        <f t="array" ref="BV32">P32*INDEX(prod_est,$G32+$H32,MATCH(BV$14,$BP$14:$DP$14,0))</f>
        <v>37.47521417638869</v>
      </c>
      <c r="BW32" s="8" cm="1">
        <f t="array" ref="BW32">Q32*INDEX(prod_est,$G32+$H32,MATCH(BW$14,$BP$14:$DP$14,0))</f>
        <v>38.640310528739882</v>
      </c>
      <c r="BX32" s="8" cm="1">
        <f t="array" ref="BX32">R32*INDEX(prod_est,$G32+$H32,MATCH(BX$14,$BP$14:$DP$14,0))</f>
        <v>39.850232803115084</v>
      </c>
      <c r="BY32" s="8" cm="1">
        <f t="array" ref="BY32">S32*INDEX(prod_est,$G32+$H32,MATCH(BY$14,$BP$14:$DP$14,0))</f>
        <v>41.091278764335129</v>
      </c>
      <c r="BZ32" s="8" cm="1">
        <f t="array" ref="BZ32">T32*INDEX(prod_est,$G32+$H32,MATCH(BZ$14,$BP$14:$DP$14,0))</f>
        <v>41.693261693297046</v>
      </c>
      <c r="CA32" s="8" cm="1">
        <f t="array" ref="CA32">U32*INDEX(prod_est,$G32+$H32,MATCH(CA$14,$BP$14:$DP$14,0))</f>
        <v>42.292273793154841</v>
      </c>
      <c r="CB32" s="8" cm="1">
        <f t="array" ref="CB32">V32*INDEX(prod_est,$G32+$H32,MATCH(CB$14,$BP$14:$DP$14,0))</f>
        <v>42.885182710149728</v>
      </c>
      <c r="CC32" s="8" cm="1">
        <f t="array" ref="CC32">W32*INDEX(prod_est,$G32+$H32,MATCH(CC$14,$BP$14:$DP$14,0))</f>
        <v>43.457193903926452</v>
      </c>
      <c r="CD32" s="8" cm="1">
        <f t="array" ref="CD32">X32*INDEX(prod_est,$G32+$H32,MATCH(CD$14,$BP$14:$DP$14,0))</f>
        <v>44.013835194432232</v>
      </c>
      <c r="CE32" s="8" cm="1">
        <f t="array" ref="CE32">Y32*INDEX(prod_est,$G32+$H32,MATCH(CE$14,$BP$14:$DP$14,0))</f>
        <v>44.553310973108552</v>
      </c>
      <c r="CF32" s="8" cm="1">
        <f t="array" ref="CF32">Z32*INDEX(prod_est,$G32+$H32,MATCH(CF$14,$BP$14:$DP$14,0))</f>
        <v>45.0698355637277</v>
      </c>
      <c r="CG32" s="8" cm="1">
        <f t="array" ref="CG32">AA32*INDEX(prod_est,$G32+$H32,MATCH(CG$14,$BP$14:$DP$14,0))</f>
        <v>45.562388491914788</v>
      </c>
      <c r="CH32" s="8" cm="1">
        <f t="array" ref="CH32">AB32*INDEX(prod_est,$G32+$H32,MATCH(CH$14,$BP$14:$DP$14,0))</f>
        <v>46.077949288010601</v>
      </c>
      <c r="CI32" s="8" cm="1">
        <f t="array" ref="CI32">AC32*INDEX(prod_est,$G32+$H32,MATCH(CI$14,$BP$14:$DP$14,0))</f>
        <v>46.569418012262496</v>
      </c>
      <c r="CJ32" s="8" cm="1">
        <f t="array" ref="CJ32">AD32*INDEX(prod_est,$G32+$H32,MATCH(CJ$14,$BP$14:$DP$14,0))</f>
        <v>47.037513834601192</v>
      </c>
      <c r="CK32" s="8" cm="1">
        <f t="array" ref="CK32">AE32*INDEX(prod_est,$G32+$H32,MATCH(CK$14,$BP$14:$DP$14,0))</f>
        <v>47.473692470800103</v>
      </c>
      <c r="CL32" s="8" cm="1">
        <f t="array" ref="CL32">AF32*INDEX(prod_est,$G32+$H32,MATCH(CL$14,$BP$14:$DP$14,0))</f>
        <v>47.878516552067111</v>
      </c>
      <c r="CM32" s="8" cm="1">
        <f t="array" ref="CM32">AG32*INDEX(prod_est,$G32+$H32,MATCH(CM$14,$BP$14:$DP$14,0))</f>
        <v>48.388229079942704</v>
      </c>
      <c r="CN32" s="8" cm="1">
        <f t="array" ref="CN32">AH32*INDEX(prod_est,$G32+$H32,MATCH(CN$14,$BP$14:$DP$14,0))</f>
        <v>48.857555078624905</v>
      </c>
      <c r="CO32" s="8" cm="1">
        <f t="array" ref="CO32">AI32*INDEX(prod_est,$G32+$H32,MATCH(CO$14,$BP$14:$DP$14,0))</f>
        <v>49.298691256013655</v>
      </c>
      <c r="CP32" s="8" cm="1">
        <f t="array" ref="CP32">AJ32*INDEX(prod_est,$G32+$H32,MATCH(CP$14,$BP$14:$DP$14,0))</f>
        <v>49.707846879172976</v>
      </c>
      <c r="CQ32" s="8" cm="1">
        <f t="array" ref="CQ32">AK32*INDEX(prod_est,$G32+$H32,MATCH(CQ$14,$BP$14:$DP$14,0))</f>
        <v>50.080348606132027</v>
      </c>
      <c r="CR32" s="8" cm="1">
        <f t="array" ref="CR32">AL32*INDEX(prod_est,$G32+$H32,MATCH(CR$14,$BP$14:$DP$14,0))</f>
        <v>50.42090357304938</v>
      </c>
      <c r="CS32" s="8" cm="1">
        <f t="array" ref="CS32">AM32*INDEX(prod_est,$G32+$H32,MATCH(CS$14,$BP$14:$DP$14,0))</f>
        <v>50.729725197886999</v>
      </c>
      <c r="CT32" s="8" cm="1">
        <f t="array" ref="CT32">AN32*INDEX(prod_est,$G32+$H32,MATCH(CT$14,$BP$14:$DP$14,0))</f>
        <v>51.013523886984721</v>
      </c>
      <c r="CU32" s="8" cm="1">
        <f t="array" ref="CU32">AO32*INDEX(prod_est,$G32+$H32,MATCH(CU$14,$BP$14:$DP$14,0))</f>
        <v>51.267049881174586</v>
      </c>
      <c r="CV32" s="8" cm="1">
        <f t="array" ref="CV32">AP32*INDEX(prod_est,$G32+$H32,MATCH(CV$14,$BP$14:$DP$14,0))</f>
        <v>51.497631534934605</v>
      </c>
      <c r="CW32" cm="1">
        <f t="array" ref="CW32">AQ32*INDEX(prod_est,$G32+$H32,MATCH(CW$14,$BP$14:$DP$14,0))</f>
        <v>50.974399522133567</v>
      </c>
      <c r="CX32" cm="1">
        <f t="array" ref="CX32">AR32*INDEX(prod_est,$G32+$H32,MATCH(CX$14,$BP$14:$DP$14,0))</f>
        <v>50.442089103993673</v>
      </c>
      <c r="CY32" cm="1">
        <f t="array" ref="CY32">AS32*INDEX(prod_est,$G32+$H32,MATCH(CY$14,$BP$14:$DP$14,0))</f>
        <v>49.900796262906162</v>
      </c>
      <c r="CZ32" cm="1">
        <f t="array" ref="CZ32">AT32*INDEX(prod_est,$G32+$H32,MATCH(CZ$14,$BP$14:$DP$14,0))</f>
        <v>49.350616371910604</v>
      </c>
      <c r="DA32" cm="1">
        <f t="array" ref="DA32">AU32*INDEX(prod_est,$G32+$H32,MATCH(DA$14,$BP$14:$DP$14,0))</f>
        <v>48.791644197847667</v>
      </c>
      <c r="DB32" cm="1">
        <f t="array" ref="DB32">AV32*INDEX(prod_est,$G32+$H32,MATCH(DB$14,$BP$14:$DP$14,0))</f>
        <v>48.223973904496845</v>
      </c>
      <c r="DC32" cm="1">
        <f t="array" ref="DC32">AW32*INDEX(prod_est,$G32+$H32,MATCH(DC$14,$BP$14:$DP$14,0))</f>
        <v>47.647699055699938</v>
      </c>
      <c r="DD32" cm="1">
        <f t="array" ref="DD32">AX32*INDEX(prod_est,$G32+$H32,MATCH(DD$14,$BP$14:$DP$14,0))</f>
        <v>47.062912618470037</v>
      </c>
      <c r="DE32" cm="1">
        <f t="array" ref="DE32">AY32*INDEX(prod_est,$G32+$H32,MATCH(DE$14,$BP$14:$DP$14,0))</f>
        <v>46.469706966085738</v>
      </c>
      <c r="DF32" cm="1">
        <f t="array" ref="DF32">AZ32*INDEX(prod_est,$G32+$H32,MATCH(DF$14,$BP$14:$DP$14,0))</f>
        <v>45.868173881172048</v>
      </c>
      <c r="DG32" cm="1">
        <f t="array" ref="DG32">BA32*INDEX(prod_est,$G32+$H32,MATCH(DG$14,$BP$14:$DP$14,0))</f>
        <v>45.258404558765804</v>
      </c>
      <c r="DH32" cm="1">
        <f t="array" ref="DH32">BB32*INDEX(prod_est,$G32+$H32,MATCH(DH$14,$BP$14:$DP$14,0))</f>
        <v>44.640489609367854</v>
      </c>
      <c r="DI32" cm="1">
        <f t="array" ref="DI32">BC32*INDEX(prod_est,$G32+$H32,MATCH(DI$14,$BP$14:$DP$14,0))</f>
        <v>44.014519061980678</v>
      </c>
      <c r="DJ32" cm="1">
        <f t="array" ref="DJ32">BD32*INDEX(prod_est,$G32+$H32,MATCH(DJ$14,$BP$14:$DP$14,0))</f>
        <v>43.38058236713205</v>
      </c>
      <c r="DK32" cm="1">
        <f t="array" ref="DK32">BE32*INDEX(prod_est,$G32+$H32,MATCH(DK$14,$BP$14:$DP$14,0))</f>
        <v>42.738768399884776</v>
      </c>
      <c r="DL32" cm="1">
        <f t="array" ref="DL32">BF32*INDEX(prod_est,$G32+$H32,MATCH(DL$14,$BP$14:$DP$14,0))</f>
        <v>42.089165462832057</v>
      </c>
      <c r="DM32" cm="1">
        <f t="array" ref="DM32">BG32*INDEX(prod_est,$G32+$H32,MATCH(DM$14,$BP$14:$DP$14,0))</f>
        <v>41.431861289079912</v>
      </c>
      <c r="DN32" cm="1">
        <f t="array" ref="DN32">BH32*INDEX(prod_est,$G32+$H32,MATCH(DN$14,$BP$14:$DP$14,0))</f>
        <v>40.766943045214546</v>
      </c>
      <c r="DO32" cm="1">
        <f t="array" ref="DO32">BI32*INDEX(prod_est,$G32+$H32,MATCH(DO$14,$BP$14:$DP$14,0))</f>
        <v>40.094497334257021</v>
      </c>
      <c r="DP32" cm="1">
        <f t="array" ref="DP32">BJ32*INDEX(prod_est,$G32+$H32,MATCH(DP$14,$BP$14:$DP$14,0))</f>
        <v>39.41461019860359</v>
      </c>
    </row>
    <row r="33" spans="1:120" x14ac:dyDescent="0.25">
      <c r="A33" t="s">
        <v>55</v>
      </c>
      <c r="B33" t="s">
        <v>23</v>
      </c>
      <c r="C33" t="s">
        <v>150</v>
      </c>
      <c r="D33" t="s">
        <v>37</v>
      </c>
      <c r="E33" s="8">
        <v>0</v>
      </c>
      <c r="F33" s="8">
        <v>0.67173019200000006</v>
      </c>
      <c r="G33">
        <f>MATCH(A33,Production_est!$A$4:$A$339,0)</f>
        <v>289</v>
      </c>
      <c r="H33">
        <f>IFERROR(MATCH(D33,Production_est!$D$4:$D$339,0),"-")</f>
        <v>6</v>
      </c>
      <c r="I33" s="8" cm="1">
        <f t="array" ref="I33">IFERROR(INDEX(Production_est!$E$4:$E$339,H33+G33),"-")</f>
        <v>36084.819987301104</v>
      </c>
      <c r="J33" s="42">
        <f t="shared" si="0"/>
        <v>1.8615312262508003E-5</v>
      </c>
      <c r="K33" s="42">
        <f t="shared" si="1"/>
        <v>1.8615312262508003E-5</v>
      </c>
      <c r="L33" s="42">
        <f t="shared" si="2"/>
        <v>1.8615312262508003E-5</v>
      </c>
      <c r="M33" s="42">
        <f t="shared" ref="M33:AP33" si="43">L33*(1-$F$4)</f>
        <v>1.855865451319298E-5</v>
      </c>
      <c r="N33" s="42">
        <f t="shared" si="43"/>
        <v>1.8502169207966574E-5</v>
      </c>
      <c r="O33" s="42">
        <f t="shared" si="43"/>
        <v>1.8445855821976245E-5</v>
      </c>
      <c r="P33" s="42">
        <f t="shared" si="43"/>
        <v>1.8389713831966898E-5</v>
      </c>
      <c r="Q33" s="42">
        <f t="shared" si="43"/>
        <v>1.8333742716276022E-5</v>
      </c>
      <c r="R33" s="42">
        <f t="shared" si="43"/>
        <v>1.8277941954828846E-5</v>
      </c>
      <c r="S33" s="42">
        <f t="shared" si="43"/>
        <v>1.8222311029133502E-5</v>
      </c>
      <c r="T33" s="42">
        <f t="shared" si="43"/>
        <v>1.8166849422276205E-5</v>
      </c>
      <c r="U33" s="42">
        <f t="shared" si="43"/>
        <v>1.8111556618916462E-5</v>
      </c>
      <c r="V33" s="42">
        <f t="shared" si="43"/>
        <v>1.8056432105282268E-5</v>
      </c>
      <c r="W33" s="42">
        <f t="shared" si="43"/>
        <v>1.8001475369165343E-5</v>
      </c>
      <c r="X33" s="42">
        <f t="shared" si="43"/>
        <v>1.794668589991637E-5</v>
      </c>
      <c r="Y33" s="42">
        <f t="shared" si="43"/>
        <v>1.7892063188440246E-5</v>
      </c>
      <c r="Z33" s="42">
        <f t="shared" si="43"/>
        <v>1.7837606727191358E-5</v>
      </c>
      <c r="AA33" s="42">
        <f t="shared" si="43"/>
        <v>1.7783316010168864E-5</v>
      </c>
      <c r="AB33" s="42">
        <f t="shared" si="43"/>
        <v>1.7729190532911991E-5</v>
      </c>
      <c r="AC33" s="42">
        <f t="shared" si="43"/>
        <v>1.7675229792495344E-5</v>
      </c>
      <c r="AD33" s="42">
        <f t="shared" si="43"/>
        <v>1.7621433287524244E-5</v>
      </c>
      <c r="AE33" s="42">
        <f t="shared" si="43"/>
        <v>1.7567800518130052E-5</v>
      </c>
      <c r="AF33" s="42">
        <f t="shared" si="43"/>
        <v>1.7514330985965542E-5</v>
      </c>
      <c r="AG33" s="42">
        <f t="shared" si="43"/>
        <v>1.7461024194200264E-5</v>
      </c>
      <c r="AH33" s="42">
        <f t="shared" si="43"/>
        <v>1.7407879647515918E-5</v>
      </c>
      <c r="AI33" s="42">
        <f t="shared" si="43"/>
        <v>1.7354896852101763E-5</v>
      </c>
      <c r="AJ33" s="42">
        <f t="shared" si="43"/>
        <v>1.7302075315650029E-5</v>
      </c>
      <c r="AK33" s="42">
        <f t="shared" si="43"/>
        <v>1.7249414547351338E-5</v>
      </c>
      <c r="AL33" s="42">
        <f t="shared" si="43"/>
        <v>1.7196914057890138E-5</v>
      </c>
      <c r="AM33" s="42">
        <f t="shared" si="43"/>
        <v>1.7144573359440171E-5</v>
      </c>
      <c r="AN33" s="42">
        <f t="shared" si="43"/>
        <v>1.7092391965659923E-5</v>
      </c>
      <c r="AO33" s="42">
        <f t="shared" si="43"/>
        <v>1.7040369391688122E-5</v>
      </c>
      <c r="AP33" s="42">
        <f t="shared" si="43"/>
        <v>1.6988505154139222E-5</v>
      </c>
      <c r="AQ33" s="42">
        <f t="shared" ref="AQ33:BJ33" si="44">AP33*(1-$F$4)</f>
        <v>1.6936798771098915E-5</v>
      </c>
      <c r="AR33" s="42">
        <f t="shared" si="44"/>
        <v>1.6885249762119646E-5</v>
      </c>
      <c r="AS33" s="42">
        <f t="shared" si="44"/>
        <v>1.6833857648216162E-5</v>
      </c>
      <c r="AT33" s="42">
        <f t="shared" si="44"/>
        <v>1.6782621951861052E-5</v>
      </c>
      <c r="AU33" s="42">
        <f t="shared" si="44"/>
        <v>1.6731542196980313E-5</v>
      </c>
      <c r="AV33" s="42">
        <f t="shared" si="44"/>
        <v>1.6680617908948922E-5</v>
      </c>
      <c r="AW33" s="42">
        <f t="shared" si="44"/>
        <v>1.6629848614586435E-5</v>
      </c>
      <c r="AX33" s="42">
        <f t="shared" si="44"/>
        <v>1.657923384215258E-5</v>
      </c>
      <c r="AY33" s="42">
        <f t="shared" si="44"/>
        <v>1.652877312134288E-5</v>
      </c>
      <c r="AZ33" s="42">
        <f t="shared" si="44"/>
        <v>1.6478465983284281E-5</v>
      </c>
      <c r="BA33" s="42">
        <f t="shared" si="44"/>
        <v>1.6428311960530795E-5</v>
      </c>
      <c r="BB33" s="42">
        <f t="shared" si="44"/>
        <v>1.6378310587059162E-5</v>
      </c>
      <c r="BC33" s="42">
        <f t="shared" si="44"/>
        <v>1.6328461398264508E-5</v>
      </c>
      <c r="BD33" s="42">
        <f t="shared" si="44"/>
        <v>1.6278763930956043E-5</v>
      </c>
      <c r="BE33" s="42">
        <f t="shared" si="44"/>
        <v>1.6229217723352741E-5</v>
      </c>
      <c r="BF33" s="42">
        <f t="shared" si="44"/>
        <v>1.6179822315079059E-5</v>
      </c>
      <c r="BG33" s="42">
        <f t="shared" si="44"/>
        <v>1.6130577247160661E-5</v>
      </c>
      <c r="BH33" s="42">
        <f t="shared" si="44"/>
        <v>1.6081482062020151E-5</v>
      </c>
      <c r="BI33" s="42">
        <f t="shared" si="44"/>
        <v>1.6032536303472814E-5</v>
      </c>
      <c r="BJ33" s="42">
        <f t="shared" si="44"/>
        <v>1.5983739516722391E-5</v>
      </c>
      <c r="BK33" t="str">
        <f t="shared" si="5"/>
        <v>19_THA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0.67173019200000006</v>
      </c>
      <c r="BQ33" s="8" cm="1">
        <f t="array" ref="BQ33">K33*INDEX(prod_est,$G33+$H33,MATCH(BQ$14,$BP$14:$DP$14,0))</f>
        <v>0.67766958644167741</v>
      </c>
      <c r="BR33" s="8" cm="1">
        <f t="array" ref="BR33">L33*INDEX(prod_est,$G33+$H33,MATCH(BR$14,$BP$14:$DP$14,0))</f>
        <v>0.61379560400557998</v>
      </c>
      <c r="BS33" s="8" cm="1">
        <f t="array" ref="BS33">M33*INDEX(prod_est,$G33+$H33,MATCH(BS$14,$BP$14:$DP$14,0))</f>
        <v>0.63213801108969225</v>
      </c>
      <c r="BT33" s="8" cm="1">
        <f t="array" ref="BT33">N33*INDEX(prod_est,$G33+$H33,MATCH(BT$14,$BP$14:$DP$14,0))</f>
        <v>0.65127350213555091</v>
      </c>
      <c r="BU33" s="8" cm="1">
        <f t="array" ref="BU33">O33*INDEX(prod_est,$G33+$H33,MATCH(BU$14,$BP$14:$DP$14,0))</f>
        <v>0.67130095296778491</v>
      </c>
      <c r="BV33" s="8" cm="1">
        <f t="array" ref="BV33">P33*INDEX(prod_est,$G33+$H33,MATCH(BV$14,$BP$14:$DP$14,0))</f>
        <v>0.69199847515307733</v>
      </c>
      <c r="BW33" s="8" cm="1">
        <f t="array" ref="BW33">Q33*INDEX(prod_est,$G33+$H33,MATCH(BW$14,$BP$14:$DP$14,0))</f>
        <v>0.7135125589802862</v>
      </c>
      <c r="BX33" s="8" cm="1">
        <f t="array" ref="BX33">R33*INDEX(prod_est,$G33+$H33,MATCH(BX$14,$BP$14:$DP$14,0))</f>
        <v>0.73585437576031942</v>
      </c>
      <c r="BY33" s="8" cm="1">
        <f t="array" ref="BY33">S33*INDEX(prod_est,$G33+$H33,MATCH(BY$14,$BP$14:$DP$14,0))</f>
        <v>0.75877090690319537</v>
      </c>
      <c r="BZ33" s="8" cm="1">
        <f t="array" ref="BZ33">T33*INDEX(prod_est,$G33+$H33,MATCH(BZ$14,$BP$14:$DP$14,0))</f>
        <v>0.76988682119654961</v>
      </c>
      <c r="CA33" s="8" cm="1">
        <f t="array" ref="CA33">U33*INDEX(prod_est,$G33+$H33,MATCH(CA$14,$BP$14:$DP$14,0))</f>
        <v>0.78094787765239237</v>
      </c>
      <c r="CB33" s="8" cm="1">
        <f t="array" ref="CB33">V33*INDEX(prod_est,$G33+$H33,MATCH(CB$14,$BP$14:$DP$14,0))</f>
        <v>0.79189623580009916</v>
      </c>
      <c r="CC33" s="8" cm="1">
        <f t="array" ref="CC33">W33*INDEX(prod_est,$G33+$H33,MATCH(CC$14,$BP$14:$DP$14,0))</f>
        <v>0.80245870709114731</v>
      </c>
      <c r="CD33" s="8" cm="1">
        <f t="array" ref="CD33">X33*INDEX(prod_est,$G33+$H33,MATCH(CD$14,$BP$14:$DP$14,0))</f>
        <v>0.81273736547116882</v>
      </c>
      <c r="CE33" s="8" cm="1">
        <f t="array" ref="CE33">Y33*INDEX(prod_est,$G33+$H33,MATCH(CE$14,$BP$14:$DP$14,0))</f>
        <v>0.82269905413474542</v>
      </c>
      <c r="CF33" s="8" cm="1">
        <f t="array" ref="CF33">Z33*INDEX(prod_est,$G33+$H33,MATCH(CF$14,$BP$14:$DP$14,0))</f>
        <v>0.83223693769173157</v>
      </c>
      <c r="CG33" s="8" cm="1">
        <f t="array" ref="CG33">AA33*INDEX(prod_est,$G33+$H33,MATCH(CG$14,$BP$14:$DP$14,0))</f>
        <v>0.84133217257506943</v>
      </c>
      <c r="CH33" s="8" cm="1">
        <f t="array" ref="CH33">AB33*INDEX(prod_est,$G33+$H33,MATCH(CH$14,$BP$14:$DP$14,0))</f>
        <v>0.85085225918665686</v>
      </c>
      <c r="CI33" s="8" cm="1">
        <f t="array" ref="CI33">AC33*INDEX(prod_est,$G33+$H33,MATCH(CI$14,$BP$14:$DP$14,0))</f>
        <v>0.85992747370489764</v>
      </c>
      <c r="CJ33" s="8" cm="1">
        <f t="array" ref="CJ33">AD33*INDEX(prod_est,$G33+$H33,MATCH(CJ$14,$BP$14:$DP$14,0))</f>
        <v>0.8685710959603774</v>
      </c>
      <c r="CK33" s="8" cm="1">
        <f t="array" ref="CK33">AE33*INDEX(prod_est,$G33+$H33,MATCH(CK$14,$BP$14:$DP$14,0))</f>
        <v>0.87662535149373633</v>
      </c>
      <c r="CL33" s="8" cm="1">
        <f t="array" ref="CL33">AF33*INDEX(prod_est,$G33+$H33,MATCH(CL$14,$BP$14:$DP$14,0))</f>
        <v>0.88410062957015934</v>
      </c>
      <c r="CM33" s="8" cm="1">
        <f t="array" ref="CM33">AG33*INDEX(prod_est,$G33+$H33,MATCH(CM$14,$BP$14:$DP$14,0))</f>
        <v>0.89351272499931811</v>
      </c>
      <c r="CN33" s="8" cm="1">
        <f t="array" ref="CN33">AH33*INDEX(prod_est,$G33+$H33,MATCH(CN$14,$BP$14:$DP$14,0))</f>
        <v>0.90217906307304163</v>
      </c>
      <c r="CO33" s="8" cm="1">
        <f t="array" ref="CO33">AI33*INDEX(prod_est,$G33+$H33,MATCH(CO$14,$BP$14:$DP$14,0))</f>
        <v>0.91032486207104191</v>
      </c>
      <c r="CP33" s="8" cm="1">
        <f t="array" ref="CP33">AJ33*INDEX(prod_est,$G33+$H33,MATCH(CP$14,$BP$14:$DP$14,0))</f>
        <v>0.91788012422361798</v>
      </c>
      <c r="CQ33" s="8" cm="1">
        <f t="array" ref="CQ33">AK33*INDEX(prod_est,$G33+$H33,MATCH(CQ$14,$BP$14:$DP$14,0))</f>
        <v>0.92475855394610806</v>
      </c>
      <c r="CR33" s="8" cm="1">
        <f t="array" ref="CR33">AL33*INDEX(prod_est,$G33+$H33,MATCH(CR$14,$BP$14:$DP$14,0))</f>
        <v>0.93104707084966432</v>
      </c>
      <c r="CS33" s="8" cm="1">
        <f t="array" ref="CS33">AM33*INDEX(prod_est,$G33+$H33,MATCH(CS$14,$BP$14:$DP$14,0))</f>
        <v>0.93674961580313854</v>
      </c>
      <c r="CT33" s="8" cm="1">
        <f t="array" ref="CT33">AN33*INDEX(prod_est,$G33+$H33,MATCH(CT$14,$BP$14:$DP$14,0))</f>
        <v>0.9419900997982853</v>
      </c>
      <c r="CU33" s="8" cm="1">
        <f t="array" ref="CU33">AO33*INDEX(prod_est,$G33+$H33,MATCH(CU$14,$BP$14:$DP$14,0))</f>
        <v>0.94667158342010771</v>
      </c>
      <c r="CV33" s="8" cm="1">
        <f t="array" ref="CV33">AP33*INDEX(prod_est,$G33+$H33,MATCH(CV$14,$BP$14:$DP$14,0))</f>
        <v>0.95092938838018559</v>
      </c>
      <c r="CW33" cm="1">
        <f t="array" ref="CW33">AQ33*INDEX(prod_est,$G33+$H33,MATCH(CW$14,$BP$14:$DP$14,0))</f>
        <v>0.9412676489354056</v>
      </c>
      <c r="CX33" cm="1">
        <f t="array" ref="CX33">AR33*INDEX(prod_est,$G33+$H33,MATCH(CX$14,$BP$14:$DP$14,0))</f>
        <v>0.93143827221918141</v>
      </c>
      <c r="CY33" cm="1">
        <f t="array" ref="CY33">AS33*INDEX(prod_est,$G33+$H33,MATCH(CY$14,$BP$14:$DP$14,0))</f>
        <v>0.92144303059412269</v>
      </c>
      <c r="CZ33" cm="1">
        <f t="array" ref="CZ33">AT33*INDEX(prod_est,$G33+$H33,MATCH(CZ$14,$BP$14:$DP$14,0))</f>
        <v>0.91128368517085656</v>
      </c>
      <c r="DA33" cm="1">
        <f t="array" ref="DA33">AU33*INDEX(prod_est,$G33+$H33,MATCH(DA$14,$BP$14:$DP$14,0))</f>
        <v>0.90096198586624621</v>
      </c>
      <c r="DB33" cm="1">
        <f t="array" ref="DB33">AV33*INDEX(prod_est,$G33+$H33,MATCH(DB$14,$BP$14:$DP$14,0))</f>
        <v>0.89047967146133034</v>
      </c>
      <c r="DC33" cm="1">
        <f t="array" ref="DC33">AW33*INDEX(prod_est,$G33+$H33,MATCH(DC$14,$BP$14:$DP$14,0))</f>
        <v>0.87983846965899937</v>
      </c>
      <c r="DD33" cm="1">
        <f t="array" ref="DD33">AX33*INDEX(prod_est,$G33+$H33,MATCH(DD$14,$BP$14:$DP$14,0))</f>
        <v>0.86904009714140462</v>
      </c>
      <c r="DE33" cm="1">
        <f t="array" ref="DE33">AY33*INDEX(prod_est,$G33+$H33,MATCH(DE$14,$BP$14:$DP$14,0))</f>
        <v>0.85808625962709484</v>
      </c>
      <c r="DF33" cm="1">
        <f t="array" ref="DF33">AZ33*INDEX(prod_est,$G33+$H33,MATCH(DF$14,$BP$14:$DP$14,0))</f>
        <v>0.84697865192790633</v>
      </c>
      <c r="DG33" cm="1">
        <f t="array" ref="DG33">BA33*INDEX(prod_est,$G33+$H33,MATCH(DG$14,$BP$14:$DP$14,0))</f>
        <v>0.83571895800556695</v>
      </c>
      <c r="DH33" cm="1">
        <f t="array" ref="DH33">BB33*INDEX(prod_est,$G33+$H33,MATCH(DH$14,$BP$14:$DP$14,0))</f>
        <v>0.82430885102805762</v>
      </c>
      <c r="DI33" cm="1">
        <f t="array" ref="DI33">BC33*INDEX(prod_est,$G33+$H33,MATCH(DI$14,$BP$14:$DP$14,0))</f>
        <v>0.81274999342570164</v>
      </c>
      <c r="DJ33" cm="1">
        <f t="array" ref="DJ33">BD33*INDEX(prod_est,$G33+$H33,MATCH(DJ$14,$BP$14:$DP$14,0))</f>
        <v>0.8010440369470001</v>
      </c>
      <c r="DK33" cm="1">
        <f t="array" ref="DK33">BE33*INDEX(prod_est,$G33+$H33,MATCH(DK$14,$BP$14:$DP$14,0))</f>
        <v>0.78919262271420609</v>
      </c>
      <c r="DL33" cm="1">
        <f t="array" ref="DL33">BF33*INDEX(prod_est,$G33+$H33,MATCH(DL$14,$BP$14:$DP$14,0))</f>
        <v>0.77719738127863702</v>
      </c>
      <c r="DM33" cm="1">
        <f t="array" ref="DM33">BG33*INDEX(prod_est,$G33+$H33,MATCH(DM$14,$BP$14:$DP$14,0))</f>
        <v>0.76505993267574612</v>
      </c>
      <c r="DN33" cm="1">
        <f t="array" ref="DN33">BH33*INDEX(prod_est,$G33+$H33,MATCH(DN$14,$BP$14:$DP$14,0))</f>
        <v>0.75278188647991706</v>
      </c>
      <c r="DO33" cm="1">
        <f t="array" ref="DO33">BI33*INDEX(prod_est,$G33+$H33,MATCH(DO$14,$BP$14:$DP$14,0))</f>
        <v>0.74036484185902141</v>
      </c>
      <c r="DP33" cm="1">
        <f t="array" ref="DP33">BJ33*INDEX(prod_est,$G33+$H33,MATCH(DP$14,$BP$14:$DP$14,0))</f>
        <v>0.72781038762871608</v>
      </c>
    </row>
    <row r="34" spans="1:120" x14ac:dyDescent="0.25">
      <c r="A34" t="s">
        <v>55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289</v>
      </c>
      <c r="H34">
        <f>IFERROR(MATCH(D34,Production_est!$D$4:$D$339,0),"-")</f>
        <v>6</v>
      </c>
      <c r="I34" s="8" cm="1">
        <f t="array" ref="I34">IFERROR(INDEX(Production_est!$E$4:$E$339,H34+G34),"-")</f>
        <v>36084.819987301104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19_THA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55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289</v>
      </c>
      <c r="H35">
        <f>IFERROR(MATCH(D35,Production_est!$D$4:$D$339,0),"-")</f>
        <v>6</v>
      </c>
      <c r="I35" s="8" cm="1">
        <f t="array" ref="I35">IFERROR(INDEX(Production_est!$E$4:$E$339,H35+G35),"-")</f>
        <v>36084.819987301104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19_THA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55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289</v>
      </c>
      <c r="H36">
        <f>IFERROR(MATCH(D36,Production_est!$D$4:$D$339,0),"-")</f>
        <v>6</v>
      </c>
      <c r="I36" s="8" cm="1">
        <f t="array" ref="I36">IFERROR(INDEX(Production_est!$E$4:$E$339,H36+G36),"-")</f>
        <v>36084.819987301104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19_THA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55</v>
      </c>
      <c r="B37" t="s">
        <v>27</v>
      </c>
      <c r="C37" t="s">
        <v>27</v>
      </c>
      <c r="D37" t="s">
        <v>37</v>
      </c>
      <c r="E37" s="8">
        <v>10.465953300000001</v>
      </c>
      <c r="F37" s="8">
        <v>5.8878131040000001</v>
      </c>
      <c r="G37">
        <f>MATCH(A37,Production_est!$A$4:$A$339,0)</f>
        <v>289</v>
      </c>
      <c r="H37">
        <f>IFERROR(MATCH(D37,Production_est!$D$4:$D$339,0),"-")</f>
        <v>6</v>
      </c>
      <c r="I37" s="8" cm="1">
        <f t="array" ref="I37">IFERROR(INDEX(Production_est!$E$4:$E$339,H37+G37),"-")</f>
        <v>36084.819987301104</v>
      </c>
      <c r="J37" s="42">
        <f t="shared" si="0"/>
        <v>1.6316592700398749E-4</v>
      </c>
      <c r="K37" s="42">
        <f t="shared" si="1"/>
        <v>1.6316592700398749E-4</v>
      </c>
      <c r="L37" s="42">
        <f t="shared" si="2"/>
        <v>1.6316592700398749E-4</v>
      </c>
      <c r="M37" s="42">
        <f t="shared" ref="M37:AP37" si="51">L37*(1-$F$4)</f>
        <v>1.6266931356777003E-4</v>
      </c>
      <c r="N37" s="42">
        <f t="shared" si="51"/>
        <v>1.6217421162914008E-4</v>
      </c>
      <c r="O37" s="42">
        <f t="shared" si="51"/>
        <v>1.6168061658768858E-4</v>
      </c>
      <c r="P37" s="42">
        <f t="shared" si="51"/>
        <v>1.611885238570083E-4</v>
      </c>
      <c r="Q37" s="42">
        <f t="shared" si="51"/>
        <v>1.6069792886465127E-4</v>
      </c>
      <c r="R37" s="42">
        <f t="shared" si="51"/>
        <v>1.6020882705208625E-4</v>
      </c>
      <c r="S37" s="42">
        <f t="shared" si="51"/>
        <v>1.5972121387465636E-4</v>
      </c>
      <c r="T37" s="42">
        <f t="shared" si="51"/>
        <v>1.5923508480153694E-4</v>
      </c>
      <c r="U37" s="42">
        <f t="shared" si="51"/>
        <v>1.5875043531569339E-4</v>
      </c>
      <c r="V37" s="42">
        <f t="shared" si="51"/>
        <v>1.5826726091383914E-4</v>
      </c>
      <c r="W37" s="42">
        <f t="shared" si="51"/>
        <v>1.5778555710639392E-4</v>
      </c>
      <c r="X37" s="42">
        <f t="shared" si="51"/>
        <v>1.5730531941744199E-4</v>
      </c>
      <c r="Y37" s="42">
        <f t="shared" si="51"/>
        <v>1.5682654338469053E-4</v>
      </c>
      <c r="Z37" s="42">
        <f t="shared" si="51"/>
        <v>1.5634922455942823E-4</v>
      </c>
      <c r="AA37" s="42">
        <f t="shared" si="51"/>
        <v>1.5587335850648386E-4</v>
      </c>
      <c r="AB37" s="42">
        <f t="shared" si="51"/>
        <v>1.5539894080418521E-4</v>
      </c>
      <c r="AC37" s="42">
        <f t="shared" si="51"/>
        <v>1.5492596704431784E-4</v>
      </c>
      <c r="AD37" s="42">
        <f t="shared" si="51"/>
        <v>1.5445443283208424E-4</v>
      </c>
      <c r="AE37" s="42">
        <f t="shared" si="51"/>
        <v>1.5398433378606291E-4</v>
      </c>
      <c r="AF37" s="42">
        <f t="shared" si="51"/>
        <v>1.5351566553816772E-4</v>
      </c>
      <c r="AG37" s="42">
        <f t="shared" si="51"/>
        <v>1.5304842373360729E-4</v>
      </c>
      <c r="AH37" s="42">
        <f t="shared" si="51"/>
        <v>1.5258260403084448E-4</v>
      </c>
      <c r="AI37" s="42">
        <f t="shared" si="51"/>
        <v>1.5211820210155616E-4</v>
      </c>
      <c r="AJ37" s="42">
        <f t="shared" si="51"/>
        <v>1.5165521363059292E-4</v>
      </c>
      <c r="AK37" s="42">
        <f t="shared" si="51"/>
        <v>1.5119363431593893E-4</v>
      </c>
      <c r="AL37" s="42">
        <f t="shared" si="51"/>
        <v>1.5073345986867207E-4</v>
      </c>
      <c r="AM37" s="42">
        <f t="shared" si="51"/>
        <v>1.50274686012924E-4</v>
      </c>
      <c r="AN37" s="42">
        <f t="shared" si="51"/>
        <v>1.4981730848584045E-4</v>
      </c>
      <c r="AO37" s="42">
        <f t="shared" si="51"/>
        <v>1.4936132303754163E-4</v>
      </c>
      <c r="AP37" s="42">
        <f t="shared" si="51"/>
        <v>1.4890672543108272E-4</v>
      </c>
      <c r="AQ37" s="42">
        <f t="shared" ref="AQ37:BJ37" si="52">AP37*(1-$F$4)</f>
        <v>1.4845351144241451E-4</v>
      </c>
      <c r="AR37" s="42">
        <f t="shared" si="52"/>
        <v>1.4800167686034418E-4</v>
      </c>
      <c r="AS37" s="42">
        <f t="shared" si="52"/>
        <v>1.4755121748649607E-4</v>
      </c>
      <c r="AT37" s="42">
        <f t="shared" si="52"/>
        <v>1.4710212913527279E-4</v>
      </c>
      <c r="AU37" s="42">
        <f t="shared" si="52"/>
        <v>1.4665440763381624E-4</v>
      </c>
      <c r="AV37" s="42">
        <f t="shared" si="52"/>
        <v>1.4620804882196892E-4</v>
      </c>
      <c r="AW37" s="42">
        <f t="shared" si="52"/>
        <v>1.4576304855223518E-4</v>
      </c>
      <c r="AX37" s="42">
        <f t="shared" si="52"/>
        <v>1.4531940268974275E-4</v>
      </c>
      <c r="AY37" s="42">
        <f t="shared" si="52"/>
        <v>1.4487710711220432E-4</v>
      </c>
      <c r="AZ37" s="42">
        <f t="shared" si="52"/>
        <v>1.4443615770987916E-4</v>
      </c>
      <c r="BA37" s="42">
        <f t="shared" si="52"/>
        <v>1.4399655038553505E-4</v>
      </c>
      <c r="BB37" s="42">
        <f t="shared" si="52"/>
        <v>1.4355828105441009E-4</v>
      </c>
      <c r="BC37" s="42">
        <f t="shared" si="52"/>
        <v>1.4312134564417484E-4</v>
      </c>
      <c r="BD37" s="42">
        <f t="shared" si="52"/>
        <v>1.4268574009489442E-4</v>
      </c>
      <c r="BE37" s="42">
        <f t="shared" si="52"/>
        <v>1.4225146035899081E-4</v>
      </c>
      <c r="BF37" s="42">
        <f t="shared" si="52"/>
        <v>1.4181850240120526E-4</v>
      </c>
      <c r="BG37" s="42">
        <f t="shared" si="52"/>
        <v>1.4138686219856077E-4</v>
      </c>
      <c r="BH37" s="42">
        <f t="shared" si="52"/>
        <v>1.4095653574032469E-4</v>
      </c>
      <c r="BI37" s="42">
        <f t="shared" si="52"/>
        <v>1.405275190279715E-4</v>
      </c>
      <c r="BJ37" s="42">
        <f t="shared" si="52"/>
        <v>1.4009980807514559E-4</v>
      </c>
      <c r="BK37" t="str">
        <f t="shared" si="5"/>
        <v>19_THA</v>
      </c>
      <c r="BL37" t="str">
        <f t="shared" si="6"/>
        <v>d_ind_cem_15_5_other_biomass</v>
      </c>
      <c r="BO37" s="8">
        <f t="shared" si="7"/>
        <v>10.465953300000001</v>
      </c>
      <c r="BP37" s="8">
        <f t="shared" si="8"/>
        <v>5.8878131040000001</v>
      </c>
      <c r="BQ37" s="8" cm="1">
        <f t="array" ref="BQ37">K37*INDEX(prod_est,$G37+$H37,MATCH(BQ$14,$BP$14:$DP$14,0))</f>
        <v>5.9398727625355399</v>
      </c>
      <c r="BR37" s="8" cm="1">
        <f t="array" ref="BR37">L37*INDEX(prod_est,$G37+$H37,MATCH(BR$14,$BP$14:$DP$14,0))</f>
        <v>5.3800079905320803</v>
      </c>
      <c r="BS37" s="8" cm="1">
        <f t="array" ref="BS37">M37*INDEX(prod_est,$G37+$H37,MATCH(BS$14,$BP$14:$DP$14,0))</f>
        <v>5.5407818638445052</v>
      </c>
      <c r="BT37" s="8" cm="1">
        <f t="array" ref="BT37">N37*INDEX(prod_est,$G37+$H37,MATCH(BT$14,$BP$14:$DP$14,0))</f>
        <v>5.7085072337520737</v>
      </c>
      <c r="BU37" s="8" cm="1">
        <f t="array" ref="BU37">O37*INDEX(prod_est,$G37+$H37,MATCH(BU$14,$BP$14:$DP$14,0))</f>
        <v>5.8840507612785879</v>
      </c>
      <c r="BV37" s="8" cm="1">
        <f t="array" ref="BV37">P37*INDEX(prod_est,$G37+$H37,MATCH(BV$14,$BP$14:$DP$14,0))</f>
        <v>6.0654675619438398</v>
      </c>
      <c r="BW37" s="8" cm="1">
        <f t="array" ref="BW37">Q37*INDEX(prod_est,$G37+$H37,MATCH(BW$14,$BP$14:$DP$14,0))</f>
        <v>6.2540416444951203</v>
      </c>
      <c r="BX37" s="8" cm="1">
        <f t="array" ref="BX37">R37*INDEX(prod_est,$G37+$H37,MATCH(BX$14,$BP$14:$DP$14,0))</f>
        <v>6.4498709271018599</v>
      </c>
      <c r="BY37" s="8" cm="1">
        <f t="array" ref="BY37">S37*INDEX(prod_est,$G37+$H37,MATCH(BY$14,$BP$14:$DP$14,0))</f>
        <v>6.6507376649203804</v>
      </c>
      <c r="BZ37" s="8" cm="1">
        <f t="array" ref="BZ37">T37*INDEX(prod_est,$G37+$H37,MATCH(BZ$14,$BP$14:$DP$14,0))</f>
        <v>6.7481702749456751</v>
      </c>
      <c r="CA37" s="8" cm="1">
        <f t="array" ref="CA37">U37*INDEX(prod_est,$G37+$H37,MATCH(CA$14,$BP$14:$DP$14,0))</f>
        <v>6.8451220480242236</v>
      </c>
      <c r="CB37" s="8" cm="1">
        <f t="array" ref="CB37">V37*INDEX(prod_est,$G37+$H37,MATCH(CB$14,$BP$14:$DP$14,0))</f>
        <v>6.9410860039950366</v>
      </c>
      <c r="CC37" s="8" cm="1">
        <f t="array" ref="CC37">W37*INDEX(prod_est,$G37+$H37,MATCH(CC$14,$BP$14:$DP$14,0))</f>
        <v>7.0336676053860554</v>
      </c>
      <c r="CD37" s="8" cm="1">
        <f t="array" ref="CD37">X37*INDEX(prod_est,$G37+$H37,MATCH(CD$14,$BP$14:$DP$14,0))</f>
        <v>7.1237615452181204</v>
      </c>
      <c r="CE37" s="8" cm="1">
        <f t="array" ref="CE37">Y37*INDEX(prod_est,$G37+$H37,MATCH(CE$14,$BP$14:$DP$14,0))</f>
        <v>7.2110771992558576</v>
      </c>
      <c r="CF37" s="8" cm="1">
        <f t="array" ref="CF37">Z37*INDEX(prod_est,$G37+$H37,MATCH(CF$14,$BP$14:$DP$14,0))</f>
        <v>7.2946781397228149</v>
      </c>
      <c r="CG37" s="8" cm="1">
        <f t="array" ref="CG37">AA37*INDEX(prod_est,$G37+$H37,MATCH(CG$14,$BP$14:$DP$14,0))</f>
        <v>7.3743992000054144</v>
      </c>
      <c r="CH37" s="8" cm="1">
        <f t="array" ref="CH37">AB37*INDEX(prod_est,$G37+$H37,MATCH(CH$14,$BP$14:$DP$14,0))</f>
        <v>7.4578441476502855</v>
      </c>
      <c r="CI37" s="8" cm="1">
        <f t="array" ref="CI37">AC37*INDEX(prod_est,$G37+$H37,MATCH(CI$14,$BP$14:$DP$14,0))</f>
        <v>7.5373897265128615</v>
      </c>
      <c r="CJ37" s="8" cm="1">
        <f t="array" ref="CJ37">AD37*INDEX(prod_est,$G37+$H37,MATCH(CJ$14,$BP$14:$DP$14,0))</f>
        <v>7.613152336245073</v>
      </c>
      <c r="CK37" s="8" cm="1">
        <f t="array" ref="CK37">AE37*INDEX(prod_est,$G37+$H37,MATCH(CK$14,$BP$14:$DP$14,0))</f>
        <v>7.6837490606993999</v>
      </c>
      <c r="CL37" s="8" cm="1">
        <f t="array" ref="CL37">AF37*INDEX(prod_est,$G37+$H37,MATCH(CL$14,$BP$14:$DP$14,0))</f>
        <v>7.7492709633004484</v>
      </c>
      <c r="CM37" s="8" cm="1">
        <f t="array" ref="CM37">AG37*INDEX(prod_est,$G37+$H37,MATCH(CM$14,$BP$14:$DP$14,0))</f>
        <v>7.8317693524809364</v>
      </c>
      <c r="CN37" s="8" cm="1">
        <f t="array" ref="CN37">AH37*INDEX(prod_est,$G37+$H37,MATCH(CN$14,$BP$14:$DP$14,0))</f>
        <v>7.9077310696731313</v>
      </c>
      <c r="CO37" s="8" cm="1">
        <f t="array" ref="CO37">AI37*INDEX(prod_est,$G37+$H37,MATCH(CO$14,$BP$14:$DP$14,0))</f>
        <v>7.9791301859465529</v>
      </c>
      <c r="CP37" s="8" cm="1">
        <f t="array" ref="CP37">AJ37*INDEX(prod_est,$G37+$H37,MATCH(CP$14,$BP$14:$DP$14,0))</f>
        <v>8.0453531606406745</v>
      </c>
      <c r="CQ37" s="8" cm="1">
        <f t="array" ref="CQ37">AK37*INDEX(prod_est,$G37+$H37,MATCH(CQ$14,$BP$14:$DP$14,0))</f>
        <v>8.1056436003698131</v>
      </c>
      <c r="CR37" s="8" cm="1">
        <f t="array" ref="CR37">AL37*INDEX(prod_est,$G37+$H37,MATCH(CR$14,$BP$14:$DP$14,0))</f>
        <v>8.160763368202856</v>
      </c>
      <c r="CS37" s="8" cm="1">
        <f t="array" ref="CS37">AM37*INDEX(prod_est,$G37+$H37,MATCH(CS$14,$BP$14:$DP$14,0))</f>
        <v>8.2107470064300543</v>
      </c>
      <c r="CT37" s="8" cm="1">
        <f t="array" ref="CT37">AN37*INDEX(prod_est,$G37+$H37,MATCH(CT$14,$BP$14:$DP$14,0))</f>
        <v>8.2566806129664236</v>
      </c>
      <c r="CU37" s="8" cm="1">
        <f t="array" ref="CU37">AO37*INDEX(prod_est,$G37+$H37,MATCH(CU$14,$BP$14:$DP$14,0))</f>
        <v>8.2977144997010068</v>
      </c>
      <c r="CV37" s="8" cm="1">
        <f t="array" ref="CV37">AP37*INDEX(prod_est,$G37+$H37,MATCH(CV$14,$BP$14:$DP$14,0))</f>
        <v>8.3350347811723235</v>
      </c>
      <c r="CW37" cm="1">
        <f t="array" ref="CW37">AQ37*INDEX(prod_est,$G37+$H37,MATCH(CW$14,$BP$14:$DP$14,0))</f>
        <v>8.2503482257846077</v>
      </c>
      <c r="CX37" cm="1">
        <f t="array" ref="CX37">AR37*INDEX(prod_est,$G37+$H37,MATCH(CX$14,$BP$14:$DP$14,0))</f>
        <v>8.1641923052629686</v>
      </c>
      <c r="CY37" cm="1">
        <f t="array" ref="CY37">AS37*INDEX(prod_est,$G37+$H37,MATCH(CY$14,$BP$14:$DP$14,0))</f>
        <v>8.0765825546241778</v>
      </c>
      <c r="CZ37" cm="1">
        <f t="array" ref="CZ37">AT37*INDEX(prod_est,$G37+$H37,MATCH(CZ$14,$BP$14:$DP$14,0))</f>
        <v>7.9875344102597392</v>
      </c>
      <c r="DA37" cm="1">
        <f t="array" ref="DA37">AU37*INDEX(prod_est,$G37+$H37,MATCH(DA$14,$BP$14:$DP$14,0))</f>
        <v>7.897063210446178</v>
      </c>
      <c r="DB37" cm="1">
        <f t="array" ref="DB37">AV37*INDEX(prod_est,$G37+$H37,MATCH(DB$14,$BP$14:$DP$14,0))</f>
        <v>7.8051841958529034</v>
      </c>
      <c r="DC37" cm="1">
        <f t="array" ref="DC37">AW37*INDEX(prod_est,$G37+$H37,MATCH(DC$14,$BP$14:$DP$14,0))</f>
        <v>7.7119125100477293</v>
      </c>
      <c r="DD37" cm="1">
        <f t="array" ref="DD37">AX37*INDEX(prod_est,$G37+$H37,MATCH(DD$14,$BP$14:$DP$14,0))</f>
        <v>7.6172632000000897</v>
      </c>
      <c r="DE37" cm="1">
        <f t="array" ref="DE37">AY37*INDEX(prod_est,$G37+$H37,MATCH(DE$14,$BP$14:$DP$14,0))</f>
        <v>7.5212512165818426</v>
      </c>
      <c r="DF37" cm="1">
        <f t="array" ref="DF37">AZ37*INDEX(prod_est,$G37+$H37,MATCH(DF$14,$BP$14:$DP$14,0))</f>
        <v>7.423891415065917</v>
      </c>
      <c r="DG37" cm="1">
        <f t="array" ref="DG37">BA37*INDEX(prod_est,$G37+$H37,MATCH(DG$14,$BP$14:$DP$14,0))</f>
        <v>7.3251985556224666</v>
      </c>
      <c r="DH37" cm="1">
        <f t="array" ref="DH37">BB37*INDEX(prod_est,$G37+$H37,MATCH(DH$14,$BP$14:$DP$14,0))</f>
        <v>7.2251873038128682</v>
      </c>
      <c r="DI37" cm="1">
        <f t="array" ref="DI37">BC37*INDEX(prod_est,$G37+$H37,MATCH(DI$14,$BP$14:$DP$14,0))</f>
        <v>7.123872231081374</v>
      </c>
      <c r="DJ37" cm="1">
        <f t="array" ref="DJ37">BD37*INDEX(prod_est,$G37+$H37,MATCH(DJ$14,$BP$14:$DP$14,0))</f>
        <v>7.0212678152444967</v>
      </c>
      <c r="DK37" cm="1">
        <f t="array" ref="DK37">BE37*INDEX(prod_est,$G37+$H37,MATCH(DK$14,$BP$14:$DP$14,0))</f>
        <v>6.9173884409781436</v>
      </c>
      <c r="DL37" cm="1">
        <f t="array" ref="DL37">BF37*INDEX(prod_est,$G37+$H37,MATCH(DL$14,$BP$14:$DP$14,0))</f>
        <v>6.8122484003024262</v>
      </c>
      <c r="DM37" cm="1">
        <f t="array" ref="DM37">BG37*INDEX(prod_est,$G37+$H37,MATCH(DM$14,$BP$14:$DP$14,0))</f>
        <v>6.7058618930643732</v>
      </c>
      <c r="DN37" cm="1">
        <f t="array" ref="DN37">BH37*INDEX(prod_est,$G37+$H37,MATCH(DN$14,$BP$14:$DP$14,0))</f>
        <v>6.5982430274182091</v>
      </c>
      <c r="DO37" cm="1">
        <f t="array" ref="DO37">BI37*INDEX(prod_est,$G37+$H37,MATCH(DO$14,$BP$14:$DP$14,0))</f>
        <v>6.4894058203035687</v>
      </c>
      <c r="DP37" cm="1">
        <f t="array" ref="DP37">BJ37*INDEX(prod_est,$G37+$H37,MATCH(DP$14,$BP$14:$DP$14,0))</f>
        <v>6.3793641979214071</v>
      </c>
    </row>
    <row r="38" spans="1:120" x14ac:dyDescent="0.25">
      <c r="A38" t="s">
        <v>55</v>
      </c>
      <c r="B38" t="s">
        <v>28</v>
      </c>
      <c r="C38" t="s">
        <v>28</v>
      </c>
      <c r="D38" t="s">
        <v>37</v>
      </c>
      <c r="E38" s="8">
        <v>0</v>
      </c>
      <c r="F38" s="8">
        <v>2.654846530560001E-5</v>
      </c>
      <c r="G38">
        <f>MATCH(A38,Production_est!$A$4:$A$339,0)</f>
        <v>289</v>
      </c>
      <c r="H38">
        <f>IFERROR(MATCH(D38,Production_est!$D$4:$D$339,0),"-")</f>
        <v>6</v>
      </c>
      <c r="I38" s="8" cm="1">
        <f t="array" ref="I38">IFERROR(INDEX(Production_est!$E$4:$E$339,H38+G38),"-")</f>
        <v>36084.819987301104</v>
      </c>
      <c r="J38" s="42">
        <f t="shared" si="0"/>
        <v>7.3572392255089236E-10</v>
      </c>
      <c r="K38" s="42">
        <f t="shared" si="1"/>
        <v>7.3572392255089236E-10</v>
      </c>
      <c r="L38" s="42">
        <f t="shared" si="2"/>
        <v>7.3572392255089236E-10</v>
      </c>
      <c r="M38" s="42">
        <f t="shared" ref="M38:AP38" si="53">L38*(1-$F$4)</f>
        <v>7.3348466591199582E-10</v>
      </c>
      <c r="N38" s="42">
        <f t="shared" si="53"/>
        <v>7.3125222469684877E-10</v>
      </c>
      <c r="O38" s="42">
        <f t="shared" si="53"/>
        <v>7.2902657816195978E-10</v>
      </c>
      <c r="P38" s="42">
        <f t="shared" si="53"/>
        <v>7.2680770562697262E-10</v>
      </c>
      <c r="Q38" s="42">
        <f t="shared" si="53"/>
        <v>7.2459558647447378E-10</v>
      </c>
      <c r="R38" s="42">
        <f t="shared" si="53"/>
        <v>7.2239020014980136E-10</v>
      </c>
      <c r="S38" s="42">
        <f t="shared" si="53"/>
        <v>7.2019152616085363E-10</v>
      </c>
      <c r="T38" s="42">
        <f t="shared" si="53"/>
        <v>7.179995440778989E-10</v>
      </c>
      <c r="U38" s="42">
        <f t="shared" si="53"/>
        <v>7.1581423353338559E-10</v>
      </c>
      <c r="V38" s="42">
        <f t="shared" si="53"/>
        <v>7.1363557422175308E-10</v>
      </c>
      <c r="W38" s="42">
        <f t="shared" si="53"/>
        <v>7.1146354589924295E-10</v>
      </c>
      <c r="X38" s="42">
        <f t="shared" si="53"/>
        <v>7.0929812838371076E-10</v>
      </c>
      <c r="Y38" s="42">
        <f t="shared" si="53"/>
        <v>7.0713930155443872E-10</v>
      </c>
      <c r="Z38" s="42">
        <f t="shared" si="53"/>
        <v>7.0498704535194863E-10</v>
      </c>
      <c r="AA38" s="42">
        <f t="shared" si="53"/>
        <v>7.0284133977781567E-10</v>
      </c>
      <c r="AB38" s="42">
        <f t="shared" si="53"/>
        <v>7.0070216489448225E-10</v>
      </c>
      <c r="AC38" s="42">
        <f t="shared" si="53"/>
        <v>6.985695008250729E-10</v>
      </c>
      <c r="AD38" s="42">
        <f t="shared" si="53"/>
        <v>6.9644332775320982E-10</v>
      </c>
      <c r="AE38" s="42">
        <f t="shared" si="53"/>
        <v>6.9432362592282829E-10</v>
      </c>
      <c r="AF38" s="42">
        <f t="shared" si="53"/>
        <v>6.9221037563799349E-10</v>
      </c>
      <c r="AG38" s="42">
        <f t="shared" si="53"/>
        <v>6.9010355726271735E-10</v>
      </c>
      <c r="AH38" s="42">
        <f t="shared" si="53"/>
        <v>6.8800315122077597E-10</v>
      </c>
      <c r="AI38" s="42">
        <f t="shared" si="53"/>
        <v>6.8590913799552802E-10</v>
      </c>
      <c r="AJ38" s="42">
        <f t="shared" si="53"/>
        <v>6.8382149812973304E-10</v>
      </c>
      <c r="AK38" s="42">
        <f t="shared" si="53"/>
        <v>6.817402122253709E-10</v>
      </c>
      <c r="AL38" s="42">
        <f t="shared" si="53"/>
        <v>6.796652609434615E-10</v>
      </c>
      <c r="AM38" s="42">
        <f t="shared" si="53"/>
        <v>6.7759662500388493E-10</v>
      </c>
      <c r="AN38" s="42">
        <f t="shared" si="53"/>
        <v>6.7553428518520264E-10</v>
      </c>
      <c r="AO38" s="42">
        <f t="shared" si="53"/>
        <v>6.734782223244784E-10</v>
      </c>
      <c r="AP38" s="42">
        <f t="shared" si="53"/>
        <v>6.7142841731710071E-10</v>
      </c>
      <c r="AQ38" s="42">
        <f t="shared" ref="AQ38:BJ38" si="54">AP38*(1-$F$4)</f>
        <v>6.6938485111660502E-10</v>
      </c>
      <c r="AR38" s="42">
        <f t="shared" si="54"/>
        <v>6.6734750473449666E-10</v>
      </c>
      <c r="AS38" s="42">
        <f t="shared" si="54"/>
        <v>6.653163592400746E-10</v>
      </c>
      <c r="AT38" s="42">
        <f t="shared" si="54"/>
        <v>6.632913957602555E-10</v>
      </c>
      <c r="AU38" s="42">
        <f t="shared" si="54"/>
        <v>6.6127259547939822E-10</v>
      </c>
      <c r="AV38" s="42">
        <f t="shared" si="54"/>
        <v>6.5925993963912932E-10</v>
      </c>
      <c r="AW38" s="42">
        <f t="shared" si="54"/>
        <v>6.5725340953816828E-10</v>
      </c>
      <c r="AX38" s="42">
        <f t="shared" si="54"/>
        <v>6.5525298653215413E-10</v>
      </c>
      <c r="AY38" s="42">
        <f t="shared" si="54"/>
        <v>6.5325865203347212E-10</v>
      </c>
      <c r="AZ38" s="42">
        <f t="shared" si="54"/>
        <v>6.5127038751108069E-10</v>
      </c>
      <c r="BA38" s="42">
        <f t="shared" si="54"/>
        <v>6.4928817449033978E-10</v>
      </c>
      <c r="BB38" s="42">
        <f t="shared" si="54"/>
        <v>6.4731199455283889E-10</v>
      </c>
      <c r="BC38" s="42">
        <f t="shared" si="54"/>
        <v>6.4534182933622587E-10</v>
      </c>
      <c r="BD38" s="42">
        <f t="shared" si="54"/>
        <v>6.4337766053403662E-10</v>
      </c>
      <c r="BE38" s="42">
        <f t="shared" si="54"/>
        <v>6.4141946989552446E-10</v>
      </c>
      <c r="BF38" s="42">
        <f t="shared" si="54"/>
        <v>6.3946723922549112E-10</v>
      </c>
      <c r="BG38" s="42">
        <f t="shared" si="54"/>
        <v>6.3752095038411732E-10</v>
      </c>
      <c r="BH38" s="42">
        <f t="shared" si="54"/>
        <v>6.3558058528679439E-10</v>
      </c>
      <c r="BI38" s="42">
        <f t="shared" si="54"/>
        <v>6.3364612590395599E-10</v>
      </c>
      <c r="BJ38" s="42">
        <f t="shared" si="54"/>
        <v>6.3171755426091095E-10</v>
      </c>
      <c r="BK38" t="str">
        <f t="shared" si="5"/>
        <v>19_THA</v>
      </c>
      <c r="BL38" t="str">
        <f t="shared" si="6"/>
        <v>d_ind_cem_16_1_biogas</v>
      </c>
      <c r="BO38" s="8">
        <f t="shared" si="7"/>
        <v>0</v>
      </c>
      <c r="BP38" s="8">
        <f t="shared" si="8"/>
        <v>2.654846530560001E-5</v>
      </c>
      <c r="BQ38" s="8" cm="1">
        <f t="array" ref="BQ38">K38*INDEX(prod_est,$G38+$H38,MATCH(BQ$14,$BP$14:$DP$14,0))</f>
        <v>2.6783205100161966E-5</v>
      </c>
      <c r="BR38" s="8" cm="1">
        <f t="array" ref="BR38">L38*INDEX(prod_est,$G38+$H38,MATCH(BR$14,$BP$14:$DP$14,0))</f>
        <v>2.4258744793284413E-5</v>
      </c>
      <c r="BS38" s="8" cm="1">
        <f t="array" ref="BS38">M38*INDEX(prod_est,$G38+$H38,MATCH(BS$14,$BP$14:$DP$14,0))</f>
        <v>2.4983682817350108E-5</v>
      </c>
      <c r="BT38" s="8" cm="1">
        <f t="array" ref="BT38">N38*INDEX(prod_est,$G38+$H38,MATCH(BT$14,$BP$14:$DP$14,0))</f>
        <v>2.5739965512674598E-5</v>
      </c>
      <c r="BU38" s="8" cm="1">
        <f t="array" ref="BU38">O38*INDEX(prod_est,$G38+$H38,MATCH(BU$14,$BP$14:$DP$14,0))</f>
        <v>2.6531500700330976E-5</v>
      </c>
      <c r="BV38" s="8" cm="1">
        <f t="array" ref="BV38">P38*INDEX(prod_est,$G38+$H38,MATCH(BV$14,$BP$14:$DP$14,0))</f>
        <v>2.7349518791809173E-5</v>
      </c>
      <c r="BW38" s="8" cm="1">
        <f t="array" ref="BW38">Q38*INDEX(prod_est,$G38+$H38,MATCH(BW$14,$BP$14:$DP$14,0))</f>
        <v>2.8199809451467994E-5</v>
      </c>
      <c r="BX38" s="8" cm="1">
        <f t="array" ref="BX38">R38*INDEX(prod_est,$G38+$H38,MATCH(BX$14,$BP$14:$DP$14,0))</f>
        <v>2.9082814197589016E-5</v>
      </c>
      <c r="BY38" s="8" cm="1">
        <f t="array" ref="BY38">S38*INDEX(prod_est,$G38+$H38,MATCH(BY$14,$BP$14:$DP$14,0))</f>
        <v>2.9988533099637928E-5</v>
      </c>
      <c r="BZ38" s="8" cm="1">
        <f t="array" ref="BZ38">T38*INDEX(prod_est,$G38+$H38,MATCH(BZ$14,$BP$14:$DP$14,0))</f>
        <v>3.0427861967793283E-5</v>
      </c>
      <c r="CA38" s="8" cm="1">
        <f t="array" ref="CA38">U38*INDEX(prod_est,$G38+$H38,MATCH(CA$14,$BP$14:$DP$14,0))</f>
        <v>3.0865022716347551E-5</v>
      </c>
      <c r="CB38" s="8" cm="1">
        <f t="array" ref="CB38">V38*INDEX(prod_est,$G38+$H38,MATCH(CB$14,$BP$14:$DP$14,0))</f>
        <v>3.1297729344543407E-5</v>
      </c>
      <c r="CC38" s="8" cm="1">
        <f t="array" ref="CC38">W38*INDEX(prod_est,$G38+$H38,MATCH(CC$14,$BP$14:$DP$14,0))</f>
        <v>3.1715184754396105E-5</v>
      </c>
      <c r="CD38" s="8" cm="1">
        <f t="array" ref="CD38">X38*INDEX(prod_est,$G38+$H38,MATCH(CD$14,$BP$14:$DP$14,0))</f>
        <v>3.2121423164757913E-5</v>
      </c>
      <c r="CE38" s="8" cm="1">
        <f t="array" ref="CE38">Y38*INDEX(prod_est,$G38+$H38,MATCH(CE$14,$BP$14:$DP$14,0))</f>
        <v>3.2515134135352717E-5</v>
      </c>
      <c r="CF38" s="8" cm="1">
        <f t="array" ref="CF38">Z38*INDEX(prod_est,$G38+$H38,MATCH(CF$14,$BP$14:$DP$14,0))</f>
        <v>3.2892095263075114E-5</v>
      </c>
      <c r="CG38" s="8" cm="1">
        <f t="array" ref="CG38">AA38*INDEX(prod_est,$G38+$H38,MATCH(CG$14,$BP$14:$DP$14,0))</f>
        <v>3.3251561802799408E-5</v>
      </c>
      <c r="CH38" s="8" cm="1">
        <f t="array" ref="CH38">AB38*INDEX(prod_est,$G38+$H38,MATCH(CH$14,$BP$14:$DP$14,0))</f>
        <v>3.3627819550514341E-5</v>
      </c>
      <c r="CI38" s="8" cm="1">
        <f t="array" ref="CI38">AC38*INDEX(prod_est,$G38+$H38,MATCH(CI$14,$BP$14:$DP$14,0))</f>
        <v>3.3986494835097041E-5</v>
      </c>
      <c r="CJ38" s="8" cm="1">
        <f t="array" ref="CJ38">AD38*INDEX(prod_est,$G38+$H38,MATCH(CJ$14,$BP$14:$DP$14,0))</f>
        <v>3.4328112508825655E-5</v>
      </c>
      <c r="CK38" s="8" cm="1">
        <f t="array" ref="CK38">AE38*INDEX(prod_est,$G38+$H38,MATCH(CK$14,$BP$14:$DP$14,0))</f>
        <v>3.4646436928565024E-5</v>
      </c>
      <c r="CL38" s="8" cm="1">
        <f t="array" ref="CL38">AF38*INDEX(prod_est,$G38+$H38,MATCH(CL$14,$BP$14:$DP$14,0))</f>
        <v>3.494187870418441E-5</v>
      </c>
      <c r="CM38" s="8" cm="1">
        <f t="array" ref="CM38">AG38*INDEX(prod_est,$G38+$H38,MATCH(CM$14,$BP$14:$DP$14,0))</f>
        <v>3.5313868368978306E-5</v>
      </c>
      <c r="CN38" s="8" cm="1">
        <f t="array" ref="CN38">AH38*INDEX(prod_est,$G38+$H38,MATCH(CN$14,$BP$14:$DP$14,0))</f>
        <v>3.5656383828930782E-5</v>
      </c>
      <c r="CO38" s="8" cm="1">
        <f t="array" ref="CO38">AI38*INDEX(prod_est,$G38+$H38,MATCH(CO$14,$BP$14:$DP$14,0))</f>
        <v>3.5978326276449652E-5</v>
      </c>
      <c r="CP38" s="8" cm="1">
        <f t="array" ref="CP38">AJ38*INDEX(prod_est,$G38+$H38,MATCH(CP$14,$BP$14:$DP$14,0))</f>
        <v>3.6276929223765712E-5</v>
      </c>
      <c r="CQ38" s="8" cm="1">
        <f t="array" ref="CQ38">AK38*INDEX(prod_est,$G38+$H38,MATCH(CQ$14,$BP$14:$DP$14,0))</f>
        <v>3.6548782052504627E-5</v>
      </c>
      <c r="CR38" s="8" cm="1">
        <f t="array" ref="CR38">AL38*INDEX(prod_est,$G38+$H38,MATCH(CR$14,$BP$14:$DP$14,0))</f>
        <v>3.679732004413586E-5</v>
      </c>
      <c r="CS38" s="8" cm="1">
        <f t="array" ref="CS38">AM38*INDEX(prod_est,$G38+$H38,MATCH(CS$14,$BP$14:$DP$14,0))</f>
        <v>3.7022698951700187E-5</v>
      </c>
      <c r="CT38" s="8" cm="1">
        <f t="array" ref="CT38">AN38*INDEX(prod_est,$G38+$H38,MATCH(CT$14,$BP$14:$DP$14,0))</f>
        <v>3.7229816048991103E-5</v>
      </c>
      <c r="CU38" s="8" cm="1">
        <f t="array" ref="CU38">AO38*INDEX(prod_est,$G38+$H38,MATCH(CU$14,$BP$14:$DP$14,0))</f>
        <v>3.7414840046710542E-5</v>
      </c>
      <c r="CV38" s="8" cm="1">
        <f t="array" ref="CV38">AP38*INDEX(prod_est,$G38+$H38,MATCH(CV$14,$BP$14:$DP$14,0))</f>
        <v>3.758311919897565E-5</v>
      </c>
      <c r="CW38" cm="1">
        <f t="array" ref="CW38">AQ38*INDEX(prod_est,$G38+$H38,MATCH(CW$14,$BP$14:$DP$14,0))</f>
        <v>3.7201262975306772E-5</v>
      </c>
      <c r="CX38" cm="1">
        <f t="array" ref="CX38">AR38*INDEX(prod_est,$G38+$H38,MATCH(CX$14,$BP$14:$DP$14,0))</f>
        <v>3.6812781305383047E-5</v>
      </c>
      <c r="CY38" cm="1">
        <f t="array" ref="CY38">AS38*INDEX(prod_est,$G38+$H38,MATCH(CY$14,$BP$14:$DP$14,0))</f>
        <v>3.6417744237428894E-5</v>
      </c>
      <c r="CZ38" cm="1">
        <f t="array" ref="CZ38">AT38*INDEX(prod_est,$G38+$H38,MATCH(CZ$14,$BP$14:$DP$14,0))</f>
        <v>3.6016221374962133E-5</v>
      </c>
      <c r="DA38" cm="1">
        <f t="array" ref="DA38">AU38*INDEX(prod_est,$G38+$H38,MATCH(DA$14,$BP$14:$DP$14,0))</f>
        <v>3.5608281879094883E-5</v>
      </c>
      <c r="DB38" cm="1">
        <f t="array" ref="DB38">AV38*INDEX(prod_est,$G38+$H38,MATCH(DB$14,$BP$14:$DP$14,0))</f>
        <v>3.5193994470823534E-5</v>
      </c>
      <c r="DC38" cm="1">
        <f t="array" ref="DC38">AW38*INDEX(prod_est,$G38+$H38,MATCH(DC$14,$BP$14:$DP$14,0))</f>
        <v>3.4773427433308156E-5</v>
      </c>
      <c r="DD38" cm="1">
        <f t="array" ref="DD38">AX38*INDEX(prod_est,$G38+$H38,MATCH(DD$14,$BP$14:$DP$14,0))</f>
        <v>3.4346648614141562E-5</v>
      </c>
      <c r="DE38" cm="1">
        <f t="array" ref="DE38">AY38*INDEX(prod_est,$G38+$H38,MATCH(DE$14,$BP$14:$DP$14,0))</f>
        <v>3.3913725427607414E-5</v>
      </c>
      <c r="DF38" cm="1">
        <f t="array" ref="DF38">AZ38*INDEX(prod_est,$G38+$H38,MATCH(DF$14,$BP$14:$DP$14,0))</f>
        <v>3.3474724856928696E-5</v>
      </c>
      <c r="DG38" cm="1">
        <f t="array" ref="DG38">BA38*INDEX(prod_est,$G38+$H38,MATCH(DG$14,$BP$14:$DP$14,0))</f>
        <v>3.3029713456504845E-5</v>
      </c>
      <c r="DH38" cm="1">
        <f t="array" ref="DH38">BB38*INDEX(prod_est,$G38+$H38,MATCH(DH$14,$BP$14:$DP$14,0))</f>
        <v>3.2578757354139281E-5</v>
      </c>
      <c r="DI38" cm="1">
        <f t="array" ref="DI38">BC38*INDEX(prod_est,$G38+$H38,MATCH(DI$14,$BP$14:$DP$14,0))</f>
        <v>3.2121922253256219E-5</v>
      </c>
      <c r="DJ38" cm="1">
        <f t="array" ref="DJ38">BD38*INDEX(prod_est,$G38+$H38,MATCH(DJ$14,$BP$14:$DP$14,0))</f>
        <v>3.1659273435107411E-5</v>
      </c>
      <c r="DK38" cm="1">
        <f t="array" ref="DK38">BE38*INDEX(prod_est,$G38+$H38,MATCH(DK$14,$BP$14:$DP$14,0))</f>
        <v>3.1190875760968584E-5</v>
      </c>
      <c r="DL38" cm="1">
        <f t="array" ref="DL38">BF38*INDEX(prod_est,$G38+$H38,MATCH(DL$14,$BP$14:$DP$14,0))</f>
        <v>3.0716793674325522E-5</v>
      </c>
      <c r="DM38" cm="1">
        <f t="array" ref="DM38">BG38*INDEX(prod_est,$G38+$H38,MATCH(DM$14,$BP$14:$DP$14,0))</f>
        <v>3.0237091203050644E-5</v>
      </c>
      <c r="DN38" cm="1">
        <f t="array" ref="DN38">BH38*INDEX(prod_est,$G38+$H38,MATCH(DN$14,$BP$14:$DP$14,0))</f>
        <v>2.975183196156858E-5</v>
      </c>
      <c r="DO38" cm="1">
        <f t="array" ref="DO38">BI38*INDEX(prod_est,$G38+$H38,MATCH(DO$14,$BP$14:$DP$14,0))</f>
        <v>2.9261079153012469E-5</v>
      </c>
      <c r="DP38" cm="1">
        <f t="array" ref="DP38">BJ38*INDEX(prod_est,$G38+$H38,MATCH(DP$14,$BP$14:$DP$14,0))</f>
        <v>2.8764895571369906E-5</v>
      </c>
    </row>
    <row r="39" spans="1:120" x14ac:dyDescent="0.25">
      <c r="A39" t="s">
        <v>55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289</v>
      </c>
      <c r="H39">
        <f>IFERROR(MATCH(D39,Production_est!$D$4:$D$339,0),"-")</f>
        <v>6</v>
      </c>
      <c r="I39" s="8" cm="1">
        <f t="array" ref="I39">IFERROR(INDEX(Production_est!$E$4:$E$339,H39+G39),"-")</f>
        <v>36084.819987301104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19_THA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55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289</v>
      </c>
      <c r="H40">
        <f>IFERROR(MATCH(D40,Production_est!$D$4:$D$339,0),"-")</f>
        <v>6</v>
      </c>
      <c r="I40" s="8" cm="1">
        <f t="array" ref="I40">IFERROR(INDEX(Production_est!$E$4:$E$339,H40+G40),"-")</f>
        <v>36084.819987301104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19_THA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55</v>
      </c>
      <c r="B41" t="s">
        <v>31</v>
      </c>
      <c r="C41" t="s">
        <v>152</v>
      </c>
      <c r="D41" t="s">
        <v>37</v>
      </c>
      <c r="E41" s="8">
        <v>2.6420382720000011</v>
      </c>
      <c r="F41" s="8">
        <v>5.0703822720000007</v>
      </c>
      <c r="G41">
        <f>MATCH(A41,Production_est!$A$4:$A$339,0)</f>
        <v>289</v>
      </c>
      <c r="H41">
        <f>IFERROR(MATCH(D41,Production_est!$D$4:$D$339,0),"-")</f>
        <v>6</v>
      </c>
      <c r="I41" s="8" cm="1">
        <f t="array" ref="I41">IFERROR(INDEX(Production_est!$E$4:$E$339,H41+G41),"-")</f>
        <v>36084.819987301104</v>
      </c>
      <c r="J41" s="42">
        <f t="shared" si="0"/>
        <v>1.4051288807272308E-4</v>
      </c>
      <c r="K41" s="42">
        <f t="shared" si="1"/>
        <v>1.4051288807272308E-4</v>
      </c>
      <c r="L41" s="42">
        <f t="shared" si="2"/>
        <v>1.4051288807272308E-4</v>
      </c>
      <c r="M41" s="42">
        <f t="shared" ref="M41:AP41" si="59">L41*(1-$F$4)</f>
        <v>1.4008522165081792E-4</v>
      </c>
      <c r="N41" s="42">
        <f t="shared" si="59"/>
        <v>1.3965885687868264E-4</v>
      </c>
      <c r="O41" s="42">
        <f t="shared" si="59"/>
        <v>1.3923378979460306E-4</v>
      </c>
      <c r="P41" s="42">
        <f t="shared" si="59"/>
        <v>1.3881001644892293E-4</v>
      </c>
      <c r="Q41" s="42">
        <f t="shared" si="59"/>
        <v>1.3838753290400723E-4</v>
      </c>
      <c r="R41" s="42">
        <f t="shared" si="59"/>
        <v>1.3796633523420552E-4</v>
      </c>
      <c r="S41" s="42">
        <f t="shared" si="59"/>
        <v>1.3754641952581554E-4</v>
      </c>
      <c r="T41" s="42">
        <f t="shared" si="59"/>
        <v>1.3712778187704677E-4</v>
      </c>
      <c r="U41" s="42">
        <f t="shared" si="59"/>
        <v>1.3671041839798429E-4</v>
      </c>
      <c r="V41" s="42">
        <f t="shared" si="59"/>
        <v>1.3629432521055252E-4</v>
      </c>
      <c r="W41" s="42">
        <f t="shared" si="59"/>
        <v>1.3587949844847921E-4</v>
      </c>
      <c r="X41" s="42">
        <f t="shared" si="59"/>
        <v>1.3546593425725959E-4</v>
      </c>
      <c r="Y41" s="42">
        <f t="shared" si="59"/>
        <v>1.3505362879412045E-4</v>
      </c>
      <c r="Z41" s="42">
        <f t="shared" si="59"/>
        <v>1.3464257822798448E-4</v>
      </c>
      <c r="AA41" s="42">
        <f t="shared" si="59"/>
        <v>1.3423277873943475E-4</v>
      </c>
      <c r="AB41" s="42">
        <f t="shared" si="59"/>
        <v>1.3382422652067906E-4</v>
      </c>
      <c r="AC41" s="42">
        <f t="shared" si="59"/>
        <v>1.3341691777551466E-4</v>
      </c>
      <c r="AD41" s="42">
        <f t="shared" si="59"/>
        <v>1.3301084871929301E-4</v>
      </c>
      <c r="AE41" s="42">
        <f t="shared" si="59"/>
        <v>1.3260601557888449E-4</v>
      </c>
      <c r="AF41" s="42">
        <f t="shared" si="59"/>
        <v>1.3220241459264349E-4</v>
      </c>
      <c r="AG41" s="42">
        <f t="shared" si="59"/>
        <v>1.3180004201037332E-4</v>
      </c>
      <c r="AH41" s="42">
        <f t="shared" si="59"/>
        <v>1.3139889409329147E-4</v>
      </c>
      <c r="AI41" s="42">
        <f t="shared" si="59"/>
        <v>1.309989671139948E-4</v>
      </c>
      <c r="AJ41" s="42">
        <f t="shared" si="59"/>
        <v>1.3060025735642494E-4</v>
      </c>
      <c r="AK41" s="42">
        <f t="shared" si="59"/>
        <v>1.3020276111583377E-4</v>
      </c>
      <c r="AL41" s="42">
        <f t="shared" si="59"/>
        <v>1.2980647469874892E-4</v>
      </c>
      <c r="AM41" s="42">
        <f t="shared" si="59"/>
        <v>1.2941139442293958E-4</v>
      </c>
      <c r="AN41" s="42">
        <f t="shared" si="59"/>
        <v>1.2901751661738219E-4</v>
      </c>
      <c r="AO41" s="42">
        <f t="shared" si="59"/>
        <v>1.2862483762222631E-4</v>
      </c>
      <c r="AP41" s="42">
        <f t="shared" si="59"/>
        <v>1.2823335378876072E-4</v>
      </c>
      <c r="AQ41" s="42">
        <f t="shared" ref="AQ41:BJ46" si="60">AP41*(1-$F$4)</f>
        <v>1.2784306147937941E-4</v>
      </c>
      <c r="AR41" s="42">
        <f t="shared" si="60"/>
        <v>1.2745395706754785E-4</v>
      </c>
      <c r="AS41" s="42">
        <f t="shared" si="60"/>
        <v>1.2706603693776928E-4</v>
      </c>
      <c r="AT41" s="42">
        <f t="shared" si="60"/>
        <v>1.2667929748555107E-4</v>
      </c>
      <c r="AU41" s="42">
        <f t="shared" si="60"/>
        <v>1.2629373511737125E-4</v>
      </c>
      <c r="AV41" s="42">
        <f t="shared" si="60"/>
        <v>1.2590934625064516E-4</v>
      </c>
      <c r="AW41" s="42">
        <f t="shared" si="60"/>
        <v>1.255261273136921E-4</v>
      </c>
      <c r="AX41" s="42">
        <f t="shared" si="60"/>
        <v>1.2514407474570222E-4</v>
      </c>
      <c r="AY41" s="42">
        <f t="shared" si="60"/>
        <v>1.2476318499670332E-4</v>
      </c>
      <c r="AZ41" s="42">
        <f t="shared" si="60"/>
        <v>1.2438345452752802E-4</v>
      </c>
      <c r="BA41" s="42">
        <f t="shared" si="60"/>
        <v>1.2400487980978071E-4</v>
      </c>
      <c r="BB41" s="42">
        <f t="shared" si="60"/>
        <v>1.2362745732580484E-4</v>
      </c>
      <c r="BC41" s="42">
        <f t="shared" si="60"/>
        <v>1.232511835686503E-4</v>
      </c>
      <c r="BD41" s="42">
        <f t="shared" si="60"/>
        <v>1.228760550420407E-4</v>
      </c>
      <c r="BE41" s="42">
        <f t="shared" si="60"/>
        <v>1.2250206826034098E-4</v>
      </c>
      <c r="BF41" s="42">
        <f t="shared" si="60"/>
        <v>1.22129219748525E-4</v>
      </c>
      <c r="BG41" s="42">
        <f t="shared" si="60"/>
        <v>1.217575060421432E-4</v>
      </c>
      <c r="BH41" s="42">
        <f t="shared" si="60"/>
        <v>1.2138692368729052E-4</v>
      </c>
      <c r="BI41" s="42">
        <f t="shared" si="60"/>
        <v>1.2101746924057421E-4</v>
      </c>
      <c r="BJ41" s="42">
        <f t="shared" si="60"/>
        <v>1.2064913926908185E-4</v>
      </c>
      <c r="BK41" t="str">
        <f t="shared" si="5"/>
        <v>19_THA</v>
      </c>
      <c r="BL41" t="str">
        <f t="shared" si="6"/>
        <v>d_ind_cem_16_4_msw_nonr</v>
      </c>
      <c r="BO41" s="8">
        <f t="shared" si="7"/>
        <v>2.6420382720000011</v>
      </c>
      <c r="BP41" s="8">
        <f t="shared" si="8"/>
        <v>5.0703822720000007</v>
      </c>
      <c r="BQ41" s="8" cm="1">
        <f t="array" ref="BQ41">K41*INDEX(prod_est,$G41+$H41,MATCH(BQ$14,$BP$14:$DP$14,0))</f>
        <v>5.1152142605605144</v>
      </c>
      <c r="BR41" s="8" cm="1">
        <f t="array" ref="BR41">L41*INDEX(prod_est,$G41+$H41,MATCH(BR$14,$BP$14:$DP$14,0))</f>
        <v>4.633077962321849</v>
      </c>
      <c r="BS41" s="8" cm="1">
        <f t="array" ref="BS41">M41*INDEX(prod_est,$G41+$H41,MATCH(BS$14,$BP$14:$DP$14,0))</f>
        <v>4.7715308959739531</v>
      </c>
      <c r="BT41" s="8" cm="1">
        <f t="array" ref="BT41">N41*INDEX(prod_est,$G41+$H41,MATCH(BT$14,$BP$14:$DP$14,0))</f>
        <v>4.9159702195601955</v>
      </c>
      <c r="BU41" s="8" cm="1">
        <f t="array" ref="BU41">O41*INDEX(prod_est,$G41+$H41,MATCH(BU$14,$BP$14:$DP$14,0))</f>
        <v>5.0671422717658094</v>
      </c>
      <c r="BV41" s="8" cm="1">
        <f t="array" ref="BV41">P41*INDEX(prod_est,$G41+$H41,MATCH(BV$14,$BP$14:$DP$14,0))</f>
        <v>5.2233721849250987</v>
      </c>
      <c r="BW41" s="8" cm="1">
        <f t="array" ref="BW41">Q41*INDEX(prod_est,$G41+$H41,MATCH(BW$14,$BP$14:$DP$14,0))</f>
        <v>5.3857657032378841</v>
      </c>
      <c r="BX41" s="8" cm="1">
        <f t="array" ref="BX41">R41*INDEX(prod_est,$G41+$H41,MATCH(BX$14,$BP$14:$DP$14,0))</f>
        <v>5.5544071504660781</v>
      </c>
      <c r="BY41" s="8" cm="1">
        <f t="array" ref="BY41">S41*INDEX(prod_est,$G41+$H41,MATCH(BY$14,$BP$14:$DP$14,0))</f>
        <v>5.7273866809775997</v>
      </c>
      <c r="BZ41" s="8" cm="1">
        <f t="array" ref="BZ41">T41*INDEX(prod_est,$G41+$H41,MATCH(BZ$14,$BP$14:$DP$14,0))</f>
        <v>5.8112922958231721</v>
      </c>
      <c r="CA41" s="8" cm="1">
        <f t="array" ref="CA41">U41*INDEX(prod_est,$G41+$H41,MATCH(CA$14,$BP$14:$DP$14,0))</f>
        <v>5.8947838304173121</v>
      </c>
      <c r="CB41" s="8" cm="1">
        <f t="array" ref="CB41">V41*INDEX(prod_est,$G41+$H41,MATCH(CB$14,$BP$14:$DP$14,0))</f>
        <v>5.9774246908710573</v>
      </c>
      <c r="CC41" s="8" cm="1">
        <f t="array" ref="CC41">W41*INDEX(prod_est,$G41+$H41,MATCH(CC$14,$BP$14:$DP$14,0))</f>
        <v>6.057152783817398</v>
      </c>
      <c r="CD41" s="8" cm="1">
        <f t="array" ref="CD41">X41*INDEX(prod_est,$G41+$H41,MATCH(CD$14,$BP$14:$DP$14,0))</f>
        <v>6.1347385881339109</v>
      </c>
      <c r="CE41" s="8" cm="1">
        <f t="array" ref="CE41">Y41*INDEX(prod_est,$G41+$H41,MATCH(CE$14,$BP$14:$DP$14,0))</f>
        <v>6.2099318282182896</v>
      </c>
      <c r="CF41" s="8" cm="1">
        <f t="array" ref="CF41">Z41*INDEX(prod_est,$G41+$H41,MATCH(CF$14,$BP$14:$DP$14,0))</f>
        <v>6.2819260846559155</v>
      </c>
      <c r="CG41" s="8" cm="1">
        <f t="array" ref="CG41">AA41*INDEX(prod_est,$G41+$H41,MATCH(CG$14,$BP$14:$DP$14,0))</f>
        <v>6.350579121636204</v>
      </c>
      <c r="CH41" s="8" cm="1">
        <f t="array" ref="CH41">AB41*INDEX(prod_est,$G41+$H41,MATCH(CH$14,$BP$14:$DP$14,0))</f>
        <v>6.422439042417162</v>
      </c>
      <c r="CI41" s="8" cm="1">
        <f t="array" ref="CI41">AC41*INDEX(prod_est,$G41+$H41,MATCH(CI$14,$BP$14:$DP$14,0))</f>
        <v>6.4909409608300903</v>
      </c>
      <c r="CJ41" s="8" cm="1">
        <f t="array" ref="CJ41">AD41*INDEX(prod_est,$G41+$H41,MATCH(CJ$14,$BP$14:$DP$14,0))</f>
        <v>6.5561851162544</v>
      </c>
      <c r="CK41" s="8" cm="1">
        <f t="array" ref="CK41">AE41*INDEX(prod_est,$G41+$H41,MATCH(CK$14,$BP$14:$DP$14,0))</f>
        <v>6.6169805888367925</v>
      </c>
      <c r="CL41" s="8" cm="1">
        <f t="array" ref="CL41">AF41*INDEX(prod_est,$G41+$H41,MATCH(CL$14,$BP$14:$DP$14,0))</f>
        <v>6.6734057992685516</v>
      </c>
      <c r="CM41" s="8" cm="1">
        <f t="array" ref="CM41">AG41*INDEX(prod_est,$G41+$H41,MATCH(CM$14,$BP$14:$DP$14,0))</f>
        <v>6.7444505764346463</v>
      </c>
      <c r="CN41" s="8" cm="1">
        <f t="array" ref="CN41">AH41*INDEX(prod_est,$G41+$H41,MATCH(CN$14,$BP$14:$DP$14,0))</f>
        <v>6.8098661963598648</v>
      </c>
      <c r="CO41" s="8" cm="1">
        <f t="array" ref="CO41">AI41*INDEX(prod_est,$G41+$H41,MATCH(CO$14,$BP$14:$DP$14,0))</f>
        <v>6.8713526611974247</v>
      </c>
      <c r="CP41" s="8" cm="1">
        <f t="array" ref="CP41">AJ41*INDEX(prod_est,$G41+$H41,MATCH(CP$14,$BP$14:$DP$14,0))</f>
        <v>6.928381610818815</v>
      </c>
      <c r="CQ41" s="8" cm="1">
        <f t="array" ref="CQ41">AK41*INDEX(prod_est,$G41+$H41,MATCH(CQ$14,$BP$14:$DP$14,0))</f>
        <v>6.9803016652386871</v>
      </c>
      <c r="CR41" s="8" cm="1">
        <f t="array" ref="CR41">AL41*INDEX(prod_est,$G41+$H41,MATCH(CR$14,$BP$14:$DP$14,0))</f>
        <v>7.0277689147455602</v>
      </c>
      <c r="CS41" s="8" cm="1">
        <f t="array" ref="CS41">AM41*INDEX(prod_est,$G41+$H41,MATCH(CS$14,$BP$14:$DP$14,0))</f>
        <v>7.0708131059725314</v>
      </c>
      <c r="CT41" s="8" cm="1">
        <f t="array" ref="CT41">AN41*INDEX(prod_est,$G41+$H41,MATCH(CT$14,$BP$14:$DP$14,0))</f>
        <v>7.1103695491131615</v>
      </c>
      <c r="CU41" s="8" cm="1">
        <f t="array" ref="CU41">AO41*INDEX(prod_est,$G41+$H41,MATCH(CU$14,$BP$14:$DP$14,0))</f>
        <v>7.145706521971376</v>
      </c>
      <c r="CV41" s="8" cm="1">
        <f t="array" ref="CV41">AP41*INDEX(prod_est,$G41+$H41,MATCH(CV$14,$BP$14:$DP$14,0))</f>
        <v>7.1778454656191739</v>
      </c>
      <c r="CW41" cm="1">
        <f t="array" ref="CW41">AQ41*INDEX(prod_est,$G41+$H41,MATCH(CW$14,$BP$14:$DP$14,0))</f>
        <v>7.1049163149260393</v>
      </c>
      <c r="CX41" cm="1">
        <f t="array" ref="CX41">AR41*INDEX(prod_est,$G41+$H41,MATCH(CX$14,$BP$14:$DP$14,0))</f>
        <v>7.0307217974839045</v>
      </c>
      <c r="CY41" cm="1">
        <f t="array" ref="CY41">AS41*INDEX(prod_est,$G41+$H41,MATCH(CY$14,$BP$14:$DP$14,0))</f>
        <v>6.9552752915152487</v>
      </c>
      <c r="CZ41" cm="1">
        <f t="array" ref="CZ41">AT41*INDEX(prod_est,$G41+$H41,MATCH(CZ$14,$BP$14:$DP$14,0))</f>
        <v>6.8785900903098627</v>
      </c>
      <c r="DA41" cm="1">
        <f t="array" ref="DA41">AU41*INDEX(prod_est,$G41+$H41,MATCH(DA$14,$BP$14:$DP$14,0))</f>
        <v>6.8006794026642918</v>
      </c>
      <c r="DB41" cm="1">
        <f t="array" ref="DB41">AV41*INDEX(prod_est,$G41+$H41,MATCH(DB$14,$BP$14:$DP$14,0))</f>
        <v>6.7215563533191833</v>
      </c>
      <c r="DC41" cm="1">
        <f t="array" ref="DC41">AW41*INDEX(prod_est,$G41+$H41,MATCH(DC$14,$BP$14:$DP$14,0))</f>
        <v>6.6412339833946321</v>
      </c>
      <c r="DD41" cm="1">
        <f t="array" ref="DD41">AX41*INDEX(prod_est,$G41+$H41,MATCH(DD$14,$BP$14:$DP$14,0))</f>
        <v>6.5597252508235284</v>
      </c>
      <c r="DE41" cm="1">
        <f t="array" ref="DE41">AY41*INDEX(prod_est,$G41+$H41,MATCH(DE$14,$BP$14:$DP$14,0))</f>
        <v>6.4770430307828279</v>
      </c>
      <c r="DF41" cm="1">
        <f t="array" ref="DF41">AZ41*INDEX(prod_est,$G41+$H41,MATCH(DF$14,$BP$14:$DP$14,0))</f>
        <v>6.3932001161229852</v>
      </c>
      <c r="DG41" cm="1">
        <f t="array" ref="DG41">BA41*INDEX(prod_est,$G41+$H41,MATCH(DG$14,$BP$14:$DP$14,0))</f>
        <v>6.3082092177952003</v>
      </c>
      <c r="DH41" cm="1">
        <f t="array" ref="DH41">BB41*INDEX(prod_est,$G41+$H41,MATCH(DH$14,$BP$14:$DP$14,0))</f>
        <v>6.222082965276857</v>
      </c>
      <c r="DI41" cm="1">
        <f t="array" ref="DI41">BC41*INDEX(prod_est,$G41+$H41,MATCH(DI$14,$BP$14:$DP$14,0))</f>
        <v>6.1348339069949009</v>
      </c>
      <c r="DJ41" cm="1">
        <f t="array" ref="DJ41">BD41*INDEX(prod_est,$G41+$H41,MATCH(DJ$14,$BP$14:$DP$14,0))</f>
        <v>6.0464745107472897</v>
      </c>
      <c r="DK41" cm="1">
        <f t="array" ref="DK41">BE41*INDEX(prod_est,$G41+$H41,MATCH(DK$14,$BP$14:$DP$14,0))</f>
        <v>5.9570171641224903</v>
      </c>
      <c r="DL41" cm="1">
        <f t="array" ref="DL41">BF41*INDEX(prod_est,$G41+$H41,MATCH(DL$14,$BP$14:$DP$14,0))</f>
        <v>5.8664741749169833</v>
      </c>
      <c r="DM41" cm="1">
        <f t="array" ref="DM41">BG41*INDEX(prod_est,$G41+$H41,MATCH(DM$14,$BP$14:$DP$14,0))</f>
        <v>5.7748577715509599</v>
      </c>
      <c r="DN41" cm="1">
        <f t="array" ref="DN41">BH41*INDEX(prod_est,$G41+$H41,MATCH(DN$14,$BP$14:$DP$14,0))</f>
        <v>5.6821801034819188</v>
      </c>
      <c r="DO41" cm="1">
        <f t="array" ref="DO41">BI41*INDEX(prod_est,$G41+$H41,MATCH(DO$14,$BP$14:$DP$14,0))</f>
        <v>5.5884532416164907</v>
      </c>
      <c r="DP41" cm="1">
        <f t="array" ref="DP41">BJ41*INDEX(prod_est,$G41+$H41,MATCH(DP$14,$BP$14:$DP$14,0))</f>
        <v>5.4936891787202731</v>
      </c>
    </row>
    <row r="42" spans="1:120" x14ac:dyDescent="0.25">
      <c r="A42" t="s">
        <v>55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289</v>
      </c>
      <c r="H42">
        <f>IFERROR(MATCH(D42,Production_est!$D$4:$D$339,0),"-")</f>
        <v>6</v>
      </c>
      <c r="I42" s="8" cm="1">
        <f t="array" ref="I42">IFERROR(INDEX(Production_est!$E$4:$E$339,H42+G42),"-")</f>
        <v>36084.819987301104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19_THA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55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289</v>
      </c>
      <c r="H43">
        <f>IFERROR(MATCH(D43,Production_est!$D$4:$D$339,0),"-")</f>
        <v>6</v>
      </c>
      <c r="I43" s="8" cm="1">
        <f t="array" ref="I43">IFERROR(INDEX(Production_est!$E$4:$E$339,H43+G43),"-")</f>
        <v>36084.819987301104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19_THA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55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289</v>
      </c>
      <c r="H44">
        <f>IFERROR(MATCH(D44,Production_est!$D$4:$D$339,0),"-")</f>
        <v>6</v>
      </c>
      <c r="I44" s="8" cm="1">
        <f t="array" ref="I44">IFERROR(INDEX(Production_est!$E$4:$E$339,H44+G44),"-")</f>
        <v>36084.819987301104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19_THA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55</v>
      </c>
      <c r="B45" t="s">
        <v>35</v>
      </c>
      <c r="C45" t="s">
        <v>35</v>
      </c>
      <c r="D45" t="s">
        <v>37</v>
      </c>
      <c r="E45" s="8">
        <v>23.62025088</v>
      </c>
      <c r="F45" s="8">
        <v>22.885718688000001</v>
      </c>
      <c r="G45">
        <f>MATCH(A45,Production_est!$A$4:$A$339,0)</f>
        <v>289</v>
      </c>
      <c r="H45">
        <f>IFERROR(MATCH(D45,Production_est!$D$4:$D$339,0),"-")</f>
        <v>6</v>
      </c>
      <c r="I45" s="8" cm="1">
        <f t="array" ref="I45">IFERROR(INDEX(Production_est!$E$4:$E$339,H45+G45),"-")</f>
        <v>36084.819987301104</v>
      </c>
      <c r="J45" s="42">
        <f t="shared" si="0"/>
        <v>6.3422011516349247E-4</v>
      </c>
      <c r="K45" s="42">
        <f t="shared" si="1"/>
        <v>6.3422011516349247E-4</v>
      </c>
      <c r="L45" s="42">
        <f t="shared" si="2"/>
        <v>6.3422011516349247E-4</v>
      </c>
      <c r="M45" s="42">
        <f t="shared" ref="M45:AP45" si="64">L45*(1-$F$4)</f>
        <v>6.322897965210354E-4</v>
      </c>
      <c r="N45" s="42">
        <f t="shared" si="64"/>
        <v>6.3036535301557318E-4</v>
      </c>
      <c r="O45" s="42">
        <f t="shared" si="64"/>
        <v>6.2844676676548038E-4</v>
      </c>
      <c r="P45" s="42">
        <f t="shared" si="64"/>
        <v>6.2653401994355634E-4</v>
      </c>
      <c r="Q45" s="42">
        <f t="shared" si="64"/>
        <v>6.2462709477685953E-4</v>
      </c>
      <c r="R45" s="42">
        <f t="shared" si="64"/>
        <v>6.2272597354654229E-4</v>
      </c>
      <c r="S45" s="42">
        <f t="shared" si="64"/>
        <v>6.2083063858768626E-4</v>
      </c>
      <c r="T45" s="42">
        <f t="shared" si="64"/>
        <v>6.1894107228913802E-4</v>
      </c>
      <c r="U45" s="42">
        <f t="shared" si="64"/>
        <v>6.1705725709334581E-4</v>
      </c>
      <c r="V45" s="42">
        <f t="shared" si="64"/>
        <v>6.1517917549619612E-4</v>
      </c>
      <c r="W45" s="42">
        <f t="shared" si="64"/>
        <v>6.133068100468512E-4</v>
      </c>
      <c r="X45" s="42">
        <f t="shared" si="64"/>
        <v>6.1144014334758683E-4</v>
      </c>
      <c r="Y45" s="42">
        <f t="shared" si="64"/>
        <v>6.0957915805363069E-4</v>
      </c>
      <c r="Z45" s="42">
        <f t="shared" si="64"/>
        <v>6.0772383687300103E-4</v>
      </c>
      <c r="AA45" s="42">
        <f t="shared" si="64"/>
        <v>6.058741625663464E-4</v>
      </c>
      <c r="AB45" s="42">
        <f t="shared" si="64"/>
        <v>6.0403011794678502E-4</v>
      </c>
      <c r="AC45" s="42">
        <f t="shared" si="64"/>
        <v>6.0219168587974533E-4</v>
      </c>
      <c r="AD45" s="42">
        <f t="shared" si="64"/>
        <v>6.0035884928280668E-4</v>
      </c>
      <c r="AE45" s="42">
        <f t="shared" si="64"/>
        <v>5.9853159112554068E-4</v>
      </c>
      <c r="AF45" s="42">
        <f t="shared" si="64"/>
        <v>5.9670989442935302E-4</v>
      </c>
      <c r="AG45" s="42">
        <f t="shared" si="64"/>
        <v>5.948937422673255E-4</v>
      </c>
      <c r="AH45" s="42">
        <f t="shared" si="64"/>
        <v>5.9308311776405881E-4</v>
      </c>
      <c r="AI45" s="42">
        <f t="shared" si="64"/>
        <v>5.912780040955159E-4</v>
      </c>
      <c r="AJ45" s="42">
        <f t="shared" si="64"/>
        <v>5.8947838448886538E-4</v>
      </c>
      <c r="AK45" s="42">
        <f t="shared" si="64"/>
        <v>5.8768424222232596E-4</v>
      </c>
      <c r="AL45" s="42">
        <f t="shared" si="64"/>
        <v>5.8589556062501084E-4</v>
      </c>
      <c r="AM45" s="42">
        <f t="shared" si="64"/>
        <v>5.8411232307677304E-4</v>
      </c>
      <c r="AN45" s="42">
        <f t="shared" si="64"/>
        <v>5.8233451300805053E-4</v>
      </c>
      <c r="AO45" s="42">
        <f t="shared" si="64"/>
        <v>5.8056211389971287E-4</v>
      </c>
      <c r="AP45" s="42">
        <f t="shared" si="64"/>
        <v>5.7879510928290727E-4</v>
      </c>
      <c r="AQ45" s="42">
        <f t="shared" si="60"/>
        <v>5.7703348273890572E-4</v>
      </c>
      <c r="AR45" s="42">
        <f t="shared" si="60"/>
        <v>5.7527721789895237E-4</v>
      </c>
      <c r="AS45" s="42">
        <f t="shared" si="60"/>
        <v>5.7352629844411153E-4</v>
      </c>
      <c r="AT45" s="42">
        <f t="shared" si="60"/>
        <v>5.7178070810511602E-4</v>
      </c>
      <c r="AU45" s="42">
        <f t="shared" si="60"/>
        <v>5.7004043066221581E-4</v>
      </c>
      <c r="AV45" s="42">
        <f t="shared" si="60"/>
        <v>5.683054499450277E-4</v>
      </c>
      <c r="AW45" s="42">
        <f t="shared" si="60"/>
        <v>5.6657574983238459E-4</v>
      </c>
      <c r="AX45" s="42">
        <f t="shared" si="60"/>
        <v>5.6485131425218613E-4</v>
      </c>
      <c r="AY45" s="42">
        <f t="shared" si="60"/>
        <v>5.6313212718124897E-4</v>
      </c>
      <c r="AZ45" s="42">
        <f t="shared" si="60"/>
        <v>5.614181726451582E-4</v>
      </c>
      <c r="BA45" s="42">
        <f t="shared" si="60"/>
        <v>5.5970943471811885E-4</v>
      </c>
      <c r="BB45" s="42">
        <f t="shared" si="60"/>
        <v>5.5800589752280779E-4</v>
      </c>
      <c r="BC45" s="42">
        <f t="shared" si="60"/>
        <v>5.5630754523022623E-4</v>
      </c>
      <c r="BD45" s="42">
        <f t="shared" si="60"/>
        <v>5.5461436205955273E-4</v>
      </c>
      <c r="BE45" s="42">
        <f t="shared" si="60"/>
        <v>5.5292633227799659E-4</v>
      </c>
      <c r="BF45" s="42">
        <f t="shared" si="60"/>
        <v>5.5124344020065141E-4</v>
      </c>
      <c r="BG45" s="42">
        <f t="shared" si="60"/>
        <v>5.4956567019034963E-4</v>
      </c>
      <c r="BH45" s="42">
        <f t="shared" si="60"/>
        <v>5.4789300665751713E-4</v>
      </c>
      <c r="BI45" s="42">
        <f t="shared" si="60"/>
        <v>5.4622543406002827E-4</v>
      </c>
      <c r="BJ45" s="42">
        <f t="shared" si="60"/>
        <v>5.4456293690306181E-4</v>
      </c>
      <c r="BK45" t="str">
        <f t="shared" si="5"/>
        <v>19_THA</v>
      </c>
      <c r="BL45" t="str">
        <f t="shared" si="6"/>
        <v>d_ind_cem_17_electricity</v>
      </c>
      <c r="BO45" s="8">
        <f t="shared" si="7"/>
        <v>23.62025088</v>
      </c>
      <c r="BP45" s="8">
        <f t="shared" si="8"/>
        <v>22.885718688000001</v>
      </c>
      <c r="BQ45" s="8" cm="1">
        <f t="array" ref="BQ45">K45*INDEX(prod_est,$G45+$H45,MATCH(BQ$14,$BP$14:$DP$14,0))</f>
        <v>23.088072716430059</v>
      </c>
      <c r="BR45" s="8" cm="1">
        <f t="array" ref="BR45">L45*INDEX(prod_est,$G45+$H45,MATCH(BR$14,$BP$14:$DP$14,0))</f>
        <v>20.911898396853282</v>
      </c>
      <c r="BS45" s="8" cm="1">
        <f t="array" ref="BS45">M45*INDEX(prod_est,$G45+$H45,MATCH(BS$14,$BP$14:$DP$14,0))</f>
        <v>21.536820684979006</v>
      </c>
      <c r="BT45" s="8" cm="1">
        <f t="array" ref="BT45">N45*INDEX(prod_est,$G45+$H45,MATCH(BT$14,$BP$14:$DP$14,0))</f>
        <v>22.188763191431455</v>
      </c>
      <c r="BU45" s="8" cm="1">
        <f t="array" ref="BU45">O45*INDEX(prod_est,$G45+$H45,MATCH(BU$14,$BP$14:$DP$14,0))</f>
        <v>22.871094596574341</v>
      </c>
      <c r="BV45" s="8" cm="1">
        <f t="array" ref="BV45">P45*INDEX(prod_est,$G45+$H45,MATCH(BV$14,$BP$14:$DP$14,0))</f>
        <v>23.576255204080937</v>
      </c>
      <c r="BW45" s="8" cm="1">
        <f t="array" ref="BW45">Q45*INDEX(prod_est,$G45+$H45,MATCH(BW$14,$BP$14:$DP$14,0))</f>
        <v>24.309235909970589</v>
      </c>
      <c r="BX45" s="8" cm="1">
        <f t="array" ref="BX45">R45*INDEX(prod_est,$G45+$H45,MATCH(BX$14,$BP$14:$DP$14,0))</f>
        <v>25.070417318661356</v>
      </c>
      <c r="BY45" s="8" cm="1">
        <f t="array" ref="BY45">S45*INDEX(prod_est,$G45+$H45,MATCH(BY$14,$BP$14:$DP$14,0))</f>
        <v>25.851179135365062</v>
      </c>
      <c r="BZ45" s="8" cm="1">
        <f t="array" ref="BZ45">T45*INDEX(prod_est,$G45+$H45,MATCH(BZ$14,$BP$14:$DP$14,0))</f>
        <v>26.229896201394489</v>
      </c>
      <c r="CA45" s="8" cm="1">
        <f t="array" ref="CA45">U45*INDEX(prod_est,$G45+$H45,MATCH(CA$14,$BP$14:$DP$14,0))</f>
        <v>26.606744271431069</v>
      </c>
      <c r="CB45" s="8" cm="1">
        <f t="array" ref="CB45">V45*INDEX(prod_est,$G45+$H45,MATCH(CB$14,$BP$14:$DP$14,0))</f>
        <v>26.979752731744387</v>
      </c>
      <c r="CC45" s="8" cm="1">
        <f t="array" ref="CC45">W45*INDEX(prod_est,$G45+$H45,MATCH(CC$14,$BP$14:$DP$14,0))</f>
        <v>27.339614100930845</v>
      </c>
      <c r="CD45" s="8" cm="1">
        <f t="array" ref="CD45">X45*INDEX(prod_est,$G45+$H45,MATCH(CD$14,$BP$14:$DP$14,0))</f>
        <v>27.689806018722781</v>
      </c>
      <c r="CE45" s="8" cm="1">
        <f t="array" ref="CE45">Y45*INDEX(prod_est,$G45+$H45,MATCH(CE$14,$BP$14:$DP$14,0))</f>
        <v>28.029198839124774</v>
      </c>
      <c r="CF45" s="8" cm="1">
        <f t="array" ref="CF45">Z45*INDEX(prod_est,$G45+$H45,MATCH(CF$14,$BP$14:$DP$14,0))</f>
        <v>28.354152700903978</v>
      </c>
      <c r="CG45" s="8" cm="1">
        <f t="array" ref="CG45">AA45*INDEX(prod_est,$G45+$H45,MATCH(CG$14,$BP$14:$DP$14,0))</f>
        <v>28.664025607348172</v>
      </c>
      <c r="CH45" s="8" cm="1">
        <f t="array" ref="CH45">AB45*INDEX(prod_est,$G45+$H45,MATCH(CH$14,$BP$14:$DP$14,0))</f>
        <v>28.988373130614157</v>
      </c>
      <c r="CI45" s="8" cm="1">
        <f t="array" ref="CI45">AC45*INDEX(prod_est,$G45+$H45,MATCH(CI$14,$BP$14:$DP$14,0))</f>
        <v>29.297563947062844</v>
      </c>
      <c r="CJ45" s="8" cm="1">
        <f t="array" ref="CJ45">AD45*INDEX(prod_est,$G45+$H45,MATCH(CJ$14,$BP$14:$DP$14,0))</f>
        <v>29.59205049797292</v>
      </c>
      <c r="CK45" s="8" cm="1">
        <f t="array" ref="CK45">AE45*INDEX(prod_est,$G45+$H45,MATCH(CK$14,$BP$14:$DP$14,0))</f>
        <v>29.8664574378023</v>
      </c>
      <c r="CL45" s="8" cm="1">
        <f t="array" ref="CL45">AF45*INDEX(prod_est,$G45+$H45,MATCH(CL$14,$BP$14:$DP$14,0))</f>
        <v>30.121138726821378</v>
      </c>
      <c r="CM45" s="8" cm="1">
        <f t="array" ref="CM45">AG45*INDEX(prod_est,$G45+$H45,MATCH(CM$14,$BP$14:$DP$14,0))</f>
        <v>30.441807011233312</v>
      </c>
      <c r="CN45" s="8" cm="1">
        <f t="array" ref="CN45">AH45*INDEX(prod_est,$G45+$H45,MATCH(CN$14,$BP$14:$DP$14,0))</f>
        <v>30.737067485710153</v>
      </c>
      <c r="CO45" s="8" cm="1">
        <f t="array" ref="CO45">AI45*INDEX(prod_est,$G45+$H45,MATCH(CO$14,$BP$14:$DP$14,0))</f>
        <v>31.014593293806072</v>
      </c>
      <c r="CP45" s="8" cm="1">
        <f t="array" ref="CP45">AJ45*INDEX(prod_est,$G45+$H45,MATCH(CP$14,$BP$14:$DP$14,0))</f>
        <v>31.271999624944975</v>
      </c>
      <c r="CQ45" s="8" cm="1">
        <f t="array" ref="CQ45">AK45*INDEX(prod_est,$G45+$H45,MATCH(CQ$14,$BP$14:$DP$14,0))</f>
        <v>31.506346405123768</v>
      </c>
      <c r="CR45" s="8" cm="1">
        <f t="array" ref="CR45">AL45*INDEX(prod_est,$G45+$H45,MATCH(CR$14,$BP$14:$DP$14,0))</f>
        <v>31.720594968808278</v>
      </c>
      <c r="CS45" s="8" cm="1">
        <f t="array" ref="CS45">AM45*INDEX(prod_est,$G45+$H45,MATCH(CS$14,$BP$14:$DP$14,0))</f>
        <v>31.914879580643749</v>
      </c>
      <c r="CT45" s="8" cm="1">
        <f t="array" ref="CT45">AN45*INDEX(prod_est,$G45+$H45,MATCH(CT$14,$BP$14:$DP$14,0))</f>
        <v>32.093421864331802</v>
      </c>
      <c r="CU45" s="8" cm="1">
        <f t="array" ref="CU45">AO45*INDEX(prod_est,$G45+$H45,MATCH(CU$14,$BP$14:$DP$14,0))</f>
        <v>32.252919112613156</v>
      </c>
      <c r="CV45" s="8" cm="1">
        <f t="array" ref="CV45">AP45*INDEX(prod_est,$G45+$H45,MATCH(CV$14,$BP$14:$DP$14,0))</f>
        <v>32.397981710223355</v>
      </c>
      <c r="CW45" cm="1">
        <f t="array" ref="CW45">AQ45*INDEX(prod_est,$G45+$H45,MATCH(CW$14,$BP$14:$DP$14,0))</f>
        <v>32.068808102123889</v>
      </c>
      <c r="CX45" cm="1">
        <f t="array" ref="CX45">AR45*INDEX(prod_est,$G45+$H45,MATCH(CX$14,$BP$14:$DP$14,0))</f>
        <v>31.73392312436799</v>
      </c>
      <c r="CY45" cm="1">
        <f t="array" ref="CY45">AS45*INDEX(prod_est,$G45+$H45,MATCH(CY$14,$BP$14:$DP$14,0))</f>
        <v>31.393387161009535</v>
      </c>
      <c r="CZ45" cm="1">
        <f t="array" ref="CZ45">AT45*INDEX(prod_est,$G45+$H45,MATCH(CZ$14,$BP$14:$DP$14,0))</f>
        <v>31.047260212749499</v>
      </c>
      <c r="DA45" cm="1">
        <f t="array" ref="DA45">AU45*INDEX(prod_est,$G45+$H45,MATCH(DA$14,$BP$14:$DP$14,0))</f>
        <v>30.69560189891947</v>
      </c>
      <c r="DB45" cm="1">
        <f t="array" ref="DB45">AV45*INDEX(prod_est,$G45+$H45,MATCH(DB$14,$BP$14:$DP$14,0))</f>
        <v>30.338471459455658</v>
      </c>
      <c r="DC45" cm="1">
        <f t="array" ref="DC45">AW45*INDEX(prod_est,$G45+$H45,MATCH(DC$14,$BP$14:$DP$14,0))</f>
        <v>29.975927756863847</v>
      </c>
      <c r="DD45" cm="1">
        <f t="array" ref="DD45">AX45*INDEX(prod_est,$G45+$H45,MATCH(DD$14,$BP$14:$DP$14,0))</f>
        <v>29.608029278175394</v>
      </c>
      <c r="DE45" cm="1">
        <f t="array" ref="DE45">AY45*INDEX(prod_est,$G45+$H45,MATCH(DE$14,$BP$14:$DP$14,0))</f>
        <v>29.234834136893795</v>
      </c>
      <c r="DF45" cm="1">
        <f t="array" ref="DF45">AZ45*INDEX(prod_est,$G45+$H45,MATCH(DF$14,$BP$14:$DP$14,0))</f>
        <v>28.856400074932957</v>
      </c>
      <c r="DG45" cm="1">
        <f t="array" ref="DG45">BA45*INDEX(prod_est,$G45+$H45,MATCH(DG$14,$BP$14:$DP$14,0))</f>
        <v>28.472784464545679</v>
      </c>
      <c r="DH45" cm="1">
        <f t="array" ref="DH45">BB45*INDEX(prod_est,$G45+$H45,MATCH(DH$14,$BP$14:$DP$14,0))</f>
        <v>28.084044310243865</v>
      </c>
      <c r="DI45" cm="1">
        <f t="array" ref="DI45">BC45*INDEX(prod_est,$G45+$H45,MATCH(DI$14,$BP$14:$DP$14,0))</f>
        <v>27.6902362507095</v>
      </c>
      <c r="DJ45" cm="1">
        <f t="array" ref="DJ45">BD45*INDEX(prod_est,$G45+$H45,MATCH(DJ$14,$BP$14:$DP$14,0))</f>
        <v>27.291416560696906</v>
      </c>
      <c r="DK45" cm="1">
        <f t="array" ref="DK45">BE45*INDEX(prod_est,$G45+$H45,MATCH(DK$14,$BP$14:$DP$14,0))</f>
        <v>26.887641152926218</v>
      </c>
      <c r="DL45" cm="1">
        <f t="array" ref="DL45">BF45*INDEX(prod_est,$G45+$H45,MATCH(DL$14,$BP$14:$DP$14,0))</f>
        <v>26.478965579967792</v>
      </c>
      <c r="DM45" cm="1">
        <f t="array" ref="DM45">BG45*INDEX(prod_est,$G45+$H45,MATCH(DM$14,$BP$14:$DP$14,0))</f>
        <v>26.065445036118518</v>
      </c>
      <c r="DN45" cm="1">
        <f t="array" ref="DN45">BH45*INDEX(prod_est,$G45+$H45,MATCH(DN$14,$BP$14:$DP$14,0))</f>
        <v>25.647134359268652</v>
      </c>
      <c r="DO45" cm="1">
        <f t="array" ref="DO45">BI45*INDEX(prod_est,$G45+$H45,MATCH(DO$14,$BP$14:$DP$14,0))</f>
        <v>25.22408803276058</v>
      </c>
      <c r="DP45" cm="1">
        <f t="array" ref="DP45">BJ45*INDEX(prod_est,$G45+$H45,MATCH(DP$14,$BP$14:$DP$14,0))</f>
        <v>24.796360187238726</v>
      </c>
    </row>
    <row r="46" spans="1:120" x14ac:dyDescent="0.25">
      <c r="A46" t="s">
        <v>55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289</v>
      </c>
      <c r="H46">
        <f>IFERROR(MATCH(D46,Production_est!$D$4:$D$339,0),"-")</f>
        <v>6</v>
      </c>
      <c r="I46" s="8" cm="1">
        <f t="array" ref="I46">IFERROR(INDEX(Production_est!$E$4:$E$339,H46+G46),"-")</f>
        <v>36084.819987301104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19_THA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55</v>
      </c>
      <c r="B47" s="10" t="s">
        <v>91</v>
      </c>
      <c r="C47" s="10" t="s">
        <v>177</v>
      </c>
      <c r="D47" s="10" t="s">
        <v>37</v>
      </c>
      <c r="E47" s="61">
        <f>SUM(E15:E46)</f>
        <v>245.70295358713042</v>
      </c>
      <c r="F47" s="61">
        <f>SUM(F15:F46)</f>
        <v>283.77562277417928</v>
      </c>
      <c r="J47" s="42">
        <f t="shared" ref="J47:AN47" si="66">SUM(J15:J46)*1000</f>
        <v>7.8641274329217925</v>
      </c>
      <c r="K47" s="42">
        <f t="shared" si="66"/>
        <v>7.8641274329217925</v>
      </c>
      <c r="L47" s="42">
        <f t="shared" si="66"/>
        <v>7.8641274329217925</v>
      </c>
      <c r="M47" s="42">
        <f t="shared" si="66"/>
        <v>7.8401920965496359</v>
      </c>
      <c r="N47" s="42">
        <f t="shared" si="66"/>
        <v>7.8163296100050195</v>
      </c>
      <c r="O47" s="42">
        <f t="shared" si="66"/>
        <v>7.7925397515614847</v>
      </c>
      <c r="P47" s="42">
        <f t="shared" si="66"/>
        <v>7.7688223001674226</v>
      </c>
      <c r="Q47" s="42">
        <f t="shared" si="66"/>
        <v>7.7451770354440184</v>
      </c>
      <c r="R47" s="42">
        <f t="shared" si="66"/>
        <v>7.7216037376832025</v>
      </c>
      <c r="S47" s="42">
        <f t="shared" si="66"/>
        <v>7.698102187845616</v>
      </c>
      <c r="T47" s="42">
        <f t="shared" si="66"/>
        <v>7.6746721675585619</v>
      </c>
      <c r="U47" s="42">
        <f t="shared" si="66"/>
        <v>7.6513134591139931</v>
      </c>
      <c r="V47" s="42">
        <f t="shared" si="66"/>
        <v>7.6280258454664782</v>
      </c>
      <c r="W47" s="42">
        <f t="shared" si="66"/>
        <v>7.6048091102311837</v>
      </c>
      <c r="X47" s="42">
        <f t="shared" si="66"/>
        <v>7.5816630376818743</v>
      </c>
      <c r="Y47" s="42">
        <f t="shared" si="66"/>
        <v>7.558587412748893</v>
      </c>
      <c r="Z47" s="42">
        <f t="shared" si="66"/>
        <v>7.5355820210171771</v>
      </c>
      <c r="AA47" s="42">
        <f t="shared" si="66"/>
        <v>7.5126466487242558</v>
      </c>
      <c r="AB47" s="42">
        <f t="shared" si="66"/>
        <v>7.4897810827582729</v>
      </c>
      <c r="AC47" s="42">
        <f t="shared" si="66"/>
        <v>7.4669851106559957</v>
      </c>
      <c r="AD47" s="42">
        <f t="shared" si="66"/>
        <v>7.4442585206008491</v>
      </c>
      <c r="AE47" s="42">
        <f t="shared" si="66"/>
        <v>7.4216011014209462</v>
      </c>
      <c r="AF47" s="42">
        <f t="shared" si="66"/>
        <v>7.3990126425871257</v>
      </c>
      <c r="AG47" s="42">
        <f t="shared" si="66"/>
        <v>7.3764929342109893</v>
      </c>
      <c r="AH47" s="42">
        <f t="shared" si="66"/>
        <v>7.3540417670429612</v>
      </c>
      <c r="AI47" s="42">
        <f t="shared" si="66"/>
        <v>7.3316589324703472</v>
      </c>
      <c r="AJ47" s="42">
        <f t="shared" si="66"/>
        <v>7.3093442225153709</v>
      </c>
      <c r="AK47" s="42">
        <f t="shared" si="66"/>
        <v>7.2870974298332758</v>
      </c>
      <c r="AL47" s="42">
        <f t="shared" si="66"/>
        <v>7.2649183477103723</v>
      </c>
      <c r="AM47" s="42">
        <f t="shared" si="66"/>
        <v>7.2428067700621321</v>
      </c>
      <c r="AN47" s="42">
        <f t="shared" si="66"/>
        <v>7.2207624914312651</v>
      </c>
      <c r="AO47" s="42">
        <f t="shared" ref="AO47:BJ47" si="67">SUM(AO15:AO46)*1000</f>
        <v>7.1987853069858136</v>
      </c>
      <c r="AP47">
        <f t="shared" si="67"/>
        <v>7.1768750125172458</v>
      </c>
      <c r="AQ47">
        <f t="shared" si="67"/>
        <v>7.1550314044385672</v>
      </c>
      <c r="AR47">
        <f t="shared" si="67"/>
        <v>7.1332542797824159</v>
      </c>
      <c r="AS47">
        <f t="shared" si="67"/>
        <v>7.1115434361991907</v>
      </c>
      <c r="AT47">
        <f t="shared" si="67"/>
        <v>7.0898986719551562</v>
      </c>
      <c r="AU47">
        <f t="shared" si="67"/>
        <v>7.06831978593058</v>
      </c>
      <c r="AV47">
        <f t="shared" si="67"/>
        <v>7.0468065776178594</v>
      </c>
      <c r="AW47">
        <f t="shared" si="67"/>
        <v>7.0253588471196595</v>
      </c>
      <c r="AX47">
        <f t="shared" si="67"/>
        <v>7.0039763951470499</v>
      </c>
      <c r="AY47">
        <f t="shared" si="67"/>
        <v>6.9826590230176659</v>
      </c>
      <c r="AZ47">
        <f t="shared" si="67"/>
        <v>6.9614065326538483</v>
      </c>
      <c r="BA47">
        <f t="shared" si="67"/>
        <v>6.9402187265808104</v>
      </c>
      <c r="BB47">
        <f t="shared" si="67"/>
        <v>6.9190954079248037</v>
      </c>
      <c r="BC47">
        <f t="shared" si="67"/>
        <v>6.8980363804112823</v>
      </c>
      <c r="BD47">
        <f t="shared" si="67"/>
        <v>6.8770414483630891</v>
      </c>
      <c r="BE47">
        <f t="shared" si="67"/>
        <v>6.8561104166986278</v>
      </c>
      <c r="BF47">
        <f t="shared" si="67"/>
        <v>6.8352430909300583</v>
      </c>
      <c r="BG47">
        <f t="shared" si="67"/>
        <v>6.814439277161477</v>
      </c>
      <c r="BH47">
        <f t="shared" si="67"/>
        <v>6.7936987820871391</v>
      </c>
      <c r="BI47">
        <f t="shared" si="67"/>
        <v>6.7730214129896291</v>
      </c>
      <c r="BJ47">
        <f t="shared" si="67"/>
        <v>6.7524069777381008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19_THA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13.32281628</v>
      </c>
      <c r="F58" s="66">
        <v>14.99586156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19_THA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13.32281628</v>
      </c>
      <c r="BP58" s="65">
        <f t="shared" si="75"/>
        <v>14.99586156</v>
      </c>
      <c r="BQ58" s="65">
        <f t="shared" si="75"/>
        <v>15.128453987522784</v>
      </c>
      <c r="BR58" s="65">
        <f t="shared" si="75"/>
        <v>13.70251629809764</v>
      </c>
      <c r="BS58" s="65">
        <f t="shared" si="75"/>
        <v>14.111996474195653</v>
      </c>
      <c r="BT58" s="65">
        <f t="shared" si="75"/>
        <v>14.539181641728389</v>
      </c>
      <c r="BU58" s="65">
        <f t="shared" si="75"/>
        <v>14.986279127678355</v>
      </c>
      <c r="BV58" s="65">
        <f t="shared" si="75"/>
        <v>15.448335442880683</v>
      </c>
      <c r="BW58" s="65">
        <f t="shared" si="75"/>
        <v>15.928620870728565</v>
      </c>
      <c r="BX58" s="65">
        <f t="shared" si="75"/>
        <v>16.427384802173624</v>
      </c>
      <c r="BY58" s="65">
        <f t="shared" si="75"/>
        <v>16.938978791169127</v>
      </c>
      <c r="BZ58" s="65">
        <f t="shared" si="75"/>
        <v>17.187133055844441</v>
      </c>
      <c r="CA58" s="65">
        <f t="shared" si="75"/>
        <v>17.434062661353611</v>
      </c>
      <c r="CB58" s="65">
        <f t="shared" si="75"/>
        <v>17.656378268078463</v>
      </c>
      <c r="CC58" s="65">
        <f t="shared" si="75"/>
        <v>17.84709690458368</v>
      </c>
      <c r="CD58" s="65">
        <f t="shared" si="75"/>
        <v>18.007660566216497</v>
      </c>
      <c r="CE58" s="65">
        <f t="shared" si="75"/>
        <v>18.136549097276159</v>
      </c>
      <c r="CF58" s="65">
        <f t="shared" si="75"/>
        <v>18.230694388777916</v>
      </c>
      <c r="CG58" s="65">
        <f t="shared" si="75"/>
        <v>18.289065738881717</v>
      </c>
      <c r="CH58" s="65">
        <f t="shared" si="75"/>
        <v>18.329812533927566</v>
      </c>
      <c r="CI58" s="65">
        <f t="shared" si="75"/>
        <v>18.33334662243352</v>
      </c>
      <c r="CJ58" s="65">
        <f t="shared" si="75"/>
        <v>18.299485993774688</v>
      </c>
      <c r="CK58" s="65">
        <f t="shared" si="75"/>
        <v>18.224552176644</v>
      </c>
      <c r="CL58" s="65">
        <f t="shared" si="75"/>
        <v>18.108577093459211</v>
      </c>
      <c r="CM58" s="65">
        <f t="shared" si="75"/>
        <v>18.002155389771108</v>
      </c>
      <c r="CN58" s="65">
        <f t="shared" si="75"/>
        <v>17.849479072378905</v>
      </c>
      <c r="CO58" s="65">
        <f t="shared" si="75"/>
        <v>17.655002167036709</v>
      </c>
      <c r="CP58" s="65">
        <f t="shared" si="75"/>
        <v>17.417324574868935</v>
      </c>
      <c r="CQ58" s="65">
        <f t="shared" si="75"/>
        <v>17.134956379425844</v>
      </c>
      <c r="CR58" s="65">
        <f t="shared" si="75"/>
        <v>16.809797642416719</v>
      </c>
      <c r="CS58" s="65">
        <f t="shared" si="75"/>
        <v>16.44223063311831</v>
      </c>
      <c r="CT58" s="65">
        <f t="shared" si="75"/>
        <v>16.061056700428765</v>
      </c>
      <c r="CU58" s="65">
        <f t="shared" si="75"/>
        <v>15.665367979689673</v>
      </c>
      <c r="CV58" s="70">
        <f t="shared" ref="CV58:DP58" si="76">CV$49*CV15</f>
        <v>15.258178130903712</v>
      </c>
      <c r="CW58" s="65">
        <f t="shared" si="76"/>
        <v>14.630356008265638</v>
      </c>
      <c r="CX58" s="65">
        <f t="shared" si="76"/>
        <v>14.009718553107165</v>
      </c>
      <c r="CY58" s="65">
        <f t="shared" si="76"/>
        <v>13.396544143416094</v>
      </c>
      <c r="CZ58" s="65">
        <f t="shared" si="76"/>
        <v>12.791107438246053</v>
      </c>
      <c r="DA58" s="65">
        <f t="shared" si="76"/>
        <v>12.193679406763501</v>
      </c>
      <c r="DB58" s="65">
        <f t="shared" si="76"/>
        <v>11.60452735711568</v>
      </c>
      <c r="DC58" s="65">
        <f t="shared" si="76"/>
        <v>11.023914965120593</v>
      </c>
      <c r="DD58" s="65">
        <f t="shared" si="76"/>
        <v>10.452102302780004</v>
      </c>
      <c r="DE58" s="65">
        <f t="shared" si="76"/>
        <v>9.8893458666162406</v>
      </c>
      <c r="DF58" s="65">
        <f t="shared" si="76"/>
        <v>9.3358986058341191</v>
      </c>
      <c r="DG58" s="65">
        <f t="shared" si="76"/>
        <v>8.7920099503083584</v>
      </c>
      <c r="DH58" s="65">
        <f t="shared" si="76"/>
        <v>8.2579258383980125</v>
      </c>
      <c r="DI58" s="65">
        <f t="shared" si="76"/>
        <v>7.7338887445884463</v>
      </c>
      <c r="DJ58" s="65">
        <f t="shared" si="76"/>
        <v>7.220137706961955</v>
      </c>
      <c r="DK58" s="65">
        <f t="shared" si="76"/>
        <v>6.7169083544979298</v>
      </c>
      <c r="DL58" s="65">
        <f t="shared" si="76"/>
        <v>6.2244329342033904</v>
      </c>
      <c r="DM58" s="65">
        <f t="shared" si="76"/>
        <v>5.7429403380750532</v>
      </c>
      <c r="DN58" s="65">
        <f t="shared" si="76"/>
        <v>5.2726561298934538</v>
      </c>
      <c r="DO58" s="65">
        <f t="shared" si="76"/>
        <v>4.813802571850414</v>
      </c>
      <c r="DP58" s="65">
        <f t="shared" si="76"/>
        <v>4.3665986510105101</v>
      </c>
    </row>
    <row r="59" spans="1:120" x14ac:dyDescent="0.25">
      <c r="A59" s="65" t="str">
        <f t="shared" si="71"/>
        <v>19_THA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2.7632879999999999E-2</v>
      </c>
      <c r="F59" s="66">
        <v>5.5265759999999997E-2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19_THA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2.7632879999999999E-2</v>
      </c>
      <c r="BP59" s="65">
        <f t="shared" si="77"/>
        <v>5.5265759999999997E-2</v>
      </c>
      <c r="BQ59" s="65">
        <f t="shared" si="77"/>
        <v>5.5754416236787202E-2</v>
      </c>
      <c r="BR59" s="65">
        <f t="shared" si="77"/>
        <v>5.0499264353488241E-2</v>
      </c>
      <c r="BS59" s="65">
        <f t="shared" si="77"/>
        <v>5.2008362916878187E-2</v>
      </c>
      <c r="BT59" s="65">
        <f t="shared" si="77"/>
        <v>5.3582711469641428E-2</v>
      </c>
      <c r="BU59" s="65">
        <f t="shared" si="77"/>
        <v>5.5230444896377212E-2</v>
      </c>
      <c r="BV59" s="65">
        <f t="shared" si="77"/>
        <v>5.6933307604217276E-2</v>
      </c>
      <c r="BW59" s="65">
        <f t="shared" si="77"/>
        <v>5.8703351898153691E-2</v>
      </c>
      <c r="BX59" s="65">
        <f t="shared" si="77"/>
        <v>6.0541496883795919E-2</v>
      </c>
      <c r="BY59" s="65">
        <f t="shared" si="77"/>
        <v>6.2426925773636122E-2</v>
      </c>
      <c r="BZ59" s="65">
        <f t="shared" si="77"/>
        <v>6.3341473696051198E-2</v>
      </c>
      <c r="CA59" s="65">
        <f t="shared" si="77"/>
        <v>6.4251508258611173E-2</v>
      </c>
      <c r="CB59" s="65">
        <f t="shared" si="77"/>
        <v>6.5070830370671934E-2</v>
      </c>
      <c r="CC59" s="65">
        <f t="shared" si="77"/>
        <v>6.5773704983807829E-2</v>
      </c>
      <c r="CD59" s="65">
        <f t="shared" si="77"/>
        <v>6.6365446428806901E-2</v>
      </c>
      <c r="CE59" s="65">
        <f t="shared" si="77"/>
        <v>6.6840452322652719E-2</v>
      </c>
      <c r="CF59" s="65">
        <f t="shared" si="77"/>
        <v>6.7187415454077221E-2</v>
      </c>
      <c r="CG59" s="65">
        <f t="shared" si="77"/>
        <v>6.7402537273707624E-2</v>
      </c>
      <c r="CH59" s="65">
        <f t="shared" si="77"/>
        <v>6.755270554425101E-2</v>
      </c>
      <c r="CI59" s="65">
        <f t="shared" si="77"/>
        <v>6.7565730076813352E-2</v>
      </c>
      <c r="CJ59" s="65">
        <f t="shared" si="77"/>
        <v>6.7440940089294424E-2</v>
      </c>
      <c r="CK59" s="65">
        <f t="shared" si="77"/>
        <v>6.7164778940642919E-2</v>
      </c>
      <c r="CL59" s="65">
        <f t="shared" si="77"/>
        <v>6.673736427776239E-2</v>
      </c>
      <c r="CM59" s="65">
        <f t="shared" si="77"/>
        <v>6.6345157647200656E-2</v>
      </c>
      <c r="CN59" s="65">
        <f t="shared" si="77"/>
        <v>6.5782484226875923E-2</v>
      </c>
      <c r="CO59" s="65">
        <f t="shared" si="77"/>
        <v>6.5065758886809211E-2</v>
      </c>
      <c r="CP59" s="65">
        <f t="shared" si="77"/>
        <v>6.4189821701502059E-2</v>
      </c>
      <c r="CQ59" s="65">
        <f t="shared" si="77"/>
        <v>6.3149181731697562E-2</v>
      </c>
      <c r="CR59" s="65">
        <f t="shared" si="77"/>
        <v>6.1950841466315056E-2</v>
      </c>
      <c r="CS59" s="65">
        <f t="shared" si="77"/>
        <v>6.0596209720848102E-2</v>
      </c>
      <c r="CT59" s="65">
        <f t="shared" si="77"/>
        <v>5.9191431009202253E-2</v>
      </c>
      <c r="CU59" s="65">
        <f t="shared" si="77"/>
        <v>5.7733159486250574E-2</v>
      </c>
      <c r="CV59" s="70">
        <f t="shared" si="77"/>
        <v>5.6232501696939725E-2</v>
      </c>
      <c r="CW59" s="65">
        <f t="shared" ref="CW59:DP59" si="78">CW$49*CW16</f>
        <v>5.391872555186264E-2</v>
      </c>
      <c r="CX59" s="65">
        <f t="shared" si="78"/>
        <v>5.1631427785971622E-2</v>
      </c>
      <c r="CY59" s="65">
        <f t="shared" si="78"/>
        <v>4.9371634333722096E-2</v>
      </c>
      <c r="CZ59" s="65">
        <f t="shared" si="78"/>
        <v>4.7140357423806546E-2</v>
      </c>
      <c r="DA59" s="65">
        <f t="shared" si="78"/>
        <v>4.4938595686204383E-2</v>
      </c>
      <c r="DB59" s="65">
        <f t="shared" si="78"/>
        <v>4.2767334258571904E-2</v>
      </c>
      <c r="DC59" s="65">
        <f t="shared" si="78"/>
        <v>4.062754489197639E-2</v>
      </c>
      <c r="DD59" s="65">
        <f t="shared" si="78"/>
        <v>3.8520186055977908E-2</v>
      </c>
      <c r="DE59" s="65">
        <f t="shared" si="78"/>
        <v>3.6446203043061787E-2</v>
      </c>
      <c r="DF59" s="65">
        <f t="shared" si="78"/>
        <v>3.4406528072426605E-2</v>
      </c>
      <c r="DG59" s="65">
        <f t="shared" si="78"/>
        <v>3.240208039312905E-2</v>
      </c>
      <c r="DH59" s="65">
        <f t="shared" si="78"/>
        <v>3.0433766386591218E-2</v>
      </c>
      <c r="DI59" s="65">
        <f t="shared" si="78"/>
        <v>2.8502479668472372E-2</v>
      </c>
      <c r="DJ59" s="65">
        <f t="shared" si="78"/>
        <v>2.6609101189909209E-2</v>
      </c>
      <c r="DK59" s="65">
        <f t="shared" si="78"/>
        <v>2.4754499338127896E-2</v>
      </c>
      <c r="DL59" s="65">
        <f t="shared" si="78"/>
        <v>2.2939530036430959E-2</v>
      </c>
      <c r="DM59" s="65">
        <f t="shared" si="78"/>
        <v>2.1165036843563311E-2</v>
      </c>
      <c r="DN59" s="65">
        <f t="shared" si="78"/>
        <v>1.9431851052459332E-2</v>
      </c>
      <c r="DO59" s="65">
        <f t="shared" si="78"/>
        <v>1.7740791788375763E-2</v>
      </c>
      <c r="DP59" s="65">
        <f t="shared" si="78"/>
        <v>1.6092666106412804E-2</v>
      </c>
    </row>
    <row r="60" spans="1:120" x14ac:dyDescent="0.25">
      <c r="A60" s="65" t="str">
        <f t="shared" si="71"/>
        <v>19_THA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2.4702120000000001</v>
      </c>
      <c r="F60" s="66">
        <v>3.7367189999999999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19_THA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2.4702120000000001</v>
      </c>
      <c r="BP60" s="65">
        <f t="shared" si="79"/>
        <v>3.7367189999999999</v>
      </c>
      <c r="BQ60" s="65">
        <f t="shared" si="79"/>
        <v>3.7697588251009533</v>
      </c>
      <c r="BR60" s="65">
        <f t="shared" si="79"/>
        <v>3.4144388966278982</v>
      </c>
      <c r="BS60" s="65">
        <f t="shared" si="79"/>
        <v>3.5164745381298324</v>
      </c>
      <c r="BT60" s="65">
        <f t="shared" si="79"/>
        <v>3.6229219686859833</v>
      </c>
      <c r="BU60" s="65">
        <f t="shared" si="79"/>
        <v>3.7343312174255048</v>
      </c>
      <c r="BV60" s="65">
        <f t="shared" si="79"/>
        <v>3.8494679573306003</v>
      </c>
      <c r="BW60" s="65">
        <f t="shared" si="79"/>
        <v>3.969147088568346</v>
      </c>
      <c r="BX60" s="65">
        <f t="shared" si="79"/>
        <v>4.0934307552112017</v>
      </c>
      <c r="BY60" s="65">
        <f t="shared" si="79"/>
        <v>4.2209114585583514</v>
      </c>
      <c r="BZ60" s="65">
        <f t="shared" si="79"/>
        <v>4.282747369221644</v>
      </c>
      <c r="CA60" s="65">
        <f t="shared" si="79"/>
        <v>4.3442781152129157</v>
      </c>
      <c r="CB60" s="65">
        <f t="shared" si="79"/>
        <v>4.3996754625624783</v>
      </c>
      <c r="CC60" s="65">
        <f t="shared" si="79"/>
        <v>4.4471993710642819</v>
      </c>
      <c r="CD60" s="65">
        <f t="shared" si="79"/>
        <v>4.4872091619477406</v>
      </c>
      <c r="CE60" s="65">
        <f t="shared" si="79"/>
        <v>4.5193260377248157</v>
      </c>
      <c r="CF60" s="65">
        <f t="shared" si="79"/>
        <v>4.5427854767245401</v>
      </c>
      <c r="CG60" s="65">
        <f t="shared" si="79"/>
        <v>4.5573306452109152</v>
      </c>
      <c r="CH60" s="65">
        <f t="shared" si="79"/>
        <v>4.5674840680487909</v>
      </c>
      <c r="CI60" s="65">
        <f t="shared" si="79"/>
        <v>4.5683647040572684</v>
      </c>
      <c r="CJ60" s="65">
        <f t="shared" si="79"/>
        <v>4.5599271992193406</v>
      </c>
      <c r="CK60" s="65">
        <f t="shared" si="79"/>
        <v>4.5412549397366542</v>
      </c>
      <c r="CL60" s="65">
        <f t="shared" si="79"/>
        <v>4.5123558801441632</v>
      </c>
      <c r="CM60" s="65">
        <f t="shared" si="79"/>
        <v>4.4858373636459552</v>
      </c>
      <c r="CN60" s="65">
        <f t="shared" si="79"/>
        <v>4.447792967612636</v>
      </c>
      <c r="CO60" s="65">
        <f t="shared" si="79"/>
        <v>4.3993325610967613</v>
      </c>
      <c r="CP60" s="65">
        <f t="shared" si="79"/>
        <v>4.3401072627720163</v>
      </c>
      <c r="CQ60" s="65">
        <f t="shared" si="79"/>
        <v>4.2697458102681889</v>
      </c>
      <c r="CR60" s="65">
        <f t="shared" si="79"/>
        <v>4.1887216673247138</v>
      </c>
      <c r="CS60" s="65">
        <f t="shared" si="79"/>
        <v>4.097130089080073</v>
      </c>
      <c r="CT60" s="65">
        <f t="shared" si="79"/>
        <v>4.0021478920994724</v>
      </c>
      <c r="CU60" s="65">
        <f t="shared" si="79"/>
        <v>3.9035488516271708</v>
      </c>
      <c r="CV60" s="70">
        <f t="shared" si="79"/>
        <v>3.8020839215544493</v>
      </c>
      <c r="CW60" s="65">
        <f t="shared" ref="CW60:DP60" si="80">CW$49*CW17</f>
        <v>3.6456411026543512</v>
      </c>
      <c r="CX60" s="65">
        <f t="shared" si="80"/>
        <v>3.4909885832560379</v>
      </c>
      <c r="CY60" s="65">
        <f t="shared" si="80"/>
        <v>3.338195730518712</v>
      </c>
      <c r="CZ60" s="65">
        <f t="shared" si="80"/>
        <v>3.1873309849051035</v>
      </c>
      <c r="DA60" s="65">
        <f t="shared" si="80"/>
        <v>3.0384618674195032</v>
      </c>
      <c r="DB60" s="65">
        <f t="shared" si="80"/>
        <v>2.8916549868011705</v>
      </c>
      <c r="DC60" s="65">
        <f t="shared" si="80"/>
        <v>2.7469760466734057</v>
      </c>
      <c r="DD60" s="65">
        <f t="shared" si="80"/>
        <v>2.6044898526485079</v>
      </c>
      <c r="DE60" s="65">
        <f t="shared" si="80"/>
        <v>2.4642603193888384</v>
      </c>
      <c r="DF60" s="65">
        <f t="shared" si="80"/>
        <v>2.3263504776243007</v>
      </c>
      <c r="DG60" s="65">
        <f t="shared" si="80"/>
        <v>2.1908224811263413</v>
      </c>
      <c r="DH60" s="65">
        <f t="shared" si="80"/>
        <v>2.0577376136388397</v>
      </c>
      <c r="DI60" s="65">
        <f t="shared" si="80"/>
        <v>1.9271562957660311</v>
      </c>
      <c r="DJ60" s="65">
        <f t="shared" si="80"/>
        <v>1.7991380918177264</v>
      </c>
      <c r="DK60" s="65">
        <f t="shared" si="80"/>
        <v>1.6737417166120578</v>
      </c>
      <c r="DL60" s="65">
        <f t="shared" si="80"/>
        <v>1.5510250422359584</v>
      </c>
      <c r="DM60" s="65">
        <f t="shared" si="80"/>
        <v>1.431045104763657</v>
      </c>
      <c r="DN60" s="65">
        <f t="shared" si="80"/>
        <v>1.3138581109333309</v>
      </c>
      <c r="DO60" s="65">
        <f t="shared" si="80"/>
        <v>1.1995194447822262</v>
      </c>
      <c r="DP60" s="65">
        <f t="shared" si="80"/>
        <v>1.0880836742404119</v>
      </c>
    </row>
    <row r="61" spans="1:120" x14ac:dyDescent="0.25">
      <c r="A61" s="65" t="str">
        <f t="shared" si="71"/>
        <v>19_THA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141.43261608</v>
      </c>
      <c r="F61" s="66">
        <v>183.08164643999999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19_THA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141.43261608</v>
      </c>
      <c r="BP61" s="65">
        <f t="shared" si="81"/>
        <v>183.08164643999999</v>
      </c>
      <c r="BQ61" s="65">
        <f t="shared" si="81"/>
        <v>184.70044238841683</v>
      </c>
      <c r="BR61" s="65">
        <f t="shared" si="81"/>
        <v>167.29143798701818</v>
      </c>
      <c r="BS61" s="65">
        <f t="shared" si="81"/>
        <v>172.29070425288822</v>
      </c>
      <c r="BT61" s="65">
        <f t="shared" si="81"/>
        <v>177.50612742105466</v>
      </c>
      <c r="BU61" s="65">
        <f t="shared" si="81"/>
        <v>182.96465633047362</v>
      </c>
      <c r="BV61" s="65">
        <f t="shared" si="81"/>
        <v>188.60581476587078</v>
      </c>
      <c r="BW61" s="65">
        <f t="shared" si="81"/>
        <v>194.46952900060862</v>
      </c>
      <c r="BX61" s="65">
        <f t="shared" si="81"/>
        <v>200.55884380179489</v>
      </c>
      <c r="BY61" s="65">
        <f t="shared" si="81"/>
        <v>206.80479835661302</v>
      </c>
      <c r="BZ61" s="65">
        <f t="shared" si="81"/>
        <v>209.83446698659358</v>
      </c>
      <c r="CA61" s="65">
        <f t="shared" si="81"/>
        <v>212.84918398371417</v>
      </c>
      <c r="CB61" s="65">
        <f t="shared" si="81"/>
        <v>215.56339331044344</v>
      </c>
      <c r="CC61" s="65">
        <f t="shared" si="81"/>
        <v>217.89184118510937</v>
      </c>
      <c r="CD61" s="65">
        <f t="shared" si="81"/>
        <v>219.85213265703007</v>
      </c>
      <c r="CE61" s="65">
        <f t="shared" si="81"/>
        <v>221.42570843186778</v>
      </c>
      <c r="CF61" s="65">
        <f t="shared" si="81"/>
        <v>222.57511054549431</v>
      </c>
      <c r="CG61" s="65">
        <f t="shared" si="81"/>
        <v>223.28775535347495</v>
      </c>
      <c r="CH61" s="65">
        <f t="shared" si="81"/>
        <v>223.78522529171752</v>
      </c>
      <c r="CI61" s="65">
        <f t="shared" si="81"/>
        <v>223.82837231196345</v>
      </c>
      <c r="CJ61" s="65">
        <f t="shared" si="81"/>
        <v>223.4149742808101</v>
      </c>
      <c r="CK61" s="65">
        <f t="shared" si="81"/>
        <v>222.50012143561486</v>
      </c>
      <c r="CL61" s="65">
        <f t="shared" si="81"/>
        <v>221.08420351115734</v>
      </c>
      <c r="CM61" s="65">
        <f t="shared" si="81"/>
        <v>219.78492099576397</v>
      </c>
      <c r="CN61" s="65">
        <f t="shared" si="81"/>
        <v>217.92092462258321</v>
      </c>
      <c r="CO61" s="65">
        <f t="shared" si="81"/>
        <v>215.54659275227721</v>
      </c>
      <c r="CP61" s="65">
        <f t="shared" si="81"/>
        <v>212.64483184165098</v>
      </c>
      <c r="CQ61" s="65">
        <f t="shared" si="81"/>
        <v>209.19745178168111</v>
      </c>
      <c r="CR61" s="65">
        <f t="shared" si="81"/>
        <v>205.22765006753522</v>
      </c>
      <c r="CS61" s="65">
        <f t="shared" si="81"/>
        <v>200.7400937527396</v>
      </c>
      <c r="CT61" s="65">
        <f t="shared" si="81"/>
        <v>196.08641307573478</v>
      </c>
      <c r="CU61" s="65">
        <f t="shared" si="81"/>
        <v>191.25552408807656</v>
      </c>
      <c r="CV61" s="70">
        <f t="shared" si="81"/>
        <v>186.28421999653705</v>
      </c>
      <c r="CW61" s="65">
        <f t="shared" ref="CW61:DP61" si="82">CW$49*CW18</f>
        <v>178.61925807193296</v>
      </c>
      <c r="CX61" s="65">
        <f t="shared" si="82"/>
        <v>171.04201239797749</v>
      </c>
      <c r="CY61" s="65">
        <f t="shared" si="82"/>
        <v>163.55588163903789</v>
      </c>
      <c r="CZ61" s="65">
        <f t="shared" si="82"/>
        <v>156.16421905571514</v>
      </c>
      <c r="DA61" s="65">
        <f t="shared" si="82"/>
        <v>148.87033285947356</v>
      </c>
      <c r="DB61" s="65">
        <f t="shared" si="82"/>
        <v>141.67748656508405</v>
      </c>
      <c r="DC61" s="65">
        <f t="shared" si="82"/>
        <v>134.58889934089478</v>
      </c>
      <c r="DD61" s="65">
        <f t="shared" si="82"/>
        <v>127.60774635694079</v>
      </c>
      <c r="DE61" s="65">
        <f t="shared" si="82"/>
        <v>120.73715913090294</v>
      </c>
      <c r="DF61" s="65">
        <f t="shared" si="82"/>
        <v>113.98022587193124</v>
      </c>
      <c r="DG61" s="65">
        <f t="shared" si="82"/>
        <v>107.33999182233828</v>
      </c>
      <c r="DH61" s="65">
        <f t="shared" si="82"/>
        <v>100.81945959718007</v>
      </c>
      <c r="DI61" s="65">
        <f t="shared" si="82"/>
        <v>94.42158952173186</v>
      </c>
      <c r="DJ61" s="65">
        <f t="shared" si="82"/>
        <v>88.149299966871752</v>
      </c>
      <c r="DK61" s="65">
        <f t="shared" si="82"/>
        <v>82.005467682383198</v>
      </c>
      <c r="DL61" s="65">
        <f t="shared" si="82"/>
        <v>75.992928128186676</v>
      </c>
      <c r="DM61" s="65">
        <f t="shared" si="82"/>
        <v>70.114475803514367</v>
      </c>
      <c r="DN61" s="65">
        <f t="shared" si="82"/>
        <v>64.372864574034679</v>
      </c>
      <c r="DO61" s="65">
        <f t="shared" si="82"/>
        <v>58.770807996941826</v>
      </c>
      <c r="DP61" s="65">
        <f t="shared" si="82"/>
        <v>53.310979644019028</v>
      </c>
    </row>
    <row r="62" spans="1:120" x14ac:dyDescent="0.25">
      <c r="A62" s="65" t="str">
        <f t="shared" si="71"/>
        <v>19_THA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19_THA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70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19_THA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19_THA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70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19_THA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0.188908416</v>
      </c>
      <c r="F64" s="66">
        <v>0.25187788799999999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19_THA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0.188908416</v>
      </c>
      <c r="BP64" s="65">
        <f t="shared" si="87"/>
        <v>0.25187788799999999</v>
      </c>
      <c r="BQ64" s="65">
        <f t="shared" si="87"/>
        <v>0.25410497581856961</v>
      </c>
      <c r="BR64" s="65">
        <f t="shared" si="87"/>
        <v>0.23015422299286764</v>
      </c>
      <c r="BS64" s="65">
        <f t="shared" si="87"/>
        <v>0.23703205402116606</v>
      </c>
      <c r="BT64" s="65">
        <f t="shared" si="87"/>
        <v>0.24420726681921429</v>
      </c>
      <c r="BU64" s="65">
        <f t="shared" si="87"/>
        <v>0.25171693673985251</v>
      </c>
      <c r="BV64" s="65">
        <f t="shared" si="87"/>
        <v>0.25947786253558419</v>
      </c>
      <c r="BW64" s="65">
        <f t="shared" si="87"/>
        <v>0.2675449734994641</v>
      </c>
      <c r="BX64" s="65">
        <f t="shared" si="87"/>
        <v>0.27592245852493652</v>
      </c>
      <c r="BY64" s="65">
        <f t="shared" si="87"/>
        <v>0.28451544352590524</v>
      </c>
      <c r="BZ64" s="65">
        <f t="shared" si="87"/>
        <v>0.28868356496624553</v>
      </c>
      <c r="CA64" s="65">
        <f t="shared" si="87"/>
        <v>0.29283111642712489</v>
      </c>
      <c r="CB64" s="65">
        <f t="shared" si="87"/>
        <v>0.29656523902269882</v>
      </c>
      <c r="CC64" s="65">
        <f t="shared" si="87"/>
        <v>0.29976864332014247</v>
      </c>
      <c r="CD64" s="65">
        <f t="shared" si="87"/>
        <v>0.30246554978462303</v>
      </c>
      <c r="CE64" s="65">
        <f t="shared" si="87"/>
        <v>0.30463042513112037</v>
      </c>
      <c r="CF64" s="65">
        <f t="shared" si="87"/>
        <v>0.30621173588767325</v>
      </c>
      <c r="CG64" s="65">
        <f t="shared" si="87"/>
        <v>0.30719216987774639</v>
      </c>
      <c r="CH64" s="65">
        <f t="shared" si="87"/>
        <v>0.30787657314713196</v>
      </c>
      <c r="CI64" s="65">
        <f t="shared" si="87"/>
        <v>0.3079359334409919</v>
      </c>
      <c r="CJ64" s="65">
        <f t="shared" si="87"/>
        <v>0.30736719361908738</v>
      </c>
      <c r="CK64" s="65">
        <f t="shared" si="87"/>
        <v>0.30610856826280908</v>
      </c>
      <c r="CL64" s="65">
        <f t="shared" si="87"/>
        <v>0.30416059355683228</v>
      </c>
      <c r="CM64" s="65">
        <f t="shared" si="87"/>
        <v>0.30237308212542369</v>
      </c>
      <c r="CN64" s="65">
        <f t="shared" si="87"/>
        <v>0.29980865538551948</v>
      </c>
      <c r="CO64" s="65">
        <f t="shared" si="87"/>
        <v>0.29654212535079116</v>
      </c>
      <c r="CP64" s="65">
        <f t="shared" si="87"/>
        <v>0.29254997526987619</v>
      </c>
      <c r="CQ64" s="65">
        <f t="shared" si="87"/>
        <v>0.28780717977113079</v>
      </c>
      <c r="CR64" s="65">
        <f t="shared" si="87"/>
        <v>0.28234565322829663</v>
      </c>
      <c r="CS64" s="65">
        <f t="shared" si="87"/>
        <v>0.27617181642471389</v>
      </c>
      <c r="CT64" s="65">
        <f t="shared" si="87"/>
        <v>0.26976943102375828</v>
      </c>
      <c r="CU64" s="65">
        <f t="shared" si="87"/>
        <v>0.26312324808279058</v>
      </c>
      <c r="CV64" s="70">
        <f t="shared" si="87"/>
        <v>0.25628388652181022</v>
      </c>
      <c r="CW64" s="65">
        <f t="shared" ref="CW64:DP64" si="88">CW$49*CW21</f>
        <v>0.24573867645454983</v>
      </c>
      <c r="CX64" s="65">
        <f t="shared" si="88"/>
        <v>0.23531414360636771</v>
      </c>
      <c r="CY64" s="65">
        <f t="shared" si="88"/>
        <v>0.22501496375126684</v>
      </c>
      <c r="CZ64" s="65">
        <f t="shared" si="88"/>
        <v>0.21484575019819716</v>
      </c>
      <c r="DA64" s="65">
        <f t="shared" si="88"/>
        <v>0.20481105427894369</v>
      </c>
      <c r="DB64" s="65">
        <f t="shared" si="88"/>
        <v>0.19491536583300656</v>
      </c>
      <c r="DC64" s="65">
        <f t="shared" si="88"/>
        <v>0.18516311368949245</v>
      </c>
      <c r="DD64" s="65">
        <f t="shared" si="88"/>
        <v>0.17555866614603272</v>
      </c>
      <c r="DE64" s="65">
        <f t="shared" si="88"/>
        <v>0.16610633144474224</v>
      </c>
      <c r="DF64" s="65">
        <f t="shared" si="88"/>
        <v>0.15681035824524131</v>
      </c>
      <c r="DG64" s="65">
        <f t="shared" si="88"/>
        <v>0.1476749360947458</v>
      </c>
      <c r="DH64" s="65">
        <f t="shared" si="88"/>
        <v>0.13870419589525215</v>
      </c>
      <c r="DI64" s="65">
        <f t="shared" si="88"/>
        <v>0.12990221036782562</v>
      </c>
      <c r="DJ64" s="65">
        <f t="shared" si="88"/>
        <v>0.1212729945140105</v>
      </c>
      <c r="DK64" s="65">
        <f t="shared" si="88"/>
        <v>0.11282050607437685</v>
      </c>
      <c r="DL64" s="65">
        <f t="shared" si="88"/>
        <v>0.1045486459842187</v>
      </c>
      <c r="DM64" s="65">
        <f t="shared" si="88"/>
        <v>9.6461258826421911E-2</v>
      </c>
      <c r="DN64" s="65">
        <f t="shared" si="88"/>
        <v>8.8562133281511662E-2</v>
      </c>
      <c r="DO64" s="65">
        <f t="shared" si="88"/>
        <v>8.0855002574900484E-2</v>
      </c>
      <c r="DP64" s="65">
        <f t="shared" si="88"/>
        <v>7.3343544921348078E-2</v>
      </c>
    </row>
    <row r="65" spans="1:120" x14ac:dyDescent="0.25">
      <c r="A65" s="65" t="str">
        <f t="shared" si="71"/>
        <v>19_THA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19_THA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70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19_THA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19_THA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70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19_THA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19_THA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70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19_THA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0.1036233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19_THA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0.1036233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70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19_THA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11.473925400000001</v>
      </c>
      <c r="F69" s="66">
        <v>6.9207803999999999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19_THA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11.473925400000001</v>
      </c>
      <c r="BP69" s="65">
        <f t="shared" si="97"/>
        <v>6.9207803999999999</v>
      </c>
      <c r="BQ69" s="65">
        <f t="shared" si="97"/>
        <v>6.9819734878340354</v>
      </c>
      <c r="BR69" s="65">
        <f t="shared" si="97"/>
        <v>6.3238851497209145</v>
      </c>
      <c r="BS69" s="65">
        <f t="shared" si="97"/>
        <v>6.5128654470908831</v>
      </c>
      <c r="BT69" s="65">
        <f t="shared" si="97"/>
        <v>6.7100168226755521</v>
      </c>
      <c r="BU69" s="65">
        <f t="shared" si="97"/>
        <v>6.9163579858872382</v>
      </c>
      <c r="BV69" s="65">
        <f t="shared" si="97"/>
        <v>7.1296028386190278</v>
      </c>
      <c r="BW69" s="65">
        <f t="shared" si="97"/>
        <v>7.3512606581551561</v>
      </c>
      <c r="BX69" s="65">
        <f t="shared" si="97"/>
        <v>7.5814465415844436</v>
      </c>
      <c r="BY69" s="65">
        <f t="shared" si="97"/>
        <v>7.8175536593803425</v>
      </c>
      <c r="BZ69" s="65">
        <f t="shared" si="97"/>
        <v>7.9320800014827766</v>
      </c>
      <c r="CA69" s="65">
        <f t="shared" si="97"/>
        <v>8.0460411478397198</v>
      </c>
      <c r="CB69" s="65">
        <f t="shared" si="97"/>
        <v>8.1486426214182384</v>
      </c>
      <c r="CC69" s="65">
        <f t="shared" si="97"/>
        <v>8.2366616922904861</v>
      </c>
      <c r="CD69" s="65">
        <f t="shared" si="97"/>
        <v>8.3107638596074143</v>
      </c>
      <c r="CE69" s="65">
        <f t="shared" si="97"/>
        <v>8.3702475522231055</v>
      </c>
      <c r="CF69" s="65">
        <f t="shared" si="97"/>
        <v>8.4136967989083118</v>
      </c>
      <c r="CG69" s="65">
        <f t="shared" si="97"/>
        <v>8.4406359176847552</v>
      </c>
      <c r="CH69" s="65">
        <f t="shared" si="97"/>
        <v>8.4594410806550737</v>
      </c>
      <c r="CI69" s="65">
        <f t="shared" si="97"/>
        <v>8.4610721073464052</v>
      </c>
      <c r="CJ69" s="65">
        <f t="shared" si="97"/>
        <v>8.4454449975457369</v>
      </c>
      <c r="CK69" s="65">
        <f t="shared" si="97"/>
        <v>8.41086209006688</v>
      </c>
      <c r="CL69" s="65">
        <f t="shared" si="97"/>
        <v>8.357338117510702</v>
      </c>
      <c r="CM69" s="65">
        <f t="shared" si="97"/>
        <v>8.308223150819904</v>
      </c>
      <c r="CN69" s="65">
        <f t="shared" si="97"/>
        <v>8.2377610929565126</v>
      </c>
      <c r="CO69" s="65">
        <f t="shared" si="97"/>
        <v>8.1480075333254298</v>
      </c>
      <c r="CP69" s="65">
        <f t="shared" si="97"/>
        <v>8.0383163085290121</v>
      </c>
      <c r="CQ69" s="65">
        <f t="shared" si="97"/>
        <v>7.9079998032194023</v>
      </c>
      <c r="CR69" s="65">
        <f t="shared" si="97"/>
        <v>7.7579349199862762</v>
      </c>
      <c r="CS69" s="65">
        <f t="shared" si="97"/>
        <v>7.5882980809516631</v>
      </c>
      <c r="CT69" s="65">
        <f t="shared" si="97"/>
        <v>7.4123814741069207</v>
      </c>
      <c r="CU69" s="65">
        <f t="shared" si="97"/>
        <v>7.2297661083918348</v>
      </c>
      <c r="CV69" s="70">
        <f t="shared" si="97"/>
        <v>7.041842826139499</v>
      </c>
      <c r="CW69" s="65">
        <f t="shared" ref="CW69:DP69" si="98">CW$49*CW26</f>
        <v>6.7520949497900737</v>
      </c>
      <c r="CX69" s="65">
        <f t="shared" si="98"/>
        <v>6.4656628886523562</v>
      </c>
      <c r="CY69" s="65">
        <f t="shared" si="98"/>
        <v>6.1826751177002004</v>
      </c>
      <c r="CZ69" s="65">
        <f t="shared" si="98"/>
        <v>5.9032583955721387</v>
      </c>
      <c r="DA69" s="65">
        <f t="shared" si="98"/>
        <v>5.6275377779769586</v>
      </c>
      <c r="DB69" s="65">
        <f t="shared" si="98"/>
        <v>5.355636631016619</v>
      </c>
      <c r="DC69" s="65">
        <f t="shared" si="98"/>
        <v>5.0876766444270451</v>
      </c>
      <c r="DD69" s="65">
        <f t="shared" si="98"/>
        <v>4.8237778447372337</v>
      </c>
      <c r="DE69" s="65">
        <f t="shared" si="98"/>
        <v>4.5640586083470556</v>
      </c>
      <c r="DF69" s="65">
        <f t="shared" si="98"/>
        <v>4.3086356745243313</v>
      </c>
      <c r="DG69" s="65">
        <f t="shared" si="98"/>
        <v>4.0576241583213886</v>
      </c>
      <c r="DH69" s="65">
        <f t="shared" si="98"/>
        <v>3.8111375634117652</v>
      </c>
      <c r="DI69" s="65">
        <f t="shared" si="98"/>
        <v>3.569287794847336</v>
      </c>
      <c r="DJ69" s="65">
        <f t="shared" si="98"/>
        <v>3.3321851717363584</v>
      </c>
      <c r="DK69" s="65">
        <f t="shared" si="98"/>
        <v>3.0999384398428349</v>
      </c>
      <c r="DL69" s="65">
        <f t="shared" si="98"/>
        <v>2.8726547841076049</v>
      </c>
      <c r="DM69" s="65">
        <f t="shared" si="98"/>
        <v>2.650439841091679</v>
      </c>
      <c r="DN69" s="65">
        <f t="shared" si="98"/>
        <v>2.4333977113420668</v>
      </c>
      <c r="DO69" s="65">
        <f t="shared" si="98"/>
        <v>2.2216309716806926</v>
      </c>
      <c r="DP69" s="65">
        <f t="shared" si="98"/>
        <v>2.0152406874166946</v>
      </c>
    </row>
    <row r="70" spans="1:120" x14ac:dyDescent="0.25">
      <c r="A70" s="65" t="str">
        <f t="shared" si="71"/>
        <v>19_THA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1.3523364</v>
      </c>
      <c r="F70" s="66">
        <v>1.789857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19_THA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1.3523364</v>
      </c>
      <c r="BP70" s="65">
        <f t="shared" si="99"/>
        <v>1.789857</v>
      </c>
      <c r="BQ70" s="65">
        <f t="shared" si="99"/>
        <v>1.8056827985777677</v>
      </c>
      <c r="BR70" s="65">
        <f t="shared" si="99"/>
        <v>1.6354875387209262</v>
      </c>
      <c r="BS70" s="65">
        <f t="shared" si="99"/>
        <v>1.6843617535579871</v>
      </c>
      <c r="BT70" s="65">
        <f t="shared" si="99"/>
        <v>1.7353491782781605</v>
      </c>
      <c r="BU70" s="65">
        <f t="shared" si="99"/>
        <v>1.788713272212217</v>
      </c>
      <c r="BV70" s="65">
        <f t="shared" si="99"/>
        <v>1.8438628030911282</v>
      </c>
      <c r="BW70" s="65">
        <f t="shared" si="99"/>
        <v>1.9011881012470235</v>
      </c>
      <c r="BX70" s="65">
        <f t="shared" si="99"/>
        <v>1.9607189331683912</v>
      </c>
      <c r="BY70" s="65">
        <f t="shared" si="99"/>
        <v>2.0217811188052615</v>
      </c>
      <c r="BZ70" s="65">
        <f t="shared" si="99"/>
        <v>2.0514000003834769</v>
      </c>
      <c r="CA70" s="65">
        <f t="shared" si="99"/>
        <v>2.0808727106482037</v>
      </c>
      <c r="CB70" s="65">
        <f t="shared" si="99"/>
        <v>2.1074075745047169</v>
      </c>
      <c r="CC70" s="65">
        <f t="shared" si="99"/>
        <v>2.1301711273165047</v>
      </c>
      <c r="CD70" s="65">
        <f t="shared" si="99"/>
        <v>2.1493354809329519</v>
      </c>
      <c r="CE70" s="65">
        <f t="shared" si="99"/>
        <v>2.1647191945404587</v>
      </c>
      <c r="CF70" s="65">
        <f t="shared" si="99"/>
        <v>2.1759560686831838</v>
      </c>
      <c r="CG70" s="65">
        <f t="shared" si="99"/>
        <v>2.1829230821598502</v>
      </c>
      <c r="CH70" s="65">
        <f t="shared" si="99"/>
        <v>2.1877864863763121</v>
      </c>
      <c r="CI70" s="65">
        <f t="shared" si="99"/>
        <v>2.1882083036240698</v>
      </c>
      <c r="CJ70" s="65">
        <f t="shared" si="99"/>
        <v>2.1841668097101046</v>
      </c>
      <c r="CK70" s="65">
        <f t="shared" si="99"/>
        <v>2.1752229543276411</v>
      </c>
      <c r="CL70" s="65">
        <f t="shared" si="99"/>
        <v>2.1613805476320782</v>
      </c>
      <c r="CM70" s="65">
        <f t="shared" si="99"/>
        <v>2.1486784010741129</v>
      </c>
      <c r="CN70" s="65">
        <f t="shared" si="99"/>
        <v>2.1304554550749604</v>
      </c>
      <c r="CO70" s="65">
        <f t="shared" si="99"/>
        <v>2.1072433275841629</v>
      </c>
      <c r="CP70" s="65">
        <f t="shared" si="99"/>
        <v>2.0788749073781929</v>
      </c>
      <c r="CQ70" s="65">
        <f t="shared" si="99"/>
        <v>2.0451723629015692</v>
      </c>
      <c r="CR70" s="65">
        <f t="shared" si="99"/>
        <v>2.0063624793067953</v>
      </c>
      <c r="CS70" s="65">
        <f t="shared" si="99"/>
        <v>1.9624908830047405</v>
      </c>
      <c r="CT70" s="65">
        <f t="shared" si="99"/>
        <v>1.9169952088207554</v>
      </c>
      <c r="CU70" s="65">
        <f t="shared" si="99"/>
        <v>1.8697670969978886</v>
      </c>
      <c r="CV70" s="70">
        <f t="shared" si="99"/>
        <v>1.8211662481395257</v>
      </c>
      <c r="CW70" s="65">
        <f t="shared" ref="CW70:DP70" si="100">CW$49*CW27</f>
        <v>1.7462314525319158</v>
      </c>
      <c r="CX70" s="65">
        <f t="shared" si="100"/>
        <v>1.672154195341127</v>
      </c>
      <c r="CY70" s="65">
        <f t="shared" si="100"/>
        <v>1.5989677028535001</v>
      </c>
      <c r="CZ70" s="65">
        <f t="shared" si="100"/>
        <v>1.5267047574755535</v>
      </c>
      <c r="DA70" s="65">
        <f t="shared" si="100"/>
        <v>1.455397701200938</v>
      </c>
      <c r="DB70" s="65">
        <f t="shared" si="100"/>
        <v>1.3850784390560225</v>
      </c>
      <c r="DC70" s="65">
        <f t="shared" si="100"/>
        <v>1.3157784425242358</v>
      </c>
      <c r="DD70" s="65">
        <f t="shared" si="100"/>
        <v>1.2475287529492847</v>
      </c>
      <c r="DE70" s="65">
        <f t="shared" si="100"/>
        <v>1.1803599849173423</v>
      </c>
      <c r="DF70" s="65">
        <f t="shared" si="100"/>
        <v>1.1143023296183621</v>
      </c>
      <c r="DG70" s="65">
        <f t="shared" si="100"/>
        <v>1.0493855581865663</v>
      </c>
      <c r="DH70" s="65">
        <f t="shared" si="100"/>
        <v>0.98563902502028411</v>
      </c>
      <c r="DI70" s="65">
        <f t="shared" si="100"/>
        <v>0.92309167108120771</v>
      </c>
      <c r="DJ70" s="65">
        <f t="shared" si="100"/>
        <v>0.86177202717319623</v>
      </c>
      <c r="DK70" s="65">
        <f t="shared" si="100"/>
        <v>0.80170821720073304</v>
      </c>
      <c r="DL70" s="65">
        <f t="shared" si="100"/>
        <v>0.74292796140713924</v>
      </c>
      <c r="DM70" s="65">
        <f t="shared" si="100"/>
        <v>0.68545857959267564</v>
      </c>
      <c r="DN70" s="65">
        <f t="shared" si="100"/>
        <v>0.62932699431260353</v>
      </c>
      <c r="DO70" s="65">
        <f t="shared" si="100"/>
        <v>0.57455973405535155</v>
      </c>
      <c r="DP70" s="65">
        <f t="shared" si="100"/>
        <v>0.52118293640086932</v>
      </c>
    </row>
    <row r="71" spans="1:120" x14ac:dyDescent="0.25">
      <c r="A71" s="65" t="str">
        <f t="shared" si="71"/>
        <v>19_THA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3.5947864799999998</v>
      </c>
      <c r="F71" s="66">
        <v>2.0503596960000001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19_THA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3.5947864799999998</v>
      </c>
      <c r="BP71" s="65">
        <f t="shared" si="101"/>
        <v>2.0503596960000001</v>
      </c>
      <c r="BQ71" s="65">
        <f t="shared" si="101"/>
        <v>2.0684888423848058</v>
      </c>
      <c r="BR71" s="65">
        <f t="shared" si="101"/>
        <v>1.8735227075144141</v>
      </c>
      <c r="BS71" s="65">
        <f t="shared" si="101"/>
        <v>1.929510264216181</v>
      </c>
      <c r="BT71" s="65">
        <f t="shared" si="101"/>
        <v>1.9879185955236973</v>
      </c>
      <c r="BU71" s="65">
        <f t="shared" si="101"/>
        <v>2.0490495056555948</v>
      </c>
      <c r="BV71" s="65">
        <f t="shared" si="101"/>
        <v>2.1122257121164609</v>
      </c>
      <c r="BW71" s="65">
        <f t="shared" si="101"/>
        <v>2.1778943554215018</v>
      </c>
      <c r="BX71" s="65">
        <f t="shared" si="101"/>
        <v>2.2460895343888283</v>
      </c>
      <c r="BY71" s="65">
        <f t="shared" si="101"/>
        <v>2.3160389462018998</v>
      </c>
      <c r="BZ71" s="65">
        <f t="shared" si="101"/>
        <v>2.3499686741234997</v>
      </c>
      <c r="CA71" s="65">
        <f t="shared" si="101"/>
        <v>2.3837309563944751</v>
      </c>
      <c r="CB71" s="65">
        <f t="shared" si="101"/>
        <v>2.4141278067519294</v>
      </c>
      <c r="CC71" s="65">
        <f t="shared" si="101"/>
        <v>2.4402044548992716</v>
      </c>
      <c r="CD71" s="65">
        <f t="shared" si="101"/>
        <v>2.4621580625087365</v>
      </c>
      <c r="CE71" s="65">
        <f t="shared" si="101"/>
        <v>2.4797807811704167</v>
      </c>
      <c r="CF71" s="65">
        <f t="shared" si="101"/>
        <v>2.4926531133462655</v>
      </c>
      <c r="CG71" s="65">
        <f t="shared" si="101"/>
        <v>2.5006341328545538</v>
      </c>
      <c r="CH71" s="65">
        <f t="shared" si="101"/>
        <v>2.5062053756917133</v>
      </c>
      <c r="CI71" s="65">
        <f t="shared" si="101"/>
        <v>2.5066885858497763</v>
      </c>
      <c r="CJ71" s="65">
        <f t="shared" si="101"/>
        <v>2.5020588773128241</v>
      </c>
      <c r="CK71" s="65">
        <f t="shared" si="101"/>
        <v>2.4918132986978532</v>
      </c>
      <c r="CL71" s="65">
        <f t="shared" si="101"/>
        <v>2.4759562147049849</v>
      </c>
      <c r="CM71" s="65">
        <f t="shared" si="101"/>
        <v>2.4614053487111454</v>
      </c>
      <c r="CN71" s="65">
        <f t="shared" si="101"/>
        <v>2.4405301648170976</v>
      </c>
      <c r="CO71" s="65">
        <f t="shared" si="101"/>
        <v>2.4139396547006222</v>
      </c>
      <c r="CP71" s="65">
        <f t="shared" si="101"/>
        <v>2.3814423851257271</v>
      </c>
      <c r="CQ71" s="65">
        <f t="shared" si="101"/>
        <v>2.3428346422459798</v>
      </c>
      <c r="CR71" s="65">
        <f t="shared" si="101"/>
        <v>2.2983762184002896</v>
      </c>
      <c r="CS71" s="65">
        <f t="shared" si="101"/>
        <v>2.2481193806434656</v>
      </c>
      <c r="CT71" s="65">
        <f t="shared" si="101"/>
        <v>2.1960020904414046</v>
      </c>
      <c r="CU71" s="65">
        <f t="shared" si="101"/>
        <v>2.1419002169398969</v>
      </c>
      <c r="CV71" s="70">
        <f t="shared" si="101"/>
        <v>2.0862258129564641</v>
      </c>
      <c r="CW71" s="65">
        <f t="shared" ref="CW71:DP71" si="102">CW$49*CW28</f>
        <v>2.0003847179741046</v>
      </c>
      <c r="CX71" s="65">
        <f t="shared" si="102"/>
        <v>1.9155259708595478</v>
      </c>
      <c r="CY71" s="65">
        <f t="shared" si="102"/>
        <v>1.8316876337810903</v>
      </c>
      <c r="CZ71" s="65">
        <f t="shared" si="102"/>
        <v>1.7489072604232232</v>
      </c>
      <c r="DA71" s="65">
        <f t="shared" si="102"/>
        <v>1.6672218999581832</v>
      </c>
      <c r="DB71" s="65">
        <f t="shared" si="102"/>
        <v>1.5866681009930179</v>
      </c>
      <c r="DC71" s="65">
        <f t="shared" si="102"/>
        <v>1.5072819154923243</v>
      </c>
      <c r="DD71" s="65">
        <f t="shared" si="102"/>
        <v>1.4290989026767802</v>
      </c>
      <c r="DE71" s="65">
        <f t="shared" si="102"/>
        <v>1.3521541328975921</v>
      </c>
      <c r="DF71" s="65">
        <f t="shared" si="102"/>
        <v>1.276482191487027</v>
      </c>
      <c r="DG71" s="65">
        <f t="shared" si="102"/>
        <v>1.2021171825850878</v>
      </c>
      <c r="DH71" s="65">
        <f t="shared" si="102"/>
        <v>1.1290927329425344</v>
      </c>
      <c r="DI71" s="65">
        <f t="shared" si="102"/>
        <v>1.0574419957003252</v>
      </c>
      <c r="DJ71" s="65">
        <f t="shared" si="102"/>
        <v>0.98719765414563188</v>
      </c>
      <c r="DK71" s="65">
        <f t="shared" si="102"/>
        <v>0.91839192544454484</v>
      </c>
      <c r="DL71" s="65">
        <f t="shared" si="102"/>
        <v>0.85105656435158872</v>
      </c>
      <c r="DM71" s="65">
        <f t="shared" si="102"/>
        <v>0.78522286689619913</v>
      </c>
      <c r="DN71" s="65">
        <f t="shared" si="102"/>
        <v>0.72092167404624152</v>
      </c>
      <c r="DO71" s="65">
        <f t="shared" si="102"/>
        <v>0.65818337534874094</v>
      </c>
      <c r="DP71" s="65">
        <f t="shared" si="102"/>
        <v>0.59703791254791516</v>
      </c>
    </row>
    <row r="72" spans="1:120" x14ac:dyDescent="0.25">
      <c r="A72" s="65" t="str">
        <f t="shared" si="71"/>
        <v>19_THA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19_THA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70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19_THA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19_THA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70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19_THA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19_THA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70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19_THA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35.007853899130367</v>
      </c>
      <c r="F75" s="66">
        <v>36.377584225713967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19_THA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35.007853899130367</v>
      </c>
      <c r="BP75" s="65">
        <f t="shared" si="109"/>
        <v>36.377584225713967</v>
      </c>
      <c r="BQ75" s="65">
        <f t="shared" si="109"/>
        <v>36.699232447165137</v>
      </c>
      <c r="BR75" s="65">
        <f t="shared" si="109"/>
        <v>33.240133535766333</v>
      </c>
      <c r="BS75" s="65">
        <f t="shared" si="109"/>
        <v>34.233467565636211</v>
      </c>
      <c r="BT75" s="65">
        <f t="shared" si="109"/>
        <v>35.269751099577945</v>
      </c>
      <c r="BU75" s="65">
        <f t="shared" si="109"/>
        <v>36.354338763125959</v>
      </c>
      <c r="BV75" s="65">
        <f t="shared" si="109"/>
        <v>37.47521417638869</v>
      </c>
      <c r="BW75" s="65">
        <f t="shared" si="109"/>
        <v>38.640310528739882</v>
      </c>
      <c r="BX75" s="65">
        <f t="shared" si="109"/>
        <v>39.850232803115084</v>
      </c>
      <c r="BY75" s="65">
        <f t="shared" si="109"/>
        <v>41.091278764335129</v>
      </c>
      <c r="BZ75" s="65">
        <f t="shared" si="109"/>
        <v>41.693261693297046</v>
      </c>
      <c r="CA75" s="65">
        <f t="shared" si="109"/>
        <v>42.292273793154841</v>
      </c>
      <c r="CB75" s="65">
        <f t="shared" si="109"/>
        <v>42.831576231762043</v>
      </c>
      <c r="CC75" s="65">
        <f t="shared" si="109"/>
        <v>43.294229426786728</v>
      </c>
      <c r="CD75" s="65">
        <f t="shared" si="109"/>
        <v>43.683731430473991</v>
      </c>
      <c r="CE75" s="65">
        <f t="shared" si="109"/>
        <v>43.996394585944699</v>
      </c>
      <c r="CF75" s="65">
        <f t="shared" si="109"/>
        <v>44.224776146907807</v>
      </c>
      <c r="CG75" s="65">
        <f t="shared" si="109"/>
        <v>44.366375794002025</v>
      </c>
      <c r="CH75" s="65">
        <f t="shared" si="109"/>
        <v>44.465221062930226</v>
      </c>
      <c r="CI75" s="65">
        <f t="shared" si="109"/>
        <v>44.473794201710682</v>
      </c>
      <c r="CJ75" s="65">
        <f t="shared" si="109"/>
        <v>44.391653681404875</v>
      </c>
      <c r="CK75" s="65">
        <f t="shared" si="109"/>
        <v>44.2098761134326</v>
      </c>
      <c r="CL75" s="65">
        <f t="shared" si="109"/>
        <v>43.928538936521576</v>
      </c>
      <c r="CM75" s="65">
        <f t="shared" si="109"/>
        <v>43.670376744648287</v>
      </c>
      <c r="CN75" s="65">
        <f t="shared" si="109"/>
        <v>43.30000818843132</v>
      </c>
      <c r="CO75" s="65">
        <f t="shared" si="109"/>
        <v>42.828238028661865</v>
      </c>
      <c r="CP75" s="65">
        <f t="shared" si="109"/>
        <v>42.25166984729703</v>
      </c>
      <c r="CQ75" s="65">
        <f t="shared" si="109"/>
        <v>41.566689343089578</v>
      </c>
      <c r="CR75" s="65">
        <f t="shared" si="109"/>
        <v>40.777905764703682</v>
      </c>
      <c r="CS75" s="65">
        <f t="shared" si="109"/>
        <v>39.886246436838654</v>
      </c>
      <c r="CT75" s="65">
        <f t="shared" si="109"/>
        <v>38.961578868684576</v>
      </c>
      <c r="CU75" s="65">
        <f t="shared" si="109"/>
        <v>38.001700724420658</v>
      </c>
      <c r="CV75" s="70">
        <f t="shared" si="109"/>
        <v>37.013922665734249</v>
      </c>
      <c r="CW75" s="65">
        <f t="shared" ref="CW75:DP75" si="110">CW$49*CW32</f>
        <v>35.490925667285495</v>
      </c>
      <c r="CX75" s="65">
        <f t="shared" si="110"/>
        <v>33.98535753381573</v>
      </c>
      <c r="CY75" s="65">
        <f t="shared" si="110"/>
        <v>32.497893566217634</v>
      </c>
      <c r="CZ75" s="65">
        <f t="shared" si="110"/>
        <v>31.029200043838788</v>
      </c>
      <c r="DA75" s="65">
        <f t="shared" si="110"/>
        <v>29.57993429494514</v>
      </c>
      <c r="DB75" s="65">
        <f t="shared" si="110"/>
        <v>28.150744766750023</v>
      </c>
      <c r="DC75" s="65">
        <f t="shared" si="110"/>
        <v>26.742271095011581</v>
      </c>
      <c r="DD75" s="65">
        <f t="shared" si="110"/>
        <v>25.355144173200724</v>
      </c>
      <c r="DE75" s="65">
        <f t="shared" si="110"/>
        <v>23.98998622124175</v>
      </c>
      <c r="DF75" s="65">
        <f t="shared" si="110"/>
        <v>22.647410853828688</v>
      </c>
      <c r="DG75" s="65">
        <f t="shared" si="110"/>
        <v>21.328023148318376</v>
      </c>
      <c r="DH75" s="65">
        <f t="shared" si="110"/>
        <v>20.032419712203819</v>
      </c>
      <c r="DI75" s="65">
        <f t="shared" si="110"/>
        <v>18.761188750169261</v>
      </c>
      <c r="DJ75" s="65">
        <f t="shared" si="110"/>
        <v>17.514910130729561</v>
      </c>
      <c r="DK75" s="65">
        <f t="shared" si="110"/>
        <v>16.294155452456071</v>
      </c>
      <c r="DL75" s="65">
        <f t="shared" si="110"/>
        <v>15.099488109791</v>
      </c>
      <c r="DM75" s="65">
        <f t="shared" si="110"/>
        <v>13.931463358453122</v>
      </c>
      <c r="DN75" s="65">
        <f t="shared" si="110"/>
        <v>12.790628380436067</v>
      </c>
      <c r="DO75" s="65">
        <f t="shared" si="110"/>
        <v>11.677522348602363</v>
      </c>
      <c r="DP75" s="65">
        <f t="shared" si="110"/>
        <v>10.592676490874721</v>
      </c>
    </row>
    <row r="76" spans="1:120" x14ac:dyDescent="0.25">
      <c r="A76" s="65" t="str">
        <f t="shared" si="71"/>
        <v>19_THA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0.67173019200000006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19_THA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0.67173019200000006</v>
      </c>
      <c r="BQ76" s="65">
        <f t="shared" si="111"/>
        <v>0.67766958644167741</v>
      </c>
      <c r="BR76" s="65">
        <f t="shared" si="111"/>
        <v>0.61379560400557998</v>
      </c>
      <c r="BS76" s="65">
        <f t="shared" si="111"/>
        <v>0.63213801108969225</v>
      </c>
      <c r="BT76" s="65">
        <f t="shared" si="111"/>
        <v>0.65127350213555091</v>
      </c>
      <c r="BU76" s="65">
        <f t="shared" si="111"/>
        <v>0.67130095296778491</v>
      </c>
      <c r="BV76" s="65">
        <f t="shared" si="111"/>
        <v>0.69199847515307733</v>
      </c>
      <c r="BW76" s="65">
        <f t="shared" si="111"/>
        <v>0.7135125589802862</v>
      </c>
      <c r="BX76" s="65">
        <f t="shared" si="111"/>
        <v>0.73585437576031942</v>
      </c>
      <c r="BY76" s="65">
        <f t="shared" si="111"/>
        <v>0.75877090690319537</v>
      </c>
      <c r="BZ76" s="65">
        <f t="shared" si="111"/>
        <v>0.76988682119654961</v>
      </c>
      <c r="CA76" s="65">
        <f t="shared" si="111"/>
        <v>0.78094787765239237</v>
      </c>
      <c r="CB76" s="65">
        <f t="shared" si="111"/>
        <v>0.7909063655053491</v>
      </c>
      <c r="CC76" s="65">
        <f t="shared" si="111"/>
        <v>0.79944948693955553</v>
      </c>
      <c r="CD76" s="65">
        <f t="shared" si="111"/>
        <v>0.80664183523013511</v>
      </c>
      <c r="CE76" s="65">
        <f t="shared" si="111"/>
        <v>0.81241531595806116</v>
      </c>
      <c r="CF76" s="65">
        <f t="shared" si="111"/>
        <v>0.81663249511001157</v>
      </c>
      <c r="CG76" s="65">
        <f t="shared" si="111"/>
        <v>0.81924720304497389</v>
      </c>
      <c r="CH76" s="65">
        <f t="shared" si="111"/>
        <v>0.82107243011512387</v>
      </c>
      <c r="CI76" s="65">
        <f t="shared" si="111"/>
        <v>0.8212307373881772</v>
      </c>
      <c r="CJ76" s="65">
        <f t="shared" si="111"/>
        <v>0.81971397181260619</v>
      </c>
      <c r="CK76" s="65">
        <f t="shared" si="111"/>
        <v>0.81635735857854197</v>
      </c>
      <c r="CL76" s="65">
        <f t="shared" si="111"/>
        <v>0.81116232763062113</v>
      </c>
      <c r="CM76" s="65">
        <f t="shared" si="111"/>
        <v>0.80639523431188453</v>
      </c>
      <c r="CN76" s="65">
        <f t="shared" si="111"/>
        <v>0.79955619464848315</v>
      </c>
      <c r="CO76" s="65">
        <f t="shared" si="111"/>
        <v>0.79084472392421767</v>
      </c>
      <c r="CP76" s="65">
        <f t="shared" si="111"/>
        <v>0.7801981055900753</v>
      </c>
      <c r="CQ76" s="65">
        <f t="shared" si="111"/>
        <v>0.76754959977526971</v>
      </c>
      <c r="CR76" s="65">
        <f t="shared" si="111"/>
        <v>0.75298431854966597</v>
      </c>
      <c r="CS76" s="65">
        <f t="shared" si="111"/>
        <v>0.73651938542521767</v>
      </c>
      <c r="CT76" s="65">
        <f t="shared" si="111"/>
        <v>0.71944493872094029</v>
      </c>
      <c r="CU76" s="65">
        <f t="shared" si="111"/>
        <v>0.70172031121015477</v>
      </c>
      <c r="CV76" s="70">
        <f t="shared" si="111"/>
        <v>0.68348049789825838</v>
      </c>
      <c r="CW76" s="65">
        <f t="shared" ref="CW76:DP76" si="112">CW$49*CW33</f>
        <v>0.65535760057127612</v>
      </c>
      <c r="CX76" s="65">
        <f t="shared" si="112"/>
        <v>0.62755653590767335</v>
      </c>
      <c r="CY76" s="65">
        <f t="shared" si="112"/>
        <v>0.60008977367442229</v>
      </c>
      <c r="CZ76" s="65">
        <f t="shared" si="112"/>
        <v>0.57296961705117599</v>
      </c>
      <c r="DA76" s="65">
        <f t="shared" si="112"/>
        <v>0.54620820393141167</v>
      </c>
      <c r="DB76" s="65">
        <f t="shared" si="112"/>
        <v>0.51981750821555139</v>
      </c>
      <c r="DC76" s="65">
        <f t="shared" si="112"/>
        <v>0.49380934109611324</v>
      </c>
      <c r="DD76" s="65">
        <f t="shared" si="112"/>
        <v>0.46819535233493159</v>
      </c>
      <c r="DE76" s="65">
        <f t="shared" si="112"/>
        <v>0.44298703153248753</v>
      </c>
      <c r="DF76" s="65">
        <f t="shared" si="112"/>
        <v>0.41819570938940359</v>
      </c>
      <c r="DG76" s="65">
        <f t="shared" si="112"/>
        <v>0.39383255896012331</v>
      </c>
      <c r="DH76" s="65">
        <f t="shared" si="112"/>
        <v>0.36990859689884076</v>
      </c>
      <c r="DI76" s="65">
        <f t="shared" si="112"/>
        <v>0.34643468469770528</v>
      </c>
      <c r="DJ76" s="65">
        <f t="shared" si="112"/>
        <v>0.32342152991735124</v>
      </c>
      <c r="DK76" s="65">
        <f t="shared" si="112"/>
        <v>0.30087968740979104</v>
      </c>
      <c r="DL76" s="65">
        <f t="shared" si="112"/>
        <v>0.27881956053371104</v>
      </c>
      <c r="DM76" s="65">
        <f t="shared" si="112"/>
        <v>0.25725140236221966</v>
      </c>
      <c r="DN76" s="65">
        <f t="shared" si="112"/>
        <v>0.23618531688307404</v>
      </c>
      <c r="DO76" s="65">
        <f t="shared" si="112"/>
        <v>0.21563126019144008</v>
      </c>
      <c r="DP76" s="65">
        <f t="shared" si="112"/>
        <v>0.19559904167521755</v>
      </c>
    </row>
    <row r="77" spans="1:120" x14ac:dyDescent="0.25">
      <c r="A77" s="65" t="str">
        <f t="shared" si="71"/>
        <v>19_THA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19_THA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70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19_THA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19_THA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70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19_THA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19_THA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70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19_THA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10.465953300000001</v>
      </c>
      <c r="F80" s="66">
        <v>5.8878131040000001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19_THA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10.465953300000001</v>
      </c>
      <c r="BP80" s="65">
        <f t="shared" si="119"/>
        <v>5.8878131040000001</v>
      </c>
      <c r="BQ80" s="65">
        <f t="shared" si="119"/>
        <v>5.9398727625355399</v>
      </c>
      <c r="BR80" s="65">
        <f t="shared" si="119"/>
        <v>5.3800079905320803</v>
      </c>
      <c r="BS80" s="65">
        <f t="shared" si="119"/>
        <v>5.5407818638445052</v>
      </c>
      <c r="BT80" s="65">
        <f t="shared" si="119"/>
        <v>5.7085072337520737</v>
      </c>
      <c r="BU80" s="65">
        <f t="shared" si="119"/>
        <v>5.8840507612785879</v>
      </c>
      <c r="BV80" s="65">
        <f t="shared" si="119"/>
        <v>6.0654675619438398</v>
      </c>
      <c r="BW80" s="65">
        <f t="shared" si="119"/>
        <v>6.2540416444951203</v>
      </c>
      <c r="BX80" s="65">
        <f t="shared" si="119"/>
        <v>6.4498709271018599</v>
      </c>
      <c r="BY80" s="65">
        <f t="shared" si="119"/>
        <v>6.6507376649203804</v>
      </c>
      <c r="BZ80" s="65">
        <f t="shared" si="119"/>
        <v>6.7481702749456751</v>
      </c>
      <c r="CA80" s="65">
        <f t="shared" si="119"/>
        <v>6.8451220480242236</v>
      </c>
      <c r="CB80" s="65">
        <f t="shared" si="119"/>
        <v>6.9324096464900427</v>
      </c>
      <c r="CC80" s="65">
        <f t="shared" si="119"/>
        <v>7.0072913518658577</v>
      </c>
      <c r="CD80" s="65">
        <f t="shared" si="119"/>
        <v>7.0703333336289846</v>
      </c>
      <c r="CE80" s="65">
        <f t="shared" si="119"/>
        <v>7.1209387342651596</v>
      </c>
      <c r="CF80" s="65">
        <f t="shared" si="119"/>
        <v>7.1579029246030119</v>
      </c>
      <c r="CG80" s="65">
        <f t="shared" si="119"/>
        <v>7.1808212210052726</v>
      </c>
      <c r="CH80" s="65">
        <f t="shared" si="119"/>
        <v>7.1968196024825248</v>
      </c>
      <c r="CI80" s="65">
        <f t="shared" si="119"/>
        <v>7.1982071888197821</v>
      </c>
      <c r="CJ80" s="65">
        <f t="shared" si="119"/>
        <v>7.1849125173312878</v>
      </c>
      <c r="CK80" s="65">
        <f t="shared" si="119"/>
        <v>7.1554913127763164</v>
      </c>
      <c r="CL80" s="65">
        <f t="shared" si="119"/>
        <v>7.1099561088281611</v>
      </c>
      <c r="CM80" s="65">
        <f t="shared" si="119"/>
        <v>7.0681718406140446</v>
      </c>
      <c r="CN80" s="65">
        <f t="shared" si="119"/>
        <v>7.0082266604978125</v>
      </c>
      <c r="CO80" s="65">
        <f t="shared" si="119"/>
        <v>6.9318693490410679</v>
      </c>
      <c r="CP80" s="65">
        <f t="shared" si="119"/>
        <v>6.8385501865445733</v>
      </c>
      <c r="CQ80" s="65">
        <f t="shared" si="119"/>
        <v>6.7276841883069443</v>
      </c>
      <c r="CR80" s="65">
        <f t="shared" si="119"/>
        <v>6.6000173740340591</v>
      </c>
      <c r="CS80" s="65">
        <f t="shared" si="119"/>
        <v>6.45569983380563</v>
      </c>
      <c r="CT80" s="65">
        <f t="shared" si="119"/>
        <v>6.3060398181531054</v>
      </c>
      <c r="CU80" s="65">
        <f t="shared" si="119"/>
        <v>6.1506808729033713</v>
      </c>
      <c r="CV80" s="70">
        <f t="shared" si="119"/>
        <v>5.9908062489676075</v>
      </c>
      <c r="CW80" s="65">
        <f t="shared" ref="CW80:DP80" si="120">CW$49*CW37</f>
        <v>5.7443049522025325</v>
      </c>
      <c r="CX80" s="65">
        <f t="shared" si="120"/>
        <v>5.5006245656709236</v>
      </c>
      <c r="CY80" s="65">
        <f t="shared" si="120"/>
        <v>5.2598743886989947</v>
      </c>
      <c r="CZ80" s="65">
        <f t="shared" si="120"/>
        <v>5.02216226045081</v>
      </c>
      <c r="DA80" s="65">
        <f t="shared" si="120"/>
        <v>4.7875945713329946</v>
      </c>
      <c r="DB80" s="65">
        <f t="shared" si="120"/>
        <v>4.5562762743291305</v>
      </c>
      <c r="DC80" s="65">
        <f t="shared" si="120"/>
        <v>4.3283108962642869</v>
      </c>
      <c r="DD80" s="65">
        <f t="shared" si="120"/>
        <v>4.1038005490000469</v>
      </c>
      <c r="DE80" s="65">
        <f t="shared" si="120"/>
        <v>3.8828459405603746</v>
      </c>
      <c r="DF80" s="65">
        <f t="shared" si="120"/>
        <v>3.6655463861887951</v>
      </c>
      <c r="DG80" s="65">
        <f t="shared" si="120"/>
        <v>3.451999819337086</v>
      </c>
      <c r="DH80" s="65">
        <f t="shared" si="120"/>
        <v>3.2423028025860239</v>
      </c>
      <c r="DI80" s="65">
        <f t="shared" si="120"/>
        <v>3.0365505384984348</v>
      </c>
      <c r="DJ80" s="65">
        <f t="shared" si="120"/>
        <v>2.8348368804049651</v>
      </c>
      <c r="DK80" s="65">
        <f t="shared" si="120"/>
        <v>2.6372543431229172</v>
      </c>
      <c r="DL80" s="65">
        <f t="shared" si="120"/>
        <v>2.4438941136084953</v>
      </c>
      <c r="DM80" s="65">
        <f t="shared" si="120"/>
        <v>2.2548460615428958</v>
      </c>
      <c r="DN80" s="65">
        <f t="shared" si="120"/>
        <v>2.0701987498524637</v>
      </c>
      <c r="DO80" s="65">
        <f t="shared" si="120"/>
        <v>1.8900394451634153</v>
      </c>
      <c r="DP80" s="65">
        <f t="shared" si="120"/>
        <v>1.7144541281913792</v>
      </c>
    </row>
    <row r="81" spans="1:120" x14ac:dyDescent="0.25">
      <c r="A81" s="65" t="str">
        <f t="shared" si="71"/>
        <v>19_THA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9.795099094606456E-6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19_THA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2.654846530560001E-5</v>
      </c>
      <c r="BQ81" s="65">
        <f t="shared" si="121"/>
        <v>2.6783205100161966E-5</v>
      </c>
      <c r="BR81" s="65">
        <f t="shared" si="121"/>
        <v>2.4258744793284413E-5</v>
      </c>
      <c r="BS81" s="65">
        <f t="shared" si="121"/>
        <v>2.4983682817350108E-5</v>
      </c>
      <c r="BT81" s="65">
        <f t="shared" si="121"/>
        <v>2.5739965512674598E-5</v>
      </c>
      <c r="BU81" s="65">
        <f t="shared" si="121"/>
        <v>2.6531500700330976E-5</v>
      </c>
      <c r="BV81" s="65">
        <f t="shared" si="121"/>
        <v>2.7349518791809173E-5</v>
      </c>
      <c r="BW81" s="65">
        <f t="shared" si="121"/>
        <v>2.8199809451467994E-5</v>
      </c>
      <c r="BX81" s="65">
        <f t="shared" si="121"/>
        <v>2.9082814197589016E-5</v>
      </c>
      <c r="BY81" s="65">
        <f t="shared" si="121"/>
        <v>2.9988533099637928E-5</v>
      </c>
      <c r="BZ81" s="65">
        <f t="shared" si="121"/>
        <v>3.0427861967793283E-5</v>
      </c>
      <c r="CA81" s="65">
        <f t="shared" si="121"/>
        <v>3.0865022716347551E-5</v>
      </c>
      <c r="CB81" s="65">
        <f t="shared" si="121"/>
        <v>3.1258607182862729E-5</v>
      </c>
      <c r="CC81" s="65">
        <f t="shared" si="121"/>
        <v>3.1596252811567118E-5</v>
      </c>
      <c r="CD81" s="65">
        <f t="shared" si="121"/>
        <v>3.1880512491022228E-5</v>
      </c>
      <c r="CE81" s="65">
        <f t="shared" si="121"/>
        <v>3.2108694958660807E-5</v>
      </c>
      <c r="CF81" s="65">
        <f t="shared" si="121"/>
        <v>3.2275368476892457E-5</v>
      </c>
      <c r="CG81" s="65">
        <f t="shared" si="121"/>
        <v>3.2378708305475925E-5</v>
      </c>
      <c r="CH81" s="65">
        <f t="shared" si="121"/>
        <v>3.2450845866246339E-5</v>
      </c>
      <c r="CI81" s="65">
        <f t="shared" si="121"/>
        <v>3.2457102567517675E-5</v>
      </c>
      <c r="CJ81" s="65">
        <f t="shared" si="121"/>
        <v>3.2397156180204208E-5</v>
      </c>
      <c r="CK81" s="65">
        <f t="shared" si="121"/>
        <v>3.2264494389726181E-5</v>
      </c>
      <c r="CL81" s="65">
        <f t="shared" si="121"/>
        <v>3.2059173711089193E-5</v>
      </c>
      <c r="CM81" s="65">
        <f t="shared" si="121"/>
        <v>3.1870766203002918E-5</v>
      </c>
      <c r="CN81" s="65">
        <f t="shared" si="121"/>
        <v>3.1600470168389907E-5</v>
      </c>
      <c r="CO81" s="65">
        <f t="shared" si="121"/>
        <v>3.1256170952665639E-5</v>
      </c>
      <c r="CP81" s="65">
        <f t="shared" si="121"/>
        <v>3.0835389840200857E-5</v>
      </c>
      <c r="CQ81" s="65">
        <f t="shared" si="121"/>
        <v>3.0335489103578839E-5</v>
      </c>
      <c r="CR81" s="65">
        <f t="shared" si="121"/>
        <v>2.9759832585694877E-5</v>
      </c>
      <c r="CS81" s="65">
        <f t="shared" si="121"/>
        <v>2.9109097050774273E-5</v>
      </c>
      <c r="CT81" s="65">
        <f t="shared" si="121"/>
        <v>2.8434272007416952E-5</v>
      </c>
      <c r="CU81" s="65">
        <f t="shared" si="121"/>
        <v>2.7733750184624189E-5</v>
      </c>
      <c r="CV81" s="70">
        <f t="shared" si="121"/>
        <v>2.7012866924263748E-5</v>
      </c>
      <c r="CW81" s="65">
        <f t="shared" ref="CW81:DP81" si="122">CW$49*CW38</f>
        <v>2.5901379346557338E-5</v>
      </c>
      <c r="CX81" s="65">
        <f t="shared" si="122"/>
        <v>2.4802611404501823E-5</v>
      </c>
      <c r="CY81" s="65">
        <f t="shared" si="122"/>
        <v>2.3717055934625563E-5</v>
      </c>
      <c r="CZ81" s="65">
        <f t="shared" si="122"/>
        <v>2.2645199189507439E-5</v>
      </c>
      <c r="DA81" s="65">
        <f t="shared" si="122"/>
        <v>2.1587520889201267E-5</v>
      </c>
      <c r="DB81" s="65">
        <f t="shared" si="122"/>
        <v>2.054449427234323E-5</v>
      </c>
      <c r="DC81" s="65">
        <f t="shared" si="122"/>
        <v>1.9516586146944194E-5</v>
      </c>
      <c r="DD81" s="65">
        <f t="shared" si="122"/>
        <v>1.8504256940868763E-5</v>
      </c>
      <c r="DE81" s="65">
        <f t="shared" si="122"/>
        <v>1.7507960752002318E-5</v>
      </c>
      <c r="DF81" s="65">
        <f t="shared" si="122"/>
        <v>1.6528145398108536E-5</v>
      </c>
      <c r="DG81" s="65">
        <f t="shared" si="122"/>
        <v>1.5565252466377903E-5</v>
      </c>
      <c r="DH81" s="65">
        <f t="shared" si="122"/>
        <v>1.4619717362669999E-5</v>
      </c>
      <c r="DI81" s="65">
        <f t="shared" si="122"/>
        <v>1.369196936045046E-5</v>
      </c>
      <c r="DJ81" s="65">
        <f t="shared" si="122"/>
        <v>1.2782431649424616E-5</v>
      </c>
      <c r="DK81" s="65">
        <f t="shared" si="122"/>
        <v>1.1891521383869272E-5</v>
      </c>
      <c r="DL81" s="65">
        <f t="shared" si="122"/>
        <v>1.1019649730664282E-5</v>
      </c>
      <c r="DM81" s="65">
        <f t="shared" si="122"/>
        <v>1.0167221917025781E-5</v>
      </c>
      <c r="DN81" s="65">
        <f t="shared" si="122"/>
        <v>9.3346372779421437E-6</v>
      </c>
      <c r="DO81" s="65">
        <f t="shared" si="122"/>
        <v>8.5222893033148849E-6</v>
      </c>
      <c r="DP81" s="65">
        <f t="shared" si="122"/>
        <v>7.7305656848056662E-6</v>
      </c>
    </row>
    <row r="82" spans="1:120" x14ac:dyDescent="0.25">
      <c r="A82" s="65" t="str">
        <f t="shared" si="71"/>
        <v>19_THA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19_THA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70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19_THA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19_THA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70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19_THA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2.6420382720000011</v>
      </c>
      <c r="F84" s="66">
        <v>5.0703822720000007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19_THA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2.6420382720000011</v>
      </c>
      <c r="BP84" s="65">
        <f t="shared" si="127"/>
        <v>5.0703822720000007</v>
      </c>
      <c r="BQ84" s="65">
        <f t="shared" si="127"/>
        <v>5.1152142605605144</v>
      </c>
      <c r="BR84" s="65">
        <f t="shared" si="127"/>
        <v>4.633077962321849</v>
      </c>
      <c r="BS84" s="65">
        <f t="shared" si="127"/>
        <v>4.7715308959739531</v>
      </c>
      <c r="BT84" s="65">
        <f t="shared" si="127"/>
        <v>4.9159702195601955</v>
      </c>
      <c r="BU84" s="65">
        <f t="shared" si="127"/>
        <v>5.0671422717658094</v>
      </c>
      <c r="BV84" s="65">
        <f t="shared" si="127"/>
        <v>5.2233721849250987</v>
      </c>
      <c r="BW84" s="65">
        <f t="shared" si="127"/>
        <v>5.3857657032378841</v>
      </c>
      <c r="BX84" s="65">
        <f t="shared" si="127"/>
        <v>5.5544071504660781</v>
      </c>
      <c r="BY84" s="65">
        <f t="shared" si="127"/>
        <v>5.7273866809775997</v>
      </c>
      <c r="BZ84" s="65">
        <f t="shared" si="127"/>
        <v>5.8112922958231721</v>
      </c>
      <c r="CA84" s="65">
        <f t="shared" si="127"/>
        <v>5.8947838304173121</v>
      </c>
      <c r="CB84" s="65">
        <f t="shared" si="127"/>
        <v>5.9699529100074686</v>
      </c>
      <c r="CC84" s="65">
        <f t="shared" si="127"/>
        <v>6.0344384608780821</v>
      </c>
      <c r="CD84" s="65">
        <f t="shared" si="127"/>
        <v>6.0887280487229072</v>
      </c>
      <c r="CE84" s="65">
        <f t="shared" si="127"/>
        <v>6.1323076803655612</v>
      </c>
      <c r="CF84" s="65">
        <f t="shared" si="127"/>
        <v>6.1641399705686171</v>
      </c>
      <c r="CG84" s="65">
        <f t="shared" si="127"/>
        <v>6.1838764196932541</v>
      </c>
      <c r="CH84" s="65">
        <f t="shared" si="127"/>
        <v>6.1976536759325613</v>
      </c>
      <c r="CI84" s="65">
        <f t="shared" si="127"/>
        <v>6.198848617592736</v>
      </c>
      <c r="CJ84" s="65">
        <f t="shared" si="127"/>
        <v>6.1873997034650898</v>
      </c>
      <c r="CK84" s="65">
        <f t="shared" si="127"/>
        <v>6.1620631733542632</v>
      </c>
      <c r="CL84" s="65">
        <f t="shared" si="127"/>
        <v>6.122849820828896</v>
      </c>
      <c r="CM84" s="65">
        <f t="shared" si="127"/>
        <v>6.0868666452322682</v>
      </c>
      <c r="CN84" s="65">
        <f t="shared" si="127"/>
        <v>6.03524391652393</v>
      </c>
      <c r="CO84" s="65">
        <f t="shared" si="127"/>
        <v>5.9694876244152626</v>
      </c>
      <c r="CP84" s="65">
        <f t="shared" si="127"/>
        <v>5.8891243691959927</v>
      </c>
      <c r="CQ84" s="65">
        <f t="shared" si="127"/>
        <v>5.79365038214811</v>
      </c>
      <c r="CR84" s="65">
        <f t="shared" si="127"/>
        <v>5.683708109800472</v>
      </c>
      <c r="CS84" s="65">
        <f t="shared" si="127"/>
        <v>5.5594268045709025</v>
      </c>
      <c r="CT84" s="65">
        <f t="shared" si="127"/>
        <v>5.4305447431351768</v>
      </c>
      <c r="CU84" s="65">
        <f t="shared" si="127"/>
        <v>5.2967549594112819</v>
      </c>
      <c r="CV84" s="70">
        <f t="shared" si="127"/>
        <v>5.1590764284137816</v>
      </c>
      <c r="CW84" s="65">
        <f t="shared" ref="CW84:DP84" si="128">CW$49*CW41</f>
        <v>4.9467979842672545</v>
      </c>
      <c r="CX84" s="65">
        <f t="shared" si="128"/>
        <v>4.7369488110547797</v>
      </c>
      <c r="CY84" s="65">
        <f t="shared" si="128"/>
        <v>4.5296230335993046</v>
      </c>
      <c r="CZ84" s="65">
        <f t="shared" si="128"/>
        <v>4.324913519282326</v>
      </c>
      <c r="DA84" s="65">
        <f t="shared" si="128"/>
        <v>4.122911887865226</v>
      </c>
      <c r="DB84" s="65">
        <f t="shared" si="128"/>
        <v>3.9237085212500715</v>
      </c>
      <c r="DC84" s="65">
        <f t="shared" si="128"/>
        <v>3.7273925731802358</v>
      </c>
      <c r="DD84" s="65">
        <f t="shared" si="128"/>
        <v>3.5340519788811751</v>
      </c>
      <c r="DE84" s="65">
        <f t="shared" si="128"/>
        <v>3.3437734646416333</v>
      </c>
      <c r="DF84" s="65">
        <f t="shared" si="128"/>
        <v>3.1566425573357226</v>
      </c>
      <c r="DG84" s="65">
        <f t="shared" si="128"/>
        <v>2.972743593885987</v>
      </c>
      <c r="DH84" s="65">
        <f t="shared" si="128"/>
        <v>2.7921597306679886</v>
      </c>
      <c r="DI84" s="65">
        <f t="shared" si="128"/>
        <v>2.6149729528565762</v>
      </c>
      <c r="DJ84" s="65">
        <f t="shared" si="128"/>
        <v>2.4412640837142177</v>
      </c>
      <c r="DK84" s="65">
        <f t="shared" si="128"/>
        <v>2.2711127938216995</v>
      </c>
      <c r="DL84" s="65">
        <f t="shared" si="128"/>
        <v>2.1045976102514676</v>
      </c>
      <c r="DM84" s="65">
        <f t="shared" si="128"/>
        <v>1.9417959256840105</v>
      </c>
      <c r="DN84" s="65">
        <f t="shared" si="128"/>
        <v>1.7827840074674526</v>
      </c>
      <c r="DO84" s="65">
        <f t="shared" si="128"/>
        <v>1.6276370066208037</v>
      </c>
      <c r="DP84" s="65">
        <f t="shared" si="128"/>
        <v>1.4764289667810742</v>
      </c>
    </row>
    <row r="85" spans="1:120" x14ac:dyDescent="0.25">
      <c r="A85" s="65" t="str">
        <f t="shared" si="71"/>
        <v>19_THA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19_THA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70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19_THA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19_THA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70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19_THA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19_THA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70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19_THA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23.62025088</v>
      </c>
      <c r="F88" s="66">
        <v>22.885718688000001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19_THA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23.62025088</v>
      </c>
      <c r="BP88" s="65">
        <f t="shared" si="135"/>
        <v>22.885718688000001</v>
      </c>
      <c r="BQ88" s="65">
        <f t="shared" si="135"/>
        <v>23.088072716430059</v>
      </c>
      <c r="BR88" s="65">
        <f t="shared" si="135"/>
        <v>20.911898396853282</v>
      </c>
      <c r="BS88" s="65">
        <f t="shared" si="135"/>
        <v>21.536820684979006</v>
      </c>
      <c r="BT88" s="65">
        <f t="shared" si="135"/>
        <v>22.188763191431455</v>
      </c>
      <c r="BU88" s="65">
        <f t="shared" si="135"/>
        <v>22.871094596574341</v>
      </c>
      <c r="BV88" s="65">
        <f t="shared" si="135"/>
        <v>23.576255204080937</v>
      </c>
      <c r="BW88" s="65">
        <f t="shared" si="135"/>
        <v>24.309235909970589</v>
      </c>
      <c r="BX88" s="65">
        <f t="shared" si="135"/>
        <v>25.070417318661356</v>
      </c>
      <c r="BY88" s="65">
        <f t="shared" si="135"/>
        <v>25.851179135365062</v>
      </c>
      <c r="BZ88" s="65">
        <f t="shared" si="135"/>
        <v>26.229896201394489</v>
      </c>
      <c r="CA88" s="65">
        <f t="shared" si="135"/>
        <v>26.606744271431069</v>
      </c>
      <c r="CB88" s="65">
        <f t="shared" si="135"/>
        <v>26.946028040829706</v>
      </c>
      <c r="CC88" s="65">
        <f t="shared" si="135"/>
        <v>27.237090548052354</v>
      </c>
      <c r="CD88" s="65">
        <f t="shared" si="135"/>
        <v>27.482132473582361</v>
      </c>
      <c r="CE88" s="65">
        <f t="shared" si="135"/>
        <v>27.678833853635716</v>
      </c>
      <c r="CF88" s="65">
        <f t="shared" si="135"/>
        <v>27.822512337762028</v>
      </c>
      <c r="CG88" s="65">
        <f t="shared" si="135"/>
        <v>27.911594935155282</v>
      </c>
      <c r="CH88" s="65">
        <f t="shared" si="135"/>
        <v>27.973780071042661</v>
      </c>
      <c r="CI88" s="65">
        <f t="shared" si="135"/>
        <v>27.979173569445017</v>
      </c>
      <c r="CJ88" s="65">
        <f t="shared" si="135"/>
        <v>27.927497657461942</v>
      </c>
      <c r="CK88" s="65">
        <f t="shared" si="135"/>
        <v>27.813138488953392</v>
      </c>
      <c r="CL88" s="65">
        <f t="shared" si="135"/>
        <v>27.636144781858615</v>
      </c>
      <c r="CM88" s="65">
        <f t="shared" si="135"/>
        <v>27.473730827638065</v>
      </c>
      <c r="CN88" s="65">
        <f t="shared" si="135"/>
        <v>27.240726059210623</v>
      </c>
      <c r="CO88" s="65">
        <f t="shared" si="135"/>
        <v>26.943927923994025</v>
      </c>
      <c r="CP88" s="65">
        <f t="shared" si="135"/>
        <v>26.581199681203227</v>
      </c>
      <c r="CQ88" s="65">
        <f t="shared" si="135"/>
        <v>26.150267516252725</v>
      </c>
      <c r="CR88" s="65">
        <f t="shared" si="135"/>
        <v>25.654031181023694</v>
      </c>
      <c r="CS88" s="65">
        <f t="shared" si="135"/>
        <v>25.093074070281148</v>
      </c>
      <c r="CT88" s="65">
        <f t="shared" si="135"/>
        <v>24.511350948883411</v>
      </c>
      <c r="CU88" s="65">
        <f t="shared" si="135"/>
        <v>23.907476292224501</v>
      </c>
      <c r="CV88" s="70">
        <f t="shared" si="135"/>
        <v>23.286049354223035</v>
      </c>
      <c r="CW88" s="65">
        <f t="shared" ref="CW88:DP88" si="136">CW$49*CW45</f>
        <v>22.327907641103756</v>
      </c>
      <c r="CX88" s="65">
        <f t="shared" si="136"/>
        <v>21.380730705042929</v>
      </c>
      <c r="CY88" s="65">
        <f t="shared" si="136"/>
        <v>20.444943388607456</v>
      </c>
      <c r="CZ88" s="65">
        <f t="shared" si="136"/>
        <v>19.520964858766245</v>
      </c>
      <c r="DA88" s="65">
        <f t="shared" si="136"/>
        <v>18.609208651219923</v>
      </c>
      <c r="DB88" s="65">
        <f t="shared" si="136"/>
        <v>17.710082714457233</v>
      </c>
      <c r="DC88" s="65">
        <f t="shared" si="136"/>
        <v>16.823989453539827</v>
      </c>
      <c r="DD88" s="65">
        <f t="shared" si="136"/>
        <v>15.951325773616988</v>
      </c>
      <c r="DE88" s="65">
        <f t="shared" si="136"/>
        <v>15.092483123171414</v>
      </c>
      <c r="DF88" s="65">
        <f t="shared" si="136"/>
        <v>14.247847536998142</v>
      </c>
      <c r="DG88" s="65">
        <f t="shared" si="136"/>
        <v>13.417799678917147</v>
      </c>
      <c r="DH88" s="65">
        <f t="shared" si="136"/>
        <v>12.60271488422193</v>
      </c>
      <c r="DI88" s="65">
        <f t="shared" si="136"/>
        <v>11.802963201864921</v>
      </c>
      <c r="DJ88" s="65">
        <f t="shared" si="136"/>
        <v>11.018909436381374</v>
      </c>
      <c r="DK88" s="65">
        <f t="shared" si="136"/>
        <v>10.25091318955312</v>
      </c>
      <c r="DL88" s="65">
        <f t="shared" si="136"/>
        <v>9.4993289018134455</v>
      </c>
      <c r="DM88" s="65">
        <f t="shared" si="136"/>
        <v>8.764505893394853</v>
      </c>
      <c r="DN88" s="65">
        <f t="shared" si="136"/>
        <v>8.046788405220541</v>
      </c>
      <c r="DO88" s="65">
        <f t="shared" si="136"/>
        <v>7.3465156395415221</v>
      </c>
      <c r="DP88" s="65">
        <f t="shared" si="136"/>
        <v>6.6640218003204117</v>
      </c>
    </row>
    <row r="89" spans="1:120" x14ac:dyDescent="0.25">
      <c r="A89" s="65" t="str">
        <f t="shared" si="71"/>
        <v>19_THA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19_THA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70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19_THA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19_THA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2.20980954544161E-2</v>
      </c>
      <c r="CC90" s="52">
        <f t="shared" si="143"/>
        <v>6.7178532890528303E-2</v>
      </c>
      <c r="CD90" s="52">
        <f t="shared" si="143"/>
        <v>0.13607803954319772</v>
      </c>
      <c r="CE90" s="52">
        <f t="shared" si="143"/>
        <v>0.22957657085159697</v>
      </c>
      <c r="CF90" s="52">
        <f t="shared" si="143"/>
        <v>0.34835721761996025</v>
      </c>
      <c r="CG90" s="52">
        <f t="shared" si="143"/>
        <v>0.49303001350002068</v>
      </c>
      <c r="CH90" s="52">
        <f t="shared" si="143"/>
        <v>0.66481185356213979</v>
      </c>
      <c r="CI90" s="52">
        <f t="shared" si="143"/>
        <v>0.86387497173770522</v>
      </c>
      <c r="CJ90" s="52">
        <f t="shared" si="143"/>
        <v>1.0906978406885579</v>
      </c>
      <c r="CK90" s="52">
        <f t="shared" si="143"/>
        <v>1.3454367378730472</v>
      </c>
      <c r="CL90" s="52">
        <f t="shared" si="143"/>
        <v>1.6282916732538257</v>
      </c>
      <c r="CM90" s="52">
        <f t="shared" si="143"/>
        <v>1.9448311916927237</v>
      </c>
      <c r="CN90" s="52">
        <f t="shared" si="143"/>
        <v>2.290976862604345</v>
      </c>
      <c r="CO90" s="52">
        <f t="shared" si="143"/>
        <v>2.6673024856674168</v>
      </c>
      <c r="CP90" s="52">
        <f t="shared" si="143"/>
        <v>3.0736455132121656</v>
      </c>
      <c r="CQ90" s="52">
        <f t="shared" si="143"/>
        <v>3.5095693789185476</v>
      </c>
      <c r="CR90" s="52">
        <f t="shared" si="143"/>
        <v>3.9751144347600591</v>
      </c>
      <c r="CS90" s="52">
        <f t="shared" si="143"/>
        <v>4.4699863883358208</v>
      </c>
      <c r="CT90" s="52">
        <f t="shared" si="143"/>
        <v>4.9681501086432691</v>
      </c>
      <c r="CU90" s="52">
        <f t="shared" si="143"/>
        <v>5.4683493622188246</v>
      </c>
      <c r="CV90" s="70">
        <f t="shared" ref="CV90:DP90" si="144">CV$50*CV15</f>
        <v>5.9705914425275406</v>
      </c>
      <c r="CW90" s="52">
        <f t="shared" si="144"/>
        <v>6.3827226391535934</v>
      </c>
      <c r="CX90" s="52">
        <f t="shared" si="144"/>
        <v>6.7839267947327864</v>
      </c>
      <c r="CY90" s="52">
        <f t="shared" si="144"/>
        <v>7.1739650979138041</v>
      </c>
      <c r="CZ90" s="52">
        <f t="shared" si="144"/>
        <v>7.5526022050876334</v>
      </c>
      <c r="DA90" s="52">
        <f t="shared" si="144"/>
        <v>7.9196062126402174</v>
      </c>
      <c r="DB90" s="52">
        <f t="shared" si="144"/>
        <v>8.2747486293779975</v>
      </c>
      <c r="DC90" s="52">
        <f t="shared" si="144"/>
        <v>8.6178043491254606</v>
      </c>
      <c r="DD90" s="52">
        <f t="shared" si="144"/>
        <v>8.9485516234937919</v>
      </c>
      <c r="DE90" s="52">
        <f t="shared" si="144"/>
        <v>9.2667720348195868</v>
      </c>
      <c r="DF90" s="52">
        <f t="shared" si="144"/>
        <v>9.572250469272964</v>
      </c>
      <c r="DG90" s="52">
        <f t="shared" si="144"/>
        <v>9.8647750901337865</v>
      </c>
      <c r="DH90" s="52">
        <f t="shared" si="144"/>
        <v>10.144137311235447</v>
      </c>
      <c r="DI90" s="52">
        <f t="shared" si="144"/>
        <v>10.410131770575068</v>
      </c>
      <c r="DJ90" s="52">
        <f t="shared" si="144"/>
        <v>10.66255630408933</v>
      </c>
      <c r="DK90" s="52">
        <f t="shared" si="144"/>
        <v>10.901211919595001</v>
      </c>
      <c r="DL90" s="52">
        <f t="shared" si="144"/>
        <v>11.125902770893168</v>
      </c>
      <c r="DM90" s="52">
        <f t="shared" si="144"/>
        <v>11.336436132036626</v>
      </c>
      <c r="DN90" s="52">
        <f t="shared" si="144"/>
        <v>11.532622371758984</v>
      </c>
      <c r="DO90" s="52">
        <f t="shared" si="144"/>
        <v>11.714274928065164</v>
      </c>
      <c r="DP90" s="52">
        <f t="shared" si="144"/>
        <v>11.881210282982076</v>
      </c>
    </row>
    <row r="91" spans="1:120" x14ac:dyDescent="0.25">
      <c r="A91" s="52" t="str">
        <f t="shared" si="140"/>
        <v>19_THA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19_THA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8.1440338386322834E-5</v>
      </c>
      <c r="CC91" s="52">
        <f t="shared" si="145"/>
        <v>2.4757981800680497E-4</v>
      </c>
      <c r="CD91" s="52">
        <f t="shared" si="145"/>
        <v>5.0150211407158879E-4</v>
      </c>
      <c r="CE91" s="52">
        <f t="shared" si="145"/>
        <v>8.4608167497028772E-4</v>
      </c>
      <c r="CF91" s="52">
        <f t="shared" si="145"/>
        <v>1.2838359640906477E-3</v>
      </c>
      <c r="CG91" s="52">
        <f t="shared" si="145"/>
        <v>1.8170131999330683E-3</v>
      </c>
      <c r="CH91" s="52">
        <f t="shared" si="145"/>
        <v>2.4500981285479643E-3</v>
      </c>
      <c r="CI91" s="52">
        <f t="shared" si="145"/>
        <v>3.1837255010016769E-3</v>
      </c>
      <c r="CJ91" s="52">
        <f t="shared" si="145"/>
        <v>4.0196586808188732E-3</v>
      </c>
      <c r="CK91" s="52">
        <f t="shared" si="145"/>
        <v>4.958473613067599E-3</v>
      </c>
      <c r="CL91" s="52">
        <f t="shared" si="145"/>
        <v>6.0009074146216866E-3</v>
      </c>
      <c r="CM91" s="52">
        <f t="shared" si="145"/>
        <v>7.1674824050992399E-3</v>
      </c>
      <c r="CN91" s="52">
        <f t="shared" si="145"/>
        <v>8.4431679332097453E-3</v>
      </c>
      <c r="CO91" s="52">
        <f t="shared" si="145"/>
        <v>9.8300786807409592E-3</v>
      </c>
      <c r="CP91" s="52">
        <f t="shared" si="145"/>
        <v>1.1327615594382719E-2</v>
      </c>
      <c r="CQ91" s="52">
        <f t="shared" si="145"/>
        <v>1.2934169752275407E-2</v>
      </c>
      <c r="CR91" s="52">
        <f t="shared" si="145"/>
        <v>1.4649889867613919E-2</v>
      </c>
      <c r="CS91" s="52">
        <f t="shared" si="145"/>
        <v>1.6473691354952347E-2</v>
      </c>
      <c r="CT91" s="52">
        <f t="shared" si="145"/>
        <v>1.8309624321995462E-2</v>
      </c>
      <c r="CU91" s="52">
        <f t="shared" si="145"/>
        <v>2.0153059044947505E-2</v>
      </c>
      <c r="CV91" s="70">
        <f t="shared" si="145"/>
        <v>2.2004022403150331E-2</v>
      </c>
      <c r="CW91" s="52">
        <f t="shared" ref="CW91:DP91" si="146">CW$50*CW16</f>
        <v>2.3522891039681554E-2</v>
      </c>
      <c r="CX91" s="52">
        <f t="shared" si="146"/>
        <v>2.5001489150535437E-2</v>
      </c>
      <c r="CY91" s="52">
        <f t="shared" si="146"/>
        <v>2.6438936620169811E-2</v>
      </c>
      <c r="CZ91" s="52">
        <f t="shared" si="146"/>
        <v>2.7834366113062725E-2</v>
      </c>
      <c r="DA91" s="52">
        <f t="shared" si="146"/>
        <v>2.918692297145235E-2</v>
      </c>
      <c r="DB91" s="52">
        <f t="shared" si="146"/>
        <v>3.0495765113714039E-2</v>
      </c>
      <c r="DC91" s="52">
        <f t="shared" si="146"/>
        <v>3.1760062933371323E-2</v>
      </c>
      <c r="DD91" s="52">
        <f t="shared" si="146"/>
        <v>3.2978999198737494E-2</v>
      </c>
      <c r="DE91" s="52">
        <f t="shared" si="146"/>
        <v>3.4151768953183836E-2</v>
      </c>
      <c r="DF91" s="52">
        <f t="shared" si="146"/>
        <v>3.5277579416032372E-2</v>
      </c>
      <c r="DG91" s="52">
        <f t="shared" si="146"/>
        <v>3.6355649884067899E-2</v>
      </c>
      <c r="DH91" s="52">
        <f t="shared" si="146"/>
        <v>3.7385211633667786E-2</v>
      </c>
      <c r="DI91" s="52">
        <f t="shared" si="146"/>
        <v>3.8365507823544934E-2</v>
      </c>
      <c r="DJ91" s="52">
        <f t="shared" si="146"/>
        <v>3.9295793398101228E-2</v>
      </c>
      <c r="DK91" s="52">
        <f t="shared" si="146"/>
        <v>4.0175334991387902E-2</v>
      </c>
      <c r="DL91" s="52">
        <f t="shared" si="146"/>
        <v>4.1003410831669272E-2</v>
      </c>
      <c r="DM91" s="52">
        <f t="shared" si="146"/>
        <v>4.177931064658779E-2</v>
      </c>
      <c r="DN91" s="52">
        <f t="shared" si="146"/>
        <v>4.2502335568924979E-2</v>
      </c>
      <c r="DO91" s="52">
        <f t="shared" si="146"/>
        <v>4.3171798042957302E-2</v>
      </c>
      <c r="DP91" s="52">
        <f t="shared" si="146"/>
        <v>4.3787021731402247E-2</v>
      </c>
    </row>
    <row r="92" spans="1:120" x14ac:dyDescent="0.25">
      <c r="A92" s="52" t="str">
        <f t="shared" si="140"/>
        <v>19_THA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19_THA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5.5064774249843299E-3</v>
      </c>
      <c r="CC92" s="52">
        <f t="shared" si="147"/>
        <v>1.6739771785687387E-2</v>
      </c>
      <c r="CD92" s="52">
        <f t="shared" si="147"/>
        <v>3.3908381576431293E-2</v>
      </c>
      <c r="CE92" s="52">
        <f t="shared" si="147"/>
        <v>5.7206658705377424E-2</v>
      </c>
      <c r="CF92" s="52">
        <f t="shared" si="147"/>
        <v>8.6804818026583588E-2</v>
      </c>
      <c r="CG92" s="52">
        <f t="shared" si="147"/>
        <v>0.12285486976820183</v>
      </c>
      <c r="CH92" s="52">
        <f t="shared" si="147"/>
        <v>0.1656600439188681</v>
      </c>
      <c r="CI92" s="52">
        <f t="shared" si="147"/>
        <v>0.21526325830636348</v>
      </c>
      <c r="CJ92" s="52">
        <f t="shared" si="147"/>
        <v>0.27178374035082165</v>
      </c>
      <c r="CK92" s="52">
        <f t="shared" si="147"/>
        <v>0.33526043179263892</v>
      </c>
      <c r="CL92" s="52">
        <f t="shared" si="147"/>
        <v>0.40574317178408015</v>
      </c>
      <c r="CM92" s="52">
        <f t="shared" si="147"/>
        <v>0.48461954898114196</v>
      </c>
      <c r="CN92" s="52">
        <f t="shared" si="147"/>
        <v>0.57087328639315926</v>
      </c>
      <c r="CO92" s="52">
        <f t="shared" si="147"/>
        <v>0.6646473653455538</v>
      </c>
      <c r="CP92" s="52">
        <f t="shared" si="147"/>
        <v>0.76590128166565008</v>
      </c>
      <c r="CQ92" s="52">
        <f t="shared" si="147"/>
        <v>0.87452625029589437</v>
      </c>
      <c r="CR92" s="52">
        <f t="shared" si="147"/>
        <v>0.99053232627616894</v>
      </c>
      <c r="CS92" s="52">
        <f t="shared" si="147"/>
        <v>1.1138461768405288</v>
      </c>
      <c r="CT92" s="52">
        <f t="shared" si="147"/>
        <v>1.2379802808621938</v>
      </c>
      <c r="CU92" s="52">
        <f t="shared" si="147"/>
        <v>1.3626216058799738</v>
      </c>
      <c r="CV92" s="70">
        <f t="shared" si="147"/>
        <v>1.4877719693039153</v>
      </c>
      <c r="CW92" s="52">
        <f t="shared" ref="CW92:DP92" si="148">CW$50*CW17</f>
        <v>1.5904682009784699</v>
      </c>
      <c r="CX92" s="52">
        <f t="shared" si="148"/>
        <v>1.6904415959737038</v>
      </c>
      <c r="CY92" s="52">
        <f t="shared" si="148"/>
        <v>1.787632646477392</v>
      </c>
      <c r="CZ92" s="52">
        <f t="shared" si="148"/>
        <v>1.8819827087809469</v>
      </c>
      <c r="DA92" s="52">
        <f t="shared" si="148"/>
        <v>1.9734339963652456</v>
      </c>
      <c r="DB92" s="52">
        <f t="shared" si="148"/>
        <v>2.0619295730295302</v>
      </c>
      <c r="DC92" s="52">
        <f t="shared" si="148"/>
        <v>2.1474133460631766</v>
      </c>
      <c r="DD92" s="52">
        <f t="shared" si="148"/>
        <v>2.2298300594600931</v>
      </c>
      <c r="DE92" s="52">
        <f t="shared" si="148"/>
        <v>2.3091252871754993</v>
      </c>
      <c r="DF92" s="52">
        <f t="shared" si="148"/>
        <v>2.3852454264249179</v>
      </c>
      <c r="DG92" s="52">
        <f t="shared" si="148"/>
        <v>2.4581376910250476</v>
      </c>
      <c r="DH92" s="52">
        <f t="shared" si="148"/>
        <v>2.5277501047764037</v>
      </c>
      <c r="DI92" s="52">
        <f t="shared" si="148"/>
        <v>2.5940314948874152</v>
      </c>
      <c r="DJ92" s="52">
        <f t="shared" si="148"/>
        <v>2.656931485439801</v>
      </c>
      <c r="DK92" s="52">
        <f t="shared" si="148"/>
        <v>2.7164004908949795</v>
      </c>
      <c r="DL92" s="52">
        <f t="shared" si="148"/>
        <v>2.7723897096412773</v>
      </c>
      <c r="DM92" s="52">
        <f t="shared" si="148"/>
        <v>2.8248511175817907</v>
      </c>
      <c r="DN92" s="52">
        <f t="shared" si="148"/>
        <v>2.8737374617625435</v>
      </c>
      <c r="DO92" s="52">
        <f t="shared" si="148"/>
        <v>2.919002254040866</v>
      </c>
      <c r="DP92" s="52">
        <f t="shared" si="148"/>
        <v>2.9605997647936766</v>
      </c>
    </row>
    <row r="93" spans="1:120" x14ac:dyDescent="0.25">
      <c r="A93" s="52" t="str">
        <f t="shared" si="140"/>
        <v>19_THA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19_THA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0.26979148098929095</v>
      </c>
      <c r="CC93" s="52">
        <f t="shared" si="149"/>
        <v>0.82017004210204303</v>
      </c>
      <c r="CD93" s="52">
        <f t="shared" si="149"/>
        <v>1.6613511283906557</v>
      </c>
      <c r="CE93" s="52">
        <f t="shared" si="149"/>
        <v>2.8028570687578203</v>
      </c>
      <c r="CF93" s="52">
        <f t="shared" si="149"/>
        <v>4.2530275900412935</v>
      </c>
      <c r="CG93" s="52">
        <f t="shared" si="149"/>
        <v>6.0193104780782729</v>
      </c>
      <c r="CH93" s="52">
        <f t="shared" si="149"/>
        <v>8.1165625753472685</v>
      </c>
      <c r="CI93" s="52">
        <f t="shared" si="149"/>
        <v>10.546886653443305</v>
      </c>
      <c r="CJ93" s="52">
        <f t="shared" si="149"/>
        <v>13.316124294882723</v>
      </c>
      <c r="CK93" s="52">
        <f t="shared" si="149"/>
        <v>16.426183461689689</v>
      </c>
      <c r="CL93" s="52">
        <f t="shared" si="149"/>
        <v>19.879506037787991</v>
      </c>
      <c r="CM93" s="52">
        <f t="shared" si="149"/>
        <v>23.744077337492509</v>
      </c>
      <c r="CN93" s="52">
        <f t="shared" si="149"/>
        <v>27.970104570740585</v>
      </c>
      <c r="CO93" s="52">
        <f t="shared" si="149"/>
        <v>32.564593149624613</v>
      </c>
      <c r="CP93" s="52">
        <f t="shared" si="149"/>
        <v>37.525558560291358</v>
      </c>
      <c r="CQ93" s="52">
        <f t="shared" si="149"/>
        <v>42.847670846850356</v>
      </c>
      <c r="CR93" s="52">
        <f t="shared" si="149"/>
        <v>48.53142265893802</v>
      </c>
      <c r="CS93" s="52">
        <f t="shared" si="149"/>
        <v>54.573221036118397</v>
      </c>
      <c r="CT93" s="52">
        <f t="shared" si="149"/>
        <v>60.655207972690469</v>
      </c>
      <c r="CU93" s="52">
        <f t="shared" si="149"/>
        <v>66.762046351149834</v>
      </c>
      <c r="CV93" s="70">
        <f t="shared" si="149"/>
        <v>72.893825216036248</v>
      </c>
      <c r="CW93" s="52">
        <f t="shared" ref="CW93:DP93" si="150">CW$50*CW18</f>
        <v>77.925457291705072</v>
      </c>
      <c r="CX93" s="52">
        <f t="shared" si="150"/>
        <v>82.823683183436259</v>
      </c>
      <c r="CY93" s="52">
        <f t="shared" si="150"/>
        <v>87.585587288467551</v>
      </c>
      <c r="CZ93" s="52">
        <f t="shared" si="150"/>
        <v>92.208296341048538</v>
      </c>
      <c r="DA93" s="52">
        <f t="shared" si="150"/>
        <v>96.68897907367878</v>
      </c>
      <c r="DB93" s="52">
        <f t="shared" si="150"/>
        <v>101.02484588045617</v>
      </c>
      <c r="DC93" s="52">
        <f t="shared" si="150"/>
        <v>105.21314848252584</v>
      </c>
      <c r="DD93" s="52">
        <f t="shared" si="150"/>
        <v>109.25117959561761</v>
      </c>
      <c r="DE93" s="52">
        <f t="shared" si="150"/>
        <v>113.13627259965975</v>
      </c>
      <c r="DF93" s="52">
        <f t="shared" si="150"/>
        <v>116.86580121046124</v>
      </c>
      <c r="DG93" s="52">
        <f t="shared" si="150"/>
        <v>120.43717915344595</v>
      </c>
      <c r="DH93" s="52">
        <f t="shared" si="150"/>
        <v>123.84785983943297</v>
      </c>
      <c r="DI93" s="52">
        <f t="shared" si="150"/>
        <v>127.09533604244849</v>
      </c>
      <c r="DJ93" s="52">
        <f t="shared" si="150"/>
        <v>130.17713957955985</v>
      </c>
      <c r="DK93" s="52">
        <f t="shared" si="150"/>
        <v>133.09084099272027</v>
      </c>
      <c r="DL93" s="52">
        <f t="shared" si="150"/>
        <v>135.83404923261241</v>
      </c>
      <c r="DM93" s="52">
        <f t="shared" si="150"/>
        <v>138.40441134448372</v>
      </c>
      <c r="DN93" s="52">
        <f t="shared" si="150"/>
        <v>140.79961215595625</v>
      </c>
      <c r="DO93" s="52">
        <f t="shared" si="150"/>
        <v>143.01737396680684</v>
      </c>
      <c r="DP93" s="52">
        <f t="shared" si="150"/>
        <v>145.05545624070282</v>
      </c>
    </row>
    <row r="94" spans="1:120" x14ac:dyDescent="0.25">
      <c r="A94" s="52" t="str">
        <f t="shared" si="140"/>
        <v>19_THA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19_THA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70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19_THA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19_THA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70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19_THA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19_THA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3.7117051191827143E-4</v>
      </c>
      <c r="CC96" s="52">
        <f t="shared" si="155"/>
        <v>1.1283637766128327E-3</v>
      </c>
      <c r="CD96" s="52">
        <f t="shared" si="155"/>
        <v>2.2856338774656657E-3</v>
      </c>
      <c r="CE96" s="52">
        <f t="shared" si="155"/>
        <v>3.8560813307736762E-3</v>
      </c>
      <c r="CF96" s="52">
        <f t="shared" si="155"/>
        <v>5.851179666643439E-3</v>
      </c>
      <c r="CG96" s="52">
        <f t="shared" si="155"/>
        <v>8.281175311210108E-3</v>
      </c>
      <c r="CH96" s="52">
        <f t="shared" si="155"/>
        <v>1.1166507834351939E-2</v>
      </c>
      <c r="CI96" s="52">
        <f t="shared" si="155"/>
        <v>1.4510070162140983E-2</v>
      </c>
      <c r="CJ96" s="52">
        <f t="shared" si="155"/>
        <v>1.8319898957429054E-2</v>
      </c>
      <c r="CK96" s="52">
        <f t="shared" si="155"/>
        <v>2.2598619133495975E-2</v>
      </c>
      <c r="CL96" s="52">
        <f t="shared" si="155"/>
        <v>2.734959015633642E-2</v>
      </c>
      <c r="CM96" s="52">
        <f t="shared" si="155"/>
        <v>3.2666344052331091E-2</v>
      </c>
      <c r="CN96" s="52">
        <f t="shared" si="155"/>
        <v>3.8480377489537761E-2</v>
      </c>
      <c r="CO96" s="52">
        <f t="shared" si="155"/>
        <v>4.4801328290407297E-2</v>
      </c>
      <c r="CP96" s="52">
        <f t="shared" si="155"/>
        <v>5.1626466224095807E-2</v>
      </c>
      <c r="CQ96" s="52">
        <f t="shared" si="155"/>
        <v>5.8948458507340054E-2</v>
      </c>
      <c r="CR96" s="52">
        <f t="shared" si="155"/>
        <v>6.6767982911791951E-2</v>
      </c>
      <c r="CS96" s="52">
        <f t="shared" si="155"/>
        <v>7.5080096357116183E-2</v>
      </c>
      <c r="CT96" s="52">
        <f t="shared" si="155"/>
        <v>8.3447499940246028E-2</v>
      </c>
      <c r="CU96" s="52">
        <f t="shared" si="155"/>
        <v>9.1849093344245625E-2</v>
      </c>
      <c r="CV96" s="70">
        <f t="shared" si="155"/>
        <v>0.10028499907375185</v>
      </c>
      <c r="CW96" s="52">
        <f t="shared" ref="CW96:DP96" si="156">CW$50*CW21</f>
        <v>0.1072073579505487</v>
      </c>
      <c r="CX96" s="52">
        <f t="shared" si="156"/>
        <v>0.11394618085577367</v>
      </c>
      <c r="CY96" s="52">
        <f t="shared" si="156"/>
        <v>0.12049745659616791</v>
      </c>
      <c r="CZ96" s="52">
        <f t="shared" si="156"/>
        <v>0.12685723222438289</v>
      </c>
      <c r="DA96" s="52">
        <f t="shared" si="156"/>
        <v>0.13302161257292228</v>
      </c>
      <c r="DB96" s="52">
        <f t="shared" si="156"/>
        <v>0.13898675979098765</v>
      </c>
      <c r="DC96" s="52">
        <f t="shared" si="156"/>
        <v>0.14474889288421361</v>
      </c>
      <c r="DD96" s="52">
        <f t="shared" si="156"/>
        <v>0.15030428725727638</v>
      </c>
      <c r="DE96" s="52">
        <f t="shared" si="156"/>
        <v>0.15564927425935909</v>
      </c>
      <c r="DF96" s="52">
        <f t="shared" si="156"/>
        <v>0.16078024073246272</v>
      </c>
      <c r="DG96" s="52">
        <f t="shared" si="156"/>
        <v>0.16569362856253983</v>
      </c>
      <c r="DH96" s="52">
        <f t="shared" si="156"/>
        <v>0.17038593423344353</v>
      </c>
      <c r="DI96" s="52">
        <f t="shared" si="156"/>
        <v>0.17485370838367154</v>
      </c>
      <c r="DJ96" s="52">
        <f t="shared" si="156"/>
        <v>0.17909355536589169</v>
      </c>
      <c r="DK96" s="52">
        <f t="shared" si="156"/>
        <v>0.18310213280923457</v>
      </c>
      <c r="DL96" s="52">
        <f t="shared" si="156"/>
        <v>0.18687615118433515</v>
      </c>
      <c r="DM96" s="52">
        <f t="shared" si="156"/>
        <v>0.19041237337111533</v>
      </c>
      <c r="DN96" s="52">
        <f t="shared" si="156"/>
        <v>0.19370761422928243</v>
      </c>
      <c r="DO96" s="52">
        <f t="shared" si="156"/>
        <v>0.19675874017153883</v>
      </c>
      <c r="DP96" s="52">
        <f t="shared" si="156"/>
        <v>0.19956266873948181</v>
      </c>
    </row>
    <row r="97" spans="1:120" x14ac:dyDescent="0.25">
      <c r="A97" s="52" t="str">
        <f t="shared" si="140"/>
        <v>19_THA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19_THA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70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19_THA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19_THA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70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19_THA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19_THA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70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19_THA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19_THA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70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19_THA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19_THA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1.0198551466105432E-2</v>
      </c>
      <c r="CC101" s="52">
        <f t="shared" si="165"/>
        <v>3.1003745391306726E-2</v>
      </c>
      <c r="CD101" s="52">
        <f t="shared" si="165"/>
        <v>6.2801742012146722E-2</v>
      </c>
      <c r="CE101" s="52">
        <f t="shared" si="165"/>
        <v>0.105952500661052</v>
      </c>
      <c r="CF101" s="52">
        <f t="shared" si="165"/>
        <v>0.16077127641226074</v>
      </c>
      <c r="CG101" s="52">
        <f t="shared" si="165"/>
        <v>0.22753960753707303</v>
      </c>
      <c r="CH101" s="52">
        <f t="shared" si="165"/>
        <v>0.30681910655225664</v>
      </c>
      <c r="CI101" s="52">
        <f t="shared" si="165"/>
        <v>0.39868926160271023</v>
      </c>
      <c r="CJ101" s="52">
        <f t="shared" si="165"/>
        <v>0.50337089389345469</v>
      </c>
      <c r="CK101" s="52">
        <f t="shared" si="165"/>
        <v>0.62093612745460192</v>
      </c>
      <c r="CL101" s="52">
        <f t="shared" si="165"/>
        <v>0.75147726942194326</v>
      </c>
      <c r="CM101" s="52">
        <f t="shared" si="165"/>
        <v>0.89756427391129168</v>
      </c>
      <c r="CN101" s="52">
        <f t="shared" si="165"/>
        <v>1.0573148934542209</v>
      </c>
      <c r="CO101" s="52">
        <f t="shared" si="165"/>
        <v>1.2309939438836981</v>
      </c>
      <c r="CP101" s="52">
        <f t="shared" si="165"/>
        <v>1.418526407387473</v>
      </c>
      <c r="CQ101" s="52">
        <f t="shared" si="165"/>
        <v>1.6197108030690346</v>
      </c>
      <c r="CR101" s="52">
        <f t="shared" si="165"/>
        <v>1.8345657538761986</v>
      </c>
      <c r="CS101" s="52">
        <f t="shared" si="165"/>
        <v>2.0629554401315335</v>
      </c>
      <c r="CT101" s="52">
        <f t="shared" si="165"/>
        <v>2.2928643185044324</v>
      </c>
      <c r="CU101" s="52">
        <f t="shared" si="165"/>
        <v>2.5237126213104721</v>
      </c>
      <c r="CV101" s="70">
        <f t="shared" si="165"/>
        <v>2.7555037145763261</v>
      </c>
      <c r="CW101" s="52">
        <f t="shared" ref="CW101:DP101" si="166">CW$50*CW26</f>
        <v>2.9457074915601229</v>
      </c>
      <c r="CX101" s="52">
        <f t="shared" si="166"/>
        <v>3.1308683004420517</v>
      </c>
      <c r="CY101" s="52">
        <f t="shared" si="166"/>
        <v>3.3108759267530838</v>
      </c>
      <c r="CZ101" s="52">
        <f t="shared" si="166"/>
        <v>3.4856217564312644</v>
      </c>
      <c r="DA101" s="52">
        <f t="shared" si="166"/>
        <v>3.654998763015965</v>
      </c>
      <c r="DB101" s="52">
        <f t="shared" si="166"/>
        <v>3.818901494921918</v>
      </c>
      <c r="DC101" s="52">
        <f t="shared" si="166"/>
        <v>3.9772260627926372</v>
      </c>
      <c r="DD101" s="52">
        <f t="shared" si="166"/>
        <v>4.1298701269328086</v>
      </c>
      <c r="DE101" s="52">
        <f t="shared" si="166"/>
        <v>4.2767328848191575</v>
      </c>
      <c r="DF101" s="52">
        <f t="shared" si="166"/>
        <v>4.4177150586895086</v>
      </c>
      <c r="DG101" s="52">
        <f t="shared" si="166"/>
        <v>4.5527188832094119</v>
      </c>
      <c r="DH101" s="52">
        <f t="shared" si="166"/>
        <v>4.6816480932161264</v>
      </c>
      <c r="DI101" s="52">
        <f t="shared" si="166"/>
        <v>4.8044079115393776</v>
      </c>
      <c r="DJ101" s="52">
        <f t="shared" si="166"/>
        <v>4.9209050368985858</v>
      </c>
      <c r="DK101" s="52">
        <f t="shared" si="166"/>
        <v>5.0310476318760768</v>
      </c>
      <c r="DL101" s="52">
        <f t="shared" si="166"/>
        <v>5.1347453109658581</v>
      </c>
      <c r="DM101" s="52">
        <f t="shared" si="166"/>
        <v>5.2319091286976995</v>
      </c>
      <c r="DN101" s="52">
        <f t="shared" si="166"/>
        <v>5.3224515678358335</v>
      </c>
      <c r="DO101" s="52">
        <f t="shared" si="166"/>
        <v>5.4062865276521546</v>
      </c>
      <c r="DP101" s="52">
        <f t="shared" si="166"/>
        <v>5.4833293122733275</v>
      </c>
    </row>
    <row r="102" spans="1:120" x14ac:dyDescent="0.25">
      <c r="A102" s="52" t="str">
        <f t="shared" si="140"/>
        <v>19_THA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19_THA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2.6375564136479567E-3</v>
      </c>
      <c r="CC102" s="52">
        <f t="shared" si="167"/>
        <v>8.0182100149931192E-3</v>
      </c>
      <c r="CD102" s="52">
        <f t="shared" si="167"/>
        <v>1.6241829830727601E-2</v>
      </c>
      <c r="CE102" s="52">
        <f t="shared" si="167"/>
        <v>2.7401508791651381E-2</v>
      </c>
      <c r="CF102" s="52">
        <f t="shared" si="167"/>
        <v>4.1578778382481231E-2</v>
      </c>
      <c r="CG102" s="52">
        <f t="shared" si="167"/>
        <v>5.8846450225105082E-2</v>
      </c>
      <c r="CH102" s="52">
        <f t="shared" si="167"/>
        <v>7.9349768935928419E-2</v>
      </c>
      <c r="CI102" s="52">
        <f t="shared" si="167"/>
        <v>0.10310929179380436</v>
      </c>
      <c r="CJ102" s="52">
        <f t="shared" si="167"/>
        <v>0.13018212773106586</v>
      </c>
      <c r="CK102" s="52">
        <f t="shared" si="167"/>
        <v>0.16058692951412118</v>
      </c>
      <c r="CL102" s="52">
        <f t="shared" si="167"/>
        <v>0.19434756967808878</v>
      </c>
      <c r="CM102" s="52">
        <f t="shared" si="167"/>
        <v>0.23212869152878232</v>
      </c>
      <c r="CN102" s="52">
        <f t="shared" si="167"/>
        <v>0.27344350692781577</v>
      </c>
      <c r="CO102" s="52">
        <f t="shared" si="167"/>
        <v>0.3183605027285426</v>
      </c>
      <c r="CP102" s="52">
        <f t="shared" si="167"/>
        <v>0.36686027777262231</v>
      </c>
      <c r="CQ102" s="52">
        <f t="shared" si="167"/>
        <v>0.41889072493164686</v>
      </c>
      <c r="CR102" s="52">
        <f t="shared" si="167"/>
        <v>0.47445666048522372</v>
      </c>
      <c r="CS102" s="52">
        <f t="shared" si="167"/>
        <v>0.533522958654707</v>
      </c>
      <c r="CT102" s="52">
        <f t="shared" si="167"/>
        <v>0.59298215133735321</v>
      </c>
      <c r="CU102" s="52">
        <f t="shared" si="167"/>
        <v>0.65268429861477739</v>
      </c>
      <c r="CV102" s="70">
        <f t="shared" si="167"/>
        <v>0.71263027101111887</v>
      </c>
      <c r="CW102" s="52">
        <f t="shared" ref="CW102:DP102" si="168">CW$50*CW27</f>
        <v>0.76182090298968708</v>
      </c>
      <c r="CX102" s="52">
        <f t="shared" si="168"/>
        <v>0.80970731907984117</v>
      </c>
      <c r="CY102" s="52">
        <f t="shared" si="168"/>
        <v>0.85626101553959066</v>
      </c>
      <c r="CZ102" s="52">
        <f t="shared" si="168"/>
        <v>0.9014539025253272</v>
      </c>
      <c r="DA102" s="52">
        <f t="shared" si="168"/>
        <v>0.94525830077999129</v>
      </c>
      <c r="DB102" s="52">
        <f t="shared" si="168"/>
        <v>0.98764693834187556</v>
      </c>
      <c r="DC102" s="52">
        <f t="shared" si="168"/>
        <v>1.0285929472739581</v>
      </c>
      <c r="DD102" s="52">
        <f t="shared" si="168"/>
        <v>1.0680698604136576</v>
      </c>
      <c r="DE102" s="52">
        <f t="shared" si="168"/>
        <v>1.1060516081428859</v>
      </c>
      <c r="DF102" s="52">
        <f t="shared" si="168"/>
        <v>1.1425125151783215</v>
      </c>
      <c r="DG102" s="52">
        <f t="shared" si="168"/>
        <v>1.1774272973817448</v>
      </c>
      <c r="DH102" s="52">
        <f t="shared" si="168"/>
        <v>1.2107710585903775</v>
      </c>
      <c r="DI102" s="52">
        <f t="shared" si="168"/>
        <v>1.2425192874670807</v>
      </c>
      <c r="DJ102" s="52">
        <f t="shared" si="168"/>
        <v>1.2726478543703241</v>
      </c>
      <c r="DK102" s="52">
        <f t="shared" si="168"/>
        <v>1.3011330082438128</v>
      </c>
      <c r="DL102" s="52">
        <f t="shared" si="168"/>
        <v>1.327951373525653</v>
      </c>
      <c r="DM102" s="52">
        <f t="shared" si="168"/>
        <v>1.3530799470769914</v>
      </c>
      <c r="DN102" s="52">
        <f t="shared" si="168"/>
        <v>1.376496095129957</v>
      </c>
      <c r="DO102" s="52">
        <f t="shared" si="168"/>
        <v>1.3981775502548675</v>
      </c>
      <c r="DP102" s="52">
        <f t="shared" si="168"/>
        <v>1.4181024083465501</v>
      </c>
    </row>
    <row r="103" spans="1:120" x14ac:dyDescent="0.25">
      <c r="A103" s="52" t="str">
        <f t="shared" si="140"/>
        <v>19_THA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19_THA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3.0214365541325777E-3</v>
      </c>
      <c r="CC103" s="52">
        <f t="shared" si="169"/>
        <v>9.1852112480524661E-3</v>
      </c>
      <c r="CD103" s="52">
        <f t="shared" si="169"/>
        <v>1.8605728432055949E-2</v>
      </c>
      <c r="CE103" s="52">
        <f t="shared" si="169"/>
        <v>3.1389630141397687E-2</v>
      </c>
      <c r="CF103" s="52">
        <f t="shared" si="169"/>
        <v>4.7630314267763048E-2</v>
      </c>
      <c r="CG103" s="52">
        <f t="shared" si="169"/>
        <v>6.7411189717516862E-2</v>
      </c>
      <c r="CH103" s="52">
        <f t="shared" si="169"/>
        <v>9.089864056912951E-2</v>
      </c>
      <c r="CI103" s="52">
        <f t="shared" si="169"/>
        <v>0.11811621608716226</v>
      </c>
      <c r="CJ103" s="52">
        <f t="shared" si="169"/>
        <v>0.14912933705838025</v>
      </c>
      <c r="CK103" s="52">
        <f t="shared" si="169"/>
        <v>0.18395937104480797</v>
      </c>
      <c r="CL103" s="52">
        <f t="shared" si="169"/>
        <v>0.2226336650824646</v>
      </c>
      <c r="CM103" s="52">
        <f t="shared" si="169"/>
        <v>0.2659135972291819</v>
      </c>
      <c r="CN103" s="52">
        <f t="shared" si="169"/>
        <v>0.31324153032208168</v>
      </c>
      <c r="CO103" s="52">
        <f t="shared" si="169"/>
        <v>0.3646959190554897</v>
      </c>
      <c r="CP103" s="52">
        <f t="shared" si="169"/>
        <v>0.420254538551599</v>
      </c>
      <c r="CQ103" s="52">
        <f t="shared" si="169"/>
        <v>0.47985769780941773</v>
      </c>
      <c r="CR103" s="52">
        <f t="shared" si="169"/>
        <v>0.54351091408847663</v>
      </c>
      <c r="CS103" s="52">
        <f t="shared" si="169"/>
        <v>0.61117394926873236</v>
      </c>
      <c r="CT103" s="52">
        <f t="shared" si="169"/>
        <v>0.67928706234603187</v>
      </c>
      <c r="CU103" s="52">
        <f t="shared" si="169"/>
        <v>0.74767849056755264</v>
      </c>
      <c r="CV103" s="70">
        <f t="shared" si="169"/>
        <v>0.81634923115687752</v>
      </c>
      <c r="CW103" s="52">
        <f t="shared" ref="CW103:DP103" si="170">CW$50*CW28</f>
        <v>0.87269925757218603</v>
      </c>
      <c r="CX103" s="52">
        <f t="shared" si="170"/>
        <v>0.92755524748486495</v>
      </c>
      <c r="CY103" s="52">
        <f t="shared" si="170"/>
        <v>0.98088454860830032</v>
      </c>
      <c r="CZ103" s="52">
        <f t="shared" si="170"/>
        <v>1.0326549827946274</v>
      </c>
      <c r="DA103" s="52">
        <f t="shared" si="170"/>
        <v>1.0828348422408824</v>
      </c>
      <c r="DB103" s="52">
        <f t="shared" si="170"/>
        <v>1.1313928857187909</v>
      </c>
      <c r="DC103" s="52">
        <f t="shared" si="170"/>
        <v>1.1782983348280764</v>
      </c>
      <c r="DD103" s="52">
        <f t="shared" si="170"/>
        <v>1.2235208702731608</v>
      </c>
      <c r="DE103" s="52">
        <f t="shared" si="170"/>
        <v>1.2670306281631203</v>
      </c>
      <c r="DF103" s="52">
        <f t="shared" si="170"/>
        <v>1.308798196334801</v>
      </c>
      <c r="DG103" s="52">
        <f t="shared" si="170"/>
        <v>1.3487946106989193</v>
      </c>
      <c r="DH103" s="52">
        <f t="shared" si="170"/>
        <v>1.3869913516090751</v>
      </c>
      <c r="DI103" s="52">
        <f t="shared" si="170"/>
        <v>1.4233603402535175</v>
      </c>
      <c r="DJ103" s="52">
        <f t="shared" si="170"/>
        <v>1.4578739350695558</v>
      </c>
      <c r="DK103" s="52">
        <f t="shared" si="170"/>
        <v>1.490504928180491</v>
      </c>
      <c r="DL103" s="52">
        <f t="shared" si="170"/>
        <v>1.5212265418549302</v>
      </c>
      <c r="DM103" s="52">
        <f t="shared" si="170"/>
        <v>1.5500124249884075</v>
      </c>
      <c r="DN103" s="52">
        <f t="shared" si="170"/>
        <v>1.5768366496071173</v>
      </c>
      <c r="DO103" s="52">
        <f t="shared" si="170"/>
        <v>1.6016737073937162</v>
      </c>
      <c r="DP103" s="52">
        <f t="shared" si="170"/>
        <v>1.6244985062350237</v>
      </c>
    </row>
    <row r="104" spans="1:120" x14ac:dyDescent="0.25">
      <c r="A104" s="52" t="str">
        <f t="shared" si="140"/>
        <v>19_THA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19_THA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70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19_THA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19_THA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70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19_THA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19_THA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70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19_THA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19_THA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5.3606478387687173E-2</v>
      </c>
      <c r="CC107" s="52">
        <f t="shared" si="177"/>
        <v>0.16296447713972423</v>
      </c>
      <c r="CD107" s="52">
        <f t="shared" si="177"/>
        <v>0.33010376395824181</v>
      </c>
      <c r="CE107" s="52">
        <f t="shared" si="177"/>
        <v>0.55691638716385705</v>
      </c>
      <c r="CF107" s="52">
        <f t="shared" si="177"/>
        <v>0.84505941681989449</v>
      </c>
      <c r="CG107" s="52">
        <f t="shared" si="177"/>
        <v>1.1960126979127632</v>
      </c>
      <c r="CH107" s="52">
        <f t="shared" si="177"/>
        <v>1.6127282250803712</v>
      </c>
      <c r="CI107" s="52">
        <f t="shared" si="177"/>
        <v>2.0956238105518126</v>
      </c>
      <c r="CJ107" s="52">
        <f t="shared" si="177"/>
        <v>2.6458601531963173</v>
      </c>
      <c r="CK107" s="52">
        <f t="shared" si="177"/>
        <v>3.2638163573675074</v>
      </c>
      <c r="CL107" s="52">
        <f t="shared" si="177"/>
        <v>3.9499776155455368</v>
      </c>
      <c r="CM107" s="52">
        <f t="shared" si="177"/>
        <v>4.7178523352944142</v>
      </c>
      <c r="CN107" s="52">
        <f t="shared" si="177"/>
        <v>5.5575468901935832</v>
      </c>
      <c r="CO107" s="52">
        <f t="shared" si="177"/>
        <v>6.4704532273517925</v>
      </c>
      <c r="CP107" s="52">
        <f t="shared" si="177"/>
        <v>7.4561770318759475</v>
      </c>
      <c r="CQ107" s="52">
        <f t="shared" si="177"/>
        <v>8.513659263042447</v>
      </c>
      <c r="CR107" s="52">
        <f t="shared" si="177"/>
        <v>9.6429978083456955</v>
      </c>
      <c r="CS107" s="52">
        <f t="shared" si="177"/>
        <v>10.843478761048347</v>
      </c>
      <c r="CT107" s="52">
        <f t="shared" si="177"/>
        <v>12.051945018300142</v>
      </c>
      <c r="CU107" s="52">
        <f t="shared" si="177"/>
        <v>13.265349156753926</v>
      </c>
      <c r="CV107" s="70">
        <f t="shared" si="177"/>
        <v>14.48370886920036</v>
      </c>
      <c r="CW107" s="52">
        <f t="shared" ref="CW107:DP107" si="178">CW$50*CW32</f>
        <v>15.483473854848075</v>
      </c>
      <c r="CX107" s="52">
        <f t="shared" si="178"/>
        <v>16.45673157017794</v>
      </c>
      <c r="CY107" s="52">
        <f t="shared" si="178"/>
        <v>17.402902696688528</v>
      </c>
      <c r="CZ107" s="52">
        <f t="shared" si="178"/>
        <v>18.32141632807182</v>
      </c>
      <c r="DA107" s="52">
        <f t="shared" si="178"/>
        <v>19.211709902902527</v>
      </c>
      <c r="DB107" s="52">
        <f t="shared" si="178"/>
        <v>20.073229137746821</v>
      </c>
      <c r="DC107" s="52">
        <f t="shared" si="178"/>
        <v>20.905427960688357</v>
      </c>
      <c r="DD107" s="52">
        <f t="shared" si="178"/>
        <v>21.707768445269316</v>
      </c>
      <c r="DE107" s="52">
        <f t="shared" si="178"/>
        <v>22.479720744843988</v>
      </c>
      <c r="DF107" s="52">
        <f t="shared" si="178"/>
        <v>23.220763027343359</v>
      </c>
      <c r="DG107" s="52">
        <f t="shared" si="178"/>
        <v>23.930381410447428</v>
      </c>
      <c r="DH107" s="52">
        <f t="shared" si="178"/>
        <v>24.608069897164036</v>
      </c>
      <c r="DI107" s="52">
        <f t="shared" si="178"/>
        <v>25.253330311811418</v>
      </c>
      <c r="DJ107" s="52">
        <f t="shared" si="178"/>
        <v>25.865672236402489</v>
      </c>
      <c r="DK107" s="52">
        <f t="shared" si="178"/>
        <v>26.444612947428705</v>
      </c>
      <c r="DL107" s="52">
        <f t="shared" si="178"/>
        <v>26.989677353041056</v>
      </c>
      <c r="DM107" s="52">
        <f t="shared" si="178"/>
        <v>27.500397930626789</v>
      </c>
      <c r="DN107" s="52">
        <f t="shared" si="178"/>
        <v>27.976314664778478</v>
      </c>
      <c r="DO107" s="52">
        <f t="shared" si="178"/>
        <v>28.416974985654658</v>
      </c>
      <c r="DP107" s="52">
        <f t="shared" si="178"/>
        <v>28.821933707728871</v>
      </c>
    </row>
    <row r="108" spans="1:120" x14ac:dyDescent="0.25">
      <c r="A108" s="52" t="str">
        <f t="shared" si="140"/>
        <v>19_THA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19_THA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9.8987029475012416E-4</v>
      </c>
      <c r="CC108" s="52">
        <f t="shared" si="179"/>
        <v>3.0092201515918029E-3</v>
      </c>
      <c r="CD108" s="52">
        <f t="shared" si="179"/>
        <v>6.0955302410337676E-3</v>
      </c>
      <c r="CE108" s="52">
        <f t="shared" si="179"/>
        <v>1.0283738176684321E-2</v>
      </c>
      <c r="CF108" s="52">
        <f t="shared" si="179"/>
        <v>1.5604442581719969E-2</v>
      </c>
      <c r="CG108" s="52">
        <f t="shared" si="179"/>
        <v>2.2084969530095575E-2</v>
      </c>
      <c r="CH108" s="52">
        <f t="shared" si="179"/>
        <v>2.9779829071532992E-2</v>
      </c>
      <c r="CI108" s="52">
        <f t="shared" si="179"/>
        <v>3.8696736316720395E-2</v>
      </c>
      <c r="CJ108" s="52">
        <f t="shared" si="179"/>
        <v>4.8857124147771235E-2</v>
      </c>
      <c r="CK108" s="52">
        <f t="shared" si="179"/>
        <v>6.0267992915194378E-2</v>
      </c>
      <c r="CL108" s="52">
        <f t="shared" si="179"/>
        <v>7.2938301939538153E-2</v>
      </c>
      <c r="CM108" s="52">
        <f t="shared" si="179"/>
        <v>8.7117490687433519E-2</v>
      </c>
      <c r="CN108" s="52">
        <f t="shared" si="179"/>
        <v>0.10262286842455849</v>
      </c>
      <c r="CO108" s="52">
        <f t="shared" si="179"/>
        <v>0.11948013814682426</v>
      </c>
      <c r="CP108" s="52">
        <f t="shared" si="179"/>
        <v>0.13768201863354271</v>
      </c>
      <c r="CQ108" s="52">
        <f t="shared" si="179"/>
        <v>0.15720895417083841</v>
      </c>
      <c r="CR108" s="52">
        <f t="shared" si="179"/>
        <v>0.17806275229999832</v>
      </c>
      <c r="CS108" s="52">
        <f t="shared" si="179"/>
        <v>0.20023023037792087</v>
      </c>
      <c r="CT108" s="52">
        <f t="shared" si="179"/>
        <v>0.22254516107734493</v>
      </c>
      <c r="CU108" s="52">
        <f t="shared" si="179"/>
        <v>0.24495127220995291</v>
      </c>
      <c r="CV108" s="70">
        <f t="shared" si="179"/>
        <v>0.26744889048192727</v>
      </c>
      <c r="CW108" s="52">
        <f t="shared" ref="CW108:DP108" si="180">CW$50*CW33</f>
        <v>0.28591004836412953</v>
      </c>
      <c r="CX108" s="52">
        <f t="shared" si="180"/>
        <v>0.303881736311508</v>
      </c>
      <c r="CY108" s="52">
        <f t="shared" si="180"/>
        <v>0.3213532569197004</v>
      </c>
      <c r="CZ108" s="52">
        <f t="shared" si="180"/>
        <v>0.33831406811968062</v>
      </c>
      <c r="DA108" s="52">
        <f t="shared" si="180"/>
        <v>0.35475378193483459</v>
      </c>
      <c r="DB108" s="52">
        <f t="shared" si="180"/>
        <v>0.37066216324577889</v>
      </c>
      <c r="DC108" s="52">
        <f t="shared" si="180"/>
        <v>0.38602912856288613</v>
      </c>
      <c r="DD108" s="52">
        <f t="shared" si="180"/>
        <v>0.40084474480647309</v>
      </c>
      <c r="DE108" s="52">
        <f t="shared" si="180"/>
        <v>0.41509922809460731</v>
      </c>
      <c r="DF108" s="52">
        <f t="shared" si="180"/>
        <v>0.42878294253850274</v>
      </c>
      <c r="DG108" s="52">
        <f t="shared" si="180"/>
        <v>0.44188639904544363</v>
      </c>
      <c r="DH108" s="52">
        <f t="shared" si="180"/>
        <v>0.45440025412921686</v>
      </c>
      <c r="DI108" s="52">
        <f t="shared" si="180"/>
        <v>0.46631530872799637</v>
      </c>
      <c r="DJ108" s="52">
        <f t="shared" si="180"/>
        <v>0.47762250702964887</v>
      </c>
      <c r="DK108" s="52">
        <f t="shared" si="180"/>
        <v>0.48831293530441505</v>
      </c>
      <c r="DL108" s="52">
        <f t="shared" si="180"/>
        <v>0.49837782074492598</v>
      </c>
      <c r="DM108" s="52">
        <f t="shared" si="180"/>
        <v>0.50780853031352646</v>
      </c>
      <c r="DN108" s="52">
        <f t="shared" si="180"/>
        <v>0.51659656959684297</v>
      </c>
      <c r="DO108" s="52">
        <f t="shared" si="180"/>
        <v>0.52473358166758133</v>
      </c>
      <c r="DP108" s="52">
        <f t="shared" si="180"/>
        <v>0.5322113459534985</v>
      </c>
    </row>
    <row r="109" spans="1:120" x14ac:dyDescent="0.25">
      <c r="A109" s="52" t="str">
        <f t="shared" si="140"/>
        <v>19_THA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19_THA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70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19_THA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19_THA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70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19_THA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19_THA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70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19_THA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19_THA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8.6763575049937976E-3</v>
      </c>
      <c r="CC112" s="52">
        <f t="shared" si="187"/>
        <v>2.6376253520197714E-2</v>
      </c>
      <c r="CD112" s="52">
        <f t="shared" si="187"/>
        <v>5.3428211589135917E-2</v>
      </c>
      <c r="CE112" s="52">
        <f t="shared" si="187"/>
        <v>9.0138464990698233E-2</v>
      </c>
      <c r="CF112" s="52">
        <f t="shared" si="187"/>
        <v>0.13677521511980281</v>
      </c>
      <c r="CG112" s="52">
        <f t="shared" si="187"/>
        <v>0.19357797900014215</v>
      </c>
      <c r="CH112" s="52">
        <f t="shared" si="187"/>
        <v>0.26102454516776002</v>
      </c>
      <c r="CI112" s="52">
        <f t="shared" si="187"/>
        <v>0.33918253769307882</v>
      </c>
      <c r="CJ112" s="52">
        <f t="shared" si="187"/>
        <v>0.42823981891378543</v>
      </c>
      <c r="CK112" s="52">
        <f t="shared" si="187"/>
        <v>0.52825774792308378</v>
      </c>
      <c r="CL112" s="52">
        <f t="shared" si="187"/>
        <v>0.63931485447228698</v>
      </c>
      <c r="CM112" s="52">
        <f t="shared" si="187"/>
        <v>0.76359751186689129</v>
      </c>
      <c r="CN112" s="52">
        <f t="shared" si="187"/>
        <v>0.89950440917531871</v>
      </c>
      <c r="CO112" s="52">
        <f t="shared" si="187"/>
        <v>1.0472608369054852</v>
      </c>
      <c r="CP112" s="52">
        <f t="shared" si="187"/>
        <v>1.2068029740961013</v>
      </c>
      <c r="CQ112" s="52">
        <f t="shared" si="187"/>
        <v>1.3779594120628686</v>
      </c>
      <c r="CR112" s="52">
        <f t="shared" si="187"/>
        <v>1.5607459941687964</v>
      </c>
      <c r="CS112" s="52">
        <f t="shared" si="187"/>
        <v>1.7550471726244243</v>
      </c>
      <c r="CT112" s="52">
        <f t="shared" si="187"/>
        <v>1.9506407948133178</v>
      </c>
      <c r="CU112" s="52">
        <f t="shared" si="187"/>
        <v>2.147033626797636</v>
      </c>
      <c r="CV112" s="70">
        <f t="shared" si="187"/>
        <v>2.3442285322047165</v>
      </c>
      <c r="CW112" s="52">
        <f t="shared" ref="CW112:DP112" si="188">CW$50*CW37</f>
        <v>2.5060432735820752</v>
      </c>
      <c r="CX112" s="52">
        <f t="shared" si="188"/>
        <v>2.6635677395920441</v>
      </c>
      <c r="CY112" s="52">
        <f t="shared" si="188"/>
        <v>2.8167081659251831</v>
      </c>
      <c r="CZ112" s="52">
        <f t="shared" si="188"/>
        <v>2.9653721498089292</v>
      </c>
      <c r="DA112" s="52">
        <f t="shared" si="188"/>
        <v>3.1094686391131838</v>
      </c>
      <c r="DB112" s="52">
        <f t="shared" si="188"/>
        <v>3.2489079215237724</v>
      </c>
      <c r="DC112" s="52">
        <f t="shared" si="188"/>
        <v>3.3836016137834428</v>
      </c>
      <c r="DD112" s="52">
        <f t="shared" si="188"/>
        <v>3.5134626510000428</v>
      </c>
      <c r="DE112" s="52">
        <f t="shared" si="188"/>
        <v>3.638405276021468</v>
      </c>
      <c r="DF112" s="52">
        <f t="shared" si="188"/>
        <v>3.7583450288771219</v>
      </c>
      <c r="DG112" s="52">
        <f t="shared" si="188"/>
        <v>3.8731987362853806</v>
      </c>
      <c r="DH112" s="52">
        <f t="shared" si="188"/>
        <v>3.9828845012268443</v>
      </c>
      <c r="DI112" s="52">
        <f t="shared" si="188"/>
        <v>4.0873216925829388</v>
      </c>
      <c r="DJ112" s="52">
        <f t="shared" si="188"/>
        <v>4.1864309348395317</v>
      </c>
      <c r="DK112" s="52">
        <f t="shared" si="188"/>
        <v>4.2801340978552265</v>
      </c>
      <c r="DL112" s="52">
        <f t="shared" si="188"/>
        <v>4.3683542866939309</v>
      </c>
      <c r="DM112" s="52">
        <f t="shared" si="188"/>
        <v>4.4510158315214774</v>
      </c>
      <c r="DN112" s="52">
        <f t="shared" si="188"/>
        <v>4.528044277565745</v>
      </c>
      <c r="DO112" s="52">
        <f t="shared" si="188"/>
        <v>4.5993663751401535</v>
      </c>
      <c r="DP112" s="52">
        <f t="shared" si="188"/>
        <v>4.6649100697300279</v>
      </c>
    </row>
    <row r="113" spans="1:120" x14ac:dyDescent="0.25">
      <c r="A113" s="52" t="str">
        <f t="shared" si="140"/>
        <v>19_THA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19_THA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3.9122161680679269E-8</v>
      </c>
      <c r="CC113" s="52">
        <f t="shared" si="189"/>
        <v>1.1893194282898541E-7</v>
      </c>
      <c r="CD113" s="52">
        <f t="shared" si="189"/>
        <v>2.4091067373568439E-7</v>
      </c>
      <c r="CE113" s="52">
        <f t="shared" si="189"/>
        <v>4.0643917669190903E-7</v>
      </c>
      <c r="CF113" s="52">
        <f t="shared" si="189"/>
        <v>6.1672678618265845E-7</v>
      </c>
      <c r="CG113" s="52">
        <f t="shared" si="189"/>
        <v>8.7285349732348455E-7</v>
      </c>
      <c r="CH113" s="52">
        <f t="shared" si="189"/>
        <v>1.176973684268002E-6</v>
      </c>
      <c r="CI113" s="52">
        <f t="shared" si="189"/>
        <v>1.5293922675793671E-6</v>
      </c>
      <c r="CJ113" s="52">
        <f t="shared" si="189"/>
        <v>1.9309563286214433E-6</v>
      </c>
      <c r="CK113" s="52">
        <f t="shared" si="189"/>
        <v>2.3819425388388455E-6</v>
      </c>
      <c r="CL113" s="52">
        <f t="shared" si="189"/>
        <v>2.8827049930952139E-6</v>
      </c>
      <c r="CM113" s="52">
        <f t="shared" si="189"/>
        <v>3.4431021659753849E-6</v>
      </c>
      <c r="CN113" s="52">
        <f t="shared" si="189"/>
        <v>4.0559136605408767E-6</v>
      </c>
      <c r="CO113" s="52">
        <f t="shared" si="189"/>
        <v>4.7221553237840172E-6</v>
      </c>
      <c r="CP113" s="52">
        <f t="shared" si="189"/>
        <v>5.441539383564858E-6</v>
      </c>
      <c r="CQ113" s="52">
        <f t="shared" si="189"/>
        <v>6.2132929489257881E-6</v>
      </c>
      <c r="CR113" s="52">
        <f t="shared" si="189"/>
        <v>7.0374874584409848E-6</v>
      </c>
      <c r="CS113" s="52">
        <f t="shared" si="189"/>
        <v>7.9136019009259159E-6</v>
      </c>
      <c r="CT113" s="52">
        <f t="shared" si="189"/>
        <v>8.7955440415741485E-6</v>
      </c>
      <c r="CU113" s="52">
        <f t="shared" si="189"/>
        <v>9.6810898620863535E-6</v>
      </c>
      <c r="CV113" s="70">
        <f t="shared" si="189"/>
        <v>1.0570252274711904E-5</v>
      </c>
      <c r="CW113" s="52">
        <f t="shared" ref="CW113:DP113" si="190">CW$50*CW38</f>
        <v>1.1299883628749435E-5</v>
      </c>
      <c r="CX113" s="52">
        <f t="shared" si="190"/>
        <v>1.2010169900881223E-5</v>
      </c>
      <c r="CY113" s="52">
        <f t="shared" si="190"/>
        <v>1.2700688302803331E-5</v>
      </c>
      <c r="CZ113" s="52">
        <f t="shared" si="190"/>
        <v>1.3371022185454697E-5</v>
      </c>
      <c r="DA113" s="52">
        <f t="shared" si="190"/>
        <v>1.4020760989893616E-5</v>
      </c>
      <c r="DB113" s="52">
        <f t="shared" si="190"/>
        <v>1.4649500198480302E-5</v>
      </c>
      <c r="DC113" s="52">
        <f t="shared" si="190"/>
        <v>1.525684128636396E-5</v>
      </c>
      <c r="DD113" s="52">
        <f t="shared" si="190"/>
        <v>1.5842391673272803E-5</v>
      </c>
      <c r="DE113" s="52">
        <f t="shared" si="190"/>
        <v>1.6405764675605096E-5</v>
      </c>
      <c r="DF113" s="52">
        <f t="shared" si="190"/>
        <v>1.694657945882016E-5</v>
      </c>
      <c r="DG113" s="52">
        <f t="shared" si="190"/>
        <v>1.7464460990126942E-5</v>
      </c>
      <c r="DH113" s="52">
        <f t="shared" si="190"/>
        <v>1.7959039991469282E-5</v>
      </c>
      <c r="DI113" s="52">
        <f t="shared" si="190"/>
        <v>1.8429952892805757E-5</v>
      </c>
      <c r="DJ113" s="52">
        <f t="shared" si="190"/>
        <v>1.8876841785682795E-5</v>
      </c>
      <c r="DK113" s="52">
        <f t="shared" si="190"/>
        <v>1.9299354377099313E-5</v>
      </c>
      <c r="DL113" s="52">
        <f t="shared" si="190"/>
        <v>1.9697143943661242E-5</v>
      </c>
      <c r="DM113" s="52">
        <f t="shared" si="190"/>
        <v>2.0069869286024863E-5</v>
      </c>
      <c r="DN113" s="52">
        <f t="shared" si="190"/>
        <v>2.0417194683626436E-5</v>
      </c>
      <c r="DO113" s="52">
        <f t="shared" si="190"/>
        <v>2.0738789849697583E-5</v>
      </c>
      <c r="DP113" s="52">
        <f t="shared" si="190"/>
        <v>2.1034329886564238E-5</v>
      </c>
    </row>
    <row r="114" spans="1:120" x14ac:dyDescent="0.25">
      <c r="A114" s="52" t="str">
        <f t="shared" si="140"/>
        <v>19_THA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19_THA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70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19_THA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19_THA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70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19_THA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19_THA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7.4717808635888228E-3</v>
      </c>
      <c r="CC116" s="52">
        <f t="shared" si="195"/>
        <v>2.2714322939315246E-2</v>
      </c>
      <c r="CD116" s="52">
        <f t="shared" si="195"/>
        <v>4.6010539411004338E-2</v>
      </c>
      <c r="CE116" s="52">
        <f t="shared" si="195"/>
        <v>7.7624147852728628E-2</v>
      </c>
      <c r="CF116" s="52">
        <f t="shared" si="195"/>
        <v>0.11778611408729843</v>
      </c>
      <c r="CG116" s="52">
        <f t="shared" si="195"/>
        <v>0.16670270194295037</v>
      </c>
      <c r="CH116" s="52">
        <f t="shared" si="195"/>
        <v>0.22478536648460068</v>
      </c>
      <c r="CI116" s="52">
        <f t="shared" si="195"/>
        <v>0.29209234323735411</v>
      </c>
      <c r="CJ116" s="52">
        <f t="shared" si="195"/>
        <v>0.36878541278931004</v>
      </c>
      <c r="CK116" s="52">
        <f t="shared" si="195"/>
        <v>0.45491741548252951</v>
      </c>
      <c r="CL116" s="52">
        <f t="shared" si="195"/>
        <v>0.55055597843965554</v>
      </c>
      <c r="CM116" s="52">
        <f t="shared" si="195"/>
        <v>0.65758393120237801</v>
      </c>
      <c r="CN116" s="52">
        <f t="shared" si="195"/>
        <v>0.77462227983593468</v>
      </c>
      <c r="CO116" s="52">
        <f t="shared" si="195"/>
        <v>0.90186503678216201</v>
      </c>
      <c r="CP116" s="52">
        <f t="shared" si="195"/>
        <v>1.0392572416228223</v>
      </c>
      <c r="CQ116" s="52">
        <f t="shared" si="195"/>
        <v>1.1866512830905771</v>
      </c>
      <c r="CR116" s="52">
        <f t="shared" si="195"/>
        <v>1.3440608049450886</v>
      </c>
      <c r="CS116" s="52">
        <f t="shared" si="195"/>
        <v>1.5113863014016287</v>
      </c>
      <c r="CT116" s="52">
        <f t="shared" si="195"/>
        <v>1.6798248059779846</v>
      </c>
      <c r="CU116" s="52">
        <f t="shared" si="195"/>
        <v>1.8489515625600939</v>
      </c>
      <c r="CV116" s="70">
        <f t="shared" si="195"/>
        <v>2.0187690372053932</v>
      </c>
      <c r="CW116" s="52">
        <f t="shared" ref="CW116:DP116" si="196">CW$50*CW41</f>
        <v>2.1581183306587848</v>
      </c>
      <c r="CX116" s="52">
        <f t="shared" si="196"/>
        <v>2.2937729864291243</v>
      </c>
      <c r="CY116" s="52">
        <f t="shared" si="196"/>
        <v>2.4256522579159436</v>
      </c>
      <c r="CZ116" s="52">
        <f t="shared" si="196"/>
        <v>2.5536765710275375</v>
      </c>
      <c r="DA116" s="52">
        <f t="shared" si="196"/>
        <v>2.6777675147990658</v>
      </c>
      <c r="DB116" s="52">
        <f t="shared" si="196"/>
        <v>2.7978478320691114</v>
      </c>
      <c r="DC116" s="52">
        <f t="shared" si="196"/>
        <v>2.9138414102143964</v>
      </c>
      <c r="DD116" s="52">
        <f t="shared" si="196"/>
        <v>3.0256732719423538</v>
      </c>
      <c r="DE116" s="52">
        <f t="shared" si="196"/>
        <v>3.1332695661411947</v>
      </c>
      <c r="DF116" s="52">
        <f t="shared" si="196"/>
        <v>3.2365575587872626</v>
      </c>
      <c r="DG116" s="52">
        <f t="shared" si="196"/>
        <v>3.3354656239092133</v>
      </c>
      <c r="DH116" s="52">
        <f t="shared" si="196"/>
        <v>3.4299232346088684</v>
      </c>
      <c r="DI116" s="52">
        <f t="shared" si="196"/>
        <v>3.5198609541383248</v>
      </c>
      <c r="DJ116" s="52">
        <f t="shared" si="196"/>
        <v>3.605210427033072</v>
      </c>
      <c r="DK116" s="52">
        <f t="shared" si="196"/>
        <v>3.6859043703007908</v>
      </c>
      <c r="DL116" s="52">
        <f t="shared" si="196"/>
        <v>3.7618765646655157</v>
      </c>
      <c r="DM116" s="52">
        <f t="shared" si="196"/>
        <v>3.8330618458669492</v>
      </c>
      <c r="DN116" s="52">
        <f t="shared" si="196"/>
        <v>3.8993960960144665</v>
      </c>
      <c r="DO116" s="52">
        <f t="shared" si="196"/>
        <v>3.9608162349956872</v>
      </c>
      <c r="DP116" s="52">
        <f t="shared" si="196"/>
        <v>4.0172602119391989</v>
      </c>
    </row>
    <row r="117" spans="1:120" x14ac:dyDescent="0.25">
      <c r="A117" s="52" t="str">
        <f t="shared" si="140"/>
        <v>19_THA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19_THA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70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19_THA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19_THA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70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19_THA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19_THA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70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19_THA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19_THA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8.3634490754203344E-2</v>
      </c>
      <c r="CC120" s="54">
        <f t="shared" si="204"/>
        <v>0.25506633626971859</v>
      </c>
      <c r="CD120" s="54">
        <f t="shared" si="204"/>
        <v>0.51839662600733438</v>
      </c>
      <c r="CE120" s="54">
        <f t="shared" si="204"/>
        <v>0.87763395847275238</v>
      </c>
      <c r="CF120" s="54">
        <f t="shared" si="204"/>
        <v>1.3365447328545073</v>
      </c>
      <c r="CG120" s="54">
        <f t="shared" si="204"/>
        <v>1.8987460944047161</v>
      </c>
      <c r="CH120" s="54">
        <f t="shared" si="204"/>
        <v>2.5703374251347819</v>
      </c>
      <c r="CI120" s="54">
        <f t="shared" si="204"/>
        <v>3.3535452600122344</v>
      </c>
      <c r="CJ120" s="54">
        <f t="shared" si="204"/>
        <v>4.2519170552731609</v>
      </c>
      <c r="CK120" s="54">
        <f t="shared" si="204"/>
        <v>5.2678936360037998</v>
      </c>
      <c r="CL120" s="54">
        <f t="shared" si="204"/>
        <v>6.4042295020367117</v>
      </c>
      <c r="CM120" s="54">
        <f t="shared" si="204"/>
        <v>7.6850460551853139</v>
      </c>
      <c r="CN120" s="54">
        <f t="shared" si="204"/>
        <v>9.0967331485138683</v>
      </c>
      <c r="CO120" s="54">
        <f t="shared" si="204"/>
        <v>10.64410137430991</v>
      </c>
      <c r="CP120" s="54">
        <f t="shared" si="204"/>
        <v>12.329227030788688</v>
      </c>
      <c r="CQ120" s="54">
        <f t="shared" si="204"/>
        <v>14.153252517166564</v>
      </c>
      <c r="CR120" s="54">
        <f t="shared" si="204"/>
        <v>16.119411054251962</v>
      </c>
      <c r="CS120" s="54">
        <f t="shared" si="204"/>
        <v>18.229780981245401</v>
      </c>
      <c r="CT120" s="54">
        <f t="shared" si="204"/>
        <v>20.381034570366921</v>
      </c>
      <c r="CU120" s="54">
        <f t="shared" si="204"/>
        <v>22.569744364909738</v>
      </c>
      <c r="CV120" s="71">
        <f t="shared" ref="CV120:DP120" si="205">CV127</f>
        <v>24.797698984178552</v>
      </c>
      <c r="CW120" s="58">
        <f t="shared" si="205"/>
        <v>26.681528419452626</v>
      </c>
      <c r="CX120" s="58">
        <f t="shared" si="205"/>
        <v>28.548681708011806</v>
      </c>
      <c r="CY120" s="58">
        <f t="shared" si="205"/>
        <v>30.398794391343092</v>
      </c>
      <c r="CZ120" s="58">
        <f t="shared" si="205"/>
        <v>32.231507303178525</v>
      </c>
      <c r="DA120" s="58">
        <f t="shared" si="205"/>
        <v>34.046466527149072</v>
      </c>
      <c r="DB120" s="58">
        <f t="shared" si="205"/>
        <v>35.843323354702207</v>
      </c>
      <c r="DC120" s="58">
        <f t="shared" si="205"/>
        <v>37.621734243282056</v>
      </c>
      <c r="DD120" s="58">
        <f t="shared" si="205"/>
        <v>39.381360774770712</v>
      </c>
      <c r="DE120" s="58">
        <f t="shared" si="205"/>
        <v>41.121869614188945</v>
      </c>
      <c r="DF120" s="58">
        <f t="shared" si="205"/>
        <v>42.842932468655633</v>
      </c>
      <c r="DG120" s="58">
        <f t="shared" si="205"/>
        <v>44.544226046603605</v>
      </c>
      <c r="DH120" s="58">
        <f t="shared" si="205"/>
        <v>46.225432017251272</v>
      </c>
      <c r="DI120" s="58">
        <f t="shared" si="205"/>
        <v>47.88623697032817</v>
      </c>
      <c r="DJ120" s="58">
        <f t="shared" si="205"/>
        <v>49.526332376053375</v>
      </c>
      <c r="DK120" s="58">
        <f t="shared" si="205"/>
        <v>51.145414545365199</v>
      </c>
      <c r="DL120" s="58">
        <f t="shared" si="205"/>
        <v>52.743184590400702</v>
      </c>
      <c r="DM120" s="58">
        <f t="shared" si="205"/>
        <v>54.319348385224274</v>
      </c>
      <c r="DN120" s="58">
        <f t="shared" si="205"/>
        <v>55.873616526802977</v>
      </c>
      <c r="DO120" s="58">
        <f t="shared" si="205"/>
        <v>57.40570429622818</v>
      </c>
      <c r="DP120" s="58">
        <f t="shared" si="205"/>
        <v>58.915331620181689</v>
      </c>
    </row>
    <row r="121" spans="1:120" x14ac:dyDescent="0.25">
      <c r="A121" s="52" t="str">
        <f t="shared" si="140"/>
        <v>19_THA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19_THA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70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3.3724690914680493E-2</v>
      </c>
      <c r="CC124" s="58">
        <f t="shared" si="209"/>
        <v>0.10252355287849069</v>
      </c>
      <c r="CD124" s="58">
        <f t="shared" si="209"/>
        <v>0.20767354514042088</v>
      </c>
      <c r="CE124" s="58">
        <f t="shared" si="209"/>
        <v>0.35036498548905975</v>
      </c>
      <c r="CF124" s="58">
        <f t="shared" si="209"/>
        <v>0.53164036314194962</v>
      </c>
      <c r="CG124" s="58">
        <f t="shared" si="209"/>
        <v>0.75243067219288962</v>
      </c>
      <c r="CH124" s="58">
        <f t="shared" si="209"/>
        <v>1.0145930595714956</v>
      </c>
      <c r="CI124" s="58">
        <f t="shared" si="209"/>
        <v>1.3183903776178281</v>
      </c>
      <c r="CJ124" s="58">
        <f t="shared" si="209"/>
        <v>1.6645528405109771</v>
      </c>
      <c r="CK124" s="58">
        <f t="shared" si="209"/>
        <v>2.0533189488489083</v>
      </c>
      <c r="CL124" s="58">
        <f t="shared" si="209"/>
        <v>2.4849939449627638</v>
      </c>
      <c r="CM124" s="58">
        <f t="shared" si="209"/>
        <v>2.9680761835952478</v>
      </c>
      <c r="CN124" s="58">
        <f t="shared" si="209"/>
        <v>3.4963414264995301</v>
      </c>
      <c r="CO124" s="58">
        <f t="shared" si="209"/>
        <v>4.0706653698120467</v>
      </c>
      <c r="CP124" s="58">
        <f t="shared" si="209"/>
        <v>4.6907999437417471</v>
      </c>
      <c r="CQ124" s="58">
        <f t="shared" si="209"/>
        <v>5.3560788888710418</v>
      </c>
      <c r="CR124" s="58">
        <f t="shared" si="209"/>
        <v>6.0665637877845846</v>
      </c>
      <c r="CS124" s="58">
        <f t="shared" si="209"/>
        <v>6.8218055103626023</v>
      </c>
      <c r="CT124" s="58">
        <f t="shared" si="209"/>
        <v>7.582070915448389</v>
      </c>
      <c r="CU124" s="58">
        <f t="shared" si="209"/>
        <v>8.345442820388655</v>
      </c>
      <c r="CV124" s="71">
        <f t="shared" ref="CV124:DP124" si="210">CV50*CV45</f>
        <v>9.1119323560003203</v>
      </c>
      <c r="CW124" s="58">
        <f t="shared" si="210"/>
        <v>9.740900461020134</v>
      </c>
      <c r="CX124" s="58">
        <f t="shared" si="210"/>
        <v>10.35319241932506</v>
      </c>
      <c r="CY124" s="58">
        <f t="shared" si="210"/>
        <v>10.948443772402079</v>
      </c>
      <c r="CZ124" s="58">
        <f t="shared" si="210"/>
        <v>11.526295353983256</v>
      </c>
      <c r="DA124" s="58">
        <f t="shared" si="210"/>
        <v>12.086393247699545</v>
      </c>
      <c r="DB124" s="58">
        <f t="shared" si="210"/>
        <v>12.628388744998423</v>
      </c>
      <c r="DC124" s="58">
        <f t="shared" si="210"/>
        <v>13.151938303324018</v>
      </c>
      <c r="DD124" s="58">
        <f t="shared" si="210"/>
        <v>13.656703504558406</v>
      </c>
      <c r="DE124" s="58">
        <f t="shared" si="210"/>
        <v>14.142351013722381</v>
      </c>
      <c r="DF124" s="58">
        <f t="shared" si="210"/>
        <v>14.608552537934814</v>
      </c>
      <c r="DG124" s="58">
        <f t="shared" si="210"/>
        <v>15.054984785628532</v>
      </c>
      <c r="DH124" s="58">
        <f t="shared" si="210"/>
        <v>15.481329426021935</v>
      </c>
      <c r="DI124" s="58">
        <f t="shared" si="210"/>
        <v>15.887273048844579</v>
      </c>
      <c r="DJ124" s="58">
        <f t="shared" si="210"/>
        <v>16.272507124315531</v>
      </c>
      <c r="DK124" s="58">
        <f t="shared" si="210"/>
        <v>16.636727963373097</v>
      </c>
      <c r="DL124" s="58">
        <f t="shared" si="210"/>
        <v>16.979636678154346</v>
      </c>
      <c r="DM124" s="58">
        <f t="shared" si="210"/>
        <v>17.300939142723664</v>
      </c>
      <c r="DN124" s="58">
        <f t="shared" si="210"/>
        <v>17.600345954048109</v>
      </c>
      <c r="DO124" s="58">
        <f t="shared" si="210"/>
        <v>17.877572393219058</v>
      </c>
      <c r="DP124" s="58">
        <f t="shared" si="210"/>
        <v>18.132338386918313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55.455333155025386</v>
      </c>
      <c r="CC125" s="58" cm="1">
        <f t="array" ref="CC125">INDEX(prod_est,$G$15+$H$15-1,MATCH(CC57,$BP$57:$CV$57,0))*CC50</f>
        <v>169.49198154580878</v>
      </c>
      <c r="CD125" s="58" cm="1">
        <f t="array" ref="CD125">INDEX(prod_est,$G$15+$H$15-1,MATCH(CD57,$BP$57:$CV$57,0))*CD50</f>
        <v>345.24786762990385</v>
      </c>
      <c r="CE125" s="58" cm="1">
        <f t="array" ref="CE125">INDEX(prod_est,$G$15+$H$15-1,MATCH(CE57,$BP$57:$CV$57,0))*CE50</f>
        <v>585.85441442632509</v>
      </c>
      <c r="CF125" s="58" cm="1">
        <f t="array" ref="CF125">INDEX(prod_est,$G$15+$H$15-1,MATCH(CF57,$BP$57:$CV$57,0))*CF50</f>
        <v>894.33818856950825</v>
      </c>
      <c r="CG125" s="58" cm="1">
        <f t="array" ref="CG125">INDEX(prod_est,$G$15+$H$15-1,MATCH(CG57,$BP$57:$CV$57,0))*CG50</f>
        <v>1273.683802457585</v>
      </c>
      <c r="CH125" s="58" cm="1">
        <f t="array" ref="CH125">INDEX(prod_est,$G$15+$H$15-1,MATCH(CH57,$BP$57:$CV$57,0))*CH50</f>
        <v>1728.6048506258735</v>
      </c>
      <c r="CI125" s="58" cm="1">
        <f t="array" ref="CI125">INDEX(prod_est,$G$15+$H$15-1,MATCH(CI57,$BP$57:$CV$57,0))*CI50</f>
        <v>2261.283202660451</v>
      </c>
      <c r="CJ125" s="58" cm="1">
        <f t="array" ref="CJ125">INDEX(prod_est,$G$15+$H$15-1,MATCH(CJ57,$BP$57:$CV$57,0))*CJ50</f>
        <v>2874.849127513538</v>
      </c>
      <c r="CK125" s="58" cm="1">
        <f t="array" ref="CK125">INDEX(prod_est,$G$15+$H$15-1,MATCH(CK57,$BP$57:$CV$57,0))*CK50</f>
        <v>3571.7496523943237</v>
      </c>
      <c r="CL125" s="58" cm="1">
        <f t="array" ref="CL125">INDEX(prod_est,$G$15+$H$15-1,MATCH(CL57,$BP$57:$CV$57,0))*CL50</f>
        <v>4354.7061745266092</v>
      </c>
      <c r="CM125" s="58" cm="1">
        <f t="array" ref="CM125">INDEX(prod_est,$G$15+$H$15-1,MATCH(CM57,$BP$57:$CV$57,0))*CM50</f>
        <v>5241.0776351000732</v>
      </c>
      <c r="CN125" s="58" cm="1">
        <f t="array" ref="CN125">INDEX(prod_est,$G$15+$H$15-1,MATCH(CN57,$BP$57:$CV$57,0))*CN50</f>
        <v>6222.6574689048202</v>
      </c>
      <c r="CO125" s="58" cm="1">
        <f t="array" ref="CO125">INDEX(prod_est,$G$15+$H$15-1,MATCH(CO57,$BP$57:$CV$57,0))*CO50</f>
        <v>7303.8177827754043</v>
      </c>
      <c r="CP125" s="58" cm="1">
        <f t="array" ref="CP125">INDEX(prod_est,$G$15+$H$15-1,MATCH(CP57,$BP$57:$CV$57,0))*CP50</f>
        <v>8487.1412078299363</v>
      </c>
      <c r="CQ125" s="58" cm="1">
        <f t="array" ref="CQ125">INDEX(prod_est,$G$15+$H$15-1,MATCH(CQ57,$BP$57:$CV$57,0))*CQ50</f>
        <v>9774.6373647728014</v>
      </c>
      <c r="CR125" s="58" cm="1">
        <f t="array" ref="CR125">INDEX(prod_est,$G$15+$H$15-1,MATCH(CR57,$BP$57:$CV$57,0))*CR50</f>
        <v>11169.830296074864</v>
      </c>
      <c r="CS125" s="58" cm="1">
        <f t="array" ref="CS125">INDEX(prod_est,$G$15+$H$15-1,MATCH(CS57,$BP$57:$CV$57,0))*CS50</f>
        <v>12675.528300980888</v>
      </c>
      <c r="CT125" s="58" cm="1">
        <f t="array" ref="CT125">INDEX(prod_est,$G$15+$H$15-1,MATCH(CT57,$BP$57:$CV$57,0))*CT50</f>
        <v>14221.07072768726</v>
      </c>
      <c r="CU125" s="58" cm="1">
        <f t="array" ref="CU125">INDEX(prod_est,$G$15+$H$15-1,MATCH(CU57,$BP$57:$DP$57,0))*CU50</f>
        <v>15804.779493912316</v>
      </c>
      <c r="CV125" s="71" cm="1">
        <f t="array" ref="CV125">INDEX(prod_est,$G$15+$H$15-1,MATCH(CV57,$BP$57:$DP$57,0))*CV50</f>
        <v>17428.629586864699</v>
      </c>
      <c r="CW125" s="58" cm="1">
        <f t="array" ref="CW125">INDEX(prod_est,$G$15+$H$15-1,MATCH(CW57,$BP$57:$DP$57,0))*CW50</f>
        <v>18822.919953813878</v>
      </c>
      <c r="CX125" s="58" cm="1">
        <f t="array" ref="CX125">INDEX(prod_est,$G$15+$H$15-1,MATCH(CX57,$BP$57:$DP$57,0))*CX50</f>
        <v>20217.210320763053</v>
      </c>
      <c r="CY125" s="58" cm="1">
        <f t="array" ref="CY125">INDEX(prod_est,$G$15+$H$15-1,MATCH(CY57,$BP$57:$DP$57,0))*CY50</f>
        <v>21611.500687712232</v>
      </c>
      <c r="CZ125" s="58" cm="1">
        <f t="array" ref="CZ125">INDEX(prod_est,$G$15+$H$15-1,MATCH(CZ57,$BP$57:$DP$57,0))*CZ50</f>
        <v>23005.791054661408</v>
      </c>
      <c r="DA125" s="58" cm="1">
        <f t="array" ref="DA125">INDEX(prod_est,$G$15+$H$15-1,MATCH(DA57,$BP$57:$DP$57,0))*DA50</f>
        <v>24400.081421610586</v>
      </c>
      <c r="DB125" s="58" cm="1">
        <f t="array" ref="DB125">INDEX(prod_est,$G$15+$H$15-1,MATCH(DB57,$BP$57:$DP$57,0))*DB50</f>
        <v>25794.371788559762</v>
      </c>
      <c r="DC125" s="58" cm="1">
        <f t="array" ref="DC125">INDEX(prod_est,$G$15+$H$15-1,MATCH(DC57,$BP$57:$DP$57,0))*DC50</f>
        <v>27188.662155508937</v>
      </c>
      <c r="DD125" s="58" cm="1">
        <f t="array" ref="DD125">INDEX(prod_est,$G$15+$H$15-1,MATCH(DD57,$BP$57:$DP$57,0))*DD50</f>
        <v>28582.952522458116</v>
      </c>
      <c r="DE125" s="58" cm="1">
        <f t="array" ref="DE125">INDEX(prod_est,$G$15+$H$15-1,MATCH(DE57,$BP$57:$DP$57,0))*DE50</f>
        <v>29977.242889407291</v>
      </c>
      <c r="DF125" s="58" cm="1">
        <f t="array" ref="DF125">INDEX(prod_est,$G$15+$H$15-1,MATCH(DF57,$BP$57:$DP$57,0))*DF50</f>
        <v>31371.533256356466</v>
      </c>
      <c r="DG125" s="58" cm="1">
        <f t="array" ref="DG125">INDEX(prod_est,$G$15+$H$15-1,MATCH(DG57,$BP$57:$DP$57,0))*DG50</f>
        <v>32765.823623305638</v>
      </c>
      <c r="DH125" s="58" cm="1">
        <f t="array" ref="DH125">INDEX(prod_est,$G$15+$H$15-1,MATCH(DH57,$BP$57:$DP$57,0))*DH50</f>
        <v>34160.113990254817</v>
      </c>
      <c r="DI125" s="58" cm="1">
        <f t="array" ref="DI125">INDEX(prod_est,$G$15+$H$15-1,MATCH(DI57,$BP$57:$DP$57,0))*DI50</f>
        <v>35554.404357203988</v>
      </c>
      <c r="DJ125" s="58" cm="1">
        <f t="array" ref="DJ125">INDEX(prod_est,$G$15+$H$15-1,MATCH(DJ57,$BP$57:$DP$57,0))*DJ50</f>
        <v>36948.69472415316</v>
      </c>
      <c r="DK125" s="58" cm="1">
        <f t="array" ref="DK125">INDEX(prod_est,$G$15+$H$15-1,MATCH(DK57,$BP$57:$DP$57,0))*DK50</f>
        <v>38342.985091102331</v>
      </c>
      <c r="DL125" s="58" cm="1">
        <f t="array" ref="DL125">INDEX(prod_est,$G$15+$H$15-1,MATCH(DL57,$BP$57:$DP$57,0))*DL50</f>
        <v>39737.27545805151</v>
      </c>
      <c r="DM125" s="58" cm="1">
        <f t="array" ref="DM125">INDEX(prod_est,$G$15+$H$15-1,MATCH(DM57,$BP$57:$DP$57,0))*DM50</f>
        <v>41131.565825000682</v>
      </c>
      <c r="DN125" s="58" cm="1">
        <f t="array" ref="DN125">INDEX(prod_est,$G$15+$H$15-1,MATCH(DN57,$BP$57:$DP$57,0))*DN50</f>
        <v>42525.856191949853</v>
      </c>
      <c r="DO125" s="58" cm="1">
        <f t="array" ref="DO125">INDEX(prod_est,$G$15+$H$15-1,MATCH(DO57,$BP$57:$DP$57,0))*DO50</f>
        <v>43920.146558899025</v>
      </c>
      <c r="DP125" s="58" cm="1">
        <f t="array" ref="DP125">INDEX(prod_est,$G$15+$H$15-1,MATCH(DP57,$BP$57:$DP$57,0))*DP50</f>
        <v>45314.436925848204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4.9909799839522845E-2</v>
      </c>
      <c r="CC126" s="58">
        <f t="shared" si="211"/>
        <v>0.1525427833912279</v>
      </c>
      <c r="CD126" s="58">
        <f t="shared" si="211"/>
        <v>0.31072308086691347</v>
      </c>
      <c r="CE126" s="58">
        <f t="shared" si="211"/>
        <v>0.52726897298369257</v>
      </c>
      <c r="CF126" s="58">
        <f t="shared" si="211"/>
        <v>0.80490436971255752</v>
      </c>
      <c r="CG126" s="58">
        <f t="shared" si="211"/>
        <v>1.1463154222118266</v>
      </c>
      <c r="CH126" s="58">
        <f t="shared" si="211"/>
        <v>1.5557443655632861</v>
      </c>
      <c r="CI126" s="58">
        <f t="shared" si="211"/>
        <v>2.0351548823944063</v>
      </c>
      <c r="CJ126" s="58">
        <f t="shared" si="211"/>
        <v>2.587364214762184</v>
      </c>
      <c r="CK126" s="58">
        <f t="shared" si="211"/>
        <v>3.2145746871548915</v>
      </c>
      <c r="CL126" s="58">
        <f t="shared" si="211"/>
        <v>3.9192355570739483</v>
      </c>
      <c r="CM126" s="58">
        <f t="shared" si="211"/>
        <v>4.7169698715900656</v>
      </c>
      <c r="CN126" s="58">
        <f t="shared" si="211"/>
        <v>5.6003917220143382</v>
      </c>
      <c r="CO126" s="58">
        <f t="shared" si="211"/>
        <v>6.5734360044978635</v>
      </c>
      <c r="CP126" s="58">
        <f t="shared" si="211"/>
        <v>7.6384270870469413</v>
      </c>
      <c r="CQ126" s="58">
        <f t="shared" si="211"/>
        <v>8.7971736282955213</v>
      </c>
      <c r="CR126" s="58">
        <f t="shared" si="211"/>
        <v>10.052847266467378</v>
      </c>
      <c r="CS126" s="58">
        <f t="shared" si="211"/>
        <v>11.4079754708828</v>
      </c>
      <c r="CT126" s="58">
        <f t="shared" si="211"/>
        <v>12.798963654918534</v>
      </c>
      <c r="CU126" s="58">
        <f t="shared" si="211"/>
        <v>14.224301544521085</v>
      </c>
      <c r="CV126" s="71">
        <f t="shared" ref="CV126:DP126" si="212">CV125*1000*$I$9*$I$10</f>
        <v>15.68576662817823</v>
      </c>
      <c r="CW126" s="58">
        <f t="shared" si="212"/>
        <v>16.94062795843249</v>
      </c>
      <c r="CX126" s="58">
        <f t="shared" si="212"/>
        <v>18.195489288686748</v>
      </c>
      <c r="CY126" s="58">
        <f t="shared" si="212"/>
        <v>19.450350618941012</v>
      </c>
      <c r="CZ126" s="58">
        <f t="shared" si="212"/>
        <v>20.705211949195267</v>
      </c>
      <c r="DA126" s="58">
        <f t="shared" si="212"/>
        <v>21.960073279449528</v>
      </c>
      <c r="DB126" s="58">
        <f t="shared" si="212"/>
        <v>23.214934609703786</v>
      </c>
      <c r="DC126" s="58">
        <f t="shared" si="212"/>
        <v>24.46979593995804</v>
      </c>
      <c r="DD126" s="58">
        <f t="shared" si="212"/>
        <v>25.724657270212308</v>
      </c>
      <c r="DE126" s="58">
        <f t="shared" si="212"/>
        <v>26.979518600466562</v>
      </c>
      <c r="DF126" s="58">
        <f t="shared" si="212"/>
        <v>28.23437993072082</v>
      </c>
      <c r="DG126" s="58">
        <f t="shared" si="212"/>
        <v>29.489241260975074</v>
      </c>
      <c r="DH126" s="58">
        <f t="shared" si="212"/>
        <v>30.744102591229336</v>
      </c>
      <c r="DI126" s="58">
        <f t="shared" si="212"/>
        <v>31.99896392148359</v>
      </c>
      <c r="DJ126" s="58">
        <f t="shared" si="212"/>
        <v>33.253825251737844</v>
      </c>
      <c r="DK126" s="58">
        <f t="shared" si="212"/>
        <v>34.508686581992102</v>
      </c>
      <c r="DL126" s="58">
        <f t="shared" si="212"/>
        <v>35.763547912246359</v>
      </c>
      <c r="DM126" s="58">
        <f t="shared" si="212"/>
        <v>37.01840924250061</v>
      </c>
      <c r="DN126" s="58">
        <f t="shared" si="212"/>
        <v>38.273270572754868</v>
      </c>
      <c r="DO126" s="58">
        <f t="shared" si="212"/>
        <v>39.528131903009125</v>
      </c>
      <c r="DP126" s="58">
        <f t="shared" si="212"/>
        <v>40.782993233263376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8.3634490754203344E-2</v>
      </c>
      <c r="CC127" s="59">
        <f t="shared" si="213"/>
        <v>0.25506633626971859</v>
      </c>
      <c r="CD127" s="59">
        <f t="shared" si="213"/>
        <v>0.51839662600733438</v>
      </c>
      <c r="CE127" s="59">
        <f t="shared" si="213"/>
        <v>0.87763395847275238</v>
      </c>
      <c r="CF127" s="59">
        <f t="shared" si="213"/>
        <v>1.3365447328545073</v>
      </c>
      <c r="CG127" s="59">
        <f t="shared" si="213"/>
        <v>1.8987460944047161</v>
      </c>
      <c r="CH127" s="59">
        <f t="shared" si="213"/>
        <v>2.5703374251347819</v>
      </c>
      <c r="CI127" s="59">
        <f t="shared" si="213"/>
        <v>3.3535452600122344</v>
      </c>
      <c r="CJ127" s="59">
        <f t="shared" si="213"/>
        <v>4.2519170552731609</v>
      </c>
      <c r="CK127" s="59">
        <f t="shared" si="213"/>
        <v>5.2678936360037998</v>
      </c>
      <c r="CL127" s="59">
        <f t="shared" si="213"/>
        <v>6.4042295020367117</v>
      </c>
      <c r="CM127" s="59">
        <f t="shared" si="213"/>
        <v>7.6850460551853139</v>
      </c>
      <c r="CN127" s="59">
        <f t="shared" si="213"/>
        <v>9.0967331485138683</v>
      </c>
      <c r="CO127" s="59">
        <f t="shared" si="213"/>
        <v>10.64410137430991</v>
      </c>
      <c r="CP127" s="59">
        <f t="shared" si="213"/>
        <v>12.329227030788688</v>
      </c>
      <c r="CQ127" s="59">
        <f t="shared" si="213"/>
        <v>14.153252517166564</v>
      </c>
      <c r="CR127" s="59">
        <f t="shared" si="213"/>
        <v>16.119411054251962</v>
      </c>
      <c r="CS127" s="59">
        <f t="shared" si="213"/>
        <v>18.229780981245401</v>
      </c>
      <c r="CT127" s="59">
        <f t="shared" si="213"/>
        <v>20.381034570366921</v>
      </c>
      <c r="CU127" s="59">
        <f t="shared" si="213"/>
        <v>22.569744364909738</v>
      </c>
      <c r="CV127" s="72">
        <f t="shared" ref="CV127:DP127" si="214">CV124+CV126</f>
        <v>24.797698984178552</v>
      </c>
      <c r="CW127" s="59">
        <f t="shared" si="214"/>
        <v>26.681528419452626</v>
      </c>
      <c r="CX127" s="59">
        <f t="shared" si="214"/>
        <v>28.548681708011806</v>
      </c>
      <c r="CY127" s="59">
        <f t="shared" si="214"/>
        <v>30.398794391343092</v>
      </c>
      <c r="CZ127" s="59">
        <f t="shared" si="214"/>
        <v>32.231507303178525</v>
      </c>
      <c r="DA127" s="59">
        <f t="shared" si="214"/>
        <v>34.046466527149072</v>
      </c>
      <c r="DB127" s="59">
        <f t="shared" si="214"/>
        <v>35.843323354702207</v>
      </c>
      <c r="DC127" s="59">
        <f t="shared" si="214"/>
        <v>37.621734243282056</v>
      </c>
      <c r="DD127" s="59">
        <f t="shared" si="214"/>
        <v>39.381360774770712</v>
      </c>
      <c r="DE127" s="59">
        <f t="shared" si="214"/>
        <v>41.121869614188945</v>
      </c>
      <c r="DF127" s="59">
        <f t="shared" si="214"/>
        <v>42.842932468655633</v>
      </c>
      <c r="DG127" s="59">
        <f t="shared" si="214"/>
        <v>44.544226046603605</v>
      </c>
      <c r="DH127" s="59">
        <f t="shared" si="214"/>
        <v>46.225432017251272</v>
      </c>
      <c r="DI127" s="59">
        <f t="shared" si="214"/>
        <v>47.88623697032817</v>
      </c>
      <c r="DJ127" s="59">
        <f t="shared" si="214"/>
        <v>49.526332376053375</v>
      </c>
      <c r="DK127" s="59">
        <f t="shared" si="214"/>
        <v>51.145414545365199</v>
      </c>
      <c r="DL127" s="59">
        <f t="shared" si="214"/>
        <v>52.743184590400702</v>
      </c>
      <c r="DM127" s="59">
        <f t="shared" si="214"/>
        <v>54.319348385224274</v>
      </c>
      <c r="DN127" s="59">
        <f t="shared" si="214"/>
        <v>55.873616526802977</v>
      </c>
      <c r="DO127" s="59">
        <f t="shared" si="214"/>
        <v>57.40570429622818</v>
      </c>
      <c r="DP127" s="59">
        <f t="shared" si="214"/>
        <v>58.915331620181689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P127"/>
  <sheetViews>
    <sheetView showGridLines="0" workbookViewId="0">
      <selection activeCell="CQ120" sqref="CQ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200</v>
      </c>
      <c r="F3" s="14" t="str">
        <f>A15&amp;" 2018"</f>
        <v>20_USA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6.2322029510742949E-3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3.863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4.6142894123738032E-3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6.2322029510742949E-3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0.44733622614329627</v>
      </c>
      <c r="G11" s="12" t="s">
        <v>186</v>
      </c>
      <c r="I11" s="50">
        <v>0</v>
      </c>
      <c r="J11" s="12" t="s">
        <v>185</v>
      </c>
    </row>
    <row r="12" spans="1:120" x14ac:dyDescent="0.25">
      <c r="L12" s="69"/>
      <c r="M12" s="69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56</v>
      </c>
      <c r="B15" t="s">
        <v>5</v>
      </c>
      <c r="C15" t="s">
        <v>5</v>
      </c>
      <c r="D15" t="s">
        <v>37</v>
      </c>
      <c r="E15" s="8">
        <v>204.232355208</v>
      </c>
      <c r="F15" s="8">
        <v>201.56134427999999</v>
      </c>
      <c r="G15">
        <f>MATCH(A15,Production_est!$A$4:$A$339,0)</f>
        <v>305</v>
      </c>
      <c r="H15">
        <f>IFERROR(MATCH(D15,Production_est!$D$4:$D$339,0),"-")</f>
        <v>6</v>
      </c>
      <c r="I15" s="8" cm="1">
        <f t="array" ref="I15">IFERROR(INDEX(Production_est!$E$4:$E$339,H15+G15),"-")</f>
        <v>88500</v>
      </c>
      <c r="J15" s="42">
        <f t="shared" ref="J15:J46" si="0">IFERROR(F15/I15,0)</f>
        <v>2.2775293138983048E-3</v>
      </c>
      <c r="K15" s="42">
        <f t="shared" ref="K15:K46" si="1">J15</f>
        <v>2.2775293138983048E-3</v>
      </c>
      <c r="L15" s="42">
        <f t="shared" ref="L15:L46" si="2">K15</f>
        <v>2.2775293138983048E-3</v>
      </c>
      <c r="M15" s="42">
        <f t="shared" ref="M15:AO15" si="3">L15*(1-$F$4)</f>
        <v>2.2633352889870695E-3</v>
      </c>
      <c r="N15" s="42">
        <f t="shared" si="3"/>
        <v>2.2492297241197739E-3</v>
      </c>
      <c r="O15" s="42">
        <f t="shared" si="3"/>
        <v>2.2352120679954707E-3</v>
      </c>
      <c r="P15" s="42">
        <f t="shared" si="3"/>
        <v>2.2212817727490326E-3</v>
      </c>
      <c r="Q15" s="42">
        <f t="shared" si="3"/>
        <v>2.2074382939297386E-3</v>
      </c>
      <c r="R15" s="42">
        <f t="shared" si="3"/>
        <v>2.1936810904799953E-3</v>
      </c>
      <c r="S15" s="42">
        <f t="shared" si="3"/>
        <v>2.1800096247141898E-3</v>
      </c>
      <c r="T15" s="42">
        <f t="shared" si="3"/>
        <v>2.1664233622976756E-3</v>
      </c>
      <c r="U15" s="42">
        <f t="shared" si="3"/>
        <v>2.1529217722258878E-3</v>
      </c>
      <c r="V15" s="42">
        <f t="shared" si="3"/>
        <v>2.1395043268035894E-3</v>
      </c>
      <c r="W15" s="42">
        <f t="shared" si="3"/>
        <v>2.1261705016242479E-3</v>
      </c>
      <c r="X15" s="42">
        <f t="shared" si="3"/>
        <v>2.1129197755495382E-3</v>
      </c>
      <c r="Y15" s="42">
        <f t="shared" si="3"/>
        <v>2.099751630688975E-3</v>
      </c>
      <c r="Z15" s="42">
        <f t="shared" si="3"/>
        <v>2.0866655523796721E-3</v>
      </c>
      <c r="AA15" s="42">
        <f t="shared" si="3"/>
        <v>2.0736610291662264E-3</v>
      </c>
      <c r="AB15" s="42">
        <f t="shared" si="3"/>
        <v>2.0607375527807287E-3</v>
      </c>
      <c r="AC15" s="42">
        <f t="shared" si="3"/>
        <v>2.047894618122899E-3</v>
      </c>
      <c r="AD15" s="42">
        <f t="shared" si="3"/>
        <v>2.0351317232403443E-3</v>
      </c>
      <c r="AE15" s="42">
        <f t="shared" si="3"/>
        <v>2.0224483693089407E-3</v>
      </c>
      <c r="AF15" s="42">
        <f t="shared" si="3"/>
        <v>2.0098440606133379E-3</v>
      </c>
      <c r="AG15" s="42">
        <f t="shared" si="3"/>
        <v>1.9973183045275842E-3</v>
      </c>
      <c r="AH15" s="42">
        <f t="shared" si="3"/>
        <v>1.9848706114958727E-3</v>
      </c>
      <c r="AI15" s="42">
        <f t="shared" si="3"/>
        <v>1.9725004950134073E-3</v>
      </c>
      <c r="AJ15" s="42">
        <f t="shared" si="3"/>
        <v>1.9602074716073893E-3</v>
      </c>
      <c r="AK15" s="42">
        <f t="shared" si="3"/>
        <v>1.9479910608181199E-3</v>
      </c>
      <c r="AL15" s="42">
        <f t="shared" si="3"/>
        <v>1.935850785180223E-3</v>
      </c>
      <c r="AM15" s="42">
        <f t="shared" si="3"/>
        <v>1.9237861702039833E-3</v>
      </c>
      <c r="AN15" s="42">
        <f t="shared" si="3"/>
        <v>1.9117967443568022E-3</v>
      </c>
      <c r="AO15" s="42">
        <f t="shared" si="3"/>
        <v>1.8998820390447675E-3</v>
      </c>
      <c r="AP15" s="42">
        <f t="shared" ref="AP15:BJ15" si="4">AO15*(1-$F$4)</f>
        <v>1.8880415885943397E-3</v>
      </c>
      <c r="AQ15" s="42">
        <f t="shared" si="4"/>
        <v>1.876274930234151E-3</v>
      </c>
      <c r="AR15" s="42">
        <f t="shared" si="4"/>
        <v>1.864581604076919E-3</v>
      </c>
      <c r="AS15" s="42">
        <f t="shared" si="4"/>
        <v>1.852961153101472E-3</v>
      </c>
      <c r="AT15" s="42">
        <f t="shared" si="4"/>
        <v>1.8414131231348869E-3</v>
      </c>
      <c r="AU15" s="42">
        <f t="shared" si="4"/>
        <v>1.8299370628347387E-3</v>
      </c>
      <c r="AV15" s="42">
        <f t="shared" si="4"/>
        <v>1.8185325236714598E-3</v>
      </c>
      <c r="AW15" s="42">
        <f t="shared" si="4"/>
        <v>1.80719905991081E-3</v>
      </c>
      <c r="AX15" s="42">
        <f t="shared" si="4"/>
        <v>1.7959362285964553E-3</v>
      </c>
      <c r="AY15" s="42">
        <f t="shared" si="4"/>
        <v>1.7847435895326552E-3</v>
      </c>
      <c r="AZ15" s="42">
        <f t="shared" si="4"/>
        <v>1.7736207052670588E-3</v>
      </c>
      <c r="BA15" s="42">
        <f t="shared" si="4"/>
        <v>1.762567141073607E-3</v>
      </c>
      <c r="BB15" s="42">
        <f t="shared" si="4"/>
        <v>1.7515824649355415E-3</v>
      </c>
      <c r="BC15" s="42">
        <f t="shared" si="4"/>
        <v>1.7406662475285201E-3</v>
      </c>
      <c r="BD15" s="42">
        <f t="shared" si="4"/>
        <v>1.7298180622038375E-3</v>
      </c>
      <c r="BE15" s="42">
        <f t="shared" si="4"/>
        <v>1.719037484971749E-3</v>
      </c>
      <c r="BF15" s="42">
        <f t="shared" si="4"/>
        <v>1.7083240944849008E-3</v>
      </c>
      <c r="BG15" s="42">
        <f t="shared" si="4"/>
        <v>1.6976774720218607E-3</v>
      </c>
      <c r="BH15" s="42">
        <f t="shared" si="4"/>
        <v>1.6870972014707537E-3</v>
      </c>
      <c r="BI15" s="42">
        <f t="shared" si="4"/>
        <v>1.6765828693129986E-3</v>
      </c>
      <c r="BJ15" s="42">
        <f t="shared" si="4"/>
        <v>1.6661340646071455E-3</v>
      </c>
      <c r="BK15" t="str">
        <f t="shared" ref="BK15:BK46" si="5">A15</f>
        <v>20_USA</v>
      </c>
      <c r="BL15" t="str">
        <f t="shared" ref="BL15:BL46" si="6">"d_ind_cem_"&amp;C15</f>
        <v>d_ind_cem_1_x_coal_thermal</v>
      </c>
      <c r="BO15" s="8">
        <f t="shared" ref="BO15:BO46" si="7">E15</f>
        <v>204.232355208</v>
      </c>
      <c r="BP15" s="8">
        <f t="shared" ref="BP15:BP46" si="8">F15</f>
        <v>201.56134427999999</v>
      </c>
      <c r="BQ15" s="8" cm="1">
        <f t="array" ref="BQ15">K15*INDEX(prod_est,$G15+$H15,MATCH(BQ$14,$BP$14:$DP$14,0))</f>
        <v>204.40806583048334</v>
      </c>
      <c r="BR15" s="8" cm="1">
        <f t="array" ref="BR15">L15*INDEX(prod_est,$G15+$H15,MATCH(BR$14,$BP$14:$DP$14,0))</f>
        <v>185.12029585872125</v>
      </c>
      <c r="BS15" s="8" cm="1">
        <f t="array" ref="BS15">M15*INDEX(prod_est,$G15+$H15,MATCH(BS$14,$BP$14:$DP$14,0))</f>
        <v>199.70418216973027</v>
      </c>
      <c r="BT15" s="8" cm="1">
        <f t="array" ref="BT15">N15*INDEX(prod_est,$G15+$H15,MATCH(BT$14,$BP$14:$DP$14,0))</f>
        <v>204.46527686190331</v>
      </c>
      <c r="BU15" s="8" cm="1">
        <f t="array" ref="BU15">O15*INDEX(prod_est,$G15+$H15,MATCH(BU$14,$BP$14:$DP$14,0))</f>
        <v>209.1615136808519</v>
      </c>
      <c r="BV15" s="8" cm="1">
        <f t="array" ref="BV15">P15*INDEX(prod_est,$G15+$H15,MATCH(BV$14,$BP$14:$DP$14,0))</f>
        <v>213.80352763320772</v>
      </c>
      <c r="BW15" s="8" cm="1">
        <f t="array" ref="BW15">Q15*INDEX(prod_est,$G15+$H15,MATCH(BW$14,$BP$14:$DP$14,0))</f>
        <v>218.39919682748331</v>
      </c>
      <c r="BX15" s="8" cm="1">
        <f t="array" ref="BX15">R15*INDEX(prod_est,$G15+$H15,MATCH(BX$14,$BP$14:$DP$14,0))</f>
        <v>222.95741320600513</v>
      </c>
      <c r="BY15" s="8" cm="1">
        <f t="array" ref="BY15">S15*INDEX(prod_est,$G15+$H15,MATCH(BY$14,$BP$14:$DP$14,0))</f>
        <v>227.48674372069058</v>
      </c>
      <c r="BZ15" s="8" cm="1">
        <f t="array" ref="BZ15">T15*INDEX(prod_est,$G15+$H15,MATCH(BZ$14,$BP$14:$DP$14,0))</f>
        <v>230.04778572500501</v>
      </c>
      <c r="CA15" s="8" cm="1">
        <f t="array" ref="CA15">U15*INDEX(prod_est,$G15+$H15,MATCH(CA$14,$BP$14:$DP$14,0))</f>
        <v>232.49057684824095</v>
      </c>
      <c r="CB15" s="8" cm="1">
        <f t="array" ref="CB15">V15*INDEX(prod_est,$G15+$H15,MATCH(CB$14,$BP$14:$DP$14,0))</f>
        <v>234.76122374111961</v>
      </c>
      <c r="CC15" s="8" cm="1">
        <f t="array" ref="CC15">W15*INDEX(prod_est,$G15+$H15,MATCH(CC$14,$BP$14:$DP$14,0))</f>
        <v>235.95801295752707</v>
      </c>
      <c r="CD15" s="8" cm="1">
        <f t="array" ref="CD15">X15*INDEX(prod_est,$G15+$H15,MATCH(CD$14,$BP$14:$DP$14,0))</f>
        <v>236.98767125177625</v>
      </c>
      <c r="CE15" s="8" cm="1">
        <f t="array" ref="CE15">Y15*INDEX(prod_est,$G15+$H15,MATCH(CE$14,$BP$14:$DP$14,0))</f>
        <v>237.85214949659613</v>
      </c>
      <c r="CF15" s="8" cm="1">
        <f t="array" ref="CF15">Z15*INDEX(prod_est,$G15+$H15,MATCH(CF$14,$BP$14:$DP$14,0))</f>
        <v>238.55111935551167</v>
      </c>
      <c r="CG15" s="8" cm="1">
        <f t="array" ref="CG15">AA15*INDEX(prod_est,$G15+$H15,MATCH(CG$14,$BP$14:$DP$14,0))</f>
        <v>239.08497908456877</v>
      </c>
      <c r="CH15" s="8" cm="1">
        <f t="array" ref="CH15">AB15*INDEX(prod_est,$G15+$H15,MATCH(CH$14,$BP$14:$DP$14,0))</f>
        <v>239.45579862780454</v>
      </c>
      <c r="CI15" s="8" cm="1">
        <f t="array" ref="CI15">AC15*INDEX(prod_est,$G15+$H15,MATCH(CI$14,$BP$14:$DP$14,0))</f>
        <v>239.66834913637362</v>
      </c>
      <c r="CJ15" s="8" cm="1">
        <f t="array" ref="CJ15">AD15*INDEX(prod_est,$G15+$H15,MATCH(CJ$14,$BP$14:$DP$14,0))</f>
        <v>239.72836262450446</v>
      </c>
      <c r="CK15" s="8" cm="1">
        <f t="array" ref="CK15">AE15*INDEX(prod_est,$G15+$H15,MATCH(CK$14,$BP$14:$DP$14,0))</f>
        <v>239.64081316741948</v>
      </c>
      <c r="CL15" s="8" cm="1">
        <f t="array" ref="CL15">AF15*INDEX(prod_est,$G15+$H15,MATCH(CL$14,$BP$14:$DP$14,0))</f>
        <v>239.41118301625175</v>
      </c>
      <c r="CM15" s="8" cm="1">
        <f t="array" ref="CM15">AG15*INDEX(prod_est,$G15+$H15,MATCH(CM$14,$BP$14:$DP$14,0))</f>
        <v>239.04760898732735</v>
      </c>
      <c r="CN15" s="8" cm="1">
        <f t="array" ref="CN15">AH15*INDEX(prod_est,$G15+$H15,MATCH(CN$14,$BP$14:$DP$14,0))</f>
        <v>238.56042119574977</v>
      </c>
      <c r="CO15" s="8" cm="1">
        <f t="array" ref="CO15">AI15*INDEX(prod_est,$G15+$H15,MATCH(CO$14,$BP$14:$DP$14,0))</f>
        <v>237.95893360822686</v>
      </c>
      <c r="CP15" s="8" cm="1">
        <f t="array" ref="CP15">AJ15*INDEX(prod_est,$G15+$H15,MATCH(CP$14,$BP$14:$DP$14,0))</f>
        <v>237.25069412901468</v>
      </c>
      <c r="CQ15" s="8" cm="1">
        <f t="array" ref="CQ15">AK15*INDEX(prod_est,$G15+$H15,MATCH(CQ$14,$BP$14:$DP$14,0))</f>
        <v>236.4415764247932</v>
      </c>
      <c r="CR15" s="8" cm="1">
        <f t="array" ref="CR15">AL15*INDEX(prod_est,$G15+$H15,MATCH(CR$14,$BP$14:$DP$14,0))</f>
        <v>235.53751201782154</v>
      </c>
      <c r="CS15" s="8" cm="1">
        <f t="array" ref="CS15">AM15*INDEX(prod_est,$G15+$H15,MATCH(CS$14,$BP$14:$DP$14,0))</f>
        <v>234.54435916626073</v>
      </c>
      <c r="CT15" s="8" cm="1">
        <f t="array" ref="CT15">AN15*INDEX(prod_est,$G15+$H15,MATCH(CT$14,$BP$14:$DP$14,0))</f>
        <v>233.46635016187213</v>
      </c>
      <c r="CU15" s="8" cm="1">
        <f t="array" ref="CU15">AO15*INDEX(prod_est,$G15+$H15,MATCH(CU$14,$BP$14:$DP$14,0))</f>
        <v>232.30627303675098</v>
      </c>
      <c r="CV15" s="8" cm="1">
        <f t="array" ref="CV15">AP15*INDEX(prod_est,$G15+$H15,MATCH(CV$14,$BP$14:$DP$14,0))</f>
        <v>231.06560566732696</v>
      </c>
      <c r="CW15" cm="1">
        <f t="array" ref="CW15">AQ15*INDEX(prod_est,$G15+$H15,MATCH(CW$14,$BP$14:$DP$14,0))</f>
        <v>227.98639221341378</v>
      </c>
      <c r="CX15" cm="1">
        <f t="array" ref="CX15">AR15*INDEX(prod_est,$G15+$H15,MATCH(CX$14,$BP$14:$DP$14,0))</f>
        <v>224.88403787888535</v>
      </c>
      <c r="CY15" cm="1">
        <f t="array" ref="CY15">AS15*INDEX(prod_est,$G15+$H15,MATCH(CY$14,$BP$14:$DP$14,0))</f>
        <v>221.75927818098765</v>
      </c>
      <c r="CZ15" cm="1">
        <f t="array" ref="CZ15">AT15*INDEX(prod_est,$G15+$H15,MATCH(CZ$14,$BP$14:$DP$14,0))</f>
        <v>218.61283832704945</v>
      </c>
      <c r="DA15" cm="1">
        <f t="array" ref="DA15">AU15*INDEX(prod_est,$G15+$H15,MATCH(DA$14,$BP$14:$DP$14,0))</f>
        <v>215.4454333271355</v>
      </c>
      <c r="DB15" cm="1">
        <f t="array" ref="DB15">AV15*INDEX(prod_est,$G15+$H15,MATCH(DB$14,$BP$14:$DP$14,0))</f>
        <v>212.25776810562246</v>
      </c>
      <c r="DC15" cm="1">
        <f t="array" ref="DC15">AW15*INDEX(prod_est,$G15+$H15,MATCH(DC$14,$BP$14:$DP$14,0))</f>
        <v>209.05053761170828</v>
      </c>
      <c r="DD15" cm="1">
        <f t="array" ref="DD15">AX15*INDEX(prod_est,$G15+$H15,MATCH(DD$14,$BP$14:$DP$14,0))</f>
        <v>205.82442692883811</v>
      </c>
      <c r="DE15" cm="1">
        <f t="array" ref="DE15">AY15*INDEX(prod_est,$G15+$H15,MATCH(DE$14,$BP$14:$DP$14,0))</f>
        <v>202.58011138309894</v>
      </c>
      <c r="DF15" cm="1">
        <f t="array" ref="DF15">AZ15*INDEX(prod_est,$G15+$H15,MATCH(DF$14,$BP$14:$DP$14,0))</f>
        <v>199.31825665055877</v>
      </c>
      <c r="DG15" cm="1">
        <f t="array" ref="DG15">BA15*INDEX(prod_est,$G15+$H15,MATCH(DG$14,$BP$14:$DP$14,0))</f>
        <v>196.03951886355878</v>
      </c>
      <c r="DH15" cm="1">
        <f t="array" ref="DH15">BB15*INDEX(prod_est,$G15+$H15,MATCH(DH$14,$BP$14:$DP$14,0))</f>
        <v>192.74454471600245</v>
      </c>
      <c r="DI15" cm="1">
        <f t="array" ref="DI15">BC15*INDEX(prod_est,$G15+$H15,MATCH(DI$14,$BP$14:$DP$14,0))</f>
        <v>189.43397156760773</v>
      </c>
      <c r="DJ15" cm="1">
        <f t="array" ref="DJ15">BD15*INDEX(prod_est,$G15+$H15,MATCH(DJ$14,$BP$14:$DP$14,0))</f>
        <v>186.1084275471579</v>
      </c>
      <c r="DK15" cm="1">
        <f t="array" ref="DK15">BE15*INDEX(prod_est,$G15+$H15,MATCH(DK$14,$BP$14:$DP$14,0))</f>
        <v>182.76853165475822</v>
      </c>
      <c r="DL15" cm="1">
        <f t="array" ref="DL15">BF15*INDEX(prod_est,$G15+$H15,MATCH(DL$14,$BP$14:$DP$14,0))</f>
        <v>179.41489386309189</v>
      </c>
      <c r="DM15" cm="1">
        <f t="array" ref="DM15">BG15*INDEX(prod_est,$G15+$H15,MATCH(DM$14,$BP$14:$DP$14,0))</f>
        <v>176.04811521770108</v>
      </c>
      <c r="DN15" cm="1">
        <f t="array" ref="DN15">BH15*INDEX(prod_est,$G15+$H15,MATCH(DN$14,$BP$14:$DP$14,0))</f>
        <v>172.66878793629206</v>
      </c>
      <c r="DO15" cm="1">
        <f t="array" ref="DO15">BI15*INDEX(prod_est,$G15+$H15,MATCH(DO$14,$BP$14:$DP$14,0))</f>
        <v>169.27749550708262</v>
      </c>
      <c r="DP15" cm="1">
        <f t="array" ref="DP15">BJ15*INDEX(prod_est,$G15+$H15,MATCH(DP$14,$BP$14:$DP$14,0))</f>
        <v>165.8748127861852</v>
      </c>
    </row>
    <row r="16" spans="1:120" x14ac:dyDescent="0.25">
      <c r="A16" t="s">
        <v>56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305</v>
      </c>
      <c r="H16">
        <f>IFERROR(MATCH(D16,Production_est!$D$4:$D$339,0),"-")</f>
        <v>6</v>
      </c>
      <c r="I16" s="8" cm="1">
        <f t="array" ref="I16">IFERROR(INDEX(Production_est!$E$4:$E$339,H16+G16),"-")</f>
        <v>88500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20_USA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56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305</v>
      </c>
      <c r="H17">
        <f>IFERROR(MATCH(D17,Production_est!$D$4:$D$339,0),"-")</f>
        <v>6</v>
      </c>
      <c r="I17" s="8" cm="1">
        <f t="array" ref="I17">IFERROR(INDEX(Production_est!$E$4:$E$339,H17+G17),"-")</f>
        <v>88500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20_USA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56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305</v>
      </c>
      <c r="H18">
        <f>IFERROR(MATCH(D18,Production_est!$D$4:$D$339,0),"-")</f>
        <v>6</v>
      </c>
      <c r="I18" s="8" cm="1">
        <f t="array" ref="I18">IFERROR(INDEX(Production_est!$E$4:$E$339,H18+G18),"-")</f>
        <v>88500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20_USA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56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305</v>
      </c>
      <c r="H19">
        <f>IFERROR(MATCH(D19,Production_est!$D$4:$D$339,0),"-")</f>
        <v>6</v>
      </c>
      <c r="I19" s="8" cm="1">
        <f t="array" ref="I19">IFERROR(INDEX(Production_est!$E$4:$E$339,H19+G19),"-")</f>
        <v>88500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20_USA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56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305</v>
      </c>
      <c r="H20">
        <f>IFERROR(MATCH(D20,Production_est!$D$4:$D$339,0),"-")</f>
        <v>6</v>
      </c>
      <c r="I20" s="8" cm="1">
        <f t="array" ref="I20">IFERROR(INDEX(Production_est!$E$4:$E$339,H20+G20),"-")</f>
        <v>88500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20_USA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56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305</v>
      </c>
      <c r="H21">
        <f>IFERROR(MATCH(D21,Production_est!$D$4:$D$339,0),"-")</f>
        <v>6</v>
      </c>
      <c r="I21" s="8" cm="1">
        <f t="array" ref="I21">IFERROR(INDEX(Production_est!$E$4:$E$339,H21+G21),"-")</f>
        <v>88500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20_USA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56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305</v>
      </c>
      <c r="H22">
        <f>IFERROR(MATCH(D22,Production_est!$D$4:$D$339,0),"-")</f>
        <v>6</v>
      </c>
      <c r="I22" s="8" cm="1">
        <f t="array" ref="I22">IFERROR(INDEX(Production_est!$E$4:$E$339,H22+G22),"-")</f>
        <v>88500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20_USA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56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305</v>
      </c>
      <c r="H23">
        <f>IFERROR(MATCH(D23,Production_est!$D$4:$D$339,0),"-")</f>
        <v>6</v>
      </c>
      <c r="I23" s="8" cm="1">
        <f t="array" ref="I23">IFERROR(INDEX(Production_est!$E$4:$E$339,H23+G23),"-")</f>
        <v>88500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20_USA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56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305</v>
      </c>
      <c r="H24">
        <f>IFERROR(MATCH(D24,Production_est!$D$4:$D$339,0),"-")</f>
        <v>6</v>
      </c>
      <c r="I24" s="8" cm="1">
        <f t="array" ref="I24">IFERROR(INDEX(Production_est!$E$4:$E$339,H24+G24),"-")</f>
        <v>88500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20_USA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56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305</v>
      </c>
      <c r="H25">
        <f>IFERROR(MATCH(D25,Production_est!$D$4:$D$339,0),"-")</f>
        <v>6</v>
      </c>
      <c r="I25" s="8" cm="1">
        <f t="array" ref="I25">IFERROR(INDEX(Production_est!$E$4:$E$339,H25+G25),"-")</f>
        <v>88500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20_USA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56</v>
      </c>
      <c r="B26" t="s">
        <v>16</v>
      </c>
      <c r="C26" t="s">
        <v>16</v>
      </c>
      <c r="D26" t="s">
        <v>37</v>
      </c>
      <c r="E26" s="8">
        <v>22.486925987999999</v>
      </c>
      <c r="F26" s="8">
        <v>17.116098948000001</v>
      </c>
      <c r="G26">
        <f>MATCH(A26,Production_est!$A$4:$A$339,0)</f>
        <v>305</v>
      </c>
      <c r="H26">
        <f>IFERROR(MATCH(D26,Production_est!$D$4:$D$339,0),"-")</f>
        <v>6</v>
      </c>
      <c r="I26" s="8" cm="1">
        <f t="array" ref="I26">IFERROR(INDEX(Production_est!$E$4:$E$339,H26+G26),"-")</f>
        <v>88500</v>
      </c>
      <c r="J26" s="42">
        <f t="shared" si="0"/>
        <v>1.93402248E-4</v>
      </c>
      <c r="K26" s="42">
        <f t="shared" si="1"/>
        <v>1.93402248E-4</v>
      </c>
      <c r="L26" s="42">
        <f t="shared" si="2"/>
        <v>1.93402248E-4</v>
      </c>
      <c r="M26" s="42">
        <f t="shared" ref="M26:AP26" si="29">L26*(1-$F$4)</f>
        <v>1.9219692593927E-4</v>
      </c>
      <c r="N26" s="42">
        <f t="shared" si="29"/>
        <v>1.9099911569024386E-4</v>
      </c>
      <c r="O26" s="42">
        <f t="shared" si="29"/>
        <v>1.8980877043778654E-4</v>
      </c>
      <c r="P26" s="42">
        <f t="shared" si="29"/>
        <v>1.8862584365852438E-4</v>
      </c>
      <c r="Q26" s="42">
        <f t="shared" si="29"/>
        <v>1.8745028911902684E-4</v>
      </c>
      <c r="R26" s="42">
        <f t="shared" si="29"/>
        <v>1.8628206087399952E-4</v>
      </c>
      <c r="S26" s="42">
        <f t="shared" si="29"/>
        <v>1.8512111326448837E-4</v>
      </c>
      <c r="T26" s="42">
        <f t="shared" si="29"/>
        <v>1.8396740091609527E-4</v>
      </c>
      <c r="U26" s="42">
        <f t="shared" si="29"/>
        <v>1.8282087873720452E-4</v>
      </c>
      <c r="V26" s="42">
        <f t="shared" si="29"/>
        <v>1.8168150191722051E-4</v>
      </c>
      <c r="W26" s="42">
        <f t="shared" si="29"/>
        <v>1.8054922592481641E-4</v>
      </c>
      <c r="X26" s="42">
        <f t="shared" si="29"/>
        <v>1.7942400650619358E-4</v>
      </c>
      <c r="Y26" s="42">
        <f t="shared" si="29"/>
        <v>1.7830579968335211E-4</v>
      </c>
      <c r="Z26" s="42">
        <f t="shared" si="29"/>
        <v>1.7719456175237187E-4</v>
      </c>
      <c r="AA26" s="42">
        <f t="shared" si="29"/>
        <v>1.7609024928170441E-4</v>
      </c>
      <c r="AB26" s="42">
        <f t="shared" si="29"/>
        <v>1.7499281911047555E-4</v>
      </c>
      <c r="AC26" s="42">
        <f t="shared" si="29"/>
        <v>1.7390222834679845E-4</v>
      </c>
      <c r="AD26" s="42">
        <f t="shared" si="29"/>
        <v>1.7281843436609714E-4</v>
      </c>
      <c r="AE26" s="42">
        <f t="shared" si="29"/>
        <v>1.717413948094407E-4</v>
      </c>
      <c r="AF26" s="42">
        <f t="shared" si="29"/>
        <v>1.7067106758188768E-4</v>
      </c>
      <c r="AG26" s="42">
        <f t="shared" si="29"/>
        <v>1.6960741085084085E-4</v>
      </c>
      <c r="AH26" s="42">
        <f t="shared" si="29"/>
        <v>1.6855038304441217E-4</v>
      </c>
      <c r="AI26" s="42">
        <f t="shared" si="29"/>
        <v>1.6749994284979809E-4</v>
      </c>
      <c r="AJ26" s="42">
        <f t="shared" si="29"/>
        <v>1.6645604921166479E-4</v>
      </c>
      <c r="AK26" s="42">
        <f t="shared" si="29"/>
        <v>1.6541866133054368E-4</v>
      </c>
      <c r="AL26" s="42">
        <f t="shared" si="29"/>
        <v>1.6438773866123672E-4</v>
      </c>
      <c r="AM26" s="42">
        <f t="shared" si="29"/>
        <v>1.6336324091123172E-4</v>
      </c>
      <c r="AN26" s="42">
        <f t="shared" si="29"/>
        <v>1.6234512803912769E-4</v>
      </c>
      <c r="AO26" s="42">
        <f t="shared" si="29"/>
        <v>1.6133336025306969E-4</v>
      </c>
      <c r="AP26" s="42">
        <f t="shared" si="29"/>
        <v>1.6032789800919379E-4</v>
      </c>
      <c r="AQ26" s="42">
        <f t="shared" ref="AQ26:BJ26" si="30">AP26*(1-$F$4)</f>
        <v>1.5932870201008136E-4</v>
      </c>
      <c r="AR26" s="42">
        <f t="shared" si="30"/>
        <v>1.583357332032233E-4</v>
      </c>
      <c r="AS26" s="42">
        <f t="shared" si="30"/>
        <v>1.5734895277949365E-4</v>
      </c>
      <c r="AT26" s="42">
        <f t="shared" si="30"/>
        <v>1.5636832217163284E-4</v>
      </c>
      <c r="AU26" s="42">
        <f t="shared" si="30"/>
        <v>1.5539380305274025E-4</v>
      </c>
      <c r="AV26" s="42">
        <f t="shared" si="30"/>
        <v>1.544253573347763E-4</v>
      </c>
      <c r="AW26" s="42">
        <f t="shared" si="30"/>
        <v>1.5346294716707379E-4</v>
      </c>
      <c r="AX26" s="42">
        <f t="shared" si="30"/>
        <v>1.525065349348586E-4</v>
      </c>
      <c r="AY26" s="42">
        <f t="shared" si="30"/>
        <v>1.5155608325777945E-4</v>
      </c>
      <c r="AZ26" s="42">
        <f t="shared" si="30"/>
        <v>1.5061155498844706E-4</v>
      </c>
      <c r="BA26" s="42">
        <f t="shared" si="30"/>
        <v>1.4967291321098218E-4</v>
      </c>
      <c r="BB26" s="42">
        <f t="shared" si="30"/>
        <v>1.4874012123957281E-4</v>
      </c>
      <c r="BC26" s="42">
        <f t="shared" si="30"/>
        <v>1.4781314261704039E-4</v>
      </c>
      <c r="BD26" s="42">
        <f t="shared" si="30"/>
        <v>1.4689194111341491E-4</v>
      </c>
      <c r="BE26" s="42">
        <f t="shared" si="30"/>
        <v>1.4597648072451887E-4</v>
      </c>
      <c r="BF26" s="42">
        <f t="shared" si="30"/>
        <v>1.4506672567056008E-4</v>
      </c>
      <c r="BG26" s="42">
        <f t="shared" si="30"/>
        <v>1.4416264039473334E-4</v>
      </c>
      <c r="BH26" s="42">
        <f t="shared" si="30"/>
        <v>1.4326418956183063E-4</v>
      </c>
      <c r="BI26" s="42">
        <f t="shared" si="30"/>
        <v>1.4237133805686012E-4</v>
      </c>
      <c r="BJ26" s="42">
        <f t="shared" si="30"/>
        <v>1.4148405098367376E-4</v>
      </c>
      <c r="BK26" t="str">
        <f t="shared" si="5"/>
        <v>20_USA</v>
      </c>
      <c r="BL26" t="str">
        <f t="shared" si="6"/>
        <v>d_ind_cem_7_7_gas_diesel_oil</v>
      </c>
      <c r="BO26" s="8">
        <f t="shared" si="7"/>
        <v>22.486925987999999</v>
      </c>
      <c r="BP26" s="8">
        <f t="shared" si="8"/>
        <v>17.116098948000001</v>
      </c>
      <c r="BQ26" s="8" cm="1">
        <f t="array" ref="BQ26">K26*INDEX(prod_est,$G26+$H26,MATCH(BQ$14,$BP$14:$DP$14,0))</f>
        <v>17.357835615859244</v>
      </c>
      <c r="BR26" s="8" cm="1">
        <f t="array" ref="BR26">L26*INDEX(prod_est,$G26+$H26,MATCH(BR$14,$BP$14:$DP$14,0))</f>
        <v>15.719965117911288</v>
      </c>
      <c r="BS26" s="8" cm="1">
        <f t="array" ref="BS26">M26*INDEX(prod_est,$G26+$H26,MATCH(BS$14,$BP$14:$DP$14,0))</f>
        <v>16.958393260158907</v>
      </c>
      <c r="BT26" s="8" cm="1">
        <f t="array" ref="BT26">N26*INDEX(prod_est,$G26+$H26,MATCH(BT$14,$BP$14:$DP$14,0))</f>
        <v>17.362693837450291</v>
      </c>
      <c r="BU26" s="8" cm="1">
        <f t="array" ref="BU26">O26*INDEX(prod_est,$G26+$H26,MATCH(BU$14,$BP$14:$DP$14,0))</f>
        <v>17.761486841949715</v>
      </c>
      <c r="BV26" s="8" cm="1">
        <f t="array" ref="BV26">P26*INDEX(prod_est,$G26+$H26,MATCH(BV$14,$BP$14:$DP$14,0))</f>
        <v>18.155675372544877</v>
      </c>
      <c r="BW26" s="8" cm="1">
        <f t="array" ref="BW26">Q26*INDEX(prod_est,$G26+$H26,MATCH(BW$14,$BP$14:$DP$14,0))</f>
        <v>18.545928419042848</v>
      </c>
      <c r="BX26" s="8" cm="1">
        <f t="array" ref="BX26">R26*INDEX(prod_est,$G26+$H26,MATCH(BX$14,$BP$14:$DP$14,0))</f>
        <v>18.933001063551476</v>
      </c>
      <c r="BY26" s="8" cm="1">
        <f t="array" ref="BY26">S26*INDEX(prod_est,$G26+$H26,MATCH(BY$14,$BP$14:$DP$14,0))</f>
        <v>19.317620790783792</v>
      </c>
      <c r="BZ26" s="8" cm="1">
        <f t="array" ref="BZ26">T26*INDEX(prod_est,$G26+$H26,MATCH(BZ$14,$BP$14:$DP$14,0))</f>
        <v>19.535098246654179</v>
      </c>
      <c r="CA26" s="8" cm="1">
        <f t="array" ref="CA26">U26*INDEX(prod_est,$G26+$H26,MATCH(CA$14,$BP$14:$DP$14,0))</f>
        <v>19.742534125413354</v>
      </c>
      <c r="CB26" s="8" cm="1">
        <f t="array" ref="CB26">V26*INDEX(prod_est,$G26+$H26,MATCH(CB$14,$BP$14:$DP$14,0))</f>
        <v>19.93535193496562</v>
      </c>
      <c r="CC26" s="8" cm="1">
        <f t="array" ref="CC26">W26*INDEX(prod_est,$G26+$H26,MATCH(CC$14,$BP$14:$DP$14,0))</f>
        <v>20.036980363378333</v>
      </c>
      <c r="CD26" s="8" cm="1">
        <f t="array" ref="CD26">X26*INDEX(prod_est,$G26+$H26,MATCH(CD$14,$BP$14:$DP$14,0))</f>
        <v>20.124416440518775</v>
      </c>
      <c r="CE26" s="8" cm="1">
        <f t="array" ref="CE26">Y26*INDEX(prod_est,$G26+$H26,MATCH(CE$14,$BP$14:$DP$14,0))</f>
        <v>20.197825829752535</v>
      </c>
      <c r="CF26" s="8" cm="1">
        <f t="array" ref="CF26">Z26*INDEX(prod_est,$G26+$H26,MATCH(CF$14,$BP$14:$DP$14,0))</f>
        <v>20.257180649545013</v>
      </c>
      <c r="CG26" s="8" cm="1">
        <f t="array" ref="CG26">AA26*INDEX(prod_est,$G26+$H26,MATCH(CG$14,$BP$14:$DP$14,0))</f>
        <v>20.302514718830636</v>
      </c>
      <c r="CH26" s="8" cm="1">
        <f t="array" ref="CH26">AB26*INDEX(prod_est,$G26+$H26,MATCH(CH$14,$BP$14:$DP$14,0))</f>
        <v>20.334003812220782</v>
      </c>
      <c r="CI26" s="8" cm="1">
        <f t="array" ref="CI26">AC26*INDEX(prod_est,$G26+$H26,MATCH(CI$14,$BP$14:$DP$14,0))</f>
        <v>20.352053084263058</v>
      </c>
      <c r="CJ26" s="8" cm="1">
        <f t="array" ref="CJ26">AD26*INDEX(prod_est,$G26+$H26,MATCH(CJ$14,$BP$14:$DP$14,0))</f>
        <v>20.357149283659481</v>
      </c>
      <c r="CK26" s="8" cm="1">
        <f t="array" ref="CK26">AE26*INDEX(prod_est,$G26+$H26,MATCH(CK$14,$BP$14:$DP$14,0))</f>
        <v>20.349714796775782</v>
      </c>
      <c r="CL26" s="8" cm="1">
        <f t="array" ref="CL26">AF26*INDEX(prod_est,$G26+$H26,MATCH(CL$14,$BP$14:$DP$14,0))</f>
        <v>20.330215163039608</v>
      </c>
      <c r="CM26" s="8" cm="1">
        <f t="array" ref="CM26">AG26*INDEX(prod_est,$G26+$H26,MATCH(CM$14,$BP$14:$DP$14,0))</f>
        <v>20.299341341096113</v>
      </c>
      <c r="CN26" s="8" cm="1">
        <f t="array" ref="CN26">AH26*INDEX(prod_est,$G26+$H26,MATCH(CN$14,$BP$14:$DP$14,0))</f>
        <v>20.257970539186221</v>
      </c>
      <c r="CO26" s="8" cm="1">
        <f t="array" ref="CO26">AI26*INDEX(prod_est,$G26+$H26,MATCH(CO$14,$BP$14:$DP$14,0))</f>
        <v>20.206893676701448</v>
      </c>
      <c r="CP26" s="8" cm="1">
        <f t="array" ref="CP26">AJ26*INDEX(prod_est,$G26+$H26,MATCH(CP$14,$BP$14:$DP$14,0))</f>
        <v>20.146751703306805</v>
      </c>
      <c r="CQ26" s="8" cm="1">
        <f t="array" ref="CQ26">AK26*INDEX(prod_est,$G26+$H26,MATCH(CQ$14,$BP$14:$DP$14,0))</f>
        <v>20.078043396485853</v>
      </c>
      <c r="CR26" s="8" cm="1">
        <f t="array" ref="CR26">AL26*INDEX(prod_est,$G26+$H26,MATCH(CR$14,$BP$14:$DP$14,0))</f>
        <v>20.001272446677167</v>
      </c>
      <c r="CS26" s="8" cm="1">
        <f t="array" ref="CS26">AM26*INDEX(prod_est,$G26+$H26,MATCH(CS$14,$BP$14:$DP$14,0))</f>
        <v>19.916936322910352</v>
      </c>
      <c r="CT26" s="8" cm="1">
        <f t="array" ref="CT26">AN26*INDEX(prod_est,$G26+$H26,MATCH(CT$14,$BP$14:$DP$14,0))</f>
        <v>19.825394421104424</v>
      </c>
      <c r="CU26" s="8" cm="1">
        <f t="array" ref="CU26">AO26*INDEX(prod_est,$G26+$H26,MATCH(CU$14,$BP$14:$DP$14,0))</f>
        <v>19.726883494161498</v>
      </c>
      <c r="CV26" s="8" cm="1">
        <f t="array" ref="CV26">AP26*INDEX(prod_est,$G26+$H26,MATCH(CV$14,$BP$14:$DP$14,0))</f>
        <v>19.621529039752239</v>
      </c>
      <c r="CW26" cm="1">
        <f t="array" ref="CW26">AQ26*INDEX(prod_est,$G26+$H26,MATCH(CW$14,$BP$14:$DP$14,0))</f>
        <v>19.360049725117502</v>
      </c>
      <c r="CX26" cm="1">
        <f t="array" ref="CX26">AR26*INDEX(prod_est,$G26+$H26,MATCH(CX$14,$BP$14:$DP$14,0))</f>
        <v>19.096605343203773</v>
      </c>
      <c r="CY26" cm="1">
        <f t="array" ref="CY26">AS26*INDEX(prod_est,$G26+$H26,MATCH(CY$14,$BP$14:$DP$14,0))</f>
        <v>18.831258352346026</v>
      </c>
      <c r="CZ26" cm="1">
        <f t="array" ref="CZ26">AT26*INDEX(prod_est,$G26+$H26,MATCH(CZ$14,$BP$14:$DP$14,0))</f>
        <v>18.564070335386166</v>
      </c>
      <c r="DA26" cm="1">
        <f t="array" ref="DA26">AU26*INDEX(prod_est,$G26+$H26,MATCH(DA$14,$BP$14:$DP$14,0))</f>
        <v>18.295102009239237</v>
      </c>
      <c r="DB26" cm="1">
        <f t="array" ref="DB26">AV26*INDEX(prod_est,$G26+$H26,MATCH(DB$14,$BP$14:$DP$14,0))</f>
        <v>18.024413234368183</v>
      </c>
      <c r="DC26" cm="1">
        <f t="array" ref="DC26">AW26*INDEX(prod_est,$G26+$H26,MATCH(DC$14,$BP$14:$DP$14,0))</f>
        <v>17.752063024168056</v>
      </c>
      <c r="DD26" cm="1">
        <f t="array" ref="DD26">AX26*INDEX(prod_est,$G26+$H26,MATCH(DD$14,$BP$14:$DP$14,0))</f>
        <v>17.478109554258175</v>
      </c>
      <c r="DE26" cm="1">
        <f t="array" ref="DE26">AY26*INDEX(prod_est,$G26+$H26,MATCH(DE$14,$BP$14:$DP$14,0))</f>
        <v>17.20261017168675</v>
      </c>
      <c r="DF26" cm="1">
        <f t="array" ref="DF26">AZ26*INDEX(prod_est,$G26+$H26,MATCH(DF$14,$BP$14:$DP$14,0))</f>
        <v>16.925621404045856</v>
      </c>
      <c r="DG26" cm="1">
        <f t="array" ref="DG26">BA26*INDEX(prod_est,$G26+$H26,MATCH(DG$14,$BP$14:$DP$14,0))</f>
        <v>16.647198968497499</v>
      </c>
      <c r="DH26" cm="1">
        <f t="array" ref="DH26">BB26*INDEX(prod_est,$G26+$H26,MATCH(DH$14,$BP$14:$DP$14,0))</f>
        <v>16.36739778071453</v>
      </c>
      <c r="DI26" cm="1">
        <f t="array" ref="DI26">BC26*INDEX(prod_est,$G26+$H26,MATCH(DI$14,$BP$14:$DP$14,0))</f>
        <v>16.086271963733466</v>
      </c>
      <c r="DJ26" cm="1">
        <f t="array" ref="DJ26">BD26*INDEX(prod_est,$G26+$H26,MATCH(DJ$14,$BP$14:$DP$14,0))</f>
        <v>15.803874856722326</v>
      </c>
      <c r="DK26" cm="1">
        <f t="array" ref="DK26">BE26*INDEX(prod_est,$G26+$H26,MATCH(DK$14,$BP$14:$DP$14,0))</f>
        <v>15.520259023663986</v>
      </c>
      <c r="DL26" cm="1">
        <f t="array" ref="DL26">BF26*INDEX(prod_est,$G26+$H26,MATCH(DL$14,$BP$14:$DP$14,0))</f>
        <v>15.235476261954606</v>
      </c>
      <c r="DM26" cm="1">
        <f t="array" ref="DM26">BG26*INDEX(prod_est,$G26+$H26,MATCH(DM$14,$BP$14:$DP$14,0))</f>
        <v>14.949577610919263</v>
      </c>
      <c r="DN26" cm="1">
        <f t="array" ref="DN26">BH26*INDEX(prod_est,$G26+$H26,MATCH(DN$14,$BP$14:$DP$14,0))</f>
        <v>14.662613360244677</v>
      </c>
      <c r="DO26" cm="1">
        <f t="array" ref="DO26">BI26*INDEX(prod_est,$G26+$H26,MATCH(DO$14,$BP$14:$DP$14,0))</f>
        <v>14.374633058330646</v>
      </c>
      <c r="DP26" cm="1">
        <f t="array" ref="DP26">BJ26*INDEX(prod_est,$G26+$H26,MATCH(DP$14,$BP$14:$DP$14,0))</f>
        <v>14.085685520559592</v>
      </c>
    </row>
    <row r="27" spans="1:120" x14ac:dyDescent="0.25">
      <c r="A27" t="s">
        <v>56</v>
      </c>
      <c r="B27" t="s">
        <v>17</v>
      </c>
      <c r="C27" t="s">
        <v>17</v>
      </c>
      <c r="D27" t="s">
        <v>37</v>
      </c>
      <c r="E27" s="8">
        <v>2.936872728</v>
      </c>
      <c r="F27" s="8">
        <v>2.894418576000001</v>
      </c>
      <c r="G27">
        <f>MATCH(A27,Production_est!$A$4:$A$339,0)</f>
        <v>305</v>
      </c>
      <c r="H27">
        <f>IFERROR(MATCH(D27,Production_est!$D$4:$D$339,0),"-")</f>
        <v>6</v>
      </c>
      <c r="I27" s="8" cm="1">
        <f t="array" ref="I27">IFERROR(INDEX(Production_est!$E$4:$E$339,H27+G27),"-")</f>
        <v>88500</v>
      </c>
      <c r="J27" s="42">
        <f t="shared" si="0"/>
        <v>3.2705294644067811E-5</v>
      </c>
      <c r="K27" s="42">
        <f t="shared" si="1"/>
        <v>3.2705294644067811E-5</v>
      </c>
      <c r="L27" s="42">
        <f t="shared" si="2"/>
        <v>3.2705294644067811E-5</v>
      </c>
      <c r="M27" s="42">
        <f t="shared" ref="M27:AP27" si="31">L27*(1-$F$4)</f>
        <v>3.2501468610271294E-5</v>
      </c>
      <c r="N27" s="42">
        <f t="shared" si="31"/>
        <v>3.2298912861684113E-5</v>
      </c>
      <c r="O27" s="42">
        <f t="shared" si="31"/>
        <v>3.2097619481631033E-5</v>
      </c>
      <c r="P27" s="42">
        <f t="shared" si="31"/>
        <v>3.189758060277515E-5</v>
      </c>
      <c r="Q27" s="42">
        <f t="shared" si="31"/>
        <v>3.1698788406810405E-5</v>
      </c>
      <c r="R27" s="42">
        <f t="shared" si="31"/>
        <v>3.1501235124156001E-5</v>
      </c>
      <c r="S27" s="42">
        <f t="shared" si="31"/>
        <v>3.1304913033652749E-5</v>
      </c>
      <c r="T27" s="42">
        <f t="shared" si="31"/>
        <v>3.1109814462261295E-5</v>
      </c>
      <c r="U27" s="42">
        <f t="shared" si="31"/>
        <v>3.0915931784762214E-5</v>
      </c>
      <c r="V27" s="42">
        <f t="shared" si="31"/>
        <v>3.0723257423458008E-5</v>
      </c>
      <c r="W27" s="42">
        <f t="shared" si="31"/>
        <v>3.0531783847876915E-5</v>
      </c>
      <c r="X27" s="42">
        <f t="shared" si="31"/>
        <v>3.0341503574478615E-5</v>
      </c>
      <c r="Y27" s="42">
        <f t="shared" si="31"/>
        <v>3.0152409166361717E-5</v>
      </c>
      <c r="Z27" s="42">
        <f t="shared" si="31"/>
        <v>2.9964493232973117E-5</v>
      </c>
      <c r="AA27" s="42">
        <f t="shared" si="31"/>
        <v>2.9777748429819137E-5</v>
      </c>
      <c r="AB27" s="42">
        <f t="shared" si="31"/>
        <v>2.9592167458178469E-5</v>
      </c>
      <c r="AC27" s="42">
        <f t="shared" si="31"/>
        <v>2.9407743064816923E-5</v>
      </c>
      <c r="AD27" s="42">
        <f t="shared" si="31"/>
        <v>2.9224468041703938E-5</v>
      </c>
      <c r="AE27" s="42">
        <f t="shared" si="31"/>
        <v>2.9042335225730856E-5</v>
      </c>
      <c r="AF27" s="42">
        <f t="shared" si="31"/>
        <v>2.8861337498430967E-5</v>
      </c>
      <c r="AG27" s="42">
        <f t="shared" si="31"/>
        <v>2.8681467785701293E-5</v>
      </c>
      <c r="AH27" s="42">
        <f t="shared" si="31"/>
        <v>2.8502719057526103E-5</v>
      </c>
      <c r="AI27" s="42">
        <f t="shared" si="31"/>
        <v>2.8325084327702147E-5</v>
      </c>
      <c r="AJ27" s="42">
        <f t="shared" si="31"/>
        <v>2.8148556653565614E-5</v>
      </c>
      <c r="AK27" s="42">
        <f t="shared" si="31"/>
        <v>2.7973129135720781E-5</v>
      </c>
      <c r="AL27" s="42">
        <f t="shared" si="31"/>
        <v>2.7798794917770358E-5</v>
      </c>
      <c r="AM27" s="42">
        <f t="shared" si="31"/>
        <v>2.7625547186047521E-5</v>
      </c>
      <c r="AN27" s="42">
        <f t="shared" si="31"/>
        <v>2.7453379169349594E-5</v>
      </c>
      <c r="AO27" s="42">
        <f t="shared" si="31"/>
        <v>2.7282284138673413E-5</v>
      </c>
      <c r="AP27" s="42">
        <f t="shared" si="31"/>
        <v>2.7112255406952326E-5</v>
      </c>
      <c r="AQ27" s="42">
        <f t="shared" ref="AQ27:BJ27" si="32">AP27*(1-$F$4)</f>
        <v>2.6943286328794837E-5</v>
      </c>
      <c r="AR27" s="42">
        <f t="shared" si="32"/>
        <v>2.6775370300224881E-5</v>
      </c>
      <c r="AS27" s="42">
        <f t="shared" si="32"/>
        <v>2.6608500758423714E-5</v>
      </c>
      <c r="AT27" s="42">
        <f t="shared" si="32"/>
        <v>2.6442671181473401E-5</v>
      </c>
      <c r="AU27" s="42">
        <f t="shared" si="32"/>
        <v>2.6277875088101936E-5</v>
      </c>
      <c r="AV27" s="42">
        <f t="shared" si="32"/>
        <v>2.6114106037429906E-5</v>
      </c>
      <c r="AW27" s="42">
        <f t="shared" si="32"/>
        <v>2.595135762871877E-5</v>
      </c>
      <c r="AX27" s="42">
        <f t="shared" si="32"/>
        <v>2.5789623501120684E-5</v>
      </c>
      <c r="AY27" s="42">
        <f t="shared" si="32"/>
        <v>2.5628897333429905E-5</v>
      </c>
      <c r="AZ27" s="42">
        <f t="shared" si="32"/>
        <v>2.5469172843835723E-5</v>
      </c>
      <c r="BA27" s="42">
        <f t="shared" si="32"/>
        <v>2.531044378967695E-5</v>
      </c>
      <c r="BB27" s="42">
        <f t="shared" si="32"/>
        <v>2.5152703967197926E-5</v>
      </c>
      <c r="BC27" s="42">
        <f t="shared" si="32"/>
        <v>2.4995947211306058E-5</v>
      </c>
      <c r="BD27" s="42">
        <f t="shared" si="32"/>
        <v>2.4840167395330859E-5</v>
      </c>
      <c r="BE27" s="42">
        <f t="shared" si="32"/>
        <v>2.4685358430784498E-5</v>
      </c>
      <c r="BF27" s="42">
        <f t="shared" si="32"/>
        <v>2.4531514267123836E-5</v>
      </c>
      <c r="BG27" s="42">
        <f t="shared" si="32"/>
        <v>2.4378628891513945E-5</v>
      </c>
      <c r="BH27" s="42">
        <f t="shared" si="32"/>
        <v>2.4226696328593105E-5</v>
      </c>
      <c r="BI27" s="42">
        <f t="shared" si="32"/>
        <v>2.4075710640239267E-5</v>
      </c>
      <c r="BJ27" s="42">
        <f t="shared" si="32"/>
        <v>2.3925665925337956E-5</v>
      </c>
      <c r="BK27" t="str">
        <f t="shared" si="5"/>
        <v>20_USA</v>
      </c>
      <c r="BL27" t="str">
        <f t="shared" si="6"/>
        <v>d_ind_cem_7_8_fuel_oil</v>
      </c>
      <c r="BO27" s="8">
        <f t="shared" si="7"/>
        <v>2.936872728</v>
      </c>
      <c r="BP27" s="8">
        <f t="shared" si="8"/>
        <v>2.894418576000001</v>
      </c>
      <c r="BQ27" s="8" cm="1">
        <f t="array" ref="BQ27">K27*INDEX(prod_est,$G27+$H27,MATCH(BQ$14,$BP$14:$DP$14,0))</f>
        <v>2.9352974645877477</v>
      </c>
      <c r="BR27" s="8" cm="1">
        <f t="array" ref="BR27">L27*INDEX(prod_est,$G27+$H27,MATCH(BR$14,$BP$14:$DP$14,0))</f>
        <v>2.6583253105504587</v>
      </c>
      <c r="BS27" s="8" cm="1">
        <f t="array" ref="BS27">M27*INDEX(prod_est,$G27+$H27,MATCH(BS$14,$BP$14:$DP$14,0))</f>
        <v>2.8677497495451587</v>
      </c>
      <c r="BT27" s="8" cm="1">
        <f t="array" ref="BT27">N27*INDEX(prod_est,$G27+$H27,MATCH(BT$14,$BP$14:$DP$14,0))</f>
        <v>2.9361190143382001</v>
      </c>
      <c r="BU27" s="8" cm="1">
        <f t="array" ref="BU27">O27*INDEX(prod_est,$G27+$H27,MATCH(BU$14,$BP$14:$DP$14,0))</f>
        <v>3.0035569208207908</v>
      </c>
      <c r="BV27" s="8" cm="1">
        <f t="array" ref="BV27">P27*INDEX(prod_est,$G27+$H27,MATCH(BV$14,$BP$14:$DP$14,0))</f>
        <v>3.0702161875653364</v>
      </c>
      <c r="BW27" s="8" cm="1">
        <f t="array" ref="BW27">Q27*INDEX(prod_est,$G27+$H27,MATCH(BW$14,$BP$14:$DP$14,0))</f>
        <v>3.1362099441190932</v>
      </c>
      <c r="BX27" s="8" cm="1">
        <f t="array" ref="BX27">R27*INDEX(prod_est,$G27+$H27,MATCH(BX$14,$BP$14:$DP$14,0))</f>
        <v>3.2016658786711734</v>
      </c>
      <c r="BY27" s="8" cm="1">
        <f t="array" ref="BY27">S27*INDEX(prod_est,$G27+$H27,MATCH(BY$14,$BP$14:$DP$14,0))</f>
        <v>3.2667070125521707</v>
      </c>
      <c r="BZ27" s="8" cm="1">
        <f t="array" ref="BZ27">T27*INDEX(prod_est,$G27+$H27,MATCH(BZ$14,$BP$14:$DP$14,0))</f>
        <v>3.3034835461562855</v>
      </c>
      <c r="CA27" s="8" cm="1">
        <f t="array" ref="CA27">U27*INDEX(prod_est,$G27+$H27,MATCH(CA$14,$BP$14:$DP$14,0))</f>
        <v>3.3385619984738089</v>
      </c>
      <c r="CB27" s="8" cm="1">
        <f t="array" ref="CB27">V27*INDEX(prod_est,$G27+$H27,MATCH(CB$14,$BP$14:$DP$14,0))</f>
        <v>3.371168461631521</v>
      </c>
      <c r="CC27" s="8" cm="1">
        <f t="array" ref="CC27">W27*INDEX(prod_est,$G27+$H27,MATCH(CC$14,$BP$14:$DP$14,0))</f>
        <v>3.3883543409572421</v>
      </c>
      <c r="CD27" s="8" cm="1">
        <f t="array" ref="CD27">X27*INDEX(prod_est,$G27+$H27,MATCH(CD$14,$BP$14:$DP$14,0))</f>
        <v>3.4031402221709892</v>
      </c>
      <c r="CE27" s="8" cm="1">
        <f t="array" ref="CE27">Y27*INDEX(prod_est,$G27+$H27,MATCH(CE$14,$BP$14:$DP$14,0))</f>
        <v>3.4155541197826196</v>
      </c>
      <c r="CF27" s="8" cm="1">
        <f t="array" ref="CF27">Z27*INDEX(prod_est,$G27+$H27,MATCH(CF$14,$BP$14:$DP$14,0))</f>
        <v>3.4255913188841443</v>
      </c>
      <c r="CG27" s="8" cm="1">
        <f t="array" ref="CG27">AA27*INDEX(prod_est,$G27+$H27,MATCH(CG$14,$BP$14:$DP$14,0))</f>
        <v>3.4332575384277817</v>
      </c>
      <c r="CH27" s="8" cm="1">
        <f t="array" ref="CH27">AB27*INDEX(prod_est,$G27+$H27,MATCH(CH$14,$BP$14:$DP$14,0))</f>
        <v>3.4385825027859998</v>
      </c>
      <c r="CI27" s="8" cm="1">
        <f t="array" ref="CI27">AC27*INDEX(prod_est,$G27+$H27,MATCH(CI$14,$BP$14:$DP$14,0))</f>
        <v>3.4416347256342754</v>
      </c>
      <c r="CJ27" s="8" cm="1">
        <f t="array" ref="CJ27">AD27*INDEX(prod_est,$G27+$H27,MATCH(CJ$14,$BP$14:$DP$14,0))</f>
        <v>3.4424965186307297</v>
      </c>
      <c r="CK27" s="8" cm="1">
        <f t="array" ref="CK27">AE27*INDEX(prod_est,$G27+$H27,MATCH(CK$14,$BP$14:$DP$14,0))</f>
        <v>3.4412393094381111</v>
      </c>
      <c r="CL27" s="8" cm="1">
        <f t="array" ref="CL27">AF27*INDEX(prod_est,$G27+$H27,MATCH(CL$14,$BP$14:$DP$14,0))</f>
        <v>3.4379418231193744</v>
      </c>
      <c r="CM27" s="8" cm="1">
        <f t="array" ref="CM27">AG27*INDEX(prod_est,$G27+$H27,MATCH(CM$14,$BP$14:$DP$14,0))</f>
        <v>3.4327209042629887</v>
      </c>
      <c r="CN27" s="8" cm="1">
        <f t="array" ref="CN27">AH27*INDEX(prod_est,$G27+$H27,MATCH(CN$14,$BP$14:$DP$14,0))</f>
        <v>3.4257248932025361</v>
      </c>
      <c r="CO27" s="8" cm="1">
        <f t="array" ref="CO27">AI27*INDEX(prod_est,$G27+$H27,MATCH(CO$14,$BP$14:$DP$14,0))</f>
        <v>3.4170875383923733</v>
      </c>
      <c r="CP27" s="8" cm="1">
        <f t="array" ref="CP27">AJ27*INDEX(prod_est,$G27+$H27,MATCH(CP$14,$BP$14:$DP$14,0))</f>
        <v>3.4069172276504456</v>
      </c>
      <c r="CQ27" s="8" cm="1">
        <f t="array" ref="CQ27">AK27*INDEX(prod_est,$G27+$H27,MATCH(CQ$14,$BP$14:$DP$14,0))</f>
        <v>3.3952983067624412</v>
      </c>
      <c r="CR27" s="8" cm="1">
        <f t="array" ref="CR27">AL27*INDEX(prod_est,$G27+$H27,MATCH(CR$14,$BP$14:$DP$14,0))</f>
        <v>3.3823159523194972</v>
      </c>
      <c r="CS27" s="8" cm="1">
        <f t="array" ref="CS27">AM27*INDEX(prod_est,$G27+$H27,MATCH(CS$14,$BP$14:$DP$14,0))</f>
        <v>3.3680542888411487</v>
      </c>
      <c r="CT27" s="8" cm="1">
        <f t="array" ref="CT27">AN27*INDEX(prod_est,$G27+$H27,MATCH(CT$14,$BP$14:$DP$14,0))</f>
        <v>3.3525740919882079</v>
      </c>
      <c r="CU27" s="8" cm="1">
        <f t="array" ref="CU27">AO27*INDEX(prod_est,$G27+$H27,MATCH(CU$14,$BP$14:$DP$14,0))</f>
        <v>3.3359153978693654</v>
      </c>
      <c r="CV27" s="8" cm="1">
        <f t="array" ref="CV27">AP27*INDEX(prod_est,$G27+$H27,MATCH(CV$14,$BP$14:$DP$14,0))</f>
        <v>3.3180994287730812</v>
      </c>
      <c r="CW27" cm="1">
        <f t="array" ref="CW27">AQ27*INDEX(prod_est,$G27+$H27,MATCH(CW$14,$BP$14:$DP$14,0))</f>
        <v>3.2738819591371646</v>
      </c>
      <c r="CX27" cm="1">
        <f t="array" ref="CX27">AR27*INDEX(prod_est,$G27+$H27,MATCH(CX$14,$BP$14:$DP$14,0))</f>
        <v>3.2293321867228704</v>
      </c>
      <c r="CY27" cm="1">
        <f t="array" ref="CY27">AS27*INDEX(prod_est,$G27+$H27,MATCH(CY$14,$BP$14:$DP$14,0))</f>
        <v>3.1844606735493564</v>
      </c>
      <c r="CZ27" cm="1">
        <f t="array" ref="CZ27">AT27*INDEX(prod_est,$G27+$H27,MATCH(CZ$14,$BP$14:$DP$14,0))</f>
        <v>3.1392778335854872</v>
      </c>
      <c r="DA27" cm="1">
        <f t="array" ref="DA27">AU27*INDEX(prod_est,$G27+$H27,MATCH(DA$14,$BP$14:$DP$14,0))</f>
        <v>3.0937939343675369</v>
      </c>
      <c r="DB27" cm="1">
        <f t="array" ref="DB27">AV27*INDEX(prod_est,$G27+$H27,MATCH(DB$14,$BP$14:$DP$14,0))</f>
        <v>3.0480190986014111</v>
      </c>
      <c r="DC27" cm="1">
        <f t="array" ref="DC27">AW27*INDEX(prod_est,$G27+$H27,MATCH(DC$14,$BP$14:$DP$14,0))</f>
        <v>3.0019633057495674</v>
      </c>
      <c r="DD27" cm="1">
        <f t="array" ref="DD27">AX27*INDEX(prod_est,$G27+$H27,MATCH(DD$14,$BP$14:$DP$14,0))</f>
        <v>2.9556363936023651</v>
      </c>
      <c r="DE27" cm="1">
        <f t="array" ref="DE27">AY27*INDEX(prod_est,$G27+$H27,MATCH(DE$14,$BP$14:$DP$14,0))</f>
        <v>2.9090480598346153</v>
      </c>
      <c r="DF27" cm="1">
        <f t="array" ref="DF27">AZ27*INDEX(prod_est,$G27+$H27,MATCH(DF$14,$BP$14:$DP$14,0))</f>
        <v>2.8622078635469657</v>
      </c>
      <c r="DG27" cm="1">
        <f t="array" ref="DG27">BA27*INDEX(prod_est,$G27+$H27,MATCH(DG$14,$BP$14:$DP$14,0))</f>
        <v>2.8151252267922575</v>
      </c>
      <c r="DH27" cm="1">
        <f t="array" ref="DH27">BB27*INDEX(prod_est,$G27+$H27,MATCH(DH$14,$BP$14:$DP$14,0))</f>
        <v>2.7678094360874761</v>
      </c>
      <c r="DI27" cm="1">
        <f t="array" ref="DI27">BC27*INDEX(prod_est,$G27+$H27,MATCH(DI$14,$BP$14:$DP$14,0))</f>
        <v>2.7202696439108114</v>
      </c>
      <c r="DJ27" cm="1">
        <f t="array" ref="DJ27">BD27*INDEX(prod_est,$G27+$H27,MATCH(DJ$14,$BP$14:$DP$14,0))</f>
        <v>2.6725148701843353</v>
      </c>
      <c r="DK27" cm="1">
        <f t="array" ref="DK27">BE27*INDEX(prod_est,$G27+$H27,MATCH(DK$14,$BP$14:$DP$14,0))</f>
        <v>2.6245540037424115</v>
      </c>
      <c r="DL27" cm="1">
        <f t="array" ref="DL27">BF27*INDEX(prod_est,$G27+$H27,MATCH(DL$14,$BP$14:$DP$14,0))</f>
        <v>2.5763958037857253</v>
      </c>
      <c r="DM27" cm="1">
        <f t="array" ref="DM27">BG27*INDEX(prod_est,$G27+$H27,MATCH(DM$14,$BP$14:$DP$14,0))</f>
        <v>2.5280489013213217</v>
      </c>
      <c r="DN27" cm="1">
        <f t="array" ref="DN27">BH27*INDEX(prod_est,$G27+$H27,MATCH(DN$14,$BP$14:$DP$14,0))</f>
        <v>2.4795218005886217</v>
      </c>
      <c r="DO27" cm="1">
        <f t="array" ref="DO27">BI27*INDEX(prod_est,$G27+$H27,MATCH(DO$14,$BP$14:$DP$14,0))</f>
        <v>2.4308228804716956</v>
      </c>
      <c r="DP27" cm="1">
        <f t="array" ref="DP27">BJ27*INDEX(prod_est,$G27+$H27,MATCH(DP$14,$BP$14:$DP$14,0))</f>
        <v>2.3819603958976781</v>
      </c>
    </row>
    <row r="28" spans="1:120" x14ac:dyDescent="0.25">
      <c r="A28" t="s">
        <v>56</v>
      </c>
      <c r="B28" t="s">
        <v>18</v>
      </c>
      <c r="C28" t="s">
        <v>18</v>
      </c>
      <c r="D28" t="s">
        <v>37</v>
      </c>
      <c r="E28" s="8">
        <v>3.4760069640000002</v>
      </c>
      <c r="F28" s="8">
        <v>1.560922776</v>
      </c>
      <c r="G28">
        <f>MATCH(A28,Production_est!$A$4:$A$339,0)</f>
        <v>305</v>
      </c>
      <c r="H28">
        <f>IFERROR(MATCH(D28,Production_est!$D$4:$D$339,0),"-")</f>
        <v>6</v>
      </c>
      <c r="I28" s="8" cm="1">
        <f t="array" ref="I28">IFERROR(INDEX(Production_est!$E$4:$E$339,H28+G28),"-")</f>
        <v>88500</v>
      </c>
      <c r="J28" s="42">
        <f t="shared" si="0"/>
        <v>1.7637545491525425E-5</v>
      </c>
      <c r="K28" s="42">
        <f t="shared" si="1"/>
        <v>1.7637545491525425E-5</v>
      </c>
      <c r="L28" s="42">
        <f t="shared" si="2"/>
        <v>1.7637545491525425E-5</v>
      </c>
      <c r="M28" s="42">
        <f t="shared" ref="M28:AP28" si="33">L28*(1-$F$4)</f>
        <v>1.7527624728463433E-5</v>
      </c>
      <c r="N28" s="42">
        <f t="shared" si="33"/>
        <v>1.741838901390538E-5</v>
      </c>
      <c r="O28" s="42">
        <f t="shared" si="33"/>
        <v>1.7309834078489957E-5</v>
      </c>
      <c r="P28" s="42">
        <f t="shared" si="33"/>
        <v>1.7201955679463385E-5</v>
      </c>
      <c r="Q28" s="42">
        <f t="shared" si="33"/>
        <v>1.7094749600513584E-5</v>
      </c>
      <c r="R28" s="42">
        <f t="shared" si="33"/>
        <v>1.6988211651605388E-5</v>
      </c>
      <c r="S28" s="42">
        <f t="shared" si="33"/>
        <v>1.6882337668816779E-5</v>
      </c>
      <c r="T28" s="42">
        <f t="shared" si="33"/>
        <v>1.6777123514176147E-5</v>
      </c>
      <c r="U28" s="42">
        <f t="shared" si="33"/>
        <v>1.6672565075500561E-5</v>
      </c>
      <c r="V28" s="42">
        <f t="shared" si="33"/>
        <v>1.6568658266235047E-5</v>
      </c>
      <c r="W28" s="42">
        <f t="shared" si="33"/>
        <v>1.6465399025292875E-5</v>
      </c>
      <c r="X28" s="42">
        <f t="shared" si="33"/>
        <v>1.636278331689683E-5</v>
      </c>
      <c r="Y28" s="42">
        <f t="shared" si="33"/>
        <v>1.6260807130421476E-5</v>
      </c>
      <c r="Z28" s="42">
        <f t="shared" si="33"/>
        <v>1.6159466480236412E-5</v>
      </c>
      <c r="AA28" s="42">
        <f t="shared" si="33"/>
        <v>1.6058757405550497E-5</v>
      </c>
      <c r="AB28" s="42">
        <f t="shared" si="33"/>
        <v>1.5958675970257039E-5</v>
      </c>
      <c r="AC28" s="42">
        <f t="shared" si="33"/>
        <v>1.5859218262779966E-5</v>
      </c>
      <c r="AD28" s="42">
        <f t="shared" si="33"/>
        <v>1.5760380395920937E-5</v>
      </c>
      <c r="AE28" s="42">
        <f t="shared" si="33"/>
        <v>1.5662158506707424E-5</v>
      </c>
      <c r="AF28" s="42">
        <f t="shared" si="33"/>
        <v>1.556454875624173E-5</v>
      </c>
      <c r="AG28" s="42">
        <f t="shared" si="33"/>
        <v>1.546754732955094E-5</v>
      </c>
      <c r="AH28" s="42">
        <f t="shared" si="33"/>
        <v>1.5371150435437832E-5</v>
      </c>
      <c r="AI28" s="42">
        <f t="shared" si="33"/>
        <v>1.5275354306332688E-5</v>
      </c>
      <c r="AJ28" s="42">
        <f t="shared" si="33"/>
        <v>1.5180155198146056E-5</v>
      </c>
      <c r="AK28" s="42">
        <f t="shared" si="33"/>
        <v>1.5085549390122404E-5</v>
      </c>
      <c r="AL28" s="42">
        <f t="shared" si="33"/>
        <v>1.4991533184694706E-5</v>
      </c>
      <c r="AM28" s="42">
        <f t="shared" si="33"/>
        <v>1.4898102907339924E-5</v>
      </c>
      <c r="AN28" s="42">
        <f t="shared" si="33"/>
        <v>1.4805254906435391E-5</v>
      </c>
      <c r="AO28" s="42">
        <f t="shared" si="33"/>
        <v>1.4712985553116098E-5</v>
      </c>
      <c r="AP28" s="42">
        <f t="shared" si="33"/>
        <v>1.4621291241132854E-5</v>
      </c>
      <c r="AQ28" s="42">
        <f t="shared" ref="AQ28:BJ28" si="34">AP28*(1-$F$4)</f>
        <v>1.4530168386711348E-5</v>
      </c>
      <c r="AR28" s="42">
        <f t="shared" si="34"/>
        <v>1.4439613428412079E-5</v>
      </c>
      <c r="AS28" s="42">
        <f t="shared" si="34"/>
        <v>1.4349622826991158E-5</v>
      </c>
      <c r="AT28" s="42">
        <f t="shared" si="34"/>
        <v>1.426019306526198E-5</v>
      </c>
      <c r="AU28" s="42">
        <f t="shared" si="34"/>
        <v>1.4171320647957764E-5</v>
      </c>
      <c r="AV28" s="42">
        <f t="shared" si="34"/>
        <v>1.4083002101594942E-5</v>
      </c>
      <c r="AW28" s="42">
        <f t="shared" si="34"/>
        <v>1.3995233974337396E-5</v>
      </c>
      <c r="AX28" s="42">
        <f t="shared" si="34"/>
        <v>1.3908012835861556E-5</v>
      </c>
      <c r="AY28" s="42">
        <f t="shared" si="34"/>
        <v>1.382133527722232E-5</v>
      </c>
      <c r="AZ28" s="42">
        <f t="shared" si="34"/>
        <v>1.3735197910719829E-5</v>
      </c>
      <c r="BA28" s="42">
        <f t="shared" si="34"/>
        <v>1.3649597369767052E-5</v>
      </c>
      <c r="BB28" s="42">
        <f t="shared" si="34"/>
        <v>1.3564530308758213E-5</v>
      </c>
      <c r="BC28" s="42">
        <f t="shared" si="34"/>
        <v>1.3479993402938032E-5</v>
      </c>
      <c r="BD28" s="42">
        <f t="shared" si="34"/>
        <v>1.3395983348271779E-5</v>
      </c>
      <c r="BE28" s="42">
        <f t="shared" si="34"/>
        <v>1.3312496861316138E-5</v>
      </c>
      <c r="BF28" s="42">
        <f t="shared" si="34"/>
        <v>1.3229530679090876E-5</v>
      </c>
      <c r="BG28" s="42">
        <f t="shared" si="34"/>
        <v>1.3147081558951317E-5</v>
      </c>
      <c r="BH28" s="42">
        <f t="shared" si="34"/>
        <v>1.3065146278461606E-5</v>
      </c>
      <c r="BI28" s="42">
        <f t="shared" si="34"/>
        <v>1.2983721635268761E-5</v>
      </c>
      <c r="BJ28" s="42">
        <f t="shared" si="34"/>
        <v>1.2902804446977511E-5</v>
      </c>
      <c r="BK28" t="str">
        <f t="shared" si="5"/>
        <v>20_USA</v>
      </c>
      <c r="BL28" t="str">
        <f t="shared" si="6"/>
        <v>d_ind_cem_7_9_lpg</v>
      </c>
      <c r="BO28" s="8">
        <f t="shared" si="7"/>
        <v>3.4760069640000002</v>
      </c>
      <c r="BP28" s="8">
        <f t="shared" si="8"/>
        <v>1.560922776</v>
      </c>
      <c r="BQ28" s="8" cm="1">
        <f t="array" ref="BQ28">K28*INDEX(prod_est,$G28+$H28,MATCH(BQ$14,$BP$14:$DP$14,0))</f>
        <v>1.5829682357628938</v>
      </c>
      <c r="BR28" s="8" cm="1">
        <f t="array" ref="BR28">L28*INDEX(prod_est,$G28+$H28,MATCH(BR$14,$BP$14:$DP$14,0))</f>
        <v>1.4336007091931693</v>
      </c>
      <c r="BS28" s="8" cm="1">
        <f t="array" ref="BS28">M28*INDEX(prod_est,$G28+$H28,MATCH(BS$14,$BP$14:$DP$14,0))</f>
        <v>1.5465406202994645</v>
      </c>
      <c r="BT28" s="8" cm="1">
        <f t="array" ref="BT28">N28*INDEX(prod_est,$G28+$H28,MATCH(BT$14,$BP$14:$DP$14,0))</f>
        <v>1.5834112869952661</v>
      </c>
      <c r="BU28" s="8" cm="1">
        <f t="array" ref="BU28">O28*INDEX(prod_est,$G28+$H28,MATCH(BU$14,$BP$14:$DP$14,0))</f>
        <v>1.6197796841121432</v>
      </c>
      <c r="BV28" s="8" cm="1">
        <f t="array" ref="BV28">P28*INDEX(prod_est,$G28+$H28,MATCH(BV$14,$BP$14:$DP$14,0))</f>
        <v>1.6557281708154088</v>
      </c>
      <c r="BW28" s="8" cm="1">
        <f t="array" ref="BW28">Q28*INDEX(prod_est,$G28+$H28,MATCH(BW$14,$BP$14:$DP$14,0))</f>
        <v>1.6913177564174042</v>
      </c>
      <c r="BX28" s="8" cm="1">
        <f t="array" ref="BX28">R28*INDEX(prod_est,$G28+$H28,MATCH(BX$14,$BP$14:$DP$14,0))</f>
        <v>1.7266173015191033</v>
      </c>
      <c r="BY28" s="8" cm="1">
        <f t="array" ref="BY28">S28*INDEX(prod_est,$G28+$H28,MATCH(BY$14,$BP$14:$DP$14,0))</f>
        <v>1.7616931499445987</v>
      </c>
      <c r="BZ28" s="8" cm="1">
        <f t="array" ref="BZ28">T28*INDEX(prod_est,$G28+$H28,MATCH(BZ$14,$BP$14:$DP$14,0))</f>
        <v>1.7815262623358012</v>
      </c>
      <c r="CA28" s="8" cm="1">
        <f t="array" ref="CA28">U28*INDEX(prod_est,$G28+$H28,MATCH(CA$14,$BP$14:$DP$14,0))</f>
        <v>1.800443621291161</v>
      </c>
      <c r="CB28" s="8" cm="1">
        <f t="array" ref="CB28">V28*INDEX(prod_est,$G28+$H28,MATCH(CB$14,$BP$14:$DP$14,0))</f>
        <v>1.8180278682310123</v>
      </c>
      <c r="CC28" s="8" cm="1">
        <f t="array" ref="CC28">W28*INDEX(prod_est,$G28+$H28,MATCH(CC$14,$BP$14:$DP$14,0))</f>
        <v>1.8272959922983261</v>
      </c>
      <c r="CD28" s="8" cm="1">
        <f t="array" ref="CD28">X28*INDEX(prod_est,$G28+$H28,MATCH(CD$14,$BP$14:$DP$14,0))</f>
        <v>1.8352698281979232</v>
      </c>
      <c r="CE28" s="8" cm="1">
        <f t="array" ref="CE28">Y28*INDEX(prod_est,$G28+$H28,MATCH(CE$14,$BP$14:$DP$14,0))</f>
        <v>1.8419644837952847</v>
      </c>
      <c r="CF28" s="8" cm="1">
        <f t="array" ref="CF28">Z28*INDEX(prod_est,$G28+$H28,MATCH(CF$14,$BP$14:$DP$14,0))</f>
        <v>1.8473774164010683</v>
      </c>
      <c r="CG28" s="8" cm="1">
        <f t="array" ref="CG28">AA28*INDEX(prod_est,$G28+$H28,MATCH(CG$14,$BP$14:$DP$14,0))</f>
        <v>1.8515117101727787</v>
      </c>
      <c r="CH28" s="8" cm="1">
        <f t="array" ref="CH28">AB28*INDEX(prod_est,$G28+$H28,MATCH(CH$14,$BP$14:$DP$14,0))</f>
        <v>1.8543833950828505</v>
      </c>
      <c r="CI28" s="8" cm="1">
        <f t="array" ref="CI28">AC28*INDEX(prod_est,$G28+$H28,MATCH(CI$14,$BP$14:$DP$14,0))</f>
        <v>1.8560294196768077</v>
      </c>
      <c r="CJ28" s="8" cm="1">
        <f t="array" ref="CJ28">AD28*INDEX(prod_est,$G28+$H28,MATCH(CJ$14,$BP$14:$DP$14,0))</f>
        <v>1.8564941735750575</v>
      </c>
      <c r="CK28" s="8" cm="1">
        <f t="array" ref="CK28">AE28*INDEX(prod_est,$G28+$H28,MATCH(CK$14,$BP$14:$DP$14,0))</f>
        <v>1.855816176799046</v>
      </c>
      <c r="CL28" s="8" cm="1">
        <f t="array" ref="CL28">AF28*INDEX(prod_est,$G28+$H28,MATCH(CL$14,$BP$14:$DP$14,0))</f>
        <v>1.8540378847644581</v>
      </c>
      <c r="CM28" s="8" cm="1">
        <f t="array" ref="CM28">AG28*INDEX(prod_est,$G28+$H28,MATCH(CM$14,$BP$14:$DP$14,0))</f>
        <v>1.8512223102576628</v>
      </c>
      <c r="CN28" s="8" cm="1">
        <f t="array" ref="CN28">AH28*INDEX(prod_est,$G28+$H28,MATCH(CN$14,$BP$14:$DP$14,0))</f>
        <v>1.8474494513159891</v>
      </c>
      <c r="CO28" s="8" cm="1">
        <f t="array" ref="CO28">AI28*INDEX(prod_est,$G28+$H28,MATCH(CO$14,$BP$14:$DP$14,0))</f>
        <v>1.8427914367636473</v>
      </c>
      <c r="CP28" s="8" cm="1">
        <f t="array" ref="CP28">AJ28*INDEX(prod_est,$G28+$H28,MATCH(CP$14,$BP$14:$DP$14,0))</f>
        <v>1.8373067187592418</v>
      </c>
      <c r="CQ28" s="8" cm="1">
        <f t="array" ref="CQ28">AK28*INDEX(prod_est,$G28+$H28,MATCH(CQ$14,$BP$14:$DP$14,0))</f>
        <v>1.8310407839020615</v>
      </c>
      <c r="CR28" s="8" cm="1">
        <f t="array" ref="CR28">AL28*INDEX(prod_est,$G28+$H28,MATCH(CR$14,$BP$14:$DP$14,0))</f>
        <v>1.824039566834107</v>
      </c>
      <c r="CS28" s="8" cm="1">
        <f t="array" ref="CS28">AM28*INDEX(prod_est,$G28+$H28,MATCH(CS$14,$BP$14:$DP$14,0))</f>
        <v>1.8163484348286711</v>
      </c>
      <c r="CT28" s="8" cm="1">
        <f t="array" ref="CT28">AN28*INDEX(prod_est,$G28+$H28,MATCH(CT$14,$BP$14:$DP$14,0))</f>
        <v>1.8080001634193188</v>
      </c>
      <c r="CU28" s="8" cm="1">
        <f t="array" ref="CU28">AO28*INDEX(prod_est,$G28+$H28,MATCH(CU$14,$BP$14:$DP$14,0))</f>
        <v>1.7990163435654352</v>
      </c>
      <c r="CV28" s="8" cm="1">
        <f t="array" ref="CV28">AP28*INDEX(prod_est,$G28+$H28,MATCH(CV$14,$BP$14:$DP$14,0))</f>
        <v>1.7894084201747091</v>
      </c>
      <c r="CW28" cm="1">
        <f t="array" ref="CW28">AQ28*INDEX(prod_est,$G28+$H28,MATCH(CW$14,$BP$14:$DP$14,0))</f>
        <v>1.7655625065172675</v>
      </c>
      <c r="CX28" cm="1">
        <f t="array" ref="CX28">AR28*INDEX(prod_est,$G28+$H28,MATCH(CX$14,$BP$14:$DP$14,0))</f>
        <v>1.7415373862379511</v>
      </c>
      <c r="CY28" cm="1">
        <f t="array" ref="CY28">AS28*INDEX(prod_est,$G28+$H28,MATCH(CY$14,$BP$14:$DP$14,0))</f>
        <v>1.717338755298083</v>
      </c>
      <c r="CZ28" cm="1">
        <f t="array" ref="CZ28">AT28*INDEX(prod_est,$G28+$H28,MATCH(CZ$14,$BP$14:$DP$14,0))</f>
        <v>1.6929722298173655</v>
      </c>
      <c r="DA28" cm="1">
        <f t="array" ref="DA28">AU28*INDEX(prod_est,$G28+$H28,MATCH(DA$14,$BP$14:$DP$14,0))</f>
        <v>1.6684433469462836</v>
      </c>
      <c r="DB28" cm="1">
        <f t="array" ref="DB28">AV28*INDEX(prod_est,$G28+$H28,MATCH(DB$14,$BP$14:$DP$14,0))</f>
        <v>1.6437575657301653</v>
      </c>
      <c r="DC28" cm="1">
        <f t="array" ref="DC28">AW28*INDEX(prod_est,$G28+$H28,MATCH(DC$14,$BP$14:$DP$14,0))</f>
        <v>1.618920267964985</v>
      </c>
      <c r="DD28" cm="1">
        <f t="array" ref="DD28">AX28*INDEX(prod_est,$G28+$H28,MATCH(DD$14,$BP$14:$DP$14,0))</f>
        <v>1.5939367590447744</v>
      </c>
      <c r="DE28" cm="1">
        <f t="array" ref="DE28">AY28*INDEX(prod_est,$G28+$H28,MATCH(DE$14,$BP$14:$DP$14,0))</f>
        <v>1.5688122688010486</v>
      </c>
      <c r="DF28" cm="1">
        <f t="array" ref="DF28">AZ28*INDEX(prod_est,$G28+$H28,MATCH(DF$14,$BP$14:$DP$14,0))</f>
        <v>1.5435519523340557</v>
      </c>
      <c r="DG28" cm="1">
        <f t="array" ref="DG28">BA28*INDEX(prod_est,$G28+$H28,MATCH(DG$14,$BP$14:$DP$14,0))</f>
        <v>1.5181608908359212</v>
      </c>
      <c r="DH28" cm="1">
        <f t="array" ref="DH28">BB28*INDEX(prod_est,$G28+$H28,MATCH(DH$14,$BP$14:$DP$14,0))</f>
        <v>1.492644092406024</v>
      </c>
      <c r="DI28" cm="1">
        <f t="array" ref="DI28">BC28*INDEX(prod_est,$G28+$H28,MATCH(DI$14,$BP$14:$DP$14,0))</f>
        <v>1.4670064928583408</v>
      </c>
      <c r="DJ28" cm="1">
        <f t="array" ref="DJ28">BD28*INDEX(prod_est,$G28+$H28,MATCH(DJ$14,$BP$14:$DP$14,0))</f>
        <v>1.4412529565210372</v>
      </c>
      <c r="DK28" cm="1">
        <f t="array" ref="DK28">BE28*INDEX(prod_est,$G28+$H28,MATCH(DK$14,$BP$14:$DP$14,0))</f>
        <v>1.4153882770283592</v>
      </c>
      <c r="DL28" cm="1">
        <f t="array" ref="DL28">BF28*INDEX(prod_est,$G28+$H28,MATCH(DL$14,$BP$14:$DP$14,0))</f>
        <v>1.3894171781047759</v>
      </c>
      <c r="DM28" cm="1">
        <f t="array" ref="DM28">BG28*INDEX(prod_est,$G28+$H28,MATCH(DM$14,$BP$14:$DP$14,0))</f>
        <v>1.3633443143415707</v>
      </c>
      <c r="DN28" cm="1">
        <f t="array" ref="DN28">BH28*INDEX(prod_est,$G28+$H28,MATCH(DN$14,$BP$14:$DP$14,0))</f>
        <v>1.3371742719658763</v>
      </c>
      <c r="DO28" cm="1">
        <f t="array" ref="DO28">BI28*INDEX(prod_est,$G28+$H28,MATCH(DO$14,$BP$14:$DP$14,0))</f>
        <v>1.310911569602293</v>
      </c>
      <c r="DP28" cm="1">
        <f t="array" ref="DP28">BJ28*INDEX(prod_est,$G28+$H28,MATCH(DP$14,$BP$14:$DP$14,0))</f>
        <v>1.2845606590270382</v>
      </c>
    </row>
    <row r="29" spans="1:120" x14ac:dyDescent="0.25">
      <c r="A29" t="s">
        <v>56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305</v>
      </c>
      <c r="H29">
        <f>IFERROR(MATCH(D29,Production_est!$D$4:$D$339,0),"-")</f>
        <v>6</v>
      </c>
      <c r="I29" s="8" cm="1">
        <f t="array" ref="I29">IFERROR(INDEX(Production_est!$E$4:$E$339,H29+G29),"-")</f>
        <v>88500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20_USA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56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305</v>
      </c>
      <c r="H30">
        <f>IFERROR(MATCH(D30,Production_est!$D$4:$D$339,0),"-")</f>
        <v>6</v>
      </c>
      <c r="I30" s="8" cm="1">
        <f t="array" ref="I30">IFERROR(INDEX(Production_est!$E$4:$E$339,H30+G30),"-")</f>
        <v>88500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20_USA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56</v>
      </c>
      <c r="B31" t="s">
        <v>21</v>
      </c>
      <c r="C31" t="s">
        <v>149</v>
      </c>
      <c r="D31" t="s">
        <v>37</v>
      </c>
      <c r="E31" s="8">
        <v>40.733125992000012</v>
      </c>
      <c r="F31" s="8">
        <v>38.784003120000001</v>
      </c>
      <c r="G31">
        <f>MATCH(A31,Production_est!$A$4:$A$339,0)</f>
        <v>305</v>
      </c>
      <c r="H31">
        <f>IFERROR(MATCH(D31,Production_est!$D$4:$D$339,0),"-")</f>
        <v>6</v>
      </c>
      <c r="I31" s="8" cm="1">
        <f t="array" ref="I31">IFERROR(INDEX(Production_est!$E$4:$E$339,H31+G31),"-")</f>
        <v>88500</v>
      </c>
      <c r="J31" s="42">
        <f t="shared" si="0"/>
        <v>4.382373233898305E-4</v>
      </c>
      <c r="K31" s="42">
        <f t="shared" si="1"/>
        <v>4.382373233898305E-4</v>
      </c>
      <c r="L31" s="42">
        <f t="shared" si="2"/>
        <v>4.382373233898305E-4</v>
      </c>
      <c r="M31" s="42">
        <f t="shared" ref="M31:AP31" si="39">L31*(1-$F$4)</f>
        <v>4.3550613944972949E-4</v>
      </c>
      <c r="N31" s="42">
        <f t="shared" si="39"/>
        <v>4.3279197680223992E-4</v>
      </c>
      <c r="O31" s="42">
        <f t="shared" si="39"/>
        <v>4.3009472936721171E-4</v>
      </c>
      <c r="P31" s="42">
        <f t="shared" si="39"/>
        <v>4.2741429172560785E-4</v>
      </c>
      <c r="Q31" s="42">
        <f t="shared" si="39"/>
        <v>4.247505591153842E-4</v>
      </c>
      <c r="R31" s="42">
        <f t="shared" si="39"/>
        <v>4.2210342742739486E-4</v>
      </c>
      <c r="S31" s="42">
        <f t="shared" si="39"/>
        <v>4.1947279320132325E-4</v>
      </c>
      <c r="T31" s="42">
        <f t="shared" si="39"/>
        <v>4.1685855362163859E-4</v>
      </c>
      <c r="U31" s="42">
        <f t="shared" si="39"/>
        <v>4.1426060651357727E-4</v>
      </c>
      <c r="V31" s="42">
        <f t="shared" si="39"/>
        <v>4.1167885033914953E-4</v>
      </c>
      <c r="W31" s="42">
        <f t="shared" si="39"/>
        <v>4.0911318419317098E-4</v>
      </c>
      <c r="X31" s="42">
        <f t="shared" si="39"/>
        <v>4.065635077993189E-4</v>
      </c>
      <c r="Y31" s="42">
        <f t="shared" si="39"/>
        <v>4.0402972150621288E-4</v>
      </c>
      <c r="Z31" s="42">
        <f t="shared" si="39"/>
        <v>4.0151172628352015E-4</v>
      </c>
      <c r="AA31" s="42">
        <f t="shared" si="39"/>
        <v>3.9900942371808506E-4</v>
      </c>
      <c r="AB31" s="42">
        <f t="shared" si="39"/>
        <v>3.9652271601008278E-4</v>
      </c>
      <c r="AC31" s="42">
        <f t="shared" si="39"/>
        <v>3.9405150596919674E-4</v>
      </c>
      <c r="AD31" s="42">
        <f t="shared" si="39"/>
        <v>3.9159569701082027E-4</v>
      </c>
      <c r="AE31" s="42">
        <f t="shared" si="39"/>
        <v>3.8915519315228147E-4</v>
      </c>
      <c r="AF31" s="42">
        <f t="shared" si="39"/>
        <v>3.8672989900909193E-4</v>
      </c>
      <c r="AG31" s="42">
        <f t="shared" si="39"/>
        <v>3.8431971979121881E-4</v>
      </c>
      <c r="AH31" s="42">
        <f t="shared" si="39"/>
        <v>3.8192456129937993E-4</v>
      </c>
      <c r="AI31" s="42">
        <f t="shared" si="39"/>
        <v>3.795443299213622E-4</v>
      </c>
      <c r="AJ31" s="42">
        <f t="shared" si="39"/>
        <v>3.7717893262836276E-4</v>
      </c>
      <c r="AK31" s="42">
        <f t="shared" si="39"/>
        <v>3.7482827697135325E-4</v>
      </c>
      <c r="AL31" s="42">
        <f t="shared" si="39"/>
        <v>3.7249227107746628E-4</v>
      </c>
      <c r="AM31" s="42">
        <f t="shared" si="39"/>
        <v>3.7017082364640495E-4</v>
      </c>
      <c r="AN31" s="42">
        <f t="shared" si="39"/>
        <v>3.678638439468742E-4</v>
      </c>
      <c r="AO31" s="42">
        <f t="shared" si="39"/>
        <v>3.6557124181303496E-4</v>
      </c>
      <c r="AP31" s="42">
        <f t="shared" si="39"/>
        <v>3.6329292764097985E-4</v>
      </c>
      <c r="AQ31" s="42">
        <f t="shared" ref="AQ31:BJ31" si="40">AP31*(1-$F$4)</f>
        <v>3.610288123852313E-4</v>
      </c>
      <c r="AR31" s="42">
        <f t="shared" si="40"/>
        <v>3.5877880755526119E-4</v>
      </c>
      <c r="AS31" s="42">
        <f t="shared" si="40"/>
        <v>3.5654282521203239E-4</v>
      </c>
      <c r="AT31" s="42">
        <f t="shared" si="40"/>
        <v>3.5432077796456157E-4</v>
      </c>
      <c r="AU31" s="42">
        <f t="shared" si="40"/>
        <v>3.5211257896650388E-4</v>
      </c>
      <c r="AV31" s="42">
        <f t="shared" si="40"/>
        <v>3.4991814191275846E-4</v>
      </c>
      <c r="AW31" s="42">
        <f t="shared" si="40"/>
        <v>3.4773738103609534E-4</v>
      </c>
      <c r="AX31" s="42">
        <f t="shared" si="40"/>
        <v>3.4557021110380334E-4</v>
      </c>
      <c r="AY31" s="42">
        <f t="shared" si="40"/>
        <v>3.4341654741435883E-4</v>
      </c>
      <c r="AZ31" s="42">
        <f t="shared" si="40"/>
        <v>3.4127630579411529E-4</v>
      </c>
      <c r="BA31" s="42">
        <f t="shared" si="40"/>
        <v>3.3914940259401348E-4</v>
      </c>
      <c r="BB31" s="42">
        <f t="shared" si="40"/>
        <v>3.3703575468631199E-4</v>
      </c>
      <c r="BC31" s="42">
        <f t="shared" si="40"/>
        <v>3.3493527946133842E-4</v>
      </c>
      <c r="BD31" s="42">
        <f t="shared" si="40"/>
        <v>3.3284789482426058E-4</v>
      </c>
      <c r="BE31" s="42">
        <f t="shared" si="40"/>
        <v>3.3077351919187794E-4</v>
      </c>
      <c r="BF31" s="42">
        <f t="shared" si="40"/>
        <v>3.2871207148943307E-4</v>
      </c>
      <c r="BG31" s="42">
        <f t="shared" si="40"/>
        <v>3.2666347114744288E-4</v>
      </c>
      <c r="BH31" s="42">
        <f t="shared" si="40"/>
        <v>3.2462763809854961E-4</v>
      </c>
      <c r="BI31" s="42">
        <f t="shared" si="40"/>
        <v>3.2260449277439154E-4</v>
      </c>
      <c r="BJ31" s="42">
        <f t="shared" si="40"/>
        <v>3.2059395610249317E-4</v>
      </c>
      <c r="BK31" t="str">
        <f t="shared" si="5"/>
        <v>20_USA</v>
      </c>
      <c r="BL31" t="str">
        <f t="shared" si="6"/>
        <v>d_ind_cem_7_x_other_petrol_prod</v>
      </c>
      <c r="BO31" s="8">
        <f t="shared" si="7"/>
        <v>40.733125992000012</v>
      </c>
      <c r="BP31" s="8">
        <f t="shared" si="8"/>
        <v>38.784003120000001</v>
      </c>
      <c r="BQ31" s="8" cm="1">
        <f t="array" ref="BQ31">K31*INDEX(prod_est,$G31+$H31,MATCH(BQ$14,$BP$14:$DP$14,0))</f>
        <v>39.33176319716214</v>
      </c>
      <c r="BR31" s="8" cm="1">
        <f t="array" ref="BR31">L31*INDEX(prod_est,$G31+$H31,MATCH(BR$14,$BP$14:$DP$14,0))</f>
        <v>35.620451718094529</v>
      </c>
      <c r="BS31" s="8" cm="1">
        <f t="array" ref="BS31">M31*INDEX(prod_est,$G31+$H31,MATCH(BS$14,$BP$14:$DP$14,0))</f>
        <v>38.426651955587303</v>
      </c>
      <c r="BT31" s="8" cm="1">
        <f t="array" ref="BT31">N31*INDEX(prod_est,$G31+$H31,MATCH(BT$14,$BP$14:$DP$14,0))</f>
        <v>39.342771621565227</v>
      </c>
      <c r="BU31" s="8" cm="1">
        <f t="array" ref="BU31">O31*INDEX(prod_est,$G31+$H31,MATCH(BU$14,$BP$14:$DP$14,0))</f>
        <v>40.246411474181713</v>
      </c>
      <c r="BV31" s="8" cm="1">
        <f t="array" ref="BV31">P31*INDEX(prod_est,$G31+$H31,MATCH(BV$14,$BP$14:$DP$14,0))</f>
        <v>41.139617878685307</v>
      </c>
      <c r="BW31" s="8" cm="1">
        <f t="array" ref="BW31">Q31*INDEX(prod_est,$G31+$H31,MATCH(BW$14,$BP$14:$DP$14,0))</f>
        <v>42.02390672388011</v>
      </c>
      <c r="BX31" s="8" cm="1">
        <f t="array" ref="BX31">R31*INDEX(prod_est,$G31+$H31,MATCH(BX$14,$BP$14:$DP$14,0))</f>
        <v>42.900988978306053</v>
      </c>
      <c r="BY31" s="8" cm="1">
        <f t="array" ref="BY31">S31*INDEX(prod_est,$G31+$H31,MATCH(BY$14,$BP$14:$DP$14,0))</f>
        <v>43.772513076543092</v>
      </c>
      <c r="BZ31" s="8" cm="1">
        <f t="array" ref="BZ31">T31*INDEX(prod_est,$G31+$H31,MATCH(BZ$14,$BP$14:$DP$14,0))</f>
        <v>44.265303305942432</v>
      </c>
      <c r="CA31" s="8" cm="1">
        <f t="array" ref="CA31">U31*INDEX(prod_est,$G31+$H31,MATCH(CA$14,$BP$14:$DP$14,0))</f>
        <v>44.735339953512522</v>
      </c>
      <c r="CB31" s="8" cm="1">
        <f t="array" ref="CB31">V31*INDEX(prod_est,$G31+$H31,MATCH(CB$14,$BP$14:$DP$14,0))</f>
        <v>45.172252976157822</v>
      </c>
      <c r="CC31" s="8" cm="1">
        <f t="array" ref="CC31">W31*INDEX(prod_est,$G31+$H31,MATCH(CC$14,$BP$14:$DP$14,0))</f>
        <v>45.402536599582405</v>
      </c>
      <c r="CD31" s="8" cm="1">
        <f t="array" ref="CD31">X31*INDEX(prod_est,$G31+$H31,MATCH(CD$14,$BP$14:$DP$14,0))</f>
        <v>45.600661248132177</v>
      </c>
      <c r="CE31" s="8" cm="1">
        <f t="array" ref="CE31">Y31*INDEX(prod_est,$G31+$H31,MATCH(CE$14,$BP$14:$DP$14,0))</f>
        <v>45.767002304568528</v>
      </c>
      <c r="CF31" s="8" cm="1">
        <f t="array" ref="CF31">Z31*INDEX(prod_est,$G31+$H31,MATCH(CF$14,$BP$14:$DP$14,0))</f>
        <v>45.901496591088609</v>
      </c>
      <c r="CG31" s="8" cm="1">
        <f t="array" ref="CG31">AA31*INDEX(prod_est,$G31+$H31,MATCH(CG$14,$BP$14:$DP$14,0))</f>
        <v>46.00422073926967</v>
      </c>
      <c r="CH31" s="8" cm="1">
        <f t="array" ref="CH31">AB31*INDEX(prod_est,$G31+$H31,MATCH(CH$14,$BP$14:$DP$14,0))</f>
        <v>46.075573043319778</v>
      </c>
      <c r="CI31" s="8" cm="1">
        <f t="array" ref="CI31">AC31*INDEX(prod_est,$G31+$H31,MATCH(CI$14,$BP$14:$DP$14,0))</f>
        <v>46.116471557947911</v>
      </c>
      <c r="CJ31" s="8" cm="1">
        <f t="array" ref="CJ31">AD31*INDEX(prod_est,$G31+$H31,MATCH(CJ$14,$BP$14:$DP$14,0))</f>
        <v>46.128019225082312</v>
      </c>
      <c r="CK31" s="8" cm="1">
        <f t="array" ref="CK31">AE31*INDEX(prod_est,$G31+$H31,MATCH(CK$14,$BP$14:$DP$14,0))</f>
        <v>46.111173145647456</v>
      </c>
      <c r="CL31" s="8" cm="1">
        <f t="array" ref="CL31">AF31*INDEX(prod_est,$G31+$H31,MATCH(CL$14,$BP$14:$DP$14,0))</f>
        <v>46.066988202690524</v>
      </c>
      <c r="CM31" s="8" cm="1">
        <f t="array" ref="CM31">AG31*INDEX(prod_est,$G31+$H31,MATCH(CM$14,$BP$14:$DP$14,0))</f>
        <v>45.997030065020212</v>
      </c>
      <c r="CN31" s="8" cm="1">
        <f t="array" ref="CN31">AH31*INDEX(prod_est,$G31+$H31,MATCH(CN$14,$BP$14:$DP$14,0))</f>
        <v>45.903286431308771</v>
      </c>
      <c r="CO31" s="8" cm="1">
        <f t="array" ref="CO31">AI31*INDEX(prod_est,$G31+$H31,MATCH(CO$14,$BP$14:$DP$14,0))</f>
        <v>45.787549475125729</v>
      </c>
      <c r="CP31" s="8" cm="1">
        <f t="array" ref="CP31">AJ31*INDEX(prod_est,$G31+$H31,MATCH(CP$14,$BP$14:$DP$14,0))</f>
        <v>45.651271548077794</v>
      </c>
      <c r="CQ31" s="8" cm="1">
        <f t="array" ref="CQ31">AK31*INDEX(prod_est,$G31+$H31,MATCH(CQ$14,$BP$14:$DP$14,0))</f>
        <v>45.49558284855523</v>
      </c>
      <c r="CR31" s="8" cm="1">
        <f t="array" ref="CR31">AL31*INDEX(prod_est,$G31+$H31,MATCH(CR$14,$BP$14:$DP$14,0))</f>
        <v>45.321624707395181</v>
      </c>
      <c r="CS31" s="8" cm="1">
        <f t="array" ref="CS31">AM31*INDEX(prod_est,$G31+$H31,MATCH(CS$14,$BP$14:$DP$14,0))</f>
        <v>45.130524358113611</v>
      </c>
      <c r="CT31" s="8" cm="1">
        <f t="array" ref="CT31">AN31*INDEX(prod_est,$G31+$H31,MATCH(CT$14,$BP$14:$DP$14,0))</f>
        <v>44.92309616924662</v>
      </c>
      <c r="CU31" s="8" cm="1">
        <f t="array" ref="CU31">AO31*INDEX(prod_est,$G31+$H31,MATCH(CU$14,$BP$14:$DP$14,0))</f>
        <v>44.699876607971824</v>
      </c>
      <c r="CV31" s="8" cm="1">
        <f t="array" ref="CV31">AP31*INDEX(prod_est,$G31+$H31,MATCH(CV$14,$BP$14:$DP$14,0))</f>
        <v>44.461150044113523</v>
      </c>
      <c r="CW31" cm="1">
        <f t="array" ref="CW31">AQ31*INDEX(prod_est,$G31+$H31,MATCH(CW$14,$BP$14:$DP$14,0))</f>
        <v>43.868654371739879</v>
      </c>
      <c r="CX31" cm="1">
        <f t="array" ref="CX31">AR31*INDEX(prod_est,$G31+$H31,MATCH(CX$14,$BP$14:$DP$14,0))</f>
        <v>43.271705980571426</v>
      </c>
      <c r="CY31" cm="1">
        <f t="array" ref="CY31">AS31*INDEX(prod_est,$G31+$H31,MATCH(CY$14,$BP$14:$DP$14,0))</f>
        <v>42.670446397264804</v>
      </c>
      <c r="CZ31" cm="1">
        <f t="array" ref="CZ31">AT31*INDEX(prod_est,$G31+$H31,MATCH(CZ$14,$BP$14:$DP$14,0))</f>
        <v>42.065015164664416</v>
      </c>
      <c r="DA31" cm="1">
        <f t="array" ref="DA31">AU31*INDEX(prod_est,$G31+$H31,MATCH(DA$14,$BP$14:$DP$14,0))</f>
        <v>41.455549863478907</v>
      </c>
      <c r="DB31" cm="1">
        <f t="array" ref="DB31">AV31*INDEX(prod_est,$G31+$H31,MATCH(DB$14,$BP$14:$DP$14,0))</f>
        <v>40.842186133750374</v>
      </c>
      <c r="DC31" cm="1">
        <f t="array" ref="DC31">AW31*INDEX(prod_est,$G31+$H31,MATCH(DC$14,$BP$14:$DP$14,0))</f>
        <v>40.225057696118355</v>
      </c>
      <c r="DD31" cm="1">
        <f t="array" ref="DD31">AX31*INDEX(prod_est,$G31+$H31,MATCH(DD$14,$BP$14:$DP$14,0))</f>
        <v>39.604296372875297</v>
      </c>
      <c r="DE31" cm="1">
        <f t="array" ref="DE31">AY31*INDEX(prod_est,$G31+$H31,MATCH(DE$14,$BP$14:$DP$14,0))</f>
        <v>38.980032108823657</v>
      </c>
      <c r="DF31" cm="1">
        <f t="array" ref="DF31">AZ31*INDEX(prod_est,$G31+$H31,MATCH(DF$14,$BP$14:$DP$14,0))</f>
        <v>38.352392991929868</v>
      </c>
      <c r="DG31" cm="1">
        <f t="array" ref="DG31">BA31*INDEX(prod_est,$G31+$H31,MATCH(DG$14,$BP$14:$DP$14,0))</f>
        <v>37.72150527377682</v>
      </c>
      <c r="DH31" cm="1">
        <f t="array" ref="DH31">BB31*INDEX(prod_est,$G31+$H31,MATCH(DH$14,$BP$14:$DP$14,0))</f>
        <v>37.087493389823415</v>
      </c>
      <c r="DI31" cm="1">
        <f t="array" ref="DI31">BC31*INDEX(prod_est,$G31+$H31,MATCH(DI$14,$BP$14:$DP$14,0))</f>
        <v>36.450479979464504</v>
      </c>
      <c r="DJ31" cm="1">
        <f t="array" ref="DJ31">BD31*INDEX(prod_est,$G31+$H31,MATCH(DJ$14,$BP$14:$DP$14,0))</f>
        <v>35.810585905898229</v>
      </c>
      <c r="DK31" cm="1">
        <f t="array" ref="DK31">BE31*INDEX(prod_est,$G31+$H31,MATCH(DK$14,$BP$14:$DP$14,0))</f>
        <v>35.167930275802014</v>
      </c>
      <c r="DL31" cm="1">
        <f t="array" ref="DL31">BF31*INDEX(prod_est,$G31+$H31,MATCH(DL$14,$BP$14:$DP$14,0))</f>
        <v>34.522630458816003</v>
      </c>
      <c r="DM31" cm="1">
        <f t="array" ref="DM31">BG31*INDEX(prod_est,$G31+$H31,MATCH(DM$14,$BP$14:$DP$14,0))</f>
        <v>33.874802106838978</v>
      </c>
      <c r="DN31" cm="1">
        <f t="array" ref="DN31">BH31*INDEX(prod_est,$G31+$H31,MATCH(DN$14,$BP$14:$DP$14,0))</f>
        <v>33.22455917313637</v>
      </c>
      <c r="DO31" cm="1">
        <f t="array" ref="DO31">BI31*INDEX(prod_est,$G31+$H31,MATCH(DO$14,$BP$14:$DP$14,0))</f>
        <v>32.572013931264102</v>
      </c>
      <c r="DP31" cm="1">
        <f t="array" ref="DP31">BJ31*INDEX(prod_est,$G31+$H31,MATCH(DP$14,$BP$14:$DP$14,0))</f>
        <v>31.917276993806844</v>
      </c>
    </row>
    <row r="32" spans="1:120" x14ac:dyDescent="0.25">
      <c r="A32" t="s">
        <v>56</v>
      </c>
      <c r="B32" t="s">
        <v>22</v>
      </c>
      <c r="C32" t="s">
        <v>22</v>
      </c>
      <c r="D32" t="s">
        <v>37</v>
      </c>
      <c r="E32" s="8">
        <v>256.85641188</v>
      </c>
      <c r="F32" s="8">
        <v>365.12999064000002</v>
      </c>
      <c r="G32">
        <f>MATCH(A32,Production_est!$A$4:$A$339,0)</f>
        <v>305</v>
      </c>
      <c r="H32">
        <f>IFERROR(MATCH(D32,Production_est!$D$4:$D$339,0),"-")</f>
        <v>6</v>
      </c>
      <c r="I32" s="8" cm="1">
        <f t="array" ref="I32">IFERROR(INDEX(Production_est!$E$4:$E$339,H32+G32),"-")</f>
        <v>88500</v>
      </c>
      <c r="J32" s="42">
        <f t="shared" si="0"/>
        <v>4.1257626061016947E-3</v>
      </c>
      <c r="K32" s="42">
        <f t="shared" si="1"/>
        <v>4.1257626061016947E-3</v>
      </c>
      <c r="L32" s="42">
        <f t="shared" si="2"/>
        <v>4.1257626061016947E-3</v>
      </c>
      <c r="M32" s="42">
        <f t="shared" ref="M32:AP32" si="41">L32*(1-$F$4)</f>
        <v>4.1000500162125158E-3</v>
      </c>
      <c r="N32" s="42">
        <f t="shared" si="41"/>
        <v>4.0744976724019239E-3</v>
      </c>
      <c r="O32" s="42">
        <f t="shared" si="41"/>
        <v>4.0491045759838357E-3</v>
      </c>
      <c r="P32" s="42">
        <f t="shared" si="41"/>
        <v>4.0238697344961811E-3</v>
      </c>
      <c r="Q32" s="42">
        <f t="shared" si="41"/>
        <v>3.9987921616621153E-3</v>
      </c>
      <c r="R32" s="42">
        <f t="shared" si="41"/>
        <v>3.9738708773514719E-3</v>
      </c>
      <c r="S32" s="42">
        <f t="shared" si="41"/>
        <v>3.9491049075424537E-3</v>
      </c>
      <c r="T32" s="42">
        <f t="shared" si="41"/>
        <v>3.9244932842835657E-3</v>
      </c>
      <c r="U32" s="42">
        <f t="shared" si="41"/>
        <v>3.9000350456557826E-3</v>
      </c>
      <c r="V32" s="42">
        <f t="shared" si="41"/>
        <v>3.8757292357349533E-3</v>
      </c>
      <c r="W32" s="42">
        <f t="shared" si="41"/>
        <v>3.8515749045544409E-3</v>
      </c>
      <c r="X32" s="42">
        <f t="shared" si="41"/>
        <v>3.827571108067993E-3</v>
      </c>
      <c r="Y32" s="42">
        <f t="shared" si="41"/>
        <v>3.8037169081128449E-3</v>
      </c>
      <c r="Z32" s="42">
        <f t="shared" si="41"/>
        <v>3.7800113723730528E-3</v>
      </c>
      <c r="AA32" s="42">
        <f t="shared" si="41"/>
        <v>3.7564535743430552E-3</v>
      </c>
      <c r="AB32" s="42">
        <f t="shared" si="41"/>
        <v>3.7330425932914609E-3</v>
      </c>
      <c r="AC32" s="42">
        <f t="shared" si="41"/>
        <v>3.7097775142250636E-3</v>
      </c>
      <c r="AD32" s="42">
        <f t="shared" si="41"/>
        <v>3.686657427853081E-3</v>
      </c>
      <c r="AE32" s="42">
        <f t="shared" si="41"/>
        <v>3.663681430551615E-3</v>
      </c>
      <c r="AF32" s="42">
        <f t="shared" si="41"/>
        <v>3.640848624328335E-3</v>
      </c>
      <c r="AG32" s="42">
        <f t="shared" si="41"/>
        <v>3.6181581167873812E-3</v>
      </c>
      <c r="AH32" s="42">
        <f t="shared" si="41"/>
        <v>3.5956090210944856E-3</v>
      </c>
      <c r="AI32" s="42">
        <f t="shared" si="41"/>
        <v>3.5732004559423112E-3</v>
      </c>
      <c r="AJ32" s="42">
        <f t="shared" si="41"/>
        <v>3.5509315455160076E-3</v>
      </c>
      <c r="AK32" s="42">
        <f t="shared" si="41"/>
        <v>3.5288014194589799E-3</v>
      </c>
      <c r="AL32" s="42">
        <f t="shared" si="41"/>
        <v>3.5068092128388724E-3</v>
      </c>
      <c r="AM32" s="42">
        <f t="shared" si="41"/>
        <v>3.4849540661137635E-3</v>
      </c>
      <c r="AN32" s="42">
        <f t="shared" si="41"/>
        <v>3.4632351250985711E-3</v>
      </c>
      <c r="AO32" s="42">
        <f t="shared" si="41"/>
        <v>3.4416515409316675E-3</v>
      </c>
      <c r="AP32" s="42">
        <f t="shared" si="41"/>
        <v>3.4202024700417037E-3</v>
      </c>
      <c r="AQ32" s="42">
        <f t="shared" ref="AQ32:BJ32" si="42">AP32*(1-$F$4)</f>
        <v>3.3988870741146382E-3</v>
      </c>
      <c r="AR32" s="42">
        <f t="shared" si="42"/>
        <v>3.3777045200609726E-3</v>
      </c>
      <c r="AS32" s="42">
        <f t="shared" si="42"/>
        <v>3.3566539799831916E-3</v>
      </c>
      <c r="AT32" s="42">
        <f t="shared" si="42"/>
        <v>3.3357346311434053E-3</v>
      </c>
      <c r="AU32" s="42">
        <f t="shared" si="42"/>
        <v>3.3149456559311927E-3</v>
      </c>
      <c r="AV32" s="42">
        <f t="shared" si="42"/>
        <v>3.2942862418316476E-3</v>
      </c>
      <c r="AW32" s="42">
        <f t="shared" si="42"/>
        <v>3.2737555813936209E-3</v>
      </c>
      <c r="AX32" s="42">
        <f t="shared" si="42"/>
        <v>3.2533528721981637E-3</v>
      </c>
      <c r="AY32" s="42">
        <f t="shared" si="42"/>
        <v>3.2330773168271643E-3</v>
      </c>
      <c r="AZ32" s="42">
        <f t="shared" si="42"/>
        <v>3.2129281228321827E-3</v>
      </c>
      <c r="BA32" s="42">
        <f t="shared" si="42"/>
        <v>3.1929045027034786E-3</v>
      </c>
      <c r="BB32" s="42">
        <f t="shared" si="42"/>
        <v>3.1730056738392314E-3</v>
      </c>
      <c r="BC32" s="42">
        <f t="shared" si="42"/>
        <v>3.1532308585149552E-3</v>
      </c>
      <c r="BD32" s="42">
        <f t="shared" si="42"/>
        <v>3.1335792838530999E-3</v>
      </c>
      <c r="BE32" s="42">
        <f t="shared" si="42"/>
        <v>3.1140501817928453E-3</v>
      </c>
      <c r="BF32" s="42">
        <f t="shared" si="42"/>
        <v>3.0946427890600823E-3</v>
      </c>
      <c r="BG32" s="42">
        <f t="shared" si="42"/>
        <v>3.0753563471375813E-3</v>
      </c>
      <c r="BH32" s="42">
        <f t="shared" si="42"/>
        <v>3.0561901022353455E-3</v>
      </c>
      <c r="BI32" s="42">
        <f t="shared" si="42"/>
        <v>3.0371433052611505E-3</v>
      </c>
      <c r="BJ32" s="42">
        <f t="shared" si="42"/>
        <v>3.0182152117912663E-3</v>
      </c>
      <c r="BK32" t="str">
        <f t="shared" si="5"/>
        <v>20_USA</v>
      </c>
      <c r="BL32" t="str">
        <f t="shared" si="6"/>
        <v>d_ind_cem_8_1_natural_gas</v>
      </c>
      <c r="BO32" s="8">
        <f t="shared" si="7"/>
        <v>256.85641188</v>
      </c>
      <c r="BP32" s="8">
        <f t="shared" si="8"/>
        <v>365.12999064000002</v>
      </c>
      <c r="BQ32" s="8" cm="1">
        <f t="array" ref="BQ32">K32*INDEX(prod_est,$G32+$H32,MATCH(BQ$14,$BP$14:$DP$14,0))</f>
        <v>370.28684954464569</v>
      </c>
      <c r="BR32" s="8" cm="1">
        <f t="array" ref="BR32">L32*INDEX(prod_est,$G32+$H32,MATCH(BR$14,$BP$14:$DP$14,0))</f>
        <v>335.34689965290067</v>
      </c>
      <c r="BS32" s="8" cm="1">
        <f t="array" ref="BS32">M32*INDEX(prod_est,$G32+$H32,MATCH(BS$14,$BP$14:$DP$14,0))</f>
        <v>361.76572659243664</v>
      </c>
      <c r="BT32" s="8" cm="1">
        <f t="array" ref="BT32">N32*INDEX(prod_est,$G32+$H32,MATCH(BT$14,$BP$14:$DP$14,0))</f>
        <v>370.39048778659878</v>
      </c>
      <c r="BU32" s="8" cm="1">
        <f t="array" ref="BU32">O32*INDEX(prod_est,$G32+$H32,MATCH(BU$14,$BP$14:$DP$14,0))</f>
        <v>378.89775842359103</v>
      </c>
      <c r="BV32" s="8" cm="1">
        <f t="array" ref="BV32">P32*INDEX(prod_est,$G32+$H32,MATCH(BV$14,$BP$14:$DP$14,0))</f>
        <v>387.30680390316417</v>
      </c>
      <c r="BW32" s="8" cm="1">
        <f t="array" ref="BW32">Q32*INDEX(prod_est,$G32+$H32,MATCH(BW$14,$BP$14:$DP$14,0))</f>
        <v>395.63189548203036</v>
      </c>
      <c r="BX32" s="8" cm="1">
        <f t="array" ref="BX32">R32*INDEX(prod_est,$G32+$H32,MATCH(BX$14,$BP$14:$DP$14,0))</f>
        <v>403.88914098498128</v>
      </c>
      <c r="BY32" s="8" cm="1">
        <f t="array" ref="BY32">S32*INDEX(prod_est,$G32+$H32,MATCH(BY$14,$BP$14:$DP$14,0))</f>
        <v>412.0940595140778</v>
      </c>
      <c r="BZ32" s="8" cm="1">
        <f t="array" ref="BZ32">T32*INDEX(prod_est,$G32+$H32,MATCH(BZ$14,$BP$14:$DP$14,0))</f>
        <v>416.73340763116988</v>
      </c>
      <c r="CA32" s="8" cm="1">
        <f t="array" ref="CA32">U32*INDEX(prod_est,$G32+$H32,MATCH(CA$14,$BP$14:$DP$14,0))</f>
        <v>421.15854332942945</v>
      </c>
      <c r="CB32" s="8" cm="1">
        <f t="array" ref="CB32">V32*INDEX(prod_est,$G32+$H32,MATCH(CB$14,$BP$14:$DP$14,0))</f>
        <v>425.27183837469272</v>
      </c>
      <c r="CC32" s="8" cm="1">
        <f t="array" ref="CC32">W32*INDEX(prod_est,$G32+$H32,MATCH(CC$14,$BP$14:$DP$14,0))</f>
        <v>427.4398316322584</v>
      </c>
      <c r="CD32" s="8" cm="1">
        <f t="array" ref="CD32">X32*INDEX(prod_est,$G32+$H32,MATCH(CD$14,$BP$14:$DP$14,0))</f>
        <v>429.30506588481097</v>
      </c>
      <c r="CE32" s="8" cm="1">
        <f t="array" ref="CE32">Y32*INDEX(prod_est,$G32+$H32,MATCH(CE$14,$BP$14:$DP$14,0))</f>
        <v>430.8710751539349</v>
      </c>
      <c r="CF32" s="8" cm="1">
        <f t="array" ref="CF32">Z32*INDEX(prod_est,$G32+$H32,MATCH(CF$14,$BP$14:$DP$14,0))</f>
        <v>432.13726465547421</v>
      </c>
      <c r="CG32" s="8" cm="1">
        <f t="array" ref="CG32">AA32*INDEX(prod_est,$G32+$H32,MATCH(CG$14,$BP$14:$DP$14,0))</f>
        <v>433.10435583344781</v>
      </c>
      <c r="CH32" s="8" cm="1">
        <f t="array" ref="CH32">AB32*INDEX(prod_est,$G32+$H32,MATCH(CH$14,$BP$14:$DP$14,0))</f>
        <v>433.77609840806934</v>
      </c>
      <c r="CI32" s="8" cm="1">
        <f t="array" ref="CI32">AC32*INDEX(prod_est,$G32+$H32,MATCH(CI$14,$BP$14:$DP$14,0))</f>
        <v>434.16113535789509</v>
      </c>
      <c r="CJ32" s="8" cm="1">
        <f t="array" ref="CJ32">AD32*INDEX(prod_est,$G32+$H32,MATCH(CJ$14,$BP$14:$DP$14,0))</f>
        <v>434.26985027264107</v>
      </c>
      <c r="CK32" s="8" cm="1">
        <f t="array" ref="CK32">AE32*INDEX(prod_est,$G32+$H32,MATCH(CK$14,$BP$14:$DP$14,0))</f>
        <v>434.111253729439</v>
      </c>
      <c r="CL32" s="8" cm="1">
        <f t="array" ref="CL32">AF32*INDEX(prod_est,$G32+$H32,MATCH(CL$14,$BP$14:$DP$14,0))</f>
        <v>433.69527687015562</v>
      </c>
      <c r="CM32" s="8" cm="1">
        <f t="array" ref="CM32">AG32*INDEX(prod_est,$G32+$H32,MATCH(CM$14,$BP$14:$DP$14,0))</f>
        <v>433.03665960278067</v>
      </c>
      <c r="CN32" s="8" cm="1">
        <f t="array" ref="CN32">AH32*INDEX(prod_est,$G32+$H32,MATCH(CN$14,$BP$14:$DP$14,0))</f>
        <v>432.1541150136182</v>
      </c>
      <c r="CO32" s="8" cm="1">
        <f t="array" ref="CO32">AI32*INDEX(prod_est,$G32+$H32,MATCH(CO$14,$BP$14:$DP$14,0))</f>
        <v>431.06451542800903</v>
      </c>
      <c r="CP32" s="8" cm="1">
        <f t="array" ref="CP32">AJ32*INDEX(prod_est,$G32+$H32,MATCH(CP$14,$BP$14:$DP$14,0))</f>
        <v>429.7815339350081</v>
      </c>
      <c r="CQ32" s="8" cm="1">
        <f t="array" ref="CQ32">AK32*INDEX(prod_est,$G32+$H32,MATCH(CQ$14,$BP$14:$DP$14,0))</f>
        <v>428.31581072888264</v>
      </c>
      <c r="CR32" s="8" cm="1">
        <f t="array" ref="CR32">AL32*INDEX(prod_est,$G32+$H32,MATCH(CR$14,$BP$14:$DP$14,0))</f>
        <v>426.67809080974496</v>
      </c>
      <c r="CS32" s="8" cm="1">
        <f t="array" ref="CS32">AM32*INDEX(prod_est,$G32+$H32,MATCH(CS$14,$BP$14:$DP$14,0))</f>
        <v>424.87898645920671</v>
      </c>
      <c r="CT32" s="8" cm="1">
        <f t="array" ref="CT32">AN32*INDEX(prod_est,$G32+$H32,MATCH(CT$14,$BP$14:$DP$14,0))</f>
        <v>422.92616450771453</v>
      </c>
      <c r="CU32" s="8" cm="1">
        <f t="array" ref="CU32">AO32*INDEX(prod_est,$G32+$H32,MATCH(CU$14,$BP$14:$DP$14,0))</f>
        <v>420.82467549775464</v>
      </c>
      <c r="CV32" s="8" cm="1">
        <f t="array" ref="CV32">AP32*INDEX(prod_est,$G32+$H32,MATCH(CV$14,$BP$14:$DP$14,0))</f>
        <v>418.57719661432418</v>
      </c>
      <c r="CW32" cm="1">
        <f t="array" ref="CW32">AQ32*INDEX(prod_est,$G32+$H32,MATCH(CW$14,$BP$14:$DP$14,0))</f>
        <v>412.99917676323594</v>
      </c>
      <c r="CX32" cm="1">
        <f t="array" ref="CX32">AR32*INDEX(prod_est,$G32+$H32,MATCH(CX$14,$BP$14:$DP$14,0))</f>
        <v>407.37923702144326</v>
      </c>
      <c r="CY32" cm="1">
        <f t="array" ref="CY32">AS32*INDEX(prod_est,$G32+$H32,MATCH(CY$14,$BP$14:$DP$14,0))</f>
        <v>401.7187097843323</v>
      </c>
      <c r="CZ32" cm="1">
        <f t="array" ref="CZ32">AT32*INDEX(prod_est,$G32+$H32,MATCH(CZ$14,$BP$14:$DP$14,0))</f>
        <v>396.01890877079154</v>
      </c>
      <c r="DA32" cm="1">
        <f t="array" ref="DA32">AU32*INDEX(prod_est,$G32+$H32,MATCH(DA$14,$BP$14:$DP$14,0))</f>
        <v>390.28112922728405</v>
      </c>
      <c r="DB32" cm="1">
        <f t="array" ref="DB32">AV32*INDEX(prod_est,$G32+$H32,MATCH(DB$14,$BP$14:$DP$14,0))</f>
        <v>384.5066481299678</v>
      </c>
      <c r="DC32" cm="1">
        <f t="array" ref="DC32">AW32*INDEX(prod_est,$G32+$H32,MATCH(DC$14,$BP$14:$DP$14,0))</f>
        <v>378.69672438488487</v>
      </c>
      <c r="DD32" cm="1">
        <f t="array" ref="DD32">AX32*INDEX(prod_est,$G32+$H32,MATCH(DD$14,$BP$14:$DP$14,0))</f>
        <v>372.85259902618691</v>
      </c>
      <c r="DE32" cm="1">
        <f t="array" ref="DE32">AY32*INDEX(prod_est,$G32+$H32,MATCH(DE$14,$BP$14:$DP$14,0))</f>
        <v>366.97549541249327</v>
      </c>
      <c r="DF32" cm="1">
        <f t="array" ref="DF32">AZ32*INDEX(prod_est,$G32+$H32,MATCH(DF$14,$BP$14:$DP$14,0))</f>
        <v>361.06661942133621</v>
      </c>
      <c r="DG32" cm="1">
        <f t="array" ref="DG32">BA32*INDEX(prod_est,$G32+$H32,MATCH(DG$14,$BP$14:$DP$14,0))</f>
        <v>355.12715964171065</v>
      </c>
      <c r="DH32" cm="1">
        <f t="array" ref="DH32">BB32*INDEX(prod_est,$G32+$H32,MATCH(DH$14,$BP$14:$DP$14,0))</f>
        <v>349.15828756480585</v>
      </c>
      <c r="DI32" cm="1">
        <f t="array" ref="DI32">BC32*INDEX(prod_est,$G32+$H32,MATCH(DI$14,$BP$14:$DP$14,0))</f>
        <v>343.16115777285921</v>
      </c>
      <c r="DJ32" cm="1">
        <f t="array" ref="DJ32">BD32*INDEX(prod_est,$G32+$H32,MATCH(DJ$14,$BP$14:$DP$14,0))</f>
        <v>337.13690812619603</v>
      </c>
      <c r="DK32" cm="1">
        <f t="array" ref="DK32">BE32*INDEX(prod_est,$G32+$H32,MATCH(DK$14,$BP$14:$DP$14,0))</f>
        <v>331.08665994846803</v>
      </c>
      <c r="DL32" cm="1">
        <f t="array" ref="DL32">BF32*INDEX(prod_est,$G32+$H32,MATCH(DL$14,$BP$14:$DP$14,0))</f>
        <v>325.01151821007977</v>
      </c>
      <c r="DM32" cm="1">
        <f t="array" ref="DM32">BG32*INDEX(prod_est,$G32+$H32,MATCH(DM$14,$BP$14:$DP$14,0))</f>
        <v>318.91257170984807</v>
      </c>
      <c r="DN32" cm="1">
        <f t="array" ref="DN32">BH32*INDEX(prod_est,$G32+$H32,MATCH(DN$14,$BP$14:$DP$14,0))</f>
        <v>312.7908932548944</v>
      </c>
      <c r="DO32" cm="1">
        <f t="array" ref="DO32">BI32*INDEX(prod_est,$G32+$H32,MATCH(DO$14,$BP$14:$DP$14,0))</f>
        <v>306.64753983880189</v>
      </c>
      <c r="DP32" cm="1">
        <f t="array" ref="DP32">BJ32*INDEX(prod_est,$G32+$H32,MATCH(DP$14,$BP$14:$DP$14,0))</f>
        <v>300.48355281802543</v>
      </c>
    </row>
    <row r="33" spans="1:120" x14ac:dyDescent="0.25">
      <c r="A33" t="s">
        <v>56</v>
      </c>
      <c r="B33" t="s">
        <v>23</v>
      </c>
      <c r="C33" t="s">
        <v>150</v>
      </c>
      <c r="D33" t="s">
        <v>37</v>
      </c>
      <c r="E33" s="8">
        <v>0</v>
      </c>
      <c r="F33" s="8">
        <v>0</v>
      </c>
      <c r="G33">
        <f>MATCH(A33,Production_est!$A$4:$A$339,0)</f>
        <v>305</v>
      </c>
      <c r="H33">
        <f>IFERROR(MATCH(D33,Production_est!$D$4:$D$339,0),"-")</f>
        <v>6</v>
      </c>
      <c r="I33" s="8" cm="1">
        <f t="array" ref="I33">IFERROR(INDEX(Production_est!$E$4:$E$339,H33+G33),"-")</f>
        <v>88500</v>
      </c>
      <c r="J33" s="42">
        <f t="shared" si="0"/>
        <v>0</v>
      </c>
      <c r="K33" s="42">
        <f t="shared" si="1"/>
        <v>0</v>
      </c>
      <c r="L33" s="42">
        <f t="shared" si="2"/>
        <v>0</v>
      </c>
      <c r="M33" s="42">
        <f t="shared" ref="M33:AP33" si="43">L33*(1-$F$4)</f>
        <v>0</v>
      </c>
      <c r="N33" s="42">
        <f t="shared" si="43"/>
        <v>0</v>
      </c>
      <c r="O33" s="42">
        <f t="shared" si="43"/>
        <v>0</v>
      </c>
      <c r="P33" s="42">
        <f t="shared" si="43"/>
        <v>0</v>
      </c>
      <c r="Q33" s="42">
        <f t="shared" si="43"/>
        <v>0</v>
      </c>
      <c r="R33" s="42">
        <f t="shared" si="43"/>
        <v>0</v>
      </c>
      <c r="S33" s="42">
        <f t="shared" si="43"/>
        <v>0</v>
      </c>
      <c r="T33" s="42">
        <f t="shared" si="43"/>
        <v>0</v>
      </c>
      <c r="U33" s="42">
        <f t="shared" si="43"/>
        <v>0</v>
      </c>
      <c r="V33" s="42">
        <f t="shared" si="43"/>
        <v>0</v>
      </c>
      <c r="W33" s="42">
        <f t="shared" si="43"/>
        <v>0</v>
      </c>
      <c r="X33" s="42">
        <f t="shared" si="43"/>
        <v>0</v>
      </c>
      <c r="Y33" s="42">
        <f t="shared" si="43"/>
        <v>0</v>
      </c>
      <c r="Z33" s="42">
        <f t="shared" si="43"/>
        <v>0</v>
      </c>
      <c r="AA33" s="42">
        <f t="shared" si="43"/>
        <v>0</v>
      </c>
      <c r="AB33" s="42">
        <f t="shared" si="43"/>
        <v>0</v>
      </c>
      <c r="AC33" s="42">
        <f t="shared" si="43"/>
        <v>0</v>
      </c>
      <c r="AD33" s="42">
        <f t="shared" si="43"/>
        <v>0</v>
      </c>
      <c r="AE33" s="42">
        <f t="shared" si="43"/>
        <v>0</v>
      </c>
      <c r="AF33" s="42">
        <f t="shared" si="43"/>
        <v>0</v>
      </c>
      <c r="AG33" s="42">
        <f t="shared" si="43"/>
        <v>0</v>
      </c>
      <c r="AH33" s="42">
        <f t="shared" si="43"/>
        <v>0</v>
      </c>
      <c r="AI33" s="42">
        <f t="shared" si="43"/>
        <v>0</v>
      </c>
      <c r="AJ33" s="42">
        <f t="shared" si="43"/>
        <v>0</v>
      </c>
      <c r="AK33" s="42">
        <f t="shared" si="43"/>
        <v>0</v>
      </c>
      <c r="AL33" s="42">
        <f t="shared" si="43"/>
        <v>0</v>
      </c>
      <c r="AM33" s="42">
        <f t="shared" si="43"/>
        <v>0</v>
      </c>
      <c r="AN33" s="42">
        <f t="shared" si="43"/>
        <v>0</v>
      </c>
      <c r="AO33" s="42">
        <f t="shared" si="43"/>
        <v>0</v>
      </c>
      <c r="AP33" s="42">
        <f t="shared" si="43"/>
        <v>0</v>
      </c>
      <c r="AQ33" s="42">
        <f t="shared" ref="AQ33:BJ33" si="44">AP33*(1-$F$4)</f>
        <v>0</v>
      </c>
      <c r="AR33" s="42">
        <f t="shared" si="44"/>
        <v>0</v>
      </c>
      <c r="AS33" s="42">
        <f t="shared" si="44"/>
        <v>0</v>
      </c>
      <c r="AT33" s="42">
        <f t="shared" si="44"/>
        <v>0</v>
      </c>
      <c r="AU33" s="42">
        <f t="shared" si="44"/>
        <v>0</v>
      </c>
      <c r="AV33" s="42">
        <f t="shared" si="44"/>
        <v>0</v>
      </c>
      <c r="AW33" s="42">
        <f t="shared" si="44"/>
        <v>0</v>
      </c>
      <c r="AX33" s="42">
        <f t="shared" si="44"/>
        <v>0</v>
      </c>
      <c r="AY33" s="42">
        <f t="shared" si="44"/>
        <v>0</v>
      </c>
      <c r="AZ33" s="42">
        <f t="shared" si="44"/>
        <v>0</v>
      </c>
      <c r="BA33" s="42">
        <f t="shared" si="44"/>
        <v>0</v>
      </c>
      <c r="BB33" s="42">
        <f t="shared" si="44"/>
        <v>0</v>
      </c>
      <c r="BC33" s="42">
        <f t="shared" si="44"/>
        <v>0</v>
      </c>
      <c r="BD33" s="42">
        <f t="shared" si="44"/>
        <v>0</v>
      </c>
      <c r="BE33" s="42">
        <f t="shared" si="44"/>
        <v>0</v>
      </c>
      <c r="BF33" s="42">
        <f t="shared" si="44"/>
        <v>0</v>
      </c>
      <c r="BG33" s="42">
        <f t="shared" si="44"/>
        <v>0</v>
      </c>
      <c r="BH33" s="42">
        <f t="shared" si="44"/>
        <v>0</v>
      </c>
      <c r="BI33" s="42">
        <f t="shared" si="44"/>
        <v>0</v>
      </c>
      <c r="BJ33" s="42">
        <f t="shared" si="44"/>
        <v>0</v>
      </c>
      <c r="BK33" t="str">
        <f t="shared" si="5"/>
        <v>20_USA</v>
      </c>
      <c r="BL33" t="str">
        <f t="shared" si="6"/>
        <v>d_ind_cem_15_1_fwood_wwaste</v>
      </c>
      <c r="BO33" s="8">
        <f t="shared" si="7"/>
        <v>0</v>
      </c>
      <c r="BP33" s="8">
        <f t="shared" si="8"/>
        <v>0</v>
      </c>
      <c r="BQ33" s="8" cm="1">
        <f t="array" ref="BQ33">K33*INDEX(prod_est,$G33+$H33,MATCH(BQ$14,$BP$14:$DP$14,0))</f>
        <v>0</v>
      </c>
      <c r="BR33" s="8" cm="1">
        <f t="array" ref="BR33">L33*INDEX(prod_est,$G33+$H33,MATCH(BR$14,$BP$14:$DP$14,0))</f>
        <v>0</v>
      </c>
      <c r="BS33" s="8" cm="1">
        <f t="array" ref="BS33">M33*INDEX(prod_est,$G33+$H33,MATCH(BS$14,$BP$14:$DP$14,0))</f>
        <v>0</v>
      </c>
      <c r="BT33" s="8" cm="1">
        <f t="array" ref="BT33">N33*INDEX(prod_est,$G33+$H33,MATCH(BT$14,$BP$14:$DP$14,0))</f>
        <v>0</v>
      </c>
      <c r="BU33" s="8" cm="1">
        <f t="array" ref="BU33">O33*INDEX(prod_est,$G33+$H33,MATCH(BU$14,$BP$14:$DP$14,0))</f>
        <v>0</v>
      </c>
      <c r="BV33" s="8" cm="1">
        <f t="array" ref="BV33">P33*INDEX(prod_est,$G33+$H33,MATCH(BV$14,$BP$14:$DP$14,0))</f>
        <v>0</v>
      </c>
      <c r="BW33" s="8" cm="1">
        <f t="array" ref="BW33">Q33*INDEX(prod_est,$G33+$H33,MATCH(BW$14,$BP$14:$DP$14,0))</f>
        <v>0</v>
      </c>
      <c r="BX33" s="8" cm="1">
        <f t="array" ref="BX33">R33*INDEX(prod_est,$G33+$H33,MATCH(BX$14,$BP$14:$DP$14,0))</f>
        <v>0</v>
      </c>
      <c r="BY33" s="8" cm="1">
        <f t="array" ref="BY33">S33*INDEX(prod_est,$G33+$H33,MATCH(BY$14,$BP$14:$DP$14,0))</f>
        <v>0</v>
      </c>
      <c r="BZ33" s="8" cm="1">
        <f t="array" ref="BZ33">T33*INDEX(prod_est,$G33+$H33,MATCH(BZ$14,$BP$14:$DP$14,0))</f>
        <v>0</v>
      </c>
      <c r="CA33" s="8" cm="1">
        <f t="array" ref="CA33">U33*INDEX(prod_est,$G33+$H33,MATCH(CA$14,$BP$14:$DP$14,0))</f>
        <v>0</v>
      </c>
      <c r="CB33" s="8" cm="1">
        <f t="array" ref="CB33">V33*INDEX(prod_est,$G33+$H33,MATCH(CB$14,$BP$14:$DP$14,0))</f>
        <v>0</v>
      </c>
      <c r="CC33" s="8" cm="1">
        <f t="array" ref="CC33">W33*INDEX(prod_est,$G33+$H33,MATCH(CC$14,$BP$14:$DP$14,0))</f>
        <v>0</v>
      </c>
      <c r="CD33" s="8" cm="1">
        <f t="array" ref="CD33">X33*INDEX(prod_est,$G33+$H33,MATCH(CD$14,$BP$14:$DP$14,0))</f>
        <v>0</v>
      </c>
      <c r="CE33" s="8" cm="1">
        <f t="array" ref="CE33">Y33*INDEX(prod_est,$G33+$H33,MATCH(CE$14,$BP$14:$DP$14,0))</f>
        <v>0</v>
      </c>
      <c r="CF33" s="8" cm="1">
        <f t="array" ref="CF33">Z33*INDEX(prod_est,$G33+$H33,MATCH(CF$14,$BP$14:$DP$14,0))</f>
        <v>0</v>
      </c>
      <c r="CG33" s="8" cm="1">
        <f t="array" ref="CG33">AA33*INDEX(prod_est,$G33+$H33,MATCH(CG$14,$BP$14:$DP$14,0))</f>
        <v>0</v>
      </c>
      <c r="CH33" s="8" cm="1">
        <f t="array" ref="CH33">AB33*INDEX(prod_est,$G33+$H33,MATCH(CH$14,$BP$14:$DP$14,0))</f>
        <v>0</v>
      </c>
      <c r="CI33" s="8" cm="1">
        <f t="array" ref="CI33">AC33*INDEX(prod_est,$G33+$H33,MATCH(CI$14,$BP$14:$DP$14,0))</f>
        <v>0</v>
      </c>
      <c r="CJ33" s="8" cm="1">
        <f t="array" ref="CJ33">AD33*INDEX(prod_est,$G33+$H33,MATCH(CJ$14,$BP$14:$DP$14,0))</f>
        <v>0</v>
      </c>
      <c r="CK33" s="8" cm="1">
        <f t="array" ref="CK33">AE33*INDEX(prod_est,$G33+$H33,MATCH(CK$14,$BP$14:$DP$14,0))</f>
        <v>0</v>
      </c>
      <c r="CL33" s="8" cm="1">
        <f t="array" ref="CL33">AF33*INDEX(prod_est,$G33+$H33,MATCH(CL$14,$BP$14:$DP$14,0))</f>
        <v>0</v>
      </c>
      <c r="CM33" s="8" cm="1">
        <f t="array" ref="CM33">AG33*INDEX(prod_est,$G33+$H33,MATCH(CM$14,$BP$14:$DP$14,0))</f>
        <v>0</v>
      </c>
      <c r="CN33" s="8" cm="1">
        <f t="array" ref="CN33">AH33*INDEX(prod_est,$G33+$H33,MATCH(CN$14,$BP$14:$DP$14,0))</f>
        <v>0</v>
      </c>
      <c r="CO33" s="8" cm="1">
        <f t="array" ref="CO33">AI33*INDEX(prod_est,$G33+$H33,MATCH(CO$14,$BP$14:$DP$14,0))</f>
        <v>0</v>
      </c>
      <c r="CP33" s="8" cm="1">
        <f t="array" ref="CP33">AJ33*INDEX(prod_est,$G33+$H33,MATCH(CP$14,$BP$14:$DP$14,0))</f>
        <v>0</v>
      </c>
      <c r="CQ33" s="8" cm="1">
        <f t="array" ref="CQ33">AK33*INDEX(prod_est,$G33+$H33,MATCH(CQ$14,$BP$14:$DP$14,0))</f>
        <v>0</v>
      </c>
      <c r="CR33" s="8" cm="1">
        <f t="array" ref="CR33">AL33*INDEX(prod_est,$G33+$H33,MATCH(CR$14,$BP$14:$DP$14,0))</f>
        <v>0</v>
      </c>
      <c r="CS33" s="8" cm="1">
        <f t="array" ref="CS33">AM33*INDEX(prod_est,$G33+$H33,MATCH(CS$14,$BP$14:$DP$14,0))</f>
        <v>0</v>
      </c>
      <c r="CT33" s="8" cm="1">
        <f t="array" ref="CT33">AN33*INDEX(prod_est,$G33+$H33,MATCH(CT$14,$BP$14:$DP$14,0))</f>
        <v>0</v>
      </c>
      <c r="CU33" s="8" cm="1">
        <f t="array" ref="CU33">AO33*INDEX(prod_est,$G33+$H33,MATCH(CU$14,$BP$14:$DP$14,0))</f>
        <v>0</v>
      </c>
      <c r="CV33" s="8" cm="1">
        <f t="array" ref="CV33">AP33*INDEX(prod_est,$G33+$H33,MATCH(CV$14,$BP$14:$DP$14,0))</f>
        <v>0</v>
      </c>
      <c r="CW33" cm="1">
        <f t="array" ref="CW33">AQ33*INDEX(prod_est,$G33+$H33,MATCH(CW$14,$BP$14:$DP$14,0))</f>
        <v>0</v>
      </c>
      <c r="CX33" cm="1">
        <f t="array" ref="CX33">AR33*INDEX(prod_est,$G33+$H33,MATCH(CX$14,$BP$14:$DP$14,0))</f>
        <v>0</v>
      </c>
      <c r="CY33" cm="1">
        <f t="array" ref="CY33">AS33*INDEX(prod_est,$G33+$H33,MATCH(CY$14,$BP$14:$DP$14,0))</f>
        <v>0</v>
      </c>
      <c r="CZ33" cm="1">
        <f t="array" ref="CZ33">AT33*INDEX(prod_est,$G33+$H33,MATCH(CZ$14,$BP$14:$DP$14,0))</f>
        <v>0</v>
      </c>
      <c r="DA33" cm="1">
        <f t="array" ref="DA33">AU33*INDEX(prod_est,$G33+$H33,MATCH(DA$14,$BP$14:$DP$14,0))</f>
        <v>0</v>
      </c>
      <c r="DB33" cm="1">
        <f t="array" ref="DB33">AV33*INDEX(prod_est,$G33+$H33,MATCH(DB$14,$BP$14:$DP$14,0))</f>
        <v>0</v>
      </c>
      <c r="DC33" cm="1">
        <f t="array" ref="DC33">AW33*INDEX(prod_est,$G33+$H33,MATCH(DC$14,$BP$14:$DP$14,0))</f>
        <v>0</v>
      </c>
      <c r="DD33" cm="1">
        <f t="array" ref="DD33">AX33*INDEX(prod_est,$G33+$H33,MATCH(DD$14,$BP$14:$DP$14,0))</f>
        <v>0</v>
      </c>
      <c r="DE33" cm="1">
        <f t="array" ref="DE33">AY33*INDEX(prod_est,$G33+$H33,MATCH(DE$14,$BP$14:$DP$14,0))</f>
        <v>0</v>
      </c>
      <c r="DF33" cm="1">
        <f t="array" ref="DF33">AZ33*INDEX(prod_est,$G33+$H33,MATCH(DF$14,$BP$14:$DP$14,0))</f>
        <v>0</v>
      </c>
      <c r="DG33" cm="1">
        <f t="array" ref="DG33">BA33*INDEX(prod_est,$G33+$H33,MATCH(DG$14,$BP$14:$DP$14,0))</f>
        <v>0</v>
      </c>
      <c r="DH33" cm="1">
        <f t="array" ref="DH33">BB33*INDEX(prod_est,$G33+$H33,MATCH(DH$14,$BP$14:$DP$14,0))</f>
        <v>0</v>
      </c>
      <c r="DI33" cm="1">
        <f t="array" ref="DI33">BC33*INDEX(prod_est,$G33+$H33,MATCH(DI$14,$BP$14:$DP$14,0))</f>
        <v>0</v>
      </c>
      <c r="DJ33" cm="1">
        <f t="array" ref="DJ33">BD33*INDEX(prod_est,$G33+$H33,MATCH(DJ$14,$BP$14:$DP$14,0))</f>
        <v>0</v>
      </c>
      <c r="DK33" cm="1">
        <f t="array" ref="DK33">BE33*INDEX(prod_est,$G33+$H33,MATCH(DK$14,$BP$14:$DP$14,0))</f>
        <v>0</v>
      </c>
      <c r="DL33" cm="1">
        <f t="array" ref="DL33">BF33*INDEX(prod_est,$G33+$H33,MATCH(DL$14,$BP$14:$DP$14,0))</f>
        <v>0</v>
      </c>
      <c r="DM33" cm="1">
        <f t="array" ref="DM33">BG33*INDEX(prod_est,$G33+$H33,MATCH(DM$14,$BP$14:$DP$14,0))</f>
        <v>0</v>
      </c>
      <c r="DN33" cm="1">
        <f t="array" ref="DN33">BH33*INDEX(prod_est,$G33+$H33,MATCH(DN$14,$BP$14:$DP$14,0))</f>
        <v>0</v>
      </c>
      <c r="DO33" cm="1">
        <f t="array" ref="DO33">BI33*INDEX(prod_est,$G33+$H33,MATCH(DO$14,$BP$14:$DP$14,0))</f>
        <v>0</v>
      </c>
      <c r="DP33" cm="1">
        <f t="array" ref="DP33">BJ33*INDEX(prod_est,$G33+$H33,MATCH(DP$14,$BP$14:$DP$14,0))</f>
        <v>0</v>
      </c>
    </row>
    <row r="34" spans="1:120" x14ac:dyDescent="0.25">
      <c r="A34" t="s">
        <v>56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305</v>
      </c>
      <c r="H34">
        <f>IFERROR(MATCH(D34,Production_est!$D$4:$D$339,0),"-")</f>
        <v>6</v>
      </c>
      <c r="I34" s="8" cm="1">
        <f t="array" ref="I34">IFERROR(INDEX(Production_est!$E$4:$E$339,H34+G34),"-")</f>
        <v>88500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20_USA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56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305</v>
      </c>
      <c r="H35">
        <f>IFERROR(MATCH(D35,Production_est!$D$4:$D$339,0),"-")</f>
        <v>6</v>
      </c>
      <c r="I35" s="8" cm="1">
        <f t="array" ref="I35">IFERROR(INDEX(Production_est!$E$4:$E$339,H35+G35),"-")</f>
        <v>88500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20_USA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56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305</v>
      </c>
      <c r="H36">
        <f>IFERROR(MATCH(D36,Production_est!$D$4:$D$339,0),"-")</f>
        <v>6</v>
      </c>
      <c r="I36" s="8" cm="1">
        <f t="array" ref="I36">IFERROR(INDEX(Production_est!$E$4:$E$339,H36+G36),"-")</f>
        <v>88500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20_USA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56</v>
      </c>
      <c r="B37" t="s">
        <v>27</v>
      </c>
      <c r="C37" t="s">
        <v>27</v>
      </c>
      <c r="D37" t="s">
        <v>37</v>
      </c>
      <c r="E37" s="8">
        <v>11.6246502</v>
      </c>
      <c r="F37" s="8">
        <v>17.004269520000001</v>
      </c>
      <c r="G37">
        <f>MATCH(A37,Production_est!$A$4:$A$339,0)</f>
        <v>305</v>
      </c>
      <c r="H37">
        <f>IFERROR(MATCH(D37,Production_est!$D$4:$D$339,0),"-")</f>
        <v>6</v>
      </c>
      <c r="I37" s="8" cm="1">
        <f t="array" ref="I37">IFERROR(INDEX(Production_est!$E$4:$E$339,H37+G37),"-")</f>
        <v>88500</v>
      </c>
      <c r="J37" s="42">
        <f t="shared" si="0"/>
        <v>1.9213863864406781E-4</v>
      </c>
      <c r="K37" s="42">
        <f t="shared" si="1"/>
        <v>1.9213863864406781E-4</v>
      </c>
      <c r="L37" s="42">
        <f t="shared" si="2"/>
        <v>1.9213863864406781E-4</v>
      </c>
      <c r="M37" s="42">
        <f t="shared" ref="M37:AP37" si="51">L37*(1-$F$4)</f>
        <v>1.9094119165329485E-4</v>
      </c>
      <c r="N37" s="42">
        <f t="shared" si="51"/>
        <v>1.8975120739519154E-4</v>
      </c>
      <c r="O37" s="42">
        <f t="shared" si="51"/>
        <v>1.885686393604933E-4</v>
      </c>
      <c r="P37" s="42">
        <f t="shared" si="51"/>
        <v>1.8739344132979077E-4</v>
      </c>
      <c r="Q37" s="42">
        <f t="shared" si="51"/>
        <v>1.8622556737172329E-4</v>
      </c>
      <c r="R37" s="42">
        <f t="shared" si="51"/>
        <v>1.8506497184118376E-4</v>
      </c>
      <c r="S37" s="42">
        <f t="shared" si="51"/>
        <v>1.8391160937753466E-4</v>
      </c>
      <c r="T37" s="42">
        <f t="shared" si="51"/>
        <v>1.8276543490283517E-4</v>
      </c>
      <c r="U37" s="42">
        <f t="shared" si="51"/>
        <v>1.8162640362007933E-4</v>
      </c>
      <c r="V37" s="42">
        <f t="shared" si="51"/>
        <v>1.8049447101144527E-4</v>
      </c>
      <c r="W37" s="42">
        <f t="shared" si="51"/>
        <v>1.7936959283655515E-4</v>
      </c>
      <c r="X37" s="42">
        <f t="shared" si="51"/>
        <v>1.7825172513074618E-4</v>
      </c>
      <c r="Y37" s="42">
        <f t="shared" si="51"/>
        <v>1.7714082420335227E-4</v>
      </c>
      <c r="Z37" s="42">
        <f t="shared" si="51"/>
        <v>1.7603684663599641E-4</v>
      </c>
      <c r="AA37" s="42">
        <f t="shared" si="51"/>
        <v>1.7493974928089375E-4</v>
      </c>
      <c r="AB37" s="42">
        <f t="shared" si="51"/>
        <v>1.7384948925916517E-4</v>
      </c>
      <c r="AC37" s="42">
        <f t="shared" si="51"/>
        <v>1.7276602395916146E-4</v>
      </c>
      <c r="AD37" s="42">
        <f t="shared" si="51"/>
        <v>1.7168931103479779E-4</v>
      </c>
      <c r="AE37" s="42">
        <f t="shared" si="51"/>
        <v>1.706193084038988E-4</v>
      </c>
      <c r="AF37" s="42">
        <f t="shared" si="51"/>
        <v>1.6955597424655376E-4</v>
      </c>
      <c r="AG37" s="42">
        <f t="shared" si="51"/>
        <v>1.6849926700348211E-4</v>
      </c>
      <c r="AH37" s="42">
        <f t="shared" si="51"/>
        <v>1.6744914537440914E-4</v>
      </c>
      <c r="AI37" s="42">
        <f t="shared" si="51"/>
        <v>1.6640556831645187E-4</v>
      </c>
      <c r="AJ37" s="42">
        <f t="shared" si="51"/>
        <v>1.6536849504251489E-4</v>
      </c>
      <c r="AK37" s="42">
        <f t="shared" si="51"/>
        <v>1.6433788501969622E-4</v>
      </c>
      <c r="AL37" s="42">
        <f t="shared" si="51"/>
        <v>1.6331369796770316E-4</v>
      </c>
      <c r="AM37" s="42">
        <f t="shared" si="51"/>
        <v>1.6229589385727798E-4</v>
      </c>
      <c r="AN37" s="42">
        <f t="shared" si="51"/>
        <v>1.612844329086334E-4</v>
      </c>
      <c r="AO37" s="42">
        <f t="shared" si="51"/>
        <v>1.6027927558989787E-4</v>
      </c>
      <c r="AP37" s="42">
        <f t="shared" si="51"/>
        <v>1.5928038261557045E-4</v>
      </c>
      <c r="AQ37" s="42">
        <f t="shared" ref="AQ37:BJ37" si="52">AP37*(1-$F$4)</f>
        <v>1.5828771494498544E-4</v>
      </c>
      <c r="AR37" s="42">
        <f t="shared" si="52"/>
        <v>1.5730123378078649E-4</v>
      </c>
      <c r="AS37" s="42">
        <f t="shared" si="52"/>
        <v>1.5632090056741024E-4</v>
      </c>
      <c r="AT37" s="42">
        <f t="shared" si="52"/>
        <v>1.5534667698957944E-4</v>
      </c>
      <c r="AU37" s="42">
        <f t="shared" si="52"/>
        <v>1.543785249708054E-4</v>
      </c>
      <c r="AV37" s="42">
        <f t="shared" si="52"/>
        <v>1.5341640667189985E-4</v>
      </c>
      <c r="AW37" s="42">
        <f t="shared" si="52"/>
        <v>1.5246028448949602E-4</v>
      </c>
      <c r="AX37" s="42">
        <f t="shared" si="52"/>
        <v>1.5151012105457895E-4</v>
      </c>
      <c r="AY37" s="42">
        <f t="shared" si="52"/>
        <v>1.5056587923102497E-4</v>
      </c>
      <c r="AZ37" s="42">
        <f t="shared" si="52"/>
        <v>1.4962752211415028E-4</v>
      </c>
      <c r="BA37" s="42">
        <f t="shared" si="52"/>
        <v>1.4869501302926854E-4</v>
      </c>
      <c r="BB37" s="42">
        <f t="shared" si="52"/>
        <v>1.4776831553025749E-4</v>
      </c>
      <c r="BC37" s="42">
        <f t="shared" si="52"/>
        <v>1.4684739339813454E-4</v>
      </c>
      <c r="BD37" s="42">
        <f t="shared" si="52"/>
        <v>1.4593221063964113E-4</v>
      </c>
      <c r="BE37" s="42">
        <f t="shared" si="52"/>
        <v>1.4502273148583596E-4</v>
      </c>
      <c r="BF37" s="42">
        <f t="shared" si="52"/>
        <v>1.4411892039069708E-4</v>
      </c>
      <c r="BG37" s="42">
        <f t="shared" si="52"/>
        <v>1.4322074202973253E-4</v>
      </c>
      <c r="BH37" s="42">
        <f t="shared" si="52"/>
        <v>1.4232816129859977E-4</v>
      </c>
      <c r="BI37" s="42">
        <f t="shared" si="52"/>
        <v>1.4144114331173367E-4</v>
      </c>
      <c r="BJ37" s="42">
        <f t="shared" si="52"/>
        <v>1.4055965340098296E-4</v>
      </c>
      <c r="BK37" t="str">
        <f t="shared" si="5"/>
        <v>20_USA</v>
      </c>
      <c r="BL37" t="str">
        <f t="shared" si="6"/>
        <v>d_ind_cem_15_5_other_biomass</v>
      </c>
      <c r="BO37" s="8">
        <f t="shared" si="7"/>
        <v>11.6246502</v>
      </c>
      <c r="BP37" s="8">
        <f t="shared" si="8"/>
        <v>17.004269520000001</v>
      </c>
      <c r="BQ37" s="8" cm="1">
        <f t="array" ref="BQ37">K37*INDEX(prod_est,$G37+$H37,MATCH(BQ$14,$BP$14:$DP$14,0))</f>
        <v>17.244426781630324</v>
      </c>
      <c r="BR37" s="8" cm="1">
        <f t="array" ref="BR37">L37*INDEX(prod_est,$G37+$H37,MATCH(BR$14,$BP$14:$DP$14,0))</f>
        <v>15.617257444120856</v>
      </c>
      <c r="BS37" s="8" cm="1">
        <f t="array" ref="BS37">M37*INDEX(prod_est,$G37+$H37,MATCH(BS$14,$BP$14:$DP$14,0))</f>
        <v>16.847594215128602</v>
      </c>
      <c r="BT37" s="8" cm="1">
        <f t="array" ref="BT37">N37*INDEX(prod_est,$G37+$H37,MATCH(BT$14,$BP$14:$DP$14,0))</f>
        <v>17.249253261634497</v>
      </c>
      <c r="BU37" s="8" cm="1">
        <f t="array" ref="BU37">O37*INDEX(prod_est,$G37+$H37,MATCH(BU$14,$BP$14:$DP$14,0))</f>
        <v>17.645440719524323</v>
      </c>
      <c r="BV37" s="8" cm="1">
        <f t="array" ref="BV37">P37*INDEX(prod_est,$G37+$H37,MATCH(BV$14,$BP$14:$DP$14,0))</f>
        <v>18.037053787215552</v>
      </c>
      <c r="BW37" s="8" cm="1">
        <f t="array" ref="BW37">Q37*INDEX(prod_est,$G37+$H37,MATCH(BW$14,$BP$14:$DP$14,0))</f>
        <v>18.424757083615809</v>
      </c>
      <c r="BX37" s="8" cm="1">
        <f t="array" ref="BX37">R37*INDEX(prod_est,$G37+$H37,MATCH(BX$14,$BP$14:$DP$14,0))</f>
        <v>18.809300757442429</v>
      </c>
      <c r="BY37" s="8" cm="1">
        <f t="array" ref="BY37">S37*INDEX(prod_est,$G37+$H37,MATCH(BY$14,$BP$14:$DP$14,0))</f>
        <v>19.191407540327756</v>
      </c>
      <c r="BZ37" s="8" cm="1">
        <f t="array" ref="BZ37">T37*INDEX(prod_est,$G37+$H37,MATCH(BZ$14,$BP$14:$DP$14,0))</f>
        <v>19.407464089508672</v>
      </c>
      <c r="CA37" s="8" cm="1">
        <f t="array" ref="CA37">U37*INDEX(prod_est,$G37+$H37,MATCH(CA$14,$BP$14:$DP$14,0))</f>
        <v>19.613544669041147</v>
      </c>
      <c r="CB37" s="8" cm="1">
        <f t="array" ref="CB37">V37*INDEX(prod_est,$G37+$H37,MATCH(CB$14,$BP$14:$DP$14,0))</f>
        <v>19.805102687713731</v>
      </c>
      <c r="CC37" s="8" cm="1">
        <f t="array" ref="CC37">W37*INDEX(prod_est,$G37+$H37,MATCH(CC$14,$BP$14:$DP$14,0))</f>
        <v>19.906067118503362</v>
      </c>
      <c r="CD37" s="8" cm="1">
        <f t="array" ref="CD37">X37*INDEX(prod_est,$G37+$H37,MATCH(CD$14,$BP$14:$DP$14,0))</f>
        <v>19.992931924904902</v>
      </c>
      <c r="CE37" s="8" cm="1">
        <f t="array" ref="CE37">Y37*INDEX(prod_est,$G37+$H37,MATCH(CE$14,$BP$14:$DP$14,0))</f>
        <v>20.065861687908832</v>
      </c>
      <c r="CF37" s="8" cm="1">
        <f t="array" ref="CF37">Z37*INDEX(prod_est,$G37+$H37,MATCH(CF$14,$BP$14:$DP$14,0))</f>
        <v>20.124828708146829</v>
      </c>
      <c r="CG37" s="8" cm="1">
        <f t="array" ref="CG37">AA37*INDEX(prod_est,$G37+$H37,MATCH(CG$14,$BP$14:$DP$14,0))</f>
        <v>20.169866583594565</v>
      </c>
      <c r="CH37" s="8" cm="1">
        <f t="array" ref="CH37">AB37*INDEX(prod_est,$G37+$H37,MATCH(CH$14,$BP$14:$DP$14,0))</f>
        <v>20.201149940425655</v>
      </c>
      <c r="CI37" s="8" cm="1">
        <f t="array" ref="CI37">AC37*INDEX(prod_est,$G37+$H37,MATCH(CI$14,$BP$14:$DP$14,0))</f>
        <v>20.219081286077433</v>
      </c>
      <c r="CJ37" s="8" cm="1">
        <f t="array" ref="CJ37">AD37*INDEX(prod_est,$G37+$H37,MATCH(CJ$14,$BP$14:$DP$14,0))</f>
        <v>20.224144189039592</v>
      </c>
      <c r="CK37" s="8" cm="1">
        <f t="array" ref="CK37">AE37*INDEX(prod_est,$G37+$H37,MATCH(CK$14,$BP$14:$DP$14,0))</f>
        <v>20.216758275982102</v>
      </c>
      <c r="CL37" s="8" cm="1">
        <f t="array" ref="CL37">AF37*INDEX(prod_est,$G37+$H37,MATCH(CL$14,$BP$14:$DP$14,0))</f>
        <v>20.197386044692806</v>
      </c>
      <c r="CM37" s="8" cm="1">
        <f t="array" ref="CM37">AG37*INDEX(prod_est,$G37+$H37,MATCH(CM$14,$BP$14:$DP$14,0))</f>
        <v>20.166713939382202</v>
      </c>
      <c r="CN37" s="8" cm="1">
        <f t="array" ref="CN37">AH37*INDEX(prod_est,$G37+$H37,MATCH(CN$14,$BP$14:$DP$14,0))</f>
        <v>20.125613436979666</v>
      </c>
      <c r="CO37" s="8" cm="1">
        <f t="array" ref="CO37">AI37*INDEX(prod_est,$G37+$H37,MATCH(CO$14,$BP$14:$DP$14,0))</f>
        <v>20.074870289340375</v>
      </c>
      <c r="CP37" s="8" cm="1">
        <f t="array" ref="CP37">AJ37*INDEX(prod_est,$G37+$H37,MATCH(CP$14,$BP$14:$DP$14,0))</f>
        <v>20.015121258432451</v>
      </c>
      <c r="CQ37" s="8" cm="1">
        <f t="array" ref="CQ37">AK37*INDEX(prod_est,$G37+$H37,MATCH(CQ$14,$BP$14:$DP$14,0))</f>
        <v>19.946861862936093</v>
      </c>
      <c r="CR37" s="8" cm="1">
        <f t="array" ref="CR37">AL37*INDEX(prod_est,$G37+$H37,MATCH(CR$14,$BP$14:$DP$14,0))</f>
        <v>19.870592502387328</v>
      </c>
      <c r="CS37" s="8" cm="1">
        <f t="array" ref="CS37">AM37*INDEX(prod_est,$G37+$H37,MATCH(CS$14,$BP$14:$DP$14,0))</f>
        <v>19.786807395561304</v>
      </c>
      <c r="CT37" s="8" cm="1">
        <f t="array" ref="CT37">AN37*INDEX(prod_est,$G37+$H37,MATCH(CT$14,$BP$14:$DP$14,0))</f>
        <v>19.695863590234492</v>
      </c>
      <c r="CU37" s="8" cm="1">
        <f t="array" ref="CU37">AO37*INDEX(prod_est,$G37+$H37,MATCH(CU$14,$BP$14:$DP$14,0))</f>
        <v>19.597996292464618</v>
      </c>
      <c r="CV37" s="8" cm="1">
        <f t="array" ref="CV37">AP37*INDEX(prod_est,$G37+$H37,MATCH(CV$14,$BP$14:$DP$14,0))</f>
        <v>19.493330179973078</v>
      </c>
      <c r="CW37" cm="1">
        <f t="array" ref="CW37">AQ37*INDEX(prod_est,$G37+$H37,MATCH(CW$14,$BP$14:$DP$14,0))</f>
        <v>19.233559261759645</v>
      </c>
      <c r="CX37" cm="1">
        <f t="array" ref="CX37">AR37*INDEX(prod_est,$G37+$H37,MATCH(CX$14,$BP$14:$DP$14,0))</f>
        <v>18.971836115194503</v>
      </c>
      <c r="CY37" cm="1">
        <f t="array" ref="CY37">AS37*INDEX(prod_est,$G37+$H37,MATCH(CY$14,$BP$14:$DP$14,0))</f>
        <v>18.708222790536006</v>
      </c>
      <c r="CZ37" cm="1">
        <f t="array" ref="CZ37">AT37*INDEX(prod_est,$G37+$H37,MATCH(CZ$14,$BP$14:$DP$14,0))</f>
        <v>18.442780468269536</v>
      </c>
      <c r="DA37" cm="1">
        <f t="array" ref="DA37">AU37*INDEX(prod_est,$G37+$H37,MATCH(DA$14,$BP$14:$DP$14,0))</f>
        <v>18.175569468611226</v>
      </c>
      <c r="DB37" cm="1">
        <f t="array" ref="DB37">AV37*INDEX(prod_est,$G37+$H37,MATCH(DB$14,$BP$14:$DP$14,0))</f>
        <v>17.906649260920801</v>
      </c>
      <c r="DC37" cm="1">
        <f t="array" ref="DC37">AW37*INDEX(prod_est,$G37+$H37,MATCH(DC$14,$BP$14:$DP$14,0))</f>
        <v>17.63607847302449</v>
      </c>
      <c r="DD37" cm="1">
        <f t="array" ref="DD37">AX37*INDEX(prod_est,$G37+$H37,MATCH(DD$14,$BP$14:$DP$14,0))</f>
        <v>17.363914900446453</v>
      </c>
      <c r="DE37" cm="1">
        <f t="array" ref="DE37">AY37*INDEX(prod_est,$G37+$H37,MATCH(DE$14,$BP$14:$DP$14,0))</f>
        <v>17.090215515553293</v>
      </c>
      <c r="DF37" cm="1">
        <f t="array" ref="DF37">AZ37*INDEX(prod_est,$G37+$H37,MATCH(DF$14,$BP$14:$DP$14,0))</f>
        <v>16.815036476609446</v>
      </c>
      <c r="DG37" cm="1">
        <f t="array" ref="DG37">BA37*INDEX(prod_est,$G37+$H37,MATCH(DG$14,$BP$14:$DP$14,0))</f>
        <v>16.538433136744299</v>
      </c>
      <c r="DH37" cm="1">
        <f t="array" ref="DH37">BB37*INDEX(prod_est,$G37+$H37,MATCH(DH$14,$BP$14:$DP$14,0))</f>
        <v>16.260460052834681</v>
      </c>
      <c r="DI37" cm="1">
        <f t="array" ref="DI37">BC37*INDEX(prod_est,$G37+$H37,MATCH(DI$14,$BP$14:$DP$14,0))</f>
        <v>15.981170994299836</v>
      </c>
      <c r="DJ37" cm="1">
        <f t="array" ref="DJ37">BD37*INDEX(prod_est,$G37+$H37,MATCH(DJ$14,$BP$14:$DP$14,0))</f>
        <v>15.700618951811975</v>
      </c>
      <c r="DK37" cm="1">
        <f t="array" ref="DK37">BE37*INDEX(prod_est,$G37+$H37,MATCH(DK$14,$BP$14:$DP$14,0))</f>
        <v>15.418856145922907</v>
      </c>
      <c r="DL37" cm="1">
        <f t="array" ref="DL37">BF37*INDEX(prod_est,$G37+$H37,MATCH(DL$14,$BP$14:$DP$14,0))</f>
        <v>15.13593403560629</v>
      </c>
      <c r="DM37" cm="1">
        <f t="array" ref="DM37">BG37*INDEX(prod_est,$G37+$H37,MATCH(DM$14,$BP$14:$DP$14,0))</f>
        <v>14.851903326717599</v>
      </c>
      <c r="DN37" cm="1">
        <f t="array" ref="DN37">BH37*INDEX(prod_est,$G37+$H37,MATCH(DN$14,$BP$14:$DP$14,0))</f>
        <v>14.566813980371787</v>
      </c>
      <c r="DO37" cm="1">
        <f t="array" ref="DO37">BI37*INDEX(prod_est,$G37+$H37,MATCH(DO$14,$BP$14:$DP$14,0))</f>
        <v>14.28071522124015</v>
      </c>
      <c r="DP37" cm="1">
        <f t="array" ref="DP37">BJ37*INDEX(prod_est,$G37+$H37,MATCH(DP$14,$BP$14:$DP$14,0))</f>
        <v>13.99365554576582</v>
      </c>
    </row>
    <row r="38" spans="1:120" x14ac:dyDescent="0.25">
      <c r="A38" t="s">
        <v>56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305</v>
      </c>
      <c r="H38">
        <f>IFERROR(MATCH(D38,Production_est!$D$4:$D$339,0),"-")</f>
        <v>6</v>
      </c>
      <c r="I38" s="8" cm="1">
        <f t="array" ref="I38">IFERROR(INDEX(Production_est!$E$4:$E$339,H38+G38),"-")</f>
        <v>88500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20_USA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56</v>
      </c>
      <c r="B39" t="s">
        <v>29</v>
      </c>
      <c r="C39" t="s">
        <v>29</v>
      </c>
      <c r="D39" t="s">
        <v>37</v>
      </c>
      <c r="E39" s="8">
        <v>9.9520235999999998E-2</v>
      </c>
      <c r="F39" s="8">
        <v>5.6731139999999999E-2</v>
      </c>
      <c r="G39">
        <f>MATCH(A39,Production_est!$A$4:$A$339,0)</f>
        <v>305</v>
      </c>
      <c r="H39">
        <f>IFERROR(MATCH(D39,Production_est!$D$4:$D$339,0),"-")</f>
        <v>6</v>
      </c>
      <c r="I39" s="8" cm="1">
        <f t="array" ref="I39">IFERROR(INDEX(Production_est!$E$4:$E$339,H39+G39),"-")</f>
        <v>88500</v>
      </c>
      <c r="J39" s="42">
        <f t="shared" si="0"/>
        <v>6.410298305084746E-7</v>
      </c>
      <c r="K39" s="42">
        <f t="shared" si="1"/>
        <v>6.410298305084746E-7</v>
      </c>
      <c r="L39" s="42">
        <f t="shared" si="2"/>
        <v>6.410298305084746E-7</v>
      </c>
      <c r="M39" s="42">
        <f t="shared" ref="M39:AP39" si="55">L39*(1-$F$4)</f>
        <v>6.3703480250705302E-7</v>
      </c>
      <c r="N39" s="42">
        <f t="shared" si="55"/>
        <v>6.3306467233093152E-7</v>
      </c>
      <c r="O39" s="42">
        <f t="shared" si="55"/>
        <v>6.2911928481180983E-7</v>
      </c>
      <c r="P39" s="42">
        <f t="shared" si="55"/>
        <v>6.2519848574842791E-7</v>
      </c>
      <c r="Q39" s="42">
        <f t="shared" si="55"/>
        <v>6.2130212190053933E-7</v>
      </c>
      <c r="R39" s="42">
        <f t="shared" si="55"/>
        <v>6.1743004098292205E-7</v>
      </c>
      <c r="S39" s="42">
        <f t="shared" si="55"/>
        <v>6.1358209165942635E-7</v>
      </c>
      <c r="T39" s="42">
        <f t="shared" si="55"/>
        <v>6.0975812353706018E-7</v>
      </c>
      <c r="U39" s="42">
        <f t="shared" si="55"/>
        <v>6.05957987160111E-7</v>
      </c>
      <c r="V39" s="42">
        <f t="shared" si="55"/>
        <v>6.0218153400430469E-7</v>
      </c>
      <c r="W39" s="42">
        <f t="shared" si="55"/>
        <v>5.9842861647100061E-7</v>
      </c>
      <c r="X39" s="42">
        <f t="shared" si="55"/>
        <v>5.9469908788142277E-7</v>
      </c>
      <c r="Y39" s="42">
        <f t="shared" si="55"/>
        <v>5.90992802470927E-7</v>
      </c>
      <c r="Z39" s="42">
        <f t="shared" si="55"/>
        <v>5.8730961538330402E-7</v>
      </c>
      <c r="AA39" s="42">
        <f t="shared" si="55"/>
        <v>5.836493826651179E-7</v>
      </c>
      <c r="AB39" s="42">
        <f t="shared" si="55"/>
        <v>5.800119612600797E-7</v>
      </c>
      <c r="AC39" s="42">
        <f t="shared" si="55"/>
        <v>5.7639720900345625E-7</v>
      </c>
      <c r="AD39" s="42">
        <f t="shared" si="55"/>
        <v>5.728049846165139E-7</v>
      </c>
      <c r="AE39" s="42">
        <f t="shared" si="55"/>
        <v>5.6923514770099685E-7</v>
      </c>
      <c r="AF39" s="42">
        <f t="shared" si="55"/>
        <v>5.656875587336395E-7</v>
      </c>
      <c r="AG39" s="42">
        <f t="shared" si="55"/>
        <v>5.621620790607137E-7</v>
      </c>
      <c r="AH39" s="42">
        <f t="shared" si="55"/>
        <v>5.5865857089260946E-7</v>
      </c>
      <c r="AI39" s="42">
        <f t="shared" si="55"/>
        <v>5.5517689729844956E-7</v>
      </c>
      <c r="AJ39" s="42">
        <f t="shared" si="55"/>
        <v>5.5171692220073794E-7</v>
      </c>
      <c r="AK39" s="42">
        <f t="shared" si="55"/>
        <v>5.4827851037004083E-7</v>
      </c>
      <c r="AL39" s="42">
        <f t="shared" si="55"/>
        <v>5.4486152741970202E-7</v>
      </c>
      <c r="AM39" s="42">
        <f t="shared" si="55"/>
        <v>5.4146583980059012E-7</v>
      </c>
      <c r="AN39" s="42">
        <f t="shared" si="55"/>
        <v>5.3809131479587896E-7</v>
      </c>
      <c r="AO39" s="42">
        <f t="shared" si="55"/>
        <v>5.3473782051586066E-7</v>
      </c>
      <c r="AP39" s="42">
        <f t="shared" si="55"/>
        <v>5.3140522589279063E-7</v>
      </c>
      <c r="AQ39" s="42">
        <f t="shared" ref="AQ39:BJ39" si="56">AP39*(1-$F$4)</f>
        <v>5.2809340067576528E-7</v>
      </c>
      <c r="AR39" s="42">
        <f t="shared" si="56"/>
        <v>5.2480221542563091E-7</v>
      </c>
      <c r="AS39" s="42">
        <f t="shared" si="56"/>
        <v>5.2153154150992492E-7</v>
      </c>
      <c r="AT39" s="42">
        <f t="shared" si="56"/>
        <v>5.1828125109784844E-7</v>
      </c>
      <c r="AU39" s="42">
        <f t="shared" si="56"/>
        <v>5.1505121715526994E-7</v>
      </c>
      <c r="AV39" s="42">
        <f t="shared" si="56"/>
        <v>5.1184131343976051E-7</v>
      </c>
      <c r="AW39" s="42">
        <f t="shared" si="56"/>
        <v>5.0865141449565947E-7</v>
      </c>
      <c r="AX39" s="42">
        <f t="shared" si="56"/>
        <v>5.0548139564917148E-7</v>
      </c>
      <c r="AY39" s="42">
        <f t="shared" si="56"/>
        <v>5.0233113300349359E-7</v>
      </c>
      <c r="AZ39" s="42">
        <f t="shared" si="56"/>
        <v>4.9920050343397272E-7</v>
      </c>
      <c r="BA39" s="42">
        <f t="shared" si="56"/>
        <v>4.9608938458329371E-7</v>
      </c>
      <c r="BB39" s="42">
        <f t="shared" si="56"/>
        <v>4.9299765485669711E-7</v>
      </c>
      <c r="BC39" s="42">
        <f t="shared" si="56"/>
        <v>4.8992519341722649E-7</v>
      </c>
      <c r="BD39" s="42">
        <f t="shared" si="56"/>
        <v>4.8687188018100597E-7</v>
      </c>
      <c r="BE39" s="42">
        <f t="shared" si="56"/>
        <v>4.8383759581254678E-7</v>
      </c>
      <c r="BF39" s="42">
        <f t="shared" si="56"/>
        <v>4.8082222172008309E-7</v>
      </c>
      <c r="BG39" s="42">
        <f t="shared" si="56"/>
        <v>4.7782564005093712E-7</v>
      </c>
      <c r="BH39" s="42">
        <f t="shared" si="56"/>
        <v>4.7484773368691273E-7</v>
      </c>
      <c r="BI39" s="42">
        <f t="shared" si="56"/>
        <v>4.7188838623971821E-7</v>
      </c>
      <c r="BJ39" s="42">
        <f t="shared" si="56"/>
        <v>4.6894748204641735E-7</v>
      </c>
      <c r="BK39" t="str">
        <f t="shared" si="5"/>
        <v>20_USA</v>
      </c>
      <c r="BL39" t="str">
        <f t="shared" si="6"/>
        <v>d_ind_cem_16_2_industrial_waste</v>
      </c>
      <c r="BO39" s="8">
        <f t="shared" si="7"/>
        <v>9.9520235999999998E-2</v>
      </c>
      <c r="BP39" s="8">
        <f t="shared" si="8"/>
        <v>5.6731139999999999E-2</v>
      </c>
      <c r="BQ39" s="8" cm="1">
        <f t="array" ref="BQ39">K39*INDEX(prod_est,$G39+$H39,MATCH(BQ$14,$BP$14:$DP$14,0))</f>
        <v>5.753237378517035E-2</v>
      </c>
      <c r="BR39" s="8" cm="1">
        <f t="array" ref="BR39">L39*INDEX(prod_est,$G39+$H39,MATCH(BR$14,$BP$14:$DP$14,0))</f>
        <v>5.2103668283803022E-2</v>
      </c>
      <c r="BS39" s="8" cm="1">
        <f t="array" ref="BS39">M39*INDEX(prod_est,$G39+$H39,MATCH(BS$14,$BP$14:$DP$14,0))</f>
        <v>5.620842606367079E-2</v>
      </c>
      <c r="BT39" s="8" cm="1">
        <f t="array" ref="BT39">N39*INDEX(prod_est,$G39+$H39,MATCH(BT$14,$BP$14:$DP$14,0))</f>
        <v>5.7548476312391648E-2</v>
      </c>
      <c r="BU39" s="8" cm="1">
        <f t="array" ref="BU39">O39*INDEX(prod_est,$G39+$H39,MATCH(BU$14,$BP$14:$DP$14,0))</f>
        <v>5.8870271765783869E-2</v>
      </c>
      <c r="BV39" s="8" cm="1">
        <f t="array" ref="BV39">P39*INDEX(prod_est,$G39+$H39,MATCH(BV$14,$BP$14:$DP$14,0))</f>
        <v>6.0176805736142883E-2</v>
      </c>
      <c r="BW39" s="8" cm="1">
        <f t="array" ref="BW39">Q39*INDEX(prod_est,$G39+$H39,MATCH(BW$14,$BP$14:$DP$14,0))</f>
        <v>6.1470295583541196E-2</v>
      </c>
      <c r="BX39" s="8" cm="1">
        <f t="array" ref="BX39">R39*INDEX(prod_est,$G39+$H39,MATCH(BX$14,$BP$14:$DP$14,0))</f>
        <v>6.2753244020127275E-2</v>
      </c>
      <c r="BY39" s="8" cm="1">
        <f t="array" ref="BY39">S39*INDEX(prod_est,$G39+$H39,MATCH(BY$14,$BP$14:$DP$14,0))</f>
        <v>6.4028062286758516E-2</v>
      </c>
      <c r="BZ39" s="8" cm="1">
        <f t="array" ref="BZ39">T39*INDEX(prod_est,$G39+$H39,MATCH(BZ$14,$BP$14:$DP$14,0))</f>
        <v>6.4748889154686184E-2</v>
      </c>
      <c r="CA39" s="8" cm="1">
        <f t="array" ref="CA39">U39*INDEX(prod_est,$G39+$H39,MATCH(CA$14,$BP$14:$DP$14,0))</f>
        <v>6.5436433314991757E-2</v>
      </c>
      <c r="CB39" s="8" cm="1">
        <f t="array" ref="CB39">V39*INDEX(prod_est,$G39+$H39,MATCH(CB$14,$BP$14:$DP$14,0))</f>
        <v>6.6075526030068707E-2</v>
      </c>
      <c r="CC39" s="8" cm="1">
        <f t="array" ref="CC39">W39*INDEX(prod_est,$G39+$H39,MATCH(CC$14,$BP$14:$DP$14,0))</f>
        <v>6.6412372446870663E-2</v>
      </c>
      <c r="CD39" s="8" cm="1">
        <f t="array" ref="CD39">X39*INDEX(prod_est,$G39+$H39,MATCH(CD$14,$BP$14:$DP$14,0))</f>
        <v>6.6702178456310976E-2</v>
      </c>
      <c r="CE39" s="8" cm="1">
        <f t="array" ref="CE39">Y39*INDEX(prod_est,$G39+$H39,MATCH(CE$14,$BP$14:$DP$14,0))</f>
        <v>6.6945493147969812E-2</v>
      </c>
      <c r="CF39" s="8" cm="1">
        <f t="array" ref="CF39">Z39*INDEX(prod_est,$G39+$H39,MATCH(CF$14,$BP$14:$DP$14,0))</f>
        <v>6.714222410877764E-2</v>
      </c>
      <c r="CG39" s="8" cm="1">
        <f t="array" ref="CG39">AA39*INDEX(prod_est,$G39+$H39,MATCH(CG$14,$BP$14:$DP$14,0))</f>
        <v>6.729248343125678E-2</v>
      </c>
      <c r="CH39" s="8" cm="1">
        <f t="array" ref="CH39">AB39*INDEX(prod_est,$G39+$H39,MATCH(CH$14,$BP$14:$DP$14,0))</f>
        <v>6.7396853718611205E-2</v>
      </c>
      <c r="CI39" s="8" cm="1">
        <f t="array" ref="CI39">AC39*INDEX(prod_est,$G39+$H39,MATCH(CI$14,$BP$14:$DP$14,0))</f>
        <v>6.7456677851565755E-2</v>
      </c>
      <c r="CJ39" s="8" cm="1">
        <f t="array" ref="CJ39">AD39*INDEX(prod_est,$G39+$H39,MATCH(CJ$14,$BP$14:$DP$14,0))</f>
        <v>6.7473569153859853E-2</v>
      </c>
      <c r="CK39" s="8" cm="1">
        <f t="array" ref="CK39">AE39*INDEX(prod_est,$G39+$H39,MATCH(CK$14,$BP$14:$DP$14,0))</f>
        <v>6.7448927620908428E-2</v>
      </c>
      <c r="CL39" s="8" cm="1">
        <f t="array" ref="CL39">AF39*INDEX(prod_est,$G39+$H39,MATCH(CL$14,$BP$14:$DP$14,0))</f>
        <v>6.7384296278521563E-2</v>
      </c>
      <c r="CM39" s="8" cm="1">
        <f t="array" ref="CM39">AG39*INDEX(prod_est,$G39+$H39,MATCH(CM$14,$BP$14:$DP$14,0))</f>
        <v>6.7281965302267405E-2</v>
      </c>
      <c r="CN39" s="8" cm="1">
        <f t="array" ref="CN39">AH39*INDEX(prod_est,$G39+$H39,MATCH(CN$14,$BP$14:$DP$14,0))</f>
        <v>6.7144842190149823E-2</v>
      </c>
      <c r="CO39" s="8" cm="1">
        <f t="array" ref="CO39">AI39*INDEX(prod_est,$G39+$H39,MATCH(CO$14,$BP$14:$DP$14,0))</f>
        <v>6.6975548436638124E-2</v>
      </c>
      <c r="CP39" s="8" cm="1">
        <f t="array" ref="CP39">AJ39*INDEX(prod_est,$G39+$H39,MATCH(CP$14,$BP$14:$DP$14,0))</f>
        <v>6.677620846303238E-2</v>
      </c>
      <c r="CQ39" s="8" cm="1">
        <f t="array" ref="CQ39">AK39*INDEX(prod_est,$G39+$H39,MATCH(CQ$14,$BP$14:$DP$14,0))</f>
        <v>6.654847546234896E-2</v>
      </c>
      <c r="CR39" s="8" cm="1">
        <f t="array" ref="CR39">AL39*INDEX(prod_est,$G39+$H39,MATCH(CR$14,$BP$14:$DP$14,0))</f>
        <v>6.6294018911544864E-2</v>
      </c>
      <c r="CS39" s="8" cm="1">
        <f t="array" ref="CS39">AM39*INDEX(prod_est,$G39+$H39,MATCH(CS$14,$BP$14:$DP$14,0))</f>
        <v>6.6014487666778865E-2</v>
      </c>
      <c r="CT39" s="8" cm="1">
        <f t="array" ref="CT39">AN39*INDEX(prod_est,$G39+$H39,MATCH(CT$14,$BP$14:$DP$14,0))</f>
        <v>6.5711072942255713E-2</v>
      </c>
      <c r="CU39" s="8" cm="1">
        <f t="array" ref="CU39">AO39*INDEX(prod_est,$G39+$H39,MATCH(CU$14,$BP$14:$DP$14,0))</f>
        <v>6.5384559453118538E-2</v>
      </c>
      <c r="CV39" s="8" cm="1">
        <f t="array" ref="CV39">AP39*INDEX(prod_est,$G39+$H39,MATCH(CV$14,$BP$14:$DP$14,0))</f>
        <v>6.5035363160150503E-2</v>
      </c>
      <c r="CW39" cm="1">
        <f t="array" ref="CW39">AQ39*INDEX(prod_est,$G39+$H39,MATCH(CW$14,$BP$14:$DP$14,0))</f>
        <v>6.4168692568287597E-2</v>
      </c>
      <c r="CX39" cm="1">
        <f t="array" ref="CX39">AR39*INDEX(prod_est,$G39+$H39,MATCH(CX$14,$BP$14:$DP$14,0))</f>
        <v>6.3295508780441614E-2</v>
      </c>
      <c r="CY39" cm="1">
        <f t="array" ref="CY39">AS39*INDEX(prod_est,$G39+$H39,MATCH(CY$14,$BP$14:$DP$14,0))</f>
        <v>6.2416018814143624E-2</v>
      </c>
      <c r="CZ39" cm="1">
        <f t="array" ref="CZ39">AT39*INDEX(prod_est,$G39+$H39,MATCH(CZ$14,$BP$14:$DP$14,0))</f>
        <v>6.15304267851116E-2</v>
      </c>
      <c r="DA39" cm="1">
        <f t="array" ref="DA39">AU39*INDEX(prod_est,$G39+$H39,MATCH(DA$14,$BP$14:$DP$14,0))</f>
        <v>6.0638933938957536E-2</v>
      </c>
      <c r="DB39" cm="1">
        <f t="array" ref="DB39">AV39*INDEX(prod_est,$G39+$H39,MATCH(DB$14,$BP$14:$DP$14,0))</f>
        <v>5.9741738682591451E-2</v>
      </c>
      <c r="DC39" cm="1">
        <f t="array" ref="DC39">AW39*INDEX(prod_est,$G39+$H39,MATCH(DC$14,$BP$14:$DP$14,0))</f>
        <v>5.8839036615325226E-2</v>
      </c>
      <c r="DD39" cm="1">
        <f t="array" ref="DD39">AX39*INDEX(prod_est,$G39+$H39,MATCH(DD$14,$BP$14:$DP$14,0))</f>
        <v>5.7931020559671413E-2</v>
      </c>
      <c r="DE39" cm="1">
        <f t="array" ref="DE39">AY39*INDEX(prod_est,$G39+$H39,MATCH(DE$14,$BP$14:$DP$14,0))</f>
        <v>5.7017880591851873E-2</v>
      </c>
      <c r="DF39" cm="1">
        <f t="array" ref="DF39">AZ39*INDEX(prod_est,$G39+$H39,MATCH(DF$14,$BP$14:$DP$14,0))</f>
        <v>5.6099804072009173E-2</v>
      </c>
      <c r="DG39" cm="1">
        <f t="array" ref="DG39">BA39*INDEX(prod_est,$G39+$H39,MATCH(DG$14,$BP$14:$DP$14,0))</f>
        <v>5.5176975674123531E-2</v>
      </c>
      <c r="DH39" cm="1">
        <f t="array" ref="DH39">BB39*INDEX(prod_est,$G39+$H39,MATCH(DH$14,$BP$14:$DP$14,0))</f>
        <v>5.4249577415647308E-2</v>
      </c>
      <c r="DI39" cm="1">
        <f t="array" ref="DI39">BC39*INDEX(prod_est,$G39+$H39,MATCH(DI$14,$BP$14:$DP$14,0))</f>
        <v>5.3317788686847604E-2</v>
      </c>
      <c r="DJ39" cm="1">
        <f t="array" ref="DJ39">BD39*INDEX(prod_est,$G39+$H39,MATCH(DJ$14,$BP$14:$DP$14,0))</f>
        <v>5.2381786279867115E-2</v>
      </c>
      <c r="DK39" cm="1">
        <f t="array" ref="DK39">BE39*INDEX(prod_est,$G39+$H39,MATCH(DK$14,$BP$14:$DP$14,0))</f>
        <v>5.1441744417505153E-2</v>
      </c>
      <c r="DL39" cm="1">
        <f t="array" ref="DL39">BF39*INDEX(prod_est,$G39+$H39,MATCH(DL$14,$BP$14:$DP$14,0))</f>
        <v>5.0497834781716953E-2</v>
      </c>
      <c r="DM39" cm="1">
        <f t="array" ref="DM39">BG39*INDEX(prod_est,$G39+$H39,MATCH(DM$14,$BP$14:$DP$14,0))</f>
        <v>4.9550226541838653E-2</v>
      </c>
      <c r="DN39" cm="1">
        <f t="array" ref="DN39">BH39*INDEX(prod_est,$G39+$H39,MATCH(DN$14,$BP$14:$DP$14,0))</f>
        <v>4.8599086382537494E-2</v>
      </c>
      <c r="DO39" cm="1">
        <f t="array" ref="DO39">BI39*INDEX(prod_est,$G39+$H39,MATCH(DO$14,$BP$14:$DP$14,0))</f>
        <v>4.7644578531492607E-2</v>
      </c>
      <c r="DP39" cm="1">
        <f t="array" ref="DP39">BJ39*INDEX(prod_est,$G39+$H39,MATCH(DP$14,$BP$14:$DP$14,0))</f>
        <v>4.6686864786804276E-2</v>
      </c>
    </row>
    <row r="40" spans="1:120" x14ac:dyDescent="0.25">
      <c r="A40" t="s">
        <v>56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305</v>
      </c>
      <c r="H40">
        <f>IFERROR(MATCH(D40,Production_est!$D$4:$D$339,0),"-")</f>
        <v>6</v>
      </c>
      <c r="I40" s="8" cm="1">
        <f t="array" ref="I40">IFERROR(INDEX(Production_est!$E$4:$E$339,H40+G40),"-")</f>
        <v>88500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20_USA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56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305</v>
      </c>
      <c r="H41">
        <f>IFERROR(MATCH(D41,Production_est!$D$4:$D$339,0),"-")</f>
        <v>6</v>
      </c>
      <c r="I41" s="8" cm="1">
        <f t="array" ref="I41">IFERROR(INDEX(Production_est!$E$4:$E$339,H41+G41),"-")</f>
        <v>88500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20_USA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56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305</v>
      </c>
      <c r="H42">
        <f>IFERROR(MATCH(D42,Production_est!$D$4:$D$339,0),"-")</f>
        <v>6</v>
      </c>
      <c r="I42" s="8" cm="1">
        <f t="array" ref="I42">IFERROR(INDEX(Production_est!$E$4:$E$339,H42+G42),"-")</f>
        <v>88500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20_USA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56</v>
      </c>
      <c r="B43" t="s">
        <v>33</v>
      </c>
      <c r="C43" t="s">
        <v>33</v>
      </c>
      <c r="D43" t="s">
        <v>37</v>
      </c>
      <c r="E43" s="8">
        <v>0.93198168000000003</v>
      </c>
      <c r="F43" s="8">
        <v>0.59954976000000004</v>
      </c>
      <c r="G43">
        <f>MATCH(A43,Production_est!$A$4:$A$339,0)</f>
        <v>305</v>
      </c>
      <c r="H43">
        <f>IFERROR(MATCH(D43,Production_est!$D$4:$D$339,0),"-")</f>
        <v>6</v>
      </c>
      <c r="I43" s="8" cm="1">
        <f t="array" ref="I43">IFERROR(INDEX(Production_est!$E$4:$E$339,H43+G43),"-")</f>
        <v>88500</v>
      </c>
      <c r="J43" s="42">
        <f t="shared" si="0"/>
        <v>6.7745735593220341E-6</v>
      </c>
      <c r="K43" s="42">
        <f t="shared" si="1"/>
        <v>6.7745735593220341E-6</v>
      </c>
      <c r="L43" s="42">
        <f t="shared" si="2"/>
        <v>6.7745735593220341E-6</v>
      </c>
      <c r="M43" s="42">
        <f t="shared" ref="M43:AP43" si="62">L43*(1-$F$4)</f>
        <v>6.7323530419933574E-6</v>
      </c>
      <c r="N43" s="42">
        <f t="shared" si="62"/>
        <v>6.6903956514973726E-6</v>
      </c>
      <c r="O43" s="42">
        <f t="shared" si="62"/>
        <v>6.648699747974256E-6</v>
      </c>
      <c r="P43" s="42">
        <f t="shared" si="62"/>
        <v>6.6072637017841236E-6</v>
      </c>
      <c r="Q43" s="42">
        <f t="shared" si="62"/>
        <v>6.5660858934433388E-6</v>
      </c>
      <c r="R43" s="42">
        <f t="shared" si="62"/>
        <v>6.5251647135612136E-6</v>
      </c>
      <c r="S43" s="42">
        <f t="shared" si="62"/>
        <v>6.4844985627771112E-6</v>
      </c>
      <c r="T43" s="42">
        <f t="shared" si="62"/>
        <v>6.4440858516979343E-6</v>
      </c>
      <c r="U43" s="42">
        <f t="shared" si="62"/>
        <v>6.4039250008360061E-6</v>
      </c>
      <c r="V43" s="42">
        <f t="shared" si="62"/>
        <v>6.3640144405473377E-6</v>
      </c>
      <c r="W43" s="42">
        <f t="shared" si="62"/>
        <v>6.3243526109702794E-6</v>
      </c>
      <c r="X43" s="42">
        <f t="shared" si="62"/>
        <v>6.2849379619645559E-6</v>
      </c>
      <c r="Y43" s="42">
        <f t="shared" si="62"/>
        <v>6.2457689530506813E-6</v>
      </c>
      <c r="Z43" s="42">
        <f t="shared" si="62"/>
        <v>6.206844053349751E-6</v>
      </c>
      <c r="AA43" s="42">
        <f t="shared" si="62"/>
        <v>6.1681617415236067E-6</v>
      </c>
      <c r="AB43" s="42">
        <f t="shared" si="62"/>
        <v>6.1297205057153796E-6</v>
      </c>
      <c r="AC43" s="42">
        <f t="shared" si="62"/>
        <v>6.0915188434903998E-6</v>
      </c>
      <c r="AD43" s="42">
        <f t="shared" si="62"/>
        <v>6.0535552617774739E-6</v>
      </c>
      <c r="AE43" s="42">
        <f t="shared" si="62"/>
        <v>6.0158282768105332E-6</v>
      </c>
      <c r="AF43" s="42">
        <f t="shared" si="62"/>
        <v>5.9783364140706385E-6</v>
      </c>
      <c r="AG43" s="42">
        <f t="shared" si="62"/>
        <v>5.9410782082283528E-6</v>
      </c>
      <c r="AH43" s="42">
        <f t="shared" si="62"/>
        <v>5.9040522030864688E-6</v>
      </c>
      <c r="AI43" s="42">
        <f t="shared" si="62"/>
        <v>5.867256951523097E-6</v>
      </c>
      <c r="AJ43" s="42">
        <f t="shared" si="62"/>
        <v>5.8306910154351039E-6</v>
      </c>
      <c r="AK43" s="42">
        <f t="shared" si="62"/>
        <v>5.7943529656819067E-6</v>
      </c>
      <c r="AL43" s="42">
        <f t="shared" si="62"/>
        <v>5.758241382029618E-6</v>
      </c>
      <c r="AM43" s="42">
        <f t="shared" si="62"/>
        <v>5.7223548530955352E-6</v>
      </c>
      <c r="AN43" s="42">
        <f t="shared" si="62"/>
        <v>5.6866919762929792E-6</v>
      </c>
      <c r="AO43" s="42">
        <f t="shared" si="62"/>
        <v>5.6512513577764752E-6</v>
      </c>
      <c r="AP43" s="42">
        <f t="shared" si="62"/>
        <v>5.6160316123872779E-6</v>
      </c>
      <c r="AQ43" s="42">
        <f t="shared" si="60"/>
        <v>5.5810313635992317E-6</v>
      </c>
      <c r="AR43" s="42">
        <f t="shared" si="60"/>
        <v>5.5462492434649706E-6</v>
      </c>
      <c r="AS43" s="42">
        <f t="shared" si="60"/>
        <v>5.511683892562455E-6</v>
      </c>
      <c r="AT43" s="42">
        <f t="shared" si="60"/>
        <v>5.4773339599418389E-6</v>
      </c>
      <c r="AU43" s="42">
        <f t="shared" si="60"/>
        <v>5.4431981030726697E-6</v>
      </c>
      <c r="AV43" s="42">
        <f t="shared" si="60"/>
        <v>5.4092749877914185E-6</v>
      </c>
      <c r="AW43" s="42">
        <f t="shared" si="60"/>
        <v>5.3755632882493323E-6</v>
      </c>
      <c r="AX43" s="42">
        <f t="shared" si="60"/>
        <v>5.3420616868606179E-6</v>
      </c>
      <c r="AY43" s="42">
        <f t="shared" si="60"/>
        <v>5.3087688742509439E-6</v>
      </c>
      <c r="AZ43" s="42">
        <f t="shared" si="60"/>
        <v>5.2756835492062657E-6</v>
      </c>
      <c r="BA43" s="42">
        <f t="shared" si="60"/>
        <v>5.2428044186219684E-6</v>
      </c>
      <c r="BB43" s="42">
        <f t="shared" si="60"/>
        <v>5.2101301974523271E-6</v>
      </c>
      <c r="BC43" s="42">
        <f t="shared" si="60"/>
        <v>5.1776596086602838E-6</v>
      </c>
      <c r="BD43" s="42">
        <f t="shared" si="60"/>
        <v>5.1453913831675326E-6</v>
      </c>
      <c r="BE43" s="42">
        <f t="shared" si="60"/>
        <v>5.1133242598049234E-6</v>
      </c>
      <c r="BF43" s="42">
        <f t="shared" si="60"/>
        <v>5.0814569852631677E-6</v>
      </c>
      <c r="BG43" s="42">
        <f t="shared" si="60"/>
        <v>5.0497883140438535E-6</v>
      </c>
      <c r="BH43" s="42">
        <f t="shared" si="60"/>
        <v>5.0183170084107692E-6</v>
      </c>
      <c r="BI43" s="42">
        <f t="shared" si="60"/>
        <v>4.9870418383415256E-6</v>
      </c>
      <c r="BJ43" s="42">
        <f t="shared" si="60"/>
        <v>4.9559615814794824E-6</v>
      </c>
      <c r="BK43" t="str">
        <f t="shared" si="5"/>
        <v>20_USA</v>
      </c>
      <c r="BL43" t="str">
        <f t="shared" si="6"/>
        <v>d_ind_cem_16_6_biodiesel</v>
      </c>
      <c r="BO43" s="8">
        <f t="shared" si="7"/>
        <v>0.93198168000000003</v>
      </c>
      <c r="BP43" s="8">
        <f t="shared" si="8"/>
        <v>0.59954976000000004</v>
      </c>
      <c r="BQ43" s="8" cm="1">
        <f t="array" ref="BQ43">K43*INDEX(prod_est,$G43+$H43,MATCH(BQ$14,$BP$14:$DP$14,0))</f>
        <v>0.60801741151560107</v>
      </c>
      <c r="BR43" s="8" cm="1">
        <f t="array" ref="BR43">L43*INDEX(prod_est,$G43+$H43,MATCH(BR$14,$BP$14:$DP$14,0))</f>
        <v>0.55064540946425033</v>
      </c>
      <c r="BS43" s="8" cm="1">
        <f t="array" ref="BS43">M43*INDEX(prod_est,$G43+$H43,MATCH(BS$14,$BP$14:$DP$14,0))</f>
        <v>0.59402558024484553</v>
      </c>
      <c r="BT43" s="8" cm="1">
        <f t="array" ref="BT43">N43*INDEX(prod_est,$G43+$H43,MATCH(BT$14,$BP$14:$DP$14,0))</f>
        <v>0.60818758730143796</v>
      </c>
      <c r="BU43" s="8" cm="1">
        <f t="array" ref="BU43">O43*INDEX(prod_est,$G43+$H43,MATCH(BU$14,$BP$14:$DP$14,0))</f>
        <v>0.62215667283101472</v>
      </c>
      <c r="BV43" s="8" cm="1">
        <f t="array" ref="BV43">P43*INDEX(prod_est,$G43+$H43,MATCH(BV$14,$BP$14:$DP$14,0))</f>
        <v>0.63596447095318531</v>
      </c>
      <c r="BW43" s="8" cm="1">
        <f t="array" ref="BW43">Q43*INDEX(prod_est,$G43+$H43,MATCH(BW$14,$BP$14:$DP$14,0))</f>
        <v>0.6496344153183099</v>
      </c>
      <c r="BX43" s="8" cm="1">
        <f t="array" ref="BX43">R43*INDEX(prod_est,$G43+$H43,MATCH(BX$14,$BP$14:$DP$14,0))</f>
        <v>0.6631929552533008</v>
      </c>
      <c r="BY43" s="8" cm="1">
        <f t="array" ref="BY43">S43*INDEX(prod_est,$G43+$H43,MATCH(BY$14,$BP$14:$DP$14,0))</f>
        <v>0.67666557339216382</v>
      </c>
      <c r="BZ43" s="8" cm="1">
        <f t="array" ref="BZ43">T43*INDEX(prod_est,$G43+$H43,MATCH(BZ$14,$BP$14:$DP$14,0))</f>
        <v>0.68428346324362077</v>
      </c>
      <c r="CA43" s="8" cm="1">
        <f t="array" ref="CA43">U43*INDEX(prod_est,$G43+$H43,MATCH(CA$14,$BP$14:$DP$14,0))</f>
        <v>0.69154961259828929</v>
      </c>
      <c r="CB43" s="8" cm="1">
        <f t="array" ref="CB43">V43*INDEX(prod_est,$G43+$H43,MATCH(CB$14,$BP$14:$DP$14,0))</f>
        <v>0.69830371420707293</v>
      </c>
      <c r="CC43" s="8" cm="1">
        <f t="array" ref="CC43">W43*INDEX(prod_est,$G43+$H43,MATCH(CC$14,$BP$14:$DP$14,0))</f>
        <v>0.70186359663408693</v>
      </c>
      <c r="CD43" s="8" cm="1">
        <f t="array" ref="CD43">X43*INDEX(prod_est,$G43+$H43,MATCH(CD$14,$BP$14:$DP$14,0))</f>
        <v>0.70492634353828265</v>
      </c>
      <c r="CE43" s="8" cm="1">
        <f t="array" ref="CE43">Y43*INDEX(prod_est,$G43+$H43,MATCH(CE$14,$BP$14:$DP$14,0))</f>
        <v>0.70749775784422708</v>
      </c>
      <c r="CF43" s="8" cm="1">
        <f t="array" ref="CF43">Z43*INDEX(prod_est,$G43+$H43,MATCH(CF$14,$BP$14:$DP$14,0))</f>
        <v>0.70957686290604838</v>
      </c>
      <c r="CG43" s="8" cm="1">
        <f t="array" ref="CG43">AA43*INDEX(prod_est,$G43+$H43,MATCH(CG$14,$BP$14:$DP$14,0))</f>
        <v>0.71116484334730412</v>
      </c>
      <c r="CH43" s="8" cm="1">
        <f t="array" ref="CH43">AB43*INDEX(prod_est,$G43+$H43,MATCH(CH$14,$BP$14:$DP$14,0))</f>
        <v>0.7122678562734408</v>
      </c>
      <c r="CI43" s="8" cm="1">
        <f t="array" ref="CI43">AC43*INDEX(prod_est,$G43+$H43,MATCH(CI$14,$BP$14:$DP$14,0))</f>
        <v>0.71290009360473905</v>
      </c>
      <c r="CJ43" s="8" cm="1">
        <f t="array" ref="CJ43">AD43*INDEX(prod_est,$G43+$H43,MATCH(CJ$14,$BP$14:$DP$14,0))</f>
        <v>0.71307860537510914</v>
      </c>
      <c r="CK43" s="8" cm="1">
        <f t="array" ref="CK43">AE43*INDEX(prod_est,$G43+$H43,MATCH(CK$14,$BP$14:$DP$14,0))</f>
        <v>0.71281818710805045</v>
      </c>
      <c r="CL43" s="8" cm="1">
        <f t="array" ref="CL43">AF43*INDEX(prod_est,$G43+$H43,MATCH(CL$14,$BP$14:$DP$14,0))</f>
        <v>0.71213514591027938</v>
      </c>
      <c r="CM43" s="8" cm="1">
        <f t="array" ref="CM43">AG43*INDEX(prod_est,$G43+$H43,MATCH(CM$14,$BP$14:$DP$14,0))</f>
        <v>0.71105368496565979</v>
      </c>
      <c r="CN43" s="8" cm="1">
        <f t="array" ref="CN43">AH43*INDEX(prod_est,$G43+$H43,MATCH(CN$14,$BP$14:$DP$14,0))</f>
        <v>0.70960453148556846</v>
      </c>
      <c r="CO43" s="8" cm="1">
        <f t="array" ref="CO43">AI43*INDEX(prod_est,$G43+$H43,MATCH(CO$14,$BP$14:$DP$14,0))</f>
        <v>0.70781539012004269</v>
      </c>
      <c r="CP43" s="8" cm="1">
        <f t="array" ref="CP43">AJ43*INDEX(prod_est,$G43+$H43,MATCH(CP$14,$BP$14:$DP$14,0))</f>
        <v>0.70570871231780341</v>
      </c>
      <c r="CQ43" s="8" cm="1">
        <f t="array" ref="CQ43">AK43*INDEX(prod_est,$G43+$H43,MATCH(CQ$14,$BP$14:$DP$14,0))</f>
        <v>0.70330196946187229</v>
      </c>
      <c r="CR43" s="8" cm="1">
        <f t="array" ref="CR43">AL43*INDEX(prod_est,$G43+$H43,MATCH(CR$14,$BP$14:$DP$14,0))</f>
        <v>0.70061280502828216</v>
      </c>
      <c r="CS43" s="8" cm="1">
        <f t="array" ref="CS43">AM43*INDEX(prod_est,$G43+$H43,MATCH(CS$14,$BP$14:$DP$14,0))</f>
        <v>0.69765864456699145</v>
      </c>
      <c r="CT43" s="8" cm="1">
        <f t="array" ref="CT43">AN43*INDEX(prod_est,$G43+$H43,MATCH(CT$14,$BP$14:$DP$14,0))</f>
        <v>0.69445207714620061</v>
      </c>
      <c r="CU43" s="8" cm="1">
        <f t="array" ref="CU43">AO43*INDEX(prod_est,$G43+$H43,MATCH(CU$14,$BP$14:$DP$14,0))</f>
        <v>0.69100139584402753</v>
      </c>
      <c r="CV43" s="8" cm="1">
        <f t="array" ref="CV43">AP43*INDEX(prod_est,$G43+$H43,MATCH(CV$14,$BP$14:$DP$14,0))</f>
        <v>0.68731099664454265</v>
      </c>
      <c r="CW43" cm="1">
        <f t="array" ref="CW43">AQ43*INDEX(prod_est,$G43+$H43,MATCH(CW$14,$BP$14:$DP$14,0))</f>
        <v>0.67815179157038996</v>
      </c>
      <c r="CX43" cm="1">
        <f t="array" ref="CX43">AR43*INDEX(prod_est,$G43+$H43,MATCH(CX$14,$BP$14:$DP$14,0))</f>
        <v>0.66892375331064502</v>
      </c>
      <c r="CY43" cm="1">
        <f t="array" ref="CY43">AS43*INDEX(prod_est,$G43+$H43,MATCH(CY$14,$BP$14:$DP$14,0))</f>
        <v>0.65962906968157708</v>
      </c>
      <c r="CZ43" cm="1">
        <f t="array" ref="CZ43">AT43*INDEX(prod_est,$G43+$H43,MATCH(CZ$14,$BP$14:$DP$14,0))</f>
        <v>0.65026989783232347</v>
      </c>
      <c r="DA43" cm="1">
        <f t="array" ref="DA43">AU43*INDEX(prod_est,$G43+$H43,MATCH(DA$14,$BP$14:$DP$14,0))</f>
        <v>0.6408483645799794</v>
      </c>
      <c r="DB43" cm="1">
        <f t="array" ref="DB43">AV43*INDEX(prod_est,$G43+$H43,MATCH(DB$14,$BP$14:$DP$14,0))</f>
        <v>0.63136656674148317</v>
      </c>
      <c r="DC43" cm="1">
        <f t="array" ref="DC43">AW43*INDEX(prod_est,$G43+$H43,MATCH(DC$14,$BP$14:$DP$14,0))</f>
        <v>0.62182657146233022</v>
      </c>
      <c r="DD43" cm="1">
        <f t="array" ref="DD43">AX43*INDEX(prod_est,$G43+$H43,MATCH(DD$14,$BP$14:$DP$14,0))</f>
        <v>0.61223041654206267</v>
      </c>
      <c r="DE43" cm="1">
        <f t="array" ref="DE43">AY43*INDEX(prod_est,$G43+$H43,MATCH(DE$14,$BP$14:$DP$14,0))</f>
        <v>0.60258011075669293</v>
      </c>
      <c r="DF43" cm="1">
        <f t="array" ref="DF43">AZ43*INDEX(prod_est,$G43+$H43,MATCH(DF$14,$BP$14:$DP$14,0))</f>
        <v>0.59287763417798622</v>
      </c>
      <c r="DG43" cm="1">
        <f t="array" ref="DG43">BA43*INDEX(prod_est,$G43+$H43,MATCH(DG$14,$BP$14:$DP$14,0))</f>
        <v>0.58312493848963032</v>
      </c>
      <c r="DH43" cm="1">
        <f t="array" ref="DH43">BB43*INDEX(prod_est,$G43+$H43,MATCH(DH$14,$BP$14:$DP$14,0))</f>
        <v>0.57332394730042036</v>
      </c>
      <c r="DI43" cm="1">
        <f t="array" ref="DI43">BC43*INDEX(prod_est,$G43+$H43,MATCH(DI$14,$BP$14:$DP$14,0))</f>
        <v>0.56347655645436001</v>
      </c>
      <c r="DJ43" cm="1">
        <f t="array" ref="DJ43">BD43*INDEX(prod_est,$G43+$H43,MATCH(DJ$14,$BP$14:$DP$14,0))</f>
        <v>0.55358463433778393</v>
      </c>
      <c r="DK43" cm="1">
        <f t="array" ref="DK43">BE43*INDEX(prod_est,$G43+$H43,MATCH(DK$14,$BP$14:$DP$14,0))</f>
        <v>0.54365002218352321</v>
      </c>
      <c r="DL43" cm="1">
        <f t="array" ref="DL43">BF43*INDEX(prod_est,$G43+$H43,MATCH(DL$14,$BP$14:$DP$14,0))</f>
        <v>0.53367453437209378</v>
      </c>
      <c r="DM43" cm="1">
        <f t="array" ref="DM43">BG43*INDEX(prod_est,$G43+$H43,MATCH(DM$14,$BP$14:$DP$14,0))</f>
        <v>0.52365995872998505</v>
      </c>
      <c r="DN43" cm="1">
        <f t="array" ref="DN43">BH43*INDEX(prod_est,$G43+$H43,MATCH(DN$14,$BP$14:$DP$14,0))</f>
        <v>0.51360805682504584</v>
      </c>
      <c r="DO43" cm="1">
        <f t="array" ref="DO43">BI43*INDEX(prod_est,$G43+$H43,MATCH(DO$14,$BP$14:$DP$14,0))</f>
        <v>0.5035205642590217</v>
      </c>
      <c r="DP43" cm="1">
        <f t="array" ref="DP43">BJ43*INDEX(prod_est,$G43+$H43,MATCH(DP$14,$BP$14:$DP$14,0))</f>
        <v>0.49339919095722323</v>
      </c>
    </row>
    <row r="44" spans="1:120" x14ac:dyDescent="0.25">
      <c r="A44" t="s">
        <v>56</v>
      </c>
      <c r="B44" t="s">
        <v>34</v>
      </c>
      <c r="C44" t="s">
        <v>153</v>
      </c>
      <c r="D44" t="s">
        <v>37</v>
      </c>
      <c r="E44" s="8">
        <v>8.7001703999999999E-2</v>
      </c>
      <c r="F44" s="8">
        <v>8.3819735999999992E-2</v>
      </c>
      <c r="G44">
        <f>MATCH(A44,Production_est!$A$4:$A$339,0)</f>
        <v>305</v>
      </c>
      <c r="H44">
        <f>IFERROR(MATCH(D44,Production_est!$D$4:$D$339,0),"-")</f>
        <v>6</v>
      </c>
      <c r="I44" s="8" cm="1">
        <f t="array" ref="I44">IFERROR(INDEX(Production_est!$E$4:$E$339,H44+G44),"-")</f>
        <v>88500</v>
      </c>
      <c r="J44" s="42">
        <f t="shared" si="0"/>
        <v>9.4711566101694909E-7</v>
      </c>
      <c r="K44" s="42">
        <f t="shared" si="1"/>
        <v>9.4711566101694909E-7</v>
      </c>
      <c r="L44" s="42">
        <f t="shared" si="2"/>
        <v>9.4711566101694909E-7</v>
      </c>
      <c r="M44" s="42">
        <f t="shared" ref="M44:AP44" si="63">L44*(1-$F$4)</f>
        <v>9.4121304399935062E-7</v>
      </c>
      <c r="N44" s="42">
        <f t="shared" si="63"/>
        <v>9.3534721328894827E-7</v>
      </c>
      <c r="O44" s="42">
        <f t="shared" si="63"/>
        <v>9.2951793962600977E-7</v>
      </c>
      <c r="P44" s="42">
        <f t="shared" si="63"/>
        <v>9.2372499517959605E-7</v>
      </c>
      <c r="Q44" s="42">
        <f t="shared" si="63"/>
        <v>9.1796815353865666E-7</v>
      </c>
      <c r="R44" s="42">
        <f t="shared" si="63"/>
        <v>9.1224718970318081E-7</v>
      </c>
      <c r="S44" s="42">
        <f t="shared" si="63"/>
        <v>9.0656188007540343E-7</v>
      </c>
      <c r="T44" s="42">
        <f t="shared" si="63"/>
        <v>9.0091200245106606E-7</v>
      </c>
      <c r="U44" s="42">
        <f t="shared" si="63"/>
        <v>8.9529733601073223E-7</v>
      </c>
      <c r="V44" s="42">
        <f t="shared" si="63"/>
        <v>8.8971766131115717E-7</v>
      </c>
      <c r="W44" s="42">
        <f t="shared" si="63"/>
        <v>8.8417276027671086E-7</v>
      </c>
      <c r="X44" s="42">
        <f t="shared" si="63"/>
        <v>8.7866241619085482E-7</v>
      </c>
      <c r="Y44" s="42">
        <f t="shared" si="63"/>
        <v>8.7318641368767207E-7</v>
      </c>
      <c r="Z44" s="42">
        <f t="shared" si="63"/>
        <v>8.6774453874344978E-7</v>
      </c>
      <c r="AA44" s="42">
        <f t="shared" si="63"/>
        <v>8.6233657866831429E-7</v>
      </c>
      <c r="AB44" s="42">
        <f t="shared" si="63"/>
        <v>8.569623220979183E-7</v>
      </c>
      <c r="AC44" s="42">
        <f t="shared" si="63"/>
        <v>8.5162155898518019E-7</v>
      </c>
      <c r="AD44" s="42">
        <f t="shared" si="63"/>
        <v>8.4631408059207422E-7</v>
      </c>
      <c r="AE44" s="42">
        <f t="shared" si="63"/>
        <v>8.410396794814726E-7</v>
      </c>
      <c r="AF44" s="42">
        <f t="shared" si="63"/>
        <v>8.3579814950903754E-7</v>
      </c>
      <c r="AG44" s="42">
        <f t="shared" si="63"/>
        <v>8.3058928581516484E-7</v>
      </c>
      <c r="AH44" s="42">
        <f t="shared" si="63"/>
        <v>8.2541288481697684E-7</v>
      </c>
      <c r="AI44" s="42">
        <f t="shared" si="63"/>
        <v>8.2026874420036577E-7</v>
      </c>
      <c r="AJ44" s="42">
        <f t="shared" si="63"/>
        <v>8.1515666291208621E-7</v>
      </c>
      <c r="AK44" s="42">
        <f t="shared" si="63"/>
        <v>8.1007644115189764E-7</v>
      </c>
      <c r="AL44" s="42">
        <f t="shared" si="63"/>
        <v>8.0502788036475498E-7</v>
      </c>
      <c r="AM44" s="42">
        <f t="shared" si="63"/>
        <v>8.0001078323304863E-7</v>
      </c>
      <c r="AN44" s="42">
        <f t="shared" si="63"/>
        <v>7.9502495366889239E-7</v>
      </c>
      <c r="AO44" s="42">
        <f t="shared" si="63"/>
        <v>7.9007019680645938E-7</v>
      </c>
      <c r="AP44" s="42">
        <f t="shared" si="63"/>
        <v>7.8514631899436628E-7</v>
      </c>
      <c r="AQ44" s="42">
        <f t="shared" si="60"/>
        <v>7.8025312778810442E-7</v>
      </c>
      <c r="AR44" s="42">
        <f t="shared" si="60"/>
        <v>7.7539043194251848E-7</v>
      </c>
      <c r="AS44" s="42">
        <f t="shared" si="60"/>
        <v>7.7055804140433152E-7</v>
      </c>
      <c r="AT44" s="42">
        <f t="shared" si="60"/>
        <v>7.6575576730471745E-7</v>
      </c>
      <c r="AU44" s="42">
        <f t="shared" si="60"/>
        <v>7.6098342195191881E-7</v>
      </c>
      <c r="AV44" s="42">
        <f t="shared" si="60"/>
        <v>7.5624081882391149E-7</v>
      </c>
      <c r="AW44" s="42">
        <f t="shared" si="60"/>
        <v>7.515277725611143E-7</v>
      </c>
      <c r="AX44" s="42">
        <f t="shared" si="60"/>
        <v>7.4684409895914461E-7</v>
      </c>
      <c r="AY44" s="42">
        <f t="shared" si="60"/>
        <v>7.4218961496161902E-7</v>
      </c>
      <c r="AZ44" s="42">
        <f t="shared" si="60"/>
        <v>7.3756413865299853E-7</v>
      </c>
      <c r="BA44" s="42">
        <f t="shared" si="60"/>
        <v>7.3296748925147871E-7</v>
      </c>
      <c r="BB44" s="42">
        <f t="shared" si="60"/>
        <v>7.2839948710192414E-7</v>
      </c>
      <c r="BC44" s="42">
        <f t="shared" si="60"/>
        <v>7.238599536688465E-7</v>
      </c>
      <c r="BD44" s="42">
        <f t="shared" si="60"/>
        <v>7.1934871152942707E-7</v>
      </c>
      <c r="BE44" s="42">
        <f t="shared" si="60"/>
        <v>7.148655843665819E-7</v>
      </c>
      <c r="BF44" s="42">
        <f t="shared" si="60"/>
        <v>7.1041039696207106E-7</v>
      </c>
      <c r="BG44" s="42">
        <f t="shared" si="60"/>
        <v>7.0598297518965022E-7</v>
      </c>
      <c r="BH44" s="42">
        <f t="shared" si="60"/>
        <v>7.0158314600826507E-7</v>
      </c>
      <c r="BI44" s="42">
        <f t="shared" si="60"/>
        <v>6.9721073745528842E-7</v>
      </c>
      <c r="BJ44" s="42">
        <f t="shared" si="60"/>
        <v>6.9286557863979886E-7</v>
      </c>
      <c r="BK44" t="str">
        <f t="shared" si="5"/>
        <v>20_USA</v>
      </c>
      <c r="BL44" t="str">
        <f t="shared" si="6"/>
        <v>d_ind_cem_16_8_oth_liquid_biofuel</v>
      </c>
      <c r="BO44" s="8">
        <f t="shared" si="7"/>
        <v>8.7001703999999999E-2</v>
      </c>
      <c r="BP44" s="8">
        <f t="shared" si="8"/>
        <v>8.3819735999999992E-2</v>
      </c>
      <c r="BQ44" s="8" cm="1">
        <f t="array" ref="BQ44">K44*INDEX(prod_est,$G44+$H44,MATCH(BQ$14,$BP$14:$DP$14,0))</f>
        <v>8.5003551526133606E-2</v>
      </c>
      <c r="BR44" s="8" cm="1">
        <f t="array" ref="BR44">L44*INDEX(prod_est,$G44+$H44,MATCH(BR$14,$BP$14:$DP$14,0))</f>
        <v>7.6982689228172432E-2</v>
      </c>
      <c r="BS44" s="8" cm="1">
        <f t="array" ref="BS44">M44*INDEX(prod_est,$G44+$H44,MATCH(BS$14,$BP$14:$DP$14,0))</f>
        <v>8.3047430981157869E-2</v>
      </c>
      <c r="BT44" s="8" cm="1">
        <f t="array" ref="BT44">N44*INDEX(prod_est,$G44+$H44,MATCH(BT$14,$BP$14:$DP$14,0))</f>
        <v>8.5027342861555777E-2</v>
      </c>
      <c r="BU44" s="8" cm="1">
        <f t="array" ref="BU44">O44*INDEX(prod_est,$G44+$H44,MATCH(BU$14,$BP$14:$DP$14,0))</f>
        <v>8.6980283450257781E-2</v>
      </c>
      <c r="BV44" s="8" cm="1">
        <f t="array" ref="BV44">P44*INDEX(prod_est,$G44+$H44,MATCH(BV$14,$BP$14:$DP$14,0))</f>
        <v>8.8910675338566836E-2</v>
      </c>
      <c r="BW44" s="8" cm="1">
        <f t="array" ref="BW44">Q44*INDEX(prod_est,$G44+$H44,MATCH(BW$14,$BP$14:$DP$14,0))</f>
        <v>9.0821794655534666E-2</v>
      </c>
      <c r="BX44" s="8" cm="1">
        <f t="array" ref="BX44">R44*INDEX(prod_est,$G44+$H44,MATCH(BX$14,$BP$14:$DP$14,0))</f>
        <v>9.2717339135272914E-2</v>
      </c>
      <c r="BY44" s="8" cm="1">
        <f t="array" ref="BY44">S44*INDEX(prod_est,$G44+$H44,MATCH(BY$14,$BP$14:$DP$14,0))</f>
        <v>9.4600871363904479E-2</v>
      </c>
      <c r="BZ44" s="8" cm="1">
        <f t="array" ref="BZ44">T44*INDEX(prod_est,$G44+$H44,MATCH(BZ$14,$BP$14:$DP$14,0))</f>
        <v>9.5665886411573253E-2</v>
      </c>
      <c r="CA44" s="8" cm="1">
        <f t="array" ref="CA44">U44*INDEX(prod_est,$G44+$H44,MATCH(CA$14,$BP$14:$DP$14,0))</f>
        <v>9.6681726565766429E-2</v>
      </c>
      <c r="CB44" s="8" cm="1">
        <f t="array" ref="CB44">V44*INDEX(prod_est,$G44+$H44,MATCH(CB$14,$BP$14:$DP$14,0))</f>
        <v>9.7625980156603356E-2</v>
      </c>
      <c r="CC44" s="8" cm="1">
        <f t="array" ref="CC44">W44*INDEX(prod_est,$G44+$H44,MATCH(CC$14,$BP$14:$DP$14,0))</f>
        <v>9.8123667629988975E-2</v>
      </c>
      <c r="CD44" s="8" cm="1">
        <f t="array" ref="CD44">X44*INDEX(prod_est,$G44+$H44,MATCH(CD$14,$BP$14:$DP$14,0))</f>
        <v>9.8551853335449857E-2</v>
      </c>
      <c r="CE44" s="8" cm="1">
        <f t="array" ref="CE44">Y44*INDEX(prod_est,$G44+$H44,MATCH(CE$14,$BP$14:$DP$14,0))</f>
        <v>9.8911348547775321E-2</v>
      </c>
      <c r="CF44" s="8" cm="1">
        <f t="array" ref="CF44">Z44*INDEX(prod_est,$G44+$H44,MATCH(CF$14,$BP$14:$DP$14,0))</f>
        <v>9.92020167275076E-2</v>
      </c>
      <c r="CG44" s="8" cm="1">
        <f t="array" ref="CG44">AA44*INDEX(prod_est,$G44+$H44,MATCH(CG$14,$BP$14:$DP$14,0))</f>
        <v>9.9424023490314442E-2</v>
      </c>
      <c r="CH44" s="8" cm="1">
        <f t="array" ref="CH44">AB44*INDEX(prod_est,$G44+$H44,MATCH(CH$14,$BP$14:$DP$14,0))</f>
        <v>9.9578229627055065E-2</v>
      </c>
      <c r="CI44" s="8" cm="1">
        <f t="array" ref="CI44">AC44*INDEX(prod_est,$G44+$H44,MATCH(CI$14,$BP$14:$DP$14,0))</f>
        <v>9.9666619231612269E-2</v>
      </c>
      <c r="CJ44" s="8" cm="1">
        <f t="array" ref="CJ44">AD44*INDEX(prod_est,$G44+$H44,MATCH(CJ$14,$BP$14:$DP$14,0))</f>
        <v>9.9691575974927962E-2</v>
      </c>
      <c r="CK44" s="8" cm="1">
        <f t="array" ref="CK44">AE44*INDEX(prod_est,$G44+$H44,MATCH(CK$14,$BP$14:$DP$14,0))</f>
        <v>9.9655168337312638E-2</v>
      </c>
      <c r="CL44" s="8" cm="1">
        <f t="array" ref="CL44">AF44*INDEX(prod_est,$G44+$H44,MATCH(CL$14,$BP$14:$DP$14,0))</f>
        <v>9.9559676125166141E-2</v>
      </c>
      <c r="CM44" s="8" cm="1">
        <f t="array" ref="CM44">AG44*INDEX(prod_est,$G44+$H44,MATCH(CM$14,$BP$14:$DP$14,0))</f>
        <v>9.9408483051763322E-2</v>
      </c>
      <c r="CN44" s="8" cm="1">
        <f t="array" ref="CN44">AH44*INDEX(prod_est,$G44+$H44,MATCH(CN$14,$BP$14:$DP$14,0))</f>
        <v>9.920588491858294E-2</v>
      </c>
      <c r="CO44" s="8" cm="1">
        <f t="array" ref="CO44">AI44*INDEX(prod_est,$G44+$H44,MATCH(CO$14,$BP$14:$DP$14,0))</f>
        <v>9.8955754959519915E-2</v>
      </c>
      <c r="CP44" s="8" cm="1">
        <f t="array" ref="CP44">AJ44*INDEX(prod_est,$G44+$H44,MATCH(CP$14,$BP$14:$DP$14,0))</f>
        <v>9.8661231987447057E-2</v>
      </c>
      <c r="CQ44" s="8" cm="1">
        <f t="array" ref="CQ44">AK44*INDEX(prod_est,$G44+$H44,MATCH(CQ$14,$BP$14:$DP$14,0))</f>
        <v>9.8324758579795252E-2</v>
      </c>
      <c r="CR44" s="8" cm="1">
        <f t="array" ref="CR44">AL44*INDEX(prod_est,$G44+$H44,MATCH(CR$14,$BP$14:$DP$14,0))</f>
        <v>9.7948801373367353E-2</v>
      </c>
      <c r="CS44" s="8" cm="1">
        <f t="array" ref="CS44">AM44*INDEX(prod_est,$G44+$H44,MATCH(CS$14,$BP$14:$DP$14,0))</f>
        <v>9.7535796537927114E-2</v>
      </c>
      <c r="CT44" s="8" cm="1">
        <f t="array" ref="CT44">AN44*INDEX(prod_est,$G44+$H44,MATCH(CT$14,$BP$14:$DP$14,0))</f>
        <v>9.7087504081472972E-2</v>
      </c>
      <c r="CU44" s="8" cm="1">
        <f t="array" ref="CU44">AO44*INDEX(prod_est,$G44+$H44,MATCH(CU$14,$BP$14:$DP$14,0))</f>
        <v>9.6605083413389845E-2</v>
      </c>
      <c r="CV44" s="8" cm="1">
        <f t="array" ref="CV44">AP44*INDEX(prod_est,$G44+$H44,MATCH(CV$14,$BP$14:$DP$14,0))</f>
        <v>9.6089149111897601E-2</v>
      </c>
      <c r="CW44" cm="1">
        <f t="array" ref="CW44">AQ44*INDEX(prod_est,$G44+$H44,MATCH(CW$14,$BP$14:$DP$14,0))</f>
        <v>9.480865130753631E-2</v>
      </c>
      <c r="CX44" cm="1">
        <f t="array" ref="CX44">AR44*INDEX(prod_est,$G44+$H44,MATCH(CX$14,$BP$14:$DP$14,0))</f>
        <v>9.3518530316194864E-2</v>
      </c>
      <c r="CY44" cm="1">
        <f t="array" ref="CY44">AS44*INDEX(prod_est,$G44+$H44,MATCH(CY$14,$BP$14:$DP$14,0))</f>
        <v>9.2219092004365677E-2</v>
      </c>
      <c r="CZ44" cm="1">
        <f t="array" ref="CZ44">AT44*INDEX(prod_est,$G44+$H44,MATCH(CZ$14,$BP$14:$DP$14,0))</f>
        <v>9.0910637951139017E-2</v>
      </c>
      <c r="DA44" cm="1">
        <f t="array" ref="DA44">AU44*INDEX(prod_est,$G44+$H44,MATCH(DA$14,$BP$14:$DP$14,0))</f>
        <v>8.9593465495050137E-2</v>
      </c>
      <c r="DB44" cm="1">
        <f t="array" ref="DB44">AV44*INDEX(prod_est,$G44+$H44,MATCH(DB$14,$BP$14:$DP$14,0))</f>
        <v>8.8267867780478251E-2</v>
      </c>
      <c r="DC44" cm="1">
        <f t="array" ref="DC44">AW44*INDEX(prod_est,$G44+$H44,MATCH(DC$14,$BP$14:$DP$14,0))</f>
        <v>8.6934133803602265E-2</v>
      </c>
      <c r="DD44" cm="1">
        <f t="array" ref="DD44">AX44*INDEX(prod_est,$G44+$H44,MATCH(DD$14,$BP$14:$DP$14,0))</f>
        <v>8.5592548457905634E-2</v>
      </c>
      <c r="DE44" cm="1">
        <f t="array" ref="DE44">AY44*INDEX(prod_est,$G44+$H44,MATCH(DE$14,$BP$14:$DP$14,0))</f>
        <v>8.4243392579252688E-2</v>
      </c>
      <c r="DF44" cm="1">
        <f t="array" ref="DF44">AZ44*INDEX(prod_est,$G44+$H44,MATCH(DF$14,$BP$14:$DP$14,0))</f>
        <v>8.2886942990525694E-2</v>
      </c>
      <c r="DG44" cm="1">
        <f t="array" ref="DG44">BA44*INDEX(prod_est,$G44+$H44,MATCH(DG$14,$BP$14:$DP$14,0))</f>
        <v>8.1523472545826772E-2</v>
      </c>
      <c r="DH44" cm="1">
        <f t="array" ref="DH44">BB44*INDEX(prod_est,$G44+$H44,MATCH(DH$14,$BP$14:$DP$14,0))</f>
        <v>8.0153250174262641E-2</v>
      </c>
      <c r="DI44" cm="1">
        <f t="array" ref="DI44">BC44*INDEX(prod_est,$G44+$H44,MATCH(DI$14,$BP$14:$DP$14,0))</f>
        <v>7.8776540923298041E-2</v>
      </c>
      <c r="DJ44" cm="1">
        <f t="array" ref="DJ44">BD44*INDEX(prod_est,$G44+$H44,MATCH(DJ$14,$BP$14:$DP$14,0))</f>
        <v>7.7393606001692941E-2</v>
      </c>
      <c r="DK44" cm="1">
        <f t="array" ref="DK44">BE44*INDEX(prod_est,$G44+$H44,MATCH(DK$14,$BP$14:$DP$14,0))</f>
        <v>7.6004702822026052E-2</v>
      </c>
      <c r="DL44" cm="1">
        <f t="array" ref="DL44">BF44*INDEX(prod_est,$G44+$H44,MATCH(DL$14,$BP$14:$DP$14,0))</f>
        <v>7.4610085042802463E-2</v>
      </c>
      <c r="DM44" cm="1">
        <f t="array" ref="DM44">BG44*INDEX(prod_est,$G44+$H44,MATCH(DM$14,$BP$14:$DP$14,0))</f>
        <v>7.32100026101557E-2</v>
      </c>
      <c r="DN44" cm="1">
        <f t="array" ref="DN44">BH44*INDEX(prod_est,$G44+$H44,MATCH(DN$14,$BP$14:$DP$14,0))</f>
        <v>7.1804701799143944E-2</v>
      </c>
      <c r="DO44" cm="1">
        <f t="array" ref="DO44">BI44*INDEX(prod_est,$G44+$H44,MATCH(DO$14,$BP$14:$DP$14,0))</f>
        <v>7.0394425254648119E-2</v>
      </c>
      <c r="DP44" cm="1">
        <f t="array" ref="DP44">BJ44*INDEX(prod_est,$G44+$H44,MATCH(DP$14,$BP$14:$DP$14,0))</f>
        <v>6.8979412031868748E-2</v>
      </c>
    </row>
    <row r="45" spans="1:120" x14ac:dyDescent="0.25">
      <c r="A45" t="s">
        <v>56</v>
      </c>
      <c r="B45" t="s">
        <v>35</v>
      </c>
      <c r="C45" t="s">
        <v>35</v>
      </c>
      <c r="D45" t="s">
        <v>37</v>
      </c>
      <c r="E45" s="8">
        <v>79.140735792000001</v>
      </c>
      <c r="F45" s="8">
        <v>119.30236358400001</v>
      </c>
      <c r="G45">
        <f>MATCH(A45,Production_est!$A$4:$A$339,0)</f>
        <v>305</v>
      </c>
      <c r="H45">
        <f>IFERROR(MATCH(D45,Production_est!$D$4:$D$339,0),"-")</f>
        <v>6</v>
      </c>
      <c r="I45" s="8" cm="1">
        <f t="array" ref="I45">IFERROR(INDEX(Production_est!$E$4:$E$339,H45+G45),"-")</f>
        <v>88500</v>
      </c>
      <c r="J45" s="42">
        <f t="shared" si="0"/>
        <v>1.3480493060338983E-3</v>
      </c>
      <c r="K45" s="42">
        <f t="shared" si="1"/>
        <v>1.3480493060338983E-3</v>
      </c>
      <c r="L45" s="42">
        <f t="shared" si="2"/>
        <v>1.3480493060338983E-3</v>
      </c>
      <c r="M45" s="42">
        <f t="shared" ref="M45:AP45" si="64">L45*(1-$F$4)</f>
        <v>1.3396479891706402E-3</v>
      </c>
      <c r="N45" s="42">
        <f t="shared" si="64"/>
        <v>1.3312990310191302E-3</v>
      </c>
      <c r="O45" s="42">
        <f t="shared" si="64"/>
        <v>1.3230021052692503E-3</v>
      </c>
      <c r="P45" s="42">
        <f t="shared" si="64"/>
        <v>1.3147568876445137E-3</v>
      </c>
      <c r="Q45" s="42">
        <f t="shared" si="64"/>
        <v>1.3065630558893903E-3</v>
      </c>
      <c r="R45" s="42">
        <f t="shared" si="64"/>
        <v>1.2984202897567117E-3</v>
      </c>
      <c r="S45" s="42">
        <f t="shared" si="64"/>
        <v>1.2903282709951552E-3</v>
      </c>
      <c r="T45" s="42">
        <f t="shared" si="64"/>
        <v>1.2822866833368046E-3</v>
      </c>
      <c r="U45" s="42">
        <f t="shared" si="64"/>
        <v>1.2742952124847897E-3</v>
      </c>
      <c r="V45" s="42">
        <f t="shared" si="64"/>
        <v>1.2663535461010021E-3</v>
      </c>
      <c r="W45" s="42">
        <f t="shared" si="64"/>
        <v>1.258461373793888E-3</v>
      </c>
      <c r="X45" s="42">
        <f t="shared" si="64"/>
        <v>1.2506183871063166E-3</v>
      </c>
      <c r="Y45" s="42">
        <f t="shared" si="64"/>
        <v>1.2428242795035249E-3</v>
      </c>
      <c r="Z45" s="42">
        <f t="shared" si="64"/>
        <v>1.2350787463611362E-3</v>
      </c>
      <c r="AA45" s="42">
        <f t="shared" si="64"/>
        <v>1.2273814849532551E-3</v>
      </c>
      <c r="AB45" s="42">
        <f t="shared" si="64"/>
        <v>1.2197321944406355E-3</v>
      </c>
      <c r="AC45" s="42">
        <f t="shared" si="64"/>
        <v>1.2121305758589222E-3</v>
      </c>
      <c r="AD45" s="42">
        <f t="shared" si="64"/>
        <v>1.2045763321069669E-3</v>
      </c>
      <c r="AE45" s="42">
        <f t="shared" si="64"/>
        <v>1.1970691679352157E-3</v>
      </c>
      <c r="AF45" s="42">
        <f t="shared" si="64"/>
        <v>1.1896087899341697E-3</v>
      </c>
      <c r="AG45" s="42">
        <f t="shared" si="64"/>
        <v>1.1821949065229181E-3</v>
      </c>
      <c r="AH45" s="42">
        <f t="shared" si="64"/>
        <v>1.174827227937741E-3</v>
      </c>
      <c r="AI45" s="42">
        <f t="shared" si="64"/>
        <v>1.167505466220785E-3</v>
      </c>
      <c r="AJ45" s="42">
        <f t="shared" si="64"/>
        <v>1.1602293352088084E-3</v>
      </c>
      <c r="AK45" s="42">
        <f t="shared" si="64"/>
        <v>1.152998550521997E-3</v>
      </c>
      <c r="AL45" s="42">
        <f t="shared" si="64"/>
        <v>1.1458128295528495E-3</v>
      </c>
      <c r="AM45" s="42">
        <f t="shared" si="64"/>
        <v>1.1386718914551315E-3</v>
      </c>
      <c r="AN45" s="42">
        <f t="shared" si="64"/>
        <v>1.1315754571328994E-3</v>
      </c>
      <c r="AO45" s="42">
        <f t="shared" si="64"/>
        <v>1.1245232492295924E-3</v>
      </c>
      <c r="AP45" s="42">
        <f t="shared" si="64"/>
        <v>1.117514992117192E-3</v>
      </c>
      <c r="AQ45" s="42">
        <f t="shared" si="60"/>
        <v>1.1105504118854494E-3</v>
      </c>
      <c r="AR45" s="42">
        <f t="shared" si="60"/>
        <v>1.1036292363311802E-3</v>
      </c>
      <c r="AS45" s="42">
        <f t="shared" si="60"/>
        <v>1.0967511949476251E-3</v>
      </c>
      <c r="AT45" s="42">
        <f t="shared" si="60"/>
        <v>1.0899160189138783E-3</v>
      </c>
      <c r="AU45" s="42">
        <f t="shared" si="60"/>
        <v>1.08312344108438E-3</v>
      </c>
      <c r="AV45" s="42">
        <f t="shared" si="60"/>
        <v>1.0763731959784761E-3</v>
      </c>
      <c r="AW45" s="42">
        <f t="shared" si="60"/>
        <v>1.0696650197700417E-3</v>
      </c>
      <c r="AX45" s="42">
        <f t="shared" si="60"/>
        <v>1.0629986502771699E-3</v>
      </c>
      <c r="AY45" s="42">
        <f t="shared" si="60"/>
        <v>1.0563738269519245E-3</v>
      </c>
      <c r="AZ45" s="42">
        <f t="shared" si="60"/>
        <v>1.0497902908701571E-3</v>
      </c>
      <c r="BA45" s="42">
        <f t="shared" si="60"/>
        <v>1.043247784721387E-3</v>
      </c>
      <c r="BB45" s="42">
        <f t="shared" si="60"/>
        <v>1.0367460527987446E-3</v>
      </c>
      <c r="BC45" s="42">
        <f t="shared" si="60"/>
        <v>1.0302848409889777E-3</v>
      </c>
      <c r="BD45" s="42">
        <f t="shared" si="60"/>
        <v>1.0238638967625191E-3</v>
      </c>
      <c r="BE45" s="42">
        <f t="shared" si="60"/>
        <v>1.0174829691636173E-3</v>
      </c>
      <c r="BF45" s="42">
        <f t="shared" si="60"/>
        <v>1.011141808800528E-3</v>
      </c>
      <c r="BG45" s="42">
        <f t="shared" si="60"/>
        <v>1.0048401678357667E-3</v>
      </c>
      <c r="BH45" s="42">
        <f t="shared" si="60"/>
        <v>9.9857779997642262E-4</v>
      </c>
      <c r="BI45" s="42">
        <f t="shared" si="60"/>
        <v>9.9235446046453237E-4</v>
      </c>
      <c r="BJ45" s="42">
        <f t="shared" si="60"/>
        <v>9.8616990606751362E-4</v>
      </c>
      <c r="BK45" t="str">
        <f t="shared" si="5"/>
        <v>20_USA</v>
      </c>
      <c r="BL45" t="str">
        <f t="shared" si="6"/>
        <v>d_ind_cem_17_electricity</v>
      </c>
      <c r="BO45" s="8">
        <f t="shared" si="7"/>
        <v>79.140735792000001</v>
      </c>
      <c r="BP45" s="8">
        <f t="shared" si="8"/>
        <v>119.30236358400001</v>
      </c>
      <c r="BQ45" s="8" cm="1">
        <f t="array" ref="BQ45">K45*INDEX(prod_est,$G45+$H45,MATCH(BQ$14,$BP$14:$DP$14,0))</f>
        <v>120.98731270284686</v>
      </c>
      <c r="BR45" s="8" cm="1">
        <f t="array" ref="BR45">L45*INDEX(prod_est,$G45+$H45,MATCH(BR$14,$BP$14:$DP$14,0))</f>
        <v>109.57105352817513</v>
      </c>
      <c r="BS45" s="8" cm="1">
        <f t="array" ref="BS45">M45*INDEX(prod_est,$G45+$H45,MATCH(BS$14,$BP$14:$DP$14,0))</f>
        <v>118.20312587993885</v>
      </c>
      <c r="BT45" s="8" cm="1">
        <f t="array" ref="BT45">N45*INDEX(prod_est,$G45+$H45,MATCH(BT$14,$BP$14:$DP$14,0))</f>
        <v>121.02117540254189</v>
      </c>
      <c r="BU45" s="8" cm="1">
        <f t="array" ref="BU45">O45*INDEX(prod_est,$G45+$H45,MATCH(BU$14,$BP$14:$DP$14,0))</f>
        <v>123.80083612792615</v>
      </c>
      <c r="BV45" s="8" cm="1">
        <f t="array" ref="BV45">P45*INDEX(prod_est,$G45+$H45,MATCH(BV$14,$BP$14:$DP$14,0))</f>
        <v>126.54840282174929</v>
      </c>
      <c r="BW45" s="8" cm="1">
        <f t="array" ref="BW45">Q45*INDEX(prod_est,$G45+$H45,MATCH(BW$14,$BP$14:$DP$14,0))</f>
        <v>129.26853846623882</v>
      </c>
      <c r="BX45" s="8" cm="1">
        <f t="array" ref="BX45">R45*INDEX(prod_est,$G45+$H45,MATCH(BX$14,$BP$14:$DP$14,0))</f>
        <v>131.96650612282244</v>
      </c>
      <c r="BY45" s="8" cm="1">
        <f t="array" ref="BY45">S45*INDEX(prod_est,$G45+$H45,MATCH(BY$14,$BP$14:$DP$14,0))</f>
        <v>134.6473764940007</v>
      </c>
      <c r="BZ45" s="8" cm="1">
        <f t="array" ref="BZ45">T45*INDEX(prod_est,$G45+$H45,MATCH(BZ$14,$BP$14:$DP$14,0))</f>
        <v>136.16323443513534</v>
      </c>
      <c r="CA45" s="8" cm="1">
        <f t="array" ref="CA45">U45*INDEX(prod_est,$G45+$H45,MATCH(CA$14,$BP$14:$DP$14,0))</f>
        <v>137.60910073348282</v>
      </c>
      <c r="CB45" s="8" cm="1">
        <f t="array" ref="CB45">V45*INDEX(prod_est,$G45+$H45,MATCH(CB$14,$BP$14:$DP$14,0))</f>
        <v>138.95307639584382</v>
      </c>
      <c r="CC45" s="8" cm="1">
        <f t="array" ref="CC45">W45*INDEX(prod_est,$G45+$H45,MATCH(CC$14,$BP$14:$DP$14,0))</f>
        <v>139.66144526855243</v>
      </c>
      <c r="CD45" s="8" cm="1">
        <f t="array" ref="CD45">X45*INDEX(prod_est,$G45+$H45,MATCH(CD$14,$BP$14:$DP$14,0))</f>
        <v>140.27089083772441</v>
      </c>
      <c r="CE45" s="8" cm="1">
        <f t="array" ref="CE45">Y45*INDEX(prod_est,$G45+$H45,MATCH(CE$14,$BP$14:$DP$14,0))</f>
        <v>140.78256780754404</v>
      </c>
      <c r="CF45" s="8" cm="1">
        <f t="array" ref="CF45">Z45*INDEX(prod_est,$G45+$H45,MATCH(CF$14,$BP$14:$DP$14,0))</f>
        <v>141.19628183857748</v>
      </c>
      <c r="CG45" s="8" cm="1">
        <f t="array" ref="CG45">AA45*INDEX(prod_est,$G45+$H45,MATCH(CG$14,$BP$14:$DP$14,0))</f>
        <v>141.51226865502949</v>
      </c>
      <c r="CH45" s="8" cm="1">
        <f t="array" ref="CH45">AB45*INDEX(prod_est,$G45+$H45,MATCH(CH$14,$BP$14:$DP$14,0))</f>
        <v>141.73175343833057</v>
      </c>
      <c r="CI45" s="8" cm="1">
        <f t="array" ref="CI45">AC45*INDEX(prod_est,$G45+$H45,MATCH(CI$14,$BP$14:$DP$14,0))</f>
        <v>141.8575601903338</v>
      </c>
      <c r="CJ45" s="8" cm="1">
        <f t="array" ref="CJ45">AD45*INDEX(prod_est,$G45+$H45,MATCH(CJ$14,$BP$14:$DP$14,0))</f>
        <v>141.89308163918355</v>
      </c>
      <c r="CK45" s="8" cm="1">
        <f t="array" ref="CK45">AE45*INDEX(prod_est,$G45+$H45,MATCH(CK$14,$BP$14:$DP$14,0))</f>
        <v>141.84126189568045</v>
      </c>
      <c r="CL45" s="8" cm="1">
        <f t="array" ref="CL45">AF45*INDEX(prod_est,$G45+$H45,MATCH(CL$14,$BP$14:$DP$14,0))</f>
        <v>141.70534585541827</v>
      </c>
      <c r="CM45" s="8" cm="1">
        <f t="array" ref="CM45">AG45*INDEX(prod_est,$G45+$H45,MATCH(CM$14,$BP$14:$DP$14,0))</f>
        <v>141.49014962747398</v>
      </c>
      <c r="CN45" s="8" cm="1">
        <f t="array" ref="CN45">AH45*INDEX(prod_est,$G45+$H45,MATCH(CN$14,$BP$14:$DP$14,0))</f>
        <v>141.20178751492659</v>
      </c>
      <c r="CO45" s="8" cm="1">
        <f t="array" ref="CO45">AI45*INDEX(prod_est,$G45+$H45,MATCH(CO$14,$BP$14:$DP$14,0))</f>
        <v>140.84577237167454</v>
      </c>
      <c r="CP45" s="8" cm="1">
        <f t="array" ref="CP45">AJ45*INDEX(prod_est,$G45+$H45,MATCH(CP$14,$BP$14:$DP$14,0))</f>
        <v>140.42657173498827</v>
      </c>
      <c r="CQ45" s="8" cm="1">
        <f t="array" ref="CQ45">AK45*INDEX(prod_est,$G45+$H45,MATCH(CQ$14,$BP$14:$DP$14,0))</f>
        <v>139.94766217583594</v>
      </c>
      <c r="CR45" s="8" cm="1">
        <f t="array" ref="CR45">AL45*INDEX(prod_est,$G45+$H45,MATCH(CR$14,$BP$14:$DP$14,0))</f>
        <v>139.41255450938749</v>
      </c>
      <c r="CS45" s="8" cm="1">
        <f t="array" ref="CS45">AM45*INDEX(prod_est,$G45+$H45,MATCH(CS$14,$BP$14:$DP$14,0))</f>
        <v>138.82471618644595</v>
      </c>
      <c r="CT45" s="8" cm="1">
        <f t="array" ref="CT45">AN45*INDEX(prod_est,$G45+$H45,MATCH(CT$14,$BP$14:$DP$14,0))</f>
        <v>138.18665226279131</v>
      </c>
      <c r="CU45" s="8" cm="1">
        <f t="array" ref="CU45">AO45*INDEX(prod_est,$G45+$H45,MATCH(CU$14,$BP$14:$DP$14,0))</f>
        <v>137.5000129497769</v>
      </c>
      <c r="CV45" s="8" cm="1">
        <f t="array" ref="CV45">AP45*INDEX(prod_est,$G45+$H45,MATCH(CV$14,$BP$14:$DP$14,0))</f>
        <v>136.76567298929211</v>
      </c>
      <c r="CW45" cm="1">
        <f t="array" ref="CW45">AQ45*INDEX(prod_est,$G45+$H45,MATCH(CW$14,$BP$14:$DP$14,0))</f>
        <v>134.94311398451998</v>
      </c>
      <c r="CX45" cm="1">
        <f t="array" ref="CX45">AR45*INDEX(prod_est,$G45+$H45,MATCH(CX$14,$BP$14:$DP$14,0))</f>
        <v>133.10685809871799</v>
      </c>
      <c r="CY45" cm="1">
        <f t="array" ref="CY45">AS45*INDEX(prod_est,$G45+$H45,MATCH(CY$14,$BP$14:$DP$14,0))</f>
        <v>131.25734067798996</v>
      </c>
      <c r="CZ45" cm="1">
        <f t="array" ref="CZ45">AT45*INDEX(prod_est,$G45+$H45,MATCH(CZ$14,$BP$14:$DP$14,0))</f>
        <v>129.39499096609151</v>
      </c>
      <c r="DA45" cm="1">
        <f t="array" ref="DA45">AU45*INDEX(prod_est,$G45+$H45,MATCH(DA$14,$BP$14:$DP$14,0))</f>
        <v>127.52023217110857</v>
      </c>
      <c r="DB45" cm="1">
        <f t="array" ref="DB45">AV45*INDEX(prod_est,$G45+$H45,MATCH(DB$14,$BP$14:$DP$14,0))</f>
        <v>125.63348153149816</v>
      </c>
      <c r="DC45" cm="1">
        <f t="array" ref="DC45">AW45*INDEX(prod_est,$G45+$H45,MATCH(DC$14,$BP$14:$DP$14,0))</f>
        <v>123.73515038149795</v>
      </c>
      <c r="DD45" cm="1">
        <f t="array" ref="DD45">AX45*INDEX(prod_est,$G45+$H45,MATCH(DD$14,$BP$14:$DP$14,0))</f>
        <v>121.82564421589436</v>
      </c>
      <c r="DE45" cm="1">
        <f t="array" ref="DE45">AY45*INDEX(prod_est,$G45+$H45,MATCH(DE$14,$BP$14:$DP$14,0))</f>
        <v>119.90536275418056</v>
      </c>
      <c r="DF45" cm="1">
        <f t="array" ref="DF45">AZ45*INDEX(prod_est,$G45+$H45,MATCH(DF$14,$BP$14:$DP$14,0))</f>
        <v>117.97470000408939</v>
      </c>
      <c r="DG45" cm="1">
        <f t="array" ref="DG45">BA45*INDEX(prod_est,$G45+$H45,MATCH(DG$14,$BP$14:$DP$14,0))</f>
        <v>116.03404432450687</v>
      </c>
      <c r="DH45" cm="1">
        <f t="array" ref="DH45">BB45*INDEX(prod_est,$G45+$H45,MATCH(DH$14,$BP$14:$DP$14,0))</f>
        <v>114.0837784877918</v>
      </c>
      <c r="DI45" cm="1">
        <f t="array" ref="DI45">BC45*INDEX(prod_est,$G45+$H45,MATCH(DI$14,$BP$14:$DP$14,0))</f>
        <v>112.12427974148183</v>
      </c>
      <c r="DJ45" cm="1">
        <f t="array" ref="DJ45">BD45*INDEX(prod_est,$G45+$H45,MATCH(DJ$14,$BP$14:$DP$14,0))</f>
        <v>110.15591986940656</v>
      </c>
      <c r="DK45" cm="1">
        <f t="array" ref="DK45">BE45*INDEX(prod_est,$G45+$H45,MATCH(DK$14,$BP$14:$DP$14,0))</f>
        <v>108.17906525221242</v>
      </c>
      <c r="DL45" cm="1">
        <f t="array" ref="DL45">BF45*INDEX(prod_est,$G45+$H45,MATCH(DL$14,$BP$14:$DP$14,0))</f>
        <v>106.1940769272952</v>
      </c>
      <c r="DM45" cm="1">
        <f t="array" ref="DM45">BG45*INDEX(prod_est,$G45+$H45,MATCH(DM$14,$BP$14:$DP$14,0))</f>
        <v>104.20131064815546</v>
      </c>
      <c r="DN45" cm="1">
        <f t="array" ref="DN45">BH45*INDEX(prod_est,$G45+$H45,MATCH(DN$14,$BP$14:$DP$14,0))</f>
        <v>102.2011169431763</v>
      </c>
      <c r="DO45" cm="1">
        <f t="array" ref="DO45">BI45*INDEX(prod_est,$G45+$H45,MATCH(DO$14,$BP$14:$DP$14,0))</f>
        <v>100.19384117383449</v>
      </c>
      <c r="DP45" cm="1">
        <f t="array" ref="DP45">BJ45*INDEX(prod_est,$G45+$H45,MATCH(DP$14,$BP$14:$DP$14,0))</f>
        <v>98.179823592340426</v>
      </c>
    </row>
    <row r="46" spans="1:120" x14ac:dyDescent="0.25">
      <c r="A46" t="s">
        <v>56</v>
      </c>
      <c r="B46" t="s">
        <v>36</v>
      </c>
      <c r="C46" t="s">
        <v>36</v>
      </c>
      <c r="D46" t="s">
        <v>37</v>
      </c>
      <c r="E46" s="8">
        <v>0.14498888400000001</v>
      </c>
      <c r="F46" s="8">
        <v>0.153781164</v>
      </c>
      <c r="G46">
        <f>MATCH(A46,Production_est!$A$4:$A$339,0)</f>
        <v>305</v>
      </c>
      <c r="H46">
        <f>IFERROR(MATCH(D46,Production_est!$D$4:$D$339,0),"-")</f>
        <v>6</v>
      </c>
      <c r="I46" s="8" cm="1">
        <f t="array" ref="I46">IFERROR(INDEX(Production_est!$E$4:$E$339,H46+G46),"-")</f>
        <v>88500</v>
      </c>
      <c r="J46" s="42">
        <f t="shared" si="0"/>
        <v>1.7376402711864406E-6</v>
      </c>
      <c r="K46" s="42">
        <f t="shared" si="1"/>
        <v>1.7376402711864406E-6</v>
      </c>
      <c r="L46" s="42">
        <f t="shared" si="2"/>
        <v>1.7376402711864406E-6</v>
      </c>
      <c r="M46" s="42">
        <f t="shared" ref="M46:AP46" si="65">L46*(1-$F$4)</f>
        <v>1.7268109443604468E-6</v>
      </c>
      <c r="N46" s="42">
        <f t="shared" si="65"/>
        <v>1.7160491080970562E-6</v>
      </c>
      <c r="O46" s="42">
        <f t="shared" si="65"/>
        <v>1.7053543417813854E-6</v>
      </c>
      <c r="P46" s="42">
        <f t="shared" si="65"/>
        <v>1.6947262274199081E-6</v>
      </c>
      <c r="Q46" s="42">
        <f t="shared" si="65"/>
        <v>1.6841643496241187E-6</v>
      </c>
      <c r="R46" s="42">
        <f t="shared" si="65"/>
        <v>1.6736682955942972E-6</v>
      </c>
      <c r="S46" s="42">
        <f t="shared" si="65"/>
        <v>1.663237655103375E-6</v>
      </c>
      <c r="T46" s="42">
        <f t="shared" si="65"/>
        <v>1.6528720204809019E-6</v>
      </c>
      <c r="U46" s="42">
        <f t="shared" si="65"/>
        <v>1.6425709865971126E-6</v>
      </c>
      <c r="V46" s="42">
        <f t="shared" si="65"/>
        <v>1.6323341508470931E-6</v>
      </c>
      <c r="W46" s="42">
        <f t="shared" si="65"/>
        <v>1.6221611131350446E-6</v>
      </c>
      <c r="X46" s="42">
        <f t="shared" si="65"/>
        <v>1.6120514758586464E-6</v>
      </c>
      <c r="Y46" s="42">
        <f t="shared" si="65"/>
        <v>1.6020048438935166E-6</v>
      </c>
      <c r="Z46" s="42">
        <f t="shared" si="65"/>
        <v>1.5920208245777681E-6</v>
      </c>
      <c r="AA46" s="42">
        <f t="shared" si="65"/>
        <v>1.5820990276966628E-6</v>
      </c>
      <c r="AB46" s="42">
        <f t="shared" si="65"/>
        <v>1.5722390654673599E-6</v>
      </c>
      <c r="AC46" s="42">
        <f t="shared" si="65"/>
        <v>1.5624405525237599E-6</v>
      </c>
      <c r="AD46" s="42">
        <f t="shared" si="65"/>
        <v>1.5527031059014431E-6</v>
      </c>
      <c r="AE46" s="42">
        <f t="shared" si="65"/>
        <v>1.5430263450227018E-6</v>
      </c>
      <c r="AF46" s="42">
        <f t="shared" si="65"/>
        <v>1.5334098916816659E-6</v>
      </c>
      <c r="AG46" s="42">
        <f t="shared" si="65"/>
        <v>1.5238533700295208E-6</v>
      </c>
      <c r="AH46" s="42">
        <f t="shared" si="65"/>
        <v>1.5143564065598184E-6</v>
      </c>
      <c r="AI46" s="42">
        <f t="shared" si="65"/>
        <v>1.5049186300938779E-6</v>
      </c>
      <c r="AJ46" s="42">
        <f t="shared" si="65"/>
        <v>1.4955396717662801E-6</v>
      </c>
      <c r="AK46" s="42">
        <f t="shared" si="65"/>
        <v>1.4862191650104497E-6</v>
      </c>
      <c r="AL46" s="42">
        <f t="shared" si="65"/>
        <v>1.4769567455443283E-6</v>
      </c>
      <c r="AM46" s="42">
        <f t="shared" si="65"/>
        <v>1.4677520513561377E-6</v>
      </c>
      <c r="AN46" s="42">
        <f t="shared" si="65"/>
        <v>1.4586047226902307E-6</v>
      </c>
      <c r="AO46" s="42">
        <f t="shared" si="65"/>
        <v>1.4495144020330298E-6</v>
      </c>
      <c r="AP46" s="42">
        <f t="shared" si="65"/>
        <v>1.4404807340990548E-6</v>
      </c>
      <c r="AQ46" s="42">
        <f t="shared" si="60"/>
        <v>1.431503365817037E-6</v>
      </c>
      <c r="AR46" s="42">
        <f t="shared" si="60"/>
        <v>1.4225819463161194E-6</v>
      </c>
      <c r="AS46" s="42">
        <f t="shared" si="60"/>
        <v>1.4137161269121431E-6</v>
      </c>
      <c r="AT46" s="42">
        <f t="shared" si="60"/>
        <v>1.4049055610940199E-6</v>
      </c>
      <c r="AU46" s="42">
        <f t="shared" si="60"/>
        <v>1.3961499045101889E-6</v>
      </c>
      <c r="AV46" s="42">
        <f t="shared" si="60"/>
        <v>1.3874488149551585E-6</v>
      </c>
      <c r="AW46" s="42">
        <f t="shared" si="60"/>
        <v>1.3788019523561305E-6</v>
      </c>
      <c r="AX46" s="42">
        <f t="shared" si="60"/>
        <v>1.3702089787597096E-6</v>
      </c>
      <c r="AY46" s="42">
        <f t="shared" si="60"/>
        <v>1.3616695583186948E-6</v>
      </c>
      <c r="AZ46" s="42">
        <f t="shared" si="60"/>
        <v>1.353183357278953E-6</v>
      </c>
      <c r="BA46" s="42">
        <f t="shared" si="60"/>
        <v>1.3447500439663746E-6</v>
      </c>
      <c r="BB46" s="42">
        <f t="shared" si="60"/>
        <v>1.3363692887739101E-6</v>
      </c>
      <c r="BC46" s="42">
        <f t="shared" si="60"/>
        <v>1.3280407641486883E-6</v>
      </c>
      <c r="BD46" s="42">
        <f t="shared" si="60"/>
        <v>1.3197641445792138E-6</v>
      </c>
      <c r="BE46" s="42">
        <f t="shared" si="60"/>
        <v>1.3115391065826452E-6</v>
      </c>
      <c r="BF46" s="42">
        <f t="shared" si="60"/>
        <v>1.3033653286921516E-6</v>
      </c>
      <c r="BG46" s="42">
        <f t="shared" si="60"/>
        <v>1.2952424914443484E-6</v>
      </c>
      <c r="BH46" s="42">
        <f t="shared" si="60"/>
        <v>1.2871702773668121E-6</v>
      </c>
      <c r="BI46" s="42">
        <f t="shared" si="60"/>
        <v>1.2791483709656714E-6</v>
      </c>
      <c r="BJ46" s="42">
        <f t="shared" si="60"/>
        <v>1.2711764587132773E-6</v>
      </c>
      <c r="BK46" t="str">
        <f t="shared" si="5"/>
        <v>20_USA</v>
      </c>
      <c r="BL46" t="str">
        <f t="shared" si="6"/>
        <v>d_ind_cem_18_heat</v>
      </c>
      <c r="BO46" s="8">
        <f t="shared" si="7"/>
        <v>0.14498888400000001</v>
      </c>
      <c r="BP46" s="8">
        <f t="shared" si="8"/>
        <v>0.153781164</v>
      </c>
      <c r="BQ46" s="8" cm="1">
        <f t="array" ref="BQ46">K46*INDEX(prod_est,$G46+$H46,MATCH(BQ$14,$BP$14:$DP$14,0))</f>
        <v>0.15595306930843592</v>
      </c>
      <c r="BR46" s="8" cm="1">
        <f t="array" ref="BR46">L46*INDEX(prod_est,$G46+$H46,MATCH(BR$14,$BP$14:$DP$14,0))</f>
        <v>0.14123747129624242</v>
      </c>
      <c r="BS46" s="8" cm="1">
        <f t="array" ref="BS46">M46*INDEX(prod_est,$G46+$H46,MATCH(BS$14,$BP$14:$DP$14,0))</f>
        <v>0.15236424275414229</v>
      </c>
      <c r="BT46" s="8" cm="1">
        <f t="array" ref="BT46">N46*INDEX(prod_est,$G46+$H46,MATCH(BT$14,$BP$14:$DP$14,0))</f>
        <v>0.15599671844680038</v>
      </c>
      <c r="BU46" s="8" cm="1">
        <f t="array" ref="BU46">O46*INDEX(prod_est,$G46+$H46,MATCH(BU$14,$BP$14:$DP$14,0))</f>
        <v>0.15957971084555286</v>
      </c>
      <c r="BV46" s="8" cm="1">
        <f t="array" ref="BV46">P46*INDEX(prod_est,$G46+$H46,MATCH(BV$14,$BP$14:$DP$14,0))</f>
        <v>0.16312133392535261</v>
      </c>
      <c r="BW46" s="8" cm="1">
        <f t="array" ref="BW46">Q46*INDEX(prod_est,$G46+$H46,MATCH(BW$14,$BP$14:$DP$14,0))</f>
        <v>0.16662759828660278</v>
      </c>
      <c r="BX46" s="8" cm="1">
        <f t="array" ref="BX46">R46*INDEX(prod_est,$G46+$H46,MATCH(BX$14,$BP$14:$DP$14,0))</f>
        <v>0.17010528803389482</v>
      </c>
      <c r="BY46" s="8" cm="1">
        <f t="array" ref="BY46">S46*INDEX(prod_est,$G46+$H46,MATCH(BY$14,$BP$14:$DP$14,0))</f>
        <v>0.17356093932049008</v>
      </c>
      <c r="BZ46" s="8" cm="1">
        <f t="array" ref="BZ46">T46*INDEX(prod_est,$G46+$H46,MATCH(BZ$14,$BP$14:$DP$14,0))</f>
        <v>0.17551488550934494</v>
      </c>
      <c r="CA46" s="8" cm="1">
        <f t="array" ref="CA46">U46*INDEX(prod_est,$G46+$H46,MATCH(CA$14,$BP$14:$DP$14,0))</f>
        <v>0.17737861222580423</v>
      </c>
      <c r="CB46" s="8" cm="1">
        <f t="array" ref="CB46">V46*INDEX(prod_est,$G46+$H46,MATCH(CB$14,$BP$14:$DP$14,0))</f>
        <v>0.17911100155604601</v>
      </c>
      <c r="CC46" s="8" cm="1">
        <f t="array" ref="CC46">W46*INDEX(prod_est,$G46+$H46,MATCH(CC$14,$BP$14:$DP$14,0))</f>
        <v>0.1800240915109638</v>
      </c>
      <c r="CD46" s="8" cm="1">
        <f t="array" ref="CD46">X46*INDEX(prod_est,$G46+$H46,MATCH(CD$14,$BP$14:$DP$14,0))</f>
        <v>0.18080966898157211</v>
      </c>
      <c r="CE46" s="8" cm="1">
        <f t="array" ref="CE46">Y46*INDEX(prod_est,$G46+$H46,MATCH(CE$14,$BP$14:$DP$14,0))</f>
        <v>0.18146922238560381</v>
      </c>
      <c r="CF46" s="8" cm="1">
        <f t="array" ref="CF46">Z46*INDEX(prod_est,$G46+$H46,MATCH(CF$14,$BP$14:$DP$14,0))</f>
        <v>0.18200250121884889</v>
      </c>
      <c r="CG46" s="8" cm="1">
        <f t="array" ref="CG46">AA46*INDEX(prod_est,$G46+$H46,MATCH(CG$14,$BP$14:$DP$14,0))</f>
        <v>0.18240980933063186</v>
      </c>
      <c r="CH46" s="8" cm="1">
        <f t="array" ref="CH46">AB46*INDEX(prod_est,$G46+$H46,MATCH(CH$14,$BP$14:$DP$14,0))</f>
        <v>0.18269272598410255</v>
      </c>
      <c r="CI46" s="8" cm="1">
        <f t="array" ref="CI46">AC46*INDEX(prod_est,$G46+$H46,MATCH(CI$14,$BP$14:$DP$14,0))</f>
        <v>0.18285489132752841</v>
      </c>
      <c r="CJ46" s="8" cm="1">
        <f t="array" ref="CJ46">AD46*INDEX(prod_est,$G46+$H46,MATCH(CJ$14,$BP$14:$DP$14,0))</f>
        <v>0.18290067859935588</v>
      </c>
      <c r="CK46" s="8" cm="1">
        <f t="array" ref="CK46">AE46*INDEX(prod_est,$G46+$H46,MATCH(CK$14,$BP$14:$DP$14,0))</f>
        <v>0.18283388276870596</v>
      </c>
      <c r="CL46" s="8" cm="1">
        <f t="array" ref="CL46">AF46*INDEX(prod_est,$G46+$H46,MATCH(CL$14,$BP$14:$DP$14,0))</f>
        <v>0.18265868651735029</v>
      </c>
      <c r="CM46" s="8" cm="1">
        <f t="array" ref="CM46">AG46*INDEX(prod_est,$G46+$H46,MATCH(CM$14,$BP$14:$DP$14,0))</f>
        <v>0.18238129782673659</v>
      </c>
      <c r="CN46" s="8" cm="1">
        <f t="array" ref="CN46">AH46*INDEX(prod_est,$G46+$H46,MATCH(CN$14,$BP$14:$DP$14,0))</f>
        <v>0.18200959805492267</v>
      </c>
      <c r="CO46" s="8" cm="1">
        <f t="array" ref="CO46">AI46*INDEX(prod_est,$G46+$H46,MATCH(CO$14,$BP$14:$DP$14,0))</f>
        <v>0.18155069328986845</v>
      </c>
      <c r="CP46" s="8" cm="1">
        <f t="array" ref="CP46">AJ46*INDEX(prod_est,$G46+$H46,MATCH(CP$14,$BP$14:$DP$14,0))</f>
        <v>0.18101034220274378</v>
      </c>
      <c r="CQ46" s="8" cm="1">
        <f t="array" ref="CQ46">AK46*INDEX(prod_est,$G46+$H46,MATCH(CQ$14,$BP$14:$DP$14,0))</f>
        <v>0.1803930261056883</v>
      </c>
      <c r="CR46" s="8" cm="1">
        <f t="array" ref="CR46">AL46*INDEX(prod_est,$G46+$H46,MATCH(CR$14,$BP$14:$DP$14,0))</f>
        <v>0.1797032704517374</v>
      </c>
      <c r="CS46" s="8" cm="1">
        <f t="array" ref="CS46">AM46*INDEX(prod_est,$G46+$H46,MATCH(CS$14,$BP$14:$DP$14,0))</f>
        <v>0.17894554479710603</v>
      </c>
      <c r="CT46" s="8" cm="1">
        <f t="array" ref="CT46">AN46*INDEX(prod_est,$G46+$H46,MATCH(CT$14,$BP$14:$DP$14,0))</f>
        <v>0.17812307816745768</v>
      </c>
      <c r="CU46" s="8" cm="1">
        <f t="array" ref="CU46">AO46*INDEX(prod_est,$G46+$H46,MATCH(CU$14,$BP$14:$DP$14,0))</f>
        <v>0.17723799769099946</v>
      </c>
      <c r="CV46" s="8" cm="1">
        <f t="array" ref="CV46">AP46*INDEX(prod_est,$G46+$H46,MATCH(CV$14,$BP$14:$DP$14,0))</f>
        <v>0.17629143091308688</v>
      </c>
      <c r="CW46" cm="1">
        <f t="array" ref="CW46">AQ46*INDEX(prod_est,$G46+$H46,MATCH(CW$14,$BP$14:$DP$14,0))</f>
        <v>0.17394214598031016</v>
      </c>
      <c r="CX46" cm="1">
        <f t="array" ref="CX46">AR46*INDEX(prod_est,$G46+$H46,MATCH(CX$14,$BP$14:$DP$14,0))</f>
        <v>0.17157520571997192</v>
      </c>
      <c r="CY46" cm="1">
        <f t="array" ref="CY46">AS46*INDEX(prod_est,$G46+$H46,MATCH(CY$14,$BP$14:$DP$14,0))</f>
        <v>0.16919117129472289</v>
      </c>
      <c r="CZ46" cm="1">
        <f t="array" ref="CZ46">AT46*INDEX(prod_est,$G46+$H46,MATCH(CZ$14,$BP$14:$DP$14,0))</f>
        <v>0.16679059600126558</v>
      </c>
      <c r="DA46" cm="1">
        <f t="array" ref="DA46">AU46*INDEX(prod_est,$G46+$H46,MATCH(DA$14,$BP$14:$DP$14,0))</f>
        <v>0.1643740253563033</v>
      </c>
      <c r="DB46" cm="1">
        <f t="array" ref="DB46">AV46*INDEX(prod_est,$G46+$H46,MATCH(DB$14,$BP$14:$DP$14,0))</f>
        <v>0.16194199718166666</v>
      </c>
      <c r="DC46" cm="1">
        <f t="array" ref="DC46">AW46*INDEX(prod_est,$G46+$H46,MATCH(DC$14,$BP$14:$DP$14,0))</f>
        <v>0.15949504168862694</v>
      </c>
      <c r="DD46" cm="1">
        <f t="array" ref="DD46">AX46*INDEX(prod_est,$G46+$H46,MATCH(DD$14,$BP$14:$DP$14,0))</f>
        <v>0.15703368156138234</v>
      </c>
      <c r="DE46" cm="1">
        <f t="array" ref="DE46">AY46*INDEX(prod_est,$G46+$H46,MATCH(DE$14,$BP$14:$DP$14,0))</f>
        <v>0.15455843203975783</v>
      </c>
      <c r="DF46" cm="1">
        <f t="array" ref="DF46">AZ46*INDEX(prod_est,$G46+$H46,MATCH(DF$14,$BP$14:$DP$14,0))</f>
        <v>0.15206980100109935</v>
      </c>
      <c r="DG46" cm="1">
        <f t="array" ref="DG46">BA46*INDEX(prod_est,$G46+$H46,MATCH(DG$14,$BP$14:$DP$14,0))</f>
        <v>0.14956828904136951</v>
      </c>
      <c r="DH46" cm="1">
        <f t="array" ref="DH46">BB46*INDEX(prod_est,$G46+$H46,MATCH(DH$14,$BP$14:$DP$14,0))</f>
        <v>0.14705438955547789</v>
      </c>
      <c r="DI46" cm="1">
        <f t="array" ref="DI46">BC46*INDEX(prod_est,$G46+$H46,MATCH(DI$14,$BP$14:$DP$14,0))</f>
        <v>0.14452858881682007</v>
      </c>
      <c r="DJ46" cm="1">
        <f t="array" ref="DJ46">BD46*INDEX(prod_est,$G46+$H46,MATCH(DJ$14,$BP$14:$DP$14,0))</f>
        <v>0.14199136605605306</v>
      </c>
      <c r="DK46" cm="1">
        <f t="array" ref="DK46">BE46*INDEX(prod_est,$G46+$H46,MATCH(DK$14,$BP$14:$DP$14,0))</f>
        <v>0.13944319353911175</v>
      </c>
      <c r="DL46" cm="1">
        <f t="array" ref="DL46">BF46*INDEX(prod_est,$G46+$H46,MATCH(DL$14,$BP$14:$DP$14,0))</f>
        <v>0.13688453664446229</v>
      </c>
      <c r="DM46" cm="1">
        <f t="array" ref="DM46">BG46*INDEX(prod_est,$G46+$H46,MATCH(DM$14,$BP$14:$DP$14,0))</f>
        <v>0.13431585393961135</v>
      </c>
      <c r="DN46" cm="1">
        <f t="array" ref="DN46">BH46*INDEX(prod_est,$G46+$H46,MATCH(DN$14,$BP$14:$DP$14,0))</f>
        <v>0.13173759725687098</v>
      </c>
      <c r="DO46" cm="1">
        <f t="array" ref="DO46">BI46*INDEX(prod_est,$G46+$H46,MATCH(DO$14,$BP$14:$DP$14,0))</f>
        <v>0.12915021176839286</v>
      </c>
      <c r="DP46" cm="1">
        <f t="array" ref="DP46">BJ46*INDEX(prod_est,$G46+$H46,MATCH(DP$14,$BP$14:$DP$14,0))</f>
        <v>0.12655413606046648</v>
      </c>
    </row>
    <row r="47" spans="1:120" x14ac:dyDescent="0.25">
      <c r="A47" s="10" t="s">
        <v>56</v>
      </c>
      <c r="B47" s="10" t="s">
        <v>91</v>
      </c>
      <c r="C47" s="10" t="s">
        <v>177</v>
      </c>
      <c r="D47" s="10" t="s">
        <v>37</v>
      </c>
      <c r="E47" s="61">
        <f>SUM(E15:E46)</f>
        <v>622.75057725600004</v>
      </c>
      <c r="F47" s="61">
        <f>SUM(F15:F46)</f>
        <v>764.24729324399982</v>
      </c>
      <c r="J47" s="42">
        <f t="shared" ref="J47:AN47" si="66">SUM(J15:J46)*1000</f>
        <v>8.6355626355254227</v>
      </c>
      <c r="K47" s="42">
        <f t="shared" si="66"/>
        <v>8.6355626355254227</v>
      </c>
      <c r="L47" s="42">
        <f t="shared" si="66"/>
        <v>8.6355626355254227</v>
      </c>
      <c r="M47" s="42">
        <f t="shared" si="66"/>
        <v>8.5817440565841139</v>
      </c>
      <c r="N47" s="42">
        <f t="shared" si="66"/>
        <v>8.5282608859493063</v>
      </c>
      <c r="O47" s="42">
        <f t="shared" si="66"/>
        <v>8.4751110332883641</v>
      </c>
      <c r="P47" s="42">
        <f t="shared" si="66"/>
        <v>8.4222924212960208</v>
      </c>
      <c r="Q47" s="42">
        <f t="shared" si="66"/>
        <v>8.3698029856132088</v>
      </c>
      <c r="R47" s="42">
        <f t="shared" si="66"/>
        <v>8.3176406747463592</v>
      </c>
      <c r="S47" s="42">
        <f t="shared" si="66"/>
        <v>8.2658034499872297</v>
      </c>
      <c r="T47" s="42">
        <f t="shared" si="66"/>
        <v>8.214289285333221</v>
      </c>
      <c r="U47" s="42">
        <f t="shared" si="66"/>
        <v>8.1630961674081881</v>
      </c>
      <c r="V47" s="42">
        <f t="shared" si="66"/>
        <v>8.1122220953837623</v>
      </c>
      <c r="W47" s="42">
        <f t="shared" si="66"/>
        <v>8.061665080901145</v>
      </c>
      <c r="X47" s="42">
        <f t="shared" si="66"/>
        <v>8.0114231479933764</v>
      </c>
      <c r="Y47" s="42">
        <f t="shared" si="66"/>
        <v>7.96149433300815</v>
      </c>
      <c r="Z47" s="42">
        <f t="shared" si="66"/>
        <v>7.9118766845310136</v>
      </c>
      <c r="AA47" s="42">
        <f t="shared" si="66"/>
        <v>7.8625682633091438</v>
      </c>
      <c r="AB47" s="42">
        <f t="shared" si="66"/>
        <v>7.8135671421755273</v>
      </c>
      <c r="AC47" s="42">
        <f t="shared" si="66"/>
        <v>7.7648714059736417</v>
      </c>
      <c r="AD47" s="42">
        <f t="shared" si="66"/>
        <v>7.7164791514826199</v>
      </c>
      <c r="AE47" s="42">
        <f t="shared" si="66"/>
        <v>7.6683884873428472</v>
      </c>
      <c r="AF47" s="42">
        <f t="shared" si="66"/>
        <v>7.6205975339820453</v>
      </c>
      <c r="AG47" s="42">
        <f t="shared" si="66"/>
        <v>7.5731044235418103</v>
      </c>
      <c r="AH47" s="42">
        <f t="shared" si="66"/>
        <v>7.5259072998046204</v>
      </c>
      <c r="AI47" s="42">
        <f t="shared" si="66"/>
        <v>7.479004318121266</v>
      </c>
      <c r="AJ47" s="42">
        <f t="shared" si="66"/>
        <v>7.4323936453387738</v>
      </c>
      <c r="AK47" s="42">
        <f t="shared" si="66"/>
        <v>7.3860734597287454</v>
      </c>
      <c r="AL47" s="42">
        <f t="shared" si="66"/>
        <v>7.3400419509161754</v>
      </c>
      <c r="AM47" s="42">
        <f t="shared" si="66"/>
        <v>7.2942973198086651</v>
      </c>
      <c r="AN47" s="42">
        <f t="shared" si="66"/>
        <v>7.2488377785261413</v>
      </c>
      <c r="AO47" s="42">
        <f t="shared" ref="AO47:BJ47" si="67">SUM(AO15:AO46)*1000</f>
        <v>7.2036615503309518</v>
      </c>
      <c r="AP47">
        <f t="shared" si="67"/>
        <v>7.1587668695584394</v>
      </c>
      <c r="AQ47">
        <f t="shared" si="67"/>
        <v>7.1141519815479226</v>
      </c>
      <c r="AR47">
        <f t="shared" si="67"/>
        <v>7.0698151425741296</v>
      </c>
      <c r="AS47">
        <f t="shared" si="67"/>
        <v>7.0257546197790299</v>
      </c>
      <c r="AT47">
        <f t="shared" si="67"/>
        <v>6.9819686911041172</v>
      </c>
      <c r="AU47">
        <f t="shared" si="67"/>
        <v>6.9384556452231116</v>
      </c>
      <c r="AV47">
        <f t="shared" si="67"/>
        <v>6.8952137814750536</v>
      </c>
      <c r="AW47">
        <f t="shared" si="67"/>
        <v>6.8522414097978572</v>
      </c>
      <c r="AX47">
        <f t="shared" si="67"/>
        <v>6.8095368506622407</v>
      </c>
      <c r="AY47">
        <f t="shared" si="67"/>
        <v>6.7670984350060941</v>
      </c>
      <c r="AZ47">
        <f t="shared" si="67"/>
        <v>6.7249245041692385</v>
      </c>
      <c r="BA47">
        <f t="shared" si="67"/>
        <v>6.6830134098286029</v>
      </c>
      <c r="BB47">
        <f t="shared" si="67"/>
        <v>6.6413635139338005</v>
      </c>
      <c r="BC47">
        <f t="shared" si="67"/>
        <v>6.5999731886431068</v>
      </c>
      <c r="BD47">
        <f t="shared" si="67"/>
        <v>6.5588408162598331</v>
      </c>
      <c r="BE47">
        <f t="shared" si="67"/>
        <v>6.5179647891691133</v>
      </c>
      <c r="BF47">
        <f t="shared" si="67"/>
        <v>6.4773435097750536</v>
      </c>
      <c r="BG47">
        <f t="shared" si="67"/>
        <v>6.4369753904383114</v>
      </c>
      <c r="BH47">
        <f t="shared" si="67"/>
        <v>6.3968588534140292</v>
      </c>
      <c r="BI47">
        <f t="shared" si="67"/>
        <v>6.3569923307901766</v>
      </c>
      <c r="BJ47">
        <f t="shared" si="67"/>
        <v>6.3173742644262711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20_USA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204.232355208</v>
      </c>
      <c r="F58" s="66">
        <v>201.56134427999999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20_USA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204.232355208</v>
      </c>
      <c r="BP58" s="65">
        <f t="shared" si="75"/>
        <v>201.56134427999999</v>
      </c>
      <c r="BQ58" s="65">
        <f t="shared" si="75"/>
        <v>204.40806583048334</v>
      </c>
      <c r="BR58" s="65">
        <f t="shared" si="75"/>
        <v>185.12029585872125</v>
      </c>
      <c r="BS58" s="65">
        <f t="shared" si="75"/>
        <v>199.70418216973027</v>
      </c>
      <c r="BT58" s="65">
        <f t="shared" si="75"/>
        <v>204.46527686190331</v>
      </c>
      <c r="BU58" s="65">
        <f t="shared" si="75"/>
        <v>209.1615136808519</v>
      </c>
      <c r="BV58" s="65">
        <f t="shared" si="75"/>
        <v>213.80352763320772</v>
      </c>
      <c r="BW58" s="65">
        <f t="shared" si="75"/>
        <v>218.39919682748331</v>
      </c>
      <c r="BX58" s="65">
        <f t="shared" si="75"/>
        <v>222.95741320600513</v>
      </c>
      <c r="BY58" s="65">
        <f t="shared" si="75"/>
        <v>227.48674372069058</v>
      </c>
      <c r="BZ58" s="65">
        <f t="shared" si="75"/>
        <v>230.04778572500501</v>
      </c>
      <c r="CA58" s="65">
        <f t="shared" si="75"/>
        <v>232.49057684824095</v>
      </c>
      <c r="CB58" s="65">
        <f t="shared" si="75"/>
        <v>234.46777221144322</v>
      </c>
      <c r="CC58" s="65">
        <f t="shared" si="75"/>
        <v>235.07317040893633</v>
      </c>
      <c r="CD58" s="65">
        <f t="shared" si="75"/>
        <v>235.21026371738793</v>
      </c>
      <c r="CE58" s="65">
        <f t="shared" si="75"/>
        <v>234.87899762788868</v>
      </c>
      <c r="CF58" s="65">
        <f t="shared" si="75"/>
        <v>234.07828586759581</v>
      </c>
      <c r="CG58" s="65">
        <f t="shared" si="75"/>
        <v>232.80899838359883</v>
      </c>
      <c r="CH58" s="65">
        <f t="shared" si="75"/>
        <v>231.07484567583137</v>
      </c>
      <c r="CI58" s="65">
        <f t="shared" si="75"/>
        <v>228.88327342523681</v>
      </c>
      <c r="CJ58" s="65">
        <f t="shared" si="75"/>
        <v>226.24364222687606</v>
      </c>
      <c r="CK58" s="65">
        <f t="shared" si="75"/>
        <v>223.16550726215939</v>
      </c>
      <c r="CL58" s="65">
        <f t="shared" si="75"/>
        <v>219.65976041741098</v>
      </c>
      <c r="CM58" s="65">
        <f t="shared" si="75"/>
        <v>215.74046711106294</v>
      </c>
      <c r="CN58" s="65">
        <f t="shared" si="75"/>
        <v>211.42417328473323</v>
      </c>
      <c r="CO58" s="65">
        <f t="shared" si="75"/>
        <v>206.72682357214708</v>
      </c>
      <c r="CP58" s="65">
        <f t="shared" si="75"/>
        <v>201.66309000966248</v>
      </c>
      <c r="CQ58" s="65">
        <f t="shared" si="75"/>
        <v>196.24650843257834</v>
      </c>
      <c r="CR58" s="65">
        <f t="shared" si="75"/>
        <v>190.49096284441316</v>
      </c>
      <c r="CS58" s="65">
        <f t="shared" si="75"/>
        <v>184.4105023944725</v>
      </c>
      <c r="CT58" s="65">
        <f t="shared" si="75"/>
        <v>178.30992493612982</v>
      </c>
      <c r="CU58" s="65">
        <f t="shared" si="75"/>
        <v>172.19702488849165</v>
      </c>
      <c r="CV58" s="70">
        <f t="shared" ref="CV58:DP58" si="76">CV$49*CV15</f>
        <v>166.07840407339125</v>
      </c>
      <c r="CW58" s="65">
        <f t="shared" si="76"/>
        <v>158.73552557858932</v>
      </c>
      <c r="CX58" s="65">
        <f t="shared" si="76"/>
        <v>151.51562052089898</v>
      </c>
      <c r="CY58" s="65">
        <f t="shared" si="76"/>
        <v>144.42072991536818</v>
      </c>
      <c r="CZ58" s="65">
        <f t="shared" si="76"/>
        <v>137.45282209813232</v>
      </c>
      <c r="DA58" s="65">
        <f t="shared" si="76"/>
        <v>130.61379395457587</v>
      </c>
      <c r="DB58" s="65">
        <f t="shared" si="76"/>
        <v>123.90547213165706</v>
      </c>
      <c r="DC58" s="65">
        <f t="shared" si="76"/>
        <v>117.32961423457122</v>
      </c>
      <c r="DD58" s="65">
        <f t="shared" si="76"/>
        <v>110.8879100079115</v>
      </c>
      <c r="DE58" s="65">
        <f t="shared" si="76"/>
        <v>104.58198250152478</v>
      </c>
      <c r="DF58" s="65">
        <f t="shared" si="76"/>
        <v>98.41338922121335</v>
      </c>
      <c r="DG58" s="65">
        <f t="shared" si="76"/>
        <v>92.383623264452041</v>
      </c>
      <c r="DH58" s="65">
        <f t="shared" si="76"/>
        <v>86.494114441306081</v>
      </c>
      <c r="DI58" s="65">
        <f t="shared" si="76"/>
        <v>80.746230380692779</v>
      </c>
      <c r="DJ58" s="65">
        <f t="shared" si="76"/>
        <v>75.141277622164992</v>
      </c>
      <c r="DK58" s="65">
        <f t="shared" si="76"/>
        <v>69.680502693376567</v>
      </c>
      <c r="DL58" s="65">
        <f t="shared" si="76"/>
        <v>64.365093173384224</v>
      </c>
      <c r="DM58" s="65">
        <f t="shared" si="76"/>
        <v>59.196178741951996</v>
      </c>
      <c r="DN58" s="65">
        <f t="shared" si="76"/>
        <v>54.174832215011648</v>
      </c>
      <c r="DO58" s="65">
        <f t="shared" si="76"/>
        <v>49.302070566437834</v>
      </c>
      <c r="DP58" s="65">
        <f t="shared" si="76"/>
        <v>44.578855936287297</v>
      </c>
    </row>
    <row r="59" spans="1:120" x14ac:dyDescent="0.25">
      <c r="A59" s="65" t="str">
        <f t="shared" si="71"/>
        <v>20_USA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20_USA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70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20_USA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20_USA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70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20_USA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20_USA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70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20_USA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20_USA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70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20_USA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20_USA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70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20_USA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20_USA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70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20_USA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20_USA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70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20_USA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20_USA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70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20_USA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20_USA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70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20_USA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20_USA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70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20_USA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22.486925987999999</v>
      </c>
      <c r="F69" s="66">
        <v>17.116098948000001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20_USA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22.486925987999999</v>
      </c>
      <c r="BP69" s="65">
        <f t="shared" si="97"/>
        <v>17.116098948000001</v>
      </c>
      <c r="BQ69" s="65">
        <f t="shared" si="97"/>
        <v>17.357835615859244</v>
      </c>
      <c r="BR69" s="65">
        <f t="shared" si="97"/>
        <v>15.719965117911288</v>
      </c>
      <c r="BS69" s="65">
        <f t="shared" si="97"/>
        <v>16.958393260158907</v>
      </c>
      <c r="BT69" s="65">
        <f t="shared" si="97"/>
        <v>17.362693837450291</v>
      </c>
      <c r="BU69" s="65">
        <f t="shared" si="97"/>
        <v>17.761486841949715</v>
      </c>
      <c r="BV69" s="65">
        <f t="shared" si="97"/>
        <v>18.155675372544877</v>
      </c>
      <c r="BW69" s="65">
        <f t="shared" si="97"/>
        <v>18.545928419042848</v>
      </c>
      <c r="BX69" s="65">
        <f t="shared" si="97"/>
        <v>18.933001063551476</v>
      </c>
      <c r="BY69" s="65">
        <f t="shared" si="97"/>
        <v>19.317620790783792</v>
      </c>
      <c r="BZ69" s="65">
        <f t="shared" si="97"/>
        <v>19.535098246654179</v>
      </c>
      <c r="CA69" s="65">
        <f t="shared" si="97"/>
        <v>19.742534125413354</v>
      </c>
      <c r="CB69" s="65">
        <f t="shared" si="97"/>
        <v>19.910432745046915</v>
      </c>
      <c r="CC69" s="65">
        <f t="shared" si="97"/>
        <v>19.961841687015664</v>
      </c>
      <c r="CD69" s="65">
        <f t="shared" si="97"/>
        <v>19.973483317214885</v>
      </c>
      <c r="CE69" s="65">
        <f t="shared" si="97"/>
        <v>19.94535300688063</v>
      </c>
      <c r="CF69" s="65">
        <f t="shared" si="97"/>
        <v>19.877358512366044</v>
      </c>
      <c r="CG69" s="65">
        <f t="shared" si="97"/>
        <v>19.769573707461333</v>
      </c>
      <c r="CH69" s="65">
        <f t="shared" si="97"/>
        <v>19.622313678793056</v>
      </c>
      <c r="CI69" s="65">
        <f t="shared" si="97"/>
        <v>19.436210695471221</v>
      </c>
      <c r="CJ69" s="65">
        <f t="shared" si="97"/>
        <v>19.212059636453635</v>
      </c>
      <c r="CK69" s="65">
        <f t="shared" si="97"/>
        <v>18.950671904497447</v>
      </c>
      <c r="CL69" s="65">
        <f t="shared" si="97"/>
        <v>18.65297241208884</v>
      </c>
      <c r="CM69" s="65">
        <f t="shared" si="97"/>
        <v>18.320155560339241</v>
      </c>
      <c r="CN69" s="65">
        <f t="shared" si="97"/>
        <v>17.953626390353786</v>
      </c>
      <c r="CO69" s="65">
        <f t="shared" si="97"/>
        <v>17.554738881634382</v>
      </c>
      <c r="CP69" s="65">
        <f t="shared" si="97"/>
        <v>17.124738947810783</v>
      </c>
      <c r="CQ69" s="65">
        <f t="shared" si="97"/>
        <v>16.664776019083256</v>
      </c>
      <c r="CR69" s="65">
        <f t="shared" si="97"/>
        <v>16.176029091250157</v>
      </c>
      <c r="CS69" s="65">
        <f t="shared" si="97"/>
        <v>15.659691183888265</v>
      </c>
      <c r="CT69" s="65">
        <f t="shared" si="97"/>
        <v>15.141644989118502</v>
      </c>
      <c r="CU69" s="65">
        <f t="shared" si="97"/>
        <v>14.622552390047209</v>
      </c>
      <c r="CV69" s="70">
        <f t="shared" si="97"/>
        <v>14.102973997321921</v>
      </c>
      <c r="CW69" s="65">
        <f t="shared" ref="CW69:DP69" si="98">CW$49*CW26</f>
        <v>13.479434621113059</v>
      </c>
      <c r="CX69" s="65">
        <f t="shared" si="98"/>
        <v>12.866337849983539</v>
      </c>
      <c r="CY69" s="65">
        <f t="shared" si="98"/>
        <v>12.263857001965347</v>
      </c>
      <c r="CZ69" s="65">
        <f t="shared" si="98"/>
        <v>11.672159223374051</v>
      </c>
      <c r="DA69" s="65">
        <f t="shared" si="98"/>
        <v>11.091405593101285</v>
      </c>
      <c r="DB69" s="65">
        <f t="shared" si="98"/>
        <v>10.521751225562422</v>
      </c>
      <c r="DC69" s="65">
        <f t="shared" si="98"/>
        <v>9.9633453723143184</v>
      </c>
      <c r="DD69" s="65">
        <f t="shared" si="98"/>
        <v>9.4163315223565895</v>
      </c>
      <c r="DE69" s="65">
        <f t="shared" si="98"/>
        <v>8.8808475011332799</v>
      </c>
      <c r="DF69" s="65">
        <f t="shared" si="98"/>
        <v>8.3570255682476375</v>
      </c>
      <c r="DG69" s="65">
        <f t="shared" si="98"/>
        <v>7.8449925139044439</v>
      </c>
      <c r="DH69" s="65">
        <f t="shared" si="98"/>
        <v>7.3448697540956429</v>
      </c>
      <c r="DI69" s="65">
        <f t="shared" si="98"/>
        <v>6.8567734245413883</v>
      </c>
      <c r="DJ69" s="65">
        <f t="shared" si="98"/>
        <v>6.3808144734016379</v>
      </c>
      <c r="DK69" s="65">
        <f t="shared" si="98"/>
        <v>5.9170987527718939</v>
      </c>
      <c r="DL69" s="65">
        <f t="shared" si="98"/>
        <v>5.4657271089762149</v>
      </c>
      <c r="DM69" s="65">
        <f t="shared" si="98"/>
        <v>5.026795471671603</v>
      </c>
      <c r="DN69" s="65">
        <f t="shared" si="98"/>
        <v>4.6003949417767691</v>
      </c>
      <c r="DO69" s="65">
        <f t="shared" si="98"/>
        <v>4.1866118782388027</v>
      </c>
      <c r="DP69" s="65">
        <f t="shared" si="98"/>
        <v>3.7855279836503923</v>
      </c>
    </row>
    <row r="70" spans="1:120" x14ac:dyDescent="0.25">
      <c r="A70" s="65" t="str">
        <f t="shared" si="71"/>
        <v>20_USA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2.936872728</v>
      </c>
      <c r="F70" s="66">
        <v>2.894418576000001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20_USA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2.936872728</v>
      </c>
      <c r="BP70" s="65">
        <f t="shared" si="99"/>
        <v>2.894418576000001</v>
      </c>
      <c r="BQ70" s="65">
        <f t="shared" si="99"/>
        <v>2.9352974645877477</v>
      </c>
      <c r="BR70" s="65">
        <f t="shared" si="99"/>
        <v>2.6583253105504587</v>
      </c>
      <c r="BS70" s="65">
        <f t="shared" si="99"/>
        <v>2.8677497495451587</v>
      </c>
      <c r="BT70" s="65">
        <f t="shared" si="99"/>
        <v>2.9361190143382001</v>
      </c>
      <c r="BU70" s="65">
        <f t="shared" si="99"/>
        <v>3.0035569208207908</v>
      </c>
      <c r="BV70" s="65">
        <f t="shared" si="99"/>
        <v>3.0702161875653364</v>
      </c>
      <c r="BW70" s="65">
        <f t="shared" si="99"/>
        <v>3.1362099441190932</v>
      </c>
      <c r="BX70" s="65">
        <f t="shared" si="99"/>
        <v>3.2016658786711734</v>
      </c>
      <c r="BY70" s="65">
        <f t="shared" si="99"/>
        <v>3.2667070125521707</v>
      </c>
      <c r="BZ70" s="65">
        <f t="shared" si="99"/>
        <v>3.3034835461562855</v>
      </c>
      <c r="CA70" s="65">
        <f t="shared" si="99"/>
        <v>3.3385619984738089</v>
      </c>
      <c r="CB70" s="65">
        <f t="shared" si="99"/>
        <v>3.3669545010544817</v>
      </c>
      <c r="CC70" s="65">
        <f t="shared" si="99"/>
        <v>3.3756480121786523</v>
      </c>
      <c r="CD70" s="65">
        <f t="shared" si="99"/>
        <v>3.377616670504707</v>
      </c>
      <c r="CE70" s="65">
        <f t="shared" si="99"/>
        <v>3.3728596932853372</v>
      </c>
      <c r="CF70" s="65">
        <f t="shared" si="99"/>
        <v>3.3613614816550665</v>
      </c>
      <c r="CG70" s="65">
        <f t="shared" si="99"/>
        <v>3.3431345280440525</v>
      </c>
      <c r="CH70" s="65">
        <f t="shared" si="99"/>
        <v>3.3182321151884895</v>
      </c>
      <c r="CI70" s="65">
        <f t="shared" si="99"/>
        <v>3.2867611629807327</v>
      </c>
      <c r="CJ70" s="65">
        <f t="shared" si="99"/>
        <v>3.248856089457751</v>
      </c>
      <c r="CK70" s="65">
        <f t="shared" si="99"/>
        <v>3.2046541069142411</v>
      </c>
      <c r="CL70" s="65">
        <f t="shared" si="99"/>
        <v>3.1543116227120258</v>
      </c>
      <c r="CM70" s="65">
        <f t="shared" si="99"/>
        <v>3.098030616097347</v>
      </c>
      <c r="CN70" s="65">
        <f t="shared" si="99"/>
        <v>3.0360486866007474</v>
      </c>
      <c r="CO70" s="65">
        <f t="shared" si="99"/>
        <v>2.9685947989783745</v>
      </c>
      <c r="CP70" s="65">
        <f t="shared" si="99"/>
        <v>2.8958796435028789</v>
      </c>
      <c r="CQ70" s="65">
        <f t="shared" si="99"/>
        <v>2.8180975946128259</v>
      </c>
      <c r="CR70" s="65">
        <f t="shared" si="99"/>
        <v>2.7354480264383931</v>
      </c>
      <c r="CS70" s="65">
        <f t="shared" si="99"/>
        <v>2.6481326846013533</v>
      </c>
      <c r="CT70" s="65">
        <f t="shared" si="99"/>
        <v>2.5605284627559937</v>
      </c>
      <c r="CU70" s="65">
        <f t="shared" si="99"/>
        <v>2.472747288670667</v>
      </c>
      <c r="CV70" s="70">
        <f t="shared" si="99"/>
        <v>2.3848839644306521</v>
      </c>
      <c r="CW70" s="65">
        <f t="shared" ref="CW70:DP70" si="100">CW$49*CW27</f>
        <v>2.2794403140492507</v>
      </c>
      <c r="CX70" s="65">
        <f t="shared" si="100"/>
        <v>2.1757625608045332</v>
      </c>
      <c r="CY70" s="65">
        <f t="shared" si="100"/>
        <v>2.0738800136490179</v>
      </c>
      <c r="CZ70" s="65">
        <f t="shared" si="100"/>
        <v>1.9738209378668747</v>
      </c>
      <c r="DA70" s="65">
        <f t="shared" si="100"/>
        <v>1.8756125727103188</v>
      </c>
      <c r="DB70" s="65">
        <f t="shared" si="100"/>
        <v>1.7792811488085729</v>
      </c>
      <c r="DC70" s="65">
        <f t="shared" si="100"/>
        <v>1.6848519053519442</v>
      </c>
      <c r="DD70" s="65">
        <f t="shared" si="100"/>
        <v>1.5923491070532738</v>
      </c>
      <c r="DE70" s="65">
        <f t="shared" si="100"/>
        <v>1.5017960608896195</v>
      </c>
      <c r="DF70" s="65">
        <f t="shared" si="100"/>
        <v>1.4132151326263138</v>
      </c>
      <c r="DG70" s="65">
        <f t="shared" si="100"/>
        <v>1.326627763125851</v>
      </c>
      <c r="DH70" s="65">
        <f t="shared" si="100"/>
        <v>1.2420544844442545</v>
      </c>
      <c r="DI70" s="65">
        <f t="shared" si="100"/>
        <v>1.1595149357169832</v>
      </c>
      <c r="DJ70" s="65">
        <f t="shared" si="100"/>
        <v>1.0790278788369252</v>
      </c>
      <c r="DK70" s="65">
        <f t="shared" si="100"/>
        <v>1.0006112139267944</v>
      </c>
      <c r="DL70" s="65">
        <f t="shared" si="100"/>
        <v>0.92428199460812899</v>
      </c>
      <c r="DM70" s="65">
        <f t="shared" si="100"/>
        <v>0.85005644306929451</v>
      </c>
      <c r="DN70" s="65">
        <f t="shared" si="100"/>
        <v>0.77794996493468027</v>
      </c>
      <c r="DO70" s="65">
        <f t="shared" si="100"/>
        <v>0.70797716393738164</v>
      </c>
      <c r="DP70" s="65">
        <f t="shared" si="100"/>
        <v>0.64015185639750138</v>
      </c>
    </row>
    <row r="71" spans="1:120" x14ac:dyDescent="0.25">
      <c r="A71" s="65" t="str">
        <f t="shared" si="71"/>
        <v>20_USA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3.4760069640000002</v>
      </c>
      <c r="F71" s="66">
        <v>1.560922776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20_USA</v>
      </c>
      <c r="BL71" s="65" t="str">
        <f t="shared" si="74"/>
        <v>d_ind_cem_7_9_lpg</v>
      </c>
      <c r="BM71" s="65"/>
      <c r="BN71" s="65"/>
      <c r="BO71" s="65">
        <f t="shared" ref="BO71:CV71" si="101">BO$49*BO28</f>
        <v>3.4760069640000002</v>
      </c>
      <c r="BP71" s="65">
        <f t="shared" si="101"/>
        <v>1.560922776</v>
      </c>
      <c r="BQ71" s="65">
        <f t="shared" si="101"/>
        <v>1.5829682357628938</v>
      </c>
      <c r="BR71" s="65">
        <f t="shared" si="101"/>
        <v>1.4336007091931693</v>
      </c>
      <c r="BS71" s="65">
        <f t="shared" si="101"/>
        <v>1.5465406202994645</v>
      </c>
      <c r="BT71" s="65">
        <f t="shared" si="101"/>
        <v>1.5834112869952661</v>
      </c>
      <c r="BU71" s="65">
        <f t="shared" si="101"/>
        <v>1.6197796841121432</v>
      </c>
      <c r="BV71" s="65">
        <f t="shared" si="101"/>
        <v>1.6557281708154088</v>
      </c>
      <c r="BW71" s="65">
        <f t="shared" si="101"/>
        <v>1.6913177564174042</v>
      </c>
      <c r="BX71" s="65">
        <f t="shared" si="101"/>
        <v>1.7266173015191033</v>
      </c>
      <c r="BY71" s="65">
        <f t="shared" si="101"/>
        <v>1.7616931499445987</v>
      </c>
      <c r="BZ71" s="65">
        <f t="shared" si="101"/>
        <v>1.7815262623358012</v>
      </c>
      <c r="CA71" s="65">
        <f t="shared" si="101"/>
        <v>1.800443621291161</v>
      </c>
      <c r="CB71" s="65">
        <f t="shared" si="101"/>
        <v>1.8157553333957235</v>
      </c>
      <c r="CC71" s="65">
        <f t="shared" si="101"/>
        <v>1.8204436323272073</v>
      </c>
      <c r="CD71" s="65">
        <f t="shared" si="101"/>
        <v>1.8215053044864389</v>
      </c>
      <c r="CE71" s="65">
        <f t="shared" si="101"/>
        <v>1.8189399277478437</v>
      </c>
      <c r="CF71" s="65">
        <f t="shared" si="101"/>
        <v>1.8127390898435483</v>
      </c>
      <c r="CG71" s="65">
        <f t="shared" si="101"/>
        <v>1.8029095277807432</v>
      </c>
      <c r="CH71" s="65">
        <f t="shared" si="101"/>
        <v>1.7894799762549507</v>
      </c>
      <c r="CI71" s="65">
        <f t="shared" si="101"/>
        <v>1.7725080957913513</v>
      </c>
      <c r="CJ71" s="65">
        <f t="shared" si="101"/>
        <v>1.7520663763114606</v>
      </c>
      <c r="CK71" s="65">
        <f t="shared" si="101"/>
        <v>1.7282288146441116</v>
      </c>
      <c r="CL71" s="65">
        <f t="shared" si="101"/>
        <v>1.7010797592713902</v>
      </c>
      <c r="CM71" s="65">
        <f t="shared" si="101"/>
        <v>1.6707281350075407</v>
      </c>
      <c r="CN71" s="65">
        <f t="shared" si="101"/>
        <v>1.6373020762287953</v>
      </c>
      <c r="CO71" s="65">
        <f t="shared" si="101"/>
        <v>1.6009250606884187</v>
      </c>
      <c r="CP71" s="65">
        <f t="shared" si="101"/>
        <v>1.5617107109453554</v>
      </c>
      <c r="CQ71" s="65">
        <f t="shared" si="101"/>
        <v>1.519763850638711</v>
      </c>
      <c r="CR71" s="65">
        <f t="shared" si="101"/>
        <v>1.4751919996770839</v>
      </c>
      <c r="CS71" s="65">
        <f t="shared" si="101"/>
        <v>1.4281039568840428</v>
      </c>
      <c r="CT71" s="65">
        <f t="shared" si="101"/>
        <v>1.3808601248115047</v>
      </c>
      <c r="CU71" s="65">
        <f t="shared" si="101"/>
        <v>1.3335208646678787</v>
      </c>
      <c r="CV71" s="70">
        <f t="shared" si="101"/>
        <v>1.2861373020005722</v>
      </c>
      <c r="CW71" s="65">
        <f t="shared" ref="CW71:DP71" si="102">CW$49*CW28</f>
        <v>1.2292728951626475</v>
      </c>
      <c r="CX71" s="65">
        <f t="shared" si="102"/>
        <v>1.1733608139778193</v>
      </c>
      <c r="CY71" s="65">
        <f t="shared" si="102"/>
        <v>1.1184168643878765</v>
      </c>
      <c r="CZ71" s="65">
        <f t="shared" si="102"/>
        <v>1.0644562894976684</v>
      </c>
      <c r="DA71" s="65">
        <f t="shared" si="102"/>
        <v>1.0114937790861842</v>
      </c>
      <c r="DB71" s="65">
        <f t="shared" si="102"/>
        <v>0.9595434789949836</v>
      </c>
      <c r="DC71" s="65">
        <f t="shared" si="102"/>
        <v>0.90861900039534749</v>
      </c>
      <c r="DD71" s="65">
        <f t="shared" si="102"/>
        <v>0.85873342893537197</v>
      </c>
      <c r="DE71" s="65">
        <f t="shared" si="102"/>
        <v>0.80989933376854095</v>
      </c>
      <c r="DF71" s="65">
        <f t="shared" si="102"/>
        <v>0.76212877646493971</v>
      </c>
      <c r="DG71" s="65">
        <f t="shared" si="102"/>
        <v>0.71543331980642766</v>
      </c>
      <c r="DH71" s="65">
        <f t="shared" si="102"/>
        <v>0.66982403646720312</v>
      </c>
      <c r="DI71" s="65">
        <f t="shared" si="102"/>
        <v>0.62531151758086767</v>
      </c>
      <c r="DJ71" s="65">
        <f t="shared" si="102"/>
        <v>0.58190588119536868</v>
      </c>
      <c r="DK71" s="65">
        <f t="shared" si="102"/>
        <v>0.53961678061706198</v>
      </c>
      <c r="DL71" s="65">
        <f t="shared" si="102"/>
        <v>0.49845341264508841</v>
      </c>
      <c r="DM71" s="65">
        <f t="shared" si="102"/>
        <v>0.4584245256973532</v>
      </c>
      <c r="DN71" s="65">
        <f t="shared" si="102"/>
        <v>0.41953842782929379</v>
      </c>
      <c r="DO71" s="65">
        <f t="shared" si="102"/>
        <v>0.381802994646668</v>
      </c>
      <c r="DP71" s="65">
        <f t="shared" si="102"/>
        <v>0.3452256771135167</v>
      </c>
    </row>
    <row r="72" spans="1:120" x14ac:dyDescent="0.25">
      <c r="A72" s="65" t="str">
        <f t="shared" si="71"/>
        <v>20_USA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20_USA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70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20_USA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20_USA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70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20_USA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40.733125992000012</v>
      </c>
      <c r="F74" s="66">
        <v>38.784003120000001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20_USA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40.733125992000012</v>
      </c>
      <c r="BP74" s="65">
        <f t="shared" si="107"/>
        <v>38.784003120000001</v>
      </c>
      <c r="BQ74" s="65">
        <f t="shared" si="107"/>
        <v>39.33176319716214</v>
      </c>
      <c r="BR74" s="65">
        <f t="shared" si="107"/>
        <v>35.620451718094529</v>
      </c>
      <c r="BS74" s="65">
        <f t="shared" si="107"/>
        <v>38.426651955587303</v>
      </c>
      <c r="BT74" s="65">
        <f t="shared" si="107"/>
        <v>39.342771621565227</v>
      </c>
      <c r="BU74" s="65">
        <f t="shared" si="107"/>
        <v>40.246411474181713</v>
      </c>
      <c r="BV74" s="65">
        <f t="shared" si="107"/>
        <v>41.139617878685307</v>
      </c>
      <c r="BW74" s="65">
        <f t="shared" si="107"/>
        <v>42.02390672388011</v>
      </c>
      <c r="BX74" s="65">
        <f t="shared" si="107"/>
        <v>42.900988978306053</v>
      </c>
      <c r="BY74" s="65">
        <f t="shared" si="107"/>
        <v>43.772513076543092</v>
      </c>
      <c r="BZ74" s="65">
        <f t="shared" si="107"/>
        <v>44.265303305942432</v>
      </c>
      <c r="CA74" s="65">
        <f t="shared" si="107"/>
        <v>44.735339953512522</v>
      </c>
      <c r="CB74" s="65">
        <f t="shared" si="107"/>
        <v>45.115787659937624</v>
      </c>
      <c r="CC74" s="65">
        <f t="shared" si="107"/>
        <v>45.232277087333969</v>
      </c>
      <c r="CD74" s="65">
        <f t="shared" si="107"/>
        <v>45.258656288771185</v>
      </c>
      <c r="CE74" s="65">
        <f t="shared" si="107"/>
        <v>45.194914775761426</v>
      </c>
      <c r="CF74" s="65">
        <f t="shared" si="107"/>
        <v>45.040843530005695</v>
      </c>
      <c r="CG74" s="65">
        <f t="shared" si="107"/>
        <v>44.796609944863839</v>
      </c>
      <c r="CH74" s="65">
        <f t="shared" si="107"/>
        <v>44.462927986803585</v>
      </c>
      <c r="CI74" s="65">
        <f t="shared" si="107"/>
        <v>44.041230337840254</v>
      </c>
      <c r="CJ74" s="65">
        <f t="shared" si="107"/>
        <v>43.53331814367143</v>
      </c>
      <c r="CK74" s="65">
        <f t="shared" si="107"/>
        <v>42.941029991884193</v>
      </c>
      <c r="CL74" s="65">
        <f t="shared" si="107"/>
        <v>42.266461675968557</v>
      </c>
      <c r="CM74" s="65">
        <f t="shared" si="107"/>
        <v>41.51231963368074</v>
      </c>
      <c r="CN74" s="65">
        <f t="shared" si="107"/>
        <v>40.681787599747395</v>
      </c>
      <c r="CO74" s="65">
        <f t="shared" si="107"/>
        <v>39.777933606515475</v>
      </c>
      <c r="CP74" s="65">
        <f t="shared" si="107"/>
        <v>38.803580815866127</v>
      </c>
      <c r="CQ74" s="65">
        <f t="shared" si="107"/>
        <v>37.761333764300836</v>
      </c>
      <c r="CR74" s="65">
        <f t="shared" si="107"/>
        <v>36.653863982105854</v>
      </c>
      <c r="CS74" s="65">
        <f t="shared" si="107"/>
        <v>35.483874776566829</v>
      </c>
      <c r="CT74" s="65">
        <f t="shared" si="107"/>
        <v>34.310014699262105</v>
      </c>
      <c r="CU74" s="65">
        <f t="shared" si="107"/>
        <v>33.133783535659113</v>
      </c>
      <c r="CV74" s="70">
        <f t="shared" si="107"/>
        <v>31.956451594206595</v>
      </c>
      <c r="CW74" s="65">
        <f t="shared" ref="CW74:DP74" si="108">CW$49*CW31</f>
        <v>30.543550606323887</v>
      </c>
      <c r="CX74" s="65">
        <f t="shared" si="108"/>
        <v>29.15431190440999</v>
      </c>
      <c r="CY74" s="65">
        <f t="shared" si="108"/>
        <v>27.7891282162187</v>
      </c>
      <c r="CZ74" s="65">
        <f t="shared" si="108"/>
        <v>26.448378284782748</v>
      </c>
      <c r="DA74" s="65">
        <f t="shared" si="108"/>
        <v>25.132427104734081</v>
      </c>
      <c r="DB74" s="65">
        <f t="shared" si="108"/>
        <v>23.841626155576773</v>
      </c>
      <c r="DC74" s="65">
        <f t="shared" si="108"/>
        <v>22.576313631946419</v>
      </c>
      <c r="DD74" s="65">
        <f t="shared" si="108"/>
        <v>21.336814670886561</v>
      </c>
      <c r="DE74" s="65">
        <f t="shared" si="108"/>
        <v>20.123441576180205</v>
      </c>
      <c r="DF74" s="65">
        <f t="shared" si="108"/>
        <v>18.936494039765364</v>
      </c>
      <c r="DG74" s="65">
        <f t="shared" si="108"/>
        <v>17.776259360267321</v>
      </c>
      <c r="DH74" s="65">
        <f t="shared" si="108"/>
        <v>16.643012658683254</v>
      </c>
      <c r="DI74" s="65">
        <f t="shared" si="108"/>
        <v>15.53701709124674</v>
      </c>
      <c r="DJ74" s="65">
        <f t="shared" si="108"/>
        <v>14.458524059506408</v>
      </c>
      <c r="DK74" s="65">
        <f t="shared" si="108"/>
        <v>13.407773417649517</v>
      </c>
      <c r="DL74" s="65">
        <f t="shared" si="108"/>
        <v>12.384993677100242</v>
      </c>
      <c r="DM74" s="65">
        <f t="shared" si="108"/>
        <v>11.390402208424607</v>
      </c>
      <c r="DN74" s="65">
        <f t="shared" si="108"/>
        <v>10.424205440571539</v>
      </c>
      <c r="DO74" s="65">
        <f t="shared" si="108"/>
        <v>9.4865990574806744</v>
      </c>
      <c r="DP74" s="65">
        <f t="shared" si="108"/>
        <v>8.5777681920855944</v>
      </c>
    </row>
    <row r="75" spans="1:120" x14ac:dyDescent="0.25">
      <c r="A75" s="65" t="str">
        <f t="shared" si="71"/>
        <v>20_USA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256.85641188</v>
      </c>
      <c r="F75" s="66">
        <v>365.12999064000002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20_USA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256.85641188</v>
      </c>
      <c r="BP75" s="65">
        <f t="shared" si="109"/>
        <v>365.12999064000002</v>
      </c>
      <c r="BQ75" s="65">
        <f t="shared" si="109"/>
        <v>370.28684954464569</v>
      </c>
      <c r="BR75" s="65">
        <f t="shared" si="109"/>
        <v>335.34689965290067</v>
      </c>
      <c r="BS75" s="65">
        <f t="shared" si="109"/>
        <v>361.76572659243664</v>
      </c>
      <c r="BT75" s="65">
        <f t="shared" si="109"/>
        <v>370.39048778659878</v>
      </c>
      <c r="BU75" s="65">
        <f t="shared" si="109"/>
        <v>378.89775842359103</v>
      </c>
      <c r="BV75" s="65">
        <f t="shared" si="109"/>
        <v>387.30680390316417</v>
      </c>
      <c r="BW75" s="65">
        <f t="shared" si="109"/>
        <v>395.63189548203036</v>
      </c>
      <c r="BX75" s="65">
        <f t="shared" si="109"/>
        <v>403.88914098498128</v>
      </c>
      <c r="BY75" s="65">
        <f t="shared" si="109"/>
        <v>412.0940595140778</v>
      </c>
      <c r="BZ75" s="65">
        <f t="shared" si="109"/>
        <v>416.73340763116988</v>
      </c>
      <c r="CA75" s="65">
        <f t="shared" si="109"/>
        <v>421.15854332942945</v>
      </c>
      <c r="CB75" s="65">
        <f t="shared" si="109"/>
        <v>424.74024857672435</v>
      </c>
      <c r="CC75" s="65">
        <f t="shared" si="109"/>
        <v>425.83693226363744</v>
      </c>
      <c r="CD75" s="65">
        <f t="shared" si="109"/>
        <v>426.08527789067489</v>
      </c>
      <c r="CE75" s="65">
        <f t="shared" si="109"/>
        <v>425.48518671451075</v>
      </c>
      <c r="CF75" s="65">
        <f t="shared" si="109"/>
        <v>424.03469094318405</v>
      </c>
      <c r="CG75" s="65">
        <f t="shared" si="109"/>
        <v>421.73536649281982</v>
      </c>
      <c r="CH75" s="65">
        <f t="shared" si="109"/>
        <v>418.59393496378692</v>
      </c>
      <c r="CI75" s="65">
        <f t="shared" si="109"/>
        <v>414.62388426678979</v>
      </c>
      <c r="CJ75" s="65">
        <f t="shared" si="109"/>
        <v>409.84217119480502</v>
      </c>
      <c r="CK75" s="65">
        <f t="shared" si="109"/>
        <v>404.26610503554008</v>
      </c>
      <c r="CL75" s="65">
        <f t="shared" si="109"/>
        <v>397.91541652836776</v>
      </c>
      <c r="CM75" s="65">
        <f t="shared" si="109"/>
        <v>390.81558529150954</v>
      </c>
      <c r="CN75" s="65">
        <f t="shared" si="109"/>
        <v>382.9965844308191</v>
      </c>
      <c r="CO75" s="65">
        <f t="shared" si="109"/>
        <v>374.48729777808285</v>
      </c>
      <c r="CP75" s="65">
        <f t="shared" si="109"/>
        <v>365.31430384475686</v>
      </c>
      <c r="CQ75" s="65">
        <f t="shared" si="109"/>
        <v>355.50212290497257</v>
      </c>
      <c r="CR75" s="65">
        <f t="shared" si="109"/>
        <v>345.07590594238121</v>
      </c>
      <c r="CS75" s="65">
        <f t="shared" si="109"/>
        <v>334.06110310355126</v>
      </c>
      <c r="CT75" s="65">
        <f t="shared" si="109"/>
        <v>323.00985814276692</v>
      </c>
      <c r="CU75" s="65">
        <f t="shared" si="109"/>
        <v>311.93629071271062</v>
      </c>
      <c r="CV75" s="70">
        <f t="shared" si="109"/>
        <v>300.85236006654549</v>
      </c>
      <c r="CW75" s="65">
        <f t="shared" ref="CW75:DP75" si="110">CW$49*CW32</f>
        <v>287.55067682140299</v>
      </c>
      <c r="CX75" s="65">
        <f t="shared" si="110"/>
        <v>274.47176094319735</v>
      </c>
      <c r="CY75" s="65">
        <f t="shared" si="110"/>
        <v>261.61930974704637</v>
      </c>
      <c r="CZ75" s="65">
        <f t="shared" si="110"/>
        <v>248.99688888963516</v>
      </c>
      <c r="DA75" s="65">
        <f t="shared" si="110"/>
        <v>236.6079345940409</v>
      </c>
      <c r="DB75" s="65">
        <f t="shared" si="110"/>
        <v>224.45575584586862</v>
      </c>
      <c r="DC75" s="65">
        <f t="shared" si="110"/>
        <v>212.54353656101657</v>
      </c>
      <c r="DD75" s="65">
        <f t="shared" si="110"/>
        <v>200.87433772535815</v>
      </c>
      <c r="DE75" s="65">
        <f t="shared" si="110"/>
        <v>189.45109950669956</v>
      </c>
      <c r="DF75" s="65">
        <f t="shared" si="110"/>
        <v>178.27664333928467</v>
      </c>
      <c r="DG75" s="65">
        <f t="shared" si="110"/>
        <v>167.35367398115608</v>
      </c>
      <c r="DH75" s="65">
        <f t="shared" si="110"/>
        <v>156.68478154470657</v>
      </c>
      <c r="DI75" s="65">
        <f t="shared" si="110"/>
        <v>146.27244350068122</v>
      </c>
      <c r="DJ75" s="65">
        <f t="shared" si="110"/>
        <v>136.11902665595164</v>
      </c>
      <c r="DK75" s="65">
        <f t="shared" si="110"/>
        <v>126.22678910535343</v>
      </c>
      <c r="DL75" s="65">
        <f t="shared" si="110"/>
        <v>116.59788215786612</v>
      </c>
      <c r="DM75" s="65">
        <f t="shared" si="110"/>
        <v>107.23435223743643</v>
      </c>
      <c r="DN75" s="65">
        <f t="shared" si="110"/>
        <v>98.138142758723149</v>
      </c>
      <c r="DO75" s="65">
        <f t="shared" si="110"/>
        <v>89.311095978051085</v>
      </c>
      <c r="DP75" s="65">
        <f t="shared" si="110"/>
        <v>80.754954819844386</v>
      </c>
    </row>
    <row r="76" spans="1:120" x14ac:dyDescent="0.25">
      <c r="A76" s="65" t="str">
        <f t="shared" si="71"/>
        <v>20_USA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0</v>
      </c>
      <c r="F76" s="66">
        <v>0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20_USA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0</v>
      </c>
      <c r="BP76" s="65">
        <f t="shared" si="111"/>
        <v>0</v>
      </c>
      <c r="BQ76" s="65">
        <f t="shared" si="111"/>
        <v>0</v>
      </c>
      <c r="BR76" s="65">
        <f t="shared" si="111"/>
        <v>0</v>
      </c>
      <c r="BS76" s="65">
        <f t="shared" si="111"/>
        <v>0</v>
      </c>
      <c r="BT76" s="65">
        <f t="shared" si="111"/>
        <v>0</v>
      </c>
      <c r="BU76" s="65">
        <f t="shared" si="111"/>
        <v>0</v>
      </c>
      <c r="BV76" s="65">
        <f t="shared" si="111"/>
        <v>0</v>
      </c>
      <c r="BW76" s="65">
        <f t="shared" si="111"/>
        <v>0</v>
      </c>
      <c r="BX76" s="65">
        <f t="shared" si="111"/>
        <v>0</v>
      </c>
      <c r="BY76" s="65">
        <f t="shared" si="111"/>
        <v>0</v>
      </c>
      <c r="BZ76" s="65">
        <f t="shared" si="111"/>
        <v>0</v>
      </c>
      <c r="CA76" s="65">
        <f t="shared" si="111"/>
        <v>0</v>
      </c>
      <c r="CB76" s="65">
        <f t="shared" si="111"/>
        <v>0</v>
      </c>
      <c r="CC76" s="65">
        <f t="shared" si="111"/>
        <v>0</v>
      </c>
      <c r="CD76" s="65">
        <f t="shared" si="111"/>
        <v>0</v>
      </c>
      <c r="CE76" s="65">
        <f t="shared" si="111"/>
        <v>0</v>
      </c>
      <c r="CF76" s="65">
        <f t="shared" si="111"/>
        <v>0</v>
      </c>
      <c r="CG76" s="65">
        <f t="shared" si="111"/>
        <v>0</v>
      </c>
      <c r="CH76" s="65">
        <f t="shared" si="111"/>
        <v>0</v>
      </c>
      <c r="CI76" s="65">
        <f t="shared" si="111"/>
        <v>0</v>
      </c>
      <c r="CJ76" s="65">
        <f t="shared" si="111"/>
        <v>0</v>
      </c>
      <c r="CK76" s="65">
        <f t="shared" si="111"/>
        <v>0</v>
      </c>
      <c r="CL76" s="65">
        <f t="shared" si="111"/>
        <v>0</v>
      </c>
      <c r="CM76" s="65">
        <f t="shared" si="111"/>
        <v>0</v>
      </c>
      <c r="CN76" s="65">
        <f t="shared" si="111"/>
        <v>0</v>
      </c>
      <c r="CO76" s="65">
        <f t="shared" si="111"/>
        <v>0</v>
      </c>
      <c r="CP76" s="65">
        <f t="shared" si="111"/>
        <v>0</v>
      </c>
      <c r="CQ76" s="65">
        <f t="shared" si="111"/>
        <v>0</v>
      </c>
      <c r="CR76" s="65">
        <f t="shared" si="111"/>
        <v>0</v>
      </c>
      <c r="CS76" s="65">
        <f t="shared" si="111"/>
        <v>0</v>
      </c>
      <c r="CT76" s="65">
        <f t="shared" si="111"/>
        <v>0</v>
      </c>
      <c r="CU76" s="65">
        <f t="shared" si="111"/>
        <v>0</v>
      </c>
      <c r="CV76" s="70">
        <f t="shared" si="111"/>
        <v>0</v>
      </c>
      <c r="CW76" s="65">
        <f t="shared" ref="CW76:DP76" si="112">CW$49*CW33</f>
        <v>0</v>
      </c>
      <c r="CX76" s="65">
        <f t="shared" si="112"/>
        <v>0</v>
      </c>
      <c r="CY76" s="65">
        <f t="shared" si="112"/>
        <v>0</v>
      </c>
      <c r="CZ76" s="65">
        <f t="shared" si="112"/>
        <v>0</v>
      </c>
      <c r="DA76" s="65">
        <f t="shared" si="112"/>
        <v>0</v>
      </c>
      <c r="DB76" s="65">
        <f t="shared" si="112"/>
        <v>0</v>
      </c>
      <c r="DC76" s="65">
        <f t="shared" si="112"/>
        <v>0</v>
      </c>
      <c r="DD76" s="65">
        <f t="shared" si="112"/>
        <v>0</v>
      </c>
      <c r="DE76" s="65">
        <f t="shared" si="112"/>
        <v>0</v>
      </c>
      <c r="DF76" s="65">
        <f t="shared" si="112"/>
        <v>0</v>
      </c>
      <c r="DG76" s="65">
        <f t="shared" si="112"/>
        <v>0</v>
      </c>
      <c r="DH76" s="65">
        <f t="shared" si="112"/>
        <v>0</v>
      </c>
      <c r="DI76" s="65">
        <f t="shared" si="112"/>
        <v>0</v>
      </c>
      <c r="DJ76" s="65">
        <f t="shared" si="112"/>
        <v>0</v>
      </c>
      <c r="DK76" s="65">
        <f t="shared" si="112"/>
        <v>0</v>
      </c>
      <c r="DL76" s="65">
        <f t="shared" si="112"/>
        <v>0</v>
      </c>
      <c r="DM76" s="65">
        <f t="shared" si="112"/>
        <v>0</v>
      </c>
      <c r="DN76" s="65">
        <f t="shared" si="112"/>
        <v>0</v>
      </c>
      <c r="DO76" s="65">
        <f t="shared" si="112"/>
        <v>0</v>
      </c>
      <c r="DP76" s="65">
        <f t="shared" si="112"/>
        <v>0</v>
      </c>
    </row>
    <row r="77" spans="1:120" x14ac:dyDescent="0.25">
      <c r="A77" s="65" t="str">
        <f t="shared" si="71"/>
        <v>20_USA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20_USA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70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20_USA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20_USA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70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20_USA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20_USA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70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20_USA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11.6246502</v>
      </c>
      <c r="F80" s="66">
        <v>17.004269520000001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20_USA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11.6246502</v>
      </c>
      <c r="BP80" s="65">
        <f t="shared" si="119"/>
        <v>17.004269520000001</v>
      </c>
      <c r="BQ80" s="65">
        <f t="shared" si="119"/>
        <v>17.244426781630324</v>
      </c>
      <c r="BR80" s="65">
        <f t="shared" si="119"/>
        <v>15.617257444120856</v>
      </c>
      <c r="BS80" s="65">
        <f t="shared" si="119"/>
        <v>16.847594215128602</v>
      </c>
      <c r="BT80" s="65">
        <f t="shared" si="119"/>
        <v>17.249253261634497</v>
      </c>
      <c r="BU80" s="65">
        <f t="shared" si="119"/>
        <v>17.645440719524323</v>
      </c>
      <c r="BV80" s="65">
        <f t="shared" si="119"/>
        <v>18.037053787215552</v>
      </c>
      <c r="BW80" s="65">
        <f t="shared" si="119"/>
        <v>18.424757083615809</v>
      </c>
      <c r="BX80" s="65">
        <f t="shared" si="119"/>
        <v>18.809300757442429</v>
      </c>
      <c r="BY80" s="65">
        <f t="shared" si="119"/>
        <v>19.191407540327756</v>
      </c>
      <c r="BZ80" s="65">
        <f t="shared" si="119"/>
        <v>19.407464089508672</v>
      </c>
      <c r="CA80" s="65">
        <f t="shared" si="119"/>
        <v>19.613544669041147</v>
      </c>
      <c r="CB80" s="65">
        <f t="shared" si="119"/>
        <v>19.780346309354091</v>
      </c>
      <c r="CC80" s="65">
        <f t="shared" si="119"/>
        <v>19.831419366808973</v>
      </c>
      <c r="CD80" s="65">
        <f t="shared" si="119"/>
        <v>19.842984935468117</v>
      </c>
      <c r="CE80" s="65">
        <f t="shared" si="119"/>
        <v>19.815038416809973</v>
      </c>
      <c r="CF80" s="65">
        <f t="shared" si="119"/>
        <v>19.747488169869076</v>
      </c>
      <c r="CG80" s="65">
        <f t="shared" si="119"/>
        <v>19.640407585775208</v>
      </c>
      <c r="CH80" s="65">
        <f t="shared" si="119"/>
        <v>19.494109692510754</v>
      </c>
      <c r="CI80" s="65">
        <f t="shared" si="119"/>
        <v>19.309222628203948</v>
      </c>
      <c r="CJ80" s="65">
        <f t="shared" si="119"/>
        <v>19.086536078406116</v>
      </c>
      <c r="CK80" s="65">
        <f t="shared" si="119"/>
        <v>18.826856144508334</v>
      </c>
      <c r="CL80" s="65">
        <f t="shared" si="119"/>
        <v>18.531101696005649</v>
      </c>
      <c r="CM80" s="65">
        <f t="shared" si="119"/>
        <v>18.200459330292436</v>
      </c>
      <c r="CN80" s="65">
        <f t="shared" si="119"/>
        <v>17.836324908523228</v>
      </c>
      <c r="CO80" s="65">
        <f t="shared" si="119"/>
        <v>17.44004356386445</v>
      </c>
      <c r="CP80" s="65">
        <f t="shared" si="119"/>
        <v>17.012853069667582</v>
      </c>
      <c r="CQ80" s="65">
        <f t="shared" si="119"/>
        <v>16.555895346236955</v>
      </c>
      <c r="CR80" s="65">
        <f t="shared" si="119"/>
        <v>16.070341686305753</v>
      </c>
      <c r="CS80" s="65">
        <f t="shared" si="119"/>
        <v>15.557377314760075</v>
      </c>
      <c r="CT80" s="65">
        <f t="shared" si="119"/>
        <v>15.042715817041591</v>
      </c>
      <c r="CU80" s="65">
        <f t="shared" si="119"/>
        <v>14.527014751789398</v>
      </c>
      <c r="CV80" s="70">
        <f t="shared" si="119"/>
        <v>14.010831066855649</v>
      </c>
      <c r="CW80" s="65">
        <f t="shared" ref="CW80:DP80" si="120">CW$49*CW37</f>
        <v>13.391365636000151</v>
      </c>
      <c r="CX80" s="65">
        <f t="shared" si="120"/>
        <v>12.782274582612294</v>
      </c>
      <c r="CY80" s="65">
        <f t="shared" si="120"/>
        <v>12.183730092336571</v>
      </c>
      <c r="CZ80" s="65">
        <f t="shared" si="120"/>
        <v>11.59589821942447</v>
      </c>
      <c r="DA80" s="65">
        <f t="shared" si="120"/>
        <v>11.018938990345553</v>
      </c>
      <c r="DB80" s="65">
        <f t="shared" si="120"/>
        <v>10.453006506062513</v>
      </c>
      <c r="DC80" s="65">
        <f t="shared" si="120"/>
        <v>9.8982490429849914</v>
      </c>
      <c r="DD80" s="65">
        <f t="shared" si="120"/>
        <v>9.3548091526155233</v>
      </c>
      <c r="DE80" s="65">
        <f t="shared" si="120"/>
        <v>8.8228237599043844</v>
      </c>
      <c r="DF80" s="65">
        <f t="shared" si="120"/>
        <v>8.3024242603259104</v>
      </c>
      <c r="DG80" s="65">
        <f t="shared" si="120"/>
        <v>7.7937366156907482</v>
      </c>
      <c r="DH80" s="65">
        <f t="shared" si="120"/>
        <v>7.296881448709561</v>
      </c>
      <c r="DI80" s="65">
        <f t="shared" si="120"/>
        <v>6.8119741363203037</v>
      </c>
      <c r="DJ80" s="65">
        <f t="shared" si="120"/>
        <v>6.3391249017940838</v>
      </c>
      <c r="DK80" s="65">
        <f t="shared" si="120"/>
        <v>5.8784389056331081</v>
      </c>
      <c r="DL80" s="65">
        <f t="shared" si="120"/>
        <v>5.4300163352737565</v>
      </c>
      <c r="DM80" s="65">
        <f t="shared" si="120"/>
        <v>4.9939524936087931</v>
      </c>
      <c r="DN80" s="65">
        <f t="shared" si="120"/>
        <v>4.5703378863416493</v>
      </c>
      <c r="DO80" s="65">
        <f t="shared" si="120"/>
        <v>4.1592583081861951</v>
      </c>
      <c r="DP80" s="65">
        <f t="shared" si="120"/>
        <v>3.7607949279245663</v>
      </c>
    </row>
    <row r="81" spans="1:120" x14ac:dyDescent="0.25">
      <c r="A81" s="65" t="str">
        <f t="shared" si="71"/>
        <v>20_USA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20_USA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70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20_USA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9.9520235999999998E-2</v>
      </c>
      <c r="F82" s="66">
        <v>5.6731139999999999E-2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20_USA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9.9520235999999998E-2</v>
      </c>
      <c r="BP82" s="65">
        <f t="shared" si="123"/>
        <v>5.6731139999999999E-2</v>
      </c>
      <c r="BQ82" s="65">
        <f t="shared" si="123"/>
        <v>5.753237378517035E-2</v>
      </c>
      <c r="BR82" s="65">
        <f t="shared" si="123"/>
        <v>5.2103668283803022E-2</v>
      </c>
      <c r="BS82" s="65">
        <f t="shared" si="123"/>
        <v>5.620842606367079E-2</v>
      </c>
      <c r="BT82" s="65">
        <f t="shared" si="123"/>
        <v>5.7548476312391648E-2</v>
      </c>
      <c r="BU82" s="65">
        <f t="shared" si="123"/>
        <v>5.8870271765783869E-2</v>
      </c>
      <c r="BV82" s="65">
        <f t="shared" si="123"/>
        <v>6.0176805736142883E-2</v>
      </c>
      <c r="BW82" s="65">
        <f t="shared" si="123"/>
        <v>6.1470295583541196E-2</v>
      </c>
      <c r="BX82" s="65">
        <f t="shared" si="123"/>
        <v>6.2753244020127275E-2</v>
      </c>
      <c r="BY82" s="65">
        <f t="shared" si="123"/>
        <v>6.4028062286758516E-2</v>
      </c>
      <c r="BZ82" s="65">
        <f t="shared" si="123"/>
        <v>6.4748889154686184E-2</v>
      </c>
      <c r="CA82" s="65">
        <f t="shared" si="123"/>
        <v>6.5436433314991757E-2</v>
      </c>
      <c r="CB82" s="65">
        <f t="shared" si="123"/>
        <v>6.5992931622531129E-2</v>
      </c>
      <c r="CC82" s="65">
        <f t="shared" si="123"/>
        <v>6.6163326050194898E-2</v>
      </c>
      <c r="CD82" s="65">
        <f t="shared" si="123"/>
        <v>6.6201912117888645E-2</v>
      </c>
      <c r="CE82" s="65">
        <f t="shared" si="123"/>
        <v>6.6108674483620192E-2</v>
      </c>
      <c r="CF82" s="65">
        <f t="shared" si="123"/>
        <v>6.5883307406738062E-2</v>
      </c>
      <c r="CG82" s="65">
        <f t="shared" si="123"/>
        <v>6.5526055741186293E-2</v>
      </c>
      <c r="CH82" s="65">
        <f t="shared" si="123"/>
        <v>6.5037963838459806E-2</v>
      </c>
      <c r="CI82" s="65">
        <f t="shared" si="123"/>
        <v>6.4421127348245288E-2</v>
      </c>
      <c r="CJ82" s="65">
        <f t="shared" si="123"/>
        <v>6.367818088895523E-2</v>
      </c>
      <c r="CK82" s="65">
        <f t="shared" si="123"/>
        <v>6.2811813846970974E-2</v>
      </c>
      <c r="CL82" s="65">
        <f t="shared" si="123"/>
        <v>6.1825091835543536E-2</v>
      </c>
      <c r="CM82" s="65">
        <f t="shared" si="123"/>
        <v>6.0721973685296332E-2</v>
      </c>
      <c r="CN82" s="65">
        <f t="shared" si="123"/>
        <v>5.9507116391020277E-2</v>
      </c>
      <c r="CO82" s="65">
        <f t="shared" si="123"/>
        <v>5.818500770432937E-2</v>
      </c>
      <c r="CP82" s="65">
        <f t="shared" si="123"/>
        <v>5.6759777193577519E-2</v>
      </c>
      <c r="CQ82" s="65">
        <f t="shared" si="123"/>
        <v>5.5235234633749637E-2</v>
      </c>
      <c r="CR82" s="65">
        <f t="shared" si="123"/>
        <v>5.3615287794711905E-2</v>
      </c>
      <c r="CS82" s="65">
        <f t="shared" si="123"/>
        <v>5.1903890928004882E-2</v>
      </c>
      <c r="CT82" s="65">
        <f t="shared" si="123"/>
        <v>5.0186831959647793E-2</v>
      </c>
      <c r="CU82" s="65">
        <f t="shared" si="123"/>
        <v>4.8466304694624117E-2</v>
      </c>
      <c r="CV82" s="70">
        <f t="shared" si="123"/>
        <v>4.6744167271358175E-2</v>
      </c>
      <c r="CW82" s="65">
        <f t="shared" ref="CW82:DP82" si="124">CW$49*CW39</f>
        <v>4.4677452200670237E-2</v>
      </c>
      <c r="CX82" s="65">
        <f t="shared" si="124"/>
        <v>4.2645349040822525E-2</v>
      </c>
      <c r="CY82" s="65">
        <f t="shared" si="124"/>
        <v>4.0648432252711031E-2</v>
      </c>
      <c r="CZ82" s="65">
        <f t="shared" si="124"/>
        <v>3.8687255841138912E-2</v>
      </c>
      <c r="DA82" s="65">
        <f t="shared" si="124"/>
        <v>3.6762353700492995E-2</v>
      </c>
      <c r="DB82" s="65">
        <f t="shared" si="124"/>
        <v>3.4874239955962748E-2</v>
      </c>
      <c r="DC82" s="65">
        <f t="shared" si="124"/>
        <v>3.3023409300351268E-2</v>
      </c>
      <c r="DD82" s="65">
        <f t="shared" si="124"/>
        <v>3.1210337326522966E-2</v>
      </c>
      <c r="DE82" s="65">
        <f t="shared" si="124"/>
        <v>2.9435480855543514E-2</v>
      </c>
      <c r="DF82" s="65">
        <f t="shared" si="124"/>
        <v>2.7699278260554516E-2</v>
      </c>
      <c r="DG82" s="65">
        <f t="shared" si="124"/>
        <v>2.6002149786430704E-2</v>
      </c>
      <c r="DH82" s="65">
        <f t="shared" si="124"/>
        <v>2.4344497865271722E-2</v>
      </c>
      <c r="DI82" s="65">
        <f t="shared" si="124"/>
        <v>2.2726707427768788E-2</v>
      </c>
      <c r="DJ82" s="65">
        <f t="shared" si="124"/>
        <v>2.1149146210496343E-2</v>
      </c>
      <c r="DK82" s="65">
        <f t="shared" si="124"/>
        <v>1.9612165059173837E-2</v>
      </c>
      <c r="DL82" s="65">
        <f t="shared" si="124"/>
        <v>1.8116098227940958E-2</v>
      </c>
      <c r="DM82" s="65">
        <f t="shared" si="124"/>
        <v>1.6661263674693248E-2</v>
      </c>
      <c r="DN82" s="65">
        <f t="shared" si="124"/>
        <v>1.5247963352521142E-2</v>
      </c>
      <c r="DO82" s="65">
        <f t="shared" si="124"/>
        <v>1.3876483497297228E-2</v>
      </c>
      <c r="DP82" s="65">
        <f t="shared" si="124"/>
        <v>1.2547094911453657E-2</v>
      </c>
    </row>
    <row r="83" spans="1:120" x14ac:dyDescent="0.25">
      <c r="A83" s="65" t="str">
        <f t="shared" si="71"/>
        <v>20_USA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20_USA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70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20_USA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20_USA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70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20_USA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20_USA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70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20_USA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0.93198168000000003</v>
      </c>
      <c r="F86" s="66">
        <v>0.59954976000000004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20_USA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0.93198168000000003</v>
      </c>
      <c r="BP86" s="65">
        <f t="shared" si="131"/>
        <v>0.59954976000000004</v>
      </c>
      <c r="BQ86" s="65">
        <f t="shared" si="131"/>
        <v>0.60801741151560107</v>
      </c>
      <c r="BR86" s="65">
        <f t="shared" si="131"/>
        <v>0.55064540946425033</v>
      </c>
      <c r="BS86" s="65">
        <f t="shared" si="131"/>
        <v>0.59402558024484553</v>
      </c>
      <c r="BT86" s="65">
        <f t="shared" si="131"/>
        <v>0.60818758730143796</v>
      </c>
      <c r="BU86" s="65">
        <f t="shared" si="131"/>
        <v>0.62215667283101472</v>
      </c>
      <c r="BV86" s="65">
        <f t="shared" si="131"/>
        <v>0.63596447095318531</v>
      </c>
      <c r="BW86" s="65">
        <f t="shared" si="131"/>
        <v>0.6496344153183099</v>
      </c>
      <c r="BX86" s="65">
        <f t="shared" si="131"/>
        <v>0.6631929552533008</v>
      </c>
      <c r="BY86" s="65">
        <f t="shared" si="131"/>
        <v>0.67666557339216382</v>
      </c>
      <c r="BZ86" s="65">
        <f t="shared" si="131"/>
        <v>0.68428346324362077</v>
      </c>
      <c r="CA86" s="65">
        <f t="shared" si="131"/>
        <v>0.69154961259828929</v>
      </c>
      <c r="CB86" s="65">
        <f t="shared" si="131"/>
        <v>0.69743083456431409</v>
      </c>
      <c r="CC86" s="65">
        <f t="shared" si="131"/>
        <v>0.69923160814670904</v>
      </c>
      <c r="CD86" s="65">
        <f t="shared" si="131"/>
        <v>0.69963939596174551</v>
      </c>
      <c r="CE86" s="65">
        <f t="shared" si="131"/>
        <v>0.69865403587117425</v>
      </c>
      <c r="CF86" s="65">
        <f t="shared" si="131"/>
        <v>0.69627229672655999</v>
      </c>
      <c r="CG86" s="65">
        <f t="shared" si="131"/>
        <v>0.69249676620943734</v>
      </c>
      <c r="CH86" s="65">
        <f t="shared" si="131"/>
        <v>0.68733848130387032</v>
      </c>
      <c r="CI86" s="65">
        <f t="shared" si="131"/>
        <v>0.68081958939252574</v>
      </c>
      <c r="CJ86" s="65">
        <f t="shared" si="131"/>
        <v>0.67296793382275921</v>
      </c>
      <c r="CK86" s="65">
        <f t="shared" si="131"/>
        <v>0.663811936744372</v>
      </c>
      <c r="CL86" s="65">
        <f t="shared" si="131"/>
        <v>0.6533839963726813</v>
      </c>
      <c r="CM86" s="65">
        <f t="shared" si="131"/>
        <v>0.64172595068150795</v>
      </c>
      <c r="CN86" s="65">
        <f t="shared" si="131"/>
        <v>0.62888701602908503</v>
      </c>
      <c r="CO86" s="65">
        <f t="shared" si="131"/>
        <v>0.61491462016678711</v>
      </c>
      <c r="CP86" s="65">
        <f t="shared" si="131"/>
        <v>0.59985240547013285</v>
      </c>
      <c r="CQ86" s="65">
        <f t="shared" si="131"/>
        <v>0.58374063465335402</v>
      </c>
      <c r="CR86" s="65">
        <f t="shared" si="131"/>
        <v>0.56662060606662312</v>
      </c>
      <c r="CS86" s="65">
        <f t="shared" si="131"/>
        <v>0.54853410929079705</v>
      </c>
      <c r="CT86" s="65">
        <f t="shared" si="131"/>
        <v>0.5303877739204107</v>
      </c>
      <c r="CU86" s="65">
        <f t="shared" si="131"/>
        <v>0.51220478466938535</v>
      </c>
      <c r="CV86" s="70">
        <f t="shared" si="131"/>
        <v>0.49400477883826505</v>
      </c>
      <c r="CW86" s="65">
        <f t="shared" ref="CW86:DP86" si="132">CW$49*CW43</f>
        <v>0.47216318488088393</v>
      </c>
      <c r="CX86" s="65">
        <f t="shared" si="132"/>
        <v>0.45068737879304699</v>
      </c>
      <c r="CY86" s="65">
        <f t="shared" si="132"/>
        <v>0.42958343163012702</v>
      </c>
      <c r="CZ86" s="65">
        <f t="shared" si="132"/>
        <v>0.40885719826207334</v>
      </c>
      <c r="DA86" s="65">
        <f t="shared" si="132"/>
        <v>0.38851432102661243</v>
      </c>
      <c r="DB86" s="65">
        <f t="shared" si="132"/>
        <v>0.36856023333534066</v>
      </c>
      <c r="DC86" s="65">
        <f t="shared" si="132"/>
        <v>0.34900016323323274</v>
      </c>
      <c r="DD86" s="65">
        <f t="shared" si="132"/>
        <v>0.32983913691203615</v>
      </c>
      <c r="DE86" s="65">
        <f t="shared" si="132"/>
        <v>0.31108198217814259</v>
      </c>
      <c r="DF86" s="65">
        <f t="shared" si="132"/>
        <v>0.29273333187538059</v>
      </c>
      <c r="DG86" s="65">
        <f t="shared" si="132"/>
        <v>0.2747976272632382</v>
      </c>
      <c r="DH86" s="65">
        <f t="shared" si="132"/>
        <v>0.25727912135106357</v>
      </c>
      <c r="DI86" s="65">
        <f t="shared" si="132"/>
        <v>0.2401818821886709</v>
      </c>
      <c r="DJ86" s="65">
        <f t="shared" si="132"/>
        <v>0.22350979611388022</v>
      </c>
      <c r="DK86" s="65">
        <f t="shared" si="132"/>
        <v>0.2072665709574682</v>
      </c>
      <c r="DL86" s="65">
        <f t="shared" si="132"/>
        <v>0.19145573920598866</v>
      </c>
      <c r="DM86" s="65">
        <f t="shared" si="132"/>
        <v>0.1760806611229575</v>
      </c>
      <c r="DN86" s="65">
        <f t="shared" si="132"/>
        <v>0.16114452782885819</v>
      </c>
      <c r="DO86" s="65">
        <f t="shared" si="132"/>
        <v>0.14665036434044013</v>
      </c>
      <c r="DP86" s="65">
        <f t="shared" si="132"/>
        <v>0.13260103256975381</v>
      </c>
    </row>
    <row r="87" spans="1:120" x14ac:dyDescent="0.25">
      <c r="A87" s="65" t="str">
        <f t="shared" si="71"/>
        <v>20_USA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8.7001703999999999E-2</v>
      </c>
      <c r="F87" s="66">
        <v>8.3819735999999992E-2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20_USA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8.7001703999999999E-2</v>
      </c>
      <c r="BP87" s="65">
        <f t="shared" si="133"/>
        <v>8.3819735999999992E-2</v>
      </c>
      <c r="BQ87" s="65">
        <f t="shared" si="133"/>
        <v>8.5003551526133606E-2</v>
      </c>
      <c r="BR87" s="65">
        <f t="shared" si="133"/>
        <v>7.6982689228172432E-2</v>
      </c>
      <c r="BS87" s="65">
        <f t="shared" si="133"/>
        <v>8.3047430981157869E-2</v>
      </c>
      <c r="BT87" s="65">
        <f t="shared" si="133"/>
        <v>8.5027342861555777E-2</v>
      </c>
      <c r="BU87" s="65">
        <f t="shared" si="133"/>
        <v>8.6980283450257781E-2</v>
      </c>
      <c r="BV87" s="65">
        <f t="shared" si="133"/>
        <v>8.8910675338566836E-2</v>
      </c>
      <c r="BW87" s="65">
        <f t="shared" si="133"/>
        <v>9.0821794655534666E-2</v>
      </c>
      <c r="BX87" s="65">
        <f t="shared" si="133"/>
        <v>9.2717339135272914E-2</v>
      </c>
      <c r="BY87" s="65">
        <f t="shared" si="133"/>
        <v>9.4600871363904479E-2</v>
      </c>
      <c r="BZ87" s="65">
        <f t="shared" si="133"/>
        <v>9.5665886411573253E-2</v>
      </c>
      <c r="CA87" s="65">
        <f t="shared" si="133"/>
        <v>9.6681726565766429E-2</v>
      </c>
      <c r="CB87" s="65">
        <f t="shared" si="133"/>
        <v>9.7503947681407604E-2</v>
      </c>
      <c r="CC87" s="65">
        <f t="shared" si="133"/>
        <v>9.7755703876376512E-2</v>
      </c>
      <c r="CD87" s="65">
        <f t="shared" si="133"/>
        <v>9.7812714435433989E-2</v>
      </c>
      <c r="CE87" s="65">
        <f t="shared" si="133"/>
        <v>9.7674956690928127E-2</v>
      </c>
      <c r="CF87" s="65">
        <f t="shared" si="133"/>
        <v>9.7341978913866825E-2</v>
      </c>
      <c r="CG87" s="65">
        <f t="shared" si="133"/>
        <v>9.6814142873693693E-2</v>
      </c>
      <c r="CH87" s="65">
        <f t="shared" si="133"/>
        <v>9.6092991590108132E-2</v>
      </c>
      <c r="CI87" s="65">
        <f t="shared" si="133"/>
        <v>9.5181621366189711E-2</v>
      </c>
      <c r="CJ87" s="65">
        <f t="shared" si="133"/>
        <v>9.4083924826338261E-2</v>
      </c>
      <c r="CK87" s="65">
        <f t="shared" si="133"/>
        <v>9.2803875514122391E-2</v>
      </c>
      <c r="CL87" s="65">
        <f t="shared" si="133"/>
        <v>9.134600284483993E-2</v>
      </c>
      <c r="CM87" s="65">
        <f t="shared" si="133"/>
        <v>8.9716155954216392E-2</v>
      </c>
      <c r="CN87" s="65">
        <f t="shared" si="133"/>
        <v>8.7921215509094125E-2</v>
      </c>
      <c r="CO87" s="65">
        <f t="shared" si="133"/>
        <v>8.5967812121082926E-2</v>
      </c>
      <c r="CP87" s="65">
        <f t="shared" si="133"/>
        <v>8.3862047189329991E-2</v>
      </c>
      <c r="CQ87" s="65">
        <f t="shared" si="133"/>
        <v>8.1609549621230057E-2</v>
      </c>
      <c r="CR87" s="65">
        <f t="shared" si="133"/>
        <v>7.9216093110710845E-2</v>
      </c>
      <c r="CS87" s="65">
        <f t="shared" si="133"/>
        <v>7.6687520027945197E-2</v>
      </c>
      <c r="CT87" s="65">
        <f t="shared" si="133"/>
        <v>7.4150581242224969E-2</v>
      </c>
      <c r="CU87" s="65">
        <f t="shared" si="133"/>
        <v>7.1608518080175224E-2</v>
      </c>
      <c r="CV87" s="70">
        <f t="shared" si="133"/>
        <v>6.9064075924176405E-2</v>
      </c>
      <c r="CW87" s="65">
        <f t="shared" ref="CW87:DP87" si="134">CW$49*CW44</f>
        <v>6.6010523472872146E-2</v>
      </c>
      <c r="CX87" s="65">
        <f t="shared" si="134"/>
        <v>6.3008109800536283E-2</v>
      </c>
      <c r="CY87" s="65">
        <f t="shared" si="134"/>
        <v>6.0057683667843136E-2</v>
      </c>
      <c r="CZ87" s="65">
        <f t="shared" si="134"/>
        <v>5.7160063611778653E-2</v>
      </c>
      <c r="DA87" s="65">
        <f t="shared" si="134"/>
        <v>5.431603845637413E-2</v>
      </c>
      <c r="DB87" s="65">
        <f t="shared" si="134"/>
        <v>5.1526367816854157E-2</v>
      </c>
      <c r="DC87" s="65">
        <f t="shared" si="134"/>
        <v>4.8791782597271752E-2</v>
      </c>
      <c r="DD87" s="65">
        <f t="shared" si="134"/>
        <v>4.611298548169665E-2</v>
      </c>
      <c r="DE87" s="65">
        <f t="shared" si="134"/>
        <v>4.3490651419039184E-2</v>
      </c>
      <c r="DF87" s="65">
        <f t="shared" si="134"/>
        <v>4.0925428101572042E-2</v>
      </c>
      <c r="DG87" s="65">
        <f t="shared" si="134"/>
        <v>3.8417936437220856E-2</v>
      </c>
      <c r="DH87" s="65">
        <f t="shared" si="134"/>
        <v>3.5968771015700347E-2</v>
      </c>
      <c r="DI87" s="65">
        <f t="shared" si="134"/>
        <v>3.3578500568555783E-2</v>
      </c>
      <c r="DJ87" s="65">
        <f t="shared" si="134"/>
        <v>3.1247668423183522E-2</v>
      </c>
      <c r="DK87" s="65">
        <f t="shared" si="134"/>
        <v>2.8976792950897431E-2</v>
      </c>
      <c r="DL87" s="65">
        <f t="shared" si="134"/>
        <v>2.6766368009105385E-2</v>
      </c>
      <c r="DM87" s="65">
        <f t="shared" si="134"/>
        <v>2.4616863377664857E-2</v>
      </c>
      <c r="DN87" s="65">
        <f t="shared" si="134"/>
        <v>2.252872518948142E-2</v>
      </c>
      <c r="DO87" s="65">
        <f t="shared" si="134"/>
        <v>2.0502376355416272E-2</v>
      </c>
      <c r="DP87" s="65">
        <f t="shared" si="134"/>
        <v>1.8538216983564736E-2</v>
      </c>
    </row>
    <row r="88" spans="1:120" x14ac:dyDescent="0.25">
      <c r="A88" s="65" t="str">
        <f t="shared" si="71"/>
        <v>20_USA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79.140735792000001</v>
      </c>
      <c r="F88" s="66">
        <v>119.30236358400001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20_USA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79.140735792000001</v>
      </c>
      <c r="BP88" s="65">
        <f t="shared" si="135"/>
        <v>119.30236358400001</v>
      </c>
      <c r="BQ88" s="65">
        <f t="shared" si="135"/>
        <v>120.98731270284686</v>
      </c>
      <c r="BR88" s="65">
        <f t="shared" si="135"/>
        <v>109.57105352817513</v>
      </c>
      <c r="BS88" s="65">
        <f t="shared" si="135"/>
        <v>118.20312587993885</v>
      </c>
      <c r="BT88" s="65">
        <f t="shared" si="135"/>
        <v>121.02117540254189</v>
      </c>
      <c r="BU88" s="65">
        <f t="shared" si="135"/>
        <v>123.80083612792615</v>
      </c>
      <c r="BV88" s="65">
        <f t="shared" si="135"/>
        <v>126.54840282174929</v>
      </c>
      <c r="BW88" s="65">
        <f t="shared" si="135"/>
        <v>129.26853846623882</v>
      </c>
      <c r="BX88" s="65">
        <f t="shared" si="135"/>
        <v>131.96650612282244</v>
      </c>
      <c r="BY88" s="65">
        <f t="shared" si="135"/>
        <v>134.6473764940007</v>
      </c>
      <c r="BZ88" s="65">
        <f t="shared" si="135"/>
        <v>136.16323443513534</v>
      </c>
      <c r="CA88" s="65">
        <f t="shared" si="135"/>
        <v>137.60910073348282</v>
      </c>
      <c r="CB88" s="65">
        <f t="shared" si="135"/>
        <v>138.77938505034902</v>
      </c>
      <c r="CC88" s="65">
        <f t="shared" si="135"/>
        <v>139.13771484879535</v>
      </c>
      <c r="CD88" s="65">
        <f t="shared" si="135"/>
        <v>139.21885915644148</v>
      </c>
      <c r="CE88" s="65">
        <f t="shared" si="135"/>
        <v>139.02278570994974</v>
      </c>
      <c r="CF88" s="65">
        <f t="shared" si="135"/>
        <v>138.54885155410415</v>
      </c>
      <c r="CG88" s="65">
        <f t="shared" si="135"/>
        <v>137.79757160283498</v>
      </c>
      <c r="CH88" s="65">
        <f t="shared" si="135"/>
        <v>136.77114206798899</v>
      </c>
      <c r="CI88" s="65">
        <f t="shared" si="135"/>
        <v>135.47396998176876</v>
      </c>
      <c r="CJ88" s="65">
        <f t="shared" si="135"/>
        <v>133.91159579697947</v>
      </c>
      <c r="CK88" s="65">
        <f t="shared" si="135"/>
        <v>132.08967514035243</v>
      </c>
      <c r="CL88" s="65">
        <f t="shared" si="135"/>
        <v>130.01465482234627</v>
      </c>
      <c r="CM88" s="65">
        <f t="shared" si="135"/>
        <v>127.69486003879527</v>
      </c>
      <c r="CN88" s="65">
        <f t="shared" si="135"/>
        <v>125.14008418510369</v>
      </c>
      <c r="CO88" s="65">
        <f t="shared" si="135"/>
        <v>122.35976474789226</v>
      </c>
      <c r="CP88" s="65">
        <f t="shared" si="135"/>
        <v>119.36258597474003</v>
      </c>
      <c r="CQ88" s="65">
        <f t="shared" si="135"/>
        <v>116.15655960594383</v>
      </c>
      <c r="CR88" s="65">
        <f t="shared" si="135"/>
        <v>112.74990345946713</v>
      </c>
      <c r="CS88" s="65">
        <f t="shared" si="135"/>
        <v>109.15093310159313</v>
      </c>
      <c r="CT88" s="65">
        <f t="shared" si="135"/>
        <v>105.54005566570686</v>
      </c>
      <c r="CU88" s="65">
        <f t="shared" si="135"/>
        <v>101.92188459902212</v>
      </c>
      <c r="CV88" s="70">
        <f t="shared" si="135"/>
        <v>98.300327461053712</v>
      </c>
      <c r="CW88" s="65">
        <f t="shared" ref="CW88:DP88" si="136">CW$49*CW45</f>
        <v>93.954143111722033</v>
      </c>
      <c r="CX88" s="65">
        <f t="shared" si="136"/>
        <v>89.680745644011225</v>
      </c>
      <c r="CY88" s="65">
        <f t="shared" si="136"/>
        <v>85.481343116540941</v>
      </c>
      <c r="CZ88" s="65">
        <f t="shared" si="136"/>
        <v>81.357100569930026</v>
      </c>
      <c r="DA88" s="65">
        <f t="shared" si="136"/>
        <v>77.309140753734553</v>
      </c>
      <c r="DB88" s="65">
        <f t="shared" si="136"/>
        <v>73.33854484401202</v>
      </c>
      <c r="DC88" s="65">
        <f t="shared" si="136"/>
        <v>69.446353151615696</v>
      </c>
      <c r="DD88" s="65">
        <f t="shared" si="136"/>
        <v>65.63356582131307</v>
      </c>
      <c r="DE88" s="65">
        <f t="shared" si="136"/>
        <v>61.901143521845682</v>
      </c>
      <c r="DF88" s="65">
        <f t="shared" si="136"/>
        <v>58.250008127019107</v>
      </c>
      <c r="DG88" s="65">
        <f t="shared" si="136"/>
        <v>54.681043387923843</v>
      </c>
      <c r="DH88" s="65">
        <f t="shared" si="136"/>
        <v>51.195095596396555</v>
      </c>
      <c r="DI88" s="65">
        <f t="shared" si="136"/>
        <v>47.792974239806618</v>
      </c>
      <c r="DJ88" s="65">
        <f t="shared" si="136"/>
        <v>44.475452647272895</v>
      </c>
      <c r="DK88" s="65">
        <f t="shared" si="136"/>
        <v>41.243268627405982</v>
      </c>
      <c r="DL88" s="65">
        <f t="shared" si="136"/>
        <v>38.097125097667153</v>
      </c>
      <c r="DM88" s="65">
        <f t="shared" si="136"/>
        <v>35.03769070544228</v>
      </c>
      <c r="DN88" s="65">
        <f t="shared" si="136"/>
        <v>32.065600440921571</v>
      </c>
      <c r="DO88" s="65">
        <f t="shared" si="136"/>
        <v>29.181456241879307</v>
      </c>
      <c r="DP88" s="65">
        <f t="shared" si="136"/>
        <v>26.385827590441504</v>
      </c>
    </row>
    <row r="89" spans="1:120" x14ac:dyDescent="0.25">
      <c r="A89" s="65" t="str">
        <f t="shared" si="71"/>
        <v>20_USA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0.14498888400000001</v>
      </c>
      <c r="F89" s="66">
        <v>0.153781164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20_USA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0.14498888400000001</v>
      </c>
      <c r="BP89" s="65">
        <f t="shared" si="138"/>
        <v>0.153781164</v>
      </c>
      <c r="BQ89" s="65">
        <f t="shared" si="138"/>
        <v>0.15595306930843592</v>
      </c>
      <c r="BR89" s="65">
        <f t="shared" si="138"/>
        <v>0.14123747129624242</v>
      </c>
      <c r="BS89" s="65">
        <f t="shared" si="138"/>
        <v>0.15236424275414229</v>
      </c>
      <c r="BT89" s="65">
        <f t="shared" si="138"/>
        <v>0.15599671844680038</v>
      </c>
      <c r="BU89" s="65">
        <f t="shared" si="138"/>
        <v>0.15957971084555286</v>
      </c>
      <c r="BV89" s="65">
        <f t="shared" si="138"/>
        <v>0.16312133392535261</v>
      </c>
      <c r="BW89" s="65">
        <f t="shared" si="138"/>
        <v>0.16662759828660278</v>
      </c>
      <c r="BX89" s="65">
        <f t="shared" si="138"/>
        <v>0.17010528803389482</v>
      </c>
      <c r="BY89" s="65">
        <f t="shared" si="138"/>
        <v>0.17356093932049008</v>
      </c>
      <c r="BZ89" s="65">
        <f t="shared" si="138"/>
        <v>0.17551488550934494</v>
      </c>
      <c r="CA89" s="65">
        <f t="shared" si="138"/>
        <v>0.17737861222580423</v>
      </c>
      <c r="CB89" s="65">
        <f t="shared" si="138"/>
        <v>0.17888711280410097</v>
      </c>
      <c r="CC89" s="65">
        <f t="shared" si="138"/>
        <v>0.17934900116779767</v>
      </c>
      <c r="CD89" s="65">
        <f t="shared" si="138"/>
        <v>0.17945359646421033</v>
      </c>
      <c r="CE89" s="65">
        <f t="shared" si="138"/>
        <v>0.17920085710578376</v>
      </c>
      <c r="CF89" s="65">
        <f t="shared" si="138"/>
        <v>0.17858995432099548</v>
      </c>
      <c r="CG89" s="65">
        <f t="shared" si="138"/>
        <v>0.17762155183570277</v>
      </c>
      <c r="CH89" s="65">
        <f t="shared" si="138"/>
        <v>0.17629848057465897</v>
      </c>
      <c r="CI89" s="65">
        <f t="shared" si="138"/>
        <v>0.17462642121778962</v>
      </c>
      <c r="CJ89" s="65">
        <f t="shared" si="138"/>
        <v>0.1726125154281421</v>
      </c>
      <c r="CK89" s="65">
        <f t="shared" si="138"/>
        <v>0.17026405332835742</v>
      </c>
      <c r="CL89" s="65">
        <f t="shared" si="138"/>
        <v>0.16758934487966889</v>
      </c>
      <c r="CM89" s="65">
        <f t="shared" si="138"/>
        <v>0.16459912128862977</v>
      </c>
      <c r="CN89" s="65">
        <f t="shared" si="138"/>
        <v>0.16130600627617522</v>
      </c>
      <c r="CO89" s="65">
        <f t="shared" si="138"/>
        <v>0.15772216479557322</v>
      </c>
      <c r="CP89" s="65">
        <f t="shared" si="138"/>
        <v>0.1538587908723322</v>
      </c>
      <c r="CQ89" s="65">
        <f t="shared" si="138"/>
        <v>0.14972621166772129</v>
      </c>
      <c r="CR89" s="65">
        <f t="shared" si="138"/>
        <v>0.14533501997784262</v>
      </c>
      <c r="CS89" s="65">
        <f t="shared" si="138"/>
        <v>0.14069593459672461</v>
      </c>
      <c r="CT89" s="65">
        <f t="shared" si="138"/>
        <v>0.1360415009503958</v>
      </c>
      <c r="CU89" s="65">
        <f t="shared" si="138"/>
        <v>0.13137766578845333</v>
      </c>
      <c r="CV89" s="70">
        <f t="shared" si="138"/>
        <v>0.12670946596878119</v>
      </c>
      <c r="CW89" s="65">
        <f t="shared" ref="CW89:DP89" si="139">CW$49*CW46</f>
        <v>0.12110721913879094</v>
      </c>
      <c r="CX89" s="65">
        <f t="shared" si="139"/>
        <v>0.11559879485383105</v>
      </c>
      <c r="CY89" s="65">
        <f t="shared" si="139"/>
        <v>0.11018575030568827</v>
      </c>
      <c r="CZ89" s="65">
        <f t="shared" si="139"/>
        <v>0.10486958723579572</v>
      </c>
      <c r="DA89" s="65">
        <f t="shared" si="139"/>
        <v>9.9651752872258845E-2</v>
      </c>
      <c r="DB89" s="65">
        <f t="shared" si="139"/>
        <v>9.4533640854797873E-2</v>
      </c>
      <c r="DC89" s="65">
        <f t="shared" si="139"/>
        <v>8.9516592147741839E-2</v>
      </c>
      <c r="DD89" s="65">
        <f t="shared" si="139"/>
        <v>8.4601895941194716E-2</v>
      </c>
      <c r="DE89" s="65">
        <f t="shared" si="139"/>
        <v>7.9790790540524945E-2</v>
      </c>
      <c r="DF89" s="65">
        <f t="shared" si="139"/>
        <v>7.508446424429277E-2</v>
      </c>
      <c r="DG89" s="65">
        <f t="shared" si="139"/>
        <v>7.0484056210745355E-2</v>
      </c>
      <c r="DH89" s="65">
        <f t="shared" si="139"/>
        <v>6.5990657313020687E-2</v>
      </c>
      <c r="DI89" s="65">
        <f t="shared" si="139"/>
        <v>6.1605310983169542E-2</v>
      </c>
      <c r="DJ89" s="65">
        <f t="shared" si="139"/>
        <v>5.7329014045131417E-2</v>
      </c>
      <c r="DK89" s="65">
        <f t="shared" si="139"/>
        <v>5.316271753678635E-2</v>
      </c>
      <c r="DL89" s="65">
        <f t="shared" si="139"/>
        <v>4.9107327521200846E-2</v>
      </c>
      <c r="DM89" s="65">
        <f t="shared" si="139"/>
        <v>4.5163705887194323E-2</v>
      </c>
      <c r="DN89" s="65">
        <f t="shared" si="139"/>
        <v>4.1332671139343281E-2</v>
      </c>
      <c r="DO89" s="65">
        <f t="shared" si="139"/>
        <v>3.7614999177544441E-2</v>
      </c>
      <c r="DP89" s="65">
        <f t="shared" si="139"/>
        <v>3.4011424066250386E-2</v>
      </c>
    </row>
    <row r="90" spans="1:120" x14ac:dyDescent="0.25">
      <c r="A90" s="52" t="str">
        <f t="shared" ref="A90:C121" si="140">A58</f>
        <v>20_USA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20_USA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0.29345152967639959</v>
      </c>
      <c r="CC90" s="52">
        <f t="shared" si="143"/>
        <v>0.88484254859072675</v>
      </c>
      <c r="CD90" s="52">
        <f t="shared" si="143"/>
        <v>1.7774075343883222</v>
      </c>
      <c r="CE90" s="52">
        <f t="shared" si="143"/>
        <v>2.9731518687074523</v>
      </c>
      <c r="CF90" s="52">
        <f t="shared" si="143"/>
        <v>4.4728334879158442</v>
      </c>
      <c r="CG90" s="52">
        <f t="shared" si="143"/>
        <v>6.2759807009699307</v>
      </c>
      <c r="CH90" s="52">
        <f t="shared" si="143"/>
        <v>8.3809529519731605</v>
      </c>
      <c r="CI90" s="52">
        <f t="shared" si="143"/>
        <v>10.785075711136814</v>
      </c>
      <c r="CJ90" s="52">
        <f t="shared" si="143"/>
        <v>13.484720397628378</v>
      </c>
      <c r="CK90" s="52">
        <f t="shared" si="143"/>
        <v>16.47530590526009</v>
      </c>
      <c r="CL90" s="52">
        <f t="shared" si="143"/>
        <v>19.751422598840772</v>
      </c>
      <c r="CM90" s="52">
        <f t="shared" si="143"/>
        <v>23.307141876264417</v>
      </c>
      <c r="CN90" s="52">
        <f t="shared" si="143"/>
        <v>27.136247911016536</v>
      </c>
      <c r="CO90" s="52">
        <f t="shared" si="143"/>
        <v>31.232110036079778</v>
      </c>
      <c r="CP90" s="52">
        <f t="shared" si="143"/>
        <v>35.587604119352207</v>
      </c>
      <c r="CQ90" s="52">
        <f t="shared" si="143"/>
        <v>40.195067992214852</v>
      </c>
      <c r="CR90" s="52">
        <f t="shared" si="143"/>
        <v>45.04654917340838</v>
      </c>
      <c r="CS90" s="52">
        <f t="shared" si="143"/>
        <v>50.133856771788238</v>
      </c>
      <c r="CT90" s="52">
        <f t="shared" si="143"/>
        <v>55.156425225742296</v>
      </c>
      <c r="CU90" s="52">
        <f t="shared" si="143"/>
        <v>60.109248148259326</v>
      </c>
      <c r="CV90" s="70">
        <f t="shared" ref="CV90:DP90" si="144">CV$50*CV15</f>
        <v>64.987201593935723</v>
      </c>
      <c r="CW90" s="52">
        <f t="shared" si="144"/>
        <v>69.250866634824447</v>
      </c>
      <c r="CX90" s="52">
        <f t="shared" si="144"/>
        <v>73.368417357986374</v>
      </c>
      <c r="CY90" s="52">
        <f t="shared" si="144"/>
        <v>77.338548265619465</v>
      </c>
      <c r="CZ90" s="52">
        <f t="shared" si="144"/>
        <v>81.160016228917129</v>
      </c>
      <c r="DA90" s="52">
        <f t="shared" si="144"/>
        <v>84.831639372559636</v>
      </c>
      <c r="DB90" s="52">
        <f t="shared" si="144"/>
        <v>88.352295973965383</v>
      </c>
      <c r="DC90" s="52">
        <f t="shared" si="144"/>
        <v>91.720923377137055</v>
      </c>
      <c r="DD90" s="52">
        <f t="shared" si="144"/>
        <v>94.936516920926621</v>
      </c>
      <c r="DE90" s="52">
        <f t="shared" si="144"/>
        <v>97.998128881574161</v>
      </c>
      <c r="DF90" s="52">
        <f t="shared" si="144"/>
        <v>100.90486742934542</v>
      </c>
      <c r="DG90" s="52">
        <f t="shared" si="144"/>
        <v>103.65589559910674</v>
      </c>
      <c r="DH90" s="52">
        <f t="shared" si="144"/>
        <v>106.25043027469637</v>
      </c>
      <c r="DI90" s="52">
        <f t="shared" si="144"/>
        <v>108.68774118691495</v>
      </c>
      <c r="DJ90" s="52">
        <f t="shared" si="144"/>
        <v>110.96714992499291</v>
      </c>
      <c r="DK90" s="52">
        <f t="shared" si="144"/>
        <v>113.08802896138165</v>
      </c>
      <c r="DL90" s="52">
        <f t="shared" si="144"/>
        <v>115.04980068970767</v>
      </c>
      <c r="DM90" s="52">
        <f t="shared" si="144"/>
        <v>116.85193647574908</v>
      </c>
      <c r="DN90" s="52">
        <f t="shared" si="144"/>
        <v>118.49395572128041</v>
      </c>
      <c r="DO90" s="52">
        <f t="shared" si="144"/>
        <v>119.97542494064479</v>
      </c>
      <c r="DP90" s="52">
        <f t="shared" si="144"/>
        <v>121.29595684989791</v>
      </c>
    </row>
    <row r="91" spans="1:120" x14ac:dyDescent="0.25">
      <c r="A91" s="52" t="str">
        <f t="shared" si="140"/>
        <v>20_USA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20_USA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70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20_USA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20_USA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70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20_USA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20_USA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70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20_USA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20_USA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70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20_USA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20_USA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70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20_USA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20_USA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70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20_USA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20_USA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70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20_USA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20_USA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70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20_USA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20_USA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70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20_USA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20_USA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70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20_USA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20_USA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2.4919189918707032E-2</v>
      </c>
      <c r="CC101" s="52">
        <f t="shared" si="165"/>
        <v>7.5138676362668771E-2</v>
      </c>
      <c r="CD101" s="52">
        <f t="shared" si="165"/>
        <v>0.15093312330389083</v>
      </c>
      <c r="CE101" s="52">
        <f t="shared" si="165"/>
        <v>0.25247282287190675</v>
      </c>
      <c r="CF101" s="52">
        <f t="shared" si="165"/>
        <v>0.37982213717896907</v>
      </c>
      <c r="CG101" s="52">
        <f t="shared" si="165"/>
        <v>0.53294101136930427</v>
      </c>
      <c r="CH101" s="52">
        <f t="shared" si="165"/>
        <v>0.71169013342772747</v>
      </c>
      <c r="CI101" s="52">
        <f t="shared" si="165"/>
        <v>0.91584238879183777</v>
      </c>
      <c r="CJ101" s="52">
        <f t="shared" si="165"/>
        <v>1.1450896472058461</v>
      </c>
      <c r="CK101" s="52">
        <f t="shared" si="165"/>
        <v>1.3990428922783351</v>
      </c>
      <c r="CL101" s="52">
        <f t="shared" si="165"/>
        <v>1.6772427509507677</v>
      </c>
      <c r="CM101" s="52">
        <f t="shared" si="165"/>
        <v>1.9791857807568711</v>
      </c>
      <c r="CN101" s="52">
        <f t="shared" si="165"/>
        <v>2.3043441488324325</v>
      </c>
      <c r="CO101" s="52">
        <f t="shared" si="165"/>
        <v>2.652154795067065</v>
      </c>
      <c r="CP101" s="52">
        <f t="shared" si="165"/>
        <v>3.022012755496021</v>
      </c>
      <c r="CQ101" s="52">
        <f t="shared" si="165"/>
        <v>3.4132673774025957</v>
      </c>
      <c r="CR101" s="52">
        <f t="shared" si="165"/>
        <v>3.8252433554270087</v>
      </c>
      <c r="CS101" s="52">
        <f t="shared" si="165"/>
        <v>4.2572451390220882</v>
      </c>
      <c r="CT101" s="52">
        <f t="shared" si="165"/>
        <v>4.6837494319859205</v>
      </c>
      <c r="CU101" s="52">
        <f t="shared" si="165"/>
        <v>5.104331104114288</v>
      </c>
      <c r="CV101" s="70">
        <f t="shared" si="165"/>
        <v>5.518555042430318</v>
      </c>
      <c r="CW101" s="52">
        <f t="shared" ref="CW101:DP101" si="166">CW$50*CW26</f>
        <v>5.880615104004443</v>
      </c>
      <c r="CX101" s="52">
        <f t="shared" si="166"/>
        <v>6.2302674932202331</v>
      </c>
      <c r="CY101" s="52">
        <f t="shared" si="166"/>
        <v>6.5674013503806785</v>
      </c>
      <c r="CZ101" s="52">
        <f t="shared" si="166"/>
        <v>6.8919111120121164</v>
      </c>
      <c r="DA101" s="52">
        <f t="shared" si="166"/>
        <v>7.2036964161379524</v>
      </c>
      <c r="DB101" s="52">
        <f t="shared" si="166"/>
        <v>7.5026620088057596</v>
      </c>
      <c r="DC101" s="52">
        <f t="shared" si="166"/>
        <v>7.7887176518537382</v>
      </c>
      <c r="DD101" s="52">
        <f t="shared" si="166"/>
        <v>8.0617780319015875</v>
      </c>
      <c r="DE101" s="52">
        <f t="shared" si="166"/>
        <v>8.3217626705534702</v>
      </c>
      <c r="DF101" s="52">
        <f t="shared" si="166"/>
        <v>8.5685958357982184</v>
      </c>
      <c r="DG101" s="52">
        <f t="shared" si="166"/>
        <v>8.8022064545930547</v>
      </c>
      <c r="DH101" s="52">
        <f t="shared" si="166"/>
        <v>9.0225280266188861</v>
      </c>
      <c r="DI101" s="52">
        <f t="shared" si="166"/>
        <v>9.2294985391920772</v>
      </c>
      <c r="DJ101" s="52">
        <f t="shared" si="166"/>
        <v>9.4230603833206867</v>
      </c>
      <c r="DK101" s="52">
        <f t="shared" si="166"/>
        <v>9.6031602708920918</v>
      </c>
      <c r="DL101" s="52">
        <f t="shared" si="166"/>
        <v>9.76974915297839</v>
      </c>
      <c r="DM101" s="52">
        <f t="shared" si="166"/>
        <v>9.9227821392476603</v>
      </c>
      <c r="DN101" s="52">
        <f t="shared" si="166"/>
        <v>10.062218418467909</v>
      </c>
      <c r="DO101" s="52">
        <f t="shared" si="166"/>
        <v>10.188021180091845</v>
      </c>
      <c r="DP101" s="52">
        <f t="shared" si="166"/>
        <v>10.300157536909198</v>
      </c>
    </row>
    <row r="102" spans="1:120" x14ac:dyDescent="0.25">
      <c r="A102" s="52" t="str">
        <f t="shared" si="140"/>
        <v>20_USA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20_USA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4.2139605770394016E-3</v>
      </c>
      <c r="CC102" s="52">
        <f t="shared" si="167"/>
        <v>1.2706328778589661E-2</v>
      </c>
      <c r="CD102" s="52">
        <f t="shared" si="167"/>
        <v>2.5523551666282424E-2</v>
      </c>
      <c r="CE102" s="52">
        <f t="shared" si="167"/>
        <v>4.269442649728275E-2</v>
      </c>
      <c r="CF102" s="52">
        <f t="shared" si="167"/>
        <v>6.4229837229077713E-2</v>
      </c>
      <c r="CG102" s="52">
        <f t="shared" si="167"/>
        <v>9.0123010383729274E-2</v>
      </c>
      <c r="CH102" s="52">
        <f t="shared" si="167"/>
        <v>0.12035038759751</v>
      </c>
      <c r="CI102" s="52">
        <f t="shared" si="167"/>
        <v>0.15487356265354241</v>
      </c>
      <c r="CJ102" s="52">
        <f t="shared" si="167"/>
        <v>0.19364042917297858</v>
      </c>
      <c r="CK102" s="52">
        <f t="shared" si="167"/>
        <v>0.23658520252387016</v>
      </c>
      <c r="CL102" s="52">
        <f t="shared" si="167"/>
        <v>0.28363020040734838</v>
      </c>
      <c r="CM102" s="52">
        <f t="shared" si="167"/>
        <v>0.33469028816564139</v>
      </c>
      <c r="CN102" s="52">
        <f t="shared" si="167"/>
        <v>0.38967620660178848</v>
      </c>
      <c r="CO102" s="52">
        <f t="shared" si="167"/>
        <v>0.44849273941399903</v>
      </c>
      <c r="CP102" s="52">
        <f t="shared" si="167"/>
        <v>0.51103758414756695</v>
      </c>
      <c r="CQ102" s="52">
        <f t="shared" si="167"/>
        <v>0.5772007121496151</v>
      </c>
      <c r="CR102" s="52">
        <f t="shared" si="167"/>
        <v>0.64686792588110398</v>
      </c>
      <c r="CS102" s="52">
        <f t="shared" si="167"/>
        <v>0.71992160423979557</v>
      </c>
      <c r="CT102" s="52">
        <f t="shared" si="167"/>
        <v>0.79204562923221411</v>
      </c>
      <c r="CU102" s="52">
        <f t="shared" si="167"/>
        <v>0.86316810919869846</v>
      </c>
      <c r="CV102" s="70">
        <f t="shared" si="167"/>
        <v>0.9332154643424293</v>
      </c>
      <c r="CW102" s="52">
        <f t="shared" ref="CW102:DP102" si="168">CW$50*CW27</f>
        <v>0.99444164508791399</v>
      </c>
      <c r="CX102" s="52">
        <f t="shared" si="168"/>
        <v>1.0535696259183367</v>
      </c>
      <c r="CY102" s="52">
        <f t="shared" si="168"/>
        <v>1.1105806599003385</v>
      </c>
      <c r="CZ102" s="52">
        <f t="shared" si="168"/>
        <v>1.1654568957186124</v>
      </c>
      <c r="DA102" s="52">
        <f t="shared" si="168"/>
        <v>1.2181813616572181</v>
      </c>
      <c r="DB102" s="52">
        <f t="shared" si="168"/>
        <v>1.2687379497928379</v>
      </c>
      <c r="DC102" s="52">
        <f t="shared" si="168"/>
        <v>1.3171114003976232</v>
      </c>
      <c r="DD102" s="52">
        <f t="shared" si="168"/>
        <v>1.3632872865490915</v>
      </c>
      <c r="DE102" s="52">
        <f t="shared" si="168"/>
        <v>1.4072519989449959</v>
      </c>
      <c r="DF102" s="52">
        <f t="shared" si="168"/>
        <v>1.4489927309206518</v>
      </c>
      <c r="DG102" s="52">
        <f t="shared" si="168"/>
        <v>1.4884974636664066</v>
      </c>
      <c r="DH102" s="52">
        <f t="shared" si="168"/>
        <v>1.5257549516432216</v>
      </c>
      <c r="DI102" s="52">
        <f t="shared" si="168"/>
        <v>1.5607547081938282</v>
      </c>
      <c r="DJ102" s="52">
        <f t="shared" si="168"/>
        <v>1.5934869913474101</v>
      </c>
      <c r="DK102" s="52">
        <f t="shared" si="168"/>
        <v>1.6239427898156171</v>
      </c>
      <c r="DL102" s="52">
        <f t="shared" si="168"/>
        <v>1.6521138091775964</v>
      </c>
      <c r="DM102" s="52">
        <f t="shared" si="168"/>
        <v>1.6779924582520271</v>
      </c>
      <c r="DN102" s="52">
        <f t="shared" si="168"/>
        <v>1.7015718356539415</v>
      </c>
      <c r="DO102" s="52">
        <f t="shared" si="168"/>
        <v>1.7228457165343141</v>
      </c>
      <c r="DP102" s="52">
        <f t="shared" si="168"/>
        <v>1.7418085395001768</v>
      </c>
    </row>
    <row r="103" spans="1:120" x14ac:dyDescent="0.25">
      <c r="A103" s="52" t="str">
        <f t="shared" si="140"/>
        <v>20_USA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20_USA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2.2725348352887658E-3</v>
      </c>
      <c r="CC103" s="52">
        <f t="shared" si="169"/>
        <v>6.8523599711187242E-3</v>
      </c>
      <c r="CD103" s="52">
        <f t="shared" si="169"/>
        <v>1.3764523711484426E-2</v>
      </c>
      <c r="CE103" s="52">
        <f t="shared" si="169"/>
        <v>2.3024556047441063E-2</v>
      </c>
      <c r="CF103" s="52">
        <f t="shared" si="169"/>
        <v>3.4638326557520034E-2</v>
      </c>
      <c r="CG103" s="52">
        <f t="shared" si="169"/>
        <v>4.8602182392035446E-2</v>
      </c>
      <c r="CH103" s="52">
        <f t="shared" si="169"/>
        <v>6.4903418827899781E-2</v>
      </c>
      <c r="CI103" s="52">
        <f t="shared" si="169"/>
        <v>8.3521323885456356E-2</v>
      </c>
      <c r="CJ103" s="52">
        <f t="shared" si="169"/>
        <v>0.10442779726359701</v>
      </c>
      <c r="CK103" s="52">
        <f t="shared" si="169"/>
        <v>0.12758736215493441</v>
      </c>
      <c r="CL103" s="52">
        <f t="shared" si="169"/>
        <v>0.15295812549306781</v>
      </c>
      <c r="CM103" s="52">
        <f t="shared" si="169"/>
        <v>0.18049417525012212</v>
      </c>
      <c r="CN103" s="52">
        <f t="shared" si="169"/>
        <v>0.21014737508719378</v>
      </c>
      <c r="CO103" s="52">
        <f t="shared" si="169"/>
        <v>0.24186637607522873</v>
      </c>
      <c r="CP103" s="52">
        <f t="shared" si="169"/>
        <v>0.27559600781388632</v>
      </c>
      <c r="CQ103" s="52">
        <f t="shared" si="169"/>
        <v>0.31127693326335054</v>
      </c>
      <c r="CR103" s="52">
        <f t="shared" si="169"/>
        <v>0.34884756715702303</v>
      </c>
      <c r="CS103" s="52">
        <f t="shared" si="169"/>
        <v>0.38824447794462852</v>
      </c>
      <c r="CT103" s="52">
        <f t="shared" si="169"/>
        <v>0.42714003860781408</v>
      </c>
      <c r="CU103" s="52">
        <f t="shared" si="169"/>
        <v>0.46549547889755644</v>
      </c>
      <c r="CV103" s="70">
        <f t="shared" si="169"/>
        <v>0.50327111817413706</v>
      </c>
      <c r="CW103" s="52">
        <f t="shared" ref="CW103:DP103" si="170">CW$50*CW28</f>
        <v>0.53628961135462017</v>
      </c>
      <c r="CX103" s="52">
        <f t="shared" si="170"/>
        <v>0.56817657226013174</v>
      </c>
      <c r="CY103" s="52">
        <f t="shared" si="170"/>
        <v>0.59892189091020664</v>
      </c>
      <c r="CZ103" s="52">
        <f t="shared" si="170"/>
        <v>0.62851594031969715</v>
      </c>
      <c r="DA103" s="52">
        <f t="shared" si="170"/>
        <v>0.65694956786009939</v>
      </c>
      <c r="DB103" s="52">
        <f t="shared" si="170"/>
        <v>0.68421408673518158</v>
      </c>
      <c r="DC103" s="52">
        <f t="shared" si="170"/>
        <v>0.71030126756963752</v>
      </c>
      <c r="DD103" s="52">
        <f t="shared" si="170"/>
        <v>0.73520333010940253</v>
      </c>
      <c r="DE103" s="52">
        <f t="shared" si="170"/>
        <v>0.75891293503250767</v>
      </c>
      <c r="DF103" s="52">
        <f t="shared" si="170"/>
        <v>0.78142317586911603</v>
      </c>
      <c r="DG103" s="52">
        <f t="shared" si="170"/>
        <v>0.80272757102949355</v>
      </c>
      <c r="DH103" s="52">
        <f t="shared" si="170"/>
        <v>0.8228200559388209</v>
      </c>
      <c r="DI103" s="52">
        <f t="shared" si="170"/>
        <v>0.84169497527747317</v>
      </c>
      <c r="DJ103" s="52">
        <f t="shared" si="170"/>
        <v>0.85934707532566856</v>
      </c>
      <c r="DK103" s="52">
        <f t="shared" si="170"/>
        <v>0.87577149641129726</v>
      </c>
      <c r="DL103" s="52">
        <f t="shared" si="170"/>
        <v>0.89096376545968758</v>
      </c>
      <c r="DM103" s="52">
        <f t="shared" si="170"/>
        <v>0.90491978864421752</v>
      </c>
      <c r="DN103" s="52">
        <f t="shared" si="170"/>
        <v>0.9176358441365825</v>
      </c>
      <c r="DO103" s="52">
        <f t="shared" si="170"/>
        <v>0.92910857495562504</v>
      </c>
      <c r="DP103" s="52">
        <f t="shared" si="170"/>
        <v>0.93933498191352149</v>
      </c>
    </row>
    <row r="104" spans="1:120" x14ac:dyDescent="0.25">
      <c r="A104" s="52" t="str">
        <f t="shared" si="140"/>
        <v>20_USA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20_USA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70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20_USA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20_USA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70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20_USA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20_USA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5.6465316220197286E-2</v>
      </c>
      <c r="CC106" s="52">
        <f t="shared" si="175"/>
        <v>0.17025951224843405</v>
      </c>
      <c r="CD106" s="52">
        <f t="shared" si="175"/>
        <v>0.3420049593609914</v>
      </c>
      <c r="CE106" s="52">
        <f t="shared" si="175"/>
        <v>0.57208752880710667</v>
      </c>
      <c r="CF106" s="52">
        <f t="shared" si="175"/>
        <v>0.86065306108291151</v>
      </c>
      <c r="CG106" s="52">
        <f t="shared" si="175"/>
        <v>1.207610794405829</v>
      </c>
      <c r="CH106" s="52">
        <f t="shared" si="175"/>
        <v>1.6126450565161925</v>
      </c>
      <c r="CI106" s="52">
        <f t="shared" si="175"/>
        <v>2.0752412201076562</v>
      </c>
      <c r="CJ106" s="52">
        <f t="shared" si="175"/>
        <v>2.5947010814108804</v>
      </c>
      <c r="CK106" s="52">
        <f t="shared" si="175"/>
        <v>3.1701431537632629</v>
      </c>
      <c r="CL106" s="52">
        <f t="shared" si="175"/>
        <v>3.8005265267219683</v>
      </c>
      <c r="CM106" s="52">
        <f t="shared" si="175"/>
        <v>4.4847104313394706</v>
      </c>
      <c r="CN106" s="52">
        <f t="shared" si="175"/>
        <v>5.2214988315613731</v>
      </c>
      <c r="CO106" s="52">
        <f t="shared" si="175"/>
        <v>6.0096158686102523</v>
      </c>
      <c r="CP106" s="52">
        <f t="shared" si="175"/>
        <v>6.84769073221167</v>
      </c>
      <c r="CQ106" s="52">
        <f t="shared" si="175"/>
        <v>7.7342490842543912</v>
      </c>
      <c r="CR106" s="52">
        <f t="shared" si="175"/>
        <v>8.6677607252893303</v>
      </c>
      <c r="CS106" s="52">
        <f t="shared" si="175"/>
        <v>9.6466495815467859</v>
      </c>
      <c r="CT106" s="52">
        <f t="shared" si="175"/>
        <v>10.613081469984515</v>
      </c>
      <c r="CU106" s="52">
        <f t="shared" si="175"/>
        <v>11.566093072312711</v>
      </c>
      <c r="CV106" s="70">
        <f t="shared" si="175"/>
        <v>12.504698449906931</v>
      </c>
      <c r="CW106" s="52">
        <f t="shared" ref="CW106:DP106" si="176">CW$50*CW31</f>
        <v>13.325103765415992</v>
      </c>
      <c r="CX106" s="52">
        <f t="shared" si="176"/>
        <v>14.117394076161432</v>
      </c>
      <c r="CY106" s="52">
        <f t="shared" si="176"/>
        <v>14.881318181046105</v>
      </c>
      <c r="CZ106" s="52">
        <f t="shared" si="176"/>
        <v>15.616636879881669</v>
      </c>
      <c r="DA106" s="52">
        <f t="shared" si="176"/>
        <v>16.323122758744827</v>
      </c>
      <c r="DB106" s="52">
        <f t="shared" si="176"/>
        <v>17.000559978173602</v>
      </c>
      <c r="DC106" s="52">
        <f t="shared" si="176"/>
        <v>17.648744064171936</v>
      </c>
      <c r="DD106" s="52">
        <f t="shared" si="176"/>
        <v>18.267481701988739</v>
      </c>
      <c r="DE106" s="52">
        <f t="shared" si="176"/>
        <v>18.856590532643452</v>
      </c>
      <c r="DF106" s="52">
        <f t="shared" si="176"/>
        <v>19.415898952164504</v>
      </c>
      <c r="DG106" s="52">
        <f t="shared" si="176"/>
        <v>19.945245913509499</v>
      </c>
      <c r="DH106" s="52">
        <f t="shared" si="176"/>
        <v>20.44448073114016</v>
      </c>
      <c r="DI106" s="52">
        <f t="shared" si="176"/>
        <v>20.913462888217762</v>
      </c>
      <c r="DJ106" s="52">
        <f t="shared" si="176"/>
        <v>21.35206184639182</v>
      </c>
      <c r="DK106" s="52">
        <f t="shared" si="176"/>
        <v>21.760156858152499</v>
      </c>
      <c r="DL106" s="52">
        <f t="shared" si="176"/>
        <v>22.137636781715763</v>
      </c>
      <c r="DM106" s="52">
        <f t="shared" si="176"/>
        <v>22.48439989841437</v>
      </c>
      <c r="DN106" s="52">
        <f t="shared" si="176"/>
        <v>22.80035373256483</v>
      </c>
      <c r="DO106" s="52">
        <f t="shared" si="176"/>
        <v>23.085414873783428</v>
      </c>
      <c r="DP106" s="52">
        <f t="shared" si="176"/>
        <v>23.339508801721252</v>
      </c>
    </row>
    <row r="107" spans="1:120" x14ac:dyDescent="0.25">
      <c r="A107" s="52" t="str">
        <f t="shared" si="140"/>
        <v>20_USA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20_USA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0.53158979796836603</v>
      </c>
      <c r="CC107" s="52">
        <f t="shared" si="177"/>
        <v>1.6028993686209694</v>
      </c>
      <c r="CD107" s="52">
        <f t="shared" si="177"/>
        <v>3.219787994136083</v>
      </c>
      <c r="CE107" s="52">
        <f t="shared" si="177"/>
        <v>5.3858884394241873</v>
      </c>
      <c r="CF107" s="52">
        <f t="shared" si="177"/>
        <v>8.1025737122901429</v>
      </c>
      <c r="CG107" s="52">
        <f t="shared" si="177"/>
        <v>11.368989340628007</v>
      </c>
      <c r="CH107" s="52">
        <f t="shared" si="177"/>
        <v>15.182163444282429</v>
      </c>
      <c r="CI107" s="52">
        <f t="shared" si="177"/>
        <v>19.537251091105283</v>
      </c>
      <c r="CJ107" s="52">
        <f t="shared" si="177"/>
        <v>24.427679077836064</v>
      </c>
      <c r="CK107" s="52">
        <f t="shared" si="177"/>
        <v>29.845148693898935</v>
      </c>
      <c r="CL107" s="52">
        <f t="shared" si="177"/>
        <v>35.779860341787838</v>
      </c>
      <c r="CM107" s="52">
        <f t="shared" si="177"/>
        <v>42.221074311271117</v>
      </c>
      <c r="CN107" s="52">
        <f t="shared" si="177"/>
        <v>49.157530582799069</v>
      </c>
      <c r="CO107" s="52">
        <f t="shared" si="177"/>
        <v>56.57721764992619</v>
      </c>
      <c r="CP107" s="52">
        <f t="shared" si="177"/>
        <v>64.467230090251221</v>
      </c>
      <c r="CQ107" s="52">
        <f t="shared" si="177"/>
        <v>72.813687823910072</v>
      </c>
      <c r="CR107" s="52">
        <f t="shared" si="177"/>
        <v>81.602184867363732</v>
      </c>
      <c r="CS107" s="52">
        <f t="shared" si="177"/>
        <v>90.817883355655439</v>
      </c>
      <c r="CT107" s="52">
        <f t="shared" si="177"/>
        <v>99.916306364947559</v>
      </c>
      <c r="CU107" s="52">
        <f t="shared" si="177"/>
        <v>108.88838478504402</v>
      </c>
      <c r="CV107" s="70">
        <f t="shared" si="177"/>
        <v>117.72483654777869</v>
      </c>
      <c r="CW107" s="52">
        <f t="shared" ref="CW107:DP107" si="178">CW$50*CW32</f>
        <v>125.44849994183295</v>
      </c>
      <c r="CX107" s="52">
        <f t="shared" si="178"/>
        <v>132.90747607824591</v>
      </c>
      <c r="CY107" s="52">
        <f t="shared" si="178"/>
        <v>140.09940003728593</v>
      </c>
      <c r="CZ107" s="52">
        <f t="shared" si="178"/>
        <v>147.02201988115641</v>
      </c>
      <c r="DA107" s="52">
        <f t="shared" si="178"/>
        <v>153.67319463324316</v>
      </c>
      <c r="DB107" s="52">
        <f t="shared" si="178"/>
        <v>160.05089228409918</v>
      </c>
      <c r="DC107" s="52">
        <f t="shared" si="178"/>
        <v>166.15318782386831</v>
      </c>
      <c r="DD107" s="52">
        <f t="shared" si="178"/>
        <v>171.97826130082879</v>
      </c>
      <c r="DE107" s="52">
        <f t="shared" si="178"/>
        <v>177.52439590579371</v>
      </c>
      <c r="DF107" s="52">
        <f t="shared" si="178"/>
        <v>182.78997608205154</v>
      </c>
      <c r="DG107" s="52">
        <f t="shared" si="178"/>
        <v>187.77348566055457</v>
      </c>
      <c r="DH107" s="52">
        <f t="shared" si="178"/>
        <v>192.47350602009928</v>
      </c>
      <c r="DI107" s="52">
        <f t="shared" si="178"/>
        <v>196.88871427217799</v>
      </c>
      <c r="DJ107" s="52">
        <f t="shared" si="178"/>
        <v>201.01788147024439</v>
      </c>
      <c r="DK107" s="52">
        <f t="shared" si="178"/>
        <v>204.85987084311461</v>
      </c>
      <c r="DL107" s="52">
        <f t="shared" si="178"/>
        <v>208.41363605221366</v>
      </c>
      <c r="DM107" s="52">
        <f t="shared" si="178"/>
        <v>211.67821947241163</v>
      </c>
      <c r="DN107" s="52">
        <f t="shared" si="178"/>
        <v>214.65275049617125</v>
      </c>
      <c r="DO107" s="52">
        <f t="shared" si="178"/>
        <v>217.33644386075079</v>
      </c>
      <c r="DP107" s="52">
        <f t="shared" si="178"/>
        <v>219.72859799818104</v>
      </c>
    </row>
    <row r="108" spans="1:120" x14ac:dyDescent="0.25">
      <c r="A108" s="52" t="str">
        <f t="shared" si="140"/>
        <v>20_USA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20_USA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0</v>
      </c>
      <c r="CC108" s="52">
        <f t="shared" si="179"/>
        <v>0</v>
      </c>
      <c r="CD108" s="52">
        <f t="shared" si="179"/>
        <v>0</v>
      </c>
      <c r="CE108" s="52">
        <f t="shared" si="179"/>
        <v>0</v>
      </c>
      <c r="CF108" s="52">
        <f t="shared" si="179"/>
        <v>0</v>
      </c>
      <c r="CG108" s="52">
        <f t="shared" si="179"/>
        <v>0</v>
      </c>
      <c r="CH108" s="52">
        <f t="shared" si="179"/>
        <v>0</v>
      </c>
      <c r="CI108" s="52">
        <f t="shared" si="179"/>
        <v>0</v>
      </c>
      <c r="CJ108" s="52">
        <f t="shared" si="179"/>
        <v>0</v>
      </c>
      <c r="CK108" s="52">
        <f t="shared" si="179"/>
        <v>0</v>
      </c>
      <c r="CL108" s="52">
        <f t="shared" si="179"/>
        <v>0</v>
      </c>
      <c r="CM108" s="52">
        <f t="shared" si="179"/>
        <v>0</v>
      </c>
      <c r="CN108" s="52">
        <f t="shared" si="179"/>
        <v>0</v>
      </c>
      <c r="CO108" s="52">
        <f t="shared" si="179"/>
        <v>0</v>
      </c>
      <c r="CP108" s="52">
        <f t="shared" si="179"/>
        <v>0</v>
      </c>
      <c r="CQ108" s="52">
        <f t="shared" si="179"/>
        <v>0</v>
      </c>
      <c r="CR108" s="52">
        <f t="shared" si="179"/>
        <v>0</v>
      </c>
      <c r="CS108" s="52">
        <f t="shared" si="179"/>
        <v>0</v>
      </c>
      <c r="CT108" s="52">
        <f t="shared" si="179"/>
        <v>0</v>
      </c>
      <c r="CU108" s="52">
        <f t="shared" si="179"/>
        <v>0</v>
      </c>
      <c r="CV108" s="70">
        <f t="shared" si="179"/>
        <v>0</v>
      </c>
      <c r="CW108" s="52">
        <f t="shared" ref="CW108:DP108" si="180">CW$50*CW33</f>
        <v>0</v>
      </c>
      <c r="CX108" s="52">
        <f t="shared" si="180"/>
        <v>0</v>
      </c>
      <c r="CY108" s="52">
        <f t="shared" si="180"/>
        <v>0</v>
      </c>
      <c r="CZ108" s="52">
        <f t="shared" si="180"/>
        <v>0</v>
      </c>
      <c r="DA108" s="52">
        <f t="shared" si="180"/>
        <v>0</v>
      </c>
      <c r="DB108" s="52">
        <f t="shared" si="180"/>
        <v>0</v>
      </c>
      <c r="DC108" s="52">
        <f t="shared" si="180"/>
        <v>0</v>
      </c>
      <c r="DD108" s="52">
        <f t="shared" si="180"/>
        <v>0</v>
      </c>
      <c r="DE108" s="52">
        <f t="shared" si="180"/>
        <v>0</v>
      </c>
      <c r="DF108" s="52">
        <f t="shared" si="180"/>
        <v>0</v>
      </c>
      <c r="DG108" s="52">
        <f t="shared" si="180"/>
        <v>0</v>
      </c>
      <c r="DH108" s="52">
        <f t="shared" si="180"/>
        <v>0</v>
      </c>
      <c r="DI108" s="52">
        <f t="shared" si="180"/>
        <v>0</v>
      </c>
      <c r="DJ108" s="52">
        <f t="shared" si="180"/>
        <v>0</v>
      </c>
      <c r="DK108" s="52">
        <f t="shared" si="180"/>
        <v>0</v>
      </c>
      <c r="DL108" s="52">
        <f t="shared" si="180"/>
        <v>0</v>
      </c>
      <c r="DM108" s="52">
        <f t="shared" si="180"/>
        <v>0</v>
      </c>
      <c r="DN108" s="52">
        <f t="shared" si="180"/>
        <v>0</v>
      </c>
      <c r="DO108" s="52">
        <f t="shared" si="180"/>
        <v>0</v>
      </c>
      <c r="DP108" s="52">
        <f t="shared" si="180"/>
        <v>0</v>
      </c>
    </row>
    <row r="109" spans="1:120" x14ac:dyDescent="0.25">
      <c r="A109" s="52" t="str">
        <f t="shared" si="140"/>
        <v>20_USA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20_USA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70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20_USA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20_USA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70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20_USA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20_USA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70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20_USA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20_USA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2.4756378359642169E-2</v>
      </c>
      <c r="CC112" s="52">
        <f t="shared" si="187"/>
        <v>7.4647751694387615E-2</v>
      </c>
      <c r="CD112" s="52">
        <f t="shared" si="187"/>
        <v>0.1499469894367868</v>
      </c>
      <c r="CE112" s="52">
        <f t="shared" si="187"/>
        <v>0.25082327109886043</v>
      </c>
      <c r="CF112" s="52">
        <f t="shared" si="187"/>
        <v>0.3773405382777531</v>
      </c>
      <c r="CG112" s="52">
        <f t="shared" si="187"/>
        <v>0.52945899781935735</v>
      </c>
      <c r="CH112" s="52">
        <f t="shared" si="187"/>
        <v>0.70704024791489795</v>
      </c>
      <c r="CI112" s="52">
        <f t="shared" si="187"/>
        <v>0.90985865787348463</v>
      </c>
      <c r="CJ112" s="52">
        <f t="shared" si="187"/>
        <v>1.1376081106334772</v>
      </c>
      <c r="CK112" s="52">
        <f t="shared" si="187"/>
        <v>1.3899021314737696</v>
      </c>
      <c r="CL112" s="52">
        <f t="shared" si="187"/>
        <v>1.6662843486871566</v>
      </c>
      <c r="CM112" s="52">
        <f t="shared" si="187"/>
        <v>1.9662546090897648</v>
      </c>
      <c r="CN112" s="52">
        <f t="shared" si="187"/>
        <v>2.2892885284564373</v>
      </c>
      <c r="CO112" s="52">
        <f t="shared" si="187"/>
        <v>2.6348267254759241</v>
      </c>
      <c r="CP112" s="52">
        <f t="shared" si="187"/>
        <v>3.0022681887648681</v>
      </c>
      <c r="CQ112" s="52">
        <f t="shared" si="187"/>
        <v>3.3909665166991365</v>
      </c>
      <c r="CR112" s="52">
        <f t="shared" si="187"/>
        <v>3.8002508160815771</v>
      </c>
      <c r="CS112" s="52">
        <f t="shared" si="187"/>
        <v>4.2294300808012295</v>
      </c>
      <c r="CT112" s="52">
        <f t="shared" si="187"/>
        <v>4.6531477731928987</v>
      </c>
      <c r="CU112" s="52">
        <f t="shared" si="187"/>
        <v>5.0709815406752208</v>
      </c>
      <c r="CV112" s="70">
        <f t="shared" si="187"/>
        <v>5.482499113117429</v>
      </c>
      <c r="CW112" s="52">
        <f t="shared" ref="CW112:DP112" si="188">CW$50*CW37</f>
        <v>5.842193625759494</v>
      </c>
      <c r="CX112" s="52">
        <f t="shared" si="188"/>
        <v>6.189561532582208</v>
      </c>
      <c r="CY112" s="52">
        <f t="shared" si="188"/>
        <v>6.5244926981994338</v>
      </c>
      <c r="CZ112" s="52">
        <f t="shared" si="188"/>
        <v>6.846882248845068</v>
      </c>
      <c r="DA112" s="52">
        <f t="shared" si="188"/>
        <v>7.1566304782656731</v>
      </c>
      <c r="DB112" s="52">
        <f t="shared" si="188"/>
        <v>7.4536427548582864</v>
      </c>
      <c r="DC112" s="52">
        <f t="shared" si="188"/>
        <v>7.7378294300394987</v>
      </c>
      <c r="DD112" s="52">
        <f t="shared" si="188"/>
        <v>8.0091057478309295</v>
      </c>
      <c r="DE112" s="52">
        <f t="shared" si="188"/>
        <v>8.2673917556489087</v>
      </c>
      <c r="DF112" s="52">
        <f t="shared" si="188"/>
        <v>8.5126122162835358</v>
      </c>
      <c r="DG112" s="52">
        <f t="shared" si="188"/>
        <v>8.7446965210535517</v>
      </c>
      <c r="DH112" s="52">
        <f t="shared" si="188"/>
        <v>8.9635786041251198</v>
      </c>
      <c r="DI112" s="52">
        <f t="shared" si="188"/>
        <v>9.1691968579795322</v>
      </c>
      <c r="DJ112" s="52">
        <f t="shared" si="188"/>
        <v>9.3614940500178907</v>
      </c>
      <c r="DK112" s="52">
        <f t="shared" si="188"/>
        <v>9.5404172402897984</v>
      </c>
      <c r="DL112" s="52">
        <f t="shared" si="188"/>
        <v>9.7059177003325328</v>
      </c>
      <c r="DM112" s="52">
        <f t="shared" si="188"/>
        <v>9.8579508331088057</v>
      </c>
      <c r="DN112" s="52">
        <f t="shared" si="188"/>
        <v>9.9964760940301378</v>
      </c>
      <c r="DO112" s="52">
        <f t="shared" si="188"/>
        <v>10.121456913053954</v>
      </c>
      <c r="DP112" s="52">
        <f t="shared" si="188"/>
        <v>10.232860617841254</v>
      </c>
    </row>
    <row r="113" spans="1:120" x14ac:dyDescent="0.25">
      <c r="A113" s="52" t="str">
        <f t="shared" si="140"/>
        <v>20_USA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20_USA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70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20_USA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20_USA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8.2594407537585902E-5</v>
      </c>
      <c r="CC114" s="52">
        <f t="shared" si="191"/>
        <v>2.4904639667576504E-4</v>
      </c>
      <c r="CD114" s="52">
        <f t="shared" si="191"/>
        <v>5.0026633842233245E-4</v>
      </c>
      <c r="CE114" s="52">
        <f t="shared" si="191"/>
        <v>8.3681866434962276E-4</v>
      </c>
      <c r="CF114" s="52">
        <f t="shared" si="191"/>
        <v>1.2589167020395809E-3</v>
      </c>
      <c r="CG114" s="52">
        <f t="shared" si="191"/>
        <v>1.7664276900704907E-3</v>
      </c>
      <c r="CH114" s="52">
        <f t="shared" si="191"/>
        <v>2.3588898801513926E-3</v>
      </c>
      <c r="CI114" s="52">
        <f t="shared" si="191"/>
        <v>3.0355505033204592E-3</v>
      </c>
      <c r="CJ114" s="52">
        <f t="shared" si="191"/>
        <v>3.7953882649046171E-3</v>
      </c>
      <c r="CK114" s="52">
        <f t="shared" si="191"/>
        <v>4.6371137739374549E-3</v>
      </c>
      <c r="CL114" s="52">
        <f t="shared" si="191"/>
        <v>5.5592044429780291E-3</v>
      </c>
      <c r="CM114" s="52">
        <f t="shared" si="191"/>
        <v>6.5599916169710726E-3</v>
      </c>
      <c r="CN114" s="52">
        <f t="shared" si="191"/>
        <v>7.6377257991295426E-3</v>
      </c>
      <c r="CO114" s="52">
        <f t="shared" si="191"/>
        <v>8.7905407323087548E-3</v>
      </c>
      <c r="CP114" s="52">
        <f t="shared" si="191"/>
        <v>1.0016431269454859E-2</v>
      </c>
      <c r="CQ114" s="52">
        <f t="shared" si="191"/>
        <v>1.1313240828599327E-2</v>
      </c>
      <c r="CR114" s="52">
        <f t="shared" si="191"/>
        <v>1.2678731116832957E-2</v>
      </c>
      <c r="CS114" s="52">
        <f t="shared" si="191"/>
        <v>1.4110596738773984E-2</v>
      </c>
      <c r="CT114" s="52">
        <f t="shared" si="191"/>
        <v>1.5524240982607913E-2</v>
      </c>
      <c r="CU114" s="52">
        <f t="shared" si="191"/>
        <v>1.6918254758494424E-2</v>
      </c>
      <c r="CV114" s="70">
        <f t="shared" si="191"/>
        <v>1.8291195888792331E-2</v>
      </c>
      <c r="CW114" s="52">
        <f t="shared" ref="CW114:DP114" si="192">CW$50*CW39</f>
        <v>1.9491240367617364E-2</v>
      </c>
      <c r="CX114" s="52">
        <f t="shared" si="192"/>
        <v>2.0650159739619083E-2</v>
      </c>
      <c r="CY114" s="52">
        <f t="shared" si="192"/>
        <v>2.1767586561432597E-2</v>
      </c>
      <c r="CZ114" s="52">
        <f t="shared" si="192"/>
        <v>2.2843170943972691E-2</v>
      </c>
      <c r="DA114" s="52">
        <f t="shared" si="192"/>
        <v>2.3876580238464538E-2</v>
      </c>
      <c r="DB114" s="52">
        <f t="shared" si="192"/>
        <v>2.4867498726628703E-2</v>
      </c>
      <c r="DC114" s="52">
        <f t="shared" si="192"/>
        <v>2.5815627314973954E-2</v>
      </c>
      <c r="DD114" s="52">
        <f t="shared" si="192"/>
        <v>2.672068323314845E-2</v>
      </c>
      <c r="DE114" s="52">
        <f t="shared" si="192"/>
        <v>2.7582399736308359E-2</v>
      </c>
      <c r="DF114" s="52">
        <f t="shared" si="192"/>
        <v>2.8400525811454656E-2</v>
      </c>
      <c r="DG114" s="52">
        <f t="shared" si="192"/>
        <v>2.9174825887692827E-2</v>
      </c>
      <c r="DH114" s="52">
        <f t="shared" si="192"/>
        <v>2.9905079550375586E-2</v>
      </c>
      <c r="DI114" s="52">
        <f t="shared" si="192"/>
        <v>3.0591081259078817E-2</v>
      </c>
      <c r="DJ114" s="52">
        <f t="shared" si="192"/>
        <v>3.1232640069370772E-2</v>
      </c>
      <c r="DK114" s="52">
        <f t="shared" si="192"/>
        <v>3.1829579358331313E-2</v>
      </c>
      <c r="DL114" s="52">
        <f t="shared" si="192"/>
        <v>3.2381736553775999E-2</v>
      </c>
      <c r="DM114" s="52">
        <f t="shared" si="192"/>
        <v>3.2888962867145405E-2</v>
      </c>
      <c r="DN114" s="52">
        <f t="shared" si="192"/>
        <v>3.3351123030016354E-2</v>
      </c>
      <c r="DO114" s="52">
        <f t="shared" si="192"/>
        <v>3.3768095034195381E-2</v>
      </c>
      <c r="DP114" s="52">
        <f t="shared" si="192"/>
        <v>3.4139769875350619E-2</v>
      </c>
    </row>
    <row r="115" spans="1:120" x14ac:dyDescent="0.25">
      <c r="A115" s="52" t="str">
        <f t="shared" si="140"/>
        <v>20_USA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20_USA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70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20_USA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20_USA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70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20_USA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20_USA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70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20_USA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20_USA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8.7287964275884128E-4</v>
      </c>
      <c r="CC118" s="52">
        <f t="shared" si="199"/>
        <v>2.6319884873778265E-3</v>
      </c>
      <c r="CD118" s="52">
        <f t="shared" si="199"/>
        <v>5.2869475765371212E-3</v>
      </c>
      <c r="CE118" s="52">
        <f t="shared" si="199"/>
        <v>8.8437219730528403E-3</v>
      </c>
      <c r="CF118" s="52">
        <f t="shared" si="199"/>
        <v>1.3304566179488409E-2</v>
      </c>
      <c r="CG118" s="52">
        <f t="shared" si="199"/>
        <v>1.8668077137866734E-2</v>
      </c>
      <c r="CH118" s="52">
        <f t="shared" si="199"/>
        <v>2.4929374969570432E-2</v>
      </c>
      <c r="CI118" s="52">
        <f t="shared" si="199"/>
        <v>3.2080504212213264E-2</v>
      </c>
      <c r="CJ118" s="52">
        <f t="shared" si="199"/>
        <v>4.0110671552349896E-2</v>
      </c>
      <c r="CK118" s="52">
        <f t="shared" si="199"/>
        <v>4.900625036367847E-2</v>
      </c>
      <c r="CL118" s="52">
        <f t="shared" si="199"/>
        <v>5.8751149537598052E-2</v>
      </c>
      <c r="CM118" s="52">
        <f t="shared" si="199"/>
        <v>6.9327734284151829E-2</v>
      </c>
      <c r="CN118" s="52">
        <f t="shared" si="199"/>
        <v>8.071751545648341E-2</v>
      </c>
      <c r="CO118" s="52">
        <f t="shared" si="199"/>
        <v>9.2900769953255607E-2</v>
      </c>
      <c r="CP118" s="52">
        <f t="shared" si="199"/>
        <v>0.10585630684767053</v>
      </c>
      <c r="CQ118" s="52">
        <f t="shared" si="199"/>
        <v>0.11956133480851831</v>
      </c>
      <c r="CR118" s="52">
        <f t="shared" si="199"/>
        <v>0.13399219896165898</v>
      </c>
      <c r="CS118" s="52">
        <f t="shared" si="199"/>
        <v>0.14912453527619443</v>
      </c>
      <c r="CT118" s="52">
        <f t="shared" si="199"/>
        <v>0.16406430322578991</v>
      </c>
      <c r="CU118" s="52">
        <f t="shared" si="199"/>
        <v>0.17879661117464216</v>
      </c>
      <c r="CV118" s="70">
        <f t="shared" si="199"/>
        <v>0.19330621780627766</v>
      </c>
      <c r="CW118" s="52">
        <f t="shared" ref="CW118:DP118" si="200">CW$50*CW43</f>
        <v>0.205988606689506</v>
      </c>
      <c r="CX118" s="52">
        <f t="shared" si="200"/>
        <v>0.218236374517598</v>
      </c>
      <c r="CY118" s="52">
        <f t="shared" si="200"/>
        <v>0.23004563805145009</v>
      </c>
      <c r="CZ118" s="52">
        <f t="shared" si="200"/>
        <v>0.24141269957025019</v>
      </c>
      <c r="DA118" s="52">
        <f t="shared" si="200"/>
        <v>0.25233404355336697</v>
      </c>
      <c r="DB118" s="52">
        <f t="shared" si="200"/>
        <v>0.26280633340614246</v>
      </c>
      <c r="DC118" s="52">
        <f t="shared" si="200"/>
        <v>0.27282640822909748</v>
      </c>
      <c r="DD118" s="52">
        <f t="shared" si="200"/>
        <v>0.28239127963002653</v>
      </c>
      <c r="DE118" s="52">
        <f t="shared" si="200"/>
        <v>0.29149812857855034</v>
      </c>
      <c r="DF118" s="52">
        <f t="shared" si="200"/>
        <v>0.30014430230260564</v>
      </c>
      <c r="DG118" s="52">
        <f t="shared" si="200"/>
        <v>0.30832731122639212</v>
      </c>
      <c r="DH118" s="52">
        <f t="shared" si="200"/>
        <v>0.31604482594935679</v>
      </c>
      <c r="DI118" s="52">
        <f t="shared" si="200"/>
        <v>0.32329467426568909</v>
      </c>
      <c r="DJ118" s="52">
        <f t="shared" si="200"/>
        <v>0.33007483822390371</v>
      </c>
      <c r="DK118" s="52">
        <f t="shared" si="200"/>
        <v>0.33638345122605501</v>
      </c>
      <c r="DL118" s="52">
        <f t="shared" si="200"/>
        <v>0.34221879516610515</v>
      </c>
      <c r="DM118" s="52">
        <f t="shared" si="200"/>
        <v>0.34757929760702755</v>
      </c>
      <c r="DN118" s="52">
        <f t="shared" si="200"/>
        <v>0.35246352899618766</v>
      </c>
      <c r="DO118" s="52">
        <f t="shared" si="200"/>
        <v>0.35687019991858154</v>
      </c>
      <c r="DP118" s="52">
        <f t="shared" si="200"/>
        <v>0.36079815838746943</v>
      </c>
    </row>
    <row r="119" spans="1:120" x14ac:dyDescent="0.25">
      <c r="A119" s="52" t="str">
        <f t="shared" si="140"/>
        <v>20_USA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20_USA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1.2203247519575422E-4</v>
      </c>
      <c r="CC119" s="52">
        <f t="shared" si="201"/>
        <v>3.6796375361245875E-4</v>
      </c>
      <c r="CD119" s="52">
        <f t="shared" si="201"/>
        <v>7.3913890001587408E-4</v>
      </c>
      <c r="CE119" s="52">
        <f t="shared" si="201"/>
        <v>1.2363918568471918E-3</v>
      </c>
      <c r="CF119" s="52">
        <f t="shared" si="201"/>
        <v>1.8600378136407678E-3</v>
      </c>
      <c r="CG119" s="52">
        <f t="shared" si="201"/>
        <v>2.6098806166207542E-3</v>
      </c>
      <c r="CH119" s="52">
        <f t="shared" si="201"/>
        <v>3.4852380369469276E-3</v>
      </c>
      <c r="CI119" s="52">
        <f t="shared" si="201"/>
        <v>4.4849978654225523E-3</v>
      </c>
      <c r="CJ119" s="52">
        <f t="shared" si="201"/>
        <v>5.6076511485896987E-3</v>
      </c>
      <c r="CK119" s="52">
        <f t="shared" si="201"/>
        <v>6.8512928231902444E-3</v>
      </c>
      <c r="CL119" s="52">
        <f t="shared" si="201"/>
        <v>8.2136732803262079E-3</v>
      </c>
      <c r="CM119" s="52">
        <f t="shared" si="201"/>
        <v>9.6923270975469242E-3</v>
      </c>
      <c r="CN119" s="52">
        <f t="shared" si="201"/>
        <v>1.128466940948881E-2</v>
      </c>
      <c r="CO119" s="52">
        <f t="shared" si="201"/>
        <v>1.2987942838436989E-2</v>
      </c>
      <c r="CP119" s="52">
        <f t="shared" si="201"/>
        <v>1.479918479811706E-2</v>
      </c>
      <c r="CQ119" s="52">
        <f t="shared" si="201"/>
        <v>1.6715208958565198E-2</v>
      </c>
      <c r="CR119" s="52">
        <f t="shared" si="201"/>
        <v>1.8732708262656508E-2</v>
      </c>
      <c r="CS119" s="52">
        <f t="shared" si="201"/>
        <v>2.0848276509981924E-2</v>
      </c>
      <c r="CT119" s="52">
        <f t="shared" si="201"/>
        <v>2.2936922839247992E-2</v>
      </c>
      <c r="CU119" s="52">
        <f t="shared" si="201"/>
        <v>2.4996565333214624E-2</v>
      </c>
      <c r="CV119" s="70">
        <f t="shared" si="201"/>
        <v>2.7025073187721207E-2</v>
      </c>
      <c r="CW119" s="52">
        <f t="shared" ref="CW119:DP119" si="202">CW$50*CW44</f>
        <v>2.879812783466416E-2</v>
      </c>
      <c r="CX119" s="52">
        <f t="shared" si="202"/>
        <v>3.0510420515658585E-2</v>
      </c>
      <c r="CY119" s="52">
        <f t="shared" si="202"/>
        <v>3.2161408336522541E-2</v>
      </c>
      <c r="CZ119" s="52">
        <f t="shared" si="202"/>
        <v>3.3750574339360372E-2</v>
      </c>
      <c r="DA119" s="52">
        <f t="shared" si="202"/>
        <v>3.5277427038676007E-2</v>
      </c>
      <c r="DB119" s="52">
        <f t="shared" si="202"/>
        <v>3.6741499963624087E-2</v>
      </c>
      <c r="DC119" s="52">
        <f t="shared" si="202"/>
        <v>3.8142351206330513E-2</v>
      </c>
      <c r="DD119" s="52">
        <f t="shared" si="202"/>
        <v>3.9479562976208991E-2</v>
      </c>
      <c r="DE119" s="52">
        <f t="shared" si="202"/>
        <v>4.0752741160213504E-2</v>
      </c>
      <c r="DF119" s="52">
        <f t="shared" si="202"/>
        <v>4.1961514888953652E-2</v>
      </c>
      <c r="DG119" s="52">
        <f t="shared" si="202"/>
        <v>4.3105536108605916E-2</v>
      </c>
      <c r="DH119" s="52">
        <f t="shared" si="202"/>
        <v>4.4184479158562294E-2</v>
      </c>
      <c r="DI119" s="52">
        <f t="shared" si="202"/>
        <v>4.5198040354742258E-2</v>
      </c>
      <c r="DJ119" s="52">
        <f t="shared" si="202"/>
        <v>4.6145937578509419E-2</v>
      </c>
      <c r="DK119" s="52">
        <f t="shared" si="202"/>
        <v>4.702790987112862E-2</v>
      </c>
      <c r="DL119" s="52">
        <f t="shared" si="202"/>
        <v>4.7843717033697081E-2</v>
      </c>
      <c r="DM119" s="52">
        <f t="shared" si="202"/>
        <v>4.859313923249084E-2</v>
      </c>
      <c r="DN119" s="52">
        <f t="shared" si="202"/>
        <v>4.9275976609662528E-2</v>
      </c>
      <c r="DO119" s="52">
        <f t="shared" si="202"/>
        <v>4.9892048899231843E-2</v>
      </c>
      <c r="DP119" s="52">
        <f t="shared" si="202"/>
        <v>5.0441195048304008E-2</v>
      </c>
    </row>
    <row r="120" spans="1:120" x14ac:dyDescent="0.25">
      <c r="A120" s="54" t="str">
        <f t="shared" si="140"/>
        <v>20_USA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20_USA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0.2985626602465562</v>
      </c>
      <c r="CC120" s="54">
        <f t="shared" si="204"/>
        <v>0.90349435158969693</v>
      </c>
      <c r="CD120" s="54">
        <f t="shared" si="204"/>
        <v>1.8216055188468703</v>
      </c>
      <c r="CE120" s="54">
        <f t="shared" si="204"/>
        <v>3.0587271939106948</v>
      </c>
      <c r="CF120" s="54">
        <f t="shared" si="204"/>
        <v>4.6196826901683483</v>
      </c>
      <c r="CG120" s="54">
        <f t="shared" si="204"/>
        <v>6.5082950475939008</v>
      </c>
      <c r="CH120" s="54">
        <f t="shared" si="204"/>
        <v>8.7274382495919447</v>
      </c>
      <c r="CI120" s="54">
        <f t="shared" si="204"/>
        <v>11.279166131402988</v>
      </c>
      <c r="CJ120" s="54">
        <f t="shared" si="204"/>
        <v>14.164785861786623</v>
      </c>
      <c r="CK120" s="54">
        <f t="shared" si="204"/>
        <v>17.38484977468676</v>
      </c>
      <c r="CL120" s="54">
        <f t="shared" si="204"/>
        <v>20.939275970142212</v>
      </c>
      <c r="CM120" s="54">
        <f t="shared" si="204"/>
        <v>24.827669187544402</v>
      </c>
      <c r="CN120" s="54">
        <f t="shared" si="204"/>
        <v>29.049567189726254</v>
      </c>
      <c r="CO120" s="54">
        <f t="shared" si="204"/>
        <v>33.604307838148038</v>
      </c>
      <c r="CP120" s="54">
        <f t="shared" si="204"/>
        <v>38.490945236417517</v>
      </c>
      <c r="CQ120" s="54">
        <f t="shared" si="204"/>
        <v>43.708200218953706</v>
      </c>
      <c r="CR120" s="54">
        <f t="shared" si="204"/>
        <v>49.254728666149482</v>
      </c>
      <c r="CS120" s="54">
        <f t="shared" si="204"/>
        <v>55.129183416924683</v>
      </c>
      <c r="CT120" s="54">
        <f t="shared" si="204"/>
        <v>61.007096852895991</v>
      </c>
      <c r="CU120" s="54">
        <f t="shared" si="204"/>
        <v>66.885377877898165</v>
      </c>
      <c r="CV120" s="71">
        <f t="shared" ref="CV120:DP120" si="205">CV127</f>
        <v>72.760786774546617</v>
      </c>
      <c r="CW120" s="58">
        <f t="shared" si="205"/>
        <v>78.028047418810814</v>
      </c>
      <c r="CX120" s="58">
        <f t="shared" si="205"/>
        <v>83.208824300424268</v>
      </c>
      <c r="CY120" s="58">
        <f t="shared" si="205"/>
        <v>88.302344706871168</v>
      </c>
      <c r="CZ120" s="58">
        <f t="shared" si="205"/>
        <v>93.307872841288315</v>
      </c>
      <c r="DA120" s="58">
        <f t="shared" si="205"/>
        <v>98.2247091622055</v>
      </c>
      <c r="DB120" s="58">
        <f t="shared" si="205"/>
        <v>103.05218973202227</v>
      </c>
      <c r="DC120" s="58">
        <f t="shared" si="205"/>
        <v>107.78968557412304</v>
      </c>
      <c r="DD120" s="58">
        <f t="shared" si="205"/>
        <v>112.43660203852676</v>
      </c>
      <c r="DE120" s="58">
        <f t="shared" si="205"/>
        <v>116.99237817598498</v>
      </c>
      <c r="DF120" s="58">
        <f t="shared" si="205"/>
        <v>121.45648612042504</v>
      </c>
      <c r="DG120" s="58">
        <f t="shared" si="205"/>
        <v>125.82843047964244</v>
      </c>
      <c r="DH120" s="58">
        <f t="shared" si="205"/>
        <v>130.10774773415932</v>
      </c>
      <c r="DI120" s="58">
        <f t="shared" si="205"/>
        <v>134.29400564414391</v>
      </c>
      <c r="DJ120" s="58">
        <f t="shared" si="205"/>
        <v>138.38680266430703</v>
      </c>
      <c r="DK120" s="58">
        <f t="shared" si="205"/>
        <v>142.38576736668443</v>
      </c>
      <c r="DL120" s="58">
        <f t="shared" si="205"/>
        <v>146.29055787121069</v>
      </c>
      <c r="DM120" s="58">
        <f t="shared" si="205"/>
        <v>150.10086128400047</v>
      </c>
      <c r="DN120" s="58">
        <f t="shared" si="205"/>
        <v>153.81639314324667</v>
      </c>
      <c r="DO120" s="58">
        <f t="shared" si="205"/>
        <v>157.4368968726518</v>
      </c>
      <c r="DP120" s="58">
        <f t="shared" si="205"/>
        <v>160.96214324230019</v>
      </c>
    </row>
    <row r="121" spans="1:120" x14ac:dyDescent="0.25">
      <c r="A121" s="52" t="str">
        <f t="shared" si="140"/>
        <v>20_USA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20_USA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2.2388875194505754E-4</v>
      </c>
      <c r="CC121" s="52">
        <f t="shared" si="206"/>
        <v>6.7509034316611438E-4</v>
      </c>
      <c r="CD121" s="52">
        <f t="shared" si="206"/>
        <v>1.356072517361791E-3</v>
      </c>
      <c r="CE121" s="52">
        <f t="shared" si="206"/>
        <v>2.2683652798200483E-3</v>
      </c>
      <c r="CF121" s="52">
        <f t="shared" si="206"/>
        <v>3.4125468978534173E-3</v>
      </c>
      <c r="CG121" s="52">
        <f t="shared" si="206"/>
        <v>4.7882574949290871E-3</v>
      </c>
      <c r="CH121" s="52">
        <f t="shared" si="206"/>
        <v>6.3942454094435899E-3</v>
      </c>
      <c r="CI121" s="52">
        <f t="shared" si="206"/>
        <v>8.2284701097387787E-3</v>
      </c>
      <c r="CJ121" s="52">
        <f t="shared" si="206"/>
        <v>1.028816317121377E-2</v>
      </c>
      <c r="CK121" s="52">
        <f t="shared" si="206"/>
        <v>1.2569829440348537E-2</v>
      </c>
      <c r="CL121" s="52">
        <f t="shared" si="206"/>
        <v>1.5069341637681399E-2</v>
      </c>
      <c r="CM121" s="52">
        <f t="shared" si="206"/>
        <v>1.778217653810682E-2</v>
      </c>
      <c r="CN121" s="52">
        <f t="shared" si="206"/>
        <v>2.0703591778747456E-2</v>
      </c>
      <c r="CO121" s="52">
        <f t="shared" si="206"/>
        <v>2.3828528494295235E-2</v>
      </c>
      <c r="CP121" s="52">
        <f t="shared" si="206"/>
        <v>2.7151551330411573E-2</v>
      </c>
      <c r="CQ121" s="52">
        <f t="shared" si="206"/>
        <v>3.0666814437967017E-2</v>
      </c>
      <c r="CR121" s="52">
        <f t="shared" si="206"/>
        <v>3.4368250473894781E-2</v>
      </c>
      <c r="CS121" s="52">
        <f t="shared" si="206"/>
        <v>3.8249610200381416E-2</v>
      </c>
      <c r="CT121" s="52">
        <f t="shared" si="206"/>
        <v>4.2081577217061877E-2</v>
      </c>
      <c r="CU121" s="52">
        <f t="shared" si="206"/>
        <v>4.5860331902546118E-2</v>
      </c>
      <c r="CV121" s="70">
        <f t="shared" ref="CV121:DP121" si="207">CV$50*CV46</f>
        <v>4.9581964944305695E-2</v>
      </c>
      <c r="CW121" s="52">
        <f t="shared" si="207"/>
        <v>5.2834926841519227E-2</v>
      </c>
      <c r="CX121" s="52">
        <f t="shared" si="207"/>
        <v>5.5976410866140858E-2</v>
      </c>
      <c r="CY121" s="52">
        <f t="shared" si="207"/>
        <v>5.9005420989034628E-2</v>
      </c>
      <c r="CZ121" s="52">
        <f t="shared" si="207"/>
        <v>6.1921008765469868E-2</v>
      </c>
      <c r="DA121" s="52">
        <f t="shared" si="207"/>
        <v>6.4722272484044455E-2</v>
      </c>
      <c r="DB121" s="52">
        <f t="shared" si="207"/>
        <v>6.7408356326868771E-2</v>
      </c>
      <c r="DC121" s="52">
        <f t="shared" si="207"/>
        <v>6.9978449540885099E-2</v>
      </c>
      <c r="DD121" s="52">
        <f t="shared" si="207"/>
        <v>7.2431785620187636E-2</v>
      </c>
      <c r="DE121" s="52">
        <f t="shared" si="207"/>
        <v>7.4767641499232887E-2</v>
      </c>
      <c r="DF121" s="52">
        <f t="shared" si="207"/>
        <v>7.6985336756806577E-2</v>
      </c>
      <c r="DG121" s="52">
        <f t="shared" si="207"/>
        <v>7.9084232830624157E-2</v>
      </c>
      <c r="DH121" s="52">
        <f t="shared" si="207"/>
        <v>8.1063732242457207E-2</v>
      </c>
      <c r="DI121" s="52">
        <f t="shared" si="207"/>
        <v>8.2923277833650527E-2</v>
      </c>
      <c r="DJ121" s="52">
        <f t="shared" si="207"/>
        <v>8.4662352010921649E-2</v>
      </c>
      <c r="DK121" s="52">
        <f t="shared" si="207"/>
        <v>8.6280476002325399E-2</v>
      </c>
      <c r="DL121" s="52">
        <f t="shared" si="207"/>
        <v>8.7777209123261438E-2</v>
      </c>
      <c r="DM121" s="52">
        <f t="shared" si="207"/>
        <v>8.915214805241703E-2</v>
      </c>
      <c r="DN121" s="52">
        <f t="shared" si="207"/>
        <v>9.0404926117527706E-2</v>
      </c>
      <c r="DO121" s="52">
        <f t="shared" si="207"/>
        <v>9.153521259084843E-2</v>
      </c>
      <c r="DP121" s="52">
        <f t="shared" si="207"/>
        <v>9.2542711994216098E-2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0.17369134549480481</v>
      </c>
      <c r="CC124" s="58">
        <f t="shared" si="209"/>
        <v>0.52373041975707169</v>
      </c>
      <c r="CD124" s="58">
        <f t="shared" si="209"/>
        <v>1.0520316812829333</v>
      </c>
      <c r="CE124" s="58">
        <f t="shared" si="209"/>
        <v>1.7597820975943008</v>
      </c>
      <c r="CF124" s="58">
        <f t="shared" si="209"/>
        <v>2.647430284473328</v>
      </c>
      <c r="CG124" s="58">
        <f t="shared" si="209"/>
        <v>3.7146970521945244</v>
      </c>
      <c r="CH124" s="58">
        <f t="shared" si="209"/>
        <v>4.9606113703415708</v>
      </c>
      <c r="CI124" s="58">
        <f t="shared" si="209"/>
        <v>6.383590208565022</v>
      </c>
      <c r="CJ124" s="58">
        <f t="shared" si="209"/>
        <v>7.9814858422040755</v>
      </c>
      <c r="CK124" s="58">
        <f t="shared" si="209"/>
        <v>9.7515867553280309</v>
      </c>
      <c r="CL124" s="58">
        <f t="shared" si="209"/>
        <v>11.690691033072008</v>
      </c>
      <c r="CM124" s="58">
        <f t="shared" si="209"/>
        <v>13.795289588678713</v>
      </c>
      <c r="CN124" s="58">
        <f t="shared" si="209"/>
        <v>16.061703329822901</v>
      </c>
      <c r="CO124" s="58">
        <f t="shared" si="209"/>
        <v>18.486007623782285</v>
      </c>
      <c r="CP124" s="58">
        <f t="shared" si="209"/>
        <v>21.063985760248244</v>
      </c>
      <c r="CQ124" s="58">
        <f t="shared" si="209"/>
        <v>23.791102569892114</v>
      </c>
      <c r="CR124" s="58">
        <f t="shared" si="209"/>
        <v>26.662651049920363</v>
      </c>
      <c r="CS124" s="58">
        <f t="shared" si="209"/>
        <v>29.673783084852825</v>
      </c>
      <c r="CT124" s="58">
        <f t="shared" si="209"/>
        <v>32.646596597084447</v>
      </c>
      <c r="CU124" s="58">
        <f t="shared" si="209"/>
        <v>35.578128350754781</v>
      </c>
      <c r="CV124" s="71">
        <f t="shared" ref="CV124:DP124" si="210">CV50*CV45</f>
        <v>38.465345528238416</v>
      </c>
      <c r="CW124" s="58">
        <f t="shared" si="210"/>
        <v>40.988970872797957</v>
      </c>
      <c r="CX124" s="58">
        <f t="shared" si="210"/>
        <v>43.426112454706761</v>
      </c>
      <c r="CY124" s="58">
        <f t="shared" si="210"/>
        <v>45.77599756144901</v>
      </c>
      <c r="CZ124" s="58">
        <f t="shared" si="210"/>
        <v>48.037890396161494</v>
      </c>
      <c r="DA124" s="58">
        <f t="shared" si="210"/>
        <v>50.211091417374021</v>
      </c>
      <c r="DB124" s="58">
        <f t="shared" si="210"/>
        <v>52.294936687486135</v>
      </c>
      <c r="DC124" s="58">
        <f t="shared" si="210"/>
        <v>54.288797229882249</v>
      </c>
      <c r="DD124" s="58">
        <f t="shared" si="210"/>
        <v>56.192078394581301</v>
      </c>
      <c r="DE124" s="58">
        <f t="shared" si="210"/>
        <v>58.004219232334876</v>
      </c>
      <c r="DF124" s="58">
        <f t="shared" si="210"/>
        <v>59.724691877070278</v>
      </c>
      <c r="DG124" s="58">
        <f t="shared" si="210"/>
        <v>61.353000936583022</v>
      </c>
      <c r="DH124" s="58">
        <f t="shared" si="210"/>
        <v>62.888682891395248</v>
      </c>
      <c r="DI124" s="58">
        <f t="shared" si="210"/>
        <v>64.331305501675203</v>
      </c>
      <c r="DJ124" s="58">
        <f t="shared" si="210"/>
        <v>65.680467222133672</v>
      </c>
      <c r="DK124" s="58">
        <f t="shared" si="210"/>
        <v>66.935796624806443</v>
      </c>
      <c r="DL124" s="58">
        <f t="shared" si="210"/>
        <v>68.09695182962804</v>
      </c>
      <c r="DM124" s="58">
        <f t="shared" si="210"/>
        <v>69.163619942713183</v>
      </c>
      <c r="DN124" s="58">
        <f t="shared" si="210"/>
        <v>70.135516502254731</v>
      </c>
      <c r="DO124" s="58">
        <f t="shared" si="210"/>
        <v>71.012384931955182</v>
      </c>
      <c r="DP124" s="58">
        <f t="shared" si="210"/>
        <v>71.793996001898918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138.74590527972379</v>
      </c>
      <c r="CC125" s="58" cm="1">
        <f t="array" ref="CC125">INDEX(prod_est,$G$15+$H$15-1,MATCH(CC57,$BP$57:$CV$57,0))*CC50</f>
        <v>421.9599242584726</v>
      </c>
      <c r="CD125" s="58" cm="1">
        <f t="array" ref="CD125">INDEX(prod_est,$G$15+$H$15-1,MATCH(CD57,$BP$57:$CV$57,0))*CD50</f>
        <v>855.08204173770764</v>
      </c>
      <c r="CE125" s="58" cm="1">
        <f t="array" ref="CE125">INDEX(prod_est,$G$15+$H$15-1,MATCH(CE57,$BP$57:$CV$57,0))*CE50</f>
        <v>1443.2723292404378</v>
      </c>
      <c r="CF125" s="58" cm="1">
        <f t="array" ref="CF125">INDEX(prod_est,$G$15+$H$15-1,MATCH(CF57,$BP$57:$CV$57,0))*CF50</f>
        <v>2191.3915618833566</v>
      </c>
      <c r="CG125" s="58" cm="1">
        <f t="array" ref="CG125">INDEX(prod_est,$G$15+$H$15-1,MATCH(CG57,$BP$57:$CV$57,0))*CG50</f>
        <v>3103.997772665974</v>
      </c>
      <c r="CH125" s="58" cm="1">
        <f t="array" ref="CH125">INDEX(prod_est,$G$15+$H$15-1,MATCH(CH57,$BP$57:$CV$57,0))*CH50</f>
        <v>4185.3631991670809</v>
      </c>
      <c r="CI125" s="58" cm="1">
        <f t="array" ref="CI125">INDEX(prod_est,$G$15+$H$15-1,MATCH(CI57,$BP$57:$CV$57,0))*CI50</f>
        <v>5439.5288031532955</v>
      </c>
      <c r="CJ125" s="58" cm="1">
        <f t="array" ref="CJ125">INDEX(prod_est,$G$15+$H$15-1,MATCH(CJ57,$BP$57:$CV$57,0))*CJ50</f>
        <v>6870.3333550917205</v>
      </c>
      <c r="CK125" s="58" cm="1">
        <f t="array" ref="CK125">INDEX(prod_est,$G$15+$H$15-1,MATCH(CK57,$BP$57:$CV$57,0))*CK50</f>
        <v>8481.4033548430325</v>
      </c>
      <c r="CL125" s="58" cm="1">
        <f t="array" ref="CL125">INDEX(prod_est,$G$15+$H$15-1,MATCH(CL57,$BP$57:$CV$57,0))*CL50</f>
        <v>10276.20548563356</v>
      </c>
      <c r="CM125" s="58" cm="1">
        <f t="array" ref="CM125">INDEX(prod_est,$G$15+$H$15-1,MATCH(CM57,$BP$57:$CV$57,0))*CM50</f>
        <v>12258.199554295208</v>
      </c>
      <c r="CN125" s="58" cm="1">
        <f t="array" ref="CN125">INDEX(prod_est,$G$15+$H$15-1,MATCH(CN57,$BP$57:$CV$57,0))*CN50</f>
        <v>14430.95984433706</v>
      </c>
      <c r="CO125" s="58" cm="1">
        <f t="array" ref="CO125">INDEX(prod_est,$G$15+$H$15-1,MATCH(CO57,$BP$57:$CV$57,0))*CO50</f>
        <v>16798.111349295283</v>
      </c>
      <c r="CP125" s="58" cm="1">
        <f t="array" ref="CP125">INDEX(prod_est,$G$15+$H$15-1,MATCH(CP57,$BP$57:$CV$57,0))*CP50</f>
        <v>19363.288306854753</v>
      </c>
      <c r="CQ125" s="58" cm="1">
        <f t="array" ref="CQ125">INDEX(prod_est,$G$15+$H$15-1,MATCH(CQ57,$BP$57:$CV$57,0))*CQ50</f>
        <v>22130.108498957325</v>
      </c>
      <c r="CR125" s="58" cm="1">
        <f t="array" ref="CR125">INDEX(prod_est,$G$15+$H$15-1,MATCH(CR57,$BP$57:$CV$57,0))*CR50</f>
        <v>25102.308462476798</v>
      </c>
      <c r="CS125" s="58" cm="1">
        <f t="array" ref="CS125">INDEX(prod_est,$G$15+$H$15-1,MATCH(CS57,$BP$57:$CV$57,0))*CS50</f>
        <v>28283.77814674651</v>
      </c>
      <c r="CT125" s="58" cm="1">
        <f t="array" ref="CT125">INDEX(prod_est,$G$15+$H$15-1,MATCH(CT57,$BP$57:$CV$57,0))*CT50</f>
        <v>31511.666950901712</v>
      </c>
      <c r="CU125" s="58" cm="1">
        <f t="array" ref="CU125">INDEX(prod_est,$G$15+$H$15-1,MATCH(CU57,$BP$57:$DP$57,0))*CU50</f>
        <v>34785.832807937084</v>
      </c>
      <c r="CV125" s="71" cm="1">
        <f t="array" ref="CV125">INDEX(prod_est,$G$15+$H$15-1,MATCH(CV57,$BP$57:$DP$57,0))*CV50</f>
        <v>38106.045829231327</v>
      </c>
      <c r="CW125" s="58" cm="1">
        <f t="array" ref="CW125">INDEX(prod_est,$G$15+$H$15-1,MATCH(CW57,$BP$57:$DP$57,0))*CW50</f>
        <v>41154.529495569834</v>
      </c>
      <c r="CX125" s="58" cm="1">
        <f t="array" ref="CX125">INDEX(prod_est,$G$15+$H$15-1,MATCH(CX57,$BP$57:$DP$57,0))*CX50</f>
        <v>44203.01316190834</v>
      </c>
      <c r="CY125" s="58" cm="1">
        <f t="array" ref="CY125">INDEX(prod_est,$G$15+$H$15-1,MATCH(CY57,$BP$57:$DP$57,0))*CY50</f>
        <v>47251.496828246847</v>
      </c>
      <c r="CZ125" s="58" cm="1">
        <f t="array" ref="CZ125">INDEX(prod_est,$G$15+$H$15-1,MATCH(CZ57,$BP$57:$DP$57,0))*CZ50</f>
        <v>50299.980494585354</v>
      </c>
      <c r="DA125" s="58" cm="1">
        <f t="array" ref="DA125">INDEX(prod_est,$G$15+$H$15-1,MATCH(DA57,$BP$57:$DP$57,0))*DA50</f>
        <v>53348.464160923861</v>
      </c>
      <c r="DB125" s="58" cm="1">
        <f t="array" ref="DB125">INDEX(prod_est,$G$15+$H$15-1,MATCH(DB57,$BP$57:$DP$57,0))*DB50</f>
        <v>56396.947827262375</v>
      </c>
      <c r="DC125" s="58" cm="1">
        <f t="array" ref="DC125">INDEX(prod_est,$G$15+$H$15-1,MATCH(DC57,$BP$57:$DP$57,0))*DC50</f>
        <v>59445.431493600881</v>
      </c>
      <c r="DD125" s="58" cm="1">
        <f t="array" ref="DD125">INDEX(prod_est,$G$15+$H$15-1,MATCH(DD57,$BP$57:$DP$57,0))*DD50</f>
        <v>62493.915159939388</v>
      </c>
      <c r="DE125" s="58" cm="1">
        <f t="array" ref="DE125">INDEX(prod_est,$G$15+$H$15-1,MATCH(DE57,$BP$57:$DP$57,0))*DE50</f>
        <v>65542.398826277902</v>
      </c>
      <c r="DF125" s="58" cm="1">
        <f t="array" ref="DF125">INDEX(prod_est,$G$15+$H$15-1,MATCH(DF57,$BP$57:$DP$57,0))*DF50</f>
        <v>68590.882492616394</v>
      </c>
      <c r="DG125" s="58" cm="1">
        <f t="array" ref="DG125">INDEX(prod_est,$G$15+$H$15-1,MATCH(DG57,$BP$57:$DP$57,0))*DG50</f>
        <v>71639.366158954901</v>
      </c>
      <c r="DH125" s="58" cm="1">
        <f t="array" ref="DH125">INDEX(prod_est,$G$15+$H$15-1,MATCH(DH57,$BP$57:$DP$57,0))*DH50</f>
        <v>74687.849825293393</v>
      </c>
      <c r="DI125" s="58" cm="1">
        <f t="array" ref="DI125">INDEX(prod_est,$G$15+$H$15-1,MATCH(DI57,$BP$57:$DP$57,0))*DI50</f>
        <v>77736.3334916319</v>
      </c>
      <c r="DJ125" s="58" cm="1">
        <f t="array" ref="DJ125">INDEX(prod_est,$G$15+$H$15-1,MATCH(DJ57,$BP$57:$DP$57,0))*DJ50</f>
        <v>80784.817157970392</v>
      </c>
      <c r="DK125" s="58" cm="1">
        <f t="array" ref="DK125">INDEX(prod_est,$G$15+$H$15-1,MATCH(DK57,$BP$57:$DP$57,0))*DK50</f>
        <v>83833.300824308899</v>
      </c>
      <c r="DL125" s="58" cm="1">
        <f t="array" ref="DL125">INDEX(prod_est,$G$15+$H$15-1,MATCH(DL57,$BP$57:$DP$57,0))*DL50</f>
        <v>86881.784490647406</v>
      </c>
      <c r="DM125" s="58" cm="1">
        <f t="array" ref="DM125">INDEX(prod_est,$G$15+$H$15-1,MATCH(DM57,$BP$57:$DP$57,0))*DM50</f>
        <v>89930.268156985898</v>
      </c>
      <c r="DN125" s="58" cm="1">
        <f t="array" ref="DN125">INDEX(prod_est,$G$15+$H$15-1,MATCH(DN57,$BP$57:$DP$57,0))*DN50</f>
        <v>92978.751823324405</v>
      </c>
      <c r="DO125" s="58" cm="1">
        <f t="array" ref="DO125">INDEX(prod_est,$G$15+$H$15-1,MATCH(DO57,$BP$57:$DP$57,0))*DO50</f>
        <v>96027.235489662897</v>
      </c>
      <c r="DP125" s="58" cm="1">
        <f t="array" ref="DP125">INDEX(prod_est,$G$15+$H$15-1,MATCH(DP57,$BP$57:$DP$57,0))*DP50</f>
        <v>99075.719156001403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0.12487131475175141</v>
      </c>
      <c r="CC126" s="58">
        <f t="shared" si="211"/>
        <v>0.3797639318326253</v>
      </c>
      <c r="CD126" s="58">
        <f t="shared" si="211"/>
        <v>0.76957383756393694</v>
      </c>
      <c r="CE126" s="58">
        <f t="shared" si="211"/>
        <v>1.298945096316394</v>
      </c>
      <c r="CF126" s="58">
        <f t="shared" si="211"/>
        <v>1.9722524056950208</v>
      </c>
      <c r="CG126" s="58">
        <f t="shared" si="211"/>
        <v>2.7935979953993768</v>
      </c>
      <c r="CH126" s="58">
        <f t="shared" si="211"/>
        <v>3.766826879250373</v>
      </c>
      <c r="CI126" s="58">
        <f t="shared" si="211"/>
        <v>4.8955759228379661</v>
      </c>
      <c r="CJ126" s="58">
        <f t="shared" si="211"/>
        <v>6.183300019582548</v>
      </c>
      <c r="CK126" s="58">
        <f t="shared" si="211"/>
        <v>7.6332630193587283</v>
      </c>
      <c r="CL126" s="58">
        <f t="shared" si="211"/>
        <v>9.2485849370702038</v>
      </c>
      <c r="CM126" s="58">
        <f t="shared" si="211"/>
        <v>11.032379598865687</v>
      </c>
      <c r="CN126" s="58">
        <f t="shared" si="211"/>
        <v>12.987863859903353</v>
      </c>
      <c r="CO126" s="58">
        <f t="shared" si="211"/>
        <v>15.118300214365751</v>
      </c>
      <c r="CP126" s="58">
        <f t="shared" si="211"/>
        <v>17.426959476169277</v>
      </c>
      <c r="CQ126" s="58">
        <f t="shared" si="211"/>
        <v>19.917097649061592</v>
      </c>
      <c r="CR126" s="58">
        <f t="shared" si="211"/>
        <v>22.592077616229119</v>
      </c>
      <c r="CS126" s="58">
        <f t="shared" si="211"/>
        <v>25.455400332071857</v>
      </c>
      <c r="CT126" s="58">
        <f t="shared" si="211"/>
        <v>28.360500255811544</v>
      </c>
      <c r="CU126" s="58">
        <f t="shared" si="211"/>
        <v>31.30724952714338</v>
      </c>
      <c r="CV126" s="71">
        <f t="shared" ref="CV126:DP126" si="212">CV125*1000*$I$9*$I$10</f>
        <v>34.295441246308201</v>
      </c>
      <c r="CW126" s="58">
        <f t="shared" si="212"/>
        <v>37.039076546012851</v>
      </c>
      <c r="CX126" s="58">
        <f t="shared" si="212"/>
        <v>39.782711845717508</v>
      </c>
      <c r="CY126" s="58">
        <f t="shared" si="212"/>
        <v>42.526347145422164</v>
      </c>
      <c r="CZ126" s="58">
        <f t="shared" si="212"/>
        <v>45.269982445126814</v>
      </c>
      <c r="DA126" s="58">
        <f t="shared" si="212"/>
        <v>48.013617744831471</v>
      </c>
      <c r="DB126" s="58">
        <f t="shared" si="212"/>
        <v>50.757253044536135</v>
      </c>
      <c r="DC126" s="58">
        <f t="shared" si="212"/>
        <v>53.500888344240792</v>
      </c>
      <c r="DD126" s="58">
        <f t="shared" si="212"/>
        <v>56.244523643945449</v>
      </c>
      <c r="DE126" s="58">
        <f t="shared" si="212"/>
        <v>58.988158943650113</v>
      </c>
      <c r="DF126" s="58">
        <f t="shared" si="212"/>
        <v>61.731794243354763</v>
      </c>
      <c r="DG126" s="58">
        <f t="shared" si="212"/>
        <v>64.47542954305942</v>
      </c>
      <c r="DH126" s="58">
        <f t="shared" si="212"/>
        <v>67.219064842764055</v>
      </c>
      <c r="DI126" s="58">
        <f t="shared" si="212"/>
        <v>69.962700142468705</v>
      </c>
      <c r="DJ126" s="58">
        <f t="shared" si="212"/>
        <v>72.706335442173355</v>
      </c>
      <c r="DK126" s="58">
        <f t="shared" si="212"/>
        <v>75.449970741878005</v>
      </c>
      <c r="DL126" s="58">
        <f t="shared" si="212"/>
        <v>78.193606041582655</v>
      </c>
      <c r="DM126" s="58">
        <f t="shared" si="212"/>
        <v>80.937241341287304</v>
      </c>
      <c r="DN126" s="58">
        <f t="shared" si="212"/>
        <v>83.680876640991954</v>
      </c>
      <c r="DO126" s="58">
        <f t="shared" si="212"/>
        <v>86.424511940696618</v>
      </c>
      <c r="DP126" s="58">
        <f t="shared" si="212"/>
        <v>89.168147240401268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0.2985626602465562</v>
      </c>
      <c r="CC127" s="59">
        <f t="shared" si="213"/>
        <v>0.90349435158969693</v>
      </c>
      <c r="CD127" s="59">
        <f t="shared" si="213"/>
        <v>1.8216055188468703</v>
      </c>
      <c r="CE127" s="59">
        <f t="shared" si="213"/>
        <v>3.0587271939106948</v>
      </c>
      <c r="CF127" s="59">
        <f t="shared" si="213"/>
        <v>4.6196826901683483</v>
      </c>
      <c r="CG127" s="59">
        <f t="shared" si="213"/>
        <v>6.5082950475939008</v>
      </c>
      <c r="CH127" s="59">
        <f t="shared" si="213"/>
        <v>8.7274382495919447</v>
      </c>
      <c r="CI127" s="59">
        <f t="shared" si="213"/>
        <v>11.279166131402988</v>
      </c>
      <c r="CJ127" s="59">
        <f t="shared" si="213"/>
        <v>14.164785861786623</v>
      </c>
      <c r="CK127" s="59">
        <f t="shared" si="213"/>
        <v>17.38484977468676</v>
      </c>
      <c r="CL127" s="59">
        <f t="shared" si="213"/>
        <v>20.939275970142212</v>
      </c>
      <c r="CM127" s="59">
        <f t="shared" si="213"/>
        <v>24.827669187544402</v>
      </c>
      <c r="CN127" s="59">
        <f t="shared" si="213"/>
        <v>29.049567189726254</v>
      </c>
      <c r="CO127" s="59">
        <f t="shared" si="213"/>
        <v>33.604307838148038</v>
      </c>
      <c r="CP127" s="59">
        <f t="shared" si="213"/>
        <v>38.490945236417517</v>
      </c>
      <c r="CQ127" s="59">
        <f t="shared" si="213"/>
        <v>43.708200218953706</v>
      </c>
      <c r="CR127" s="59">
        <f t="shared" si="213"/>
        <v>49.254728666149482</v>
      </c>
      <c r="CS127" s="59">
        <f t="shared" si="213"/>
        <v>55.129183416924683</v>
      </c>
      <c r="CT127" s="59">
        <f t="shared" si="213"/>
        <v>61.007096852895991</v>
      </c>
      <c r="CU127" s="59">
        <f t="shared" si="213"/>
        <v>66.885377877898165</v>
      </c>
      <c r="CV127" s="72">
        <f t="shared" ref="CV127:DP127" si="214">CV124+CV126</f>
        <v>72.760786774546617</v>
      </c>
      <c r="CW127" s="59">
        <f t="shared" si="214"/>
        <v>78.028047418810814</v>
      </c>
      <c r="CX127" s="59">
        <f t="shared" si="214"/>
        <v>83.208824300424268</v>
      </c>
      <c r="CY127" s="59">
        <f t="shared" si="214"/>
        <v>88.302344706871168</v>
      </c>
      <c r="CZ127" s="59">
        <f t="shared" si="214"/>
        <v>93.307872841288315</v>
      </c>
      <c r="DA127" s="59">
        <f t="shared" si="214"/>
        <v>98.2247091622055</v>
      </c>
      <c r="DB127" s="59">
        <f t="shared" si="214"/>
        <v>103.05218973202227</v>
      </c>
      <c r="DC127" s="59">
        <f t="shared" si="214"/>
        <v>107.78968557412304</v>
      </c>
      <c r="DD127" s="59">
        <f t="shared" si="214"/>
        <v>112.43660203852676</v>
      </c>
      <c r="DE127" s="59">
        <f t="shared" si="214"/>
        <v>116.99237817598498</v>
      </c>
      <c r="DF127" s="59">
        <f t="shared" si="214"/>
        <v>121.45648612042504</v>
      </c>
      <c r="DG127" s="59">
        <f t="shared" si="214"/>
        <v>125.82843047964244</v>
      </c>
      <c r="DH127" s="59">
        <f t="shared" si="214"/>
        <v>130.10774773415932</v>
      </c>
      <c r="DI127" s="59">
        <f t="shared" si="214"/>
        <v>134.29400564414391</v>
      </c>
      <c r="DJ127" s="59">
        <f t="shared" si="214"/>
        <v>138.38680266430703</v>
      </c>
      <c r="DK127" s="59">
        <f t="shared" si="214"/>
        <v>142.38576736668443</v>
      </c>
      <c r="DL127" s="59">
        <f t="shared" si="214"/>
        <v>146.29055787121069</v>
      </c>
      <c r="DM127" s="59">
        <f t="shared" si="214"/>
        <v>150.10086128400047</v>
      </c>
      <c r="DN127" s="59">
        <f t="shared" si="214"/>
        <v>153.81639314324667</v>
      </c>
      <c r="DO127" s="59">
        <f t="shared" si="214"/>
        <v>157.4368968726518</v>
      </c>
      <c r="DP127" s="59">
        <f t="shared" si="214"/>
        <v>160.96214324230019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P127"/>
  <sheetViews>
    <sheetView showGridLines="0" topLeftCell="BE34" workbookViewId="0">
      <selection activeCell="CQ120" sqref="CQ120"/>
    </sheetView>
  </sheetViews>
  <sheetFormatPr defaultRowHeight="15" x14ac:dyDescent="0.25"/>
  <cols>
    <col min="2" max="2" width="29.85546875" customWidth="1"/>
    <col min="3" max="3" width="25.5703125" customWidth="1"/>
    <col min="4" max="4" width="26.7109375" customWidth="1"/>
    <col min="5" max="5" width="17.140625" customWidth="1"/>
    <col min="6" max="6" width="15" customWidth="1"/>
    <col min="7" max="7" width="15.42578125" customWidth="1"/>
    <col min="8" max="8" width="11.28515625" customWidth="1"/>
    <col min="9" max="10" width="15" customWidth="1"/>
    <col min="64" max="64" width="20.7109375" customWidth="1"/>
    <col min="68" max="68" width="11" bestFit="1" customWidth="1"/>
    <col min="69" max="100" width="11.140625" bestFit="1" customWidth="1"/>
    <col min="101" max="112" width="9.28515625" bestFit="1" customWidth="1"/>
    <col min="113" max="120" width="12" bestFit="1" customWidth="1"/>
  </cols>
  <sheetData>
    <row r="1" spans="1:120" x14ac:dyDescent="0.25">
      <c r="A1" s="10" t="s">
        <v>93</v>
      </c>
    </row>
    <row r="3" spans="1:120" x14ac:dyDescent="0.25">
      <c r="A3" t="s">
        <v>200</v>
      </c>
      <c r="F3" s="14" t="str">
        <f>A15&amp;" 2018"</f>
        <v>21_VN 2018</v>
      </c>
      <c r="G3" s="14" t="s">
        <v>156</v>
      </c>
      <c r="I3" s="14" t="s">
        <v>155</v>
      </c>
      <c r="J3" s="14" t="s">
        <v>156</v>
      </c>
    </row>
    <row r="4" spans="1:120" x14ac:dyDescent="0.25">
      <c r="F4" s="13">
        <f>IFERROR(F10,0)</f>
        <v>3.7794526562271342E-3</v>
      </c>
      <c r="G4" s="12" t="s">
        <v>139</v>
      </c>
      <c r="I4" s="48">
        <f>Cement_assumptions!B17/'21_VN'!$I$7</f>
        <v>91239.132511703443</v>
      </c>
      <c r="J4" s="12" t="s">
        <v>157</v>
      </c>
    </row>
    <row r="5" spans="1:120" x14ac:dyDescent="0.25">
      <c r="F5" s="50">
        <v>40</v>
      </c>
      <c r="G5" s="12" t="s">
        <v>178</v>
      </c>
      <c r="I5" s="48">
        <f>Cement_assumptions!B18/'21_VN'!$I$7</f>
        <v>52546.097258049114</v>
      </c>
      <c r="J5" s="12" t="s">
        <v>158</v>
      </c>
    </row>
    <row r="6" spans="1:120" x14ac:dyDescent="0.25">
      <c r="F6" s="62">
        <f>INDEX(thermal_eff,MATCH(A15,Cement_assumptions!$A$110:$A$130,0))</f>
        <v>3.4165000000000001</v>
      </c>
      <c r="G6" s="12" t="s">
        <v>179</v>
      </c>
      <c r="I6" s="48">
        <f>Cement_assumptions!B19/'21_VN'!$I$7</f>
        <v>60189.165950128976</v>
      </c>
      <c r="J6" s="12" t="s">
        <v>159</v>
      </c>
    </row>
    <row r="7" spans="1:120" x14ac:dyDescent="0.25">
      <c r="F7" s="50">
        <f>Cement_assumptions!B5</f>
        <v>3.15</v>
      </c>
      <c r="G7" s="12" t="s">
        <v>180</v>
      </c>
      <c r="I7" s="49">
        <v>4.1868E-5</v>
      </c>
      <c r="J7" s="12" t="s">
        <v>160</v>
      </c>
    </row>
    <row r="8" spans="1:120" x14ac:dyDescent="0.25">
      <c r="F8" s="50">
        <v>2.9</v>
      </c>
      <c r="G8" s="12" t="s">
        <v>181</v>
      </c>
      <c r="I8" s="50">
        <v>0.8</v>
      </c>
      <c r="J8" s="12" t="s">
        <v>161</v>
      </c>
    </row>
    <row r="9" spans="1:120" x14ac:dyDescent="0.25">
      <c r="F9" s="63">
        <f>(F6-F7)/F6/F5</f>
        <v>1.9500951265915424E-3</v>
      </c>
      <c r="G9" s="12" t="s">
        <v>183</v>
      </c>
      <c r="I9" s="50">
        <v>250</v>
      </c>
      <c r="J9" s="12" t="s">
        <v>163</v>
      </c>
    </row>
    <row r="10" spans="1:120" x14ac:dyDescent="0.25">
      <c r="F10" s="63">
        <f>(F6-F8)/F6/F5</f>
        <v>3.7794526562271342E-3</v>
      </c>
      <c r="G10" s="12" t="s">
        <v>184</v>
      </c>
      <c r="I10" s="51">
        <v>3.6E-9</v>
      </c>
      <c r="J10" s="12" t="s">
        <v>162</v>
      </c>
    </row>
    <row r="11" spans="1:120" x14ac:dyDescent="0.25">
      <c r="F11" s="63">
        <f>IF(F6/J47&lt;=1,F6/J47,1)</f>
        <v>0.73458307860532746</v>
      </c>
      <c r="G11" s="12" t="s">
        <v>186</v>
      </c>
      <c r="I11" s="50">
        <v>0</v>
      </c>
      <c r="J11" s="12" t="s">
        <v>185</v>
      </c>
    </row>
    <row r="12" spans="1:120" x14ac:dyDescent="0.25">
      <c r="L12" s="67"/>
      <c r="M12" s="67" t="s">
        <v>199</v>
      </c>
      <c r="BK12" s="10" t="s">
        <v>140</v>
      </c>
    </row>
    <row r="13" spans="1:120" x14ac:dyDescent="0.25">
      <c r="A13" s="9" t="s">
        <v>92</v>
      </c>
      <c r="B13" s="9"/>
      <c r="C13" s="9"/>
      <c r="D13" s="9"/>
      <c r="E13" s="9"/>
      <c r="F13" s="9"/>
      <c r="G13" s="37" t="s">
        <v>121</v>
      </c>
      <c r="H13" s="38"/>
      <c r="I13" s="38"/>
      <c r="J13" s="40" t="s">
        <v>136</v>
      </c>
      <c r="K13" s="43" t="s">
        <v>138</v>
      </c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44" t="s">
        <v>141</v>
      </c>
      <c r="BL13" s="45"/>
      <c r="BM13" s="46" t="s">
        <v>142</v>
      </c>
      <c r="BN13" s="45"/>
      <c r="BO13" s="47" t="s">
        <v>154</v>
      </c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</row>
    <row r="14" spans="1:120" x14ac:dyDescent="0.25">
      <c r="A14" s="6" t="s">
        <v>0</v>
      </c>
      <c r="B14" s="6" t="s">
        <v>1</v>
      </c>
      <c r="C14" s="6" t="s">
        <v>145</v>
      </c>
      <c r="D14" s="6" t="s">
        <v>2</v>
      </c>
      <c r="E14" s="7" t="s">
        <v>189</v>
      </c>
      <c r="F14" s="7" t="s">
        <v>3</v>
      </c>
      <c r="G14" s="39" t="s">
        <v>0</v>
      </c>
      <c r="H14" s="39" t="s">
        <v>122</v>
      </c>
      <c r="I14" s="39" t="s">
        <v>123</v>
      </c>
      <c r="J14" s="41" t="s">
        <v>137</v>
      </c>
      <c r="K14" s="39">
        <v>2019</v>
      </c>
      <c r="L14" s="39">
        <v>2020</v>
      </c>
      <c r="M14" s="39">
        <v>2021</v>
      </c>
      <c r="N14" s="39">
        <v>2022</v>
      </c>
      <c r="O14" s="39">
        <v>2023</v>
      </c>
      <c r="P14" s="39">
        <v>2024</v>
      </c>
      <c r="Q14" s="39">
        <v>2025</v>
      </c>
      <c r="R14" s="39">
        <v>2026</v>
      </c>
      <c r="S14" s="39">
        <v>2027</v>
      </c>
      <c r="T14" s="39">
        <v>2028</v>
      </c>
      <c r="U14" s="39">
        <v>2029</v>
      </c>
      <c r="V14" s="39">
        <v>2030</v>
      </c>
      <c r="W14" s="39">
        <v>2031</v>
      </c>
      <c r="X14" s="39">
        <v>2032</v>
      </c>
      <c r="Y14" s="39">
        <v>2033</v>
      </c>
      <c r="Z14" s="39">
        <v>2034</v>
      </c>
      <c r="AA14" s="39">
        <v>2035</v>
      </c>
      <c r="AB14" s="39">
        <v>2036</v>
      </c>
      <c r="AC14" s="39">
        <v>2037</v>
      </c>
      <c r="AD14" s="39">
        <v>2038</v>
      </c>
      <c r="AE14" s="39">
        <v>2039</v>
      </c>
      <c r="AF14" s="39">
        <v>2040</v>
      </c>
      <c r="AG14" s="39">
        <v>2041</v>
      </c>
      <c r="AH14" s="39">
        <v>2042</v>
      </c>
      <c r="AI14" s="39">
        <v>2043</v>
      </c>
      <c r="AJ14" s="39">
        <v>2044</v>
      </c>
      <c r="AK14" s="39">
        <v>2045</v>
      </c>
      <c r="AL14" s="39">
        <v>2046</v>
      </c>
      <c r="AM14" s="39">
        <v>2047</v>
      </c>
      <c r="AN14" s="39">
        <v>2048</v>
      </c>
      <c r="AO14" s="39">
        <v>2049</v>
      </c>
      <c r="AP14" s="39">
        <v>2050</v>
      </c>
      <c r="AQ14" s="39">
        <v>2051</v>
      </c>
      <c r="AR14" s="39">
        <v>2052</v>
      </c>
      <c r="AS14" s="39">
        <v>2053</v>
      </c>
      <c r="AT14" s="39">
        <v>2054</v>
      </c>
      <c r="AU14" s="39">
        <v>2055</v>
      </c>
      <c r="AV14" s="39">
        <v>2056</v>
      </c>
      <c r="AW14" s="39">
        <v>2057</v>
      </c>
      <c r="AX14" s="39">
        <v>2058</v>
      </c>
      <c r="AY14" s="39">
        <v>2059</v>
      </c>
      <c r="AZ14" s="39">
        <v>2060</v>
      </c>
      <c r="BA14" s="39">
        <v>2061</v>
      </c>
      <c r="BB14" s="39">
        <v>2062</v>
      </c>
      <c r="BC14" s="39">
        <v>2063</v>
      </c>
      <c r="BD14" s="39">
        <v>2064</v>
      </c>
      <c r="BE14" s="39">
        <v>2065</v>
      </c>
      <c r="BF14" s="39">
        <v>2066</v>
      </c>
      <c r="BG14" s="39">
        <v>2067</v>
      </c>
      <c r="BH14" s="39">
        <v>2068</v>
      </c>
      <c r="BI14" s="39">
        <v>2069</v>
      </c>
      <c r="BJ14" s="39">
        <v>2070</v>
      </c>
      <c r="BK14" s="44" t="s">
        <v>143</v>
      </c>
      <c r="BL14" s="44" t="s">
        <v>144</v>
      </c>
      <c r="BM14" s="44"/>
      <c r="BN14" s="44"/>
      <c r="BO14" s="41">
        <v>2017</v>
      </c>
      <c r="BP14" s="41">
        <v>2018</v>
      </c>
      <c r="BQ14" s="41">
        <v>2019</v>
      </c>
      <c r="BR14" s="41">
        <v>2020</v>
      </c>
      <c r="BS14" s="41">
        <v>2021</v>
      </c>
      <c r="BT14" s="41">
        <v>2022</v>
      </c>
      <c r="BU14" s="41">
        <v>2023</v>
      </c>
      <c r="BV14" s="41">
        <v>2024</v>
      </c>
      <c r="BW14" s="41">
        <v>2025</v>
      </c>
      <c r="BX14" s="41">
        <v>2026</v>
      </c>
      <c r="BY14" s="41">
        <v>2027</v>
      </c>
      <c r="BZ14" s="41">
        <v>2028</v>
      </c>
      <c r="CA14" s="41">
        <v>2029</v>
      </c>
      <c r="CB14" s="41">
        <v>2030</v>
      </c>
      <c r="CC14" s="41">
        <v>2031</v>
      </c>
      <c r="CD14" s="41">
        <v>2032</v>
      </c>
      <c r="CE14" s="41">
        <v>2033</v>
      </c>
      <c r="CF14" s="41">
        <v>2034</v>
      </c>
      <c r="CG14" s="41">
        <v>2035</v>
      </c>
      <c r="CH14" s="41">
        <v>2036</v>
      </c>
      <c r="CI14" s="41">
        <v>2037</v>
      </c>
      <c r="CJ14" s="41">
        <v>2038</v>
      </c>
      <c r="CK14" s="41">
        <v>2039</v>
      </c>
      <c r="CL14" s="41">
        <v>2040</v>
      </c>
      <c r="CM14" s="41">
        <v>2041</v>
      </c>
      <c r="CN14" s="41">
        <v>2042</v>
      </c>
      <c r="CO14" s="41">
        <v>2043</v>
      </c>
      <c r="CP14" s="41">
        <v>2044</v>
      </c>
      <c r="CQ14" s="41">
        <v>2045</v>
      </c>
      <c r="CR14" s="41">
        <v>2046</v>
      </c>
      <c r="CS14" s="41">
        <v>2047</v>
      </c>
      <c r="CT14" s="41">
        <v>2048</v>
      </c>
      <c r="CU14" s="41">
        <v>2049</v>
      </c>
      <c r="CV14" s="41">
        <v>2050</v>
      </c>
      <c r="CW14" s="41">
        <v>2051</v>
      </c>
      <c r="CX14" s="41">
        <v>2052</v>
      </c>
      <c r="CY14" s="41">
        <v>2053</v>
      </c>
      <c r="CZ14" s="41">
        <v>2054</v>
      </c>
      <c r="DA14" s="41">
        <v>2055</v>
      </c>
      <c r="DB14" s="41">
        <v>2056</v>
      </c>
      <c r="DC14" s="41">
        <v>2057</v>
      </c>
      <c r="DD14" s="41">
        <v>2058</v>
      </c>
      <c r="DE14" s="41">
        <v>2059</v>
      </c>
      <c r="DF14" s="41">
        <v>2060</v>
      </c>
      <c r="DG14" s="41">
        <v>2061</v>
      </c>
      <c r="DH14" s="41">
        <v>2062</v>
      </c>
      <c r="DI14" s="41">
        <v>2063</v>
      </c>
      <c r="DJ14" s="41">
        <v>2064</v>
      </c>
      <c r="DK14" s="41">
        <v>2065</v>
      </c>
      <c r="DL14" s="41">
        <v>2066</v>
      </c>
      <c r="DM14" s="41">
        <v>2067</v>
      </c>
      <c r="DN14" s="41">
        <v>2068</v>
      </c>
      <c r="DO14" s="41">
        <v>2069</v>
      </c>
      <c r="DP14" s="41">
        <v>2070</v>
      </c>
    </row>
    <row r="15" spans="1:120" x14ac:dyDescent="0.25">
      <c r="A15" t="s">
        <v>57</v>
      </c>
      <c r="B15" t="s">
        <v>5</v>
      </c>
      <c r="C15" t="s">
        <v>5</v>
      </c>
      <c r="D15" t="s">
        <v>37</v>
      </c>
      <c r="E15" s="8">
        <v>197.69252696465259</v>
      </c>
      <c r="F15" s="8">
        <v>287.61458372683768</v>
      </c>
      <c r="G15">
        <f>MATCH(A15,Production_est!$A$4:$A$339,0)</f>
        <v>321</v>
      </c>
      <c r="H15">
        <f>IFERROR(MATCH(D15,Production_est!$D$4:$D$339,0),"-")</f>
        <v>6</v>
      </c>
      <c r="I15" s="8" cm="1">
        <f t="array" ref="I15">IFERROR(INDEX(Production_est!$E$4:$E$339,H15+G15),"-")</f>
        <v>80000</v>
      </c>
      <c r="J15" s="42">
        <f t="shared" ref="J15:J46" si="0">IFERROR(F15/I15,0)</f>
        <v>3.5951822965854712E-3</v>
      </c>
      <c r="K15" s="42">
        <f t="shared" ref="K15:K46" si="1">J15</f>
        <v>3.5951822965854712E-3</v>
      </c>
      <c r="L15" s="42">
        <f t="shared" ref="L15:L46" si="2">K15</f>
        <v>3.5951822965854712E-3</v>
      </c>
      <c r="M15" s="42">
        <f t="shared" ref="M15:AO15" si="3">L15*(1-$F$4)</f>
        <v>3.5815944753050206E-3</v>
      </c>
      <c r="N15" s="42">
        <f t="shared" si="3"/>
        <v>3.5680580085518006E-3</v>
      </c>
      <c r="O15" s="42">
        <f t="shared" si="3"/>
        <v>3.5545727022338069E-3</v>
      </c>
      <c r="P15" s="42">
        <f t="shared" si="3"/>
        <v>3.541138362992597E-3</v>
      </c>
      <c r="Q15" s="42">
        <f t="shared" si="3"/>
        <v>3.5277547982005167E-3</v>
      </c>
      <c r="R15" s="42">
        <f t="shared" si="3"/>
        <v>3.5144218159579399E-3</v>
      </c>
      <c r="S15" s="42">
        <f t="shared" si="3"/>
        <v>3.5011392250905151E-3</v>
      </c>
      <c r="T15" s="42">
        <f t="shared" si="3"/>
        <v>3.4879068351464258E-3</v>
      </c>
      <c r="U15" s="42">
        <f t="shared" si="3"/>
        <v>3.4747244563936588E-3</v>
      </c>
      <c r="V15" s="42">
        <f t="shared" si="3"/>
        <v>3.4615918998172845E-3</v>
      </c>
      <c r="W15" s="42">
        <f t="shared" si="3"/>
        <v>3.4485089771167455E-3</v>
      </c>
      <c r="X15" s="42">
        <f t="shared" si="3"/>
        <v>3.4354755007031585E-3</v>
      </c>
      <c r="Y15" s="42">
        <f t="shared" si="3"/>
        <v>3.4224912836966228E-3</v>
      </c>
      <c r="Z15" s="42">
        <f t="shared" si="3"/>
        <v>3.4095561399235413E-3</v>
      </c>
      <c r="AA15" s="42">
        <f t="shared" si="3"/>
        <v>3.3966698839139517E-3</v>
      </c>
      <c r="AB15" s="42">
        <f t="shared" si="3"/>
        <v>3.3838323308988663E-3</v>
      </c>
      <c r="AC15" s="42">
        <f t="shared" si="3"/>
        <v>3.3710432968076234E-3</v>
      </c>
      <c r="AD15" s="42">
        <f t="shared" si="3"/>
        <v>3.3583025982652473E-3</v>
      </c>
      <c r="AE15" s="42">
        <f t="shared" si="3"/>
        <v>3.3456100525898194E-3</v>
      </c>
      <c r="AF15" s="42">
        <f t="shared" si="3"/>
        <v>3.3329654777898587E-3</v>
      </c>
      <c r="AG15" s="42">
        <f t="shared" si="3"/>
        <v>3.3203686925617126E-3</v>
      </c>
      <c r="AH15" s="42">
        <f t="shared" si="3"/>
        <v>3.3078195162869568E-3</v>
      </c>
      <c r="AI15" s="42">
        <f t="shared" si="3"/>
        <v>3.2953177690298063E-3</v>
      </c>
      <c r="AJ15" s="42">
        <f t="shared" si="3"/>
        <v>3.282863271534534E-3</v>
      </c>
      <c r="AK15" s="42">
        <f t="shared" si="3"/>
        <v>3.2704558452229023E-3</v>
      </c>
      <c r="AL15" s="42">
        <f t="shared" si="3"/>
        <v>3.258095312191601E-3</v>
      </c>
      <c r="AM15" s="42">
        <f t="shared" si="3"/>
        <v>3.2457814952096971E-3</v>
      </c>
      <c r="AN15" s="42">
        <f t="shared" si="3"/>
        <v>3.2335142177160941E-3</v>
      </c>
      <c r="AO15" s="42">
        <f t="shared" si="3"/>
        <v>3.221293303816999E-3</v>
      </c>
      <c r="AP15" s="42">
        <f t="shared" ref="AP15:BJ15" si="4">AO15*(1-$F$4)</f>
        <v>3.2091185782834012E-3</v>
      </c>
      <c r="AQ15" s="42">
        <f t="shared" si="4"/>
        <v>3.1969898665485602E-3</v>
      </c>
      <c r="AR15" s="42">
        <f t="shared" si="4"/>
        <v>3.1849069947055019E-3</v>
      </c>
      <c r="AS15" s="42">
        <f t="shared" si="4"/>
        <v>3.1728697895045256E-3</v>
      </c>
      <c r="AT15" s="42">
        <f t="shared" si="4"/>
        <v>3.1608780783507198E-3</v>
      </c>
      <c r="AU15" s="42">
        <f t="shared" si="4"/>
        <v>3.1489316893014872E-3</v>
      </c>
      <c r="AV15" s="42">
        <f t="shared" si="4"/>
        <v>3.1370304510640787E-3</v>
      </c>
      <c r="AW15" s="42">
        <f t="shared" si="4"/>
        <v>3.1251741929931394E-3</v>
      </c>
      <c r="AX15" s="42">
        <f t="shared" si="4"/>
        <v>3.113362745088259E-3</v>
      </c>
      <c r="AY15" s="42">
        <f t="shared" si="4"/>
        <v>3.1015959379915364E-3</v>
      </c>
      <c r="AZ15" s="42">
        <f t="shared" si="4"/>
        <v>3.0898736029851509E-3</v>
      </c>
      <c r="BA15" s="42">
        <f t="shared" si="4"/>
        <v>3.0781955719889425E-3</v>
      </c>
      <c r="BB15" s="42">
        <f t="shared" si="4"/>
        <v>3.0665616775580021E-3</v>
      </c>
      <c r="BC15" s="42">
        <f t="shared" si="4"/>
        <v>3.0549717528802712E-3</v>
      </c>
      <c r="BD15" s="42">
        <f t="shared" si="4"/>
        <v>3.0434256317741488E-3</v>
      </c>
      <c r="BE15" s="42">
        <f t="shared" si="4"/>
        <v>3.03192314868611E-3</v>
      </c>
      <c r="BF15" s="42">
        <f t="shared" si="4"/>
        <v>3.0204641386883317E-3</v>
      </c>
      <c r="BG15" s="42">
        <f t="shared" si="4"/>
        <v>3.0090484374763271E-3</v>
      </c>
      <c r="BH15" s="42">
        <f t="shared" si="4"/>
        <v>2.9976758813665912E-3</v>
      </c>
      <c r="BI15" s="42">
        <f t="shared" si="4"/>
        <v>2.9863463072942521E-3</v>
      </c>
      <c r="BJ15" s="42">
        <f t="shared" si="4"/>
        <v>2.9750595528107346E-3</v>
      </c>
      <c r="BK15" t="str">
        <f t="shared" ref="BK15:BK46" si="5">A15</f>
        <v>21_VN</v>
      </c>
      <c r="BL15" t="str">
        <f t="shared" ref="BL15:BL46" si="6">"d_ind_cem_"&amp;C15</f>
        <v>d_ind_cem_1_x_coal_thermal</v>
      </c>
      <c r="BO15" s="8">
        <f t="shared" ref="BO15:BO46" si="7">E15</f>
        <v>197.69252696465259</v>
      </c>
      <c r="BP15" s="8">
        <f t="shared" ref="BP15:BP46" si="8">F15</f>
        <v>287.61458372683768</v>
      </c>
      <c r="BQ15" s="8" cm="1">
        <f t="array" ref="BQ15">K15*INDEX(prod_est,$G15+$H15,MATCH(BQ$14,$BP$14:$DP$14,0))</f>
        <v>310.62375042498473</v>
      </c>
      <c r="BR15" s="8" cm="1">
        <f t="array" ref="BR15">L15*INDEX(prod_est,$G15+$H15,MATCH(BR$14,$BP$14:$DP$14,0))</f>
        <v>284.41456085912586</v>
      </c>
      <c r="BS15" s="8" cm="1">
        <f t="array" ref="BS15">M15*INDEX(prod_est,$G15+$H15,MATCH(BS$14,$BP$14:$DP$14,0))</f>
        <v>313.71458631547847</v>
      </c>
      <c r="BT15" s="8" cm="1">
        <f t="array" ref="BT15">N15*INDEX(prod_est,$G15+$H15,MATCH(BT$14,$BP$14:$DP$14,0))</f>
        <v>344.9764738612709</v>
      </c>
      <c r="BU15" s="8" cm="1">
        <f t="array" ref="BU15">O15*INDEX(prod_est,$G15+$H15,MATCH(BU$14,$BP$14:$DP$14,0))</f>
        <v>360.283928187458</v>
      </c>
      <c r="BV15" s="8" cm="1">
        <f t="array" ref="BV15">P15*INDEX(prod_est,$G15+$H15,MATCH(BV$14,$BP$14:$DP$14,0))</f>
        <v>376.16442626761199</v>
      </c>
      <c r="BW15" s="8" cm="1">
        <f t="array" ref="BW15">Q15*INDEX(prod_est,$G15+$H15,MATCH(BW$14,$BP$14:$DP$14,0))</f>
        <v>392.63434886023515</v>
      </c>
      <c r="BX15" s="8" cm="1">
        <f t="array" ref="BX15">R15*INDEX(prod_est,$G15+$H15,MATCH(BX$14,$BP$14:$DP$14,0))</f>
        <v>409.71025629822628</v>
      </c>
      <c r="BY15" s="8" cm="1">
        <f t="array" ref="BY15">S15*INDEX(prod_est,$G15+$H15,MATCH(BY$14,$BP$14:$DP$14,0))</f>
        <v>427.40886818301749</v>
      </c>
      <c r="BZ15" s="8" cm="1">
        <f t="array" ref="BZ15">T15*INDEX(prod_est,$G15+$H15,MATCH(BZ$14,$BP$14:$DP$14,0))</f>
        <v>442.08405865184466</v>
      </c>
      <c r="CA15" s="8" cm="1">
        <f t="array" ref="CA15">U15*INDEX(prod_est,$G15+$H15,MATCH(CA$14,$BP$14:$DP$14,0))</f>
        <v>457.16585121444871</v>
      </c>
      <c r="CB15" s="8" cm="1">
        <f t="array" ref="CB15">V15*INDEX(prod_est,$G15+$H15,MATCH(CB$14,$BP$14:$DP$14,0))</f>
        <v>472.66102295797839</v>
      </c>
      <c r="CC15" s="8" cm="1">
        <f t="array" ref="CC15">W15*INDEX(prod_est,$G15+$H15,MATCH(CC$14,$BP$14:$DP$14,0))</f>
        <v>474.48264216282269</v>
      </c>
      <c r="CD15" s="8" cm="1">
        <f t="array" ref="CD15">X15*INDEX(prod_est,$G15+$H15,MATCH(CD$14,$BP$14:$DP$14,0))</f>
        <v>476.20803368467159</v>
      </c>
      <c r="CE15" s="8" cm="1">
        <f t="array" ref="CE15">Y15*INDEX(prod_est,$G15+$H15,MATCH(CE$14,$BP$14:$DP$14,0))</f>
        <v>477.83531547646021</v>
      </c>
      <c r="CF15" s="8" cm="1">
        <f t="array" ref="CF15">Z15*INDEX(prod_est,$G15+$H15,MATCH(CF$14,$BP$14:$DP$14,0))</f>
        <v>479.36258204826697</v>
      </c>
      <c r="CG15" s="8" cm="1">
        <f t="array" ref="CG15">AA15*INDEX(prod_est,$G15+$H15,MATCH(CG$14,$BP$14:$DP$14,0))</f>
        <v>480.78790422560309</v>
      </c>
      <c r="CH15" s="8" cm="1">
        <f t="array" ref="CH15">AB15*INDEX(prod_est,$G15+$H15,MATCH(CH$14,$BP$14:$DP$14,0))</f>
        <v>482.10932890541926</v>
      </c>
      <c r="CI15" s="8" cm="1">
        <f t="array" ref="CI15">AC15*INDEX(prod_est,$G15+$H15,MATCH(CI$14,$BP$14:$DP$14,0))</f>
        <v>483.32487880988998</v>
      </c>
      <c r="CJ15" s="8" cm="1">
        <f t="array" ref="CJ15">AD15*INDEX(prod_est,$G15+$H15,MATCH(CJ$14,$BP$14:$DP$14,0))</f>
        <v>484.43255223787543</v>
      </c>
      <c r="CK15" s="8" cm="1">
        <f t="array" ref="CK15">AE15*INDEX(prod_est,$G15+$H15,MATCH(CK$14,$BP$14:$DP$14,0))</f>
        <v>485.43032281412678</v>
      </c>
      <c r="CL15" s="8" cm="1">
        <f t="array" ref="CL15">AF15*INDEX(prod_est,$G15+$H15,MATCH(CL$14,$BP$14:$DP$14,0))</f>
        <v>486.31613923616015</v>
      </c>
      <c r="CM15" s="8" cm="1">
        <f t="array" ref="CM15">AG15*INDEX(prod_est,$G15+$H15,MATCH(CM$14,$BP$14:$DP$14,0))</f>
        <v>487.08792501876462</v>
      </c>
      <c r="CN15" s="8" cm="1">
        <f t="array" ref="CN15">AH15*INDEX(prod_est,$G15+$H15,MATCH(CN$14,$BP$14:$DP$14,0))</f>
        <v>487.74357823618897</v>
      </c>
      <c r="CO15" s="8" cm="1">
        <f t="array" ref="CO15">AI15*INDEX(prod_est,$G15+$H15,MATCH(CO$14,$BP$14:$DP$14,0))</f>
        <v>488.28097126193529</v>
      </c>
      <c r="CP15" s="8" cm="1">
        <f t="array" ref="CP15">AJ15*INDEX(prod_est,$G15+$H15,MATCH(CP$14,$BP$14:$DP$14,0))</f>
        <v>488.69795050614385</v>
      </c>
      <c r="CQ15" s="8" cm="1">
        <f t="array" ref="CQ15">AK15*INDEX(prod_est,$G15+$H15,MATCH(CQ$14,$BP$14:$DP$14,0))</f>
        <v>488.9923361505775</v>
      </c>
      <c r="CR15" s="8" cm="1">
        <f t="array" ref="CR15">AL15*INDEX(prod_est,$G15+$H15,MATCH(CR$14,$BP$14:$DP$14,0))</f>
        <v>489.16192188113274</v>
      </c>
      <c r="CS15" s="8" cm="1">
        <f t="array" ref="CS15">AM15*INDEX(prod_est,$G15+$H15,MATCH(CS$14,$BP$14:$DP$14,0))</f>
        <v>489.20447461792872</v>
      </c>
      <c r="CT15" s="8" cm="1">
        <f t="array" ref="CT15">AN15*INDEX(prod_est,$G15+$H15,MATCH(CT$14,$BP$14:$DP$14,0))</f>
        <v>489.11773424288549</v>
      </c>
      <c r="CU15" s="8" cm="1">
        <f t="array" ref="CU15">AO15*INDEX(prod_est,$G15+$H15,MATCH(CU$14,$BP$14:$DP$14,0))</f>
        <v>488.89941332479367</v>
      </c>
      <c r="CV15" s="8" cm="1">
        <f t="array" ref="CV15">AP15*INDEX(prod_est,$G15+$H15,MATCH(CV$14,$BP$14:$DP$14,0))</f>
        <v>488.5471968418924</v>
      </c>
      <c r="CW15" cm="1">
        <f t="array" ref="CW15">AQ15*INDEX(prod_est,$G15+$H15,MATCH(CW$14,$BP$14:$DP$14,0))</f>
        <v>483.22647713054704</v>
      </c>
      <c r="CX15" cm="1">
        <f t="array" ref="CX15">AR15*INDEX(prod_est,$G15+$H15,MATCH(CX$14,$BP$14:$DP$14,0))</f>
        <v>477.82734776907108</v>
      </c>
      <c r="CY15" cm="1">
        <f t="array" ref="CY15">AS15*INDEX(prod_est,$G15+$H15,MATCH(CY$14,$BP$14:$DP$14,0))</f>
        <v>472.35089942676751</v>
      </c>
      <c r="CZ15" cm="1">
        <f t="array" ref="CZ15">AT15*INDEX(prod_est,$G15+$H15,MATCH(CZ$14,$BP$14:$DP$14,0))</f>
        <v>466.79821405385729</v>
      </c>
      <c r="DA15" cm="1">
        <f t="array" ref="DA15">AU15*INDEX(prod_est,$G15+$H15,MATCH(DA$14,$BP$14:$DP$14,0))</f>
        <v>461.17036493784349</v>
      </c>
      <c r="DB15" cm="1">
        <f t="array" ref="DB15">AV15*INDEX(prod_est,$G15+$H15,MATCH(DB$14,$BP$14:$DP$14,0))</f>
        <v>455.46841675953289</v>
      </c>
      <c r="DC15" cm="1">
        <f t="array" ref="DC15">AW15*INDEX(prod_est,$G15+$H15,MATCH(DC$14,$BP$14:$DP$14,0))</f>
        <v>449.69342564874404</v>
      </c>
      <c r="DD15" cm="1">
        <f t="array" ref="DD15">AX15*INDEX(prod_est,$G15+$H15,MATCH(DD$14,$BP$14:$DP$14,0))</f>
        <v>443.846439239701</v>
      </c>
      <c r="DE15" cm="1">
        <f t="array" ref="DE15">AY15*INDEX(prod_est,$G15+$H15,MATCH(DE$14,$BP$14:$DP$14,0))</f>
        <v>437.92849672610453</v>
      </c>
      <c r="DF15" cm="1">
        <f t="array" ref="DF15">AZ15*INDEX(prod_est,$G15+$H15,MATCH(DF$14,$BP$14:$DP$14,0))</f>
        <v>431.94062891586179</v>
      </c>
      <c r="DG15" cm="1">
        <f t="array" ref="DG15">BA15*INDEX(prod_est,$G15+$H15,MATCH(DG$14,$BP$14:$DP$14,0))</f>
        <v>425.88385828555579</v>
      </c>
      <c r="DH15" cm="1">
        <f t="array" ref="DH15">BB15*INDEX(prod_est,$G15+$H15,MATCH(DH$14,$BP$14:$DP$14,0))</f>
        <v>419.75919903453257</v>
      </c>
      <c r="DI15" cm="1">
        <f t="array" ref="DI15">BC15*INDEX(prod_est,$G15+$H15,MATCH(DI$14,$BP$14:$DP$14,0))</f>
        <v>413.56765713873193</v>
      </c>
      <c r="DJ15" cm="1">
        <f t="array" ref="DJ15">BD15*INDEX(prod_est,$G15+$H15,MATCH(DJ$14,$BP$14:$DP$14,0))</f>
        <v>407.31023040418648</v>
      </c>
      <c r="DK15" cm="1">
        <f t="array" ref="DK15">BE15*INDEX(prod_est,$G15+$H15,MATCH(DK$14,$BP$14:$DP$14,0))</f>
        <v>400.98790852018914</v>
      </c>
      <c r="DL15" cm="1">
        <f t="array" ref="DL15">BF15*INDEX(prod_est,$G15+$H15,MATCH(DL$14,$BP$14:$DP$14,0))</f>
        <v>394.60167311220948</v>
      </c>
      <c r="DM15" cm="1">
        <f t="array" ref="DM15">BG15*INDEX(prod_est,$G15+$H15,MATCH(DM$14,$BP$14:$DP$14,0))</f>
        <v>388.15249779443695</v>
      </c>
      <c r="DN15" cm="1">
        <f t="array" ref="DN15">BH15*INDEX(prod_est,$G15+$H15,MATCH(DN$14,$BP$14:$DP$14,0))</f>
        <v>381.64134822207455</v>
      </c>
      <c r="DO15" cm="1">
        <f t="array" ref="DO15">BI15*INDEX(prod_est,$G15+$H15,MATCH(DO$14,$BP$14:$DP$14,0))</f>
        <v>375.06918214330625</v>
      </c>
      <c r="DP15" cm="1">
        <f t="array" ref="DP15">BJ15*INDEX(prod_est,$G15+$H15,MATCH(DP$14,$BP$14:$DP$14,0))</f>
        <v>368.43694945096041</v>
      </c>
    </row>
    <row r="16" spans="1:120" x14ac:dyDescent="0.25">
      <c r="A16" t="s">
        <v>57</v>
      </c>
      <c r="B16" t="s">
        <v>6</v>
      </c>
      <c r="C16" t="s">
        <v>6</v>
      </c>
      <c r="D16" t="s">
        <v>37</v>
      </c>
      <c r="E16" s="8">
        <v>0</v>
      </c>
      <c r="F16" s="8">
        <v>0</v>
      </c>
      <c r="G16">
        <f>MATCH(A16,Production_est!$A$4:$A$339,0)</f>
        <v>321</v>
      </c>
      <c r="H16">
        <f>IFERROR(MATCH(D16,Production_est!$D$4:$D$339,0),"-")</f>
        <v>6</v>
      </c>
      <c r="I16" s="8" cm="1">
        <f t="array" ref="I16">IFERROR(INDEX(Production_est!$E$4:$E$339,H16+G16),"-")</f>
        <v>80000</v>
      </c>
      <c r="J16" s="42">
        <f t="shared" si="0"/>
        <v>0</v>
      </c>
      <c r="K16" s="42">
        <f t="shared" si="1"/>
        <v>0</v>
      </c>
      <c r="L16" s="42">
        <f t="shared" si="2"/>
        <v>0</v>
      </c>
      <c r="M16" s="42">
        <f t="shared" ref="M16:AP16" si="9">L16*(1-$F$4)</f>
        <v>0</v>
      </c>
      <c r="N16" s="42">
        <f t="shared" si="9"/>
        <v>0</v>
      </c>
      <c r="O16" s="42">
        <f t="shared" si="9"/>
        <v>0</v>
      </c>
      <c r="P16" s="42">
        <f t="shared" si="9"/>
        <v>0</v>
      </c>
      <c r="Q16" s="42">
        <f t="shared" si="9"/>
        <v>0</v>
      </c>
      <c r="R16" s="42">
        <f t="shared" si="9"/>
        <v>0</v>
      </c>
      <c r="S16" s="42">
        <f t="shared" si="9"/>
        <v>0</v>
      </c>
      <c r="T16" s="42">
        <f t="shared" si="9"/>
        <v>0</v>
      </c>
      <c r="U16" s="42">
        <f t="shared" si="9"/>
        <v>0</v>
      </c>
      <c r="V16" s="42">
        <f t="shared" si="9"/>
        <v>0</v>
      </c>
      <c r="W16" s="42">
        <f t="shared" si="9"/>
        <v>0</v>
      </c>
      <c r="X16" s="42">
        <f t="shared" si="9"/>
        <v>0</v>
      </c>
      <c r="Y16" s="42">
        <f t="shared" si="9"/>
        <v>0</v>
      </c>
      <c r="Z16" s="42">
        <f t="shared" si="9"/>
        <v>0</v>
      </c>
      <c r="AA16" s="42">
        <f t="shared" si="9"/>
        <v>0</v>
      </c>
      <c r="AB16" s="42">
        <f t="shared" si="9"/>
        <v>0</v>
      </c>
      <c r="AC16" s="42">
        <f t="shared" si="9"/>
        <v>0</v>
      </c>
      <c r="AD16" s="42">
        <f t="shared" si="9"/>
        <v>0</v>
      </c>
      <c r="AE16" s="42">
        <f t="shared" si="9"/>
        <v>0</v>
      </c>
      <c r="AF16" s="42">
        <f t="shared" si="9"/>
        <v>0</v>
      </c>
      <c r="AG16" s="42">
        <f t="shared" si="9"/>
        <v>0</v>
      </c>
      <c r="AH16" s="42">
        <f t="shared" si="9"/>
        <v>0</v>
      </c>
      <c r="AI16" s="42">
        <f t="shared" si="9"/>
        <v>0</v>
      </c>
      <c r="AJ16" s="42">
        <f t="shared" si="9"/>
        <v>0</v>
      </c>
      <c r="AK16" s="42">
        <f t="shared" si="9"/>
        <v>0</v>
      </c>
      <c r="AL16" s="42">
        <f t="shared" si="9"/>
        <v>0</v>
      </c>
      <c r="AM16" s="42">
        <f t="shared" si="9"/>
        <v>0</v>
      </c>
      <c r="AN16" s="42">
        <f t="shared" si="9"/>
        <v>0</v>
      </c>
      <c r="AO16" s="42">
        <f t="shared" si="9"/>
        <v>0</v>
      </c>
      <c r="AP16" s="42">
        <f t="shared" si="9"/>
        <v>0</v>
      </c>
      <c r="AQ16" s="42">
        <f t="shared" ref="AQ16:BJ16" si="10">AP16*(1-$F$4)</f>
        <v>0</v>
      </c>
      <c r="AR16" s="42">
        <f t="shared" si="10"/>
        <v>0</v>
      </c>
      <c r="AS16" s="42">
        <f t="shared" si="10"/>
        <v>0</v>
      </c>
      <c r="AT16" s="42">
        <f t="shared" si="10"/>
        <v>0</v>
      </c>
      <c r="AU16" s="42">
        <f t="shared" si="10"/>
        <v>0</v>
      </c>
      <c r="AV16" s="42">
        <f t="shared" si="10"/>
        <v>0</v>
      </c>
      <c r="AW16" s="42">
        <f t="shared" si="10"/>
        <v>0</v>
      </c>
      <c r="AX16" s="42">
        <f t="shared" si="10"/>
        <v>0</v>
      </c>
      <c r="AY16" s="42">
        <f t="shared" si="10"/>
        <v>0</v>
      </c>
      <c r="AZ16" s="42">
        <f t="shared" si="10"/>
        <v>0</v>
      </c>
      <c r="BA16" s="42">
        <f t="shared" si="10"/>
        <v>0</v>
      </c>
      <c r="BB16" s="42">
        <f t="shared" si="10"/>
        <v>0</v>
      </c>
      <c r="BC16" s="42">
        <f t="shared" si="10"/>
        <v>0</v>
      </c>
      <c r="BD16" s="42">
        <f t="shared" si="10"/>
        <v>0</v>
      </c>
      <c r="BE16" s="42">
        <f t="shared" si="10"/>
        <v>0</v>
      </c>
      <c r="BF16" s="42">
        <f t="shared" si="10"/>
        <v>0</v>
      </c>
      <c r="BG16" s="42">
        <f t="shared" si="10"/>
        <v>0</v>
      </c>
      <c r="BH16" s="42">
        <f t="shared" si="10"/>
        <v>0</v>
      </c>
      <c r="BI16" s="42">
        <f t="shared" si="10"/>
        <v>0</v>
      </c>
      <c r="BJ16" s="42">
        <f t="shared" si="10"/>
        <v>0</v>
      </c>
      <c r="BK16" t="str">
        <f t="shared" si="5"/>
        <v>21_VN</v>
      </c>
      <c r="BL16" t="str">
        <f t="shared" si="6"/>
        <v>d_ind_cem_1_1_coking_coal</v>
      </c>
      <c r="BO16" s="8">
        <f t="shared" si="7"/>
        <v>0</v>
      </c>
      <c r="BP16" s="8">
        <f t="shared" si="8"/>
        <v>0</v>
      </c>
      <c r="BQ16" s="8" cm="1">
        <f t="array" ref="BQ16">K16*INDEX(prod_est,$G16+$H16,MATCH(BQ$14,$BP$14:$DP$14,0))</f>
        <v>0</v>
      </c>
      <c r="BR16" s="8" cm="1">
        <f t="array" ref="BR16">L16*INDEX(prod_est,$G16+$H16,MATCH(BR$14,$BP$14:$DP$14,0))</f>
        <v>0</v>
      </c>
      <c r="BS16" s="8" cm="1">
        <f t="array" ref="BS16">M16*INDEX(prod_est,$G16+$H16,MATCH(BS$14,$BP$14:$DP$14,0))</f>
        <v>0</v>
      </c>
      <c r="BT16" s="8" cm="1">
        <f t="array" ref="BT16">N16*INDEX(prod_est,$G16+$H16,MATCH(BT$14,$BP$14:$DP$14,0))</f>
        <v>0</v>
      </c>
      <c r="BU16" s="8" cm="1">
        <f t="array" ref="BU16">O16*INDEX(prod_est,$G16+$H16,MATCH(BU$14,$BP$14:$DP$14,0))</f>
        <v>0</v>
      </c>
      <c r="BV16" s="8" cm="1">
        <f t="array" ref="BV16">P16*INDEX(prod_est,$G16+$H16,MATCH(BV$14,$BP$14:$DP$14,0))</f>
        <v>0</v>
      </c>
      <c r="BW16" s="8" cm="1">
        <f t="array" ref="BW16">Q16*INDEX(prod_est,$G16+$H16,MATCH(BW$14,$BP$14:$DP$14,0))</f>
        <v>0</v>
      </c>
      <c r="BX16" s="8" cm="1">
        <f t="array" ref="BX16">R16*INDEX(prod_est,$G16+$H16,MATCH(BX$14,$BP$14:$DP$14,0))</f>
        <v>0</v>
      </c>
      <c r="BY16" s="8" cm="1">
        <f t="array" ref="BY16">S16*INDEX(prod_est,$G16+$H16,MATCH(BY$14,$BP$14:$DP$14,0))</f>
        <v>0</v>
      </c>
      <c r="BZ16" s="8" cm="1">
        <f t="array" ref="BZ16">T16*INDEX(prod_est,$G16+$H16,MATCH(BZ$14,$BP$14:$DP$14,0))</f>
        <v>0</v>
      </c>
      <c r="CA16" s="8" cm="1">
        <f t="array" ref="CA16">U16*INDEX(prod_est,$G16+$H16,MATCH(CA$14,$BP$14:$DP$14,0))</f>
        <v>0</v>
      </c>
      <c r="CB16" s="8" cm="1">
        <f t="array" ref="CB16">V16*INDEX(prod_est,$G16+$H16,MATCH(CB$14,$BP$14:$DP$14,0))</f>
        <v>0</v>
      </c>
      <c r="CC16" s="8" cm="1">
        <f t="array" ref="CC16">W16*INDEX(prod_est,$G16+$H16,MATCH(CC$14,$BP$14:$DP$14,0))</f>
        <v>0</v>
      </c>
      <c r="CD16" s="8" cm="1">
        <f t="array" ref="CD16">X16*INDEX(prod_est,$G16+$H16,MATCH(CD$14,$BP$14:$DP$14,0))</f>
        <v>0</v>
      </c>
      <c r="CE16" s="8" cm="1">
        <f t="array" ref="CE16">Y16*INDEX(prod_est,$G16+$H16,MATCH(CE$14,$BP$14:$DP$14,0))</f>
        <v>0</v>
      </c>
      <c r="CF16" s="8" cm="1">
        <f t="array" ref="CF16">Z16*INDEX(prod_est,$G16+$H16,MATCH(CF$14,$BP$14:$DP$14,0))</f>
        <v>0</v>
      </c>
      <c r="CG16" s="8" cm="1">
        <f t="array" ref="CG16">AA16*INDEX(prod_est,$G16+$H16,MATCH(CG$14,$BP$14:$DP$14,0))</f>
        <v>0</v>
      </c>
      <c r="CH16" s="8" cm="1">
        <f t="array" ref="CH16">AB16*INDEX(prod_est,$G16+$H16,MATCH(CH$14,$BP$14:$DP$14,0))</f>
        <v>0</v>
      </c>
      <c r="CI16" s="8" cm="1">
        <f t="array" ref="CI16">AC16*INDEX(prod_est,$G16+$H16,MATCH(CI$14,$BP$14:$DP$14,0))</f>
        <v>0</v>
      </c>
      <c r="CJ16" s="8" cm="1">
        <f t="array" ref="CJ16">AD16*INDEX(prod_est,$G16+$H16,MATCH(CJ$14,$BP$14:$DP$14,0))</f>
        <v>0</v>
      </c>
      <c r="CK16" s="8" cm="1">
        <f t="array" ref="CK16">AE16*INDEX(prod_est,$G16+$H16,MATCH(CK$14,$BP$14:$DP$14,0))</f>
        <v>0</v>
      </c>
      <c r="CL16" s="8" cm="1">
        <f t="array" ref="CL16">AF16*INDEX(prod_est,$G16+$H16,MATCH(CL$14,$BP$14:$DP$14,0))</f>
        <v>0</v>
      </c>
      <c r="CM16" s="8" cm="1">
        <f t="array" ref="CM16">AG16*INDEX(prod_est,$G16+$H16,MATCH(CM$14,$BP$14:$DP$14,0))</f>
        <v>0</v>
      </c>
      <c r="CN16" s="8" cm="1">
        <f t="array" ref="CN16">AH16*INDEX(prod_est,$G16+$H16,MATCH(CN$14,$BP$14:$DP$14,0))</f>
        <v>0</v>
      </c>
      <c r="CO16" s="8" cm="1">
        <f t="array" ref="CO16">AI16*INDEX(prod_est,$G16+$H16,MATCH(CO$14,$BP$14:$DP$14,0))</f>
        <v>0</v>
      </c>
      <c r="CP16" s="8" cm="1">
        <f t="array" ref="CP16">AJ16*INDEX(prod_est,$G16+$H16,MATCH(CP$14,$BP$14:$DP$14,0))</f>
        <v>0</v>
      </c>
      <c r="CQ16" s="8" cm="1">
        <f t="array" ref="CQ16">AK16*INDEX(prod_est,$G16+$H16,MATCH(CQ$14,$BP$14:$DP$14,0))</f>
        <v>0</v>
      </c>
      <c r="CR16" s="8" cm="1">
        <f t="array" ref="CR16">AL16*INDEX(prod_est,$G16+$H16,MATCH(CR$14,$BP$14:$DP$14,0))</f>
        <v>0</v>
      </c>
      <c r="CS16" s="8" cm="1">
        <f t="array" ref="CS16">AM16*INDEX(prod_est,$G16+$H16,MATCH(CS$14,$BP$14:$DP$14,0))</f>
        <v>0</v>
      </c>
      <c r="CT16" s="8" cm="1">
        <f t="array" ref="CT16">AN16*INDEX(prod_est,$G16+$H16,MATCH(CT$14,$BP$14:$DP$14,0))</f>
        <v>0</v>
      </c>
      <c r="CU16" s="8" cm="1">
        <f t="array" ref="CU16">AO16*INDEX(prod_est,$G16+$H16,MATCH(CU$14,$BP$14:$DP$14,0))</f>
        <v>0</v>
      </c>
      <c r="CV16" s="8" cm="1">
        <f t="array" ref="CV16">AP16*INDEX(prod_est,$G16+$H16,MATCH(CV$14,$BP$14:$DP$14,0))</f>
        <v>0</v>
      </c>
      <c r="CW16" cm="1">
        <f t="array" ref="CW16">AQ16*INDEX(prod_est,$G16+$H16,MATCH(CW$14,$BP$14:$DP$14,0))</f>
        <v>0</v>
      </c>
      <c r="CX16" cm="1">
        <f t="array" ref="CX16">AR16*INDEX(prod_est,$G16+$H16,MATCH(CX$14,$BP$14:$DP$14,0))</f>
        <v>0</v>
      </c>
      <c r="CY16" cm="1">
        <f t="array" ref="CY16">AS16*INDEX(prod_est,$G16+$H16,MATCH(CY$14,$BP$14:$DP$14,0))</f>
        <v>0</v>
      </c>
      <c r="CZ16" cm="1">
        <f t="array" ref="CZ16">AT16*INDEX(prod_est,$G16+$H16,MATCH(CZ$14,$BP$14:$DP$14,0))</f>
        <v>0</v>
      </c>
      <c r="DA16" cm="1">
        <f t="array" ref="DA16">AU16*INDEX(prod_est,$G16+$H16,MATCH(DA$14,$BP$14:$DP$14,0))</f>
        <v>0</v>
      </c>
      <c r="DB16" cm="1">
        <f t="array" ref="DB16">AV16*INDEX(prod_est,$G16+$H16,MATCH(DB$14,$BP$14:$DP$14,0))</f>
        <v>0</v>
      </c>
      <c r="DC16" cm="1">
        <f t="array" ref="DC16">AW16*INDEX(prod_est,$G16+$H16,MATCH(DC$14,$BP$14:$DP$14,0))</f>
        <v>0</v>
      </c>
      <c r="DD16" cm="1">
        <f t="array" ref="DD16">AX16*INDEX(prod_est,$G16+$H16,MATCH(DD$14,$BP$14:$DP$14,0))</f>
        <v>0</v>
      </c>
      <c r="DE16" cm="1">
        <f t="array" ref="DE16">AY16*INDEX(prod_est,$G16+$H16,MATCH(DE$14,$BP$14:$DP$14,0))</f>
        <v>0</v>
      </c>
      <c r="DF16" cm="1">
        <f t="array" ref="DF16">AZ16*INDEX(prod_est,$G16+$H16,MATCH(DF$14,$BP$14:$DP$14,0))</f>
        <v>0</v>
      </c>
      <c r="DG16" cm="1">
        <f t="array" ref="DG16">BA16*INDEX(prod_est,$G16+$H16,MATCH(DG$14,$BP$14:$DP$14,0))</f>
        <v>0</v>
      </c>
      <c r="DH16" cm="1">
        <f t="array" ref="DH16">BB16*INDEX(prod_est,$G16+$H16,MATCH(DH$14,$BP$14:$DP$14,0))</f>
        <v>0</v>
      </c>
      <c r="DI16" cm="1">
        <f t="array" ref="DI16">BC16*INDEX(prod_est,$G16+$H16,MATCH(DI$14,$BP$14:$DP$14,0))</f>
        <v>0</v>
      </c>
      <c r="DJ16" cm="1">
        <f t="array" ref="DJ16">BD16*INDEX(prod_est,$G16+$H16,MATCH(DJ$14,$BP$14:$DP$14,0))</f>
        <v>0</v>
      </c>
      <c r="DK16" cm="1">
        <f t="array" ref="DK16">BE16*INDEX(prod_est,$G16+$H16,MATCH(DK$14,$BP$14:$DP$14,0))</f>
        <v>0</v>
      </c>
      <c r="DL16" cm="1">
        <f t="array" ref="DL16">BF16*INDEX(prod_est,$G16+$H16,MATCH(DL$14,$BP$14:$DP$14,0))</f>
        <v>0</v>
      </c>
      <c r="DM16" cm="1">
        <f t="array" ref="DM16">BG16*INDEX(prod_est,$G16+$H16,MATCH(DM$14,$BP$14:$DP$14,0))</f>
        <v>0</v>
      </c>
      <c r="DN16" cm="1">
        <f t="array" ref="DN16">BH16*INDEX(prod_est,$G16+$H16,MATCH(DN$14,$BP$14:$DP$14,0))</f>
        <v>0</v>
      </c>
      <c r="DO16" cm="1">
        <f t="array" ref="DO16">BI16*INDEX(prod_est,$G16+$H16,MATCH(DO$14,$BP$14:$DP$14,0))</f>
        <v>0</v>
      </c>
      <c r="DP16" cm="1">
        <f t="array" ref="DP16">BJ16*INDEX(prod_est,$G16+$H16,MATCH(DP$14,$BP$14:$DP$14,0))</f>
        <v>0</v>
      </c>
    </row>
    <row r="17" spans="1:120" x14ac:dyDescent="0.25">
      <c r="A17" t="s">
        <v>57</v>
      </c>
      <c r="B17" t="s">
        <v>7</v>
      </c>
      <c r="C17" t="s">
        <v>7</v>
      </c>
      <c r="D17" t="s">
        <v>37</v>
      </c>
      <c r="E17" s="8">
        <v>0</v>
      </c>
      <c r="F17" s="8">
        <v>0</v>
      </c>
      <c r="G17">
        <f>MATCH(A17,Production_est!$A$4:$A$339,0)</f>
        <v>321</v>
      </c>
      <c r="H17">
        <f>IFERROR(MATCH(D17,Production_est!$D$4:$D$339,0),"-")</f>
        <v>6</v>
      </c>
      <c r="I17" s="8" cm="1">
        <f t="array" ref="I17">IFERROR(INDEX(Production_est!$E$4:$E$339,H17+G17),"-")</f>
        <v>80000</v>
      </c>
      <c r="J17" s="42">
        <f t="shared" si="0"/>
        <v>0</v>
      </c>
      <c r="K17" s="42">
        <f t="shared" si="1"/>
        <v>0</v>
      </c>
      <c r="L17" s="42">
        <f t="shared" si="2"/>
        <v>0</v>
      </c>
      <c r="M17" s="42">
        <f t="shared" ref="M17:AP17" si="11">L17*(1-$F$4)</f>
        <v>0</v>
      </c>
      <c r="N17" s="42">
        <f t="shared" si="11"/>
        <v>0</v>
      </c>
      <c r="O17" s="42">
        <f t="shared" si="11"/>
        <v>0</v>
      </c>
      <c r="P17" s="42">
        <f t="shared" si="11"/>
        <v>0</v>
      </c>
      <c r="Q17" s="42">
        <f t="shared" si="11"/>
        <v>0</v>
      </c>
      <c r="R17" s="42">
        <f t="shared" si="11"/>
        <v>0</v>
      </c>
      <c r="S17" s="42">
        <f t="shared" si="11"/>
        <v>0</v>
      </c>
      <c r="T17" s="42">
        <f t="shared" si="11"/>
        <v>0</v>
      </c>
      <c r="U17" s="42">
        <f t="shared" si="11"/>
        <v>0</v>
      </c>
      <c r="V17" s="42">
        <f t="shared" si="11"/>
        <v>0</v>
      </c>
      <c r="W17" s="42">
        <f t="shared" si="11"/>
        <v>0</v>
      </c>
      <c r="X17" s="42">
        <f t="shared" si="11"/>
        <v>0</v>
      </c>
      <c r="Y17" s="42">
        <f t="shared" si="11"/>
        <v>0</v>
      </c>
      <c r="Z17" s="42">
        <f t="shared" si="11"/>
        <v>0</v>
      </c>
      <c r="AA17" s="42">
        <f t="shared" si="11"/>
        <v>0</v>
      </c>
      <c r="AB17" s="42">
        <f t="shared" si="11"/>
        <v>0</v>
      </c>
      <c r="AC17" s="42">
        <f t="shared" si="11"/>
        <v>0</v>
      </c>
      <c r="AD17" s="42">
        <f t="shared" si="11"/>
        <v>0</v>
      </c>
      <c r="AE17" s="42">
        <f t="shared" si="11"/>
        <v>0</v>
      </c>
      <c r="AF17" s="42">
        <f t="shared" si="11"/>
        <v>0</v>
      </c>
      <c r="AG17" s="42">
        <f t="shared" si="11"/>
        <v>0</v>
      </c>
      <c r="AH17" s="42">
        <f t="shared" si="11"/>
        <v>0</v>
      </c>
      <c r="AI17" s="42">
        <f t="shared" si="11"/>
        <v>0</v>
      </c>
      <c r="AJ17" s="42">
        <f t="shared" si="11"/>
        <v>0</v>
      </c>
      <c r="AK17" s="42">
        <f t="shared" si="11"/>
        <v>0</v>
      </c>
      <c r="AL17" s="42">
        <f t="shared" si="11"/>
        <v>0</v>
      </c>
      <c r="AM17" s="42">
        <f t="shared" si="11"/>
        <v>0</v>
      </c>
      <c r="AN17" s="42">
        <f t="shared" si="11"/>
        <v>0</v>
      </c>
      <c r="AO17" s="42">
        <f t="shared" si="11"/>
        <v>0</v>
      </c>
      <c r="AP17" s="42">
        <f t="shared" si="11"/>
        <v>0</v>
      </c>
      <c r="AQ17" s="42">
        <f t="shared" ref="AQ17:BJ17" si="12">AP17*(1-$F$4)</f>
        <v>0</v>
      </c>
      <c r="AR17" s="42">
        <f t="shared" si="12"/>
        <v>0</v>
      </c>
      <c r="AS17" s="42">
        <f t="shared" si="12"/>
        <v>0</v>
      </c>
      <c r="AT17" s="42">
        <f t="shared" si="12"/>
        <v>0</v>
      </c>
      <c r="AU17" s="42">
        <f t="shared" si="12"/>
        <v>0</v>
      </c>
      <c r="AV17" s="42">
        <f t="shared" si="12"/>
        <v>0</v>
      </c>
      <c r="AW17" s="42">
        <f t="shared" si="12"/>
        <v>0</v>
      </c>
      <c r="AX17" s="42">
        <f t="shared" si="12"/>
        <v>0</v>
      </c>
      <c r="AY17" s="42">
        <f t="shared" si="12"/>
        <v>0</v>
      </c>
      <c r="AZ17" s="42">
        <f t="shared" si="12"/>
        <v>0</v>
      </c>
      <c r="BA17" s="42">
        <f t="shared" si="12"/>
        <v>0</v>
      </c>
      <c r="BB17" s="42">
        <f t="shared" si="12"/>
        <v>0</v>
      </c>
      <c r="BC17" s="42">
        <f t="shared" si="12"/>
        <v>0</v>
      </c>
      <c r="BD17" s="42">
        <f t="shared" si="12"/>
        <v>0</v>
      </c>
      <c r="BE17" s="42">
        <f t="shared" si="12"/>
        <v>0</v>
      </c>
      <c r="BF17" s="42">
        <f t="shared" si="12"/>
        <v>0</v>
      </c>
      <c r="BG17" s="42">
        <f t="shared" si="12"/>
        <v>0</v>
      </c>
      <c r="BH17" s="42">
        <f t="shared" si="12"/>
        <v>0</v>
      </c>
      <c r="BI17" s="42">
        <f t="shared" si="12"/>
        <v>0</v>
      </c>
      <c r="BJ17" s="42">
        <f t="shared" si="12"/>
        <v>0</v>
      </c>
      <c r="BK17" t="str">
        <f t="shared" si="5"/>
        <v>21_VN</v>
      </c>
      <c r="BL17" t="str">
        <f t="shared" si="6"/>
        <v>d_ind_cem_1_5_lignite</v>
      </c>
      <c r="BO17" s="8">
        <f t="shared" si="7"/>
        <v>0</v>
      </c>
      <c r="BP17" s="8">
        <f t="shared" si="8"/>
        <v>0</v>
      </c>
      <c r="BQ17" s="8" cm="1">
        <f t="array" ref="BQ17">K17*INDEX(prod_est,$G17+$H17,MATCH(BQ$14,$BP$14:$DP$14,0))</f>
        <v>0</v>
      </c>
      <c r="BR17" s="8" cm="1">
        <f t="array" ref="BR17">L17*INDEX(prod_est,$G17+$H17,MATCH(BR$14,$BP$14:$DP$14,0))</f>
        <v>0</v>
      </c>
      <c r="BS17" s="8" cm="1">
        <f t="array" ref="BS17">M17*INDEX(prod_est,$G17+$H17,MATCH(BS$14,$BP$14:$DP$14,0))</f>
        <v>0</v>
      </c>
      <c r="BT17" s="8" cm="1">
        <f t="array" ref="BT17">N17*INDEX(prod_est,$G17+$H17,MATCH(BT$14,$BP$14:$DP$14,0))</f>
        <v>0</v>
      </c>
      <c r="BU17" s="8" cm="1">
        <f t="array" ref="BU17">O17*INDEX(prod_est,$G17+$H17,MATCH(BU$14,$BP$14:$DP$14,0))</f>
        <v>0</v>
      </c>
      <c r="BV17" s="8" cm="1">
        <f t="array" ref="BV17">P17*INDEX(prod_est,$G17+$H17,MATCH(BV$14,$BP$14:$DP$14,0))</f>
        <v>0</v>
      </c>
      <c r="BW17" s="8" cm="1">
        <f t="array" ref="BW17">Q17*INDEX(prod_est,$G17+$H17,MATCH(BW$14,$BP$14:$DP$14,0))</f>
        <v>0</v>
      </c>
      <c r="BX17" s="8" cm="1">
        <f t="array" ref="BX17">R17*INDEX(prod_est,$G17+$H17,MATCH(BX$14,$BP$14:$DP$14,0))</f>
        <v>0</v>
      </c>
      <c r="BY17" s="8" cm="1">
        <f t="array" ref="BY17">S17*INDEX(prod_est,$G17+$H17,MATCH(BY$14,$BP$14:$DP$14,0))</f>
        <v>0</v>
      </c>
      <c r="BZ17" s="8" cm="1">
        <f t="array" ref="BZ17">T17*INDEX(prod_est,$G17+$H17,MATCH(BZ$14,$BP$14:$DP$14,0))</f>
        <v>0</v>
      </c>
      <c r="CA17" s="8" cm="1">
        <f t="array" ref="CA17">U17*INDEX(prod_est,$G17+$H17,MATCH(CA$14,$BP$14:$DP$14,0))</f>
        <v>0</v>
      </c>
      <c r="CB17" s="8" cm="1">
        <f t="array" ref="CB17">V17*INDEX(prod_est,$G17+$H17,MATCH(CB$14,$BP$14:$DP$14,0))</f>
        <v>0</v>
      </c>
      <c r="CC17" s="8" cm="1">
        <f t="array" ref="CC17">W17*INDEX(prod_est,$G17+$H17,MATCH(CC$14,$BP$14:$DP$14,0))</f>
        <v>0</v>
      </c>
      <c r="CD17" s="8" cm="1">
        <f t="array" ref="CD17">X17*INDEX(prod_est,$G17+$H17,MATCH(CD$14,$BP$14:$DP$14,0))</f>
        <v>0</v>
      </c>
      <c r="CE17" s="8" cm="1">
        <f t="array" ref="CE17">Y17*INDEX(prod_est,$G17+$H17,MATCH(CE$14,$BP$14:$DP$14,0))</f>
        <v>0</v>
      </c>
      <c r="CF17" s="8" cm="1">
        <f t="array" ref="CF17">Z17*INDEX(prod_est,$G17+$H17,MATCH(CF$14,$BP$14:$DP$14,0))</f>
        <v>0</v>
      </c>
      <c r="CG17" s="8" cm="1">
        <f t="array" ref="CG17">AA17*INDEX(prod_est,$G17+$H17,MATCH(CG$14,$BP$14:$DP$14,0))</f>
        <v>0</v>
      </c>
      <c r="CH17" s="8" cm="1">
        <f t="array" ref="CH17">AB17*INDEX(prod_est,$G17+$H17,MATCH(CH$14,$BP$14:$DP$14,0))</f>
        <v>0</v>
      </c>
      <c r="CI17" s="8" cm="1">
        <f t="array" ref="CI17">AC17*INDEX(prod_est,$G17+$H17,MATCH(CI$14,$BP$14:$DP$14,0))</f>
        <v>0</v>
      </c>
      <c r="CJ17" s="8" cm="1">
        <f t="array" ref="CJ17">AD17*INDEX(prod_est,$G17+$H17,MATCH(CJ$14,$BP$14:$DP$14,0))</f>
        <v>0</v>
      </c>
      <c r="CK17" s="8" cm="1">
        <f t="array" ref="CK17">AE17*INDEX(prod_est,$G17+$H17,MATCH(CK$14,$BP$14:$DP$14,0))</f>
        <v>0</v>
      </c>
      <c r="CL17" s="8" cm="1">
        <f t="array" ref="CL17">AF17*INDEX(prod_est,$G17+$H17,MATCH(CL$14,$BP$14:$DP$14,0))</f>
        <v>0</v>
      </c>
      <c r="CM17" s="8" cm="1">
        <f t="array" ref="CM17">AG17*INDEX(prod_est,$G17+$H17,MATCH(CM$14,$BP$14:$DP$14,0))</f>
        <v>0</v>
      </c>
      <c r="CN17" s="8" cm="1">
        <f t="array" ref="CN17">AH17*INDEX(prod_est,$G17+$H17,MATCH(CN$14,$BP$14:$DP$14,0))</f>
        <v>0</v>
      </c>
      <c r="CO17" s="8" cm="1">
        <f t="array" ref="CO17">AI17*INDEX(prod_est,$G17+$H17,MATCH(CO$14,$BP$14:$DP$14,0))</f>
        <v>0</v>
      </c>
      <c r="CP17" s="8" cm="1">
        <f t="array" ref="CP17">AJ17*INDEX(prod_est,$G17+$H17,MATCH(CP$14,$BP$14:$DP$14,0))</f>
        <v>0</v>
      </c>
      <c r="CQ17" s="8" cm="1">
        <f t="array" ref="CQ17">AK17*INDEX(prod_est,$G17+$H17,MATCH(CQ$14,$BP$14:$DP$14,0))</f>
        <v>0</v>
      </c>
      <c r="CR17" s="8" cm="1">
        <f t="array" ref="CR17">AL17*INDEX(prod_est,$G17+$H17,MATCH(CR$14,$BP$14:$DP$14,0))</f>
        <v>0</v>
      </c>
      <c r="CS17" s="8" cm="1">
        <f t="array" ref="CS17">AM17*INDEX(prod_est,$G17+$H17,MATCH(CS$14,$BP$14:$DP$14,0))</f>
        <v>0</v>
      </c>
      <c r="CT17" s="8" cm="1">
        <f t="array" ref="CT17">AN17*INDEX(prod_est,$G17+$H17,MATCH(CT$14,$BP$14:$DP$14,0))</f>
        <v>0</v>
      </c>
      <c r="CU17" s="8" cm="1">
        <f t="array" ref="CU17">AO17*INDEX(prod_est,$G17+$H17,MATCH(CU$14,$BP$14:$DP$14,0))</f>
        <v>0</v>
      </c>
      <c r="CV17" s="8" cm="1">
        <f t="array" ref="CV17">AP17*INDEX(prod_est,$G17+$H17,MATCH(CV$14,$BP$14:$DP$14,0))</f>
        <v>0</v>
      </c>
      <c r="CW17" cm="1">
        <f t="array" ref="CW17">AQ17*INDEX(prod_est,$G17+$H17,MATCH(CW$14,$BP$14:$DP$14,0))</f>
        <v>0</v>
      </c>
      <c r="CX17" cm="1">
        <f t="array" ref="CX17">AR17*INDEX(prod_est,$G17+$H17,MATCH(CX$14,$BP$14:$DP$14,0))</f>
        <v>0</v>
      </c>
      <c r="CY17" cm="1">
        <f t="array" ref="CY17">AS17*INDEX(prod_est,$G17+$H17,MATCH(CY$14,$BP$14:$DP$14,0))</f>
        <v>0</v>
      </c>
      <c r="CZ17" cm="1">
        <f t="array" ref="CZ17">AT17*INDEX(prod_est,$G17+$H17,MATCH(CZ$14,$BP$14:$DP$14,0))</f>
        <v>0</v>
      </c>
      <c r="DA17" cm="1">
        <f t="array" ref="DA17">AU17*INDEX(prod_est,$G17+$H17,MATCH(DA$14,$BP$14:$DP$14,0))</f>
        <v>0</v>
      </c>
      <c r="DB17" cm="1">
        <f t="array" ref="DB17">AV17*INDEX(prod_est,$G17+$H17,MATCH(DB$14,$BP$14:$DP$14,0))</f>
        <v>0</v>
      </c>
      <c r="DC17" cm="1">
        <f t="array" ref="DC17">AW17*INDEX(prod_est,$G17+$H17,MATCH(DC$14,$BP$14:$DP$14,0))</f>
        <v>0</v>
      </c>
      <c r="DD17" cm="1">
        <f t="array" ref="DD17">AX17*INDEX(prod_est,$G17+$H17,MATCH(DD$14,$BP$14:$DP$14,0))</f>
        <v>0</v>
      </c>
      <c r="DE17" cm="1">
        <f t="array" ref="DE17">AY17*INDEX(prod_est,$G17+$H17,MATCH(DE$14,$BP$14:$DP$14,0))</f>
        <v>0</v>
      </c>
      <c r="DF17" cm="1">
        <f t="array" ref="DF17">AZ17*INDEX(prod_est,$G17+$H17,MATCH(DF$14,$BP$14:$DP$14,0))</f>
        <v>0</v>
      </c>
      <c r="DG17" cm="1">
        <f t="array" ref="DG17">BA17*INDEX(prod_est,$G17+$H17,MATCH(DG$14,$BP$14:$DP$14,0))</f>
        <v>0</v>
      </c>
      <c r="DH17" cm="1">
        <f t="array" ref="DH17">BB17*INDEX(prod_est,$G17+$H17,MATCH(DH$14,$BP$14:$DP$14,0))</f>
        <v>0</v>
      </c>
      <c r="DI17" cm="1">
        <f t="array" ref="DI17">BC17*INDEX(prod_est,$G17+$H17,MATCH(DI$14,$BP$14:$DP$14,0))</f>
        <v>0</v>
      </c>
      <c r="DJ17" cm="1">
        <f t="array" ref="DJ17">BD17*INDEX(prod_est,$G17+$H17,MATCH(DJ$14,$BP$14:$DP$14,0))</f>
        <v>0</v>
      </c>
      <c r="DK17" cm="1">
        <f t="array" ref="DK17">BE17*INDEX(prod_est,$G17+$H17,MATCH(DK$14,$BP$14:$DP$14,0))</f>
        <v>0</v>
      </c>
      <c r="DL17" cm="1">
        <f t="array" ref="DL17">BF17*INDEX(prod_est,$G17+$H17,MATCH(DL$14,$BP$14:$DP$14,0))</f>
        <v>0</v>
      </c>
      <c r="DM17" cm="1">
        <f t="array" ref="DM17">BG17*INDEX(prod_est,$G17+$H17,MATCH(DM$14,$BP$14:$DP$14,0))</f>
        <v>0</v>
      </c>
      <c r="DN17" cm="1">
        <f t="array" ref="DN17">BH17*INDEX(prod_est,$G17+$H17,MATCH(DN$14,$BP$14:$DP$14,0))</f>
        <v>0</v>
      </c>
      <c r="DO17" cm="1">
        <f t="array" ref="DO17">BI17*INDEX(prod_est,$G17+$H17,MATCH(DO$14,$BP$14:$DP$14,0))</f>
        <v>0</v>
      </c>
      <c r="DP17" cm="1">
        <f t="array" ref="DP17">BJ17*INDEX(prod_est,$G17+$H17,MATCH(DP$14,$BP$14:$DP$14,0))</f>
        <v>0</v>
      </c>
    </row>
    <row r="18" spans="1:120" x14ac:dyDescent="0.25">
      <c r="A18" t="s">
        <v>57</v>
      </c>
      <c r="B18" t="s">
        <v>8</v>
      </c>
      <c r="C18" t="s">
        <v>8</v>
      </c>
      <c r="D18" t="s">
        <v>37</v>
      </c>
      <c r="E18" s="8">
        <v>0</v>
      </c>
      <c r="F18" s="8">
        <v>0</v>
      </c>
      <c r="G18">
        <f>MATCH(A18,Production_est!$A$4:$A$339,0)</f>
        <v>321</v>
      </c>
      <c r="H18">
        <f>IFERROR(MATCH(D18,Production_est!$D$4:$D$339,0),"-")</f>
        <v>6</v>
      </c>
      <c r="I18" s="8" cm="1">
        <f t="array" ref="I18">IFERROR(INDEX(Production_est!$E$4:$E$339,H18+G18),"-")</f>
        <v>80000</v>
      </c>
      <c r="J18" s="42">
        <f t="shared" si="0"/>
        <v>0</v>
      </c>
      <c r="K18" s="42">
        <f t="shared" si="1"/>
        <v>0</v>
      </c>
      <c r="L18" s="42">
        <f t="shared" si="2"/>
        <v>0</v>
      </c>
      <c r="M18" s="42">
        <f t="shared" ref="M18:AP18" si="13">L18*(1-$F$4)</f>
        <v>0</v>
      </c>
      <c r="N18" s="42">
        <f t="shared" si="13"/>
        <v>0</v>
      </c>
      <c r="O18" s="42">
        <f t="shared" si="13"/>
        <v>0</v>
      </c>
      <c r="P18" s="42">
        <f t="shared" si="13"/>
        <v>0</v>
      </c>
      <c r="Q18" s="42">
        <f t="shared" si="13"/>
        <v>0</v>
      </c>
      <c r="R18" s="42">
        <f t="shared" si="13"/>
        <v>0</v>
      </c>
      <c r="S18" s="42">
        <f t="shared" si="13"/>
        <v>0</v>
      </c>
      <c r="T18" s="42">
        <f t="shared" si="13"/>
        <v>0</v>
      </c>
      <c r="U18" s="42">
        <f t="shared" si="13"/>
        <v>0</v>
      </c>
      <c r="V18" s="42">
        <f t="shared" si="13"/>
        <v>0</v>
      </c>
      <c r="W18" s="42">
        <f t="shared" si="13"/>
        <v>0</v>
      </c>
      <c r="X18" s="42">
        <f t="shared" si="13"/>
        <v>0</v>
      </c>
      <c r="Y18" s="42">
        <f t="shared" si="13"/>
        <v>0</v>
      </c>
      <c r="Z18" s="42">
        <f t="shared" si="13"/>
        <v>0</v>
      </c>
      <c r="AA18" s="42">
        <f t="shared" si="13"/>
        <v>0</v>
      </c>
      <c r="AB18" s="42">
        <f t="shared" si="13"/>
        <v>0</v>
      </c>
      <c r="AC18" s="42">
        <f t="shared" si="13"/>
        <v>0</v>
      </c>
      <c r="AD18" s="42">
        <f t="shared" si="13"/>
        <v>0</v>
      </c>
      <c r="AE18" s="42">
        <f t="shared" si="13"/>
        <v>0</v>
      </c>
      <c r="AF18" s="42">
        <f t="shared" si="13"/>
        <v>0</v>
      </c>
      <c r="AG18" s="42">
        <f t="shared" si="13"/>
        <v>0</v>
      </c>
      <c r="AH18" s="42">
        <f t="shared" si="13"/>
        <v>0</v>
      </c>
      <c r="AI18" s="42">
        <f t="shared" si="13"/>
        <v>0</v>
      </c>
      <c r="AJ18" s="42">
        <f t="shared" si="13"/>
        <v>0</v>
      </c>
      <c r="AK18" s="42">
        <f t="shared" si="13"/>
        <v>0</v>
      </c>
      <c r="AL18" s="42">
        <f t="shared" si="13"/>
        <v>0</v>
      </c>
      <c r="AM18" s="42">
        <f t="shared" si="13"/>
        <v>0</v>
      </c>
      <c r="AN18" s="42">
        <f t="shared" si="13"/>
        <v>0</v>
      </c>
      <c r="AO18" s="42">
        <f t="shared" si="13"/>
        <v>0</v>
      </c>
      <c r="AP18" s="42">
        <f t="shared" si="13"/>
        <v>0</v>
      </c>
      <c r="AQ18" s="42">
        <f t="shared" ref="AQ18:BJ18" si="14">AP18*(1-$F$4)</f>
        <v>0</v>
      </c>
      <c r="AR18" s="42">
        <f t="shared" si="14"/>
        <v>0</v>
      </c>
      <c r="AS18" s="42">
        <f t="shared" si="14"/>
        <v>0</v>
      </c>
      <c r="AT18" s="42">
        <f t="shared" si="14"/>
        <v>0</v>
      </c>
      <c r="AU18" s="42">
        <f t="shared" si="14"/>
        <v>0</v>
      </c>
      <c r="AV18" s="42">
        <f t="shared" si="14"/>
        <v>0</v>
      </c>
      <c r="AW18" s="42">
        <f t="shared" si="14"/>
        <v>0</v>
      </c>
      <c r="AX18" s="42">
        <f t="shared" si="14"/>
        <v>0</v>
      </c>
      <c r="AY18" s="42">
        <f t="shared" si="14"/>
        <v>0</v>
      </c>
      <c r="AZ18" s="42">
        <f t="shared" si="14"/>
        <v>0</v>
      </c>
      <c r="BA18" s="42">
        <f t="shared" si="14"/>
        <v>0</v>
      </c>
      <c r="BB18" s="42">
        <f t="shared" si="14"/>
        <v>0</v>
      </c>
      <c r="BC18" s="42">
        <f t="shared" si="14"/>
        <v>0</v>
      </c>
      <c r="BD18" s="42">
        <f t="shared" si="14"/>
        <v>0</v>
      </c>
      <c r="BE18" s="42">
        <f t="shared" si="14"/>
        <v>0</v>
      </c>
      <c r="BF18" s="42">
        <f t="shared" si="14"/>
        <v>0</v>
      </c>
      <c r="BG18" s="42">
        <f t="shared" si="14"/>
        <v>0</v>
      </c>
      <c r="BH18" s="42">
        <f t="shared" si="14"/>
        <v>0</v>
      </c>
      <c r="BI18" s="42">
        <f t="shared" si="14"/>
        <v>0</v>
      </c>
      <c r="BJ18" s="42">
        <f t="shared" si="14"/>
        <v>0</v>
      </c>
      <c r="BK18" t="str">
        <f t="shared" si="5"/>
        <v>21_VN</v>
      </c>
      <c r="BL18" t="str">
        <f t="shared" si="6"/>
        <v>d_ind_cem_2_coal_products</v>
      </c>
      <c r="BO18" s="8">
        <f t="shared" si="7"/>
        <v>0</v>
      </c>
      <c r="BP18" s="8">
        <f t="shared" si="8"/>
        <v>0</v>
      </c>
      <c r="BQ18" s="8" cm="1">
        <f t="array" ref="BQ18">K18*INDEX(prod_est,$G18+$H18,MATCH(BQ$14,$BP$14:$DP$14,0))</f>
        <v>0</v>
      </c>
      <c r="BR18" s="8" cm="1">
        <f t="array" ref="BR18">L18*INDEX(prod_est,$G18+$H18,MATCH(BR$14,$BP$14:$DP$14,0))</f>
        <v>0</v>
      </c>
      <c r="BS18" s="8" cm="1">
        <f t="array" ref="BS18">M18*INDEX(prod_est,$G18+$H18,MATCH(BS$14,$BP$14:$DP$14,0))</f>
        <v>0</v>
      </c>
      <c r="BT18" s="8" cm="1">
        <f t="array" ref="BT18">N18*INDEX(prod_est,$G18+$H18,MATCH(BT$14,$BP$14:$DP$14,0))</f>
        <v>0</v>
      </c>
      <c r="BU18" s="8" cm="1">
        <f t="array" ref="BU18">O18*INDEX(prod_est,$G18+$H18,MATCH(BU$14,$BP$14:$DP$14,0))</f>
        <v>0</v>
      </c>
      <c r="BV18" s="8" cm="1">
        <f t="array" ref="BV18">P18*INDEX(prod_est,$G18+$H18,MATCH(BV$14,$BP$14:$DP$14,0))</f>
        <v>0</v>
      </c>
      <c r="BW18" s="8" cm="1">
        <f t="array" ref="BW18">Q18*INDEX(prod_est,$G18+$H18,MATCH(BW$14,$BP$14:$DP$14,0))</f>
        <v>0</v>
      </c>
      <c r="BX18" s="8" cm="1">
        <f t="array" ref="BX18">R18*INDEX(prod_est,$G18+$H18,MATCH(BX$14,$BP$14:$DP$14,0))</f>
        <v>0</v>
      </c>
      <c r="BY18" s="8" cm="1">
        <f t="array" ref="BY18">S18*INDEX(prod_est,$G18+$H18,MATCH(BY$14,$BP$14:$DP$14,0))</f>
        <v>0</v>
      </c>
      <c r="BZ18" s="8" cm="1">
        <f t="array" ref="BZ18">T18*INDEX(prod_est,$G18+$H18,MATCH(BZ$14,$BP$14:$DP$14,0))</f>
        <v>0</v>
      </c>
      <c r="CA18" s="8" cm="1">
        <f t="array" ref="CA18">U18*INDEX(prod_est,$G18+$H18,MATCH(CA$14,$BP$14:$DP$14,0))</f>
        <v>0</v>
      </c>
      <c r="CB18" s="8" cm="1">
        <f t="array" ref="CB18">V18*INDEX(prod_est,$G18+$H18,MATCH(CB$14,$BP$14:$DP$14,0))</f>
        <v>0</v>
      </c>
      <c r="CC18" s="8" cm="1">
        <f t="array" ref="CC18">W18*INDEX(prod_est,$G18+$H18,MATCH(CC$14,$BP$14:$DP$14,0))</f>
        <v>0</v>
      </c>
      <c r="CD18" s="8" cm="1">
        <f t="array" ref="CD18">X18*INDEX(prod_est,$G18+$H18,MATCH(CD$14,$BP$14:$DP$14,0))</f>
        <v>0</v>
      </c>
      <c r="CE18" s="8" cm="1">
        <f t="array" ref="CE18">Y18*INDEX(prod_est,$G18+$H18,MATCH(CE$14,$BP$14:$DP$14,0))</f>
        <v>0</v>
      </c>
      <c r="CF18" s="8" cm="1">
        <f t="array" ref="CF18">Z18*INDEX(prod_est,$G18+$H18,MATCH(CF$14,$BP$14:$DP$14,0))</f>
        <v>0</v>
      </c>
      <c r="CG18" s="8" cm="1">
        <f t="array" ref="CG18">AA18*INDEX(prod_est,$G18+$H18,MATCH(CG$14,$BP$14:$DP$14,0))</f>
        <v>0</v>
      </c>
      <c r="CH18" s="8" cm="1">
        <f t="array" ref="CH18">AB18*INDEX(prod_est,$G18+$H18,MATCH(CH$14,$BP$14:$DP$14,0))</f>
        <v>0</v>
      </c>
      <c r="CI18" s="8" cm="1">
        <f t="array" ref="CI18">AC18*INDEX(prod_est,$G18+$H18,MATCH(CI$14,$BP$14:$DP$14,0))</f>
        <v>0</v>
      </c>
      <c r="CJ18" s="8" cm="1">
        <f t="array" ref="CJ18">AD18*INDEX(prod_est,$G18+$H18,MATCH(CJ$14,$BP$14:$DP$14,0))</f>
        <v>0</v>
      </c>
      <c r="CK18" s="8" cm="1">
        <f t="array" ref="CK18">AE18*INDEX(prod_est,$G18+$H18,MATCH(CK$14,$BP$14:$DP$14,0))</f>
        <v>0</v>
      </c>
      <c r="CL18" s="8" cm="1">
        <f t="array" ref="CL18">AF18*INDEX(prod_est,$G18+$H18,MATCH(CL$14,$BP$14:$DP$14,0))</f>
        <v>0</v>
      </c>
      <c r="CM18" s="8" cm="1">
        <f t="array" ref="CM18">AG18*INDEX(prod_est,$G18+$H18,MATCH(CM$14,$BP$14:$DP$14,0))</f>
        <v>0</v>
      </c>
      <c r="CN18" s="8" cm="1">
        <f t="array" ref="CN18">AH18*INDEX(prod_est,$G18+$H18,MATCH(CN$14,$BP$14:$DP$14,0))</f>
        <v>0</v>
      </c>
      <c r="CO18" s="8" cm="1">
        <f t="array" ref="CO18">AI18*INDEX(prod_est,$G18+$H18,MATCH(CO$14,$BP$14:$DP$14,0))</f>
        <v>0</v>
      </c>
      <c r="CP18" s="8" cm="1">
        <f t="array" ref="CP18">AJ18*INDEX(prod_est,$G18+$H18,MATCH(CP$14,$BP$14:$DP$14,0))</f>
        <v>0</v>
      </c>
      <c r="CQ18" s="8" cm="1">
        <f t="array" ref="CQ18">AK18*INDEX(prod_est,$G18+$H18,MATCH(CQ$14,$BP$14:$DP$14,0))</f>
        <v>0</v>
      </c>
      <c r="CR18" s="8" cm="1">
        <f t="array" ref="CR18">AL18*INDEX(prod_est,$G18+$H18,MATCH(CR$14,$BP$14:$DP$14,0))</f>
        <v>0</v>
      </c>
      <c r="CS18" s="8" cm="1">
        <f t="array" ref="CS18">AM18*INDEX(prod_est,$G18+$H18,MATCH(CS$14,$BP$14:$DP$14,0))</f>
        <v>0</v>
      </c>
      <c r="CT18" s="8" cm="1">
        <f t="array" ref="CT18">AN18*INDEX(prod_est,$G18+$H18,MATCH(CT$14,$BP$14:$DP$14,0))</f>
        <v>0</v>
      </c>
      <c r="CU18" s="8" cm="1">
        <f t="array" ref="CU18">AO18*INDEX(prod_est,$G18+$H18,MATCH(CU$14,$BP$14:$DP$14,0))</f>
        <v>0</v>
      </c>
      <c r="CV18" s="8" cm="1">
        <f t="array" ref="CV18">AP18*INDEX(prod_est,$G18+$H18,MATCH(CV$14,$BP$14:$DP$14,0))</f>
        <v>0</v>
      </c>
      <c r="CW18" cm="1">
        <f t="array" ref="CW18">AQ18*INDEX(prod_est,$G18+$H18,MATCH(CW$14,$BP$14:$DP$14,0))</f>
        <v>0</v>
      </c>
      <c r="CX18" cm="1">
        <f t="array" ref="CX18">AR18*INDEX(prod_est,$G18+$H18,MATCH(CX$14,$BP$14:$DP$14,0))</f>
        <v>0</v>
      </c>
      <c r="CY18" cm="1">
        <f t="array" ref="CY18">AS18*INDEX(prod_est,$G18+$H18,MATCH(CY$14,$BP$14:$DP$14,0))</f>
        <v>0</v>
      </c>
      <c r="CZ18" cm="1">
        <f t="array" ref="CZ18">AT18*INDEX(prod_est,$G18+$H18,MATCH(CZ$14,$BP$14:$DP$14,0))</f>
        <v>0</v>
      </c>
      <c r="DA18" cm="1">
        <f t="array" ref="DA18">AU18*INDEX(prod_est,$G18+$H18,MATCH(DA$14,$BP$14:$DP$14,0))</f>
        <v>0</v>
      </c>
      <c r="DB18" cm="1">
        <f t="array" ref="DB18">AV18*INDEX(prod_est,$G18+$H18,MATCH(DB$14,$BP$14:$DP$14,0))</f>
        <v>0</v>
      </c>
      <c r="DC18" cm="1">
        <f t="array" ref="DC18">AW18*INDEX(prod_est,$G18+$H18,MATCH(DC$14,$BP$14:$DP$14,0))</f>
        <v>0</v>
      </c>
      <c r="DD18" cm="1">
        <f t="array" ref="DD18">AX18*INDEX(prod_est,$G18+$H18,MATCH(DD$14,$BP$14:$DP$14,0))</f>
        <v>0</v>
      </c>
      <c r="DE18" cm="1">
        <f t="array" ref="DE18">AY18*INDEX(prod_est,$G18+$H18,MATCH(DE$14,$BP$14:$DP$14,0))</f>
        <v>0</v>
      </c>
      <c r="DF18" cm="1">
        <f t="array" ref="DF18">AZ18*INDEX(prod_est,$G18+$H18,MATCH(DF$14,$BP$14:$DP$14,0))</f>
        <v>0</v>
      </c>
      <c r="DG18" cm="1">
        <f t="array" ref="DG18">BA18*INDEX(prod_est,$G18+$H18,MATCH(DG$14,$BP$14:$DP$14,0))</f>
        <v>0</v>
      </c>
      <c r="DH18" cm="1">
        <f t="array" ref="DH18">BB18*INDEX(prod_est,$G18+$H18,MATCH(DH$14,$BP$14:$DP$14,0))</f>
        <v>0</v>
      </c>
      <c r="DI18" cm="1">
        <f t="array" ref="DI18">BC18*INDEX(prod_est,$G18+$H18,MATCH(DI$14,$BP$14:$DP$14,0))</f>
        <v>0</v>
      </c>
      <c r="DJ18" cm="1">
        <f t="array" ref="DJ18">BD18*INDEX(prod_est,$G18+$H18,MATCH(DJ$14,$BP$14:$DP$14,0))</f>
        <v>0</v>
      </c>
      <c r="DK18" cm="1">
        <f t="array" ref="DK18">BE18*INDEX(prod_est,$G18+$H18,MATCH(DK$14,$BP$14:$DP$14,0))</f>
        <v>0</v>
      </c>
      <c r="DL18" cm="1">
        <f t="array" ref="DL18">BF18*INDEX(prod_est,$G18+$H18,MATCH(DL$14,$BP$14:$DP$14,0))</f>
        <v>0</v>
      </c>
      <c r="DM18" cm="1">
        <f t="array" ref="DM18">BG18*INDEX(prod_est,$G18+$H18,MATCH(DM$14,$BP$14:$DP$14,0))</f>
        <v>0</v>
      </c>
      <c r="DN18" cm="1">
        <f t="array" ref="DN18">BH18*INDEX(prod_est,$G18+$H18,MATCH(DN$14,$BP$14:$DP$14,0))</f>
        <v>0</v>
      </c>
      <c r="DO18" cm="1">
        <f t="array" ref="DO18">BI18*INDEX(prod_est,$G18+$H18,MATCH(DO$14,$BP$14:$DP$14,0))</f>
        <v>0</v>
      </c>
      <c r="DP18" cm="1">
        <f t="array" ref="DP18">BJ18*INDEX(prod_est,$G18+$H18,MATCH(DP$14,$BP$14:$DP$14,0))</f>
        <v>0</v>
      </c>
    </row>
    <row r="19" spans="1:120" x14ac:dyDescent="0.25">
      <c r="A19" t="s">
        <v>57</v>
      </c>
      <c r="B19" t="s">
        <v>9</v>
      </c>
      <c r="C19" t="s">
        <v>9</v>
      </c>
      <c r="D19" t="s">
        <v>37</v>
      </c>
      <c r="E19" s="8">
        <v>0</v>
      </c>
      <c r="F19" s="8">
        <v>0</v>
      </c>
      <c r="G19">
        <f>MATCH(A19,Production_est!$A$4:$A$339,0)</f>
        <v>321</v>
      </c>
      <c r="H19">
        <f>IFERROR(MATCH(D19,Production_est!$D$4:$D$339,0),"-")</f>
        <v>6</v>
      </c>
      <c r="I19" s="8" cm="1">
        <f t="array" ref="I19">IFERROR(INDEX(Production_est!$E$4:$E$339,H19+G19),"-")</f>
        <v>80000</v>
      </c>
      <c r="J19" s="42">
        <f t="shared" si="0"/>
        <v>0</v>
      </c>
      <c r="K19" s="42">
        <f t="shared" si="1"/>
        <v>0</v>
      </c>
      <c r="L19" s="42">
        <f t="shared" si="2"/>
        <v>0</v>
      </c>
      <c r="M19" s="42">
        <f t="shared" ref="M19:AP19" si="15">L19*(1-$F$4)</f>
        <v>0</v>
      </c>
      <c r="N19" s="42">
        <f t="shared" si="15"/>
        <v>0</v>
      </c>
      <c r="O19" s="42">
        <f t="shared" si="15"/>
        <v>0</v>
      </c>
      <c r="P19" s="42">
        <f t="shared" si="15"/>
        <v>0</v>
      </c>
      <c r="Q19" s="42">
        <f t="shared" si="15"/>
        <v>0</v>
      </c>
      <c r="R19" s="42">
        <f t="shared" si="15"/>
        <v>0</v>
      </c>
      <c r="S19" s="42">
        <f t="shared" si="15"/>
        <v>0</v>
      </c>
      <c r="T19" s="42">
        <f t="shared" si="15"/>
        <v>0</v>
      </c>
      <c r="U19" s="42">
        <f t="shared" si="15"/>
        <v>0</v>
      </c>
      <c r="V19" s="42">
        <f t="shared" si="15"/>
        <v>0</v>
      </c>
      <c r="W19" s="42">
        <f t="shared" si="15"/>
        <v>0</v>
      </c>
      <c r="X19" s="42">
        <f t="shared" si="15"/>
        <v>0</v>
      </c>
      <c r="Y19" s="42">
        <f t="shared" si="15"/>
        <v>0</v>
      </c>
      <c r="Z19" s="42">
        <f t="shared" si="15"/>
        <v>0</v>
      </c>
      <c r="AA19" s="42">
        <f t="shared" si="15"/>
        <v>0</v>
      </c>
      <c r="AB19" s="42">
        <f t="shared" si="15"/>
        <v>0</v>
      </c>
      <c r="AC19" s="42">
        <f t="shared" si="15"/>
        <v>0</v>
      </c>
      <c r="AD19" s="42">
        <f t="shared" si="15"/>
        <v>0</v>
      </c>
      <c r="AE19" s="42">
        <f t="shared" si="15"/>
        <v>0</v>
      </c>
      <c r="AF19" s="42">
        <f t="shared" si="15"/>
        <v>0</v>
      </c>
      <c r="AG19" s="42">
        <f t="shared" si="15"/>
        <v>0</v>
      </c>
      <c r="AH19" s="42">
        <f t="shared" si="15"/>
        <v>0</v>
      </c>
      <c r="AI19" s="42">
        <f t="shared" si="15"/>
        <v>0</v>
      </c>
      <c r="AJ19" s="42">
        <f t="shared" si="15"/>
        <v>0</v>
      </c>
      <c r="AK19" s="42">
        <f t="shared" si="15"/>
        <v>0</v>
      </c>
      <c r="AL19" s="42">
        <f t="shared" si="15"/>
        <v>0</v>
      </c>
      <c r="AM19" s="42">
        <f t="shared" si="15"/>
        <v>0</v>
      </c>
      <c r="AN19" s="42">
        <f t="shared" si="15"/>
        <v>0</v>
      </c>
      <c r="AO19" s="42">
        <f t="shared" si="15"/>
        <v>0</v>
      </c>
      <c r="AP19" s="42">
        <f t="shared" si="15"/>
        <v>0</v>
      </c>
      <c r="AQ19" s="42">
        <f t="shared" ref="AQ19:BJ19" si="16">AP19*(1-$F$4)</f>
        <v>0</v>
      </c>
      <c r="AR19" s="42">
        <f t="shared" si="16"/>
        <v>0</v>
      </c>
      <c r="AS19" s="42">
        <f t="shared" si="16"/>
        <v>0</v>
      </c>
      <c r="AT19" s="42">
        <f t="shared" si="16"/>
        <v>0</v>
      </c>
      <c r="AU19" s="42">
        <f t="shared" si="16"/>
        <v>0</v>
      </c>
      <c r="AV19" s="42">
        <f t="shared" si="16"/>
        <v>0</v>
      </c>
      <c r="AW19" s="42">
        <f t="shared" si="16"/>
        <v>0</v>
      </c>
      <c r="AX19" s="42">
        <f t="shared" si="16"/>
        <v>0</v>
      </c>
      <c r="AY19" s="42">
        <f t="shared" si="16"/>
        <v>0</v>
      </c>
      <c r="AZ19" s="42">
        <f t="shared" si="16"/>
        <v>0</v>
      </c>
      <c r="BA19" s="42">
        <f t="shared" si="16"/>
        <v>0</v>
      </c>
      <c r="BB19" s="42">
        <f t="shared" si="16"/>
        <v>0</v>
      </c>
      <c r="BC19" s="42">
        <f t="shared" si="16"/>
        <v>0</v>
      </c>
      <c r="BD19" s="42">
        <f t="shared" si="16"/>
        <v>0</v>
      </c>
      <c r="BE19" s="42">
        <f t="shared" si="16"/>
        <v>0</v>
      </c>
      <c r="BF19" s="42">
        <f t="shared" si="16"/>
        <v>0</v>
      </c>
      <c r="BG19" s="42">
        <f t="shared" si="16"/>
        <v>0</v>
      </c>
      <c r="BH19" s="42">
        <f t="shared" si="16"/>
        <v>0</v>
      </c>
      <c r="BI19" s="42">
        <f t="shared" si="16"/>
        <v>0</v>
      </c>
      <c r="BJ19" s="42">
        <f t="shared" si="16"/>
        <v>0</v>
      </c>
      <c r="BK19" t="str">
        <f t="shared" si="5"/>
        <v>21_VN</v>
      </c>
      <c r="BL19" t="str">
        <f t="shared" si="6"/>
        <v>d_ind_cem_6_1_crude_oil</v>
      </c>
      <c r="BO19" s="8">
        <f t="shared" si="7"/>
        <v>0</v>
      </c>
      <c r="BP19" s="8">
        <f t="shared" si="8"/>
        <v>0</v>
      </c>
      <c r="BQ19" s="8" cm="1">
        <f t="array" ref="BQ19">K19*INDEX(prod_est,$G19+$H19,MATCH(BQ$14,$BP$14:$DP$14,0))</f>
        <v>0</v>
      </c>
      <c r="BR19" s="8" cm="1">
        <f t="array" ref="BR19">L19*INDEX(prod_est,$G19+$H19,MATCH(BR$14,$BP$14:$DP$14,0))</f>
        <v>0</v>
      </c>
      <c r="BS19" s="8" cm="1">
        <f t="array" ref="BS19">M19*INDEX(prod_est,$G19+$H19,MATCH(BS$14,$BP$14:$DP$14,0))</f>
        <v>0</v>
      </c>
      <c r="BT19" s="8" cm="1">
        <f t="array" ref="BT19">N19*INDEX(prod_est,$G19+$H19,MATCH(BT$14,$BP$14:$DP$14,0))</f>
        <v>0</v>
      </c>
      <c r="BU19" s="8" cm="1">
        <f t="array" ref="BU19">O19*INDEX(prod_est,$G19+$H19,MATCH(BU$14,$BP$14:$DP$14,0))</f>
        <v>0</v>
      </c>
      <c r="BV19" s="8" cm="1">
        <f t="array" ref="BV19">P19*INDEX(prod_est,$G19+$H19,MATCH(BV$14,$BP$14:$DP$14,0))</f>
        <v>0</v>
      </c>
      <c r="BW19" s="8" cm="1">
        <f t="array" ref="BW19">Q19*INDEX(prod_est,$G19+$H19,MATCH(BW$14,$BP$14:$DP$14,0))</f>
        <v>0</v>
      </c>
      <c r="BX19" s="8" cm="1">
        <f t="array" ref="BX19">R19*INDEX(prod_est,$G19+$H19,MATCH(BX$14,$BP$14:$DP$14,0))</f>
        <v>0</v>
      </c>
      <c r="BY19" s="8" cm="1">
        <f t="array" ref="BY19">S19*INDEX(prod_est,$G19+$H19,MATCH(BY$14,$BP$14:$DP$14,0))</f>
        <v>0</v>
      </c>
      <c r="BZ19" s="8" cm="1">
        <f t="array" ref="BZ19">T19*INDEX(prod_est,$G19+$H19,MATCH(BZ$14,$BP$14:$DP$14,0))</f>
        <v>0</v>
      </c>
      <c r="CA19" s="8" cm="1">
        <f t="array" ref="CA19">U19*INDEX(prod_est,$G19+$H19,MATCH(CA$14,$BP$14:$DP$14,0))</f>
        <v>0</v>
      </c>
      <c r="CB19" s="8" cm="1">
        <f t="array" ref="CB19">V19*INDEX(prod_est,$G19+$H19,MATCH(CB$14,$BP$14:$DP$14,0))</f>
        <v>0</v>
      </c>
      <c r="CC19" s="8" cm="1">
        <f t="array" ref="CC19">W19*INDEX(prod_est,$G19+$H19,MATCH(CC$14,$BP$14:$DP$14,0))</f>
        <v>0</v>
      </c>
      <c r="CD19" s="8" cm="1">
        <f t="array" ref="CD19">X19*INDEX(prod_est,$G19+$H19,MATCH(CD$14,$BP$14:$DP$14,0))</f>
        <v>0</v>
      </c>
      <c r="CE19" s="8" cm="1">
        <f t="array" ref="CE19">Y19*INDEX(prod_est,$G19+$H19,MATCH(CE$14,$BP$14:$DP$14,0))</f>
        <v>0</v>
      </c>
      <c r="CF19" s="8" cm="1">
        <f t="array" ref="CF19">Z19*INDEX(prod_est,$G19+$H19,MATCH(CF$14,$BP$14:$DP$14,0))</f>
        <v>0</v>
      </c>
      <c r="CG19" s="8" cm="1">
        <f t="array" ref="CG19">AA19*INDEX(prod_est,$G19+$H19,MATCH(CG$14,$BP$14:$DP$14,0))</f>
        <v>0</v>
      </c>
      <c r="CH19" s="8" cm="1">
        <f t="array" ref="CH19">AB19*INDEX(prod_est,$G19+$H19,MATCH(CH$14,$BP$14:$DP$14,0))</f>
        <v>0</v>
      </c>
      <c r="CI19" s="8" cm="1">
        <f t="array" ref="CI19">AC19*INDEX(prod_est,$G19+$H19,MATCH(CI$14,$BP$14:$DP$14,0))</f>
        <v>0</v>
      </c>
      <c r="CJ19" s="8" cm="1">
        <f t="array" ref="CJ19">AD19*INDEX(prod_est,$G19+$H19,MATCH(CJ$14,$BP$14:$DP$14,0))</f>
        <v>0</v>
      </c>
      <c r="CK19" s="8" cm="1">
        <f t="array" ref="CK19">AE19*INDEX(prod_est,$G19+$H19,MATCH(CK$14,$BP$14:$DP$14,0))</f>
        <v>0</v>
      </c>
      <c r="CL19" s="8" cm="1">
        <f t="array" ref="CL19">AF19*INDEX(prod_est,$G19+$H19,MATCH(CL$14,$BP$14:$DP$14,0))</f>
        <v>0</v>
      </c>
      <c r="CM19" s="8" cm="1">
        <f t="array" ref="CM19">AG19*INDEX(prod_est,$G19+$H19,MATCH(CM$14,$BP$14:$DP$14,0))</f>
        <v>0</v>
      </c>
      <c r="CN19" s="8" cm="1">
        <f t="array" ref="CN19">AH19*INDEX(prod_est,$G19+$H19,MATCH(CN$14,$BP$14:$DP$14,0))</f>
        <v>0</v>
      </c>
      <c r="CO19" s="8" cm="1">
        <f t="array" ref="CO19">AI19*INDEX(prod_est,$G19+$H19,MATCH(CO$14,$BP$14:$DP$14,0))</f>
        <v>0</v>
      </c>
      <c r="CP19" s="8" cm="1">
        <f t="array" ref="CP19">AJ19*INDEX(prod_est,$G19+$H19,MATCH(CP$14,$BP$14:$DP$14,0))</f>
        <v>0</v>
      </c>
      <c r="CQ19" s="8" cm="1">
        <f t="array" ref="CQ19">AK19*INDEX(prod_est,$G19+$H19,MATCH(CQ$14,$BP$14:$DP$14,0))</f>
        <v>0</v>
      </c>
      <c r="CR19" s="8" cm="1">
        <f t="array" ref="CR19">AL19*INDEX(prod_est,$G19+$H19,MATCH(CR$14,$BP$14:$DP$14,0))</f>
        <v>0</v>
      </c>
      <c r="CS19" s="8" cm="1">
        <f t="array" ref="CS19">AM19*INDEX(prod_est,$G19+$H19,MATCH(CS$14,$BP$14:$DP$14,0))</f>
        <v>0</v>
      </c>
      <c r="CT19" s="8" cm="1">
        <f t="array" ref="CT19">AN19*INDEX(prod_est,$G19+$H19,MATCH(CT$14,$BP$14:$DP$14,0))</f>
        <v>0</v>
      </c>
      <c r="CU19" s="8" cm="1">
        <f t="array" ref="CU19">AO19*INDEX(prod_est,$G19+$H19,MATCH(CU$14,$BP$14:$DP$14,0))</f>
        <v>0</v>
      </c>
      <c r="CV19" s="8" cm="1">
        <f t="array" ref="CV19">AP19*INDEX(prod_est,$G19+$H19,MATCH(CV$14,$BP$14:$DP$14,0))</f>
        <v>0</v>
      </c>
      <c r="CW19" cm="1">
        <f t="array" ref="CW19">AQ19*INDEX(prod_est,$G19+$H19,MATCH(CW$14,$BP$14:$DP$14,0))</f>
        <v>0</v>
      </c>
      <c r="CX19" cm="1">
        <f t="array" ref="CX19">AR19*INDEX(prod_est,$G19+$H19,MATCH(CX$14,$BP$14:$DP$14,0))</f>
        <v>0</v>
      </c>
      <c r="CY19" cm="1">
        <f t="array" ref="CY19">AS19*INDEX(prod_est,$G19+$H19,MATCH(CY$14,$BP$14:$DP$14,0))</f>
        <v>0</v>
      </c>
      <c r="CZ19" cm="1">
        <f t="array" ref="CZ19">AT19*INDEX(prod_est,$G19+$H19,MATCH(CZ$14,$BP$14:$DP$14,0))</f>
        <v>0</v>
      </c>
      <c r="DA19" cm="1">
        <f t="array" ref="DA19">AU19*INDEX(prod_est,$G19+$H19,MATCH(DA$14,$BP$14:$DP$14,0))</f>
        <v>0</v>
      </c>
      <c r="DB19" cm="1">
        <f t="array" ref="DB19">AV19*INDEX(prod_est,$G19+$H19,MATCH(DB$14,$BP$14:$DP$14,0))</f>
        <v>0</v>
      </c>
      <c r="DC19" cm="1">
        <f t="array" ref="DC19">AW19*INDEX(prod_est,$G19+$H19,MATCH(DC$14,$BP$14:$DP$14,0))</f>
        <v>0</v>
      </c>
      <c r="DD19" cm="1">
        <f t="array" ref="DD19">AX19*INDEX(prod_est,$G19+$H19,MATCH(DD$14,$BP$14:$DP$14,0))</f>
        <v>0</v>
      </c>
      <c r="DE19" cm="1">
        <f t="array" ref="DE19">AY19*INDEX(prod_est,$G19+$H19,MATCH(DE$14,$BP$14:$DP$14,0))</f>
        <v>0</v>
      </c>
      <c r="DF19" cm="1">
        <f t="array" ref="DF19">AZ19*INDEX(prod_est,$G19+$H19,MATCH(DF$14,$BP$14:$DP$14,0))</f>
        <v>0</v>
      </c>
      <c r="DG19" cm="1">
        <f t="array" ref="DG19">BA19*INDEX(prod_est,$G19+$H19,MATCH(DG$14,$BP$14:$DP$14,0))</f>
        <v>0</v>
      </c>
      <c r="DH19" cm="1">
        <f t="array" ref="DH19">BB19*INDEX(prod_est,$G19+$H19,MATCH(DH$14,$BP$14:$DP$14,0))</f>
        <v>0</v>
      </c>
      <c r="DI19" cm="1">
        <f t="array" ref="DI19">BC19*INDEX(prod_est,$G19+$H19,MATCH(DI$14,$BP$14:$DP$14,0))</f>
        <v>0</v>
      </c>
      <c r="DJ19" cm="1">
        <f t="array" ref="DJ19">BD19*INDEX(prod_est,$G19+$H19,MATCH(DJ$14,$BP$14:$DP$14,0))</f>
        <v>0</v>
      </c>
      <c r="DK19" cm="1">
        <f t="array" ref="DK19">BE19*INDEX(prod_est,$G19+$H19,MATCH(DK$14,$BP$14:$DP$14,0))</f>
        <v>0</v>
      </c>
      <c r="DL19" cm="1">
        <f t="array" ref="DL19">BF19*INDEX(prod_est,$G19+$H19,MATCH(DL$14,$BP$14:$DP$14,0))</f>
        <v>0</v>
      </c>
      <c r="DM19" cm="1">
        <f t="array" ref="DM19">BG19*INDEX(prod_est,$G19+$H19,MATCH(DM$14,$BP$14:$DP$14,0))</f>
        <v>0</v>
      </c>
      <c r="DN19" cm="1">
        <f t="array" ref="DN19">BH19*INDEX(prod_est,$G19+$H19,MATCH(DN$14,$BP$14:$DP$14,0))</f>
        <v>0</v>
      </c>
      <c r="DO19" cm="1">
        <f t="array" ref="DO19">BI19*INDEX(prod_est,$G19+$H19,MATCH(DO$14,$BP$14:$DP$14,0))</f>
        <v>0</v>
      </c>
      <c r="DP19" cm="1">
        <f t="array" ref="DP19">BJ19*INDEX(prod_est,$G19+$H19,MATCH(DP$14,$BP$14:$DP$14,0))</f>
        <v>0</v>
      </c>
    </row>
    <row r="20" spans="1:120" x14ac:dyDescent="0.25">
      <c r="A20" t="s">
        <v>57</v>
      </c>
      <c r="B20" t="s">
        <v>10</v>
      </c>
      <c r="C20" t="s">
        <v>10</v>
      </c>
      <c r="D20" t="s">
        <v>37</v>
      </c>
      <c r="E20" s="8">
        <v>0</v>
      </c>
      <c r="F20" s="8">
        <v>0</v>
      </c>
      <c r="G20">
        <f>MATCH(A20,Production_est!$A$4:$A$339,0)</f>
        <v>321</v>
      </c>
      <c r="H20">
        <f>IFERROR(MATCH(D20,Production_est!$D$4:$D$339,0),"-")</f>
        <v>6</v>
      </c>
      <c r="I20" s="8" cm="1">
        <f t="array" ref="I20">IFERROR(INDEX(Production_est!$E$4:$E$339,H20+G20),"-")</f>
        <v>80000</v>
      </c>
      <c r="J20" s="42">
        <f t="shared" si="0"/>
        <v>0</v>
      </c>
      <c r="K20" s="42">
        <f t="shared" si="1"/>
        <v>0</v>
      </c>
      <c r="L20" s="42">
        <f t="shared" si="2"/>
        <v>0</v>
      </c>
      <c r="M20" s="42">
        <f t="shared" ref="M20:AP20" si="17">L20*(1-$F$4)</f>
        <v>0</v>
      </c>
      <c r="N20" s="42">
        <f t="shared" si="17"/>
        <v>0</v>
      </c>
      <c r="O20" s="42">
        <f t="shared" si="17"/>
        <v>0</v>
      </c>
      <c r="P20" s="42">
        <f t="shared" si="17"/>
        <v>0</v>
      </c>
      <c r="Q20" s="42">
        <f t="shared" si="17"/>
        <v>0</v>
      </c>
      <c r="R20" s="42">
        <f t="shared" si="17"/>
        <v>0</v>
      </c>
      <c r="S20" s="42">
        <f t="shared" si="17"/>
        <v>0</v>
      </c>
      <c r="T20" s="42">
        <f t="shared" si="17"/>
        <v>0</v>
      </c>
      <c r="U20" s="42">
        <f t="shared" si="17"/>
        <v>0</v>
      </c>
      <c r="V20" s="42">
        <f t="shared" si="17"/>
        <v>0</v>
      </c>
      <c r="W20" s="42">
        <f t="shared" si="17"/>
        <v>0</v>
      </c>
      <c r="X20" s="42">
        <f t="shared" si="17"/>
        <v>0</v>
      </c>
      <c r="Y20" s="42">
        <f t="shared" si="17"/>
        <v>0</v>
      </c>
      <c r="Z20" s="42">
        <f t="shared" si="17"/>
        <v>0</v>
      </c>
      <c r="AA20" s="42">
        <f t="shared" si="17"/>
        <v>0</v>
      </c>
      <c r="AB20" s="42">
        <f t="shared" si="17"/>
        <v>0</v>
      </c>
      <c r="AC20" s="42">
        <f t="shared" si="17"/>
        <v>0</v>
      </c>
      <c r="AD20" s="42">
        <f t="shared" si="17"/>
        <v>0</v>
      </c>
      <c r="AE20" s="42">
        <f t="shared" si="17"/>
        <v>0</v>
      </c>
      <c r="AF20" s="42">
        <f t="shared" si="17"/>
        <v>0</v>
      </c>
      <c r="AG20" s="42">
        <f t="shared" si="17"/>
        <v>0</v>
      </c>
      <c r="AH20" s="42">
        <f t="shared" si="17"/>
        <v>0</v>
      </c>
      <c r="AI20" s="42">
        <f t="shared" si="17"/>
        <v>0</v>
      </c>
      <c r="AJ20" s="42">
        <f t="shared" si="17"/>
        <v>0</v>
      </c>
      <c r="AK20" s="42">
        <f t="shared" si="17"/>
        <v>0</v>
      </c>
      <c r="AL20" s="42">
        <f t="shared" si="17"/>
        <v>0</v>
      </c>
      <c r="AM20" s="42">
        <f t="shared" si="17"/>
        <v>0</v>
      </c>
      <c r="AN20" s="42">
        <f t="shared" si="17"/>
        <v>0</v>
      </c>
      <c r="AO20" s="42">
        <f t="shared" si="17"/>
        <v>0</v>
      </c>
      <c r="AP20" s="42">
        <f t="shared" si="17"/>
        <v>0</v>
      </c>
      <c r="AQ20" s="42">
        <f t="shared" ref="AQ20:BJ20" si="18">AP20*(1-$F$4)</f>
        <v>0</v>
      </c>
      <c r="AR20" s="42">
        <f t="shared" si="18"/>
        <v>0</v>
      </c>
      <c r="AS20" s="42">
        <f t="shared" si="18"/>
        <v>0</v>
      </c>
      <c r="AT20" s="42">
        <f t="shared" si="18"/>
        <v>0</v>
      </c>
      <c r="AU20" s="42">
        <f t="shared" si="18"/>
        <v>0</v>
      </c>
      <c r="AV20" s="42">
        <f t="shared" si="18"/>
        <v>0</v>
      </c>
      <c r="AW20" s="42">
        <f t="shared" si="18"/>
        <v>0</v>
      </c>
      <c r="AX20" s="42">
        <f t="shared" si="18"/>
        <v>0</v>
      </c>
      <c r="AY20" s="42">
        <f t="shared" si="18"/>
        <v>0</v>
      </c>
      <c r="AZ20" s="42">
        <f t="shared" si="18"/>
        <v>0</v>
      </c>
      <c r="BA20" s="42">
        <f t="shared" si="18"/>
        <v>0</v>
      </c>
      <c r="BB20" s="42">
        <f t="shared" si="18"/>
        <v>0</v>
      </c>
      <c r="BC20" s="42">
        <f t="shared" si="18"/>
        <v>0</v>
      </c>
      <c r="BD20" s="42">
        <f t="shared" si="18"/>
        <v>0</v>
      </c>
      <c r="BE20" s="42">
        <f t="shared" si="18"/>
        <v>0</v>
      </c>
      <c r="BF20" s="42">
        <f t="shared" si="18"/>
        <v>0</v>
      </c>
      <c r="BG20" s="42">
        <f t="shared" si="18"/>
        <v>0</v>
      </c>
      <c r="BH20" s="42">
        <f t="shared" si="18"/>
        <v>0</v>
      </c>
      <c r="BI20" s="42">
        <f t="shared" si="18"/>
        <v>0</v>
      </c>
      <c r="BJ20" s="42">
        <f t="shared" si="18"/>
        <v>0</v>
      </c>
      <c r="BK20" t="str">
        <f t="shared" si="5"/>
        <v>21_VN</v>
      </c>
      <c r="BL20" t="str">
        <f t="shared" si="6"/>
        <v>d_ind_cem_6_x_ngls</v>
      </c>
      <c r="BO20" s="8">
        <f t="shared" si="7"/>
        <v>0</v>
      </c>
      <c r="BP20" s="8">
        <f t="shared" si="8"/>
        <v>0</v>
      </c>
      <c r="BQ20" s="8" cm="1">
        <f t="array" ref="BQ20">K20*INDEX(prod_est,$G20+$H20,MATCH(BQ$14,$BP$14:$DP$14,0))</f>
        <v>0</v>
      </c>
      <c r="BR20" s="8" cm="1">
        <f t="array" ref="BR20">L20*INDEX(prod_est,$G20+$H20,MATCH(BR$14,$BP$14:$DP$14,0))</f>
        <v>0</v>
      </c>
      <c r="BS20" s="8" cm="1">
        <f t="array" ref="BS20">M20*INDEX(prod_est,$G20+$H20,MATCH(BS$14,$BP$14:$DP$14,0))</f>
        <v>0</v>
      </c>
      <c r="BT20" s="8" cm="1">
        <f t="array" ref="BT20">N20*INDEX(prod_est,$G20+$H20,MATCH(BT$14,$BP$14:$DP$14,0))</f>
        <v>0</v>
      </c>
      <c r="BU20" s="8" cm="1">
        <f t="array" ref="BU20">O20*INDEX(prod_est,$G20+$H20,MATCH(BU$14,$BP$14:$DP$14,0))</f>
        <v>0</v>
      </c>
      <c r="BV20" s="8" cm="1">
        <f t="array" ref="BV20">P20*INDEX(prod_est,$G20+$H20,MATCH(BV$14,$BP$14:$DP$14,0))</f>
        <v>0</v>
      </c>
      <c r="BW20" s="8" cm="1">
        <f t="array" ref="BW20">Q20*INDEX(prod_est,$G20+$H20,MATCH(BW$14,$BP$14:$DP$14,0))</f>
        <v>0</v>
      </c>
      <c r="BX20" s="8" cm="1">
        <f t="array" ref="BX20">R20*INDEX(prod_est,$G20+$H20,MATCH(BX$14,$BP$14:$DP$14,0))</f>
        <v>0</v>
      </c>
      <c r="BY20" s="8" cm="1">
        <f t="array" ref="BY20">S20*INDEX(prod_est,$G20+$H20,MATCH(BY$14,$BP$14:$DP$14,0))</f>
        <v>0</v>
      </c>
      <c r="BZ20" s="8" cm="1">
        <f t="array" ref="BZ20">T20*INDEX(prod_est,$G20+$H20,MATCH(BZ$14,$BP$14:$DP$14,0))</f>
        <v>0</v>
      </c>
      <c r="CA20" s="8" cm="1">
        <f t="array" ref="CA20">U20*INDEX(prod_est,$G20+$H20,MATCH(CA$14,$BP$14:$DP$14,0))</f>
        <v>0</v>
      </c>
      <c r="CB20" s="8" cm="1">
        <f t="array" ref="CB20">V20*INDEX(prod_est,$G20+$H20,MATCH(CB$14,$BP$14:$DP$14,0))</f>
        <v>0</v>
      </c>
      <c r="CC20" s="8" cm="1">
        <f t="array" ref="CC20">W20*INDEX(prod_est,$G20+$H20,MATCH(CC$14,$BP$14:$DP$14,0))</f>
        <v>0</v>
      </c>
      <c r="CD20" s="8" cm="1">
        <f t="array" ref="CD20">X20*INDEX(prod_est,$G20+$H20,MATCH(CD$14,$BP$14:$DP$14,0))</f>
        <v>0</v>
      </c>
      <c r="CE20" s="8" cm="1">
        <f t="array" ref="CE20">Y20*INDEX(prod_est,$G20+$H20,MATCH(CE$14,$BP$14:$DP$14,0))</f>
        <v>0</v>
      </c>
      <c r="CF20" s="8" cm="1">
        <f t="array" ref="CF20">Z20*INDEX(prod_est,$G20+$H20,MATCH(CF$14,$BP$14:$DP$14,0))</f>
        <v>0</v>
      </c>
      <c r="CG20" s="8" cm="1">
        <f t="array" ref="CG20">AA20*INDEX(prod_est,$G20+$H20,MATCH(CG$14,$BP$14:$DP$14,0))</f>
        <v>0</v>
      </c>
      <c r="CH20" s="8" cm="1">
        <f t="array" ref="CH20">AB20*INDEX(prod_est,$G20+$H20,MATCH(CH$14,$BP$14:$DP$14,0))</f>
        <v>0</v>
      </c>
      <c r="CI20" s="8" cm="1">
        <f t="array" ref="CI20">AC20*INDEX(prod_est,$G20+$H20,MATCH(CI$14,$BP$14:$DP$14,0))</f>
        <v>0</v>
      </c>
      <c r="CJ20" s="8" cm="1">
        <f t="array" ref="CJ20">AD20*INDEX(prod_est,$G20+$H20,MATCH(CJ$14,$BP$14:$DP$14,0))</f>
        <v>0</v>
      </c>
      <c r="CK20" s="8" cm="1">
        <f t="array" ref="CK20">AE20*INDEX(prod_est,$G20+$H20,MATCH(CK$14,$BP$14:$DP$14,0))</f>
        <v>0</v>
      </c>
      <c r="CL20" s="8" cm="1">
        <f t="array" ref="CL20">AF20*INDEX(prod_est,$G20+$H20,MATCH(CL$14,$BP$14:$DP$14,0))</f>
        <v>0</v>
      </c>
      <c r="CM20" s="8" cm="1">
        <f t="array" ref="CM20">AG20*INDEX(prod_est,$G20+$H20,MATCH(CM$14,$BP$14:$DP$14,0))</f>
        <v>0</v>
      </c>
      <c r="CN20" s="8" cm="1">
        <f t="array" ref="CN20">AH20*INDEX(prod_est,$G20+$H20,MATCH(CN$14,$BP$14:$DP$14,0))</f>
        <v>0</v>
      </c>
      <c r="CO20" s="8" cm="1">
        <f t="array" ref="CO20">AI20*INDEX(prod_est,$G20+$H20,MATCH(CO$14,$BP$14:$DP$14,0))</f>
        <v>0</v>
      </c>
      <c r="CP20" s="8" cm="1">
        <f t="array" ref="CP20">AJ20*INDEX(prod_est,$G20+$H20,MATCH(CP$14,$BP$14:$DP$14,0))</f>
        <v>0</v>
      </c>
      <c r="CQ20" s="8" cm="1">
        <f t="array" ref="CQ20">AK20*INDEX(prod_est,$G20+$H20,MATCH(CQ$14,$BP$14:$DP$14,0))</f>
        <v>0</v>
      </c>
      <c r="CR20" s="8" cm="1">
        <f t="array" ref="CR20">AL20*INDEX(prod_est,$G20+$H20,MATCH(CR$14,$BP$14:$DP$14,0))</f>
        <v>0</v>
      </c>
      <c r="CS20" s="8" cm="1">
        <f t="array" ref="CS20">AM20*INDEX(prod_est,$G20+$H20,MATCH(CS$14,$BP$14:$DP$14,0))</f>
        <v>0</v>
      </c>
      <c r="CT20" s="8" cm="1">
        <f t="array" ref="CT20">AN20*INDEX(prod_est,$G20+$H20,MATCH(CT$14,$BP$14:$DP$14,0))</f>
        <v>0</v>
      </c>
      <c r="CU20" s="8" cm="1">
        <f t="array" ref="CU20">AO20*INDEX(prod_est,$G20+$H20,MATCH(CU$14,$BP$14:$DP$14,0))</f>
        <v>0</v>
      </c>
      <c r="CV20" s="8" cm="1">
        <f t="array" ref="CV20">AP20*INDEX(prod_est,$G20+$H20,MATCH(CV$14,$BP$14:$DP$14,0))</f>
        <v>0</v>
      </c>
      <c r="CW20" cm="1">
        <f t="array" ref="CW20">AQ20*INDEX(prod_est,$G20+$H20,MATCH(CW$14,$BP$14:$DP$14,0))</f>
        <v>0</v>
      </c>
      <c r="CX20" cm="1">
        <f t="array" ref="CX20">AR20*INDEX(prod_est,$G20+$H20,MATCH(CX$14,$BP$14:$DP$14,0))</f>
        <v>0</v>
      </c>
      <c r="CY20" cm="1">
        <f t="array" ref="CY20">AS20*INDEX(prod_est,$G20+$H20,MATCH(CY$14,$BP$14:$DP$14,0))</f>
        <v>0</v>
      </c>
      <c r="CZ20" cm="1">
        <f t="array" ref="CZ20">AT20*INDEX(prod_est,$G20+$H20,MATCH(CZ$14,$BP$14:$DP$14,0))</f>
        <v>0</v>
      </c>
      <c r="DA20" cm="1">
        <f t="array" ref="DA20">AU20*INDEX(prod_est,$G20+$H20,MATCH(DA$14,$BP$14:$DP$14,0))</f>
        <v>0</v>
      </c>
      <c r="DB20" cm="1">
        <f t="array" ref="DB20">AV20*INDEX(prod_est,$G20+$H20,MATCH(DB$14,$BP$14:$DP$14,0))</f>
        <v>0</v>
      </c>
      <c r="DC20" cm="1">
        <f t="array" ref="DC20">AW20*INDEX(prod_est,$G20+$H20,MATCH(DC$14,$BP$14:$DP$14,0))</f>
        <v>0</v>
      </c>
      <c r="DD20" cm="1">
        <f t="array" ref="DD20">AX20*INDEX(prod_est,$G20+$H20,MATCH(DD$14,$BP$14:$DP$14,0))</f>
        <v>0</v>
      </c>
      <c r="DE20" cm="1">
        <f t="array" ref="DE20">AY20*INDEX(prod_est,$G20+$H20,MATCH(DE$14,$BP$14:$DP$14,0))</f>
        <v>0</v>
      </c>
      <c r="DF20" cm="1">
        <f t="array" ref="DF20">AZ20*INDEX(prod_est,$G20+$H20,MATCH(DF$14,$BP$14:$DP$14,0))</f>
        <v>0</v>
      </c>
      <c r="DG20" cm="1">
        <f t="array" ref="DG20">BA20*INDEX(prod_est,$G20+$H20,MATCH(DG$14,$BP$14:$DP$14,0))</f>
        <v>0</v>
      </c>
      <c r="DH20" cm="1">
        <f t="array" ref="DH20">BB20*INDEX(prod_est,$G20+$H20,MATCH(DH$14,$BP$14:$DP$14,0))</f>
        <v>0</v>
      </c>
      <c r="DI20" cm="1">
        <f t="array" ref="DI20">BC20*INDEX(prod_est,$G20+$H20,MATCH(DI$14,$BP$14:$DP$14,0))</f>
        <v>0</v>
      </c>
      <c r="DJ20" cm="1">
        <f t="array" ref="DJ20">BD20*INDEX(prod_est,$G20+$H20,MATCH(DJ$14,$BP$14:$DP$14,0))</f>
        <v>0</v>
      </c>
      <c r="DK20" cm="1">
        <f t="array" ref="DK20">BE20*INDEX(prod_est,$G20+$H20,MATCH(DK$14,$BP$14:$DP$14,0))</f>
        <v>0</v>
      </c>
      <c r="DL20" cm="1">
        <f t="array" ref="DL20">BF20*INDEX(prod_est,$G20+$H20,MATCH(DL$14,$BP$14:$DP$14,0))</f>
        <v>0</v>
      </c>
      <c r="DM20" cm="1">
        <f t="array" ref="DM20">BG20*INDEX(prod_est,$G20+$H20,MATCH(DM$14,$BP$14:$DP$14,0))</f>
        <v>0</v>
      </c>
      <c r="DN20" cm="1">
        <f t="array" ref="DN20">BH20*INDEX(prod_est,$G20+$H20,MATCH(DN$14,$BP$14:$DP$14,0))</f>
        <v>0</v>
      </c>
      <c r="DO20" cm="1">
        <f t="array" ref="DO20">BI20*INDEX(prod_est,$G20+$H20,MATCH(DO$14,$BP$14:$DP$14,0))</f>
        <v>0</v>
      </c>
      <c r="DP20" cm="1">
        <f t="array" ref="DP20">BJ20*INDEX(prod_est,$G20+$H20,MATCH(DP$14,$BP$14:$DP$14,0))</f>
        <v>0</v>
      </c>
    </row>
    <row r="21" spans="1:120" x14ac:dyDescent="0.25">
      <c r="A21" t="s">
        <v>57</v>
      </c>
      <c r="B21" t="s">
        <v>11</v>
      </c>
      <c r="C21" t="s">
        <v>146</v>
      </c>
      <c r="D21" t="s">
        <v>37</v>
      </c>
      <c r="E21" s="8">
        <v>0</v>
      </c>
      <c r="F21" s="8">
        <v>0</v>
      </c>
      <c r="G21">
        <f>MATCH(A21,Production_est!$A$4:$A$339,0)</f>
        <v>321</v>
      </c>
      <c r="H21">
        <f>IFERROR(MATCH(D21,Production_est!$D$4:$D$339,0),"-")</f>
        <v>6</v>
      </c>
      <c r="I21" s="8" cm="1">
        <f t="array" ref="I21">IFERROR(INDEX(Production_est!$E$4:$E$339,H21+G21),"-")</f>
        <v>80000</v>
      </c>
      <c r="J21" s="42">
        <f t="shared" si="0"/>
        <v>0</v>
      </c>
      <c r="K21" s="42">
        <f t="shared" si="1"/>
        <v>0</v>
      </c>
      <c r="L21" s="42">
        <f t="shared" si="2"/>
        <v>0</v>
      </c>
      <c r="M21" s="42">
        <f t="shared" ref="M21:AP21" si="19">L21*(1-$F$4)</f>
        <v>0</v>
      </c>
      <c r="N21" s="42">
        <f t="shared" si="19"/>
        <v>0</v>
      </c>
      <c r="O21" s="42">
        <f t="shared" si="19"/>
        <v>0</v>
      </c>
      <c r="P21" s="42">
        <f t="shared" si="19"/>
        <v>0</v>
      </c>
      <c r="Q21" s="42">
        <f t="shared" si="19"/>
        <v>0</v>
      </c>
      <c r="R21" s="42">
        <f t="shared" si="19"/>
        <v>0</v>
      </c>
      <c r="S21" s="42">
        <f t="shared" si="19"/>
        <v>0</v>
      </c>
      <c r="T21" s="42">
        <f t="shared" si="19"/>
        <v>0</v>
      </c>
      <c r="U21" s="42">
        <f t="shared" si="19"/>
        <v>0</v>
      </c>
      <c r="V21" s="42">
        <f t="shared" si="19"/>
        <v>0</v>
      </c>
      <c r="W21" s="42">
        <f t="shared" si="19"/>
        <v>0</v>
      </c>
      <c r="X21" s="42">
        <f t="shared" si="19"/>
        <v>0</v>
      </c>
      <c r="Y21" s="42">
        <f t="shared" si="19"/>
        <v>0</v>
      </c>
      <c r="Z21" s="42">
        <f t="shared" si="19"/>
        <v>0</v>
      </c>
      <c r="AA21" s="42">
        <f t="shared" si="19"/>
        <v>0</v>
      </c>
      <c r="AB21" s="42">
        <f t="shared" si="19"/>
        <v>0</v>
      </c>
      <c r="AC21" s="42">
        <f t="shared" si="19"/>
        <v>0</v>
      </c>
      <c r="AD21" s="42">
        <f t="shared" si="19"/>
        <v>0</v>
      </c>
      <c r="AE21" s="42">
        <f t="shared" si="19"/>
        <v>0</v>
      </c>
      <c r="AF21" s="42">
        <f t="shared" si="19"/>
        <v>0</v>
      </c>
      <c r="AG21" s="42">
        <f t="shared" si="19"/>
        <v>0</v>
      </c>
      <c r="AH21" s="42">
        <f t="shared" si="19"/>
        <v>0</v>
      </c>
      <c r="AI21" s="42">
        <f t="shared" si="19"/>
        <v>0</v>
      </c>
      <c r="AJ21" s="42">
        <f t="shared" si="19"/>
        <v>0</v>
      </c>
      <c r="AK21" s="42">
        <f t="shared" si="19"/>
        <v>0</v>
      </c>
      <c r="AL21" s="42">
        <f t="shared" si="19"/>
        <v>0</v>
      </c>
      <c r="AM21" s="42">
        <f t="shared" si="19"/>
        <v>0</v>
      </c>
      <c r="AN21" s="42">
        <f t="shared" si="19"/>
        <v>0</v>
      </c>
      <c r="AO21" s="42">
        <f t="shared" si="19"/>
        <v>0</v>
      </c>
      <c r="AP21" s="42">
        <f t="shared" si="19"/>
        <v>0</v>
      </c>
      <c r="AQ21" s="42">
        <f t="shared" ref="AQ21:BJ21" si="20">AP21*(1-$F$4)</f>
        <v>0</v>
      </c>
      <c r="AR21" s="42">
        <f t="shared" si="20"/>
        <v>0</v>
      </c>
      <c r="AS21" s="42">
        <f t="shared" si="20"/>
        <v>0</v>
      </c>
      <c r="AT21" s="42">
        <f t="shared" si="20"/>
        <v>0</v>
      </c>
      <c r="AU21" s="42">
        <f t="shared" si="20"/>
        <v>0</v>
      </c>
      <c r="AV21" s="42">
        <f t="shared" si="20"/>
        <v>0</v>
      </c>
      <c r="AW21" s="42">
        <f t="shared" si="20"/>
        <v>0</v>
      </c>
      <c r="AX21" s="42">
        <f t="shared" si="20"/>
        <v>0</v>
      </c>
      <c r="AY21" s="42">
        <f t="shared" si="20"/>
        <v>0</v>
      </c>
      <c r="AZ21" s="42">
        <f t="shared" si="20"/>
        <v>0</v>
      </c>
      <c r="BA21" s="42">
        <f t="shared" si="20"/>
        <v>0</v>
      </c>
      <c r="BB21" s="42">
        <f t="shared" si="20"/>
        <v>0</v>
      </c>
      <c r="BC21" s="42">
        <f t="shared" si="20"/>
        <v>0</v>
      </c>
      <c r="BD21" s="42">
        <f t="shared" si="20"/>
        <v>0</v>
      </c>
      <c r="BE21" s="42">
        <f t="shared" si="20"/>
        <v>0</v>
      </c>
      <c r="BF21" s="42">
        <f t="shared" si="20"/>
        <v>0</v>
      </c>
      <c r="BG21" s="42">
        <f t="shared" si="20"/>
        <v>0</v>
      </c>
      <c r="BH21" s="42">
        <f t="shared" si="20"/>
        <v>0</v>
      </c>
      <c r="BI21" s="42">
        <f t="shared" si="20"/>
        <v>0</v>
      </c>
      <c r="BJ21" s="42">
        <f t="shared" si="20"/>
        <v>0</v>
      </c>
      <c r="BK21" t="str">
        <f t="shared" si="5"/>
        <v>21_VN</v>
      </c>
      <c r="BL21" t="str">
        <f t="shared" si="6"/>
        <v>d_ind_cem_7_1_mo_gasoline</v>
      </c>
      <c r="BO21" s="8">
        <f t="shared" si="7"/>
        <v>0</v>
      </c>
      <c r="BP21" s="8">
        <f t="shared" si="8"/>
        <v>0</v>
      </c>
      <c r="BQ21" s="8" cm="1">
        <f t="array" ref="BQ21">K21*INDEX(prod_est,$G21+$H21,MATCH(BQ$14,$BP$14:$DP$14,0))</f>
        <v>0</v>
      </c>
      <c r="BR21" s="8" cm="1">
        <f t="array" ref="BR21">L21*INDEX(prod_est,$G21+$H21,MATCH(BR$14,$BP$14:$DP$14,0))</f>
        <v>0</v>
      </c>
      <c r="BS21" s="8" cm="1">
        <f t="array" ref="BS21">M21*INDEX(prod_est,$G21+$H21,MATCH(BS$14,$BP$14:$DP$14,0))</f>
        <v>0</v>
      </c>
      <c r="BT21" s="8" cm="1">
        <f t="array" ref="BT21">N21*INDEX(prod_est,$G21+$H21,MATCH(BT$14,$BP$14:$DP$14,0))</f>
        <v>0</v>
      </c>
      <c r="BU21" s="8" cm="1">
        <f t="array" ref="BU21">O21*INDEX(prod_est,$G21+$H21,MATCH(BU$14,$BP$14:$DP$14,0))</f>
        <v>0</v>
      </c>
      <c r="BV21" s="8" cm="1">
        <f t="array" ref="BV21">P21*INDEX(prod_est,$G21+$H21,MATCH(BV$14,$BP$14:$DP$14,0))</f>
        <v>0</v>
      </c>
      <c r="BW21" s="8" cm="1">
        <f t="array" ref="BW21">Q21*INDEX(prod_est,$G21+$H21,MATCH(BW$14,$BP$14:$DP$14,0))</f>
        <v>0</v>
      </c>
      <c r="BX21" s="8" cm="1">
        <f t="array" ref="BX21">R21*INDEX(prod_est,$G21+$H21,MATCH(BX$14,$BP$14:$DP$14,0))</f>
        <v>0</v>
      </c>
      <c r="BY21" s="8" cm="1">
        <f t="array" ref="BY21">S21*INDEX(prod_est,$G21+$H21,MATCH(BY$14,$BP$14:$DP$14,0))</f>
        <v>0</v>
      </c>
      <c r="BZ21" s="8" cm="1">
        <f t="array" ref="BZ21">T21*INDEX(prod_est,$G21+$H21,MATCH(BZ$14,$BP$14:$DP$14,0))</f>
        <v>0</v>
      </c>
      <c r="CA21" s="8" cm="1">
        <f t="array" ref="CA21">U21*INDEX(prod_est,$G21+$H21,MATCH(CA$14,$BP$14:$DP$14,0))</f>
        <v>0</v>
      </c>
      <c r="CB21" s="8" cm="1">
        <f t="array" ref="CB21">V21*INDEX(prod_est,$G21+$H21,MATCH(CB$14,$BP$14:$DP$14,0))</f>
        <v>0</v>
      </c>
      <c r="CC21" s="8" cm="1">
        <f t="array" ref="CC21">W21*INDEX(prod_est,$G21+$H21,MATCH(CC$14,$BP$14:$DP$14,0))</f>
        <v>0</v>
      </c>
      <c r="CD21" s="8" cm="1">
        <f t="array" ref="CD21">X21*INDEX(prod_est,$G21+$H21,MATCH(CD$14,$BP$14:$DP$14,0))</f>
        <v>0</v>
      </c>
      <c r="CE21" s="8" cm="1">
        <f t="array" ref="CE21">Y21*INDEX(prod_est,$G21+$H21,MATCH(CE$14,$BP$14:$DP$14,0))</f>
        <v>0</v>
      </c>
      <c r="CF21" s="8" cm="1">
        <f t="array" ref="CF21">Z21*INDEX(prod_est,$G21+$H21,MATCH(CF$14,$BP$14:$DP$14,0))</f>
        <v>0</v>
      </c>
      <c r="CG21" s="8" cm="1">
        <f t="array" ref="CG21">AA21*INDEX(prod_est,$G21+$H21,MATCH(CG$14,$BP$14:$DP$14,0))</f>
        <v>0</v>
      </c>
      <c r="CH21" s="8" cm="1">
        <f t="array" ref="CH21">AB21*INDEX(prod_est,$G21+$H21,MATCH(CH$14,$BP$14:$DP$14,0))</f>
        <v>0</v>
      </c>
      <c r="CI21" s="8" cm="1">
        <f t="array" ref="CI21">AC21*INDEX(prod_est,$G21+$H21,MATCH(CI$14,$BP$14:$DP$14,0))</f>
        <v>0</v>
      </c>
      <c r="CJ21" s="8" cm="1">
        <f t="array" ref="CJ21">AD21*INDEX(prod_est,$G21+$H21,MATCH(CJ$14,$BP$14:$DP$14,0))</f>
        <v>0</v>
      </c>
      <c r="CK21" s="8" cm="1">
        <f t="array" ref="CK21">AE21*INDEX(prod_est,$G21+$H21,MATCH(CK$14,$BP$14:$DP$14,0))</f>
        <v>0</v>
      </c>
      <c r="CL21" s="8" cm="1">
        <f t="array" ref="CL21">AF21*INDEX(prod_est,$G21+$H21,MATCH(CL$14,$BP$14:$DP$14,0))</f>
        <v>0</v>
      </c>
      <c r="CM21" s="8" cm="1">
        <f t="array" ref="CM21">AG21*INDEX(prod_est,$G21+$H21,MATCH(CM$14,$BP$14:$DP$14,0))</f>
        <v>0</v>
      </c>
      <c r="CN21" s="8" cm="1">
        <f t="array" ref="CN21">AH21*INDEX(prod_est,$G21+$H21,MATCH(CN$14,$BP$14:$DP$14,0))</f>
        <v>0</v>
      </c>
      <c r="CO21" s="8" cm="1">
        <f t="array" ref="CO21">AI21*INDEX(prod_est,$G21+$H21,MATCH(CO$14,$BP$14:$DP$14,0))</f>
        <v>0</v>
      </c>
      <c r="CP21" s="8" cm="1">
        <f t="array" ref="CP21">AJ21*INDEX(prod_est,$G21+$H21,MATCH(CP$14,$BP$14:$DP$14,0))</f>
        <v>0</v>
      </c>
      <c r="CQ21" s="8" cm="1">
        <f t="array" ref="CQ21">AK21*INDEX(prod_est,$G21+$H21,MATCH(CQ$14,$BP$14:$DP$14,0))</f>
        <v>0</v>
      </c>
      <c r="CR21" s="8" cm="1">
        <f t="array" ref="CR21">AL21*INDEX(prod_est,$G21+$H21,MATCH(CR$14,$BP$14:$DP$14,0))</f>
        <v>0</v>
      </c>
      <c r="CS21" s="8" cm="1">
        <f t="array" ref="CS21">AM21*INDEX(prod_est,$G21+$H21,MATCH(CS$14,$BP$14:$DP$14,0))</f>
        <v>0</v>
      </c>
      <c r="CT21" s="8" cm="1">
        <f t="array" ref="CT21">AN21*INDEX(prod_est,$G21+$H21,MATCH(CT$14,$BP$14:$DP$14,0))</f>
        <v>0</v>
      </c>
      <c r="CU21" s="8" cm="1">
        <f t="array" ref="CU21">AO21*INDEX(prod_est,$G21+$H21,MATCH(CU$14,$BP$14:$DP$14,0))</f>
        <v>0</v>
      </c>
      <c r="CV21" s="8" cm="1">
        <f t="array" ref="CV21">AP21*INDEX(prod_est,$G21+$H21,MATCH(CV$14,$BP$14:$DP$14,0))</f>
        <v>0</v>
      </c>
      <c r="CW21" cm="1">
        <f t="array" ref="CW21">AQ21*INDEX(prod_est,$G21+$H21,MATCH(CW$14,$BP$14:$DP$14,0))</f>
        <v>0</v>
      </c>
      <c r="CX21" cm="1">
        <f t="array" ref="CX21">AR21*INDEX(prod_est,$G21+$H21,MATCH(CX$14,$BP$14:$DP$14,0))</f>
        <v>0</v>
      </c>
      <c r="CY21" cm="1">
        <f t="array" ref="CY21">AS21*INDEX(prod_est,$G21+$H21,MATCH(CY$14,$BP$14:$DP$14,0))</f>
        <v>0</v>
      </c>
      <c r="CZ21" cm="1">
        <f t="array" ref="CZ21">AT21*INDEX(prod_est,$G21+$H21,MATCH(CZ$14,$BP$14:$DP$14,0))</f>
        <v>0</v>
      </c>
      <c r="DA21" cm="1">
        <f t="array" ref="DA21">AU21*INDEX(prod_est,$G21+$H21,MATCH(DA$14,$BP$14:$DP$14,0))</f>
        <v>0</v>
      </c>
      <c r="DB21" cm="1">
        <f t="array" ref="DB21">AV21*INDEX(prod_est,$G21+$H21,MATCH(DB$14,$BP$14:$DP$14,0))</f>
        <v>0</v>
      </c>
      <c r="DC21" cm="1">
        <f t="array" ref="DC21">AW21*INDEX(prod_est,$G21+$H21,MATCH(DC$14,$BP$14:$DP$14,0))</f>
        <v>0</v>
      </c>
      <c r="DD21" cm="1">
        <f t="array" ref="DD21">AX21*INDEX(prod_est,$G21+$H21,MATCH(DD$14,$BP$14:$DP$14,0))</f>
        <v>0</v>
      </c>
      <c r="DE21" cm="1">
        <f t="array" ref="DE21">AY21*INDEX(prod_est,$G21+$H21,MATCH(DE$14,$BP$14:$DP$14,0))</f>
        <v>0</v>
      </c>
      <c r="DF21" cm="1">
        <f t="array" ref="DF21">AZ21*INDEX(prod_est,$G21+$H21,MATCH(DF$14,$BP$14:$DP$14,0))</f>
        <v>0</v>
      </c>
      <c r="DG21" cm="1">
        <f t="array" ref="DG21">BA21*INDEX(prod_est,$G21+$H21,MATCH(DG$14,$BP$14:$DP$14,0))</f>
        <v>0</v>
      </c>
      <c r="DH21" cm="1">
        <f t="array" ref="DH21">BB21*INDEX(prod_est,$G21+$H21,MATCH(DH$14,$BP$14:$DP$14,0))</f>
        <v>0</v>
      </c>
      <c r="DI21" cm="1">
        <f t="array" ref="DI21">BC21*INDEX(prod_est,$G21+$H21,MATCH(DI$14,$BP$14:$DP$14,0))</f>
        <v>0</v>
      </c>
      <c r="DJ21" cm="1">
        <f t="array" ref="DJ21">BD21*INDEX(prod_est,$G21+$H21,MATCH(DJ$14,$BP$14:$DP$14,0))</f>
        <v>0</v>
      </c>
      <c r="DK21" cm="1">
        <f t="array" ref="DK21">BE21*INDEX(prod_est,$G21+$H21,MATCH(DK$14,$BP$14:$DP$14,0))</f>
        <v>0</v>
      </c>
      <c r="DL21" cm="1">
        <f t="array" ref="DL21">BF21*INDEX(prod_est,$G21+$H21,MATCH(DL$14,$BP$14:$DP$14,0))</f>
        <v>0</v>
      </c>
      <c r="DM21" cm="1">
        <f t="array" ref="DM21">BG21*INDEX(prod_est,$G21+$H21,MATCH(DM$14,$BP$14:$DP$14,0))</f>
        <v>0</v>
      </c>
      <c r="DN21" cm="1">
        <f t="array" ref="DN21">BH21*INDEX(prod_est,$G21+$H21,MATCH(DN$14,$BP$14:$DP$14,0))</f>
        <v>0</v>
      </c>
      <c r="DO21" cm="1">
        <f t="array" ref="DO21">BI21*INDEX(prod_est,$G21+$H21,MATCH(DO$14,$BP$14:$DP$14,0))</f>
        <v>0</v>
      </c>
      <c r="DP21" cm="1">
        <f t="array" ref="DP21">BJ21*INDEX(prod_est,$G21+$H21,MATCH(DP$14,$BP$14:$DP$14,0))</f>
        <v>0</v>
      </c>
    </row>
    <row r="22" spans="1:120" x14ac:dyDescent="0.25">
      <c r="A22" t="s">
        <v>57</v>
      </c>
      <c r="B22" t="s">
        <v>12</v>
      </c>
      <c r="C22" t="s">
        <v>147</v>
      </c>
      <c r="D22" t="s">
        <v>37</v>
      </c>
      <c r="E22" s="8">
        <v>0</v>
      </c>
      <c r="F22" s="8">
        <v>0</v>
      </c>
      <c r="G22">
        <f>MATCH(A22,Production_est!$A$4:$A$339,0)</f>
        <v>321</v>
      </c>
      <c r="H22">
        <f>IFERROR(MATCH(D22,Production_est!$D$4:$D$339,0),"-")</f>
        <v>6</v>
      </c>
      <c r="I22" s="8" cm="1">
        <f t="array" ref="I22">IFERROR(INDEX(Production_est!$E$4:$E$339,H22+G22),"-")</f>
        <v>80000</v>
      </c>
      <c r="J22" s="42">
        <f t="shared" si="0"/>
        <v>0</v>
      </c>
      <c r="K22" s="42">
        <f t="shared" si="1"/>
        <v>0</v>
      </c>
      <c r="L22" s="42">
        <f t="shared" si="2"/>
        <v>0</v>
      </c>
      <c r="M22" s="42">
        <f t="shared" ref="M22:AP22" si="21">L22*(1-$F$4)</f>
        <v>0</v>
      </c>
      <c r="N22" s="42">
        <f t="shared" si="21"/>
        <v>0</v>
      </c>
      <c r="O22" s="42">
        <f t="shared" si="21"/>
        <v>0</v>
      </c>
      <c r="P22" s="42">
        <f t="shared" si="21"/>
        <v>0</v>
      </c>
      <c r="Q22" s="42">
        <f t="shared" si="21"/>
        <v>0</v>
      </c>
      <c r="R22" s="42">
        <f t="shared" si="21"/>
        <v>0</v>
      </c>
      <c r="S22" s="42">
        <f t="shared" si="21"/>
        <v>0</v>
      </c>
      <c r="T22" s="42">
        <f t="shared" si="21"/>
        <v>0</v>
      </c>
      <c r="U22" s="42">
        <f t="shared" si="21"/>
        <v>0</v>
      </c>
      <c r="V22" s="42">
        <f t="shared" si="21"/>
        <v>0</v>
      </c>
      <c r="W22" s="42">
        <f t="shared" si="21"/>
        <v>0</v>
      </c>
      <c r="X22" s="42">
        <f t="shared" si="21"/>
        <v>0</v>
      </c>
      <c r="Y22" s="42">
        <f t="shared" si="21"/>
        <v>0</v>
      </c>
      <c r="Z22" s="42">
        <f t="shared" si="21"/>
        <v>0</v>
      </c>
      <c r="AA22" s="42">
        <f t="shared" si="21"/>
        <v>0</v>
      </c>
      <c r="AB22" s="42">
        <f t="shared" si="21"/>
        <v>0</v>
      </c>
      <c r="AC22" s="42">
        <f t="shared" si="21"/>
        <v>0</v>
      </c>
      <c r="AD22" s="42">
        <f t="shared" si="21"/>
        <v>0</v>
      </c>
      <c r="AE22" s="42">
        <f t="shared" si="21"/>
        <v>0</v>
      </c>
      <c r="AF22" s="42">
        <f t="shared" si="21"/>
        <v>0</v>
      </c>
      <c r="AG22" s="42">
        <f t="shared" si="21"/>
        <v>0</v>
      </c>
      <c r="AH22" s="42">
        <f t="shared" si="21"/>
        <v>0</v>
      </c>
      <c r="AI22" s="42">
        <f t="shared" si="21"/>
        <v>0</v>
      </c>
      <c r="AJ22" s="42">
        <f t="shared" si="21"/>
        <v>0</v>
      </c>
      <c r="AK22" s="42">
        <f t="shared" si="21"/>
        <v>0</v>
      </c>
      <c r="AL22" s="42">
        <f t="shared" si="21"/>
        <v>0</v>
      </c>
      <c r="AM22" s="42">
        <f t="shared" si="21"/>
        <v>0</v>
      </c>
      <c r="AN22" s="42">
        <f t="shared" si="21"/>
        <v>0</v>
      </c>
      <c r="AO22" s="42">
        <f t="shared" si="21"/>
        <v>0</v>
      </c>
      <c r="AP22" s="42">
        <f t="shared" si="21"/>
        <v>0</v>
      </c>
      <c r="AQ22" s="42">
        <f t="shared" ref="AQ22:BJ22" si="22">AP22*(1-$F$4)</f>
        <v>0</v>
      </c>
      <c r="AR22" s="42">
        <f t="shared" si="22"/>
        <v>0</v>
      </c>
      <c r="AS22" s="42">
        <f t="shared" si="22"/>
        <v>0</v>
      </c>
      <c r="AT22" s="42">
        <f t="shared" si="22"/>
        <v>0</v>
      </c>
      <c r="AU22" s="42">
        <f t="shared" si="22"/>
        <v>0</v>
      </c>
      <c r="AV22" s="42">
        <f t="shared" si="22"/>
        <v>0</v>
      </c>
      <c r="AW22" s="42">
        <f t="shared" si="22"/>
        <v>0</v>
      </c>
      <c r="AX22" s="42">
        <f t="shared" si="22"/>
        <v>0</v>
      </c>
      <c r="AY22" s="42">
        <f t="shared" si="22"/>
        <v>0</v>
      </c>
      <c r="AZ22" s="42">
        <f t="shared" si="22"/>
        <v>0</v>
      </c>
      <c r="BA22" s="42">
        <f t="shared" si="22"/>
        <v>0</v>
      </c>
      <c r="BB22" s="42">
        <f t="shared" si="22"/>
        <v>0</v>
      </c>
      <c r="BC22" s="42">
        <f t="shared" si="22"/>
        <v>0</v>
      </c>
      <c r="BD22" s="42">
        <f t="shared" si="22"/>
        <v>0</v>
      </c>
      <c r="BE22" s="42">
        <f t="shared" si="22"/>
        <v>0</v>
      </c>
      <c r="BF22" s="42">
        <f t="shared" si="22"/>
        <v>0</v>
      </c>
      <c r="BG22" s="42">
        <f t="shared" si="22"/>
        <v>0</v>
      </c>
      <c r="BH22" s="42">
        <f t="shared" si="22"/>
        <v>0</v>
      </c>
      <c r="BI22" s="42">
        <f t="shared" si="22"/>
        <v>0</v>
      </c>
      <c r="BJ22" s="42">
        <f t="shared" si="22"/>
        <v>0</v>
      </c>
      <c r="BK22" t="str">
        <f t="shared" si="5"/>
        <v>21_VN</v>
      </c>
      <c r="BL22" t="str">
        <f t="shared" si="6"/>
        <v>d_ind_cem_7_2_avi_gasoline</v>
      </c>
      <c r="BO22" s="8">
        <f t="shared" si="7"/>
        <v>0</v>
      </c>
      <c r="BP22" s="8">
        <f t="shared" si="8"/>
        <v>0</v>
      </c>
      <c r="BQ22" s="8" cm="1">
        <f t="array" ref="BQ22">K22*INDEX(prod_est,$G22+$H22,MATCH(BQ$14,$BP$14:$DP$14,0))</f>
        <v>0</v>
      </c>
      <c r="BR22" s="8" cm="1">
        <f t="array" ref="BR22">L22*INDEX(prod_est,$G22+$H22,MATCH(BR$14,$BP$14:$DP$14,0))</f>
        <v>0</v>
      </c>
      <c r="BS22" s="8" cm="1">
        <f t="array" ref="BS22">M22*INDEX(prod_est,$G22+$H22,MATCH(BS$14,$BP$14:$DP$14,0))</f>
        <v>0</v>
      </c>
      <c r="BT22" s="8" cm="1">
        <f t="array" ref="BT22">N22*INDEX(prod_est,$G22+$H22,MATCH(BT$14,$BP$14:$DP$14,0))</f>
        <v>0</v>
      </c>
      <c r="BU22" s="8" cm="1">
        <f t="array" ref="BU22">O22*INDEX(prod_est,$G22+$H22,MATCH(BU$14,$BP$14:$DP$14,0))</f>
        <v>0</v>
      </c>
      <c r="BV22" s="8" cm="1">
        <f t="array" ref="BV22">P22*INDEX(prod_est,$G22+$H22,MATCH(BV$14,$BP$14:$DP$14,0))</f>
        <v>0</v>
      </c>
      <c r="BW22" s="8" cm="1">
        <f t="array" ref="BW22">Q22*INDEX(prod_est,$G22+$H22,MATCH(BW$14,$BP$14:$DP$14,0))</f>
        <v>0</v>
      </c>
      <c r="BX22" s="8" cm="1">
        <f t="array" ref="BX22">R22*INDEX(prod_est,$G22+$H22,MATCH(BX$14,$BP$14:$DP$14,0))</f>
        <v>0</v>
      </c>
      <c r="BY22" s="8" cm="1">
        <f t="array" ref="BY22">S22*INDEX(prod_est,$G22+$H22,MATCH(BY$14,$BP$14:$DP$14,0))</f>
        <v>0</v>
      </c>
      <c r="BZ22" s="8" cm="1">
        <f t="array" ref="BZ22">T22*INDEX(prod_est,$G22+$H22,MATCH(BZ$14,$BP$14:$DP$14,0))</f>
        <v>0</v>
      </c>
      <c r="CA22" s="8" cm="1">
        <f t="array" ref="CA22">U22*INDEX(prod_est,$G22+$H22,MATCH(CA$14,$BP$14:$DP$14,0))</f>
        <v>0</v>
      </c>
      <c r="CB22" s="8" cm="1">
        <f t="array" ref="CB22">V22*INDEX(prod_est,$G22+$H22,MATCH(CB$14,$BP$14:$DP$14,0))</f>
        <v>0</v>
      </c>
      <c r="CC22" s="8" cm="1">
        <f t="array" ref="CC22">W22*INDEX(prod_est,$G22+$H22,MATCH(CC$14,$BP$14:$DP$14,0))</f>
        <v>0</v>
      </c>
      <c r="CD22" s="8" cm="1">
        <f t="array" ref="CD22">X22*INDEX(prod_est,$G22+$H22,MATCH(CD$14,$BP$14:$DP$14,0))</f>
        <v>0</v>
      </c>
      <c r="CE22" s="8" cm="1">
        <f t="array" ref="CE22">Y22*INDEX(prod_est,$G22+$H22,MATCH(CE$14,$BP$14:$DP$14,0))</f>
        <v>0</v>
      </c>
      <c r="CF22" s="8" cm="1">
        <f t="array" ref="CF22">Z22*INDEX(prod_est,$G22+$H22,MATCH(CF$14,$BP$14:$DP$14,0))</f>
        <v>0</v>
      </c>
      <c r="CG22" s="8" cm="1">
        <f t="array" ref="CG22">AA22*INDEX(prod_est,$G22+$H22,MATCH(CG$14,$BP$14:$DP$14,0))</f>
        <v>0</v>
      </c>
      <c r="CH22" s="8" cm="1">
        <f t="array" ref="CH22">AB22*INDEX(prod_est,$G22+$H22,MATCH(CH$14,$BP$14:$DP$14,0))</f>
        <v>0</v>
      </c>
      <c r="CI22" s="8" cm="1">
        <f t="array" ref="CI22">AC22*INDEX(prod_est,$G22+$H22,MATCH(CI$14,$BP$14:$DP$14,0))</f>
        <v>0</v>
      </c>
      <c r="CJ22" s="8" cm="1">
        <f t="array" ref="CJ22">AD22*INDEX(prod_est,$G22+$H22,MATCH(CJ$14,$BP$14:$DP$14,0))</f>
        <v>0</v>
      </c>
      <c r="CK22" s="8" cm="1">
        <f t="array" ref="CK22">AE22*INDEX(prod_est,$G22+$H22,MATCH(CK$14,$BP$14:$DP$14,0))</f>
        <v>0</v>
      </c>
      <c r="CL22" s="8" cm="1">
        <f t="array" ref="CL22">AF22*INDEX(prod_est,$G22+$H22,MATCH(CL$14,$BP$14:$DP$14,0))</f>
        <v>0</v>
      </c>
      <c r="CM22" s="8" cm="1">
        <f t="array" ref="CM22">AG22*INDEX(prod_est,$G22+$H22,MATCH(CM$14,$BP$14:$DP$14,0))</f>
        <v>0</v>
      </c>
      <c r="CN22" s="8" cm="1">
        <f t="array" ref="CN22">AH22*INDEX(prod_est,$G22+$H22,MATCH(CN$14,$BP$14:$DP$14,0))</f>
        <v>0</v>
      </c>
      <c r="CO22" s="8" cm="1">
        <f t="array" ref="CO22">AI22*INDEX(prod_est,$G22+$H22,MATCH(CO$14,$BP$14:$DP$14,0))</f>
        <v>0</v>
      </c>
      <c r="CP22" s="8" cm="1">
        <f t="array" ref="CP22">AJ22*INDEX(prod_est,$G22+$H22,MATCH(CP$14,$BP$14:$DP$14,0))</f>
        <v>0</v>
      </c>
      <c r="CQ22" s="8" cm="1">
        <f t="array" ref="CQ22">AK22*INDEX(prod_est,$G22+$H22,MATCH(CQ$14,$BP$14:$DP$14,0))</f>
        <v>0</v>
      </c>
      <c r="CR22" s="8" cm="1">
        <f t="array" ref="CR22">AL22*INDEX(prod_est,$G22+$H22,MATCH(CR$14,$BP$14:$DP$14,0))</f>
        <v>0</v>
      </c>
      <c r="CS22" s="8" cm="1">
        <f t="array" ref="CS22">AM22*INDEX(prod_est,$G22+$H22,MATCH(CS$14,$BP$14:$DP$14,0))</f>
        <v>0</v>
      </c>
      <c r="CT22" s="8" cm="1">
        <f t="array" ref="CT22">AN22*INDEX(prod_est,$G22+$H22,MATCH(CT$14,$BP$14:$DP$14,0))</f>
        <v>0</v>
      </c>
      <c r="CU22" s="8" cm="1">
        <f t="array" ref="CU22">AO22*INDEX(prod_est,$G22+$H22,MATCH(CU$14,$BP$14:$DP$14,0))</f>
        <v>0</v>
      </c>
      <c r="CV22" s="8" cm="1">
        <f t="array" ref="CV22">AP22*INDEX(prod_est,$G22+$H22,MATCH(CV$14,$BP$14:$DP$14,0))</f>
        <v>0</v>
      </c>
      <c r="CW22" cm="1">
        <f t="array" ref="CW22">AQ22*INDEX(prod_est,$G22+$H22,MATCH(CW$14,$BP$14:$DP$14,0))</f>
        <v>0</v>
      </c>
      <c r="CX22" cm="1">
        <f t="array" ref="CX22">AR22*INDEX(prod_est,$G22+$H22,MATCH(CX$14,$BP$14:$DP$14,0))</f>
        <v>0</v>
      </c>
      <c r="CY22" cm="1">
        <f t="array" ref="CY22">AS22*INDEX(prod_est,$G22+$H22,MATCH(CY$14,$BP$14:$DP$14,0))</f>
        <v>0</v>
      </c>
      <c r="CZ22" cm="1">
        <f t="array" ref="CZ22">AT22*INDEX(prod_est,$G22+$H22,MATCH(CZ$14,$BP$14:$DP$14,0))</f>
        <v>0</v>
      </c>
      <c r="DA22" cm="1">
        <f t="array" ref="DA22">AU22*INDEX(prod_est,$G22+$H22,MATCH(DA$14,$BP$14:$DP$14,0))</f>
        <v>0</v>
      </c>
      <c r="DB22" cm="1">
        <f t="array" ref="DB22">AV22*INDEX(prod_est,$G22+$H22,MATCH(DB$14,$BP$14:$DP$14,0))</f>
        <v>0</v>
      </c>
      <c r="DC22" cm="1">
        <f t="array" ref="DC22">AW22*INDEX(prod_est,$G22+$H22,MATCH(DC$14,$BP$14:$DP$14,0))</f>
        <v>0</v>
      </c>
      <c r="DD22" cm="1">
        <f t="array" ref="DD22">AX22*INDEX(prod_est,$G22+$H22,MATCH(DD$14,$BP$14:$DP$14,0))</f>
        <v>0</v>
      </c>
      <c r="DE22" cm="1">
        <f t="array" ref="DE22">AY22*INDEX(prod_est,$G22+$H22,MATCH(DE$14,$BP$14:$DP$14,0))</f>
        <v>0</v>
      </c>
      <c r="DF22" cm="1">
        <f t="array" ref="DF22">AZ22*INDEX(prod_est,$G22+$H22,MATCH(DF$14,$BP$14:$DP$14,0))</f>
        <v>0</v>
      </c>
      <c r="DG22" cm="1">
        <f t="array" ref="DG22">BA22*INDEX(prod_est,$G22+$H22,MATCH(DG$14,$BP$14:$DP$14,0))</f>
        <v>0</v>
      </c>
      <c r="DH22" cm="1">
        <f t="array" ref="DH22">BB22*INDEX(prod_est,$G22+$H22,MATCH(DH$14,$BP$14:$DP$14,0))</f>
        <v>0</v>
      </c>
      <c r="DI22" cm="1">
        <f t="array" ref="DI22">BC22*INDEX(prod_est,$G22+$H22,MATCH(DI$14,$BP$14:$DP$14,0))</f>
        <v>0</v>
      </c>
      <c r="DJ22" cm="1">
        <f t="array" ref="DJ22">BD22*INDEX(prod_est,$G22+$H22,MATCH(DJ$14,$BP$14:$DP$14,0))</f>
        <v>0</v>
      </c>
      <c r="DK22" cm="1">
        <f t="array" ref="DK22">BE22*INDEX(prod_est,$G22+$H22,MATCH(DK$14,$BP$14:$DP$14,0))</f>
        <v>0</v>
      </c>
      <c r="DL22" cm="1">
        <f t="array" ref="DL22">BF22*INDEX(prod_est,$G22+$H22,MATCH(DL$14,$BP$14:$DP$14,0))</f>
        <v>0</v>
      </c>
      <c r="DM22" cm="1">
        <f t="array" ref="DM22">BG22*INDEX(prod_est,$G22+$H22,MATCH(DM$14,$BP$14:$DP$14,0))</f>
        <v>0</v>
      </c>
      <c r="DN22" cm="1">
        <f t="array" ref="DN22">BH22*INDEX(prod_est,$G22+$H22,MATCH(DN$14,$BP$14:$DP$14,0))</f>
        <v>0</v>
      </c>
      <c r="DO22" cm="1">
        <f t="array" ref="DO22">BI22*INDEX(prod_est,$G22+$H22,MATCH(DO$14,$BP$14:$DP$14,0))</f>
        <v>0</v>
      </c>
      <c r="DP22" cm="1">
        <f t="array" ref="DP22">BJ22*INDEX(prod_est,$G22+$H22,MATCH(DP$14,$BP$14:$DP$14,0))</f>
        <v>0</v>
      </c>
    </row>
    <row r="23" spans="1:120" x14ac:dyDescent="0.25">
      <c r="A23" t="s">
        <v>57</v>
      </c>
      <c r="B23" t="s">
        <v>13</v>
      </c>
      <c r="C23" t="s">
        <v>13</v>
      </c>
      <c r="D23" t="s">
        <v>37</v>
      </c>
      <c r="E23" s="8">
        <v>0</v>
      </c>
      <c r="F23" s="8">
        <v>0</v>
      </c>
      <c r="G23">
        <f>MATCH(A23,Production_est!$A$4:$A$339,0)</f>
        <v>321</v>
      </c>
      <c r="H23">
        <f>IFERROR(MATCH(D23,Production_est!$D$4:$D$339,0),"-")</f>
        <v>6</v>
      </c>
      <c r="I23" s="8" cm="1">
        <f t="array" ref="I23">IFERROR(INDEX(Production_est!$E$4:$E$339,H23+G23),"-")</f>
        <v>80000</v>
      </c>
      <c r="J23" s="42">
        <f t="shared" si="0"/>
        <v>0</v>
      </c>
      <c r="K23" s="42">
        <f t="shared" si="1"/>
        <v>0</v>
      </c>
      <c r="L23" s="42">
        <f t="shared" si="2"/>
        <v>0</v>
      </c>
      <c r="M23" s="42">
        <f t="shared" ref="M23:AP23" si="23">L23*(1-$F$4)</f>
        <v>0</v>
      </c>
      <c r="N23" s="42">
        <f t="shared" si="23"/>
        <v>0</v>
      </c>
      <c r="O23" s="42">
        <f t="shared" si="23"/>
        <v>0</v>
      </c>
      <c r="P23" s="42">
        <f t="shared" si="23"/>
        <v>0</v>
      </c>
      <c r="Q23" s="42">
        <f t="shared" si="23"/>
        <v>0</v>
      </c>
      <c r="R23" s="42">
        <f t="shared" si="23"/>
        <v>0</v>
      </c>
      <c r="S23" s="42">
        <f t="shared" si="23"/>
        <v>0</v>
      </c>
      <c r="T23" s="42">
        <f t="shared" si="23"/>
        <v>0</v>
      </c>
      <c r="U23" s="42">
        <f t="shared" si="23"/>
        <v>0</v>
      </c>
      <c r="V23" s="42">
        <f t="shared" si="23"/>
        <v>0</v>
      </c>
      <c r="W23" s="42">
        <f t="shared" si="23"/>
        <v>0</v>
      </c>
      <c r="X23" s="42">
        <f t="shared" si="23"/>
        <v>0</v>
      </c>
      <c r="Y23" s="42">
        <f t="shared" si="23"/>
        <v>0</v>
      </c>
      <c r="Z23" s="42">
        <f t="shared" si="23"/>
        <v>0</v>
      </c>
      <c r="AA23" s="42">
        <f t="shared" si="23"/>
        <v>0</v>
      </c>
      <c r="AB23" s="42">
        <f t="shared" si="23"/>
        <v>0</v>
      </c>
      <c r="AC23" s="42">
        <f t="shared" si="23"/>
        <v>0</v>
      </c>
      <c r="AD23" s="42">
        <f t="shared" si="23"/>
        <v>0</v>
      </c>
      <c r="AE23" s="42">
        <f t="shared" si="23"/>
        <v>0</v>
      </c>
      <c r="AF23" s="42">
        <f t="shared" si="23"/>
        <v>0</v>
      </c>
      <c r="AG23" s="42">
        <f t="shared" si="23"/>
        <v>0</v>
      </c>
      <c r="AH23" s="42">
        <f t="shared" si="23"/>
        <v>0</v>
      </c>
      <c r="AI23" s="42">
        <f t="shared" si="23"/>
        <v>0</v>
      </c>
      <c r="AJ23" s="42">
        <f t="shared" si="23"/>
        <v>0</v>
      </c>
      <c r="AK23" s="42">
        <f t="shared" si="23"/>
        <v>0</v>
      </c>
      <c r="AL23" s="42">
        <f t="shared" si="23"/>
        <v>0</v>
      </c>
      <c r="AM23" s="42">
        <f t="shared" si="23"/>
        <v>0</v>
      </c>
      <c r="AN23" s="42">
        <f t="shared" si="23"/>
        <v>0</v>
      </c>
      <c r="AO23" s="42">
        <f t="shared" si="23"/>
        <v>0</v>
      </c>
      <c r="AP23" s="42">
        <f t="shared" si="23"/>
        <v>0</v>
      </c>
      <c r="AQ23" s="42">
        <f t="shared" ref="AQ23:BJ23" si="24">AP23*(1-$F$4)</f>
        <v>0</v>
      </c>
      <c r="AR23" s="42">
        <f t="shared" si="24"/>
        <v>0</v>
      </c>
      <c r="AS23" s="42">
        <f t="shared" si="24"/>
        <v>0</v>
      </c>
      <c r="AT23" s="42">
        <f t="shared" si="24"/>
        <v>0</v>
      </c>
      <c r="AU23" s="42">
        <f t="shared" si="24"/>
        <v>0</v>
      </c>
      <c r="AV23" s="42">
        <f t="shared" si="24"/>
        <v>0</v>
      </c>
      <c r="AW23" s="42">
        <f t="shared" si="24"/>
        <v>0</v>
      </c>
      <c r="AX23" s="42">
        <f t="shared" si="24"/>
        <v>0</v>
      </c>
      <c r="AY23" s="42">
        <f t="shared" si="24"/>
        <v>0</v>
      </c>
      <c r="AZ23" s="42">
        <f t="shared" si="24"/>
        <v>0</v>
      </c>
      <c r="BA23" s="42">
        <f t="shared" si="24"/>
        <v>0</v>
      </c>
      <c r="BB23" s="42">
        <f t="shared" si="24"/>
        <v>0</v>
      </c>
      <c r="BC23" s="42">
        <f t="shared" si="24"/>
        <v>0</v>
      </c>
      <c r="BD23" s="42">
        <f t="shared" si="24"/>
        <v>0</v>
      </c>
      <c r="BE23" s="42">
        <f t="shared" si="24"/>
        <v>0</v>
      </c>
      <c r="BF23" s="42">
        <f t="shared" si="24"/>
        <v>0</v>
      </c>
      <c r="BG23" s="42">
        <f t="shared" si="24"/>
        <v>0</v>
      </c>
      <c r="BH23" s="42">
        <f t="shared" si="24"/>
        <v>0</v>
      </c>
      <c r="BI23" s="42">
        <f t="shared" si="24"/>
        <v>0</v>
      </c>
      <c r="BJ23" s="42">
        <f t="shared" si="24"/>
        <v>0</v>
      </c>
      <c r="BK23" t="str">
        <f t="shared" si="5"/>
        <v>21_VN</v>
      </c>
      <c r="BL23" t="str">
        <f t="shared" si="6"/>
        <v>d_ind_cem_7_3_naphtha</v>
      </c>
      <c r="BO23" s="8">
        <f t="shared" si="7"/>
        <v>0</v>
      </c>
      <c r="BP23" s="8">
        <f t="shared" si="8"/>
        <v>0</v>
      </c>
      <c r="BQ23" s="8" cm="1">
        <f t="array" ref="BQ23">K23*INDEX(prod_est,$G23+$H23,MATCH(BQ$14,$BP$14:$DP$14,0))</f>
        <v>0</v>
      </c>
      <c r="BR23" s="8" cm="1">
        <f t="array" ref="BR23">L23*INDEX(prod_est,$G23+$H23,MATCH(BR$14,$BP$14:$DP$14,0))</f>
        <v>0</v>
      </c>
      <c r="BS23" s="8" cm="1">
        <f t="array" ref="BS23">M23*INDEX(prod_est,$G23+$H23,MATCH(BS$14,$BP$14:$DP$14,0))</f>
        <v>0</v>
      </c>
      <c r="BT23" s="8" cm="1">
        <f t="array" ref="BT23">N23*INDEX(prod_est,$G23+$H23,MATCH(BT$14,$BP$14:$DP$14,0))</f>
        <v>0</v>
      </c>
      <c r="BU23" s="8" cm="1">
        <f t="array" ref="BU23">O23*INDEX(prod_est,$G23+$H23,MATCH(BU$14,$BP$14:$DP$14,0))</f>
        <v>0</v>
      </c>
      <c r="BV23" s="8" cm="1">
        <f t="array" ref="BV23">P23*INDEX(prod_est,$G23+$H23,MATCH(BV$14,$BP$14:$DP$14,0))</f>
        <v>0</v>
      </c>
      <c r="BW23" s="8" cm="1">
        <f t="array" ref="BW23">Q23*INDEX(prod_est,$G23+$H23,MATCH(BW$14,$BP$14:$DP$14,0))</f>
        <v>0</v>
      </c>
      <c r="BX23" s="8" cm="1">
        <f t="array" ref="BX23">R23*INDEX(prod_est,$G23+$H23,MATCH(BX$14,$BP$14:$DP$14,0))</f>
        <v>0</v>
      </c>
      <c r="BY23" s="8" cm="1">
        <f t="array" ref="BY23">S23*INDEX(prod_est,$G23+$H23,MATCH(BY$14,$BP$14:$DP$14,0))</f>
        <v>0</v>
      </c>
      <c r="BZ23" s="8" cm="1">
        <f t="array" ref="BZ23">T23*INDEX(prod_est,$G23+$H23,MATCH(BZ$14,$BP$14:$DP$14,0))</f>
        <v>0</v>
      </c>
      <c r="CA23" s="8" cm="1">
        <f t="array" ref="CA23">U23*INDEX(prod_est,$G23+$H23,MATCH(CA$14,$BP$14:$DP$14,0))</f>
        <v>0</v>
      </c>
      <c r="CB23" s="8" cm="1">
        <f t="array" ref="CB23">V23*INDEX(prod_est,$G23+$H23,MATCH(CB$14,$BP$14:$DP$14,0))</f>
        <v>0</v>
      </c>
      <c r="CC23" s="8" cm="1">
        <f t="array" ref="CC23">W23*INDEX(prod_est,$G23+$H23,MATCH(CC$14,$BP$14:$DP$14,0))</f>
        <v>0</v>
      </c>
      <c r="CD23" s="8" cm="1">
        <f t="array" ref="CD23">X23*INDEX(prod_est,$G23+$H23,MATCH(CD$14,$BP$14:$DP$14,0))</f>
        <v>0</v>
      </c>
      <c r="CE23" s="8" cm="1">
        <f t="array" ref="CE23">Y23*INDEX(prod_est,$G23+$H23,MATCH(CE$14,$BP$14:$DP$14,0))</f>
        <v>0</v>
      </c>
      <c r="CF23" s="8" cm="1">
        <f t="array" ref="CF23">Z23*INDEX(prod_est,$G23+$H23,MATCH(CF$14,$BP$14:$DP$14,0))</f>
        <v>0</v>
      </c>
      <c r="CG23" s="8" cm="1">
        <f t="array" ref="CG23">AA23*INDEX(prod_est,$G23+$H23,MATCH(CG$14,$BP$14:$DP$14,0))</f>
        <v>0</v>
      </c>
      <c r="CH23" s="8" cm="1">
        <f t="array" ref="CH23">AB23*INDEX(prod_est,$G23+$H23,MATCH(CH$14,$BP$14:$DP$14,0))</f>
        <v>0</v>
      </c>
      <c r="CI23" s="8" cm="1">
        <f t="array" ref="CI23">AC23*INDEX(prod_est,$G23+$H23,MATCH(CI$14,$BP$14:$DP$14,0))</f>
        <v>0</v>
      </c>
      <c r="CJ23" s="8" cm="1">
        <f t="array" ref="CJ23">AD23*INDEX(prod_est,$G23+$H23,MATCH(CJ$14,$BP$14:$DP$14,0))</f>
        <v>0</v>
      </c>
      <c r="CK23" s="8" cm="1">
        <f t="array" ref="CK23">AE23*INDEX(prod_est,$G23+$H23,MATCH(CK$14,$BP$14:$DP$14,0))</f>
        <v>0</v>
      </c>
      <c r="CL23" s="8" cm="1">
        <f t="array" ref="CL23">AF23*INDEX(prod_est,$G23+$H23,MATCH(CL$14,$BP$14:$DP$14,0))</f>
        <v>0</v>
      </c>
      <c r="CM23" s="8" cm="1">
        <f t="array" ref="CM23">AG23*INDEX(prod_est,$G23+$H23,MATCH(CM$14,$BP$14:$DP$14,0))</f>
        <v>0</v>
      </c>
      <c r="CN23" s="8" cm="1">
        <f t="array" ref="CN23">AH23*INDEX(prod_est,$G23+$H23,MATCH(CN$14,$BP$14:$DP$14,0))</f>
        <v>0</v>
      </c>
      <c r="CO23" s="8" cm="1">
        <f t="array" ref="CO23">AI23*INDEX(prod_est,$G23+$H23,MATCH(CO$14,$BP$14:$DP$14,0))</f>
        <v>0</v>
      </c>
      <c r="CP23" s="8" cm="1">
        <f t="array" ref="CP23">AJ23*INDEX(prod_est,$G23+$H23,MATCH(CP$14,$BP$14:$DP$14,0))</f>
        <v>0</v>
      </c>
      <c r="CQ23" s="8" cm="1">
        <f t="array" ref="CQ23">AK23*INDEX(prod_est,$G23+$H23,MATCH(CQ$14,$BP$14:$DP$14,0))</f>
        <v>0</v>
      </c>
      <c r="CR23" s="8" cm="1">
        <f t="array" ref="CR23">AL23*INDEX(prod_est,$G23+$H23,MATCH(CR$14,$BP$14:$DP$14,0))</f>
        <v>0</v>
      </c>
      <c r="CS23" s="8" cm="1">
        <f t="array" ref="CS23">AM23*INDEX(prod_est,$G23+$H23,MATCH(CS$14,$BP$14:$DP$14,0))</f>
        <v>0</v>
      </c>
      <c r="CT23" s="8" cm="1">
        <f t="array" ref="CT23">AN23*INDEX(prod_est,$G23+$H23,MATCH(CT$14,$BP$14:$DP$14,0))</f>
        <v>0</v>
      </c>
      <c r="CU23" s="8" cm="1">
        <f t="array" ref="CU23">AO23*INDEX(prod_est,$G23+$H23,MATCH(CU$14,$BP$14:$DP$14,0))</f>
        <v>0</v>
      </c>
      <c r="CV23" s="8" cm="1">
        <f t="array" ref="CV23">AP23*INDEX(prod_est,$G23+$H23,MATCH(CV$14,$BP$14:$DP$14,0))</f>
        <v>0</v>
      </c>
      <c r="CW23" cm="1">
        <f t="array" ref="CW23">AQ23*INDEX(prod_est,$G23+$H23,MATCH(CW$14,$BP$14:$DP$14,0))</f>
        <v>0</v>
      </c>
      <c r="CX23" cm="1">
        <f t="array" ref="CX23">AR23*INDEX(prod_est,$G23+$H23,MATCH(CX$14,$BP$14:$DP$14,0))</f>
        <v>0</v>
      </c>
      <c r="CY23" cm="1">
        <f t="array" ref="CY23">AS23*INDEX(prod_est,$G23+$H23,MATCH(CY$14,$BP$14:$DP$14,0))</f>
        <v>0</v>
      </c>
      <c r="CZ23" cm="1">
        <f t="array" ref="CZ23">AT23*INDEX(prod_est,$G23+$H23,MATCH(CZ$14,$BP$14:$DP$14,0))</f>
        <v>0</v>
      </c>
      <c r="DA23" cm="1">
        <f t="array" ref="DA23">AU23*INDEX(prod_est,$G23+$H23,MATCH(DA$14,$BP$14:$DP$14,0))</f>
        <v>0</v>
      </c>
      <c r="DB23" cm="1">
        <f t="array" ref="DB23">AV23*INDEX(prod_est,$G23+$H23,MATCH(DB$14,$BP$14:$DP$14,0))</f>
        <v>0</v>
      </c>
      <c r="DC23" cm="1">
        <f t="array" ref="DC23">AW23*INDEX(prod_est,$G23+$H23,MATCH(DC$14,$BP$14:$DP$14,0))</f>
        <v>0</v>
      </c>
      <c r="DD23" cm="1">
        <f t="array" ref="DD23">AX23*INDEX(prod_est,$G23+$H23,MATCH(DD$14,$BP$14:$DP$14,0))</f>
        <v>0</v>
      </c>
      <c r="DE23" cm="1">
        <f t="array" ref="DE23">AY23*INDEX(prod_est,$G23+$H23,MATCH(DE$14,$BP$14:$DP$14,0))</f>
        <v>0</v>
      </c>
      <c r="DF23" cm="1">
        <f t="array" ref="DF23">AZ23*INDEX(prod_est,$G23+$H23,MATCH(DF$14,$BP$14:$DP$14,0))</f>
        <v>0</v>
      </c>
      <c r="DG23" cm="1">
        <f t="array" ref="DG23">BA23*INDEX(prod_est,$G23+$H23,MATCH(DG$14,$BP$14:$DP$14,0))</f>
        <v>0</v>
      </c>
      <c r="DH23" cm="1">
        <f t="array" ref="DH23">BB23*INDEX(prod_est,$G23+$H23,MATCH(DH$14,$BP$14:$DP$14,0))</f>
        <v>0</v>
      </c>
      <c r="DI23" cm="1">
        <f t="array" ref="DI23">BC23*INDEX(prod_est,$G23+$H23,MATCH(DI$14,$BP$14:$DP$14,0))</f>
        <v>0</v>
      </c>
      <c r="DJ23" cm="1">
        <f t="array" ref="DJ23">BD23*INDEX(prod_est,$G23+$H23,MATCH(DJ$14,$BP$14:$DP$14,0))</f>
        <v>0</v>
      </c>
      <c r="DK23" cm="1">
        <f t="array" ref="DK23">BE23*INDEX(prod_est,$G23+$H23,MATCH(DK$14,$BP$14:$DP$14,0))</f>
        <v>0</v>
      </c>
      <c r="DL23" cm="1">
        <f t="array" ref="DL23">BF23*INDEX(prod_est,$G23+$H23,MATCH(DL$14,$BP$14:$DP$14,0))</f>
        <v>0</v>
      </c>
      <c r="DM23" cm="1">
        <f t="array" ref="DM23">BG23*INDEX(prod_est,$G23+$H23,MATCH(DM$14,$BP$14:$DP$14,0))</f>
        <v>0</v>
      </c>
      <c r="DN23" cm="1">
        <f t="array" ref="DN23">BH23*INDEX(prod_est,$G23+$H23,MATCH(DN$14,$BP$14:$DP$14,0))</f>
        <v>0</v>
      </c>
      <c r="DO23" cm="1">
        <f t="array" ref="DO23">BI23*INDEX(prod_est,$G23+$H23,MATCH(DO$14,$BP$14:$DP$14,0))</f>
        <v>0</v>
      </c>
      <c r="DP23" cm="1">
        <f t="array" ref="DP23">BJ23*INDEX(prod_est,$G23+$H23,MATCH(DP$14,$BP$14:$DP$14,0))</f>
        <v>0</v>
      </c>
    </row>
    <row r="24" spans="1:120" x14ac:dyDescent="0.25">
      <c r="A24" t="s">
        <v>57</v>
      </c>
      <c r="B24" t="s">
        <v>14</v>
      </c>
      <c r="C24" t="s">
        <v>14</v>
      </c>
      <c r="D24" t="s">
        <v>37</v>
      </c>
      <c r="E24" s="8">
        <v>0</v>
      </c>
      <c r="F24" s="8">
        <v>0</v>
      </c>
      <c r="G24">
        <f>MATCH(A24,Production_est!$A$4:$A$339,0)</f>
        <v>321</v>
      </c>
      <c r="H24">
        <f>IFERROR(MATCH(D24,Production_est!$D$4:$D$339,0),"-")</f>
        <v>6</v>
      </c>
      <c r="I24" s="8" cm="1">
        <f t="array" ref="I24">IFERROR(INDEX(Production_est!$E$4:$E$339,H24+G24),"-")</f>
        <v>80000</v>
      </c>
      <c r="J24" s="42">
        <f t="shared" si="0"/>
        <v>0</v>
      </c>
      <c r="K24" s="42">
        <f t="shared" si="1"/>
        <v>0</v>
      </c>
      <c r="L24" s="42">
        <f t="shared" si="2"/>
        <v>0</v>
      </c>
      <c r="M24" s="42">
        <f t="shared" ref="M24:AP24" si="25">L24*(1-$F$4)</f>
        <v>0</v>
      </c>
      <c r="N24" s="42">
        <f t="shared" si="25"/>
        <v>0</v>
      </c>
      <c r="O24" s="42">
        <f t="shared" si="25"/>
        <v>0</v>
      </c>
      <c r="P24" s="42">
        <f t="shared" si="25"/>
        <v>0</v>
      </c>
      <c r="Q24" s="42">
        <f t="shared" si="25"/>
        <v>0</v>
      </c>
      <c r="R24" s="42">
        <f t="shared" si="25"/>
        <v>0</v>
      </c>
      <c r="S24" s="42">
        <f t="shared" si="25"/>
        <v>0</v>
      </c>
      <c r="T24" s="42">
        <f t="shared" si="25"/>
        <v>0</v>
      </c>
      <c r="U24" s="42">
        <f t="shared" si="25"/>
        <v>0</v>
      </c>
      <c r="V24" s="42">
        <f t="shared" si="25"/>
        <v>0</v>
      </c>
      <c r="W24" s="42">
        <f t="shared" si="25"/>
        <v>0</v>
      </c>
      <c r="X24" s="42">
        <f t="shared" si="25"/>
        <v>0</v>
      </c>
      <c r="Y24" s="42">
        <f t="shared" si="25"/>
        <v>0</v>
      </c>
      <c r="Z24" s="42">
        <f t="shared" si="25"/>
        <v>0</v>
      </c>
      <c r="AA24" s="42">
        <f t="shared" si="25"/>
        <v>0</v>
      </c>
      <c r="AB24" s="42">
        <f t="shared" si="25"/>
        <v>0</v>
      </c>
      <c r="AC24" s="42">
        <f t="shared" si="25"/>
        <v>0</v>
      </c>
      <c r="AD24" s="42">
        <f t="shared" si="25"/>
        <v>0</v>
      </c>
      <c r="AE24" s="42">
        <f t="shared" si="25"/>
        <v>0</v>
      </c>
      <c r="AF24" s="42">
        <f t="shared" si="25"/>
        <v>0</v>
      </c>
      <c r="AG24" s="42">
        <f t="shared" si="25"/>
        <v>0</v>
      </c>
      <c r="AH24" s="42">
        <f t="shared" si="25"/>
        <v>0</v>
      </c>
      <c r="AI24" s="42">
        <f t="shared" si="25"/>
        <v>0</v>
      </c>
      <c r="AJ24" s="42">
        <f t="shared" si="25"/>
        <v>0</v>
      </c>
      <c r="AK24" s="42">
        <f t="shared" si="25"/>
        <v>0</v>
      </c>
      <c r="AL24" s="42">
        <f t="shared" si="25"/>
        <v>0</v>
      </c>
      <c r="AM24" s="42">
        <f t="shared" si="25"/>
        <v>0</v>
      </c>
      <c r="AN24" s="42">
        <f t="shared" si="25"/>
        <v>0</v>
      </c>
      <c r="AO24" s="42">
        <f t="shared" si="25"/>
        <v>0</v>
      </c>
      <c r="AP24" s="42">
        <f t="shared" si="25"/>
        <v>0</v>
      </c>
      <c r="AQ24" s="42">
        <f t="shared" ref="AQ24:BJ24" si="26">AP24*(1-$F$4)</f>
        <v>0</v>
      </c>
      <c r="AR24" s="42">
        <f t="shared" si="26"/>
        <v>0</v>
      </c>
      <c r="AS24" s="42">
        <f t="shared" si="26"/>
        <v>0</v>
      </c>
      <c r="AT24" s="42">
        <f t="shared" si="26"/>
        <v>0</v>
      </c>
      <c r="AU24" s="42">
        <f t="shared" si="26"/>
        <v>0</v>
      </c>
      <c r="AV24" s="42">
        <f t="shared" si="26"/>
        <v>0</v>
      </c>
      <c r="AW24" s="42">
        <f t="shared" si="26"/>
        <v>0</v>
      </c>
      <c r="AX24" s="42">
        <f t="shared" si="26"/>
        <v>0</v>
      </c>
      <c r="AY24" s="42">
        <f t="shared" si="26"/>
        <v>0</v>
      </c>
      <c r="AZ24" s="42">
        <f t="shared" si="26"/>
        <v>0</v>
      </c>
      <c r="BA24" s="42">
        <f t="shared" si="26"/>
        <v>0</v>
      </c>
      <c r="BB24" s="42">
        <f t="shared" si="26"/>
        <v>0</v>
      </c>
      <c r="BC24" s="42">
        <f t="shared" si="26"/>
        <v>0</v>
      </c>
      <c r="BD24" s="42">
        <f t="shared" si="26"/>
        <v>0</v>
      </c>
      <c r="BE24" s="42">
        <f t="shared" si="26"/>
        <v>0</v>
      </c>
      <c r="BF24" s="42">
        <f t="shared" si="26"/>
        <v>0</v>
      </c>
      <c r="BG24" s="42">
        <f t="shared" si="26"/>
        <v>0</v>
      </c>
      <c r="BH24" s="42">
        <f t="shared" si="26"/>
        <v>0</v>
      </c>
      <c r="BI24" s="42">
        <f t="shared" si="26"/>
        <v>0</v>
      </c>
      <c r="BJ24" s="42">
        <f t="shared" si="26"/>
        <v>0</v>
      </c>
      <c r="BK24" t="str">
        <f t="shared" si="5"/>
        <v>21_VN</v>
      </c>
      <c r="BL24" t="str">
        <f t="shared" si="6"/>
        <v>d_ind_cem_7_x_jet_fuel</v>
      </c>
      <c r="BO24" s="8">
        <f t="shared" si="7"/>
        <v>0</v>
      </c>
      <c r="BP24" s="8">
        <f t="shared" si="8"/>
        <v>0</v>
      </c>
      <c r="BQ24" s="8" cm="1">
        <f t="array" ref="BQ24">K24*INDEX(prod_est,$G24+$H24,MATCH(BQ$14,$BP$14:$DP$14,0))</f>
        <v>0</v>
      </c>
      <c r="BR24" s="8" cm="1">
        <f t="array" ref="BR24">L24*INDEX(prod_est,$G24+$H24,MATCH(BR$14,$BP$14:$DP$14,0))</f>
        <v>0</v>
      </c>
      <c r="BS24" s="8" cm="1">
        <f t="array" ref="BS24">M24*INDEX(prod_est,$G24+$H24,MATCH(BS$14,$BP$14:$DP$14,0))</f>
        <v>0</v>
      </c>
      <c r="BT24" s="8" cm="1">
        <f t="array" ref="BT24">N24*INDEX(prod_est,$G24+$H24,MATCH(BT$14,$BP$14:$DP$14,0))</f>
        <v>0</v>
      </c>
      <c r="BU24" s="8" cm="1">
        <f t="array" ref="BU24">O24*INDEX(prod_est,$G24+$H24,MATCH(BU$14,$BP$14:$DP$14,0))</f>
        <v>0</v>
      </c>
      <c r="BV24" s="8" cm="1">
        <f t="array" ref="BV24">P24*INDEX(prod_est,$G24+$H24,MATCH(BV$14,$BP$14:$DP$14,0))</f>
        <v>0</v>
      </c>
      <c r="BW24" s="8" cm="1">
        <f t="array" ref="BW24">Q24*INDEX(prod_est,$G24+$H24,MATCH(BW$14,$BP$14:$DP$14,0))</f>
        <v>0</v>
      </c>
      <c r="BX24" s="8" cm="1">
        <f t="array" ref="BX24">R24*INDEX(prod_est,$G24+$H24,MATCH(BX$14,$BP$14:$DP$14,0))</f>
        <v>0</v>
      </c>
      <c r="BY24" s="8" cm="1">
        <f t="array" ref="BY24">S24*INDEX(prod_est,$G24+$H24,MATCH(BY$14,$BP$14:$DP$14,0))</f>
        <v>0</v>
      </c>
      <c r="BZ24" s="8" cm="1">
        <f t="array" ref="BZ24">T24*INDEX(prod_est,$G24+$H24,MATCH(BZ$14,$BP$14:$DP$14,0))</f>
        <v>0</v>
      </c>
      <c r="CA24" s="8" cm="1">
        <f t="array" ref="CA24">U24*INDEX(prod_est,$G24+$H24,MATCH(CA$14,$BP$14:$DP$14,0))</f>
        <v>0</v>
      </c>
      <c r="CB24" s="8" cm="1">
        <f t="array" ref="CB24">V24*INDEX(prod_est,$G24+$H24,MATCH(CB$14,$BP$14:$DP$14,0))</f>
        <v>0</v>
      </c>
      <c r="CC24" s="8" cm="1">
        <f t="array" ref="CC24">W24*INDEX(prod_est,$G24+$H24,MATCH(CC$14,$BP$14:$DP$14,0))</f>
        <v>0</v>
      </c>
      <c r="CD24" s="8" cm="1">
        <f t="array" ref="CD24">X24*INDEX(prod_est,$G24+$H24,MATCH(CD$14,$BP$14:$DP$14,0))</f>
        <v>0</v>
      </c>
      <c r="CE24" s="8" cm="1">
        <f t="array" ref="CE24">Y24*INDEX(prod_est,$G24+$H24,MATCH(CE$14,$BP$14:$DP$14,0))</f>
        <v>0</v>
      </c>
      <c r="CF24" s="8" cm="1">
        <f t="array" ref="CF24">Z24*INDEX(prod_est,$G24+$H24,MATCH(CF$14,$BP$14:$DP$14,0))</f>
        <v>0</v>
      </c>
      <c r="CG24" s="8" cm="1">
        <f t="array" ref="CG24">AA24*INDEX(prod_est,$G24+$H24,MATCH(CG$14,$BP$14:$DP$14,0))</f>
        <v>0</v>
      </c>
      <c r="CH24" s="8" cm="1">
        <f t="array" ref="CH24">AB24*INDEX(prod_est,$G24+$H24,MATCH(CH$14,$BP$14:$DP$14,0))</f>
        <v>0</v>
      </c>
      <c r="CI24" s="8" cm="1">
        <f t="array" ref="CI24">AC24*INDEX(prod_est,$G24+$H24,MATCH(CI$14,$BP$14:$DP$14,0))</f>
        <v>0</v>
      </c>
      <c r="CJ24" s="8" cm="1">
        <f t="array" ref="CJ24">AD24*INDEX(prod_est,$G24+$H24,MATCH(CJ$14,$BP$14:$DP$14,0))</f>
        <v>0</v>
      </c>
      <c r="CK24" s="8" cm="1">
        <f t="array" ref="CK24">AE24*INDEX(prod_est,$G24+$H24,MATCH(CK$14,$BP$14:$DP$14,0))</f>
        <v>0</v>
      </c>
      <c r="CL24" s="8" cm="1">
        <f t="array" ref="CL24">AF24*INDEX(prod_est,$G24+$H24,MATCH(CL$14,$BP$14:$DP$14,0))</f>
        <v>0</v>
      </c>
      <c r="CM24" s="8" cm="1">
        <f t="array" ref="CM24">AG24*INDEX(prod_est,$G24+$H24,MATCH(CM$14,$BP$14:$DP$14,0))</f>
        <v>0</v>
      </c>
      <c r="CN24" s="8" cm="1">
        <f t="array" ref="CN24">AH24*INDEX(prod_est,$G24+$H24,MATCH(CN$14,$BP$14:$DP$14,0))</f>
        <v>0</v>
      </c>
      <c r="CO24" s="8" cm="1">
        <f t="array" ref="CO24">AI24*INDEX(prod_est,$G24+$H24,MATCH(CO$14,$BP$14:$DP$14,0))</f>
        <v>0</v>
      </c>
      <c r="CP24" s="8" cm="1">
        <f t="array" ref="CP24">AJ24*INDEX(prod_est,$G24+$H24,MATCH(CP$14,$BP$14:$DP$14,0))</f>
        <v>0</v>
      </c>
      <c r="CQ24" s="8" cm="1">
        <f t="array" ref="CQ24">AK24*INDEX(prod_est,$G24+$H24,MATCH(CQ$14,$BP$14:$DP$14,0))</f>
        <v>0</v>
      </c>
      <c r="CR24" s="8" cm="1">
        <f t="array" ref="CR24">AL24*INDEX(prod_est,$G24+$H24,MATCH(CR$14,$BP$14:$DP$14,0))</f>
        <v>0</v>
      </c>
      <c r="CS24" s="8" cm="1">
        <f t="array" ref="CS24">AM24*INDEX(prod_est,$G24+$H24,MATCH(CS$14,$BP$14:$DP$14,0))</f>
        <v>0</v>
      </c>
      <c r="CT24" s="8" cm="1">
        <f t="array" ref="CT24">AN24*INDEX(prod_est,$G24+$H24,MATCH(CT$14,$BP$14:$DP$14,0))</f>
        <v>0</v>
      </c>
      <c r="CU24" s="8" cm="1">
        <f t="array" ref="CU24">AO24*INDEX(prod_est,$G24+$H24,MATCH(CU$14,$BP$14:$DP$14,0))</f>
        <v>0</v>
      </c>
      <c r="CV24" s="8" cm="1">
        <f t="array" ref="CV24">AP24*INDEX(prod_est,$G24+$H24,MATCH(CV$14,$BP$14:$DP$14,0))</f>
        <v>0</v>
      </c>
      <c r="CW24" cm="1">
        <f t="array" ref="CW24">AQ24*INDEX(prod_est,$G24+$H24,MATCH(CW$14,$BP$14:$DP$14,0))</f>
        <v>0</v>
      </c>
      <c r="CX24" cm="1">
        <f t="array" ref="CX24">AR24*INDEX(prod_est,$G24+$H24,MATCH(CX$14,$BP$14:$DP$14,0))</f>
        <v>0</v>
      </c>
      <c r="CY24" cm="1">
        <f t="array" ref="CY24">AS24*INDEX(prod_est,$G24+$H24,MATCH(CY$14,$BP$14:$DP$14,0))</f>
        <v>0</v>
      </c>
      <c r="CZ24" cm="1">
        <f t="array" ref="CZ24">AT24*INDEX(prod_est,$G24+$H24,MATCH(CZ$14,$BP$14:$DP$14,0))</f>
        <v>0</v>
      </c>
      <c r="DA24" cm="1">
        <f t="array" ref="DA24">AU24*INDEX(prod_est,$G24+$H24,MATCH(DA$14,$BP$14:$DP$14,0))</f>
        <v>0</v>
      </c>
      <c r="DB24" cm="1">
        <f t="array" ref="DB24">AV24*INDEX(prod_est,$G24+$H24,MATCH(DB$14,$BP$14:$DP$14,0))</f>
        <v>0</v>
      </c>
      <c r="DC24" cm="1">
        <f t="array" ref="DC24">AW24*INDEX(prod_est,$G24+$H24,MATCH(DC$14,$BP$14:$DP$14,0))</f>
        <v>0</v>
      </c>
      <c r="DD24" cm="1">
        <f t="array" ref="DD24">AX24*INDEX(prod_est,$G24+$H24,MATCH(DD$14,$BP$14:$DP$14,0))</f>
        <v>0</v>
      </c>
      <c r="DE24" cm="1">
        <f t="array" ref="DE24">AY24*INDEX(prod_est,$G24+$H24,MATCH(DE$14,$BP$14:$DP$14,0))</f>
        <v>0</v>
      </c>
      <c r="DF24" cm="1">
        <f t="array" ref="DF24">AZ24*INDEX(prod_est,$G24+$H24,MATCH(DF$14,$BP$14:$DP$14,0))</f>
        <v>0</v>
      </c>
      <c r="DG24" cm="1">
        <f t="array" ref="DG24">BA24*INDEX(prod_est,$G24+$H24,MATCH(DG$14,$BP$14:$DP$14,0))</f>
        <v>0</v>
      </c>
      <c r="DH24" cm="1">
        <f t="array" ref="DH24">BB24*INDEX(prod_est,$G24+$H24,MATCH(DH$14,$BP$14:$DP$14,0))</f>
        <v>0</v>
      </c>
      <c r="DI24" cm="1">
        <f t="array" ref="DI24">BC24*INDEX(prod_est,$G24+$H24,MATCH(DI$14,$BP$14:$DP$14,0))</f>
        <v>0</v>
      </c>
      <c r="DJ24" cm="1">
        <f t="array" ref="DJ24">BD24*INDEX(prod_est,$G24+$H24,MATCH(DJ$14,$BP$14:$DP$14,0))</f>
        <v>0</v>
      </c>
      <c r="DK24" cm="1">
        <f t="array" ref="DK24">BE24*INDEX(prod_est,$G24+$H24,MATCH(DK$14,$BP$14:$DP$14,0))</f>
        <v>0</v>
      </c>
      <c r="DL24" cm="1">
        <f t="array" ref="DL24">BF24*INDEX(prod_est,$G24+$H24,MATCH(DL$14,$BP$14:$DP$14,0))</f>
        <v>0</v>
      </c>
      <c r="DM24" cm="1">
        <f t="array" ref="DM24">BG24*INDEX(prod_est,$G24+$H24,MATCH(DM$14,$BP$14:$DP$14,0))</f>
        <v>0</v>
      </c>
      <c r="DN24" cm="1">
        <f t="array" ref="DN24">BH24*INDEX(prod_est,$G24+$H24,MATCH(DN$14,$BP$14:$DP$14,0))</f>
        <v>0</v>
      </c>
      <c r="DO24" cm="1">
        <f t="array" ref="DO24">BI24*INDEX(prod_est,$G24+$H24,MATCH(DO$14,$BP$14:$DP$14,0))</f>
        <v>0</v>
      </c>
      <c r="DP24" cm="1">
        <f t="array" ref="DP24">BJ24*INDEX(prod_est,$G24+$H24,MATCH(DP$14,$BP$14:$DP$14,0))</f>
        <v>0</v>
      </c>
    </row>
    <row r="25" spans="1:120" x14ac:dyDescent="0.25">
      <c r="A25" t="s">
        <v>57</v>
      </c>
      <c r="B25" t="s">
        <v>15</v>
      </c>
      <c r="C25" t="s">
        <v>15</v>
      </c>
      <c r="D25" t="s">
        <v>37</v>
      </c>
      <c r="E25" s="8">
        <v>0</v>
      </c>
      <c r="F25" s="8">
        <v>0</v>
      </c>
      <c r="G25">
        <f>MATCH(A25,Production_est!$A$4:$A$339,0)</f>
        <v>321</v>
      </c>
      <c r="H25">
        <f>IFERROR(MATCH(D25,Production_est!$D$4:$D$339,0),"-")</f>
        <v>6</v>
      </c>
      <c r="I25" s="8" cm="1">
        <f t="array" ref="I25">IFERROR(INDEX(Production_est!$E$4:$E$339,H25+G25),"-")</f>
        <v>80000</v>
      </c>
      <c r="J25" s="42">
        <f t="shared" si="0"/>
        <v>0</v>
      </c>
      <c r="K25" s="42">
        <f t="shared" si="1"/>
        <v>0</v>
      </c>
      <c r="L25" s="42">
        <f t="shared" si="2"/>
        <v>0</v>
      </c>
      <c r="M25" s="42">
        <f t="shared" ref="M25:AP25" si="27">L25*(1-$F$4)</f>
        <v>0</v>
      </c>
      <c r="N25" s="42">
        <f t="shared" si="27"/>
        <v>0</v>
      </c>
      <c r="O25" s="42">
        <f t="shared" si="27"/>
        <v>0</v>
      </c>
      <c r="P25" s="42">
        <f t="shared" si="27"/>
        <v>0</v>
      </c>
      <c r="Q25" s="42">
        <f t="shared" si="27"/>
        <v>0</v>
      </c>
      <c r="R25" s="42">
        <f t="shared" si="27"/>
        <v>0</v>
      </c>
      <c r="S25" s="42">
        <f t="shared" si="27"/>
        <v>0</v>
      </c>
      <c r="T25" s="42">
        <f t="shared" si="27"/>
        <v>0</v>
      </c>
      <c r="U25" s="42">
        <f t="shared" si="27"/>
        <v>0</v>
      </c>
      <c r="V25" s="42">
        <f t="shared" si="27"/>
        <v>0</v>
      </c>
      <c r="W25" s="42">
        <f t="shared" si="27"/>
        <v>0</v>
      </c>
      <c r="X25" s="42">
        <f t="shared" si="27"/>
        <v>0</v>
      </c>
      <c r="Y25" s="42">
        <f t="shared" si="27"/>
        <v>0</v>
      </c>
      <c r="Z25" s="42">
        <f t="shared" si="27"/>
        <v>0</v>
      </c>
      <c r="AA25" s="42">
        <f t="shared" si="27"/>
        <v>0</v>
      </c>
      <c r="AB25" s="42">
        <f t="shared" si="27"/>
        <v>0</v>
      </c>
      <c r="AC25" s="42">
        <f t="shared" si="27"/>
        <v>0</v>
      </c>
      <c r="AD25" s="42">
        <f t="shared" si="27"/>
        <v>0</v>
      </c>
      <c r="AE25" s="42">
        <f t="shared" si="27"/>
        <v>0</v>
      </c>
      <c r="AF25" s="42">
        <f t="shared" si="27"/>
        <v>0</v>
      </c>
      <c r="AG25" s="42">
        <f t="shared" si="27"/>
        <v>0</v>
      </c>
      <c r="AH25" s="42">
        <f t="shared" si="27"/>
        <v>0</v>
      </c>
      <c r="AI25" s="42">
        <f t="shared" si="27"/>
        <v>0</v>
      </c>
      <c r="AJ25" s="42">
        <f t="shared" si="27"/>
        <v>0</v>
      </c>
      <c r="AK25" s="42">
        <f t="shared" si="27"/>
        <v>0</v>
      </c>
      <c r="AL25" s="42">
        <f t="shared" si="27"/>
        <v>0</v>
      </c>
      <c r="AM25" s="42">
        <f t="shared" si="27"/>
        <v>0</v>
      </c>
      <c r="AN25" s="42">
        <f t="shared" si="27"/>
        <v>0</v>
      </c>
      <c r="AO25" s="42">
        <f t="shared" si="27"/>
        <v>0</v>
      </c>
      <c r="AP25" s="42">
        <f t="shared" si="27"/>
        <v>0</v>
      </c>
      <c r="AQ25" s="42">
        <f t="shared" ref="AQ25:BJ25" si="28">AP25*(1-$F$4)</f>
        <v>0</v>
      </c>
      <c r="AR25" s="42">
        <f t="shared" si="28"/>
        <v>0</v>
      </c>
      <c r="AS25" s="42">
        <f t="shared" si="28"/>
        <v>0</v>
      </c>
      <c r="AT25" s="42">
        <f t="shared" si="28"/>
        <v>0</v>
      </c>
      <c r="AU25" s="42">
        <f t="shared" si="28"/>
        <v>0</v>
      </c>
      <c r="AV25" s="42">
        <f t="shared" si="28"/>
        <v>0</v>
      </c>
      <c r="AW25" s="42">
        <f t="shared" si="28"/>
        <v>0</v>
      </c>
      <c r="AX25" s="42">
        <f t="shared" si="28"/>
        <v>0</v>
      </c>
      <c r="AY25" s="42">
        <f t="shared" si="28"/>
        <v>0</v>
      </c>
      <c r="AZ25" s="42">
        <f t="shared" si="28"/>
        <v>0</v>
      </c>
      <c r="BA25" s="42">
        <f t="shared" si="28"/>
        <v>0</v>
      </c>
      <c r="BB25" s="42">
        <f t="shared" si="28"/>
        <v>0</v>
      </c>
      <c r="BC25" s="42">
        <f t="shared" si="28"/>
        <v>0</v>
      </c>
      <c r="BD25" s="42">
        <f t="shared" si="28"/>
        <v>0</v>
      </c>
      <c r="BE25" s="42">
        <f t="shared" si="28"/>
        <v>0</v>
      </c>
      <c r="BF25" s="42">
        <f t="shared" si="28"/>
        <v>0</v>
      </c>
      <c r="BG25" s="42">
        <f t="shared" si="28"/>
        <v>0</v>
      </c>
      <c r="BH25" s="42">
        <f t="shared" si="28"/>
        <v>0</v>
      </c>
      <c r="BI25" s="42">
        <f t="shared" si="28"/>
        <v>0</v>
      </c>
      <c r="BJ25" s="42">
        <f t="shared" si="28"/>
        <v>0</v>
      </c>
      <c r="BK25" t="str">
        <f t="shared" si="5"/>
        <v>21_VN</v>
      </c>
      <c r="BL25" t="str">
        <f t="shared" si="6"/>
        <v>d_ind_cem_7_6_kerosene</v>
      </c>
      <c r="BO25" s="8">
        <f t="shared" si="7"/>
        <v>0</v>
      </c>
      <c r="BP25" s="8">
        <f t="shared" si="8"/>
        <v>0</v>
      </c>
      <c r="BQ25" s="8" cm="1">
        <f t="array" ref="BQ25">K25*INDEX(prod_est,$G25+$H25,MATCH(BQ$14,$BP$14:$DP$14,0))</f>
        <v>0</v>
      </c>
      <c r="BR25" s="8" cm="1">
        <f t="array" ref="BR25">L25*INDEX(prod_est,$G25+$H25,MATCH(BR$14,$BP$14:$DP$14,0))</f>
        <v>0</v>
      </c>
      <c r="BS25" s="8" cm="1">
        <f t="array" ref="BS25">M25*INDEX(prod_est,$G25+$H25,MATCH(BS$14,$BP$14:$DP$14,0))</f>
        <v>0</v>
      </c>
      <c r="BT25" s="8" cm="1">
        <f t="array" ref="BT25">N25*INDEX(prod_est,$G25+$H25,MATCH(BT$14,$BP$14:$DP$14,0))</f>
        <v>0</v>
      </c>
      <c r="BU25" s="8" cm="1">
        <f t="array" ref="BU25">O25*INDEX(prod_est,$G25+$H25,MATCH(BU$14,$BP$14:$DP$14,0))</f>
        <v>0</v>
      </c>
      <c r="BV25" s="8" cm="1">
        <f t="array" ref="BV25">P25*INDEX(prod_est,$G25+$H25,MATCH(BV$14,$BP$14:$DP$14,0))</f>
        <v>0</v>
      </c>
      <c r="BW25" s="8" cm="1">
        <f t="array" ref="BW25">Q25*INDEX(prod_est,$G25+$H25,MATCH(BW$14,$BP$14:$DP$14,0))</f>
        <v>0</v>
      </c>
      <c r="BX25" s="8" cm="1">
        <f t="array" ref="BX25">R25*INDEX(prod_est,$G25+$H25,MATCH(BX$14,$BP$14:$DP$14,0))</f>
        <v>0</v>
      </c>
      <c r="BY25" s="8" cm="1">
        <f t="array" ref="BY25">S25*INDEX(prod_est,$G25+$H25,MATCH(BY$14,$BP$14:$DP$14,0))</f>
        <v>0</v>
      </c>
      <c r="BZ25" s="8" cm="1">
        <f t="array" ref="BZ25">T25*INDEX(prod_est,$G25+$H25,MATCH(BZ$14,$BP$14:$DP$14,0))</f>
        <v>0</v>
      </c>
      <c r="CA25" s="8" cm="1">
        <f t="array" ref="CA25">U25*INDEX(prod_est,$G25+$H25,MATCH(CA$14,$BP$14:$DP$14,0))</f>
        <v>0</v>
      </c>
      <c r="CB25" s="8" cm="1">
        <f t="array" ref="CB25">V25*INDEX(prod_est,$G25+$H25,MATCH(CB$14,$BP$14:$DP$14,0))</f>
        <v>0</v>
      </c>
      <c r="CC25" s="8" cm="1">
        <f t="array" ref="CC25">W25*INDEX(prod_est,$G25+$H25,MATCH(CC$14,$BP$14:$DP$14,0))</f>
        <v>0</v>
      </c>
      <c r="CD25" s="8" cm="1">
        <f t="array" ref="CD25">X25*INDEX(prod_est,$G25+$H25,MATCH(CD$14,$BP$14:$DP$14,0))</f>
        <v>0</v>
      </c>
      <c r="CE25" s="8" cm="1">
        <f t="array" ref="CE25">Y25*INDEX(prod_est,$G25+$H25,MATCH(CE$14,$BP$14:$DP$14,0))</f>
        <v>0</v>
      </c>
      <c r="CF25" s="8" cm="1">
        <f t="array" ref="CF25">Z25*INDEX(prod_est,$G25+$H25,MATCH(CF$14,$BP$14:$DP$14,0))</f>
        <v>0</v>
      </c>
      <c r="CG25" s="8" cm="1">
        <f t="array" ref="CG25">AA25*INDEX(prod_est,$G25+$H25,MATCH(CG$14,$BP$14:$DP$14,0))</f>
        <v>0</v>
      </c>
      <c r="CH25" s="8" cm="1">
        <f t="array" ref="CH25">AB25*INDEX(prod_est,$G25+$H25,MATCH(CH$14,$BP$14:$DP$14,0))</f>
        <v>0</v>
      </c>
      <c r="CI25" s="8" cm="1">
        <f t="array" ref="CI25">AC25*INDEX(prod_est,$G25+$H25,MATCH(CI$14,$BP$14:$DP$14,0))</f>
        <v>0</v>
      </c>
      <c r="CJ25" s="8" cm="1">
        <f t="array" ref="CJ25">AD25*INDEX(prod_est,$G25+$H25,MATCH(CJ$14,$BP$14:$DP$14,0))</f>
        <v>0</v>
      </c>
      <c r="CK25" s="8" cm="1">
        <f t="array" ref="CK25">AE25*INDEX(prod_est,$G25+$H25,MATCH(CK$14,$BP$14:$DP$14,0))</f>
        <v>0</v>
      </c>
      <c r="CL25" s="8" cm="1">
        <f t="array" ref="CL25">AF25*INDEX(prod_est,$G25+$H25,MATCH(CL$14,$BP$14:$DP$14,0))</f>
        <v>0</v>
      </c>
      <c r="CM25" s="8" cm="1">
        <f t="array" ref="CM25">AG25*INDEX(prod_est,$G25+$H25,MATCH(CM$14,$BP$14:$DP$14,0))</f>
        <v>0</v>
      </c>
      <c r="CN25" s="8" cm="1">
        <f t="array" ref="CN25">AH25*INDEX(prod_est,$G25+$H25,MATCH(CN$14,$BP$14:$DP$14,0))</f>
        <v>0</v>
      </c>
      <c r="CO25" s="8" cm="1">
        <f t="array" ref="CO25">AI25*INDEX(prod_est,$G25+$H25,MATCH(CO$14,$BP$14:$DP$14,0))</f>
        <v>0</v>
      </c>
      <c r="CP25" s="8" cm="1">
        <f t="array" ref="CP25">AJ25*INDEX(prod_est,$G25+$H25,MATCH(CP$14,$BP$14:$DP$14,0))</f>
        <v>0</v>
      </c>
      <c r="CQ25" s="8" cm="1">
        <f t="array" ref="CQ25">AK25*INDEX(prod_est,$G25+$H25,MATCH(CQ$14,$BP$14:$DP$14,0))</f>
        <v>0</v>
      </c>
      <c r="CR25" s="8" cm="1">
        <f t="array" ref="CR25">AL25*INDEX(prod_est,$G25+$H25,MATCH(CR$14,$BP$14:$DP$14,0))</f>
        <v>0</v>
      </c>
      <c r="CS25" s="8" cm="1">
        <f t="array" ref="CS25">AM25*INDEX(prod_est,$G25+$H25,MATCH(CS$14,$BP$14:$DP$14,0))</f>
        <v>0</v>
      </c>
      <c r="CT25" s="8" cm="1">
        <f t="array" ref="CT25">AN25*INDEX(prod_est,$G25+$H25,MATCH(CT$14,$BP$14:$DP$14,0))</f>
        <v>0</v>
      </c>
      <c r="CU25" s="8" cm="1">
        <f t="array" ref="CU25">AO25*INDEX(prod_est,$G25+$H25,MATCH(CU$14,$BP$14:$DP$14,0))</f>
        <v>0</v>
      </c>
      <c r="CV25" s="8" cm="1">
        <f t="array" ref="CV25">AP25*INDEX(prod_est,$G25+$H25,MATCH(CV$14,$BP$14:$DP$14,0))</f>
        <v>0</v>
      </c>
      <c r="CW25" cm="1">
        <f t="array" ref="CW25">AQ25*INDEX(prod_est,$G25+$H25,MATCH(CW$14,$BP$14:$DP$14,0))</f>
        <v>0</v>
      </c>
      <c r="CX25" cm="1">
        <f t="array" ref="CX25">AR25*INDEX(prod_est,$G25+$H25,MATCH(CX$14,$BP$14:$DP$14,0))</f>
        <v>0</v>
      </c>
      <c r="CY25" cm="1">
        <f t="array" ref="CY25">AS25*INDEX(prod_est,$G25+$H25,MATCH(CY$14,$BP$14:$DP$14,0))</f>
        <v>0</v>
      </c>
      <c r="CZ25" cm="1">
        <f t="array" ref="CZ25">AT25*INDEX(prod_est,$G25+$H25,MATCH(CZ$14,$BP$14:$DP$14,0))</f>
        <v>0</v>
      </c>
      <c r="DA25" cm="1">
        <f t="array" ref="DA25">AU25*INDEX(prod_est,$G25+$H25,MATCH(DA$14,$BP$14:$DP$14,0))</f>
        <v>0</v>
      </c>
      <c r="DB25" cm="1">
        <f t="array" ref="DB25">AV25*INDEX(prod_est,$G25+$H25,MATCH(DB$14,$BP$14:$DP$14,0))</f>
        <v>0</v>
      </c>
      <c r="DC25" cm="1">
        <f t="array" ref="DC25">AW25*INDEX(prod_est,$G25+$H25,MATCH(DC$14,$BP$14:$DP$14,0))</f>
        <v>0</v>
      </c>
      <c r="DD25" cm="1">
        <f t="array" ref="DD25">AX25*INDEX(prod_est,$G25+$H25,MATCH(DD$14,$BP$14:$DP$14,0))</f>
        <v>0</v>
      </c>
      <c r="DE25" cm="1">
        <f t="array" ref="DE25">AY25*INDEX(prod_est,$G25+$H25,MATCH(DE$14,$BP$14:$DP$14,0))</f>
        <v>0</v>
      </c>
      <c r="DF25" cm="1">
        <f t="array" ref="DF25">AZ25*INDEX(prod_est,$G25+$H25,MATCH(DF$14,$BP$14:$DP$14,0))</f>
        <v>0</v>
      </c>
      <c r="DG25" cm="1">
        <f t="array" ref="DG25">BA25*INDEX(prod_est,$G25+$H25,MATCH(DG$14,$BP$14:$DP$14,0))</f>
        <v>0</v>
      </c>
      <c r="DH25" cm="1">
        <f t="array" ref="DH25">BB25*INDEX(prod_est,$G25+$H25,MATCH(DH$14,$BP$14:$DP$14,0))</f>
        <v>0</v>
      </c>
      <c r="DI25" cm="1">
        <f t="array" ref="DI25">BC25*INDEX(prod_est,$G25+$H25,MATCH(DI$14,$BP$14:$DP$14,0))</f>
        <v>0</v>
      </c>
      <c r="DJ25" cm="1">
        <f t="array" ref="DJ25">BD25*INDEX(prod_est,$G25+$H25,MATCH(DJ$14,$BP$14:$DP$14,0))</f>
        <v>0</v>
      </c>
      <c r="DK25" cm="1">
        <f t="array" ref="DK25">BE25*INDEX(prod_est,$G25+$H25,MATCH(DK$14,$BP$14:$DP$14,0))</f>
        <v>0</v>
      </c>
      <c r="DL25" cm="1">
        <f t="array" ref="DL25">BF25*INDEX(prod_est,$G25+$H25,MATCH(DL$14,$BP$14:$DP$14,0))</f>
        <v>0</v>
      </c>
      <c r="DM25" cm="1">
        <f t="array" ref="DM25">BG25*INDEX(prod_est,$G25+$H25,MATCH(DM$14,$BP$14:$DP$14,0))</f>
        <v>0</v>
      </c>
      <c r="DN25" cm="1">
        <f t="array" ref="DN25">BH25*INDEX(prod_est,$G25+$H25,MATCH(DN$14,$BP$14:$DP$14,0))</f>
        <v>0</v>
      </c>
      <c r="DO25" cm="1">
        <f t="array" ref="DO25">BI25*INDEX(prod_est,$G25+$H25,MATCH(DO$14,$BP$14:$DP$14,0))</f>
        <v>0</v>
      </c>
      <c r="DP25" cm="1">
        <f t="array" ref="DP25">BJ25*INDEX(prod_est,$G25+$H25,MATCH(DP$14,$BP$14:$DP$14,0))</f>
        <v>0</v>
      </c>
    </row>
    <row r="26" spans="1:120" x14ac:dyDescent="0.25">
      <c r="A26" t="s">
        <v>57</v>
      </c>
      <c r="B26" t="s">
        <v>16</v>
      </c>
      <c r="C26" t="s">
        <v>16</v>
      </c>
      <c r="D26" t="s">
        <v>37</v>
      </c>
      <c r="E26" s="8">
        <v>8.1438640010734247</v>
      </c>
      <c r="F26" s="8">
        <v>8.2117295344157046</v>
      </c>
      <c r="G26">
        <f>MATCH(A26,Production_est!$A$4:$A$339,0)</f>
        <v>321</v>
      </c>
      <c r="H26">
        <f>IFERROR(MATCH(D26,Production_est!$D$4:$D$339,0),"-")</f>
        <v>6</v>
      </c>
      <c r="I26" s="8" cm="1">
        <f t="array" ref="I26">IFERROR(INDEX(Production_est!$E$4:$E$339,H26+G26),"-")</f>
        <v>80000</v>
      </c>
      <c r="J26" s="42">
        <f t="shared" si="0"/>
        <v>1.0264661918019631E-4</v>
      </c>
      <c r="K26" s="42">
        <f t="shared" si="1"/>
        <v>1.0264661918019631E-4</v>
      </c>
      <c r="L26" s="42">
        <f t="shared" si="2"/>
        <v>1.0264661918019631E-4</v>
      </c>
      <c r="M26" s="42">
        <f t="shared" ref="M26:AP26" si="29">L26*(1-$F$4)</f>
        <v>1.0225867114268298E-4</v>
      </c>
      <c r="N26" s="42">
        <f t="shared" si="29"/>
        <v>1.0187218933641051E-4</v>
      </c>
      <c r="O26" s="42">
        <f t="shared" si="29"/>
        <v>1.0148716821982734E-4</v>
      </c>
      <c r="P26" s="42">
        <f t="shared" si="29"/>
        <v>1.0110360227232594E-4</v>
      </c>
      <c r="Q26" s="42">
        <f t="shared" si="29"/>
        <v>1.0072148599416365E-4</v>
      </c>
      <c r="R26" s="42">
        <f t="shared" si="29"/>
        <v>1.0034081390638386E-4</v>
      </c>
      <c r="S26" s="42">
        <f t="shared" si="29"/>
        <v>9.9961580550737394E-5</v>
      </c>
      <c r="T26" s="42">
        <f t="shared" si="29"/>
        <v>9.9583780489604246E-5</v>
      </c>
      <c r="U26" s="42">
        <f t="shared" si="29"/>
        <v>9.9207408305915676E-5</v>
      </c>
      <c r="V26" s="42">
        <f t="shared" si="29"/>
        <v>9.8832458603076472E-5</v>
      </c>
      <c r="W26" s="42">
        <f t="shared" si="29"/>
        <v>9.8458926004887622E-5</v>
      </c>
      <c r="X26" s="42">
        <f t="shared" si="29"/>
        <v>9.8086805155469175E-5</v>
      </c>
      <c r="Y26" s="42">
        <f t="shared" si="29"/>
        <v>9.7716090719183506E-5</v>
      </c>
      <c r="Z26" s="42">
        <f t="shared" si="29"/>
        <v>9.7346777380558755E-5</v>
      </c>
      <c r="AA26" s="42">
        <f t="shared" si="29"/>
        <v>9.6978859844212655E-5</v>
      </c>
      <c r="AB26" s="42">
        <f t="shared" si="29"/>
        <v>9.6612332834776561E-5</v>
      </c>
      <c r="AC26" s="42">
        <f t="shared" si="29"/>
        <v>9.6247191096819862E-5</v>
      </c>
      <c r="AD26" s="42">
        <f t="shared" si="29"/>
        <v>9.5883429394774583E-5</v>
      </c>
      <c r="AE26" s="42">
        <f t="shared" si="29"/>
        <v>9.5521042512860334E-5</v>
      </c>
      <c r="AF26" s="42">
        <f t="shared" si="29"/>
        <v>9.5160025255009513E-5</v>
      </c>
      <c r="AG26" s="42">
        <f t="shared" si="29"/>
        <v>9.4800372444792821E-5</v>
      </c>
      <c r="AH26" s="42">
        <f t="shared" si="29"/>
        <v>9.4442078925345021E-5</v>
      </c>
      <c r="AI26" s="42">
        <f t="shared" si="29"/>
        <v>9.4085139559291008E-5</v>
      </c>
      <c r="AJ26" s="42">
        <f t="shared" si="29"/>
        <v>9.3729549228672141E-5</v>
      </c>
      <c r="AK26" s="42">
        <f t="shared" si="29"/>
        <v>9.3375302834872867E-5</v>
      </c>
      <c r="AL26" s="42">
        <f t="shared" si="29"/>
        <v>9.3022395298547589E-5</v>
      </c>
      <c r="AM26" s="42">
        <f t="shared" si="29"/>
        <v>9.2670821559547883E-5</v>
      </c>
      <c r="AN26" s="42">
        <f t="shared" si="29"/>
        <v>9.2320576576849901E-5</v>
      </c>
      <c r="AO26" s="42">
        <f t="shared" si="29"/>
        <v>9.1971655328482104E-5</v>
      </c>
      <c r="AP26" s="42">
        <f t="shared" si="29"/>
        <v>9.1624052811453265E-5</v>
      </c>
      <c r="AQ26" s="42">
        <f t="shared" ref="AQ26:BJ26" si="30">AP26*(1-$F$4)</f>
        <v>9.1277764041680726E-5</v>
      </c>
      <c r="AR26" s="42">
        <f t="shared" si="30"/>
        <v>9.093278405391892E-5</v>
      </c>
      <c r="AS26" s="42">
        <f t="shared" si="30"/>
        <v>9.0589107901688204E-5</v>
      </c>
      <c r="AT26" s="42">
        <f t="shared" si="30"/>
        <v>9.0246730657203919E-5</v>
      </c>
      <c r="AU26" s="42">
        <f t="shared" si="30"/>
        <v>8.9905647411305732E-5</v>
      </c>
      <c r="AV26" s="42">
        <f t="shared" si="30"/>
        <v>8.956585327338725E-5</v>
      </c>
      <c r="AW26" s="42">
        <f t="shared" si="30"/>
        <v>8.9227343371325898E-5</v>
      </c>
      <c r="AX26" s="42">
        <f t="shared" si="30"/>
        <v>8.8890112851413054E-5</v>
      </c>
      <c r="AY26" s="42">
        <f t="shared" si="30"/>
        <v>8.8554156878284444E-5</v>
      </c>
      <c r="AZ26" s="42">
        <f t="shared" si="30"/>
        <v>8.8219470634850851E-5</v>
      </c>
      <c r="BA26" s="42">
        <f t="shared" si="30"/>
        <v>8.7886049322229005E-5</v>
      </c>
      <c r="BB26" s="42">
        <f t="shared" si="30"/>
        <v>8.7553888159672794E-5</v>
      </c>
      <c r="BC26" s="42">
        <f t="shared" si="30"/>
        <v>8.7222982384504703E-5</v>
      </c>
      <c r="BD26" s="42">
        <f t="shared" si="30"/>
        <v>8.6893327252047533E-5</v>
      </c>
      <c r="BE26" s="42">
        <f t="shared" si="30"/>
        <v>8.6564918035556367E-5</v>
      </c>
      <c r="BF26" s="42">
        <f t="shared" si="30"/>
        <v>8.62377500261508E-5</v>
      </c>
      <c r="BG26" s="42">
        <f t="shared" si="30"/>
        <v>8.5911818532747412E-5</v>
      </c>
      <c r="BH26" s="42">
        <f t="shared" si="30"/>
        <v>8.5587118881992513E-5</v>
      </c>
      <c r="BI26" s="42">
        <f t="shared" si="30"/>
        <v>8.5263646418195135E-5</v>
      </c>
      <c r="BJ26" s="42">
        <f t="shared" si="30"/>
        <v>8.4941396503260277E-5</v>
      </c>
      <c r="BK26" t="str">
        <f t="shared" si="5"/>
        <v>21_VN</v>
      </c>
      <c r="BL26" t="str">
        <f t="shared" si="6"/>
        <v>d_ind_cem_7_7_gas_diesel_oil</v>
      </c>
      <c r="BO26" s="8">
        <f t="shared" si="7"/>
        <v>8.1438640010734247</v>
      </c>
      <c r="BP26" s="8">
        <f t="shared" si="8"/>
        <v>8.2117295344157046</v>
      </c>
      <c r="BQ26" s="8" cm="1">
        <f t="array" ref="BQ26">K26*INDEX(prod_est,$G26+$H26,MATCH(BQ$14,$BP$14:$DP$14,0))</f>
        <v>8.8686678971689616</v>
      </c>
      <c r="BR26" s="8" cm="1">
        <f t="array" ref="BR26">L26*INDEX(prod_est,$G26+$H26,MATCH(BR$14,$BP$14:$DP$14,0))</f>
        <v>8.1203651746774224</v>
      </c>
      <c r="BS26" s="8" cm="1">
        <f t="array" ref="BS26">M26*INDEX(prod_est,$G26+$H26,MATCH(BS$14,$BP$14:$DP$14,0))</f>
        <v>8.9569148422268832</v>
      </c>
      <c r="BT26" s="8" cm="1">
        <f t="array" ref="BT26">N26*INDEX(prod_est,$G26+$H26,MATCH(BT$14,$BP$14:$DP$14,0))</f>
        <v>9.8494779450255265</v>
      </c>
      <c r="BU26" s="8" cm="1">
        <f t="array" ref="BU26">O26*INDEX(prod_est,$G26+$H26,MATCH(BU$14,$BP$14:$DP$14,0))</f>
        <v>10.286523497995312</v>
      </c>
      <c r="BV26" s="8" cm="1">
        <f t="array" ref="BV26">P26*INDEX(prod_est,$G26+$H26,MATCH(BV$14,$BP$14:$DP$14,0))</f>
        <v>10.739930113947322</v>
      </c>
      <c r="BW26" s="8" cm="1">
        <f t="array" ref="BW26">Q26*INDEX(prod_est,$G26+$H26,MATCH(BW$14,$BP$14:$DP$14,0))</f>
        <v>11.210165482512064</v>
      </c>
      <c r="BX26" s="8" cm="1">
        <f t="array" ref="BX26">R26*INDEX(prod_est,$G26+$H26,MATCH(BX$14,$BP$14:$DP$14,0))</f>
        <v>11.697702420377066</v>
      </c>
      <c r="BY26" s="8" cm="1">
        <f t="array" ref="BY26">S26*INDEX(prod_est,$G26+$H26,MATCH(BY$14,$BP$14:$DP$14,0))</f>
        <v>12.203018291530993</v>
      </c>
      <c r="BZ26" s="8" cm="1">
        <f t="array" ref="BZ26">T26*INDEX(prod_est,$G26+$H26,MATCH(BZ$14,$BP$14:$DP$14,0))</f>
        <v>12.622011978966874</v>
      </c>
      <c r="CA26" s="8" cm="1">
        <f t="array" ref="CA26">U26*INDEX(prod_est,$G26+$H26,MATCH(CA$14,$BP$14:$DP$14,0))</f>
        <v>13.052614627182695</v>
      </c>
      <c r="CB26" s="8" cm="1">
        <f t="array" ref="CB26">V26*INDEX(prod_est,$G26+$H26,MATCH(CB$14,$BP$14:$DP$14,0))</f>
        <v>13.495019729867037</v>
      </c>
      <c r="CC26" s="8" cm="1">
        <f t="array" ref="CC26">W26*INDEX(prod_est,$G26+$H26,MATCH(CC$14,$BP$14:$DP$14,0))</f>
        <v>13.547029068305475</v>
      </c>
      <c r="CD26" s="8" cm="1">
        <f t="array" ref="CD26">X26*INDEX(prod_est,$G26+$H26,MATCH(CD$14,$BP$14:$DP$14,0))</f>
        <v>13.596290994925488</v>
      </c>
      <c r="CE26" s="8" cm="1">
        <f t="array" ref="CE26">Y26*INDEX(prod_est,$G26+$H26,MATCH(CE$14,$BP$14:$DP$14,0))</f>
        <v>13.642751775103237</v>
      </c>
      <c r="CF26" s="8" cm="1">
        <f t="array" ref="CF26">Z26*INDEX(prod_est,$G26+$H26,MATCH(CF$14,$BP$14:$DP$14,0))</f>
        <v>13.686357004894166</v>
      </c>
      <c r="CG26" s="8" cm="1">
        <f t="array" ref="CG26">AA26*INDEX(prod_est,$G26+$H26,MATCH(CG$14,$BP$14:$DP$14,0))</f>
        <v>13.727051604131891</v>
      </c>
      <c r="CH26" s="8" cm="1">
        <f t="array" ref="CH26">AB26*INDEX(prod_est,$G26+$H26,MATCH(CH$14,$BP$14:$DP$14,0))</f>
        <v>13.764779809461904</v>
      </c>
      <c r="CI26" s="8" cm="1">
        <f t="array" ref="CI26">AC26*INDEX(prod_est,$G26+$H26,MATCH(CI$14,$BP$14:$DP$14,0))</f>
        <v>13.799485167311833</v>
      </c>
      <c r="CJ26" s="8" cm="1">
        <f t="array" ref="CJ26">AD26*INDEX(prod_est,$G26+$H26,MATCH(CJ$14,$BP$14:$DP$14,0))</f>
        <v>13.831110526795392</v>
      </c>
      <c r="CK26" s="8" cm="1">
        <f t="array" ref="CK26">AE26*INDEX(prod_est,$G26+$H26,MATCH(CK$14,$BP$14:$DP$14,0))</f>
        <v>13.859598032551901</v>
      </c>
      <c r="CL26" s="8" cm="1">
        <f t="array" ref="CL26">AF26*INDEX(prod_est,$G26+$H26,MATCH(CL$14,$BP$14:$DP$14,0))</f>
        <v>13.88488911751924</v>
      </c>
      <c r="CM26" s="8" cm="1">
        <f t="array" ref="CM26">AG26*INDEX(prod_est,$G26+$H26,MATCH(CM$14,$BP$14:$DP$14,0))</f>
        <v>13.906924495639267</v>
      </c>
      <c r="CN26" s="8" cm="1">
        <f t="array" ref="CN26">AH26*INDEX(prod_est,$G26+$H26,MATCH(CN$14,$BP$14:$DP$14,0))</f>
        <v>13.925644154496938</v>
      </c>
      <c r="CO26" s="8" cm="1">
        <f t="array" ref="CO26">AI26*INDEX(prod_est,$G26+$H26,MATCH(CO$14,$BP$14:$DP$14,0))</f>
        <v>13.940987347891125</v>
      </c>
      <c r="CP26" s="8" cm="1">
        <f t="array" ref="CP26">AJ26*INDEX(prod_est,$G26+$H26,MATCH(CP$14,$BP$14:$DP$14,0))</f>
        <v>13.952892588336645</v>
      </c>
      <c r="CQ26" s="8" cm="1">
        <f t="array" ref="CQ26">AK26*INDEX(prod_est,$G26+$H26,MATCH(CQ$14,$BP$14:$DP$14,0))</f>
        <v>13.961297639497749</v>
      </c>
      <c r="CR26" s="8" cm="1">
        <f t="array" ref="CR26">AL26*INDEX(prod_est,$G26+$H26,MATCH(CR$14,$BP$14:$DP$14,0))</f>
        <v>13.966139508551018</v>
      </c>
      <c r="CS26" s="8" cm="1">
        <f t="array" ref="CS26">AM26*INDEX(prod_est,$G26+$H26,MATCH(CS$14,$BP$14:$DP$14,0))</f>
        <v>13.967354438479086</v>
      </c>
      <c r="CT26" s="8" cm="1">
        <f t="array" ref="CT26">AN26*INDEX(prod_est,$G26+$H26,MATCH(CT$14,$BP$14:$DP$14,0))</f>
        <v>13.964877900292672</v>
      </c>
      <c r="CU26" s="8" cm="1">
        <f t="array" ref="CU26">AO26*INDEX(prod_est,$G26+$H26,MATCH(CU$14,$BP$14:$DP$14,0))</f>
        <v>13.95864458518102</v>
      </c>
      <c r="CV26" s="8" cm="1">
        <f t="array" ref="CV26">AP26*INDEX(prod_est,$G26+$H26,MATCH(CV$14,$BP$14:$DP$14,0))</f>
        <v>13.948588396591171</v>
      </c>
      <c r="CW26" cm="1">
        <f t="array" ref="CW26">AQ26*INDEX(prod_est,$G26+$H26,MATCH(CW$14,$BP$14:$DP$14,0))</f>
        <v>13.796675685379352</v>
      </c>
      <c r="CX26" cm="1">
        <f t="array" ref="CX26">AR26*INDEX(prod_est,$G26+$H26,MATCH(CX$14,$BP$14:$DP$14,0))</f>
        <v>13.64252428782758</v>
      </c>
      <c r="CY26" cm="1">
        <f t="array" ref="CY26">AS26*INDEX(prod_est,$G26+$H26,MATCH(CY$14,$BP$14:$DP$14,0))</f>
        <v>13.486165343807873</v>
      </c>
      <c r="CZ26" cm="1">
        <f t="array" ref="CZ26">AT26*INDEX(prod_est,$G26+$H26,MATCH(CZ$14,$BP$14:$DP$14,0))</f>
        <v>13.327629744252356</v>
      </c>
      <c r="DA26" cm="1">
        <f t="array" ref="DA26">AU26*INDEX(prod_est,$G26+$H26,MATCH(DA$14,$BP$14:$DP$14,0))</f>
        <v>13.166948132762521</v>
      </c>
      <c r="DB26" cm="1">
        <f t="array" ref="DB26">AV26*INDEX(prod_est,$G26+$H26,MATCH(DB$14,$BP$14:$DP$14,0))</f>
        <v>13.00415090720872</v>
      </c>
      <c r="DC26" cm="1">
        <f t="array" ref="DC26">AW26*INDEX(prod_est,$G26+$H26,MATCH(DC$14,$BP$14:$DP$14,0))</f>
        <v>12.839268221320674</v>
      </c>
      <c r="DD26" cm="1">
        <f t="array" ref="DD26">AX26*INDEX(prod_est,$G26+$H26,MATCH(DD$14,$BP$14:$DP$14,0))</f>
        <v>12.67232998626905</v>
      </c>
      <c r="DE26" cm="1">
        <f t="array" ref="DE26">AY26*INDEX(prod_est,$G26+$H26,MATCH(DE$14,$BP$14:$DP$14,0))</f>
        <v>12.50336587223779</v>
      </c>
      <c r="DF26" cm="1">
        <f t="array" ref="DF26">AZ26*INDEX(prod_est,$G26+$H26,MATCH(DF$14,$BP$14:$DP$14,0))</f>
        <v>12.33240530998672</v>
      </c>
      <c r="DG26" cm="1">
        <f t="array" ref="DG26">BA26*INDEX(prod_est,$G26+$H26,MATCH(DG$14,$BP$14:$DP$14,0))</f>
        <v>12.15947749240671</v>
      </c>
      <c r="DH26" cm="1">
        <f t="array" ref="DH26">BB26*INDEX(prod_est,$G26+$H26,MATCH(DH$14,$BP$14:$DP$14,0))</f>
        <v>11.984611376063922</v>
      </c>
      <c r="DI26" cm="1">
        <f t="array" ref="DI26">BC26*INDEX(prod_est,$G26+$H26,MATCH(DI$14,$BP$14:$DP$14,0))</f>
        <v>11.807835682736748</v>
      </c>
      <c r="DJ26" cm="1">
        <f t="array" ref="DJ26">BD26*INDEX(prod_est,$G26+$H26,MATCH(DJ$14,$BP$14:$DP$14,0))</f>
        <v>11.629178900943264</v>
      </c>
      <c r="DK26" cm="1">
        <f t="array" ref="DK26">BE26*INDEX(prod_est,$G26+$H26,MATCH(DK$14,$BP$14:$DP$14,0))</f>
        <v>11.448669287459229</v>
      </c>
      <c r="DL26" cm="1">
        <f t="array" ref="DL26">BF26*INDEX(prod_est,$G26+$H26,MATCH(DL$14,$BP$14:$DP$14,0))</f>
        <v>11.266334868828897</v>
      </c>
      <c r="DM26" cm="1">
        <f t="array" ref="DM26">BG26*INDEX(prod_est,$G26+$H26,MATCH(DM$14,$BP$14:$DP$14,0))</f>
        <v>11.082203442865202</v>
      </c>
      <c r="DN26" cm="1">
        <f t="array" ref="DN26">BH26*INDEX(prod_est,$G26+$H26,MATCH(DN$14,$BP$14:$DP$14,0))</f>
        <v>10.896302580142789</v>
      </c>
      <c r="DO26" cm="1">
        <f t="array" ref="DO26">BI26*INDEX(prod_est,$G26+$H26,MATCH(DO$14,$BP$14:$DP$14,0))</f>
        <v>10.708659625481758</v>
      </c>
      <c r="DP26" cm="1">
        <f t="array" ref="DP26">BJ26*INDEX(prod_est,$G26+$H26,MATCH(DP$14,$BP$14:$DP$14,0))</f>
        <v>10.519301699422698</v>
      </c>
    </row>
    <row r="27" spans="1:120" x14ac:dyDescent="0.25">
      <c r="A27" t="s">
        <v>57</v>
      </c>
      <c r="B27" t="s">
        <v>17</v>
      </c>
      <c r="C27" t="s">
        <v>17</v>
      </c>
      <c r="D27" t="s">
        <v>37</v>
      </c>
      <c r="E27" s="8">
        <v>1.47048856771244</v>
      </c>
      <c r="F27" s="8">
        <v>1.47048856771244</v>
      </c>
      <c r="G27">
        <f>MATCH(A27,Production_est!$A$4:$A$339,0)</f>
        <v>321</v>
      </c>
      <c r="H27">
        <f>IFERROR(MATCH(D27,Production_est!$D$4:$D$339,0),"-")</f>
        <v>6</v>
      </c>
      <c r="I27" s="8" cm="1">
        <f t="array" ref="I27">IFERROR(INDEX(Production_est!$E$4:$E$339,H27+G27),"-")</f>
        <v>80000</v>
      </c>
      <c r="J27" s="42">
        <f t="shared" si="0"/>
        <v>1.83811070964055E-5</v>
      </c>
      <c r="K27" s="42">
        <f t="shared" si="1"/>
        <v>1.83811070964055E-5</v>
      </c>
      <c r="L27" s="42">
        <f t="shared" si="2"/>
        <v>1.83811070964055E-5</v>
      </c>
      <c r="M27" s="42">
        <f t="shared" ref="M27:AP27" si="31">L27*(1-$F$4)</f>
        <v>1.8311636572365595E-5</v>
      </c>
      <c r="N27" s="42">
        <f t="shared" si="31"/>
        <v>1.8242428608882302E-5</v>
      </c>
      <c r="O27" s="42">
        <f t="shared" si="31"/>
        <v>1.8173482213620427E-5</v>
      </c>
      <c r="P27" s="42">
        <f t="shared" si="31"/>
        <v>1.8104796397995261E-5</v>
      </c>
      <c r="Q27" s="42">
        <f t="shared" si="31"/>
        <v>1.8036370177158408E-5</v>
      </c>
      <c r="R27" s="42">
        <f t="shared" si="31"/>
        <v>1.796820256998365E-5</v>
      </c>
      <c r="S27" s="42">
        <f t="shared" si="31"/>
        <v>1.7900292599052898E-5</v>
      </c>
      <c r="T27" s="42">
        <f t="shared" si="31"/>
        <v>1.7832639290642164E-5</v>
      </c>
      <c r="U27" s="42">
        <f t="shared" si="31"/>
        <v>1.7765241674707607E-5</v>
      </c>
      <c r="V27" s="42">
        <f t="shared" si="31"/>
        <v>1.7698098784871615E-5</v>
      </c>
      <c r="W27" s="42">
        <f t="shared" si="31"/>
        <v>1.7631209658408962E-5</v>
      </c>
      <c r="X27" s="42">
        <f t="shared" si="31"/>
        <v>1.7564573336232992E-5</v>
      </c>
      <c r="Y27" s="42">
        <f t="shared" si="31"/>
        <v>1.7498188862881871E-5</v>
      </c>
      <c r="Z27" s="42">
        <f t="shared" si="31"/>
        <v>1.7432055286504889E-5</v>
      </c>
      <c r="AA27" s="42">
        <f t="shared" si="31"/>
        <v>1.736617165884881E-5</v>
      </c>
      <c r="AB27" s="42">
        <f t="shared" si="31"/>
        <v>1.7300537035244278E-5</v>
      </c>
      <c r="AC27" s="42">
        <f t="shared" si="31"/>
        <v>1.7235150474592269E-5</v>
      </c>
      <c r="AD27" s="42">
        <f t="shared" si="31"/>
        <v>1.7170011039350596E-5</v>
      </c>
      <c r="AE27" s="42">
        <f t="shared" si="31"/>
        <v>1.7105117795520472E-5</v>
      </c>
      <c r="AF27" s="42">
        <f t="shared" si="31"/>
        <v>1.7040469812633116E-5</v>
      </c>
      <c r="AG27" s="42">
        <f t="shared" si="31"/>
        <v>1.69760661637364E-5</v>
      </c>
      <c r="AH27" s="42">
        <f t="shared" si="31"/>
        <v>1.6911905925381581E-5</v>
      </c>
      <c r="AI27" s="42">
        <f t="shared" si="31"/>
        <v>1.6847988177610035E-5</v>
      </c>
      <c r="AJ27" s="42">
        <f t="shared" si="31"/>
        <v>1.6784312003940083E-5</v>
      </c>
      <c r="AK27" s="42">
        <f t="shared" si="31"/>
        <v>1.6720876491353847E-5</v>
      </c>
      <c r="AL27" s="42">
        <f t="shared" si="31"/>
        <v>1.6657680730284153E-5</v>
      </c>
      <c r="AM27" s="42">
        <f t="shared" si="31"/>
        <v>1.6594723814601497E-5</v>
      </c>
      <c r="AN27" s="42">
        <f t="shared" si="31"/>
        <v>1.6532004841601045E-5</v>
      </c>
      <c r="AO27" s="42">
        <f t="shared" si="31"/>
        <v>1.6469522911989697E-5</v>
      </c>
      <c r="AP27" s="42">
        <f t="shared" si="31"/>
        <v>1.6407277129873185E-5</v>
      </c>
      <c r="AQ27" s="42">
        <f t="shared" ref="AQ27:BJ27" si="32">AP27*(1-$F$4)</f>
        <v>1.6345266602743232E-5</v>
      </c>
      <c r="AR27" s="42">
        <f t="shared" si="32"/>
        <v>1.6283490441464753E-5</v>
      </c>
      <c r="AS27" s="42">
        <f t="shared" si="32"/>
        <v>1.6221947760263109E-5</v>
      </c>
      <c r="AT27" s="42">
        <f t="shared" si="32"/>
        <v>1.6160637676711403E-5</v>
      </c>
      <c r="AU27" s="42">
        <f t="shared" si="32"/>
        <v>1.609955931171783E-5</v>
      </c>
      <c r="AV27" s="42">
        <f t="shared" si="32"/>
        <v>1.603871178951307E-5</v>
      </c>
      <c r="AW27" s="42">
        <f t="shared" si="32"/>
        <v>1.5978094237637735E-5</v>
      </c>
      <c r="AX27" s="42">
        <f t="shared" si="32"/>
        <v>1.5917705786929846E-5</v>
      </c>
      <c r="AY27" s="42">
        <f t="shared" si="32"/>
        <v>1.5857545571512393E-5</v>
      </c>
      <c r="AZ27" s="42">
        <f t="shared" si="32"/>
        <v>1.5797612728780896E-5</v>
      </c>
      <c r="BA27" s="42">
        <f t="shared" si="32"/>
        <v>1.5737906399391058E-5</v>
      </c>
      <c r="BB27" s="42">
        <f t="shared" si="32"/>
        <v>1.5678425727246426E-5</v>
      </c>
      <c r="BC27" s="42">
        <f t="shared" si="32"/>
        <v>1.5619169859486124E-5</v>
      </c>
      <c r="BD27" s="42">
        <f t="shared" si="32"/>
        <v>1.5560137946472625E-5</v>
      </c>
      <c r="BE27" s="42">
        <f t="shared" si="32"/>
        <v>1.5501329141779569E-5</v>
      </c>
      <c r="BF27" s="42">
        <f t="shared" si="32"/>
        <v>1.5442742602179621E-5</v>
      </c>
      <c r="BG27" s="42">
        <f t="shared" si="32"/>
        <v>1.538437748763238E-5</v>
      </c>
      <c r="BH27" s="42">
        <f t="shared" si="32"/>
        <v>1.5326232961272349E-5</v>
      </c>
      <c r="BI27" s="42">
        <f t="shared" si="32"/>
        <v>1.5268308189396912E-5</v>
      </c>
      <c r="BJ27" s="42">
        <f t="shared" si="32"/>
        <v>1.5210602341454401E-5</v>
      </c>
      <c r="BK27" t="str">
        <f t="shared" si="5"/>
        <v>21_VN</v>
      </c>
      <c r="BL27" t="str">
        <f t="shared" si="6"/>
        <v>d_ind_cem_7_8_fuel_oil</v>
      </c>
      <c r="BO27" s="8">
        <f t="shared" si="7"/>
        <v>1.47048856771244</v>
      </c>
      <c r="BP27" s="8">
        <f t="shared" si="8"/>
        <v>1.47048856771244</v>
      </c>
      <c r="BQ27" s="8" cm="1">
        <f t="array" ref="BQ27">K27*INDEX(prod_est,$G27+$H27,MATCH(BQ$14,$BP$14:$DP$14,0))</f>
        <v>1.5881276531294353</v>
      </c>
      <c r="BR27" s="8" cm="1">
        <f t="array" ref="BR27">L27*INDEX(prod_est,$G27+$H27,MATCH(BR$14,$BP$14:$DP$14,0))</f>
        <v>1.4541277942689841</v>
      </c>
      <c r="BS27" s="8" cm="1">
        <f t="array" ref="BS27">M27*INDEX(prod_est,$G27+$H27,MATCH(BS$14,$BP$14:$DP$14,0))</f>
        <v>1.6039301857505313</v>
      </c>
      <c r="BT27" s="8" cm="1">
        <f t="array" ref="BT27">N27*INDEX(prod_est,$G27+$H27,MATCH(BT$14,$BP$14:$DP$14,0))</f>
        <v>1.7637629996695223</v>
      </c>
      <c r="BU27" s="8" cm="1">
        <f t="array" ref="BU27">O27*INDEX(prod_est,$G27+$H27,MATCH(BU$14,$BP$14:$DP$14,0))</f>
        <v>1.8420255004640469</v>
      </c>
      <c r="BV27" s="8" cm="1">
        <f t="array" ref="BV27">P27*INDEX(prod_est,$G27+$H27,MATCH(BV$14,$BP$14:$DP$14,0))</f>
        <v>1.9232178050191746</v>
      </c>
      <c r="BW27" s="8" cm="1">
        <f t="array" ref="BW27">Q27*INDEX(prod_est,$G27+$H27,MATCH(BW$14,$BP$14:$DP$14,0))</f>
        <v>2.0074236633235056</v>
      </c>
      <c r="BX27" s="8" cm="1">
        <f t="array" ref="BX27">R27*INDEX(prod_est,$G27+$H27,MATCH(BX$14,$BP$14:$DP$14,0))</f>
        <v>2.0947277434765827</v>
      </c>
      <c r="BY27" s="8" cm="1">
        <f t="array" ref="BY27">S27*INDEX(prod_est,$G27+$H27,MATCH(BY$14,$BP$14:$DP$14,0))</f>
        <v>2.1852155278710028</v>
      </c>
      <c r="BZ27" s="8" cm="1">
        <f t="array" ref="BZ27">T27*INDEX(prod_est,$G27+$H27,MATCH(BZ$14,$BP$14:$DP$14,0))</f>
        <v>2.2602454499764417</v>
      </c>
      <c r="CA27" s="8" cm="1">
        <f t="array" ref="CA27">U27*INDEX(prod_est,$G27+$H27,MATCH(CA$14,$BP$14:$DP$14,0))</f>
        <v>2.3373542087067811</v>
      </c>
      <c r="CB27" s="8" cm="1">
        <f t="array" ref="CB27">V27*INDEX(prod_est,$G27+$H27,MATCH(CB$14,$BP$14:$DP$14,0))</f>
        <v>2.4165764533104892</v>
      </c>
      <c r="CC27" s="8" cm="1">
        <f t="array" ref="CC27">W27*INDEX(prod_est,$G27+$H27,MATCH(CC$14,$BP$14:$DP$14,0))</f>
        <v>2.425889855227525</v>
      </c>
      <c r="CD27" s="8" cm="1">
        <f t="array" ref="CD27">X27*INDEX(prod_est,$G27+$H27,MATCH(CD$14,$BP$14:$DP$14,0))</f>
        <v>2.4347112733727072</v>
      </c>
      <c r="CE27" s="8" cm="1">
        <f t="array" ref="CE27">Y27*INDEX(prod_est,$G27+$H27,MATCH(CE$14,$BP$14:$DP$14,0))</f>
        <v>2.4430310853942854</v>
      </c>
      <c r="CF27" s="8" cm="1">
        <f t="array" ref="CF27">Z27*INDEX(prod_est,$G27+$H27,MATCH(CF$14,$BP$14:$DP$14,0))</f>
        <v>2.4508395490840966</v>
      </c>
      <c r="CG27" s="8" cm="1">
        <f t="array" ref="CG27">AA27*INDEX(prod_est,$G27+$H27,MATCH(CG$14,$BP$14:$DP$14,0))</f>
        <v>2.4581268011417685</v>
      </c>
      <c r="CH27" s="8" cm="1">
        <f t="array" ref="CH27">AB27*INDEX(prod_est,$G27+$H27,MATCH(CH$14,$BP$14:$DP$14,0))</f>
        <v>2.4648828559272529</v>
      </c>
      <c r="CI27" s="8" cm="1">
        <f t="array" ref="CI27">AC27*INDEX(prod_est,$G27+$H27,MATCH(CI$14,$BP$14:$DP$14,0))</f>
        <v>2.471097604201999</v>
      </c>
      <c r="CJ27" s="8" cm="1">
        <f t="array" ref="CJ27">AD27*INDEX(prod_est,$G27+$H27,MATCH(CJ$14,$BP$14:$DP$14,0))</f>
        <v>2.4767608118582505</v>
      </c>
      <c r="CK27" s="8" cm="1">
        <f t="array" ref="CK27">AE27*INDEX(prod_est,$G27+$H27,MATCH(CK$14,$BP$14:$DP$14,0))</f>
        <v>2.4818621186368066</v>
      </c>
      <c r="CL27" s="8" cm="1">
        <f t="array" ref="CL27">AF27*INDEX(prod_est,$G27+$H27,MATCH(CL$14,$BP$14:$DP$14,0))</f>
        <v>2.4863910368328646</v>
      </c>
      <c r="CM27" s="8" cm="1">
        <f t="array" ref="CM27">AG27*INDEX(prod_est,$G27+$H27,MATCH(CM$14,$BP$14:$DP$14,0))</f>
        <v>2.4903369499897603</v>
      </c>
      <c r="CN27" s="8" cm="1">
        <f t="array" ref="CN27">AH27*INDEX(prod_est,$G27+$H27,MATCH(CN$14,$BP$14:$DP$14,0))</f>
        <v>2.4936891115808502</v>
      </c>
      <c r="CO27" s="8" cm="1">
        <f t="array" ref="CO27">AI27*INDEX(prod_est,$G27+$H27,MATCH(CO$14,$BP$14:$DP$14,0))</f>
        <v>2.4964366436791492</v>
      </c>
      <c r="CP27" s="8" cm="1">
        <f t="array" ref="CP27">AJ27*INDEX(prod_est,$G27+$H27,MATCH(CP$14,$BP$14:$DP$14,0))</f>
        <v>2.4985685356146585</v>
      </c>
      <c r="CQ27" s="8" cm="1">
        <f t="array" ref="CQ27">AK27*INDEX(prod_est,$G27+$H27,MATCH(CQ$14,$BP$14:$DP$14,0))</f>
        <v>2.5000736426194181</v>
      </c>
      <c r="CR27" s="8" cm="1">
        <f t="array" ref="CR27">AL27*INDEX(prod_est,$G27+$H27,MATCH(CR$14,$BP$14:$DP$14,0))</f>
        <v>2.5009406844599162</v>
      </c>
      <c r="CS27" s="8" cm="1">
        <f t="array" ref="CS27">AM27*INDEX(prod_est,$G27+$H27,MATCH(CS$14,$BP$14:$DP$14,0))</f>
        <v>2.501158244057113</v>
      </c>
      <c r="CT27" s="8" cm="1">
        <f t="array" ref="CT27">AN27*INDEX(prod_est,$G27+$H27,MATCH(CT$14,$BP$14:$DP$14,0))</f>
        <v>2.5007147660936262</v>
      </c>
      <c r="CU27" s="8" cm="1">
        <f t="array" ref="CU27">AO27*INDEX(prod_est,$G27+$H27,MATCH(CU$14,$BP$14:$DP$14,0))</f>
        <v>2.4995985556080984</v>
      </c>
      <c r="CV27" s="8" cm="1">
        <f t="array" ref="CV27">AP27*INDEX(prod_est,$G27+$H27,MATCH(CV$14,$BP$14:$DP$14,0))</f>
        <v>2.4977977765768169</v>
      </c>
      <c r="CW27" cm="1">
        <f t="array" ref="CW27">AQ27*INDEX(prod_est,$G27+$H27,MATCH(CW$14,$BP$14:$DP$14,0))</f>
        <v>2.47059450542779</v>
      </c>
      <c r="CX27" cm="1">
        <f t="array" ref="CX27">AR27*INDEX(prod_est,$G27+$H27,MATCH(CX$14,$BP$14:$DP$14,0))</f>
        <v>2.4429903488555649</v>
      </c>
      <c r="CY27" cm="1">
        <f t="array" ref="CY27">AS27*INDEX(prod_est,$G27+$H27,MATCH(CY$14,$BP$14:$DP$14,0))</f>
        <v>2.4149908831307201</v>
      </c>
      <c r="CZ27" cm="1">
        <f t="array" ref="CZ27">AT27*INDEX(prod_est,$G27+$H27,MATCH(CZ$14,$BP$14:$DP$14,0))</f>
        <v>2.3866016399457379</v>
      </c>
      <c r="DA27" cm="1">
        <f t="array" ref="DA27">AU27*INDEX(prod_est,$G27+$H27,MATCH(DA$14,$BP$14:$DP$14,0))</f>
        <v>2.3578281067031788</v>
      </c>
      <c r="DB27" cm="1">
        <f t="array" ref="DB27">AV27*INDEX(prod_est,$G27+$H27,MATCH(DB$14,$BP$14:$DP$14,0))</f>
        <v>2.328675726802103</v>
      </c>
      <c r="DC27" cm="1">
        <f t="array" ref="DC27">AW27*INDEX(prod_est,$G27+$H27,MATCH(DC$14,$BP$14:$DP$14,0))</f>
        <v>2.2991498999228885</v>
      </c>
      <c r="DD27" cm="1">
        <f t="array" ref="DD27">AX27*INDEX(prod_est,$G27+$H27,MATCH(DD$14,$BP$14:$DP$14,0))</f>
        <v>2.269255982310443</v>
      </c>
      <c r="DE27" cm="1">
        <f t="array" ref="DE27">AY27*INDEX(prod_est,$G27+$H27,MATCH(DE$14,$BP$14:$DP$14,0))</f>
        <v>2.2389992870557687</v>
      </c>
      <c r="DF27" cm="1">
        <f t="array" ref="DF27">AZ27*INDEX(prod_est,$G27+$H27,MATCH(DF$14,$BP$14:$DP$14,0))</f>
        <v>2.2083850843757755</v>
      </c>
      <c r="DG27" cm="1">
        <f t="array" ref="DG27">BA27*INDEX(prod_est,$G27+$H27,MATCH(DG$14,$BP$14:$DP$14,0))</f>
        <v>2.1774186018917709</v>
      </c>
      <c r="DH27" cm="1">
        <f t="array" ref="DH27">BB27*INDEX(prod_est,$G27+$H27,MATCH(DH$14,$BP$14:$DP$14,0))</f>
        <v>2.1461050249059896</v>
      </c>
      <c r="DI27" cm="1">
        <f t="array" ref="DI27">BC27*INDEX(prod_est,$G27+$H27,MATCH(DI$14,$BP$14:$DP$14,0))</f>
        <v>2.1144494966768139</v>
      </c>
      <c r="DJ27" cm="1">
        <f t="array" ref="DJ27">BD27*INDEX(prod_est,$G27+$H27,MATCH(DJ$14,$BP$14:$DP$14,0))</f>
        <v>2.0824571186923011</v>
      </c>
      <c r="DK27" cm="1">
        <f t="array" ref="DK27">BE27*INDEX(prod_est,$G27+$H27,MATCH(DK$14,$BP$14:$DP$14,0))</f>
        <v>2.050132950942011</v>
      </c>
      <c r="DL27" cm="1">
        <f t="array" ref="DL27">BF27*INDEX(prod_est,$G27+$H27,MATCH(DL$14,$BP$14:$DP$14,0))</f>
        <v>2.0174820121875512</v>
      </c>
      <c r="DM27" cm="1">
        <f t="array" ref="DM27">BG27*INDEX(prod_est,$G27+$H27,MATCH(DM$14,$BP$14:$DP$14,0))</f>
        <v>1.9845092802312165</v>
      </c>
      <c r="DN27" cm="1">
        <f t="array" ref="DN27">BH27*INDEX(prod_est,$G27+$H27,MATCH(DN$14,$BP$14:$DP$14,0))</f>
        <v>1.9512196921833516</v>
      </c>
      <c r="DO27" cm="1">
        <f t="array" ref="DO27">BI27*INDEX(prod_est,$G27+$H27,MATCH(DO$14,$BP$14:$DP$14,0))</f>
        <v>1.9176181447280427</v>
      </c>
      <c r="DP27" cm="1">
        <f t="array" ref="DP27">BJ27*INDEX(prod_est,$G27+$H27,MATCH(DP$14,$BP$14:$DP$14,0))</f>
        <v>1.8837094943872594</v>
      </c>
    </row>
    <row r="28" spans="1:120" x14ac:dyDescent="0.25">
      <c r="A28" t="s">
        <v>57</v>
      </c>
      <c r="B28" t="s">
        <v>18</v>
      </c>
      <c r="C28" t="s">
        <v>18</v>
      </c>
      <c r="D28" t="s">
        <v>37</v>
      </c>
      <c r="E28" s="8">
        <v>1.062049605390198</v>
      </c>
      <c r="F28" s="8">
        <v>1.899891588919902</v>
      </c>
      <c r="G28">
        <f>MATCH(A28,Production_est!$A$4:$A$339,0)</f>
        <v>321</v>
      </c>
      <c r="H28">
        <f>IFERROR(MATCH(D28,Production_est!$D$4:$D$339,0),"-")</f>
        <v>6</v>
      </c>
      <c r="I28" s="8" cm="1">
        <f t="array" ref="I28">IFERROR(INDEX(Production_est!$E$4:$E$339,H28+G28),"-")</f>
        <v>80000</v>
      </c>
      <c r="J28" s="42">
        <f t="shared" si="0"/>
        <v>2.3748644861498774E-5</v>
      </c>
      <c r="K28" s="42">
        <f t="shared" si="1"/>
        <v>2.3748644861498774E-5</v>
      </c>
      <c r="L28" s="42">
        <f t="shared" si="2"/>
        <v>2.3748644861498774E-5</v>
      </c>
      <c r="M28" s="42">
        <f t="shared" ref="M28:AP28" si="33">L28*(1-$F$4)</f>
        <v>2.3658887982595189E-5</v>
      </c>
      <c r="N28" s="42">
        <f t="shared" si="33"/>
        <v>2.356947033556599E-5</v>
      </c>
      <c r="O28" s="42">
        <f t="shared" si="33"/>
        <v>2.3480390638300369E-5</v>
      </c>
      <c r="P28" s="42">
        <f t="shared" si="33"/>
        <v>2.3391647613533194E-5</v>
      </c>
      <c r="Q28" s="42">
        <f t="shared" si="33"/>
        <v>2.3303239988826697E-5</v>
      </c>
      <c r="R28" s="42">
        <f t="shared" si="33"/>
        <v>2.3215166496552226E-5</v>
      </c>
      <c r="S28" s="42">
        <f t="shared" si="33"/>
        <v>2.3127425873872077E-5</v>
      </c>
      <c r="T28" s="42">
        <f t="shared" si="33"/>
        <v>2.3040016862721376E-5</v>
      </c>
      <c r="U28" s="42">
        <f t="shared" si="33"/>
        <v>2.2952938209790046E-5</v>
      </c>
      <c r="V28" s="42">
        <f t="shared" si="33"/>
        <v>2.2866188666504837E-5</v>
      </c>
      <c r="W28" s="42">
        <f t="shared" si="33"/>
        <v>2.2779766989011426E-5</v>
      </c>
      <c r="X28" s="42">
        <f t="shared" si="33"/>
        <v>2.2693671938156572E-5</v>
      </c>
      <c r="Y28" s="42">
        <f t="shared" si="33"/>
        <v>2.2607902279470359E-5</v>
      </c>
      <c r="Z28" s="42">
        <f t="shared" si="33"/>
        <v>2.2522456783148492E-5</v>
      </c>
      <c r="AA28" s="42">
        <f t="shared" si="33"/>
        <v>2.2437334224034661E-5</v>
      </c>
      <c r="AB28" s="42">
        <f t="shared" si="33"/>
        <v>2.2352533381602976E-5</v>
      </c>
      <c r="AC28" s="42">
        <f t="shared" si="33"/>
        <v>2.2268053039940472E-5</v>
      </c>
      <c r="AD28" s="42">
        <f t="shared" si="33"/>
        <v>2.2183891987729661E-5</v>
      </c>
      <c r="AE28" s="42">
        <f t="shared" si="33"/>
        <v>2.2100049018231181E-5</v>
      </c>
      <c r="AF28" s="42">
        <f t="shared" si="33"/>
        <v>2.2016522929266475E-5</v>
      </c>
      <c r="AG28" s="42">
        <f t="shared" si="33"/>
        <v>2.1933312523200574E-5</v>
      </c>
      <c r="AH28" s="42">
        <f t="shared" si="33"/>
        <v>2.1850416606924904E-5</v>
      </c>
      <c r="AI28" s="42">
        <f t="shared" si="33"/>
        <v>2.1767833991840191E-5</v>
      </c>
      <c r="AJ28" s="42">
        <f t="shared" si="33"/>
        <v>2.1685563493839419E-5</v>
      </c>
      <c r="AK28" s="42">
        <f t="shared" si="33"/>
        <v>2.1603603933290845E-5</v>
      </c>
      <c r="AL28" s="42">
        <f t="shared" si="33"/>
        <v>2.152195413502109E-5</v>
      </c>
      <c r="AM28" s="42">
        <f t="shared" si="33"/>
        <v>2.1440612928298287E-5</v>
      </c>
      <c r="AN28" s="42">
        <f t="shared" si="33"/>
        <v>2.1359579146815293E-5</v>
      </c>
      <c r="AO28" s="42">
        <f t="shared" si="33"/>
        <v>2.1278851628672969E-5</v>
      </c>
      <c r="AP28" s="42">
        <f t="shared" si="33"/>
        <v>2.1198429216363517E-5</v>
      </c>
      <c r="AQ28" s="42">
        <f t="shared" ref="AQ28:BJ28" si="34">AP28*(1-$F$4)</f>
        <v>2.111831075675389E-5</v>
      </c>
      <c r="AR28" s="42">
        <f t="shared" si="34"/>
        <v>2.1038495101069247E-5</v>
      </c>
      <c r="AS28" s="42">
        <f t="shared" si="34"/>
        <v>2.0958981104876487E-5</v>
      </c>
      <c r="AT28" s="42">
        <f t="shared" si="34"/>
        <v>2.0879767628067848E-5</v>
      </c>
      <c r="AU28" s="42">
        <f t="shared" si="34"/>
        <v>2.0800853534844542E-5</v>
      </c>
      <c r="AV28" s="42">
        <f t="shared" si="34"/>
        <v>2.0722237693700483E-5</v>
      </c>
      <c r="AW28" s="42">
        <f t="shared" si="34"/>
        <v>2.0643918977406056E-5</v>
      </c>
      <c r="AX28" s="42">
        <f t="shared" si="34"/>
        <v>2.0565896262991961E-5</v>
      </c>
      <c r="AY28" s="42">
        <f t="shared" si="34"/>
        <v>2.0488168431733104E-5</v>
      </c>
      <c r="AZ28" s="42">
        <f t="shared" si="34"/>
        <v>2.0410734369132561E-5</v>
      </c>
      <c r="BA28" s="42">
        <f t="shared" si="34"/>
        <v>2.0333592964905598E-5</v>
      </c>
      <c r="BB28" s="42">
        <f t="shared" si="34"/>
        <v>2.0256743112963742E-5</v>
      </c>
      <c r="BC28" s="42">
        <f t="shared" si="34"/>
        <v>2.0180183711398941E-5</v>
      </c>
      <c r="BD28" s="42">
        <f t="shared" si="34"/>
        <v>2.0103913662467742E-5</v>
      </c>
      <c r="BE28" s="42">
        <f t="shared" si="34"/>
        <v>2.0027931872575568E-5</v>
      </c>
      <c r="BF28" s="42">
        <f t="shared" si="34"/>
        <v>1.9952237252261024E-5</v>
      </c>
      <c r="BG28" s="42">
        <f t="shared" si="34"/>
        <v>1.9876828716180291E-5</v>
      </c>
      <c r="BH28" s="42">
        <f t="shared" si="34"/>
        <v>1.9801705183091553E-5</v>
      </c>
      <c r="BI28" s="42">
        <f t="shared" si="34"/>
        <v>1.9726865575839489E-5</v>
      </c>
      <c r="BJ28" s="42">
        <f t="shared" si="34"/>
        <v>1.9652308821339846E-5</v>
      </c>
      <c r="BK28" t="str">
        <f t="shared" si="5"/>
        <v>21_VN</v>
      </c>
      <c r="BL28" t="str">
        <f t="shared" si="6"/>
        <v>d_ind_cem_7_9_lpg</v>
      </c>
      <c r="BO28" s="8">
        <f t="shared" si="7"/>
        <v>1.062049605390198</v>
      </c>
      <c r="BP28" s="8">
        <f t="shared" si="8"/>
        <v>1.899891588919902</v>
      </c>
      <c r="BQ28" s="8" cm="1">
        <f t="array" ref="BQ28">K28*INDEX(prod_est,$G28+$H28,MATCH(BQ$14,$BP$14:$DP$14,0))</f>
        <v>2.0518829160334939</v>
      </c>
      <c r="BR28" s="8" cm="1">
        <f t="array" ref="BR28">L28*INDEX(prod_est,$G28+$H28,MATCH(BR$14,$BP$14:$DP$14,0))</f>
        <v>1.8787532431102496</v>
      </c>
      <c r="BS28" s="8" cm="1">
        <f t="array" ref="BS28">M28*INDEX(prod_est,$G28+$H28,MATCH(BS$14,$BP$14:$DP$14,0))</f>
        <v>2.0723000069716155</v>
      </c>
      <c r="BT28" s="8" cm="1">
        <f t="array" ref="BT28">N28*INDEX(prod_est,$G28+$H28,MATCH(BT$14,$BP$14:$DP$14,0))</f>
        <v>2.2788062154969126</v>
      </c>
      <c r="BU28" s="8" cm="1">
        <f t="array" ref="BU28">O28*INDEX(prod_est,$G28+$H28,MATCH(BU$14,$BP$14:$DP$14,0))</f>
        <v>2.3799224500955023</v>
      </c>
      <c r="BV28" s="8" cm="1">
        <f t="array" ref="BV28">P28*INDEX(prod_est,$G28+$H28,MATCH(BV$14,$BP$14:$DP$14,0))</f>
        <v>2.4848240317169621</v>
      </c>
      <c r="BW28" s="8" cm="1">
        <f t="array" ref="BW28">Q28*INDEX(prod_est,$G28+$H28,MATCH(BW$14,$BP$14:$DP$14,0))</f>
        <v>2.5936191665061128</v>
      </c>
      <c r="BX28" s="8" cm="1">
        <f t="array" ref="BX28">R28*INDEX(prod_est,$G28+$H28,MATCH(BX$14,$BP$14:$DP$14,0))</f>
        <v>2.7064172468198224</v>
      </c>
      <c r="BY28" s="8" cm="1">
        <f t="array" ref="BY28">S28*INDEX(prod_est,$G28+$H28,MATCH(BY$14,$BP$14:$DP$14,0))</f>
        <v>2.8233287170928612</v>
      </c>
      <c r="BZ28" s="8" cm="1">
        <f t="array" ref="BZ28">T28*INDEX(prod_est,$G28+$H28,MATCH(BZ$14,$BP$14:$DP$14,0))</f>
        <v>2.9202684152689544</v>
      </c>
      <c r="CA28" s="8" cm="1">
        <f t="array" ref="CA28">U28*INDEX(prod_est,$G28+$H28,MATCH(CA$14,$BP$14:$DP$14,0))</f>
        <v>3.0198939991466487</v>
      </c>
      <c r="CB28" s="8" cm="1">
        <f t="array" ref="CB28">V28*INDEX(prod_est,$G28+$H28,MATCH(CB$14,$BP$14:$DP$14,0))</f>
        <v>3.122250236034696</v>
      </c>
      <c r="CC28" s="8" cm="1">
        <f t="array" ref="CC28">W28*INDEX(prod_est,$G28+$H28,MATCH(CC$14,$BP$14:$DP$14,0))</f>
        <v>3.1342832802588574</v>
      </c>
      <c r="CD28" s="8" cm="1">
        <f t="array" ref="CD28">X28*INDEX(prod_est,$G28+$H28,MATCH(CD$14,$BP$14:$DP$14,0))</f>
        <v>3.145680674638093</v>
      </c>
      <c r="CE28" s="8" cm="1">
        <f t="array" ref="CE28">Y28*INDEX(prod_est,$G28+$H28,MATCH(CE$14,$BP$14:$DP$14,0))</f>
        <v>3.1564299869607182</v>
      </c>
      <c r="CF28" s="8" cm="1">
        <f t="array" ref="CF28">Z28*INDEX(prod_est,$G28+$H28,MATCH(CF$14,$BP$14:$DP$14,0))</f>
        <v>3.1665186301589019</v>
      </c>
      <c r="CG28" s="8" cm="1">
        <f t="array" ref="CG28">AA28*INDEX(prod_est,$G28+$H28,MATCH(CG$14,$BP$14:$DP$14,0))</f>
        <v>3.1759338607120013</v>
      </c>
      <c r="CH28" s="8" cm="1">
        <f t="array" ref="CH28">AB28*INDEX(prod_est,$G28+$H28,MATCH(CH$14,$BP$14:$DP$14,0))</f>
        <v>3.1846627770348204</v>
      </c>
      <c r="CI28" s="8" cm="1">
        <f t="array" ref="CI28">AC28*INDEX(prod_est,$G28+$H28,MATCH(CI$14,$BP$14:$DP$14,0))</f>
        <v>3.192692317851185</v>
      </c>
      <c r="CJ28" s="8" cm="1">
        <f t="array" ref="CJ28">AD28*INDEX(prod_est,$G28+$H28,MATCH(CJ$14,$BP$14:$DP$14,0))</f>
        <v>3.200009260552179</v>
      </c>
      <c r="CK28" s="8" cm="1">
        <f t="array" ref="CK28">AE28*INDEX(prod_est,$G28+$H28,MATCH(CK$14,$BP$14:$DP$14,0))</f>
        <v>3.2066002195394745</v>
      </c>
      <c r="CL28" s="8" cm="1">
        <f t="array" ref="CL28">AF28*INDEX(prod_est,$G28+$H28,MATCH(CL$14,$BP$14:$DP$14,0))</f>
        <v>3.2124516445532585</v>
      </c>
      <c r="CM28" s="8" cm="1">
        <f t="array" ref="CM28">AG28*INDEX(prod_est,$G28+$H28,MATCH(CM$14,$BP$14:$DP$14,0))</f>
        <v>3.217549818984534</v>
      </c>
      <c r="CN28" s="8" cm="1">
        <f t="array" ref="CN28">AH28*INDEX(prod_est,$G28+$H28,MATCH(CN$14,$BP$14:$DP$14,0))</f>
        <v>3.2218808581720877</v>
      </c>
      <c r="CO28" s="8" cm="1">
        <f t="array" ref="CO28">AI28*INDEX(prod_est,$G28+$H28,MATCH(CO$14,$BP$14:$DP$14,0))</f>
        <v>3.2254307076836448</v>
      </c>
      <c r="CP28" s="8" cm="1">
        <f t="array" ref="CP28">AJ28*INDEX(prod_est,$G28+$H28,MATCH(CP$14,$BP$14:$DP$14,0))</f>
        <v>3.2281851415811227</v>
      </c>
      <c r="CQ28" s="8" cm="1">
        <f t="array" ref="CQ28">AK28*INDEX(prod_est,$G28+$H28,MATCH(CQ$14,$BP$14:$DP$14,0))</f>
        <v>3.2301297606700117</v>
      </c>
      <c r="CR28" s="8" cm="1">
        <f t="array" ref="CR28">AL28*INDEX(prod_est,$G28+$H28,MATCH(CR$14,$BP$14:$DP$14,0))</f>
        <v>3.231249990732437</v>
      </c>
      <c r="CS28" s="8" cm="1">
        <f t="array" ref="CS28">AM28*INDEX(prod_est,$G28+$H28,MATCH(CS$14,$BP$14:$DP$14,0))</f>
        <v>3.231531080744205</v>
      </c>
      <c r="CT28" s="8" cm="1">
        <f t="array" ref="CT28">AN28*INDEX(prod_est,$G28+$H28,MATCH(CT$14,$BP$14:$DP$14,0))</f>
        <v>3.230958101075271</v>
      </c>
      <c r="CU28" s="8" cm="1">
        <f t="array" ref="CU28">AO28*INDEX(prod_est,$G28+$H28,MATCH(CU$14,$BP$14:$DP$14,0))</f>
        <v>3.2295159416736396</v>
      </c>
      <c r="CV28" s="8" cm="1">
        <f t="array" ref="CV28">AP28*INDEX(prod_est,$G28+$H28,MATCH(CV$14,$BP$14:$DP$14,0))</f>
        <v>3.2271893102327991</v>
      </c>
      <c r="CW28" cm="1">
        <f t="array" ref="CW28">AQ28*INDEX(prod_est,$G28+$H28,MATCH(CW$14,$BP$14:$DP$14,0))</f>
        <v>3.1920423072693254</v>
      </c>
      <c r="CX28" cm="1">
        <f t="array" ref="CX28">AR28*INDEX(prod_est,$G28+$H28,MATCH(CX$14,$BP$14:$DP$14,0))</f>
        <v>3.1563773547886789</v>
      </c>
      <c r="CY28" cm="1">
        <f t="array" ref="CY28">AS28*INDEX(prod_est,$G28+$H28,MATCH(CY$14,$BP$14:$DP$14,0))</f>
        <v>3.1202016574096518</v>
      </c>
      <c r="CZ28" cm="1">
        <f t="array" ref="CZ28">AT28*INDEX(prod_est,$G28+$H28,MATCH(CZ$14,$BP$14:$DP$14,0))</f>
        <v>3.083522362155521</v>
      </c>
      <c r="DA28" cm="1">
        <f t="array" ref="DA28">AU28*INDEX(prod_est,$G28+$H28,MATCH(DA$14,$BP$14:$DP$14,0))</f>
        <v>3.0463465588263685</v>
      </c>
      <c r="DB28" cm="1">
        <f t="array" ref="DB28">AV28*INDEX(prod_est,$G28+$H28,MATCH(DB$14,$BP$14:$DP$14,0))</f>
        <v>3.0086812803691463</v>
      </c>
      <c r="DC28" cm="1">
        <f t="array" ref="DC28">AW28*INDEX(prod_est,$G28+$H28,MATCH(DC$14,$BP$14:$DP$14,0))</f>
        <v>2.9705335032456626</v>
      </c>
      <c r="DD28" cm="1">
        <f t="array" ref="DD28">AX28*INDEX(prod_est,$G28+$H28,MATCH(DD$14,$BP$14:$DP$14,0))</f>
        <v>2.9319101477984981</v>
      </c>
      <c r="DE28" cm="1">
        <f t="array" ref="DE28">AY28*INDEX(prod_est,$G28+$H28,MATCH(DE$14,$BP$14:$DP$14,0))</f>
        <v>2.8928180786147881</v>
      </c>
      <c r="DF28" cm="1">
        <f t="array" ref="DF28">AZ28*INDEX(prod_est,$G28+$H28,MATCH(DF$14,$BP$14:$DP$14,0))</f>
        <v>2.8532641048877498</v>
      </c>
      <c r="DG28" cm="1">
        <f t="array" ref="DG28">BA28*INDEX(prod_est,$G28+$H28,MATCH(DG$14,$BP$14:$DP$14,0))</f>
        <v>2.8132549807764904</v>
      </c>
      <c r="DH28" cm="1">
        <f t="array" ref="DH28">BB28*INDEX(prod_est,$G28+$H28,MATCH(DH$14,$BP$14:$DP$14,0))</f>
        <v>2.772797405763288</v>
      </c>
      <c r="DI28" cm="1">
        <f t="array" ref="DI28">BC28*INDEX(prod_est,$G28+$H28,MATCH(DI$14,$BP$14:$DP$14,0))</f>
        <v>2.7318980250091847</v>
      </c>
      <c r="DJ28" cm="1">
        <f t="array" ref="DJ28">BD28*INDEX(prod_est,$G28+$H28,MATCH(DJ$14,$BP$14:$DP$14,0))</f>
        <v>2.6905634297073817</v>
      </c>
      <c r="DK28" cm="1">
        <f t="array" ref="DK28">BE28*INDEX(prod_est,$G28+$H28,MATCH(DK$14,$BP$14:$DP$14,0))</f>
        <v>2.6488001574344469</v>
      </c>
      <c r="DL28" cm="1">
        <f t="array" ref="DL28">BF28*INDEX(prod_est,$G28+$H28,MATCH(DL$14,$BP$14:$DP$14,0))</f>
        <v>2.6066146924998645</v>
      </c>
      <c r="DM28" cm="1">
        <f t="array" ref="DM28">BG28*INDEX(prod_est,$G28+$H28,MATCH(DM$14,$BP$14:$DP$14,0))</f>
        <v>2.5640134662931193</v>
      </c>
      <c r="DN28" cm="1">
        <f t="array" ref="DN28">BH28*INDEX(prod_est,$G28+$H28,MATCH(DN$14,$BP$14:$DP$14,0))</f>
        <v>2.5210028576291315</v>
      </c>
      <c r="DO28" cm="1">
        <f t="array" ref="DO28">BI28*INDEX(prod_est,$G28+$H28,MATCH(DO$14,$BP$14:$DP$14,0))</f>
        <v>2.4775891930915379</v>
      </c>
      <c r="DP28" cm="1">
        <f t="array" ref="DP28">BJ28*INDEX(prod_est,$G28+$H28,MATCH(DP$14,$BP$14:$DP$14,0))</f>
        <v>2.4337787473739629</v>
      </c>
    </row>
    <row r="29" spans="1:120" x14ac:dyDescent="0.25">
      <c r="A29" t="s">
        <v>57</v>
      </c>
      <c r="B29" t="s">
        <v>19</v>
      </c>
      <c r="C29" t="s">
        <v>148</v>
      </c>
      <c r="D29" t="s">
        <v>37</v>
      </c>
      <c r="E29" s="8">
        <v>0</v>
      </c>
      <c r="F29" s="8">
        <v>0</v>
      </c>
      <c r="G29">
        <f>MATCH(A29,Production_est!$A$4:$A$339,0)</f>
        <v>321</v>
      </c>
      <c r="H29">
        <f>IFERROR(MATCH(D29,Production_est!$D$4:$D$339,0),"-")</f>
        <v>6</v>
      </c>
      <c r="I29" s="8" cm="1">
        <f t="array" ref="I29">IFERROR(INDEX(Production_est!$E$4:$E$339,H29+G29),"-")</f>
        <v>80000</v>
      </c>
      <c r="J29" s="42">
        <f t="shared" si="0"/>
        <v>0</v>
      </c>
      <c r="K29" s="42">
        <f t="shared" si="1"/>
        <v>0</v>
      </c>
      <c r="L29" s="42">
        <f t="shared" si="2"/>
        <v>0</v>
      </c>
      <c r="M29" s="42">
        <f t="shared" ref="M29:AP29" si="35">L29*(1-$F$4)</f>
        <v>0</v>
      </c>
      <c r="N29" s="42">
        <f t="shared" si="35"/>
        <v>0</v>
      </c>
      <c r="O29" s="42">
        <f t="shared" si="35"/>
        <v>0</v>
      </c>
      <c r="P29" s="42">
        <f t="shared" si="35"/>
        <v>0</v>
      </c>
      <c r="Q29" s="42">
        <f t="shared" si="35"/>
        <v>0</v>
      </c>
      <c r="R29" s="42">
        <f t="shared" si="35"/>
        <v>0</v>
      </c>
      <c r="S29" s="42">
        <f t="shared" si="35"/>
        <v>0</v>
      </c>
      <c r="T29" s="42">
        <f t="shared" si="35"/>
        <v>0</v>
      </c>
      <c r="U29" s="42">
        <f t="shared" si="35"/>
        <v>0</v>
      </c>
      <c r="V29" s="42">
        <f t="shared" si="35"/>
        <v>0</v>
      </c>
      <c r="W29" s="42">
        <f t="shared" si="35"/>
        <v>0</v>
      </c>
      <c r="X29" s="42">
        <f t="shared" si="35"/>
        <v>0</v>
      </c>
      <c r="Y29" s="42">
        <f t="shared" si="35"/>
        <v>0</v>
      </c>
      <c r="Z29" s="42">
        <f t="shared" si="35"/>
        <v>0</v>
      </c>
      <c r="AA29" s="42">
        <f t="shared" si="35"/>
        <v>0</v>
      </c>
      <c r="AB29" s="42">
        <f t="shared" si="35"/>
        <v>0</v>
      </c>
      <c r="AC29" s="42">
        <f t="shared" si="35"/>
        <v>0</v>
      </c>
      <c r="AD29" s="42">
        <f t="shared" si="35"/>
        <v>0</v>
      </c>
      <c r="AE29" s="42">
        <f t="shared" si="35"/>
        <v>0</v>
      </c>
      <c r="AF29" s="42">
        <f t="shared" si="35"/>
        <v>0</v>
      </c>
      <c r="AG29" s="42">
        <f t="shared" si="35"/>
        <v>0</v>
      </c>
      <c r="AH29" s="42">
        <f t="shared" si="35"/>
        <v>0</v>
      </c>
      <c r="AI29" s="42">
        <f t="shared" si="35"/>
        <v>0</v>
      </c>
      <c r="AJ29" s="42">
        <f t="shared" si="35"/>
        <v>0</v>
      </c>
      <c r="AK29" s="42">
        <f t="shared" si="35"/>
        <v>0</v>
      </c>
      <c r="AL29" s="42">
        <f t="shared" si="35"/>
        <v>0</v>
      </c>
      <c r="AM29" s="42">
        <f t="shared" si="35"/>
        <v>0</v>
      </c>
      <c r="AN29" s="42">
        <f t="shared" si="35"/>
        <v>0</v>
      </c>
      <c r="AO29" s="42">
        <f t="shared" si="35"/>
        <v>0</v>
      </c>
      <c r="AP29" s="42">
        <f t="shared" si="35"/>
        <v>0</v>
      </c>
      <c r="AQ29" s="42">
        <f t="shared" ref="AQ29:BJ29" si="36">AP29*(1-$F$4)</f>
        <v>0</v>
      </c>
      <c r="AR29" s="42">
        <f t="shared" si="36"/>
        <v>0</v>
      </c>
      <c r="AS29" s="42">
        <f t="shared" si="36"/>
        <v>0</v>
      </c>
      <c r="AT29" s="42">
        <f t="shared" si="36"/>
        <v>0</v>
      </c>
      <c r="AU29" s="42">
        <f t="shared" si="36"/>
        <v>0</v>
      </c>
      <c r="AV29" s="42">
        <f t="shared" si="36"/>
        <v>0</v>
      </c>
      <c r="AW29" s="42">
        <f t="shared" si="36"/>
        <v>0</v>
      </c>
      <c r="AX29" s="42">
        <f t="shared" si="36"/>
        <v>0</v>
      </c>
      <c r="AY29" s="42">
        <f t="shared" si="36"/>
        <v>0</v>
      </c>
      <c r="AZ29" s="42">
        <f t="shared" si="36"/>
        <v>0</v>
      </c>
      <c r="BA29" s="42">
        <f t="shared" si="36"/>
        <v>0</v>
      </c>
      <c r="BB29" s="42">
        <f t="shared" si="36"/>
        <v>0</v>
      </c>
      <c r="BC29" s="42">
        <f t="shared" si="36"/>
        <v>0</v>
      </c>
      <c r="BD29" s="42">
        <f t="shared" si="36"/>
        <v>0</v>
      </c>
      <c r="BE29" s="42">
        <f t="shared" si="36"/>
        <v>0</v>
      </c>
      <c r="BF29" s="42">
        <f t="shared" si="36"/>
        <v>0</v>
      </c>
      <c r="BG29" s="42">
        <f t="shared" si="36"/>
        <v>0</v>
      </c>
      <c r="BH29" s="42">
        <f t="shared" si="36"/>
        <v>0</v>
      </c>
      <c r="BI29" s="42">
        <f t="shared" si="36"/>
        <v>0</v>
      </c>
      <c r="BJ29" s="42">
        <f t="shared" si="36"/>
        <v>0</v>
      </c>
      <c r="BK29" t="str">
        <f t="shared" si="5"/>
        <v>21_VN</v>
      </c>
      <c r="BL29" t="str">
        <f t="shared" si="6"/>
        <v>d_ind_cem_7_10_refi_gas_notliq</v>
      </c>
      <c r="BO29" s="8">
        <f t="shared" si="7"/>
        <v>0</v>
      </c>
      <c r="BP29" s="8">
        <f t="shared" si="8"/>
        <v>0</v>
      </c>
      <c r="BQ29" s="8" cm="1">
        <f t="array" ref="BQ29">K29*INDEX(prod_est,$G29+$H29,MATCH(BQ$14,$BP$14:$DP$14,0))</f>
        <v>0</v>
      </c>
      <c r="BR29" s="8" cm="1">
        <f t="array" ref="BR29">L29*INDEX(prod_est,$G29+$H29,MATCH(BR$14,$BP$14:$DP$14,0))</f>
        <v>0</v>
      </c>
      <c r="BS29" s="8" cm="1">
        <f t="array" ref="BS29">M29*INDEX(prod_est,$G29+$H29,MATCH(BS$14,$BP$14:$DP$14,0))</f>
        <v>0</v>
      </c>
      <c r="BT29" s="8" cm="1">
        <f t="array" ref="BT29">N29*INDEX(prod_est,$G29+$H29,MATCH(BT$14,$BP$14:$DP$14,0))</f>
        <v>0</v>
      </c>
      <c r="BU29" s="8" cm="1">
        <f t="array" ref="BU29">O29*INDEX(prod_est,$G29+$H29,MATCH(BU$14,$BP$14:$DP$14,0))</f>
        <v>0</v>
      </c>
      <c r="BV29" s="8" cm="1">
        <f t="array" ref="BV29">P29*INDEX(prod_est,$G29+$H29,MATCH(BV$14,$BP$14:$DP$14,0))</f>
        <v>0</v>
      </c>
      <c r="BW29" s="8" cm="1">
        <f t="array" ref="BW29">Q29*INDEX(prod_est,$G29+$H29,MATCH(BW$14,$BP$14:$DP$14,0))</f>
        <v>0</v>
      </c>
      <c r="BX29" s="8" cm="1">
        <f t="array" ref="BX29">R29*INDEX(prod_est,$G29+$H29,MATCH(BX$14,$BP$14:$DP$14,0))</f>
        <v>0</v>
      </c>
      <c r="BY29" s="8" cm="1">
        <f t="array" ref="BY29">S29*INDEX(prod_est,$G29+$H29,MATCH(BY$14,$BP$14:$DP$14,0))</f>
        <v>0</v>
      </c>
      <c r="BZ29" s="8" cm="1">
        <f t="array" ref="BZ29">T29*INDEX(prod_est,$G29+$H29,MATCH(BZ$14,$BP$14:$DP$14,0))</f>
        <v>0</v>
      </c>
      <c r="CA29" s="8" cm="1">
        <f t="array" ref="CA29">U29*INDEX(prod_est,$G29+$H29,MATCH(CA$14,$BP$14:$DP$14,0))</f>
        <v>0</v>
      </c>
      <c r="CB29" s="8" cm="1">
        <f t="array" ref="CB29">V29*INDEX(prod_est,$G29+$H29,MATCH(CB$14,$BP$14:$DP$14,0))</f>
        <v>0</v>
      </c>
      <c r="CC29" s="8" cm="1">
        <f t="array" ref="CC29">W29*INDEX(prod_est,$G29+$H29,MATCH(CC$14,$BP$14:$DP$14,0))</f>
        <v>0</v>
      </c>
      <c r="CD29" s="8" cm="1">
        <f t="array" ref="CD29">X29*INDEX(prod_est,$G29+$H29,MATCH(CD$14,$BP$14:$DP$14,0))</f>
        <v>0</v>
      </c>
      <c r="CE29" s="8" cm="1">
        <f t="array" ref="CE29">Y29*INDEX(prod_est,$G29+$H29,MATCH(CE$14,$BP$14:$DP$14,0))</f>
        <v>0</v>
      </c>
      <c r="CF29" s="8" cm="1">
        <f t="array" ref="CF29">Z29*INDEX(prod_est,$G29+$H29,MATCH(CF$14,$BP$14:$DP$14,0))</f>
        <v>0</v>
      </c>
      <c r="CG29" s="8" cm="1">
        <f t="array" ref="CG29">AA29*INDEX(prod_est,$G29+$H29,MATCH(CG$14,$BP$14:$DP$14,0))</f>
        <v>0</v>
      </c>
      <c r="CH29" s="8" cm="1">
        <f t="array" ref="CH29">AB29*INDEX(prod_est,$G29+$H29,MATCH(CH$14,$BP$14:$DP$14,0))</f>
        <v>0</v>
      </c>
      <c r="CI29" s="8" cm="1">
        <f t="array" ref="CI29">AC29*INDEX(prod_est,$G29+$H29,MATCH(CI$14,$BP$14:$DP$14,0))</f>
        <v>0</v>
      </c>
      <c r="CJ29" s="8" cm="1">
        <f t="array" ref="CJ29">AD29*INDEX(prod_est,$G29+$H29,MATCH(CJ$14,$BP$14:$DP$14,0))</f>
        <v>0</v>
      </c>
      <c r="CK29" s="8" cm="1">
        <f t="array" ref="CK29">AE29*INDEX(prod_est,$G29+$H29,MATCH(CK$14,$BP$14:$DP$14,0))</f>
        <v>0</v>
      </c>
      <c r="CL29" s="8" cm="1">
        <f t="array" ref="CL29">AF29*INDEX(prod_est,$G29+$H29,MATCH(CL$14,$BP$14:$DP$14,0))</f>
        <v>0</v>
      </c>
      <c r="CM29" s="8" cm="1">
        <f t="array" ref="CM29">AG29*INDEX(prod_est,$G29+$H29,MATCH(CM$14,$BP$14:$DP$14,0))</f>
        <v>0</v>
      </c>
      <c r="CN29" s="8" cm="1">
        <f t="array" ref="CN29">AH29*INDEX(prod_est,$G29+$H29,MATCH(CN$14,$BP$14:$DP$14,0))</f>
        <v>0</v>
      </c>
      <c r="CO29" s="8" cm="1">
        <f t="array" ref="CO29">AI29*INDEX(prod_est,$G29+$H29,MATCH(CO$14,$BP$14:$DP$14,0))</f>
        <v>0</v>
      </c>
      <c r="CP29" s="8" cm="1">
        <f t="array" ref="CP29">AJ29*INDEX(prod_est,$G29+$H29,MATCH(CP$14,$BP$14:$DP$14,0))</f>
        <v>0</v>
      </c>
      <c r="CQ29" s="8" cm="1">
        <f t="array" ref="CQ29">AK29*INDEX(prod_est,$G29+$H29,MATCH(CQ$14,$BP$14:$DP$14,0))</f>
        <v>0</v>
      </c>
      <c r="CR29" s="8" cm="1">
        <f t="array" ref="CR29">AL29*INDEX(prod_est,$G29+$H29,MATCH(CR$14,$BP$14:$DP$14,0))</f>
        <v>0</v>
      </c>
      <c r="CS29" s="8" cm="1">
        <f t="array" ref="CS29">AM29*INDEX(prod_est,$G29+$H29,MATCH(CS$14,$BP$14:$DP$14,0))</f>
        <v>0</v>
      </c>
      <c r="CT29" s="8" cm="1">
        <f t="array" ref="CT29">AN29*INDEX(prod_est,$G29+$H29,MATCH(CT$14,$BP$14:$DP$14,0))</f>
        <v>0</v>
      </c>
      <c r="CU29" s="8" cm="1">
        <f t="array" ref="CU29">AO29*INDEX(prod_est,$G29+$H29,MATCH(CU$14,$BP$14:$DP$14,0))</f>
        <v>0</v>
      </c>
      <c r="CV29" s="8" cm="1">
        <f t="array" ref="CV29">AP29*INDEX(prod_est,$G29+$H29,MATCH(CV$14,$BP$14:$DP$14,0))</f>
        <v>0</v>
      </c>
      <c r="CW29" cm="1">
        <f t="array" ref="CW29">AQ29*INDEX(prod_est,$G29+$H29,MATCH(CW$14,$BP$14:$DP$14,0))</f>
        <v>0</v>
      </c>
      <c r="CX29" cm="1">
        <f t="array" ref="CX29">AR29*INDEX(prod_est,$G29+$H29,MATCH(CX$14,$BP$14:$DP$14,0))</f>
        <v>0</v>
      </c>
      <c r="CY29" cm="1">
        <f t="array" ref="CY29">AS29*INDEX(prod_est,$G29+$H29,MATCH(CY$14,$BP$14:$DP$14,0))</f>
        <v>0</v>
      </c>
      <c r="CZ29" cm="1">
        <f t="array" ref="CZ29">AT29*INDEX(prod_est,$G29+$H29,MATCH(CZ$14,$BP$14:$DP$14,0))</f>
        <v>0</v>
      </c>
      <c r="DA29" cm="1">
        <f t="array" ref="DA29">AU29*INDEX(prod_est,$G29+$H29,MATCH(DA$14,$BP$14:$DP$14,0))</f>
        <v>0</v>
      </c>
      <c r="DB29" cm="1">
        <f t="array" ref="DB29">AV29*INDEX(prod_est,$G29+$H29,MATCH(DB$14,$BP$14:$DP$14,0))</f>
        <v>0</v>
      </c>
      <c r="DC29" cm="1">
        <f t="array" ref="DC29">AW29*INDEX(prod_est,$G29+$H29,MATCH(DC$14,$BP$14:$DP$14,0))</f>
        <v>0</v>
      </c>
      <c r="DD29" cm="1">
        <f t="array" ref="DD29">AX29*INDEX(prod_est,$G29+$H29,MATCH(DD$14,$BP$14:$DP$14,0))</f>
        <v>0</v>
      </c>
      <c r="DE29" cm="1">
        <f t="array" ref="DE29">AY29*INDEX(prod_est,$G29+$H29,MATCH(DE$14,$BP$14:$DP$14,0))</f>
        <v>0</v>
      </c>
      <c r="DF29" cm="1">
        <f t="array" ref="DF29">AZ29*INDEX(prod_est,$G29+$H29,MATCH(DF$14,$BP$14:$DP$14,0))</f>
        <v>0</v>
      </c>
      <c r="DG29" cm="1">
        <f t="array" ref="DG29">BA29*INDEX(prod_est,$G29+$H29,MATCH(DG$14,$BP$14:$DP$14,0))</f>
        <v>0</v>
      </c>
      <c r="DH29" cm="1">
        <f t="array" ref="DH29">BB29*INDEX(prod_est,$G29+$H29,MATCH(DH$14,$BP$14:$DP$14,0))</f>
        <v>0</v>
      </c>
      <c r="DI29" cm="1">
        <f t="array" ref="DI29">BC29*INDEX(prod_est,$G29+$H29,MATCH(DI$14,$BP$14:$DP$14,0))</f>
        <v>0</v>
      </c>
      <c r="DJ29" cm="1">
        <f t="array" ref="DJ29">BD29*INDEX(prod_est,$G29+$H29,MATCH(DJ$14,$BP$14:$DP$14,0))</f>
        <v>0</v>
      </c>
      <c r="DK29" cm="1">
        <f t="array" ref="DK29">BE29*INDEX(prod_est,$G29+$H29,MATCH(DK$14,$BP$14:$DP$14,0))</f>
        <v>0</v>
      </c>
      <c r="DL29" cm="1">
        <f t="array" ref="DL29">BF29*INDEX(prod_est,$G29+$H29,MATCH(DL$14,$BP$14:$DP$14,0))</f>
        <v>0</v>
      </c>
      <c r="DM29" cm="1">
        <f t="array" ref="DM29">BG29*INDEX(prod_est,$G29+$H29,MATCH(DM$14,$BP$14:$DP$14,0))</f>
        <v>0</v>
      </c>
      <c r="DN29" cm="1">
        <f t="array" ref="DN29">BH29*INDEX(prod_est,$G29+$H29,MATCH(DN$14,$BP$14:$DP$14,0))</f>
        <v>0</v>
      </c>
      <c r="DO29" cm="1">
        <f t="array" ref="DO29">BI29*INDEX(prod_est,$G29+$H29,MATCH(DO$14,$BP$14:$DP$14,0))</f>
        <v>0</v>
      </c>
      <c r="DP29" cm="1">
        <f t="array" ref="DP29">BJ29*INDEX(prod_est,$G29+$H29,MATCH(DP$14,$BP$14:$DP$14,0))</f>
        <v>0</v>
      </c>
    </row>
    <row r="30" spans="1:120" x14ac:dyDescent="0.25">
      <c r="A30" t="s">
        <v>57</v>
      </c>
      <c r="B30" t="s">
        <v>20</v>
      </c>
      <c r="C30" t="s">
        <v>20</v>
      </c>
      <c r="D30" t="s">
        <v>37</v>
      </c>
      <c r="E30" s="8">
        <v>0</v>
      </c>
      <c r="F30" s="8">
        <v>0</v>
      </c>
      <c r="G30">
        <f>MATCH(A30,Production_est!$A$4:$A$339,0)</f>
        <v>321</v>
      </c>
      <c r="H30">
        <f>IFERROR(MATCH(D30,Production_est!$D$4:$D$339,0),"-")</f>
        <v>6</v>
      </c>
      <c r="I30" s="8" cm="1">
        <f t="array" ref="I30">IFERROR(INDEX(Production_est!$E$4:$E$339,H30+G30),"-")</f>
        <v>80000</v>
      </c>
      <c r="J30" s="42">
        <f t="shared" si="0"/>
        <v>0</v>
      </c>
      <c r="K30" s="42">
        <f t="shared" si="1"/>
        <v>0</v>
      </c>
      <c r="L30" s="42">
        <f t="shared" si="2"/>
        <v>0</v>
      </c>
      <c r="M30" s="42">
        <f t="shared" ref="M30:AP30" si="37">L30*(1-$F$4)</f>
        <v>0</v>
      </c>
      <c r="N30" s="42">
        <f t="shared" si="37"/>
        <v>0</v>
      </c>
      <c r="O30" s="42">
        <f t="shared" si="37"/>
        <v>0</v>
      </c>
      <c r="P30" s="42">
        <f t="shared" si="37"/>
        <v>0</v>
      </c>
      <c r="Q30" s="42">
        <f t="shared" si="37"/>
        <v>0</v>
      </c>
      <c r="R30" s="42">
        <f t="shared" si="37"/>
        <v>0</v>
      </c>
      <c r="S30" s="42">
        <f t="shared" si="37"/>
        <v>0</v>
      </c>
      <c r="T30" s="42">
        <f t="shared" si="37"/>
        <v>0</v>
      </c>
      <c r="U30" s="42">
        <f t="shared" si="37"/>
        <v>0</v>
      </c>
      <c r="V30" s="42">
        <f t="shared" si="37"/>
        <v>0</v>
      </c>
      <c r="W30" s="42">
        <f t="shared" si="37"/>
        <v>0</v>
      </c>
      <c r="X30" s="42">
        <f t="shared" si="37"/>
        <v>0</v>
      </c>
      <c r="Y30" s="42">
        <f t="shared" si="37"/>
        <v>0</v>
      </c>
      <c r="Z30" s="42">
        <f t="shared" si="37"/>
        <v>0</v>
      </c>
      <c r="AA30" s="42">
        <f t="shared" si="37"/>
        <v>0</v>
      </c>
      <c r="AB30" s="42">
        <f t="shared" si="37"/>
        <v>0</v>
      </c>
      <c r="AC30" s="42">
        <f t="shared" si="37"/>
        <v>0</v>
      </c>
      <c r="AD30" s="42">
        <f t="shared" si="37"/>
        <v>0</v>
      </c>
      <c r="AE30" s="42">
        <f t="shared" si="37"/>
        <v>0</v>
      </c>
      <c r="AF30" s="42">
        <f t="shared" si="37"/>
        <v>0</v>
      </c>
      <c r="AG30" s="42">
        <f t="shared" si="37"/>
        <v>0</v>
      </c>
      <c r="AH30" s="42">
        <f t="shared" si="37"/>
        <v>0</v>
      </c>
      <c r="AI30" s="42">
        <f t="shared" si="37"/>
        <v>0</v>
      </c>
      <c r="AJ30" s="42">
        <f t="shared" si="37"/>
        <v>0</v>
      </c>
      <c r="AK30" s="42">
        <f t="shared" si="37"/>
        <v>0</v>
      </c>
      <c r="AL30" s="42">
        <f t="shared" si="37"/>
        <v>0</v>
      </c>
      <c r="AM30" s="42">
        <f t="shared" si="37"/>
        <v>0</v>
      </c>
      <c r="AN30" s="42">
        <f t="shared" si="37"/>
        <v>0</v>
      </c>
      <c r="AO30" s="42">
        <f t="shared" si="37"/>
        <v>0</v>
      </c>
      <c r="AP30" s="42">
        <f t="shared" si="37"/>
        <v>0</v>
      </c>
      <c r="AQ30" s="42">
        <f t="shared" ref="AQ30:BJ30" si="38">AP30*(1-$F$4)</f>
        <v>0</v>
      </c>
      <c r="AR30" s="42">
        <f t="shared" si="38"/>
        <v>0</v>
      </c>
      <c r="AS30" s="42">
        <f t="shared" si="38"/>
        <v>0</v>
      </c>
      <c r="AT30" s="42">
        <f t="shared" si="38"/>
        <v>0</v>
      </c>
      <c r="AU30" s="42">
        <f t="shared" si="38"/>
        <v>0</v>
      </c>
      <c r="AV30" s="42">
        <f t="shared" si="38"/>
        <v>0</v>
      </c>
      <c r="AW30" s="42">
        <f t="shared" si="38"/>
        <v>0</v>
      </c>
      <c r="AX30" s="42">
        <f t="shared" si="38"/>
        <v>0</v>
      </c>
      <c r="AY30" s="42">
        <f t="shared" si="38"/>
        <v>0</v>
      </c>
      <c r="AZ30" s="42">
        <f t="shared" si="38"/>
        <v>0</v>
      </c>
      <c r="BA30" s="42">
        <f t="shared" si="38"/>
        <v>0</v>
      </c>
      <c r="BB30" s="42">
        <f t="shared" si="38"/>
        <v>0</v>
      </c>
      <c r="BC30" s="42">
        <f t="shared" si="38"/>
        <v>0</v>
      </c>
      <c r="BD30" s="42">
        <f t="shared" si="38"/>
        <v>0</v>
      </c>
      <c r="BE30" s="42">
        <f t="shared" si="38"/>
        <v>0</v>
      </c>
      <c r="BF30" s="42">
        <f t="shared" si="38"/>
        <v>0</v>
      </c>
      <c r="BG30" s="42">
        <f t="shared" si="38"/>
        <v>0</v>
      </c>
      <c r="BH30" s="42">
        <f t="shared" si="38"/>
        <v>0</v>
      </c>
      <c r="BI30" s="42">
        <f t="shared" si="38"/>
        <v>0</v>
      </c>
      <c r="BJ30" s="42">
        <f t="shared" si="38"/>
        <v>0</v>
      </c>
      <c r="BK30" t="str">
        <f t="shared" si="5"/>
        <v>21_VN</v>
      </c>
      <c r="BL30" t="str">
        <f t="shared" si="6"/>
        <v>d_ind_cem_7_11_ethane</v>
      </c>
      <c r="BO30" s="8">
        <f t="shared" si="7"/>
        <v>0</v>
      </c>
      <c r="BP30" s="8">
        <f t="shared" si="8"/>
        <v>0</v>
      </c>
      <c r="BQ30" s="8" cm="1">
        <f t="array" ref="BQ30">K30*INDEX(prod_est,$G30+$H30,MATCH(BQ$14,$BP$14:$DP$14,0))</f>
        <v>0</v>
      </c>
      <c r="BR30" s="8" cm="1">
        <f t="array" ref="BR30">L30*INDEX(prod_est,$G30+$H30,MATCH(BR$14,$BP$14:$DP$14,0))</f>
        <v>0</v>
      </c>
      <c r="BS30" s="8" cm="1">
        <f t="array" ref="BS30">M30*INDEX(prod_est,$G30+$H30,MATCH(BS$14,$BP$14:$DP$14,0))</f>
        <v>0</v>
      </c>
      <c r="BT30" s="8" cm="1">
        <f t="array" ref="BT30">N30*INDEX(prod_est,$G30+$H30,MATCH(BT$14,$BP$14:$DP$14,0))</f>
        <v>0</v>
      </c>
      <c r="BU30" s="8" cm="1">
        <f t="array" ref="BU30">O30*INDEX(prod_est,$G30+$H30,MATCH(BU$14,$BP$14:$DP$14,0))</f>
        <v>0</v>
      </c>
      <c r="BV30" s="8" cm="1">
        <f t="array" ref="BV30">P30*INDEX(prod_est,$G30+$H30,MATCH(BV$14,$BP$14:$DP$14,0))</f>
        <v>0</v>
      </c>
      <c r="BW30" s="8" cm="1">
        <f t="array" ref="BW30">Q30*INDEX(prod_est,$G30+$H30,MATCH(BW$14,$BP$14:$DP$14,0))</f>
        <v>0</v>
      </c>
      <c r="BX30" s="8" cm="1">
        <f t="array" ref="BX30">R30*INDEX(prod_est,$G30+$H30,MATCH(BX$14,$BP$14:$DP$14,0))</f>
        <v>0</v>
      </c>
      <c r="BY30" s="8" cm="1">
        <f t="array" ref="BY30">S30*INDEX(prod_est,$G30+$H30,MATCH(BY$14,$BP$14:$DP$14,0))</f>
        <v>0</v>
      </c>
      <c r="BZ30" s="8" cm="1">
        <f t="array" ref="BZ30">T30*INDEX(prod_est,$G30+$H30,MATCH(BZ$14,$BP$14:$DP$14,0))</f>
        <v>0</v>
      </c>
      <c r="CA30" s="8" cm="1">
        <f t="array" ref="CA30">U30*INDEX(prod_est,$G30+$H30,MATCH(CA$14,$BP$14:$DP$14,0))</f>
        <v>0</v>
      </c>
      <c r="CB30" s="8" cm="1">
        <f t="array" ref="CB30">V30*INDEX(prod_est,$G30+$H30,MATCH(CB$14,$BP$14:$DP$14,0))</f>
        <v>0</v>
      </c>
      <c r="CC30" s="8" cm="1">
        <f t="array" ref="CC30">W30*INDEX(prod_est,$G30+$H30,MATCH(CC$14,$BP$14:$DP$14,0))</f>
        <v>0</v>
      </c>
      <c r="CD30" s="8" cm="1">
        <f t="array" ref="CD30">X30*INDEX(prod_est,$G30+$H30,MATCH(CD$14,$BP$14:$DP$14,0))</f>
        <v>0</v>
      </c>
      <c r="CE30" s="8" cm="1">
        <f t="array" ref="CE30">Y30*INDEX(prod_est,$G30+$H30,MATCH(CE$14,$BP$14:$DP$14,0))</f>
        <v>0</v>
      </c>
      <c r="CF30" s="8" cm="1">
        <f t="array" ref="CF30">Z30*INDEX(prod_est,$G30+$H30,MATCH(CF$14,$BP$14:$DP$14,0))</f>
        <v>0</v>
      </c>
      <c r="CG30" s="8" cm="1">
        <f t="array" ref="CG30">AA30*INDEX(prod_est,$G30+$H30,MATCH(CG$14,$BP$14:$DP$14,0))</f>
        <v>0</v>
      </c>
      <c r="CH30" s="8" cm="1">
        <f t="array" ref="CH30">AB30*INDEX(prod_est,$G30+$H30,MATCH(CH$14,$BP$14:$DP$14,0))</f>
        <v>0</v>
      </c>
      <c r="CI30" s="8" cm="1">
        <f t="array" ref="CI30">AC30*INDEX(prod_est,$G30+$H30,MATCH(CI$14,$BP$14:$DP$14,0))</f>
        <v>0</v>
      </c>
      <c r="CJ30" s="8" cm="1">
        <f t="array" ref="CJ30">AD30*INDEX(prod_est,$G30+$H30,MATCH(CJ$14,$BP$14:$DP$14,0))</f>
        <v>0</v>
      </c>
      <c r="CK30" s="8" cm="1">
        <f t="array" ref="CK30">AE30*INDEX(prod_est,$G30+$H30,MATCH(CK$14,$BP$14:$DP$14,0))</f>
        <v>0</v>
      </c>
      <c r="CL30" s="8" cm="1">
        <f t="array" ref="CL30">AF30*INDEX(prod_est,$G30+$H30,MATCH(CL$14,$BP$14:$DP$14,0))</f>
        <v>0</v>
      </c>
      <c r="CM30" s="8" cm="1">
        <f t="array" ref="CM30">AG30*INDEX(prod_est,$G30+$H30,MATCH(CM$14,$BP$14:$DP$14,0))</f>
        <v>0</v>
      </c>
      <c r="CN30" s="8" cm="1">
        <f t="array" ref="CN30">AH30*INDEX(prod_est,$G30+$H30,MATCH(CN$14,$BP$14:$DP$14,0))</f>
        <v>0</v>
      </c>
      <c r="CO30" s="8" cm="1">
        <f t="array" ref="CO30">AI30*INDEX(prod_est,$G30+$H30,MATCH(CO$14,$BP$14:$DP$14,0))</f>
        <v>0</v>
      </c>
      <c r="CP30" s="8" cm="1">
        <f t="array" ref="CP30">AJ30*INDEX(prod_est,$G30+$H30,MATCH(CP$14,$BP$14:$DP$14,0))</f>
        <v>0</v>
      </c>
      <c r="CQ30" s="8" cm="1">
        <f t="array" ref="CQ30">AK30*INDEX(prod_est,$G30+$H30,MATCH(CQ$14,$BP$14:$DP$14,0))</f>
        <v>0</v>
      </c>
      <c r="CR30" s="8" cm="1">
        <f t="array" ref="CR30">AL30*INDEX(prod_est,$G30+$H30,MATCH(CR$14,$BP$14:$DP$14,0))</f>
        <v>0</v>
      </c>
      <c r="CS30" s="8" cm="1">
        <f t="array" ref="CS30">AM30*INDEX(prod_est,$G30+$H30,MATCH(CS$14,$BP$14:$DP$14,0))</f>
        <v>0</v>
      </c>
      <c r="CT30" s="8" cm="1">
        <f t="array" ref="CT30">AN30*INDEX(prod_est,$G30+$H30,MATCH(CT$14,$BP$14:$DP$14,0))</f>
        <v>0</v>
      </c>
      <c r="CU30" s="8" cm="1">
        <f t="array" ref="CU30">AO30*INDEX(prod_est,$G30+$H30,MATCH(CU$14,$BP$14:$DP$14,0))</f>
        <v>0</v>
      </c>
      <c r="CV30" s="8" cm="1">
        <f t="array" ref="CV30">AP30*INDEX(prod_est,$G30+$H30,MATCH(CV$14,$BP$14:$DP$14,0))</f>
        <v>0</v>
      </c>
      <c r="CW30" cm="1">
        <f t="array" ref="CW30">AQ30*INDEX(prod_est,$G30+$H30,MATCH(CW$14,$BP$14:$DP$14,0))</f>
        <v>0</v>
      </c>
      <c r="CX30" cm="1">
        <f t="array" ref="CX30">AR30*INDEX(prod_est,$G30+$H30,MATCH(CX$14,$BP$14:$DP$14,0))</f>
        <v>0</v>
      </c>
      <c r="CY30" cm="1">
        <f t="array" ref="CY30">AS30*INDEX(prod_est,$G30+$H30,MATCH(CY$14,$BP$14:$DP$14,0))</f>
        <v>0</v>
      </c>
      <c r="CZ30" cm="1">
        <f t="array" ref="CZ30">AT30*INDEX(prod_est,$G30+$H30,MATCH(CZ$14,$BP$14:$DP$14,0))</f>
        <v>0</v>
      </c>
      <c r="DA30" cm="1">
        <f t="array" ref="DA30">AU30*INDEX(prod_est,$G30+$H30,MATCH(DA$14,$BP$14:$DP$14,0))</f>
        <v>0</v>
      </c>
      <c r="DB30" cm="1">
        <f t="array" ref="DB30">AV30*INDEX(prod_est,$G30+$H30,MATCH(DB$14,$BP$14:$DP$14,0))</f>
        <v>0</v>
      </c>
      <c r="DC30" cm="1">
        <f t="array" ref="DC30">AW30*INDEX(prod_est,$G30+$H30,MATCH(DC$14,$BP$14:$DP$14,0))</f>
        <v>0</v>
      </c>
      <c r="DD30" cm="1">
        <f t="array" ref="DD30">AX30*INDEX(prod_est,$G30+$H30,MATCH(DD$14,$BP$14:$DP$14,0))</f>
        <v>0</v>
      </c>
      <c r="DE30" cm="1">
        <f t="array" ref="DE30">AY30*INDEX(prod_est,$G30+$H30,MATCH(DE$14,$BP$14:$DP$14,0))</f>
        <v>0</v>
      </c>
      <c r="DF30" cm="1">
        <f t="array" ref="DF30">AZ30*INDEX(prod_est,$G30+$H30,MATCH(DF$14,$BP$14:$DP$14,0))</f>
        <v>0</v>
      </c>
      <c r="DG30" cm="1">
        <f t="array" ref="DG30">BA30*INDEX(prod_est,$G30+$H30,MATCH(DG$14,$BP$14:$DP$14,0))</f>
        <v>0</v>
      </c>
      <c r="DH30" cm="1">
        <f t="array" ref="DH30">BB30*INDEX(prod_est,$G30+$H30,MATCH(DH$14,$BP$14:$DP$14,0))</f>
        <v>0</v>
      </c>
      <c r="DI30" cm="1">
        <f t="array" ref="DI30">BC30*INDEX(prod_est,$G30+$H30,MATCH(DI$14,$BP$14:$DP$14,0))</f>
        <v>0</v>
      </c>
      <c r="DJ30" cm="1">
        <f t="array" ref="DJ30">BD30*INDEX(prod_est,$G30+$H30,MATCH(DJ$14,$BP$14:$DP$14,0))</f>
        <v>0</v>
      </c>
      <c r="DK30" cm="1">
        <f t="array" ref="DK30">BE30*INDEX(prod_est,$G30+$H30,MATCH(DK$14,$BP$14:$DP$14,0))</f>
        <v>0</v>
      </c>
      <c r="DL30" cm="1">
        <f t="array" ref="DL30">BF30*INDEX(prod_est,$G30+$H30,MATCH(DL$14,$BP$14:$DP$14,0))</f>
        <v>0</v>
      </c>
      <c r="DM30" cm="1">
        <f t="array" ref="DM30">BG30*INDEX(prod_est,$G30+$H30,MATCH(DM$14,$BP$14:$DP$14,0))</f>
        <v>0</v>
      </c>
      <c r="DN30" cm="1">
        <f t="array" ref="DN30">BH30*INDEX(prod_est,$G30+$H30,MATCH(DN$14,$BP$14:$DP$14,0))</f>
        <v>0</v>
      </c>
      <c r="DO30" cm="1">
        <f t="array" ref="DO30">BI30*INDEX(prod_est,$G30+$H30,MATCH(DO$14,$BP$14:$DP$14,0))</f>
        <v>0</v>
      </c>
      <c r="DP30" cm="1">
        <f t="array" ref="DP30">BJ30*INDEX(prod_est,$G30+$H30,MATCH(DP$14,$BP$14:$DP$14,0))</f>
        <v>0</v>
      </c>
    </row>
    <row r="31" spans="1:120" x14ac:dyDescent="0.25">
      <c r="A31" t="s">
        <v>57</v>
      </c>
      <c r="B31" t="s">
        <v>21</v>
      </c>
      <c r="C31" t="s">
        <v>149</v>
      </c>
      <c r="D31" t="s">
        <v>37</v>
      </c>
      <c r="E31" s="8">
        <v>0</v>
      </c>
      <c r="F31" s="8">
        <v>0</v>
      </c>
      <c r="G31">
        <f>MATCH(A31,Production_est!$A$4:$A$339,0)</f>
        <v>321</v>
      </c>
      <c r="H31">
        <f>IFERROR(MATCH(D31,Production_est!$D$4:$D$339,0),"-")</f>
        <v>6</v>
      </c>
      <c r="I31" s="8" cm="1">
        <f t="array" ref="I31">IFERROR(INDEX(Production_est!$E$4:$E$339,H31+G31),"-")</f>
        <v>80000</v>
      </c>
      <c r="J31" s="42">
        <f t="shared" si="0"/>
        <v>0</v>
      </c>
      <c r="K31" s="42">
        <f t="shared" si="1"/>
        <v>0</v>
      </c>
      <c r="L31" s="42">
        <f t="shared" si="2"/>
        <v>0</v>
      </c>
      <c r="M31" s="42">
        <f t="shared" ref="M31:AP31" si="39">L31*(1-$F$4)</f>
        <v>0</v>
      </c>
      <c r="N31" s="42">
        <f t="shared" si="39"/>
        <v>0</v>
      </c>
      <c r="O31" s="42">
        <f t="shared" si="39"/>
        <v>0</v>
      </c>
      <c r="P31" s="42">
        <f t="shared" si="39"/>
        <v>0</v>
      </c>
      <c r="Q31" s="42">
        <f t="shared" si="39"/>
        <v>0</v>
      </c>
      <c r="R31" s="42">
        <f t="shared" si="39"/>
        <v>0</v>
      </c>
      <c r="S31" s="42">
        <f t="shared" si="39"/>
        <v>0</v>
      </c>
      <c r="T31" s="42">
        <f t="shared" si="39"/>
        <v>0</v>
      </c>
      <c r="U31" s="42">
        <f t="shared" si="39"/>
        <v>0</v>
      </c>
      <c r="V31" s="42">
        <f t="shared" si="39"/>
        <v>0</v>
      </c>
      <c r="W31" s="42">
        <f t="shared" si="39"/>
        <v>0</v>
      </c>
      <c r="X31" s="42">
        <f t="shared" si="39"/>
        <v>0</v>
      </c>
      <c r="Y31" s="42">
        <f t="shared" si="39"/>
        <v>0</v>
      </c>
      <c r="Z31" s="42">
        <f t="shared" si="39"/>
        <v>0</v>
      </c>
      <c r="AA31" s="42">
        <f t="shared" si="39"/>
        <v>0</v>
      </c>
      <c r="AB31" s="42">
        <f t="shared" si="39"/>
        <v>0</v>
      </c>
      <c r="AC31" s="42">
        <f t="shared" si="39"/>
        <v>0</v>
      </c>
      <c r="AD31" s="42">
        <f t="shared" si="39"/>
        <v>0</v>
      </c>
      <c r="AE31" s="42">
        <f t="shared" si="39"/>
        <v>0</v>
      </c>
      <c r="AF31" s="42">
        <f t="shared" si="39"/>
        <v>0</v>
      </c>
      <c r="AG31" s="42">
        <f t="shared" si="39"/>
        <v>0</v>
      </c>
      <c r="AH31" s="42">
        <f t="shared" si="39"/>
        <v>0</v>
      </c>
      <c r="AI31" s="42">
        <f t="shared" si="39"/>
        <v>0</v>
      </c>
      <c r="AJ31" s="42">
        <f t="shared" si="39"/>
        <v>0</v>
      </c>
      <c r="AK31" s="42">
        <f t="shared" si="39"/>
        <v>0</v>
      </c>
      <c r="AL31" s="42">
        <f t="shared" si="39"/>
        <v>0</v>
      </c>
      <c r="AM31" s="42">
        <f t="shared" si="39"/>
        <v>0</v>
      </c>
      <c r="AN31" s="42">
        <f t="shared" si="39"/>
        <v>0</v>
      </c>
      <c r="AO31" s="42">
        <f t="shared" si="39"/>
        <v>0</v>
      </c>
      <c r="AP31" s="42">
        <f t="shared" si="39"/>
        <v>0</v>
      </c>
      <c r="AQ31" s="42">
        <f t="shared" ref="AQ31:BJ31" si="40">AP31*(1-$F$4)</f>
        <v>0</v>
      </c>
      <c r="AR31" s="42">
        <f t="shared" si="40"/>
        <v>0</v>
      </c>
      <c r="AS31" s="42">
        <f t="shared" si="40"/>
        <v>0</v>
      </c>
      <c r="AT31" s="42">
        <f t="shared" si="40"/>
        <v>0</v>
      </c>
      <c r="AU31" s="42">
        <f t="shared" si="40"/>
        <v>0</v>
      </c>
      <c r="AV31" s="42">
        <f t="shared" si="40"/>
        <v>0</v>
      </c>
      <c r="AW31" s="42">
        <f t="shared" si="40"/>
        <v>0</v>
      </c>
      <c r="AX31" s="42">
        <f t="shared" si="40"/>
        <v>0</v>
      </c>
      <c r="AY31" s="42">
        <f t="shared" si="40"/>
        <v>0</v>
      </c>
      <c r="AZ31" s="42">
        <f t="shared" si="40"/>
        <v>0</v>
      </c>
      <c r="BA31" s="42">
        <f t="shared" si="40"/>
        <v>0</v>
      </c>
      <c r="BB31" s="42">
        <f t="shared" si="40"/>
        <v>0</v>
      </c>
      <c r="BC31" s="42">
        <f t="shared" si="40"/>
        <v>0</v>
      </c>
      <c r="BD31" s="42">
        <f t="shared" si="40"/>
        <v>0</v>
      </c>
      <c r="BE31" s="42">
        <f t="shared" si="40"/>
        <v>0</v>
      </c>
      <c r="BF31" s="42">
        <f t="shared" si="40"/>
        <v>0</v>
      </c>
      <c r="BG31" s="42">
        <f t="shared" si="40"/>
        <v>0</v>
      </c>
      <c r="BH31" s="42">
        <f t="shared" si="40"/>
        <v>0</v>
      </c>
      <c r="BI31" s="42">
        <f t="shared" si="40"/>
        <v>0</v>
      </c>
      <c r="BJ31" s="42">
        <f t="shared" si="40"/>
        <v>0</v>
      </c>
      <c r="BK31" t="str">
        <f t="shared" si="5"/>
        <v>21_VN</v>
      </c>
      <c r="BL31" t="str">
        <f t="shared" si="6"/>
        <v>d_ind_cem_7_x_other_petrol_prod</v>
      </c>
      <c r="BO31" s="8">
        <f t="shared" si="7"/>
        <v>0</v>
      </c>
      <c r="BP31" s="8">
        <f t="shared" si="8"/>
        <v>0</v>
      </c>
      <c r="BQ31" s="8" cm="1">
        <f t="array" ref="BQ31">K31*INDEX(prod_est,$G31+$H31,MATCH(BQ$14,$BP$14:$DP$14,0))</f>
        <v>0</v>
      </c>
      <c r="BR31" s="8" cm="1">
        <f t="array" ref="BR31">L31*INDEX(prod_est,$G31+$H31,MATCH(BR$14,$BP$14:$DP$14,0))</f>
        <v>0</v>
      </c>
      <c r="BS31" s="8" cm="1">
        <f t="array" ref="BS31">M31*INDEX(prod_est,$G31+$H31,MATCH(BS$14,$BP$14:$DP$14,0))</f>
        <v>0</v>
      </c>
      <c r="BT31" s="8" cm="1">
        <f t="array" ref="BT31">N31*INDEX(prod_est,$G31+$H31,MATCH(BT$14,$BP$14:$DP$14,0))</f>
        <v>0</v>
      </c>
      <c r="BU31" s="8" cm="1">
        <f t="array" ref="BU31">O31*INDEX(prod_est,$G31+$H31,MATCH(BU$14,$BP$14:$DP$14,0))</f>
        <v>0</v>
      </c>
      <c r="BV31" s="8" cm="1">
        <f t="array" ref="BV31">P31*INDEX(prod_est,$G31+$H31,MATCH(BV$14,$BP$14:$DP$14,0))</f>
        <v>0</v>
      </c>
      <c r="BW31" s="8" cm="1">
        <f t="array" ref="BW31">Q31*INDEX(prod_est,$G31+$H31,MATCH(BW$14,$BP$14:$DP$14,0))</f>
        <v>0</v>
      </c>
      <c r="BX31" s="8" cm="1">
        <f t="array" ref="BX31">R31*INDEX(prod_est,$G31+$H31,MATCH(BX$14,$BP$14:$DP$14,0))</f>
        <v>0</v>
      </c>
      <c r="BY31" s="8" cm="1">
        <f t="array" ref="BY31">S31*INDEX(prod_est,$G31+$H31,MATCH(BY$14,$BP$14:$DP$14,0))</f>
        <v>0</v>
      </c>
      <c r="BZ31" s="8" cm="1">
        <f t="array" ref="BZ31">T31*INDEX(prod_est,$G31+$H31,MATCH(BZ$14,$BP$14:$DP$14,0))</f>
        <v>0</v>
      </c>
      <c r="CA31" s="8" cm="1">
        <f t="array" ref="CA31">U31*INDEX(prod_est,$G31+$H31,MATCH(CA$14,$BP$14:$DP$14,0))</f>
        <v>0</v>
      </c>
      <c r="CB31" s="8" cm="1">
        <f t="array" ref="CB31">V31*INDEX(prod_est,$G31+$H31,MATCH(CB$14,$BP$14:$DP$14,0))</f>
        <v>0</v>
      </c>
      <c r="CC31" s="8" cm="1">
        <f t="array" ref="CC31">W31*INDEX(prod_est,$G31+$H31,MATCH(CC$14,$BP$14:$DP$14,0))</f>
        <v>0</v>
      </c>
      <c r="CD31" s="8" cm="1">
        <f t="array" ref="CD31">X31*INDEX(prod_est,$G31+$H31,MATCH(CD$14,$BP$14:$DP$14,0))</f>
        <v>0</v>
      </c>
      <c r="CE31" s="8" cm="1">
        <f t="array" ref="CE31">Y31*INDEX(prod_est,$G31+$H31,MATCH(CE$14,$BP$14:$DP$14,0))</f>
        <v>0</v>
      </c>
      <c r="CF31" s="8" cm="1">
        <f t="array" ref="CF31">Z31*INDEX(prod_est,$G31+$H31,MATCH(CF$14,$BP$14:$DP$14,0))</f>
        <v>0</v>
      </c>
      <c r="CG31" s="8" cm="1">
        <f t="array" ref="CG31">AA31*INDEX(prod_est,$G31+$H31,MATCH(CG$14,$BP$14:$DP$14,0))</f>
        <v>0</v>
      </c>
      <c r="CH31" s="8" cm="1">
        <f t="array" ref="CH31">AB31*INDEX(prod_est,$G31+$H31,MATCH(CH$14,$BP$14:$DP$14,0))</f>
        <v>0</v>
      </c>
      <c r="CI31" s="8" cm="1">
        <f t="array" ref="CI31">AC31*INDEX(prod_est,$G31+$H31,MATCH(CI$14,$BP$14:$DP$14,0))</f>
        <v>0</v>
      </c>
      <c r="CJ31" s="8" cm="1">
        <f t="array" ref="CJ31">AD31*INDEX(prod_est,$G31+$H31,MATCH(CJ$14,$BP$14:$DP$14,0))</f>
        <v>0</v>
      </c>
      <c r="CK31" s="8" cm="1">
        <f t="array" ref="CK31">AE31*INDEX(prod_est,$G31+$H31,MATCH(CK$14,$BP$14:$DP$14,0))</f>
        <v>0</v>
      </c>
      <c r="CL31" s="8" cm="1">
        <f t="array" ref="CL31">AF31*INDEX(prod_est,$G31+$H31,MATCH(CL$14,$BP$14:$DP$14,0))</f>
        <v>0</v>
      </c>
      <c r="CM31" s="8" cm="1">
        <f t="array" ref="CM31">AG31*INDEX(prod_est,$G31+$H31,MATCH(CM$14,$BP$14:$DP$14,0))</f>
        <v>0</v>
      </c>
      <c r="CN31" s="8" cm="1">
        <f t="array" ref="CN31">AH31*INDEX(prod_est,$G31+$H31,MATCH(CN$14,$BP$14:$DP$14,0))</f>
        <v>0</v>
      </c>
      <c r="CO31" s="8" cm="1">
        <f t="array" ref="CO31">AI31*INDEX(prod_est,$G31+$H31,MATCH(CO$14,$BP$14:$DP$14,0))</f>
        <v>0</v>
      </c>
      <c r="CP31" s="8" cm="1">
        <f t="array" ref="CP31">AJ31*INDEX(prod_est,$G31+$H31,MATCH(CP$14,$BP$14:$DP$14,0))</f>
        <v>0</v>
      </c>
      <c r="CQ31" s="8" cm="1">
        <f t="array" ref="CQ31">AK31*INDEX(prod_est,$G31+$H31,MATCH(CQ$14,$BP$14:$DP$14,0))</f>
        <v>0</v>
      </c>
      <c r="CR31" s="8" cm="1">
        <f t="array" ref="CR31">AL31*INDEX(prod_est,$G31+$H31,MATCH(CR$14,$BP$14:$DP$14,0))</f>
        <v>0</v>
      </c>
      <c r="CS31" s="8" cm="1">
        <f t="array" ref="CS31">AM31*INDEX(prod_est,$G31+$H31,MATCH(CS$14,$BP$14:$DP$14,0))</f>
        <v>0</v>
      </c>
      <c r="CT31" s="8" cm="1">
        <f t="array" ref="CT31">AN31*INDEX(prod_est,$G31+$H31,MATCH(CT$14,$BP$14:$DP$14,0))</f>
        <v>0</v>
      </c>
      <c r="CU31" s="8" cm="1">
        <f t="array" ref="CU31">AO31*INDEX(prod_est,$G31+$H31,MATCH(CU$14,$BP$14:$DP$14,0))</f>
        <v>0</v>
      </c>
      <c r="CV31" s="8" cm="1">
        <f t="array" ref="CV31">AP31*INDEX(prod_est,$G31+$H31,MATCH(CV$14,$BP$14:$DP$14,0))</f>
        <v>0</v>
      </c>
      <c r="CW31" cm="1">
        <f t="array" ref="CW31">AQ31*INDEX(prod_est,$G31+$H31,MATCH(CW$14,$BP$14:$DP$14,0))</f>
        <v>0</v>
      </c>
      <c r="CX31" cm="1">
        <f t="array" ref="CX31">AR31*INDEX(prod_est,$G31+$H31,MATCH(CX$14,$BP$14:$DP$14,0))</f>
        <v>0</v>
      </c>
      <c r="CY31" cm="1">
        <f t="array" ref="CY31">AS31*INDEX(prod_est,$G31+$H31,MATCH(CY$14,$BP$14:$DP$14,0))</f>
        <v>0</v>
      </c>
      <c r="CZ31" cm="1">
        <f t="array" ref="CZ31">AT31*INDEX(prod_est,$G31+$H31,MATCH(CZ$14,$BP$14:$DP$14,0))</f>
        <v>0</v>
      </c>
      <c r="DA31" cm="1">
        <f t="array" ref="DA31">AU31*INDEX(prod_est,$G31+$H31,MATCH(DA$14,$BP$14:$DP$14,0))</f>
        <v>0</v>
      </c>
      <c r="DB31" cm="1">
        <f t="array" ref="DB31">AV31*INDEX(prod_est,$G31+$H31,MATCH(DB$14,$BP$14:$DP$14,0))</f>
        <v>0</v>
      </c>
      <c r="DC31" cm="1">
        <f t="array" ref="DC31">AW31*INDEX(prod_est,$G31+$H31,MATCH(DC$14,$BP$14:$DP$14,0))</f>
        <v>0</v>
      </c>
      <c r="DD31" cm="1">
        <f t="array" ref="DD31">AX31*INDEX(prod_est,$G31+$H31,MATCH(DD$14,$BP$14:$DP$14,0))</f>
        <v>0</v>
      </c>
      <c r="DE31" cm="1">
        <f t="array" ref="DE31">AY31*INDEX(prod_est,$G31+$H31,MATCH(DE$14,$BP$14:$DP$14,0))</f>
        <v>0</v>
      </c>
      <c r="DF31" cm="1">
        <f t="array" ref="DF31">AZ31*INDEX(prod_est,$G31+$H31,MATCH(DF$14,$BP$14:$DP$14,0))</f>
        <v>0</v>
      </c>
      <c r="DG31" cm="1">
        <f t="array" ref="DG31">BA31*INDEX(prod_est,$G31+$H31,MATCH(DG$14,$BP$14:$DP$14,0))</f>
        <v>0</v>
      </c>
      <c r="DH31" cm="1">
        <f t="array" ref="DH31">BB31*INDEX(prod_est,$G31+$H31,MATCH(DH$14,$BP$14:$DP$14,0))</f>
        <v>0</v>
      </c>
      <c r="DI31" cm="1">
        <f t="array" ref="DI31">BC31*INDEX(prod_est,$G31+$H31,MATCH(DI$14,$BP$14:$DP$14,0))</f>
        <v>0</v>
      </c>
      <c r="DJ31" cm="1">
        <f t="array" ref="DJ31">BD31*INDEX(prod_est,$G31+$H31,MATCH(DJ$14,$BP$14:$DP$14,0))</f>
        <v>0</v>
      </c>
      <c r="DK31" cm="1">
        <f t="array" ref="DK31">BE31*INDEX(prod_est,$G31+$H31,MATCH(DK$14,$BP$14:$DP$14,0))</f>
        <v>0</v>
      </c>
      <c r="DL31" cm="1">
        <f t="array" ref="DL31">BF31*INDEX(prod_est,$G31+$H31,MATCH(DL$14,$BP$14:$DP$14,0))</f>
        <v>0</v>
      </c>
      <c r="DM31" cm="1">
        <f t="array" ref="DM31">BG31*INDEX(prod_est,$G31+$H31,MATCH(DM$14,$BP$14:$DP$14,0))</f>
        <v>0</v>
      </c>
      <c r="DN31" cm="1">
        <f t="array" ref="DN31">BH31*INDEX(prod_est,$G31+$H31,MATCH(DN$14,$BP$14:$DP$14,0))</f>
        <v>0</v>
      </c>
      <c r="DO31" cm="1">
        <f t="array" ref="DO31">BI31*INDEX(prod_est,$G31+$H31,MATCH(DO$14,$BP$14:$DP$14,0))</f>
        <v>0</v>
      </c>
      <c r="DP31" cm="1">
        <f t="array" ref="DP31">BJ31*INDEX(prod_est,$G31+$H31,MATCH(DP$14,$BP$14:$DP$14,0))</f>
        <v>0</v>
      </c>
    </row>
    <row r="32" spans="1:120" x14ac:dyDescent="0.25">
      <c r="A32" t="s">
        <v>57</v>
      </c>
      <c r="B32" t="s">
        <v>22</v>
      </c>
      <c r="C32" t="s">
        <v>22</v>
      </c>
      <c r="D32" t="s">
        <v>37</v>
      </c>
      <c r="E32" s="8">
        <v>8.2130644724572068</v>
      </c>
      <c r="F32" s="8">
        <v>4.5971083896276506</v>
      </c>
      <c r="G32">
        <f>MATCH(A32,Production_est!$A$4:$A$339,0)</f>
        <v>321</v>
      </c>
      <c r="H32">
        <f>IFERROR(MATCH(D32,Production_est!$D$4:$D$339,0),"-")</f>
        <v>6</v>
      </c>
      <c r="I32" s="8" cm="1">
        <f t="array" ref="I32">IFERROR(INDEX(Production_est!$E$4:$E$339,H32+G32),"-")</f>
        <v>80000</v>
      </c>
      <c r="J32" s="42">
        <f t="shared" si="0"/>
        <v>5.746385487034563E-5</v>
      </c>
      <c r="K32" s="42">
        <f t="shared" si="1"/>
        <v>5.746385487034563E-5</v>
      </c>
      <c r="L32" s="42">
        <f t="shared" si="2"/>
        <v>5.746385487034563E-5</v>
      </c>
      <c r="M32" s="42">
        <f t="shared" ref="M32:AP32" si="41">L32*(1-$F$4)</f>
        <v>5.7246672951418854E-5</v>
      </c>
      <c r="N32" s="42">
        <f t="shared" si="41"/>
        <v>5.7030311861272444E-5</v>
      </c>
      <c r="O32" s="42">
        <f t="shared" si="41"/>
        <v>5.6814768497622894E-5</v>
      </c>
      <c r="P32" s="42">
        <f t="shared" si="41"/>
        <v>5.6600039769911621E-5</v>
      </c>
      <c r="Q32" s="42">
        <f t="shared" si="41"/>
        <v>5.6386122599260664E-5</v>
      </c>
      <c r="R32" s="42">
        <f t="shared" si="41"/>
        <v>5.6173013918428536E-5</v>
      </c>
      <c r="S32" s="42">
        <f t="shared" si="41"/>
        <v>5.5960710671766247E-5</v>
      </c>
      <c r="T32" s="42">
        <f t="shared" si="41"/>
        <v>5.5749209815173479E-5</v>
      </c>
      <c r="U32" s="42">
        <f t="shared" si="41"/>
        <v>5.5538508316054961E-5</v>
      </c>
      <c r="V32" s="42">
        <f t="shared" si="41"/>
        <v>5.5328603153276953E-5</v>
      </c>
      <c r="W32" s="42">
        <f t="shared" si="41"/>
        <v>5.511949131712396E-5</v>
      </c>
      <c r="X32" s="42">
        <f t="shared" si="41"/>
        <v>5.4911169809255568E-5</v>
      </c>
      <c r="Y32" s="42">
        <f t="shared" si="41"/>
        <v>5.4703635642663438E-5</v>
      </c>
      <c r="Z32" s="42">
        <f t="shared" si="41"/>
        <v>5.4496885841628493E-5</v>
      </c>
      <c r="AA32" s="42">
        <f t="shared" si="41"/>
        <v>5.4290917441678241E-5</v>
      </c>
      <c r="AB32" s="42">
        <f t="shared" si="41"/>
        <v>5.4085727489544281E-5</v>
      </c>
      <c r="AC32" s="42">
        <f t="shared" si="41"/>
        <v>5.3881313043119944E-5</v>
      </c>
      <c r="AD32" s="42">
        <f t="shared" si="41"/>
        <v>5.367767117141812E-5</v>
      </c>
      <c r="AE32" s="42">
        <f t="shared" si="41"/>
        <v>5.3474798954529214E-5</v>
      </c>
      <c r="AF32" s="42">
        <f t="shared" si="41"/>
        <v>5.3272693483579305E-5</v>
      </c>
      <c r="AG32" s="42">
        <f t="shared" si="41"/>
        <v>5.307135186068842E-5</v>
      </c>
      <c r="AH32" s="42">
        <f t="shared" si="41"/>
        <v>5.2870771198928977E-5</v>
      </c>
      <c r="AI32" s="42">
        <f t="shared" si="41"/>
        <v>5.2670948622284405E-5</v>
      </c>
      <c r="AJ32" s="42">
        <f t="shared" si="41"/>
        <v>5.2471881265607912E-5</v>
      </c>
      <c r="AK32" s="42">
        <f t="shared" si="41"/>
        <v>5.2273566274581377E-5</v>
      </c>
      <c r="AL32" s="42">
        <f t="shared" si="41"/>
        <v>5.2076000805674443E-5</v>
      </c>
      <c r="AM32" s="42">
        <f t="shared" si="41"/>
        <v>5.1879182026103753E-5</v>
      </c>
      <c r="AN32" s="42">
        <f t="shared" si="41"/>
        <v>5.1683107113792303E-5</v>
      </c>
      <c r="AO32" s="42">
        <f t="shared" si="41"/>
        <v>5.1487773257329007E-5</v>
      </c>
      <c r="AP32" s="42">
        <f t="shared" si="41"/>
        <v>5.1293177655928371E-5</v>
      </c>
      <c r="AQ32" s="42">
        <f t="shared" ref="AQ32:BJ32" si="42">AP32*(1-$F$4)</f>
        <v>5.1099317519390344E-5</v>
      </c>
      <c r="AR32" s="42">
        <f t="shared" si="42"/>
        <v>5.0906190068060293E-5</v>
      </c>
      <c r="AS32" s="42">
        <f t="shared" si="42"/>
        <v>5.0713792532789159E-5</v>
      </c>
      <c r="AT32" s="42">
        <f t="shared" si="42"/>
        <v>5.052212215489376E-5</v>
      </c>
      <c r="AU32" s="42">
        <f t="shared" si="42"/>
        <v>5.0331176186117212E-5</v>
      </c>
      <c r="AV32" s="42">
        <f t="shared" si="42"/>
        <v>5.0140951888589555E-5</v>
      </c>
      <c r="AW32" s="42">
        <f t="shared" si="42"/>
        <v>4.9951446534788464E-5</v>
      </c>
      <c r="AX32" s="42">
        <f t="shared" si="42"/>
        <v>4.9762657407500171E-5</v>
      </c>
      <c r="AY32" s="42">
        <f t="shared" si="42"/>
        <v>4.9574581799780475E-5</v>
      </c>
      <c r="AZ32" s="42">
        <f t="shared" si="42"/>
        <v>4.9387217014915946E-5</v>
      </c>
      <c r="BA32" s="42">
        <f t="shared" si="42"/>
        <v>4.9200560366385255E-5</v>
      </c>
      <c r="BB32" s="42">
        <f t="shared" si="42"/>
        <v>4.9014609177820657E-5</v>
      </c>
      <c r="BC32" s="42">
        <f t="shared" si="42"/>
        <v>4.882936078296961E-5</v>
      </c>
      <c r="BD32" s="42">
        <f t="shared" si="42"/>
        <v>4.8644812525656543E-5</v>
      </c>
      <c r="BE32" s="42">
        <f t="shared" si="42"/>
        <v>4.8460961759744781E-5</v>
      </c>
      <c r="BF32" s="42">
        <f t="shared" si="42"/>
        <v>4.827780584909859E-5</v>
      </c>
      <c r="BG32" s="42">
        <f t="shared" si="42"/>
        <v>4.8095342167545395E-5</v>
      </c>
      <c r="BH32" s="42">
        <f t="shared" si="42"/>
        <v>4.7913568098838114E-5</v>
      </c>
      <c r="BI32" s="42">
        <f t="shared" si="42"/>
        <v>4.773248103661764E-5</v>
      </c>
      <c r="BJ32" s="42">
        <f t="shared" si="42"/>
        <v>4.7552078384375482E-5</v>
      </c>
      <c r="BK32" t="str">
        <f t="shared" si="5"/>
        <v>21_VN</v>
      </c>
      <c r="BL32" t="str">
        <f t="shared" si="6"/>
        <v>d_ind_cem_8_1_natural_gas</v>
      </c>
      <c r="BO32" s="8">
        <f t="shared" si="7"/>
        <v>8.2130644724572068</v>
      </c>
      <c r="BP32" s="8">
        <f t="shared" si="8"/>
        <v>4.5971083896276506</v>
      </c>
      <c r="BQ32" s="8" cm="1">
        <f t="array" ref="BQ32">K32*INDEX(prod_est,$G32+$H32,MATCH(BQ$14,$BP$14:$DP$14,0))</f>
        <v>4.9648770607978623</v>
      </c>
      <c r="BR32" s="8" cm="1">
        <f t="array" ref="BR32">L32*INDEX(prod_est,$G32+$H32,MATCH(BR$14,$BP$14:$DP$14,0))</f>
        <v>4.545960593915976</v>
      </c>
      <c r="BS32" s="8" cm="1">
        <f t="array" ref="BS32">M32*INDEX(prod_est,$G32+$H32,MATCH(BS$14,$BP$14:$DP$14,0))</f>
        <v>5.0142796586043978</v>
      </c>
      <c r="BT32" s="8" cm="1">
        <f t="array" ref="BT32">N32*INDEX(prod_est,$G32+$H32,MATCH(BT$14,$BP$14:$DP$14,0))</f>
        <v>5.5139562871332597</v>
      </c>
      <c r="BU32" s="8" cm="1">
        <f t="array" ref="BU32">O32*INDEX(prod_est,$G32+$H32,MATCH(BU$14,$BP$14:$DP$14,0))</f>
        <v>5.7586240845547945</v>
      </c>
      <c r="BV32" s="8" cm="1">
        <f t="array" ref="BV32">P32*INDEX(prod_est,$G32+$H32,MATCH(BV$14,$BP$14:$DP$14,0))</f>
        <v>6.0124511680419008</v>
      </c>
      <c r="BW32" s="8" cm="1">
        <f t="array" ref="BW32">Q32*INDEX(prod_est,$G32+$H32,MATCH(BW$14,$BP$14:$DP$14,0))</f>
        <v>6.2756993606265148</v>
      </c>
      <c r="BX32" s="8" cm="1">
        <f t="array" ref="BX32">R32*INDEX(prod_est,$G32+$H32,MATCH(BX$14,$BP$14:$DP$14,0))</f>
        <v>6.5486333555808498</v>
      </c>
      <c r="BY32" s="8" cm="1">
        <f t="array" ref="BY32">S32*INDEX(prod_est,$G32+$H32,MATCH(BY$14,$BP$14:$DP$14,0))</f>
        <v>6.8315203918571861</v>
      </c>
      <c r="BZ32" s="8" cm="1">
        <f t="array" ref="BZ32">T32*INDEX(prod_est,$G32+$H32,MATCH(BZ$14,$BP$14:$DP$14,0))</f>
        <v>7.0660823544303444</v>
      </c>
      <c r="CA32" s="8" cm="1">
        <f t="array" ref="CA32">U32*INDEX(prod_est,$G32+$H32,MATCH(CA$14,$BP$14:$DP$14,0))</f>
        <v>7.307143270819827</v>
      </c>
      <c r="CB32" s="8" cm="1">
        <f t="array" ref="CB32">V32*INDEX(prod_est,$G32+$H32,MATCH(CB$14,$BP$14:$DP$14,0))</f>
        <v>7.5548114630856098</v>
      </c>
      <c r="CC32" s="8" cm="1">
        <f t="array" ref="CC32">W32*INDEX(prod_est,$G32+$H32,MATCH(CC$14,$BP$14:$DP$14,0))</f>
        <v>7.5839274446912226</v>
      </c>
      <c r="CD32" s="8" cm="1">
        <f t="array" ref="CD32">X32*INDEX(prod_est,$G32+$H32,MATCH(CD$14,$BP$14:$DP$14,0))</f>
        <v>7.6115053642031807</v>
      </c>
      <c r="CE32" s="8" cm="1">
        <f t="array" ref="CE32">Y32*INDEX(prod_est,$G32+$H32,MATCH(CE$14,$BP$14:$DP$14,0))</f>
        <v>7.6375151397868288</v>
      </c>
      <c r="CF32" s="8" cm="1">
        <f t="array" ref="CF32">Z32*INDEX(prod_est,$G32+$H32,MATCH(CF$14,$BP$14:$DP$14,0))</f>
        <v>7.6619263149069301</v>
      </c>
      <c r="CG32" s="8" cm="1">
        <f t="array" ref="CG32">AA32*INDEX(prod_est,$G32+$H32,MATCH(CG$14,$BP$14:$DP$14,0))</f>
        <v>7.6847080544642576</v>
      </c>
      <c r="CH32" s="8" cm="1">
        <f t="array" ref="CH32">AB32*INDEX(prod_est,$G32+$H32,MATCH(CH$14,$BP$14:$DP$14,0))</f>
        <v>7.7058291408957222</v>
      </c>
      <c r="CI32" s="8" cm="1">
        <f t="array" ref="CI32">AC32*INDEX(prod_est,$G32+$H32,MATCH(CI$14,$BP$14:$DP$14,0))</f>
        <v>7.7252579702389532</v>
      </c>
      <c r="CJ32" s="8" cm="1">
        <f t="array" ref="CJ32">AD32*INDEX(prod_est,$G32+$H32,MATCH(CJ$14,$BP$14:$DP$14,0))</f>
        <v>7.7429625481597855</v>
      </c>
      <c r="CK32" s="8" cm="1">
        <f t="array" ref="CK32">AE32*INDEX(prod_est,$G32+$H32,MATCH(CK$14,$BP$14:$DP$14,0))</f>
        <v>7.7589104859436535</v>
      </c>
      <c r="CL32" s="8" cm="1">
        <f t="array" ref="CL32">AF32*INDEX(prod_est,$G32+$H32,MATCH(CL$14,$BP$14:$DP$14,0))</f>
        <v>7.7730689964497373</v>
      </c>
      <c r="CM32" s="8" cm="1">
        <f t="array" ref="CM32">AG32*INDEX(prod_est,$G32+$H32,MATCH(CM$14,$BP$14:$DP$14,0))</f>
        <v>7.7854048900272899</v>
      </c>
      <c r="CN32" s="8" cm="1">
        <f t="array" ref="CN32">AH32*INDEX(prod_est,$G32+$H32,MATCH(CN$14,$BP$14:$DP$14,0))</f>
        <v>7.7958845703948558</v>
      </c>
      <c r="CO32" s="8" cm="1">
        <f t="array" ref="CO32">AI32*INDEX(prod_est,$G32+$H32,MATCH(CO$14,$BP$14:$DP$14,0))</f>
        <v>7.8044740304812459</v>
      </c>
      <c r="CP32" s="8" cm="1">
        <f t="array" ref="CP32">AJ32*INDEX(prod_est,$G32+$H32,MATCH(CP$14,$BP$14:$DP$14,0))</f>
        <v>7.8111388482280155</v>
      </c>
      <c r="CQ32" s="8" cm="1">
        <f t="array" ref="CQ32">AK32*INDEX(prod_est,$G32+$H32,MATCH(CQ$14,$BP$14:$DP$14,0))</f>
        <v>7.8158441823535512</v>
      </c>
      <c r="CR32" s="8" cm="1">
        <f t="array" ref="CR32">AL32*INDEX(prod_est,$G32+$H32,MATCH(CR$14,$BP$14:$DP$14,0))</f>
        <v>7.8185547680776635</v>
      </c>
      <c r="CS32" s="8" cm="1">
        <f t="array" ref="CS32">AM32*INDEX(prod_est,$G32+$H32,MATCH(CS$14,$BP$14:$DP$14,0))</f>
        <v>7.8192349128074339</v>
      </c>
      <c r="CT32" s="8" cm="1">
        <f t="array" ref="CT32">AN32*INDEX(prod_est,$G32+$H32,MATCH(CT$14,$BP$14:$DP$14,0))</f>
        <v>7.8178484917829367</v>
      </c>
      <c r="CU32" s="8" cm="1">
        <f t="array" ref="CU32">AO32*INDEX(prod_est,$G32+$H32,MATCH(CU$14,$BP$14:$DP$14,0))</f>
        <v>7.8143589436828842</v>
      </c>
      <c r="CV32" s="8" cm="1">
        <f t="array" ref="CV32">AP32*INDEX(prod_est,$G32+$H32,MATCH(CV$14,$BP$14:$DP$14,0))</f>
        <v>7.8087292661904231</v>
      </c>
      <c r="CW32" cm="1">
        <f t="array" ref="CW32">AQ32*INDEX(prod_est,$G32+$H32,MATCH(CW$14,$BP$14:$DP$14,0))</f>
        <v>7.723685159918281</v>
      </c>
      <c r="CX32" cm="1">
        <f t="array" ref="CX32">AR32*INDEX(prod_est,$G32+$H32,MATCH(CX$14,$BP$14:$DP$14,0))</f>
        <v>7.6373877873625862</v>
      </c>
      <c r="CY32" cm="1">
        <f t="array" ref="CY32">AS32*INDEX(prod_est,$G32+$H32,MATCH(CY$14,$BP$14:$DP$14,0))</f>
        <v>7.5498545813146034</v>
      </c>
      <c r="CZ32" cm="1">
        <f t="array" ref="CZ32">AT32*INDEX(prod_est,$G32+$H32,MATCH(CZ$14,$BP$14:$DP$14,0))</f>
        <v>7.4611028352035245</v>
      </c>
      <c r="DA32" cm="1">
        <f t="array" ref="DA32">AU32*INDEX(prod_est,$G32+$H32,MATCH(DA$14,$BP$14:$DP$14,0))</f>
        <v>7.3711497039973626</v>
      </c>
      <c r="DB32" cm="1">
        <f t="array" ref="DB32">AV32*INDEX(prod_est,$G32+$H32,MATCH(DB$14,$BP$14:$DP$14,0))</f>
        <v>7.2800122050983882</v>
      </c>
      <c r="DC32" cm="1">
        <f t="array" ref="DC32">AW32*INDEX(prod_est,$G32+$H32,MATCH(DC$14,$BP$14:$DP$14,0))</f>
        <v>7.1877072192335296</v>
      </c>
      <c r="DD32" cm="1">
        <f t="array" ref="DD32">AX32*INDEX(prod_est,$G32+$H32,MATCH(DD$14,$BP$14:$DP$14,0))</f>
        <v>7.0942514913397758</v>
      </c>
      <c r="DE32" cm="1">
        <f t="array" ref="DE32">AY32*INDEX(prod_est,$G32+$H32,MATCH(DE$14,$BP$14:$DP$14,0))</f>
        <v>6.9996616314444005</v>
      </c>
      <c r="DF32" cm="1">
        <f t="array" ref="DF32">AZ32*INDEX(prod_est,$G32+$H32,MATCH(DF$14,$BP$14:$DP$14,0))</f>
        <v>6.9039541155397419</v>
      </c>
      <c r="DG32" cm="1">
        <f t="array" ref="DG32">BA32*INDEX(prod_est,$G32+$H32,MATCH(DG$14,$BP$14:$DP$14,0))</f>
        <v>6.80714528645382</v>
      </c>
      <c r="DH32" cm="1">
        <f t="array" ref="DH32">BB32*INDEX(prod_est,$G32+$H32,MATCH(DH$14,$BP$14:$DP$14,0))</f>
        <v>6.7092513547148434</v>
      </c>
      <c r="DI32" cm="1">
        <f t="array" ref="DI32">BC32*INDEX(prod_est,$G32+$H32,MATCH(DI$14,$BP$14:$DP$14,0))</f>
        <v>6.6102883994116137</v>
      </c>
      <c r="DJ32" cm="1">
        <f t="array" ref="DJ32">BD32*INDEX(prod_est,$G32+$H32,MATCH(DJ$14,$BP$14:$DP$14,0))</f>
        <v>6.5102723690486339</v>
      </c>
      <c r="DK32" cm="1">
        <f t="array" ref="DK32">BE32*INDEX(prod_est,$G32+$H32,MATCH(DK$14,$BP$14:$DP$14,0))</f>
        <v>6.4092190823959152</v>
      </c>
      <c r="DL32" cm="1">
        <f t="array" ref="DL32">BF32*INDEX(prod_est,$G32+$H32,MATCH(DL$14,$BP$14:$DP$14,0))</f>
        <v>6.3071442293347664</v>
      </c>
      <c r="DM32" cm="1">
        <f t="array" ref="DM32">BG32*INDEX(prod_est,$G32+$H32,MATCH(DM$14,$BP$14:$DP$14,0))</f>
        <v>6.2040633716976261</v>
      </c>
      <c r="DN32" cm="1">
        <f t="array" ref="DN32">BH32*INDEX(prod_est,$G32+$H32,MATCH(DN$14,$BP$14:$DP$14,0))</f>
        <v>6.0999919441038983</v>
      </c>
      <c r="DO32" cm="1">
        <f t="array" ref="DO32">BI32*INDEX(prod_est,$G32+$H32,MATCH(DO$14,$BP$14:$DP$14,0))</f>
        <v>5.9949452547905819</v>
      </c>
      <c r="DP32" cm="1">
        <f t="array" ref="DP32">BJ32*INDEX(prod_est,$G32+$H32,MATCH(DP$14,$BP$14:$DP$14,0))</f>
        <v>5.8889384864380325</v>
      </c>
    </row>
    <row r="33" spans="1:120" x14ac:dyDescent="0.25">
      <c r="A33" t="s">
        <v>57</v>
      </c>
      <c r="B33" t="s">
        <v>23</v>
      </c>
      <c r="C33" t="s">
        <v>150</v>
      </c>
      <c r="D33" t="s">
        <v>37</v>
      </c>
      <c r="E33" s="8">
        <v>8.0658381968201986</v>
      </c>
      <c r="F33" s="8">
        <v>8.6922112342625013</v>
      </c>
      <c r="G33">
        <f>MATCH(A33,Production_est!$A$4:$A$339,0)</f>
        <v>321</v>
      </c>
      <c r="H33">
        <f>IFERROR(MATCH(D33,Production_est!$D$4:$D$339,0),"-")</f>
        <v>6</v>
      </c>
      <c r="I33" s="8" cm="1">
        <f t="array" ref="I33">IFERROR(INDEX(Production_est!$E$4:$E$339,H33+G33),"-")</f>
        <v>80000</v>
      </c>
      <c r="J33" s="42">
        <f t="shared" si="0"/>
        <v>1.0865264042828126E-4</v>
      </c>
      <c r="K33" s="42">
        <f t="shared" si="1"/>
        <v>1.0865264042828126E-4</v>
      </c>
      <c r="L33" s="42">
        <f t="shared" si="2"/>
        <v>1.0865264042828126E-4</v>
      </c>
      <c r="M33" s="42">
        <f t="shared" ref="M33:AP33" si="43">L33*(1-$F$4)</f>
        <v>1.082419929178085E-4</v>
      </c>
      <c r="N33" s="42">
        <f t="shared" si="43"/>
        <v>1.0783289743015998E-4</v>
      </c>
      <c r="O33" s="42">
        <f t="shared" si="43"/>
        <v>1.0742534809953889E-4</v>
      </c>
      <c r="P33" s="42">
        <f t="shared" si="43"/>
        <v>1.0701933908231797E-4</v>
      </c>
      <c r="Q33" s="42">
        <f t="shared" si="43"/>
        <v>1.0661486455695563E-4</v>
      </c>
      <c r="R33" s="42">
        <f t="shared" si="43"/>
        <v>1.0621191872391254E-4</v>
      </c>
      <c r="S33" s="42">
        <f t="shared" si="43"/>
        <v>1.0581049580556847E-4</v>
      </c>
      <c r="T33" s="42">
        <f t="shared" si="43"/>
        <v>1.054105900461394E-4</v>
      </c>
      <c r="U33" s="42">
        <f t="shared" si="43"/>
        <v>1.0501219571159505E-4</v>
      </c>
      <c r="V33" s="42">
        <f t="shared" si="43"/>
        <v>1.0461530708957661E-4</v>
      </c>
      <c r="W33" s="42">
        <f t="shared" si="43"/>
        <v>1.0421991848931489E-4</v>
      </c>
      <c r="X33" s="42">
        <f t="shared" si="43"/>
        <v>1.0382602424154867E-4</v>
      </c>
      <c r="Y33" s="42">
        <f t="shared" si="43"/>
        <v>1.0343361869844345E-4</v>
      </c>
      <c r="Z33" s="42">
        <f t="shared" si="43"/>
        <v>1.0304269623351044E-4</v>
      </c>
      <c r="AA33" s="42">
        <f t="shared" si="43"/>
        <v>1.026532512415259E-4</v>
      </c>
      <c r="AB33" s="42">
        <f t="shared" si="43"/>
        <v>1.0226527813845076E-4</v>
      </c>
      <c r="AC33" s="42">
        <f t="shared" si="43"/>
        <v>1.0187877136135058E-4</v>
      </c>
      <c r="AD33" s="42">
        <f t="shared" si="43"/>
        <v>1.0149372536831577E-4</v>
      </c>
      <c r="AE33" s="42">
        <f t="shared" si="43"/>
        <v>1.0111013463838211E-4</v>
      </c>
      <c r="AF33" s="42">
        <f t="shared" si="43"/>
        <v>1.0072799367145159E-4</v>
      </c>
      <c r="AG33" s="42">
        <f t="shared" si="43"/>
        <v>1.0034729698821358E-4</v>
      </c>
      <c r="AH33" s="42">
        <f t="shared" si="43"/>
        <v>9.9968039130066269E-5</v>
      </c>
      <c r="AI33" s="42">
        <f t="shared" si="43"/>
        <v>9.959021465903832E-5</v>
      </c>
      <c r="AJ33" s="42">
        <f t="shared" si="43"/>
        <v>9.9213818157710987E-5</v>
      </c>
      <c r="AK33" s="42">
        <f t="shared" si="43"/>
        <v>9.883884422914039E-5</v>
      </c>
      <c r="AL33" s="42">
        <f t="shared" si="43"/>
        <v>9.846528749678014E-5</v>
      </c>
      <c r="AM33" s="42">
        <f t="shared" si="43"/>
        <v>9.8093142604404262E-5</v>
      </c>
      <c r="AN33" s="42">
        <f t="shared" si="43"/>
        <v>9.7722404216030382E-5</v>
      </c>
      <c r="AO33" s="42">
        <f t="shared" si="43"/>
        <v>9.7353067015843207E-5</v>
      </c>
      <c r="AP33" s="42">
        <f t="shared" si="43"/>
        <v>9.698512570811832E-5</v>
      </c>
      <c r="AQ33" s="42">
        <f t="shared" ref="AQ33:BJ33" si="44">AP33*(1-$F$4)</f>
        <v>9.6618575017146246E-5</v>
      </c>
      <c r="AR33" s="42">
        <f t="shared" si="44"/>
        <v>9.6253409687156814E-5</v>
      </c>
      <c r="AS33" s="42">
        <f t="shared" si="44"/>
        <v>9.5889624482243765E-5</v>
      </c>
      <c r="AT33" s="42">
        <f t="shared" si="44"/>
        <v>9.5527214186289725E-5</v>
      </c>
      <c r="AU33" s="42">
        <f t="shared" si="44"/>
        <v>9.516617360289137E-5</v>
      </c>
      <c r="AV33" s="42">
        <f t="shared" si="44"/>
        <v>9.480649755528495E-5</v>
      </c>
      <c r="AW33" s="42">
        <f t="shared" si="44"/>
        <v>9.444818088627204E-5</v>
      </c>
      <c r="AX33" s="42">
        <f t="shared" si="44"/>
        <v>9.4091218458145593E-5</v>
      </c>
      <c r="AY33" s="42">
        <f t="shared" si="44"/>
        <v>9.37356051526163E-5</v>
      </c>
      <c r="AZ33" s="42">
        <f t="shared" si="44"/>
        <v>9.3381335870739186E-5</v>
      </c>
      <c r="BA33" s="42">
        <f t="shared" si="44"/>
        <v>9.3028405532840481E-5</v>
      </c>
      <c r="BB33" s="42">
        <f t="shared" si="44"/>
        <v>9.2676809078444817E-5</v>
      </c>
      <c r="BC33" s="42">
        <f t="shared" si="44"/>
        <v>9.2326541466202628E-5</v>
      </c>
      <c r="BD33" s="42">
        <f t="shared" si="44"/>
        <v>9.1977597673817925E-5</v>
      </c>
      <c r="BE33" s="42">
        <f t="shared" si="44"/>
        <v>9.1629972697976228E-5</v>
      </c>
      <c r="BF33" s="42">
        <f t="shared" si="44"/>
        <v>9.1283661554272843E-5</v>
      </c>
      <c r="BG33" s="42">
        <f t="shared" si="44"/>
        <v>9.0938659277141413E-5</v>
      </c>
      <c r="BH33" s="42">
        <f t="shared" si="44"/>
        <v>9.0594960919782689E-5</v>
      </c>
      <c r="BI33" s="42">
        <f t="shared" si="44"/>
        <v>9.025256155409362E-5</v>
      </c>
      <c r="BJ33" s="42">
        <f t="shared" si="44"/>
        <v>8.991145627059669E-5</v>
      </c>
      <c r="BK33" t="str">
        <f t="shared" si="5"/>
        <v>21_VN</v>
      </c>
      <c r="BL33" t="str">
        <f t="shared" si="6"/>
        <v>d_ind_cem_15_1_fwood_wwaste</v>
      </c>
      <c r="BO33" s="8">
        <f t="shared" si="7"/>
        <v>8.0658381968201986</v>
      </c>
      <c r="BP33" s="8">
        <f t="shared" si="8"/>
        <v>8.6922112342625013</v>
      </c>
      <c r="BQ33" s="8" cm="1">
        <f t="array" ref="BQ33">K33*INDEX(prod_est,$G33+$H33,MATCH(BQ$14,$BP$14:$DP$14,0))</f>
        <v>9.3875881330035007</v>
      </c>
      <c r="BR33" s="8" cm="1">
        <f t="array" ref="BR33">L33*INDEX(prod_est,$G33+$H33,MATCH(BR$14,$BP$14:$DP$14,0))</f>
        <v>8.5955009966931861</v>
      </c>
      <c r="BS33" s="8" cm="1">
        <f t="array" ref="BS33">M33*INDEX(prod_est,$G33+$H33,MATCH(BS$14,$BP$14:$DP$14,0))</f>
        <v>9.4809985508706536</v>
      </c>
      <c r="BT33" s="8" cm="1">
        <f t="array" ref="BT33">N33*INDEX(prod_est,$G33+$H33,MATCH(BT$14,$BP$14:$DP$14,0))</f>
        <v>10.425786977829798</v>
      </c>
      <c r="BU33" s="8" cm="1">
        <f t="array" ref="BU33">O33*INDEX(prod_est,$G33+$H33,MATCH(BU$14,$BP$14:$DP$14,0))</f>
        <v>10.888404779534923</v>
      </c>
      <c r="BV33" s="8" cm="1">
        <f t="array" ref="BV33">P33*INDEX(prod_est,$G33+$H33,MATCH(BV$14,$BP$14:$DP$14,0))</f>
        <v>11.368340956725085</v>
      </c>
      <c r="BW33" s="8" cm="1">
        <f t="array" ref="BW33">Q33*INDEX(prod_est,$G33+$H33,MATCH(BW$14,$BP$14:$DP$14,0))</f>
        <v>11.866090564314524</v>
      </c>
      <c r="BX33" s="8" cm="1">
        <f t="array" ref="BX33">R33*INDEX(prod_est,$G33+$H33,MATCH(BX$14,$BP$14:$DP$14,0))</f>
        <v>12.382154084266981</v>
      </c>
      <c r="BY33" s="8" cm="1">
        <f t="array" ref="BY33">S33*INDEX(prod_est,$G33+$H33,MATCH(BY$14,$BP$14:$DP$14,0))</f>
        <v>12.917036811917342</v>
      </c>
      <c r="BZ33" s="8" cm="1">
        <f t="array" ref="BZ33">T33*INDEX(prod_est,$G33+$H33,MATCH(BZ$14,$BP$14:$DP$14,0))</f>
        <v>13.360546503968393</v>
      </c>
      <c r="CA33" s="8" cm="1">
        <f t="array" ref="CA33">U33*INDEX(prod_est,$G33+$H33,MATCH(CA$14,$BP$14:$DP$14,0))</f>
        <v>13.816344416045029</v>
      </c>
      <c r="CB33" s="8" cm="1">
        <f t="array" ref="CB33">V33*INDEX(prod_est,$G33+$H33,MATCH(CB$14,$BP$14:$DP$14,0))</f>
        <v>14.284635363467414</v>
      </c>
      <c r="CC33" s="8" cm="1">
        <f t="array" ref="CC33">W33*INDEX(prod_est,$G33+$H33,MATCH(CC$14,$BP$14:$DP$14,0))</f>
        <v>14.339687853197677</v>
      </c>
      <c r="CD33" s="8" cm="1">
        <f t="array" ref="CD33">X33*INDEX(prod_est,$G33+$H33,MATCH(CD$14,$BP$14:$DP$14,0))</f>
        <v>14.391832175559163</v>
      </c>
      <c r="CE33" s="8" cm="1">
        <f t="array" ref="CE33">Y33*INDEX(prod_est,$G33+$H33,MATCH(CE$14,$BP$14:$DP$14,0))</f>
        <v>14.441011451827467</v>
      </c>
      <c r="CF33" s="8" cm="1">
        <f t="array" ref="CF33">Z33*INDEX(prod_est,$G33+$H33,MATCH(CF$14,$BP$14:$DP$14,0))</f>
        <v>14.487168094794434</v>
      </c>
      <c r="CG33" s="8" cm="1">
        <f t="array" ref="CG33">AA33*INDEX(prod_est,$G33+$H33,MATCH(CG$14,$BP$14:$DP$14,0))</f>
        <v>14.530243801463229</v>
      </c>
      <c r="CH33" s="8" cm="1">
        <f t="array" ref="CH33">AB33*INDEX(prod_est,$G33+$H33,MATCH(CH$14,$BP$14:$DP$14,0))</f>
        <v>14.570179545674444</v>
      </c>
      <c r="CI33" s="8" cm="1">
        <f t="array" ref="CI33">AC33*INDEX(prod_est,$G33+$H33,MATCH(CI$14,$BP$14:$DP$14,0))</f>
        <v>14.606915570665032</v>
      </c>
      <c r="CJ33" s="8" cm="1">
        <f t="array" ref="CJ33">AD33*INDEX(prod_est,$G33+$H33,MATCH(CJ$14,$BP$14:$DP$14,0))</f>
        <v>14.640391381557061</v>
      </c>
      <c r="CK33" s="8" cm="1">
        <f t="array" ref="CK33">AE33*INDEX(prod_est,$G33+$H33,MATCH(CK$14,$BP$14:$DP$14,0))</f>
        <v>14.670545737778253</v>
      </c>
      <c r="CL33" s="8" cm="1">
        <f t="array" ref="CL33">AF33*INDEX(prod_est,$G33+$H33,MATCH(CL$14,$BP$14:$DP$14,0))</f>
        <v>14.697316645412078</v>
      </c>
      <c r="CM33" s="8" cm="1">
        <f t="array" ref="CM33">AG33*INDEX(prod_est,$G33+$H33,MATCH(CM$14,$BP$14:$DP$14,0))</f>
        <v>14.720641349476352</v>
      </c>
      <c r="CN33" s="8" cm="1">
        <f t="array" ref="CN33">AH33*INDEX(prod_est,$G33+$H33,MATCH(CN$14,$BP$14:$DP$14,0))</f>
        <v>14.740456326131671</v>
      </c>
      <c r="CO33" s="8" cm="1">
        <f t="array" ref="CO33">AI33*INDEX(prod_est,$G33+$H33,MATCH(CO$14,$BP$14:$DP$14,0))</f>
        <v>14.756697274817508</v>
      </c>
      <c r="CP33" s="8" cm="1">
        <f t="array" ref="CP33">AJ33*INDEX(prod_est,$G33+$H33,MATCH(CP$14,$BP$14:$DP$14,0))</f>
        <v>14.769299110315554</v>
      </c>
      <c r="CQ33" s="8" cm="1">
        <f t="array" ref="CQ33">AK33*INDEX(prod_est,$G33+$H33,MATCH(CQ$14,$BP$14:$DP$14,0))</f>
        <v>14.778195954740459</v>
      </c>
      <c r="CR33" s="8" cm="1">
        <f t="array" ref="CR33">AL33*INDEX(prod_est,$G33+$H33,MATCH(CR$14,$BP$14:$DP$14,0))</f>
        <v>14.783321129455878</v>
      </c>
      <c r="CS33" s="8" cm="1">
        <f t="array" ref="CS33">AM33*INDEX(prod_est,$G33+$H33,MATCH(CS$14,$BP$14:$DP$14,0))</f>
        <v>14.784607146917281</v>
      </c>
      <c r="CT33" s="8" cm="1">
        <f t="array" ref="CT33">AN33*INDEX(prod_est,$G33+$H33,MATCH(CT$14,$BP$14:$DP$14,0))</f>
        <v>14.781985702438892</v>
      </c>
      <c r="CU33" s="8" cm="1">
        <f t="array" ref="CU33">AO33*INDEX(prod_est,$G33+$H33,MATCH(CU$14,$BP$14:$DP$14,0))</f>
        <v>14.775387665884825</v>
      </c>
      <c r="CV33" s="8" cm="1">
        <f t="array" ref="CV33">AP33*INDEX(prod_est,$G33+$H33,MATCH(CV$14,$BP$14:$DP$14,0))</f>
        <v>14.764743073284908</v>
      </c>
      <c r="CW33" cm="1">
        <f t="array" ref="CW33">AQ33*INDEX(prod_est,$G33+$H33,MATCH(CW$14,$BP$14:$DP$14,0))</f>
        <v>14.603941701358499</v>
      </c>
      <c r="CX33" cm="1">
        <f t="array" ref="CX33">AR33*INDEX(prod_est,$G33+$H33,MATCH(CX$14,$BP$14:$DP$14,0))</f>
        <v>14.440770653899968</v>
      </c>
      <c r="CY33" cm="1">
        <f t="array" ref="CY33">AS33*INDEX(prod_est,$G33+$H33,MATCH(CY$14,$BP$14:$DP$14,0))</f>
        <v>14.275262892826072</v>
      </c>
      <c r="CZ33" cm="1">
        <f t="array" ref="CZ33">AT33*INDEX(prod_est,$G33+$H33,MATCH(CZ$14,$BP$14:$DP$14,0))</f>
        <v>14.107451116547805</v>
      </c>
      <c r="DA33" cm="1">
        <f t="array" ref="DA33">AU33*INDEX(prod_est,$G33+$H33,MATCH(DA$14,$BP$14:$DP$14,0))</f>
        <v>13.937367761673805</v>
      </c>
      <c r="DB33" cm="1">
        <f t="array" ref="DB33">AV33*INDEX(prod_est,$G33+$H33,MATCH(DB$14,$BP$14:$DP$14,0))</f>
        <v>13.765045004703437</v>
      </c>
      <c r="DC33" cm="1">
        <f t="array" ref="DC33">AW33*INDEX(prod_est,$G33+$H33,MATCH(DC$14,$BP$14:$DP$14,0))</f>
        <v>13.59051476371037</v>
      </c>
      <c r="DD33" cm="1">
        <f t="array" ref="DD33">AX33*INDEX(prod_est,$G33+$H33,MATCH(DD$14,$BP$14:$DP$14,0))</f>
        <v>13.413808700016695</v>
      </c>
      <c r="DE33" cm="1">
        <f t="array" ref="DE33">AY33*INDEX(prod_est,$G33+$H33,MATCH(DE$14,$BP$14:$DP$14,0))</f>
        <v>13.234958219857253</v>
      </c>
      <c r="DF33" cm="1">
        <f t="array" ref="DF33">AZ33*INDEX(prod_est,$G33+$H33,MATCH(DF$14,$BP$14:$DP$14,0))</f>
        <v>13.053994476033669</v>
      </c>
      <c r="DG33" cm="1">
        <f t="array" ref="DG33">BA33*INDEX(prod_est,$G33+$H33,MATCH(DG$14,$BP$14:$DP$14,0))</f>
        <v>12.870948369560507</v>
      </c>
      <c r="DH33" cm="1">
        <f t="array" ref="DH33">BB33*INDEX(prod_est,$G33+$H33,MATCH(DH$14,$BP$14:$DP$14,0))</f>
        <v>12.68585055129989</v>
      </c>
      <c r="DI33" cm="1">
        <f t="array" ref="DI33">BC33*INDEX(prod_est,$G33+$H33,MATCH(DI$14,$BP$14:$DP$14,0))</f>
        <v>12.498731423588342</v>
      </c>
      <c r="DJ33" cm="1">
        <f t="array" ref="DJ33">BD33*INDEX(prod_est,$G33+$H33,MATCH(DJ$14,$BP$14:$DP$14,0))</f>
        <v>12.309621141853645</v>
      </c>
      <c r="DK33" cm="1">
        <f t="array" ref="DK33">BE33*INDEX(prod_est,$G33+$H33,MATCH(DK$14,$BP$14:$DP$14,0))</f>
        <v>12.118549616221625</v>
      </c>
      <c r="DL33" cm="1">
        <f t="array" ref="DL33">BF33*INDEX(prod_est,$G33+$H33,MATCH(DL$14,$BP$14:$DP$14,0))</f>
        <v>11.925546513115398</v>
      </c>
      <c r="DM33" cm="1">
        <f t="array" ref="DM33">BG33*INDEX(prod_est,$G33+$H33,MATCH(DM$14,$BP$14:$DP$14,0))</f>
        <v>11.730641256843304</v>
      </c>
      <c r="DN33" cm="1">
        <f t="array" ref="DN33">BH33*INDEX(prod_est,$G33+$H33,MATCH(DN$14,$BP$14:$DP$14,0))</f>
        <v>11.533863031179324</v>
      </c>
      <c r="DO33" cm="1">
        <f t="array" ref="DO33">BI33*INDEX(prod_est,$G33+$H33,MATCH(DO$14,$BP$14:$DP$14,0))</f>
        <v>11.33524078093361</v>
      </c>
      <c r="DP33" cm="1">
        <f t="array" ref="DP33">BJ33*INDEX(prod_est,$G33+$H33,MATCH(DP$14,$BP$14:$DP$14,0))</f>
        <v>11.134803213513859</v>
      </c>
    </row>
    <row r="34" spans="1:120" x14ac:dyDescent="0.25">
      <c r="A34" t="s">
        <v>57</v>
      </c>
      <c r="B34" t="s">
        <v>24</v>
      </c>
      <c r="C34" t="s">
        <v>24</v>
      </c>
      <c r="D34" t="s">
        <v>37</v>
      </c>
      <c r="E34" s="8">
        <v>0</v>
      </c>
      <c r="F34" s="8">
        <v>0</v>
      </c>
      <c r="G34">
        <f>MATCH(A34,Production_est!$A$4:$A$339,0)</f>
        <v>321</v>
      </c>
      <c r="H34">
        <f>IFERROR(MATCH(D34,Production_est!$D$4:$D$339,0),"-")</f>
        <v>6</v>
      </c>
      <c r="I34" s="8" cm="1">
        <f t="array" ref="I34">IFERROR(INDEX(Production_est!$E$4:$E$339,H34+G34),"-")</f>
        <v>80000</v>
      </c>
      <c r="J34" s="42">
        <f t="shared" si="0"/>
        <v>0</v>
      </c>
      <c r="K34" s="42">
        <f t="shared" si="1"/>
        <v>0</v>
      </c>
      <c r="L34" s="42">
        <f t="shared" si="2"/>
        <v>0</v>
      </c>
      <c r="M34" s="42">
        <f t="shared" ref="M34:AP34" si="45">L34*(1-$F$4)</f>
        <v>0</v>
      </c>
      <c r="N34" s="42">
        <f t="shared" si="45"/>
        <v>0</v>
      </c>
      <c r="O34" s="42">
        <f t="shared" si="45"/>
        <v>0</v>
      </c>
      <c r="P34" s="42">
        <f t="shared" si="45"/>
        <v>0</v>
      </c>
      <c r="Q34" s="42">
        <f t="shared" si="45"/>
        <v>0</v>
      </c>
      <c r="R34" s="42">
        <f t="shared" si="45"/>
        <v>0</v>
      </c>
      <c r="S34" s="42">
        <f t="shared" si="45"/>
        <v>0</v>
      </c>
      <c r="T34" s="42">
        <f t="shared" si="45"/>
        <v>0</v>
      </c>
      <c r="U34" s="42">
        <f t="shared" si="45"/>
        <v>0</v>
      </c>
      <c r="V34" s="42">
        <f t="shared" si="45"/>
        <v>0</v>
      </c>
      <c r="W34" s="42">
        <f t="shared" si="45"/>
        <v>0</v>
      </c>
      <c r="X34" s="42">
        <f t="shared" si="45"/>
        <v>0</v>
      </c>
      <c r="Y34" s="42">
        <f t="shared" si="45"/>
        <v>0</v>
      </c>
      <c r="Z34" s="42">
        <f t="shared" si="45"/>
        <v>0</v>
      </c>
      <c r="AA34" s="42">
        <f t="shared" si="45"/>
        <v>0</v>
      </c>
      <c r="AB34" s="42">
        <f t="shared" si="45"/>
        <v>0</v>
      </c>
      <c r="AC34" s="42">
        <f t="shared" si="45"/>
        <v>0</v>
      </c>
      <c r="AD34" s="42">
        <f t="shared" si="45"/>
        <v>0</v>
      </c>
      <c r="AE34" s="42">
        <f t="shared" si="45"/>
        <v>0</v>
      </c>
      <c r="AF34" s="42">
        <f t="shared" si="45"/>
        <v>0</v>
      </c>
      <c r="AG34" s="42">
        <f t="shared" si="45"/>
        <v>0</v>
      </c>
      <c r="AH34" s="42">
        <f t="shared" si="45"/>
        <v>0</v>
      </c>
      <c r="AI34" s="42">
        <f t="shared" si="45"/>
        <v>0</v>
      </c>
      <c r="AJ34" s="42">
        <f t="shared" si="45"/>
        <v>0</v>
      </c>
      <c r="AK34" s="42">
        <f t="shared" si="45"/>
        <v>0</v>
      </c>
      <c r="AL34" s="42">
        <f t="shared" si="45"/>
        <v>0</v>
      </c>
      <c r="AM34" s="42">
        <f t="shared" si="45"/>
        <v>0</v>
      </c>
      <c r="AN34" s="42">
        <f t="shared" si="45"/>
        <v>0</v>
      </c>
      <c r="AO34" s="42">
        <f t="shared" si="45"/>
        <v>0</v>
      </c>
      <c r="AP34" s="42">
        <f t="shared" si="45"/>
        <v>0</v>
      </c>
      <c r="AQ34" s="42">
        <f t="shared" ref="AQ34:BJ34" si="46">AP34*(1-$F$4)</f>
        <v>0</v>
      </c>
      <c r="AR34" s="42">
        <f t="shared" si="46"/>
        <v>0</v>
      </c>
      <c r="AS34" s="42">
        <f t="shared" si="46"/>
        <v>0</v>
      </c>
      <c r="AT34" s="42">
        <f t="shared" si="46"/>
        <v>0</v>
      </c>
      <c r="AU34" s="42">
        <f t="shared" si="46"/>
        <v>0</v>
      </c>
      <c r="AV34" s="42">
        <f t="shared" si="46"/>
        <v>0</v>
      </c>
      <c r="AW34" s="42">
        <f t="shared" si="46"/>
        <v>0</v>
      </c>
      <c r="AX34" s="42">
        <f t="shared" si="46"/>
        <v>0</v>
      </c>
      <c r="AY34" s="42">
        <f t="shared" si="46"/>
        <v>0</v>
      </c>
      <c r="AZ34" s="42">
        <f t="shared" si="46"/>
        <v>0</v>
      </c>
      <c r="BA34" s="42">
        <f t="shared" si="46"/>
        <v>0</v>
      </c>
      <c r="BB34" s="42">
        <f t="shared" si="46"/>
        <v>0</v>
      </c>
      <c r="BC34" s="42">
        <f t="shared" si="46"/>
        <v>0</v>
      </c>
      <c r="BD34" s="42">
        <f t="shared" si="46"/>
        <v>0</v>
      </c>
      <c r="BE34" s="42">
        <f t="shared" si="46"/>
        <v>0</v>
      </c>
      <c r="BF34" s="42">
        <f t="shared" si="46"/>
        <v>0</v>
      </c>
      <c r="BG34" s="42">
        <f t="shared" si="46"/>
        <v>0</v>
      </c>
      <c r="BH34" s="42">
        <f t="shared" si="46"/>
        <v>0</v>
      </c>
      <c r="BI34" s="42">
        <f t="shared" si="46"/>
        <v>0</v>
      </c>
      <c r="BJ34" s="42">
        <f t="shared" si="46"/>
        <v>0</v>
      </c>
      <c r="BK34" t="str">
        <f t="shared" si="5"/>
        <v>21_VN</v>
      </c>
      <c r="BL34" t="str">
        <f t="shared" si="6"/>
        <v>d_ind_cem_15_2_bagasse</v>
      </c>
      <c r="BO34" s="8">
        <f t="shared" si="7"/>
        <v>0</v>
      </c>
      <c r="BP34" s="8">
        <f t="shared" si="8"/>
        <v>0</v>
      </c>
      <c r="BQ34" s="8" cm="1">
        <f t="array" ref="BQ34">K34*INDEX(prod_est,$G34+$H34,MATCH(BQ$14,$BP$14:$DP$14,0))</f>
        <v>0</v>
      </c>
      <c r="BR34" s="8" cm="1">
        <f t="array" ref="BR34">L34*INDEX(prod_est,$G34+$H34,MATCH(BR$14,$BP$14:$DP$14,0))</f>
        <v>0</v>
      </c>
      <c r="BS34" s="8" cm="1">
        <f t="array" ref="BS34">M34*INDEX(prod_est,$G34+$H34,MATCH(BS$14,$BP$14:$DP$14,0))</f>
        <v>0</v>
      </c>
      <c r="BT34" s="8" cm="1">
        <f t="array" ref="BT34">N34*INDEX(prod_est,$G34+$H34,MATCH(BT$14,$BP$14:$DP$14,0))</f>
        <v>0</v>
      </c>
      <c r="BU34" s="8" cm="1">
        <f t="array" ref="BU34">O34*INDEX(prod_est,$G34+$H34,MATCH(BU$14,$BP$14:$DP$14,0))</f>
        <v>0</v>
      </c>
      <c r="BV34" s="8" cm="1">
        <f t="array" ref="BV34">P34*INDEX(prod_est,$G34+$H34,MATCH(BV$14,$BP$14:$DP$14,0))</f>
        <v>0</v>
      </c>
      <c r="BW34" s="8" cm="1">
        <f t="array" ref="BW34">Q34*INDEX(prod_est,$G34+$H34,MATCH(BW$14,$BP$14:$DP$14,0))</f>
        <v>0</v>
      </c>
      <c r="BX34" s="8" cm="1">
        <f t="array" ref="BX34">R34*INDEX(prod_est,$G34+$H34,MATCH(BX$14,$BP$14:$DP$14,0))</f>
        <v>0</v>
      </c>
      <c r="BY34" s="8" cm="1">
        <f t="array" ref="BY34">S34*INDEX(prod_est,$G34+$H34,MATCH(BY$14,$BP$14:$DP$14,0))</f>
        <v>0</v>
      </c>
      <c r="BZ34" s="8" cm="1">
        <f t="array" ref="BZ34">T34*INDEX(prod_est,$G34+$H34,MATCH(BZ$14,$BP$14:$DP$14,0))</f>
        <v>0</v>
      </c>
      <c r="CA34" s="8" cm="1">
        <f t="array" ref="CA34">U34*INDEX(prod_est,$G34+$H34,MATCH(CA$14,$BP$14:$DP$14,0))</f>
        <v>0</v>
      </c>
      <c r="CB34" s="8" cm="1">
        <f t="array" ref="CB34">V34*INDEX(prod_est,$G34+$H34,MATCH(CB$14,$BP$14:$DP$14,0))</f>
        <v>0</v>
      </c>
      <c r="CC34" s="8" cm="1">
        <f t="array" ref="CC34">W34*INDEX(prod_est,$G34+$H34,MATCH(CC$14,$BP$14:$DP$14,0))</f>
        <v>0</v>
      </c>
      <c r="CD34" s="8" cm="1">
        <f t="array" ref="CD34">X34*INDEX(prod_est,$G34+$H34,MATCH(CD$14,$BP$14:$DP$14,0))</f>
        <v>0</v>
      </c>
      <c r="CE34" s="8" cm="1">
        <f t="array" ref="CE34">Y34*INDEX(prod_est,$G34+$H34,MATCH(CE$14,$BP$14:$DP$14,0))</f>
        <v>0</v>
      </c>
      <c r="CF34" s="8" cm="1">
        <f t="array" ref="CF34">Z34*INDEX(prod_est,$G34+$H34,MATCH(CF$14,$BP$14:$DP$14,0))</f>
        <v>0</v>
      </c>
      <c r="CG34" s="8" cm="1">
        <f t="array" ref="CG34">AA34*INDEX(prod_est,$G34+$H34,MATCH(CG$14,$BP$14:$DP$14,0))</f>
        <v>0</v>
      </c>
      <c r="CH34" s="8" cm="1">
        <f t="array" ref="CH34">AB34*INDEX(prod_est,$G34+$H34,MATCH(CH$14,$BP$14:$DP$14,0))</f>
        <v>0</v>
      </c>
      <c r="CI34" s="8" cm="1">
        <f t="array" ref="CI34">AC34*INDEX(prod_est,$G34+$H34,MATCH(CI$14,$BP$14:$DP$14,0))</f>
        <v>0</v>
      </c>
      <c r="CJ34" s="8" cm="1">
        <f t="array" ref="CJ34">AD34*INDEX(prod_est,$G34+$H34,MATCH(CJ$14,$BP$14:$DP$14,0))</f>
        <v>0</v>
      </c>
      <c r="CK34" s="8" cm="1">
        <f t="array" ref="CK34">AE34*INDEX(prod_est,$G34+$H34,MATCH(CK$14,$BP$14:$DP$14,0))</f>
        <v>0</v>
      </c>
      <c r="CL34" s="8" cm="1">
        <f t="array" ref="CL34">AF34*INDEX(prod_est,$G34+$H34,MATCH(CL$14,$BP$14:$DP$14,0))</f>
        <v>0</v>
      </c>
      <c r="CM34" s="8" cm="1">
        <f t="array" ref="CM34">AG34*INDEX(prod_est,$G34+$H34,MATCH(CM$14,$BP$14:$DP$14,0))</f>
        <v>0</v>
      </c>
      <c r="CN34" s="8" cm="1">
        <f t="array" ref="CN34">AH34*INDEX(prod_est,$G34+$H34,MATCH(CN$14,$BP$14:$DP$14,0))</f>
        <v>0</v>
      </c>
      <c r="CO34" s="8" cm="1">
        <f t="array" ref="CO34">AI34*INDEX(prod_est,$G34+$H34,MATCH(CO$14,$BP$14:$DP$14,0))</f>
        <v>0</v>
      </c>
      <c r="CP34" s="8" cm="1">
        <f t="array" ref="CP34">AJ34*INDEX(prod_est,$G34+$H34,MATCH(CP$14,$BP$14:$DP$14,0))</f>
        <v>0</v>
      </c>
      <c r="CQ34" s="8" cm="1">
        <f t="array" ref="CQ34">AK34*INDEX(prod_est,$G34+$H34,MATCH(CQ$14,$BP$14:$DP$14,0))</f>
        <v>0</v>
      </c>
      <c r="CR34" s="8" cm="1">
        <f t="array" ref="CR34">AL34*INDEX(prod_est,$G34+$H34,MATCH(CR$14,$BP$14:$DP$14,0))</f>
        <v>0</v>
      </c>
      <c r="CS34" s="8" cm="1">
        <f t="array" ref="CS34">AM34*INDEX(prod_est,$G34+$H34,MATCH(CS$14,$BP$14:$DP$14,0))</f>
        <v>0</v>
      </c>
      <c r="CT34" s="8" cm="1">
        <f t="array" ref="CT34">AN34*INDEX(prod_est,$G34+$H34,MATCH(CT$14,$BP$14:$DP$14,0))</f>
        <v>0</v>
      </c>
      <c r="CU34" s="8" cm="1">
        <f t="array" ref="CU34">AO34*INDEX(prod_est,$G34+$H34,MATCH(CU$14,$BP$14:$DP$14,0))</f>
        <v>0</v>
      </c>
      <c r="CV34" s="8" cm="1">
        <f t="array" ref="CV34">AP34*INDEX(prod_est,$G34+$H34,MATCH(CV$14,$BP$14:$DP$14,0))</f>
        <v>0</v>
      </c>
      <c r="CW34" cm="1">
        <f t="array" ref="CW34">AQ34*INDEX(prod_est,$G34+$H34,MATCH(CW$14,$BP$14:$DP$14,0))</f>
        <v>0</v>
      </c>
      <c r="CX34" cm="1">
        <f t="array" ref="CX34">AR34*INDEX(prod_est,$G34+$H34,MATCH(CX$14,$BP$14:$DP$14,0))</f>
        <v>0</v>
      </c>
      <c r="CY34" cm="1">
        <f t="array" ref="CY34">AS34*INDEX(prod_est,$G34+$H34,MATCH(CY$14,$BP$14:$DP$14,0))</f>
        <v>0</v>
      </c>
      <c r="CZ34" cm="1">
        <f t="array" ref="CZ34">AT34*INDEX(prod_est,$G34+$H34,MATCH(CZ$14,$BP$14:$DP$14,0))</f>
        <v>0</v>
      </c>
      <c r="DA34" cm="1">
        <f t="array" ref="DA34">AU34*INDEX(prod_est,$G34+$H34,MATCH(DA$14,$BP$14:$DP$14,0))</f>
        <v>0</v>
      </c>
      <c r="DB34" cm="1">
        <f t="array" ref="DB34">AV34*INDEX(prod_est,$G34+$H34,MATCH(DB$14,$BP$14:$DP$14,0))</f>
        <v>0</v>
      </c>
      <c r="DC34" cm="1">
        <f t="array" ref="DC34">AW34*INDEX(prod_est,$G34+$H34,MATCH(DC$14,$BP$14:$DP$14,0))</f>
        <v>0</v>
      </c>
      <c r="DD34" cm="1">
        <f t="array" ref="DD34">AX34*INDEX(prod_est,$G34+$H34,MATCH(DD$14,$BP$14:$DP$14,0))</f>
        <v>0</v>
      </c>
      <c r="DE34" cm="1">
        <f t="array" ref="DE34">AY34*INDEX(prod_est,$G34+$H34,MATCH(DE$14,$BP$14:$DP$14,0))</f>
        <v>0</v>
      </c>
      <c r="DF34" cm="1">
        <f t="array" ref="DF34">AZ34*INDEX(prod_est,$G34+$H34,MATCH(DF$14,$BP$14:$DP$14,0))</f>
        <v>0</v>
      </c>
      <c r="DG34" cm="1">
        <f t="array" ref="DG34">BA34*INDEX(prod_est,$G34+$H34,MATCH(DG$14,$BP$14:$DP$14,0))</f>
        <v>0</v>
      </c>
      <c r="DH34" cm="1">
        <f t="array" ref="DH34">BB34*INDEX(prod_est,$G34+$H34,MATCH(DH$14,$BP$14:$DP$14,0))</f>
        <v>0</v>
      </c>
      <c r="DI34" cm="1">
        <f t="array" ref="DI34">BC34*INDEX(prod_est,$G34+$H34,MATCH(DI$14,$BP$14:$DP$14,0))</f>
        <v>0</v>
      </c>
      <c r="DJ34" cm="1">
        <f t="array" ref="DJ34">BD34*INDEX(prod_est,$G34+$H34,MATCH(DJ$14,$BP$14:$DP$14,0))</f>
        <v>0</v>
      </c>
      <c r="DK34" cm="1">
        <f t="array" ref="DK34">BE34*INDEX(prod_est,$G34+$H34,MATCH(DK$14,$BP$14:$DP$14,0))</f>
        <v>0</v>
      </c>
      <c r="DL34" cm="1">
        <f t="array" ref="DL34">BF34*INDEX(prod_est,$G34+$H34,MATCH(DL$14,$BP$14:$DP$14,0))</f>
        <v>0</v>
      </c>
      <c r="DM34" cm="1">
        <f t="array" ref="DM34">BG34*INDEX(prod_est,$G34+$H34,MATCH(DM$14,$BP$14:$DP$14,0))</f>
        <v>0</v>
      </c>
      <c r="DN34" cm="1">
        <f t="array" ref="DN34">BH34*INDEX(prod_est,$G34+$H34,MATCH(DN$14,$BP$14:$DP$14,0))</f>
        <v>0</v>
      </c>
      <c r="DO34" cm="1">
        <f t="array" ref="DO34">BI34*INDEX(prod_est,$G34+$H34,MATCH(DO$14,$BP$14:$DP$14,0))</f>
        <v>0</v>
      </c>
      <c r="DP34" cm="1">
        <f t="array" ref="DP34">BJ34*INDEX(prod_est,$G34+$H34,MATCH(DP$14,$BP$14:$DP$14,0))</f>
        <v>0</v>
      </c>
    </row>
    <row r="35" spans="1:120" x14ac:dyDescent="0.25">
      <c r="A35" t="s">
        <v>57</v>
      </c>
      <c r="B35" t="s">
        <v>25</v>
      </c>
      <c r="C35" t="s">
        <v>25</v>
      </c>
      <c r="D35" t="s">
        <v>37</v>
      </c>
      <c r="E35" s="8">
        <v>0</v>
      </c>
      <c r="F35" s="8">
        <v>0</v>
      </c>
      <c r="G35">
        <f>MATCH(A35,Production_est!$A$4:$A$339,0)</f>
        <v>321</v>
      </c>
      <c r="H35">
        <f>IFERROR(MATCH(D35,Production_est!$D$4:$D$339,0),"-")</f>
        <v>6</v>
      </c>
      <c r="I35" s="8" cm="1">
        <f t="array" ref="I35">IFERROR(INDEX(Production_est!$E$4:$E$339,H35+G35),"-")</f>
        <v>80000</v>
      </c>
      <c r="J35" s="42">
        <f t="shared" si="0"/>
        <v>0</v>
      </c>
      <c r="K35" s="42">
        <f t="shared" si="1"/>
        <v>0</v>
      </c>
      <c r="L35" s="42">
        <f t="shared" si="2"/>
        <v>0</v>
      </c>
      <c r="M35" s="42">
        <f t="shared" ref="M35:AP35" si="47">L35*(1-$F$4)</f>
        <v>0</v>
      </c>
      <c r="N35" s="42">
        <f t="shared" si="47"/>
        <v>0</v>
      </c>
      <c r="O35" s="42">
        <f t="shared" si="47"/>
        <v>0</v>
      </c>
      <c r="P35" s="42">
        <f t="shared" si="47"/>
        <v>0</v>
      </c>
      <c r="Q35" s="42">
        <f t="shared" si="47"/>
        <v>0</v>
      </c>
      <c r="R35" s="42">
        <f t="shared" si="47"/>
        <v>0</v>
      </c>
      <c r="S35" s="42">
        <f t="shared" si="47"/>
        <v>0</v>
      </c>
      <c r="T35" s="42">
        <f t="shared" si="47"/>
        <v>0</v>
      </c>
      <c r="U35" s="42">
        <f t="shared" si="47"/>
        <v>0</v>
      </c>
      <c r="V35" s="42">
        <f t="shared" si="47"/>
        <v>0</v>
      </c>
      <c r="W35" s="42">
        <f t="shared" si="47"/>
        <v>0</v>
      </c>
      <c r="X35" s="42">
        <f t="shared" si="47"/>
        <v>0</v>
      </c>
      <c r="Y35" s="42">
        <f t="shared" si="47"/>
        <v>0</v>
      </c>
      <c r="Z35" s="42">
        <f t="shared" si="47"/>
        <v>0</v>
      </c>
      <c r="AA35" s="42">
        <f t="shared" si="47"/>
        <v>0</v>
      </c>
      <c r="AB35" s="42">
        <f t="shared" si="47"/>
        <v>0</v>
      </c>
      <c r="AC35" s="42">
        <f t="shared" si="47"/>
        <v>0</v>
      </c>
      <c r="AD35" s="42">
        <f t="shared" si="47"/>
        <v>0</v>
      </c>
      <c r="AE35" s="42">
        <f t="shared" si="47"/>
        <v>0</v>
      </c>
      <c r="AF35" s="42">
        <f t="shared" si="47"/>
        <v>0</v>
      </c>
      <c r="AG35" s="42">
        <f t="shared" si="47"/>
        <v>0</v>
      </c>
      <c r="AH35" s="42">
        <f t="shared" si="47"/>
        <v>0</v>
      </c>
      <c r="AI35" s="42">
        <f t="shared" si="47"/>
        <v>0</v>
      </c>
      <c r="AJ35" s="42">
        <f t="shared" si="47"/>
        <v>0</v>
      </c>
      <c r="AK35" s="42">
        <f t="shared" si="47"/>
        <v>0</v>
      </c>
      <c r="AL35" s="42">
        <f t="shared" si="47"/>
        <v>0</v>
      </c>
      <c r="AM35" s="42">
        <f t="shared" si="47"/>
        <v>0</v>
      </c>
      <c r="AN35" s="42">
        <f t="shared" si="47"/>
        <v>0</v>
      </c>
      <c r="AO35" s="42">
        <f t="shared" si="47"/>
        <v>0</v>
      </c>
      <c r="AP35" s="42">
        <f t="shared" si="47"/>
        <v>0</v>
      </c>
      <c r="AQ35" s="42">
        <f t="shared" ref="AQ35:BJ35" si="48">AP35*(1-$F$4)</f>
        <v>0</v>
      </c>
      <c r="AR35" s="42">
        <f t="shared" si="48"/>
        <v>0</v>
      </c>
      <c r="AS35" s="42">
        <f t="shared" si="48"/>
        <v>0</v>
      </c>
      <c r="AT35" s="42">
        <f t="shared" si="48"/>
        <v>0</v>
      </c>
      <c r="AU35" s="42">
        <f t="shared" si="48"/>
        <v>0</v>
      </c>
      <c r="AV35" s="42">
        <f t="shared" si="48"/>
        <v>0</v>
      </c>
      <c r="AW35" s="42">
        <f t="shared" si="48"/>
        <v>0</v>
      </c>
      <c r="AX35" s="42">
        <f t="shared" si="48"/>
        <v>0</v>
      </c>
      <c r="AY35" s="42">
        <f t="shared" si="48"/>
        <v>0</v>
      </c>
      <c r="AZ35" s="42">
        <f t="shared" si="48"/>
        <v>0</v>
      </c>
      <c r="BA35" s="42">
        <f t="shared" si="48"/>
        <v>0</v>
      </c>
      <c r="BB35" s="42">
        <f t="shared" si="48"/>
        <v>0</v>
      </c>
      <c r="BC35" s="42">
        <f t="shared" si="48"/>
        <v>0</v>
      </c>
      <c r="BD35" s="42">
        <f t="shared" si="48"/>
        <v>0</v>
      </c>
      <c r="BE35" s="42">
        <f t="shared" si="48"/>
        <v>0</v>
      </c>
      <c r="BF35" s="42">
        <f t="shared" si="48"/>
        <v>0</v>
      </c>
      <c r="BG35" s="42">
        <f t="shared" si="48"/>
        <v>0</v>
      </c>
      <c r="BH35" s="42">
        <f t="shared" si="48"/>
        <v>0</v>
      </c>
      <c r="BI35" s="42">
        <f t="shared" si="48"/>
        <v>0</v>
      </c>
      <c r="BJ35" s="42">
        <f t="shared" si="48"/>
        <v>0</v>
      </c>
      <c r="BK35" t="str">
        <f t="shared" si="5"/>
        <v>21_VN</v>
      </c>
      <c r="BL35" t="str">
        <f t="shared" si="6"/>
        <v>d_ind_cem_15_3_charcoal</v>
      </c>
      <c r="BO35" s="8">
        <f t="shared" si="7"/>
        <v>0</v>
      </c>
      <c r="BP35" s="8">
        <f t="shared" si="8"/>
        <v>0</v>
      </c>
      <c r="BQ35" s="8" cm="1">
        <f t="array" ref="BQ35">K35*INDEX(prod_est,$G35+$H35,MATCH(BQ$14,$BP$14:$DP$14,0))</f>
        <v>0</v>
      </c>
      <c r="BR35" s="8" cm="1">
        <f t="array" ref="BR35">L35*INDEX(prod_est,$G35+$H35,MATCH(BR$14,$BP$14:$DP$14,0))</f>
        <v>0</v>
      </c>
      <c r="BS35" s="8" cm="1">
        <f t="array" ref="BS35">M35*INDEX(prod_est,$G35+$H35,MATCH(BS$14,$BP$14:$DP$14,0))</f>
        <v>0</v>
      </c>
      <c r="BT35" s="8" cm="1">
        <f t="array" ref="BT35">N35*INDEX(prod_est,$G35+$H35,MATCH(BT$14,$BP$14:$DP$14,0))</f>
        <v>0</v>
      </c>
      <c r="BU35" s="8" cm="1">
        <f t="array" ref="BU35">O35*INDEX(prod_est,$G35+$H35,MATCH(BU$14,$BP$14:$DP$14,0))</f>
        <v>0</v>
      </c>
      <c r="BV35" s="8" cm="1">
        <f t="array" ref="BV35">P35*INDEX(prod_est,$G35+$H35,MATCH(BV$14,$BP$14:$DP$14,0))</f>
        <v>0</v>
      </c>
      <c r="BW35" s="8" cm="1">
        <f t="array" ref="BW35">Q35*INDEX(prod_est,$G35+$H35,MATCH(BW$14,$BP$14:$DP$14,0))</f>
        <v>0</v>
      </c>
      <c r="BX35" s="8" cm="1">
        <f t="array" ref="BX35">R35*INDEX(prod_est,$G35+$H35,MATCH(BX$14,$BP$14:$DP$14,0))</f>
        <v>0</v>
      </c>
      <c r="BY35" s="8" cm="1">
        <f t="array" ref="BY35">S35*INDEX(prod_est,$G35+$H35,MATCH(BY$14,$BP$14:$DP$14,0))</f>
        <v>0</v>
      </c>
      <c r="BZ35" s="8" cm="1">
        <f t="array" ref="BZ35">T35*INDEX(prod_est,$G35+$H35,MATCH(BZ$14,$BP$14:$DP$14,0))</f>
        <v>0</v>
      </c>
      <c r="CA35" s="8" cm="1">
        <f t="array" ref="CA35">U35*INDEX(prod_est,$G35+$H35,MATCH(CA$14,$BP$14:$DP$14,0))</f>
        <v>0</v>
      </c>
      <c r="CB35" s="8" cm="1">
        <f t="array" ref="CB35">V35*INDEX(prod_est,$G35+$H35,MATCH(CB$14,$BP$14:$DP$14,0))</f>
        <v>0</v>
      </c>
      <c r="CC35" s="8" cm="1">
        <f t="array" ref="CC35">W35*INDEX(prod_est,$G35+$H35,MATCH(CC$14,$BP$14:$DP$14,0))</f>
        <v>0</v>
      </c>
      <c r="CD35" s="8" cm="1">
        <f t="array" ref="CD35">X35*INDEX(prod_est,$G35+$H35,MATCH(CD$14,$BP$14:$DP$14,0))</f>
        <v>0</v>
      </c>
      <c r="CE35" s="8" cm="1">
        <f t="array" ref="CE35">Y35*INDEX(prod_est,$G35+$H35,MATCH(CE$14,$BP$14:$DP$14,0))</f>
        <v>0</v>
      </c>
      <c r="CF35" s="8" cm="1">
        <f t="array" ref="CF35">Z35*INDEX(prod_est,$G35+$H35,MATCH(CF$14,$BP$14:$DP$14,0))</f>
        <v>0</v>
      </c>
      <c r="CG35" s="8" cm="1">
        <f t="array" ref="CG35">AA35*INDEX(prod_est,$G35+$H35,MATCH(CG$14,$BP$14:$DP$14,0))</f>
        <v>0</v>
      </c>
      <c r="CH35" s="8" cm="1">
        <f t="array" ref="CH35">AB35*INDEX(prod_est,$G35+$H35,MATCH(CH$14,$BP$14:$DP$14,0))</f>
        <v>0</v>
      </c>
      <c r="CI35" s="8" cm="1">
        <f t="array" ref="CI35">AC35*INDEX(prod_est,$G35+$H35,MATCH(CI$14,$BP$14:$DP$14,0))</f>
        <v>0</v>
      </c>
      <c r="CJ35" s="8" cm="1">
        <f t="array" ref="CJ35">AD35*INDEX(prod_est,$G35+$H35,MATCH(CJ$14,$BP$14:$DP$14,0))</f>
        <v>0</v>
      </c>
      <c r="CK35" s="8" cm="1">
        <f t="array" ref="CK35">AE35*INDEX(prod_est,$G35+$H35,MATCH(CK$14,$BP$14:$DP$14,0))</f>
        <v>0</v>
      </c>
      <c r="CL35" s="8" cm="1">
        <f t="array" ref="CL35">AF35*INDEX(prod_est,$G35+$H35,MATCH(CL$14,$BP$14:$DP$14,0))</f>
        <v>0</v>
      </c>
      <c r="CM35" s="8" cm="1">
        <f t="array" ref="CM35">AG35*INDEX(prod_est,$G35+$H35,MATCH(CM$14,$BP$14:$DP$14,0))</f>
        <v>0</v>
      </c>
      <c r="CN35" s="8" cm="1">
        <f t="array" ref="CN35">AH35*INDEX(prod_est,$G35+$H35,MATCH(CN$14,$BP$14:$DP$14,0))</f>
        <v>0</v>
      </c>
      <c r="CO35" s="8" cm="1">
        <f t="array" ref="CO35">AI35*INDEX(prod_est,$G35+$H35,MATCH(CO$14,$BP$14:$DP$14,0))</f>
        <v>0</v>
      </c>
      <c r="CP35" s="8" cm="1">
        <f t="array" ref="CP35">AJ35*INDEX(prod_est,$G35+$H35,MATCH(CP$14,$BP$14:$DP$14,0))</f>
        <v>0</v>
      </c>
      <c r="CQ35" s="8" cm="1">
        <f t="array" ref="CQ35">AK35*INDEX(prod_est,$G35+$H35,MATCH(CQ$14,$BP$14:$DP$14,0))</f>
        <v>0</v>
      </c>
      <c r="CR35" s="8" cm="1">
        <f t="array" ref="CR35">AL35*INDEX(prod_est,$G35+$H35,MATCH(CR$14,$BP$14:$DP$14,0))</f>
        <v>0</v>
      </c>
      <c r="CS35" s="8" cm="1">
        <f t="array" ref="CS35">AM35*INDEX(prod_est,$G35+$H35,MATCH(CS$14,$BP$14:$DP$14,0))</f>
        <v>0</v>
      </c>
      <c r="CT35" s="8" cm="1">
        <f t="array" ref="CT35">AN35*INDEX(prod_est,$G35+$H35,MATCH(CT$14,$BP$14:$DP$14,0))</f>
        <v>0</v>
      </c>
      <c r="CU35" s="8" cm="1">
        <f t="array" ref="CU35">AO35*INDEX(prod_est,$G35+$H35,MATCH(CU$14,$BP$14:$DP$14,0))</f>
        <v>0</v>
      </c>
      <c r="CV35" s="8" cm="1">
        <f t="array" ref="CV35">AP35*INDEX(prod_est,$G35+$H35,MATCH(CV$14,$BP$14:$DP$14,0))</f>
        <v>0</v>
      </c>
      <c r="CW35" cm="1">
        <f t="array" ref="CW35">AQ35*INDEX(prod_est,$G35+$H35,MATCH(CW$14,$BP$14:$DP$14,0))</f>
        <v>0</v>
      </c>
      <c r="CX35" cm="1">
        <f t="array" ref="CX35">AR35*INDEX(prod_est,$G35+$H35,MATCH(CX$14,$BP$14:$DP$14,0))</f>
        <v>0</v>
      </c>
      <c r="CY35" cm="1">
        <f t="array" ref="CY35">AS35*INDEX(prod_est,$G35+$H35,MATCH(CY$14,$BP$14:$DP$14,0))</f>
        <v>0</v>
      </c>
      <c r="CZ35" cm="1">
        <f t="array" ref="CZ35">AT35*INDEX(prod_est,$G35+$H35,MATCH(CZ$14,$BP$14:$DP$14,0))</f>
        <v>0</v>
      </c>
      <c r="DA35" cm="1">
        <f t="array" ref="DA35">AU35*INDEX(prod_est,$G35+$H35,MATCH(DA$14,$BP$14:$DP$14,0))</f>
        <v>0</v>
      </c>
      <c r="DB35" cm="1">
        <f t="array" ref="DB35">AV35*INDEX(prod_est,$G35+$H35,MATCH(DB$14,$BP$14:$DP$14,0))</f>
        <v>0</v>
      </c>
      <c r="DC35" cm="1">
        <f t="array" ref="DC35">AW35*INDEX(prod_est,$G35+$H35,MATCH(DC$14,$BP$14:$DP$14,0))</f>
        <v>0</v>
      </c>
      <c r="DD35" cm="1">
        <f t="array" ref="DD35">AX35*INDEX(prod_est,$G35+$H35,MATCH(DD$14,$BP$14:$DP$14,0))</f>
        <v>0</v>
      </c>
      <c r="DE35" cm="1">
        <f t="array" ref="DE35">AY35*INDEX(prod_est,$G35+$H35,MATCH(DE$14,$BP$14:$DP$14,0))</f>
        <v>0</v>
      </c>
      <c r="DF35" cm="1">
        <f t="array" ref="DF35">AZ35*INDEX(prod_est,$G35+$H35,MATCH(DF$14,$BP$14:$DP$14,0))</f>
        <v>0</v>
      </c>
      <c r="DG35" cm="1">
        <f t="array" ref="DG35">BA35*INDEX(prod_est,$G35+$H35,MATCH(DG$14,$BP$14:$DP$14,0))</f>
        <v>0</v>
      </c>
      <c r="DH35" cm="1">
        <f t="array" ref="DH35">BB35*INDEX(prod_est,$G35+$H35,MATCH(DH$14,$BP$14:$DP$14,0))</f>
        <v>0</v>
      </c>
      <c r="DI35" cm="1">
        <f t="array" ref="DI35">BC35*INDEX(prod_est,$G35+$H35,MATCH(DI$14,$BP$14:$DP$14,0))</f>
        <v>0</v>
      </c>
      <c r="DJ35" cm="1">
        <f t="array" ref="DJ35">BD35*INDEX(prod_est,$G35+$H35,MATCH(DJ$14,$BP$14:$DP$14,0))</f>
        <v>0</v>
      </c>
      <c r="DK35" cm="1">
        <f t="array" ref="DK35">BE35*INDEX(prod_est,$G35+$H35,MATCH(DK$14,$BP$14:$DP$14,0))</f>
        <v>0</v>
      </c>
      <c r="DL35" cm="1">
        <f t="array" ref="DL35">BF35*INDEX(prod_est,$G35+$H35,MATCH(DL$14,$BP$14:$DP$14,0))</f>
        <v>0</v>
      </c>
      <c r="DM35" cm="1">
        <f t="array" ref="DM35">BG35*INDEX(prod_est,$G35+$H35,MATCH(DM$14,$BP$14:$DP$14,0))</f>
        <v>0</v>
      </c>
      <c r="DN35" cm="1">
        <f t="array" ref="DN35">BH35*INDEX(prod_est,$G35+$H35,MATCH(DN$14,$BP$14:$DP$14,0))</f>
        <v>0</v>
      </c>
      <c r="DO35" cm="1">
        <f t="array" ref="DO35">BI35*INDEX(prod_est,$G35+$H35,MATCH(DO$14,$BP$14:$DP$14,0))</f>
        <v>0</v>
      </c>
      <c r="DP35" cm="1">
        <f t="array" ref="DP35">BJ35*INDEX(prod_est,$G35+$H35,MATCH(DP$14,$BP$14:$DP$14,0))</f>
        <v>0</v>
      </c>
    </row>
    <row r="36" spans="1:120" x14ac:dyDescent="0.25">
      <c r="A36" t="s">
        <v>57</v>
      </c>
      <c r="B36" t="s">
        <v>26</v>
      </c>
      <c r="C36" t="s">
        <v>26</v>
      </c>
      <c r="D36" t="s">
        <v>37</v>
      </c>
      <c r="E36" s="8">
        <v>0</v>
      </c>
      <c r="F36" s="8">
        <v>0</v>
      </c>
      <c r="G36">
        <f>MATCH(A36,Production_est!$A$4:$A$339,0)</f>
        <v>321</v>
      </c>
      <c r="H36">
        <f>IFERROR(MATCH(D36,Production_est!$D$4:$D$339,0),"-")</f>
        <v>6</v>
      </c>
      <c r="I36" s="8" cm="1">
        <f t="array" ref="I36">IFERROR(INDEX(Production_est!$E$4:$E$339,H36+G36),"-")</f>
        <v>80000</v>
      </c>
      <c r="J36" s="42">
        <f t="shared" si="0"/>
        <v>0</v>
      </c>
      <c r="K36" s="42">
        <f t="shared" si="1"/>
        <v>0</v>
      </c>
      <c r="L36" s="42">
        <f t="shared" si="2"/>
        <v>0</v>
      </c>
      <c r="M36" s="42">
        <f t="shared" ref="M36:AP36" si="49">L36*(1-$F$4)</f>
        <v>0</v>
      </c>
      <c r="N36" s="42">
        <f t="shared" si="49"/>
        <v>0</v>
      </c>
      <c r="O36" s="42">
        <f t="shared" si="49"/>
        <v>0</v>
      </c>
      <c r="P36" s="42">
        <f t="shared" si="49"/>
        <v>0</v>
      </c>
      <c r="Q36" s="42">
        <f t="shared" si="49"/>
        <v>0</v>
      </c>
      <c r="R36" s="42">
        <f t="shared" si="49"/>
        <v>0</v>
      </c>
      <c r="S36" s="42">
        <f t="shared" si="49"/>
        <v>0</v>
      </c>
      <c r="T36" s="42">
        <f t="shared" si="49"/>
        <v>0</v>
      </c>
      <c r="U36" s="42">
        <f t="shared" si="49"/>
        <v>0</v>
      </c>
      <c r="V36" s="42">
        <f t="shared" si="49"/>
        <v>0</v>
      </c>
      <c r="W36" s="42">
        <f t="shared" si="49"/>
        <v>0</v>
      </c>
      <c r="X36" s="42">
        <f t="shared" si="49"/>
        <v>0</v>
      </c>
      <c r="Y36" s="42">
        <f t="shared" si="49"/>
        <v>0</v>
      </c>
      <c r="Z36" s="42">
        <f t="shared" si="49"/>
        <v>0</v>
      </c>
      <c r="AA36" s="42">
        <f t="shared" si="49"/>
        <v>0</v>
      </c>
      <c r="AB36" s="42">
        <f t="shared" si="49"/>
        <v>0</v>
      </c>
      <c r="AC36" s="42">
        <f t="shared" si="49"/>
        <v>0</v>
      </c>
      <c r="AD36" s="42">
        <f t="shared" si="49"/>
        <v>0</v>
      </c>
      <c r="AE36" s="42">
        <f t="shared" si="49"/>
        <v>0</v>
      </c>
      <c r="AF36" s="42">
        <f t="shared" si="49"/>
        <v>0</v>
      </c>
      <c r="AG36" s="42">
        <f t="shared" si="49"/>
        <v>0</v>
      </c>
      <c r="AH36" s="42">
        <f t="shared" si="49"/>
        <v>0</v>
      </c>
      <c r="AI36" s="42">
        <f t="shared" si="49"/>
        <v>0</v>
      </c>
      <c r="AJ36" s="42">
        <f t="shared" si="49"/>
        <v>0</v>
      </c>
      <c r="AK36" s="42">
        <f t="shared" si="49"/>
        <v>0</v>
      </c>
      <c r="AL36" s="42">
        <f t="shared" si="49"/>
        <v>0</v>
      </c>
      <c r="AM36" s="42">
        <f t="shared" si="49"/>
        <v>0</v>
      </c>
      <c r="AN36" s="42">
        <f t="shared" si="49"/>
        <v>0</v>
      </c>
      <c r="AO36" s="42">
        <f t="shared" si="49"/>
        <v>0</v>
      </c>
      <c r="AP36" s="42">
        <f t="shared" si="49"/>
        <v>0</v>
      </c>
      <c r="AQ36" s="42">
        <f t="shared" ref="AQ36:BJ36" si="50">AP36*(1-$F$4)</f>
        <v>0</v>
      </c>
      <c r="AR36" s="42">
        <f t="shared" si="50"/>
        <v>0</v>
      </c>
      <c r="AS36" s="42">
        <f t="shared" si="50"/>
        <v>0</v>
      </c>
      <c r="AT36" s="42">
        <f t="shared" si="50"/>
        <v>0</v>
      </c>
      <c r="AU36" s="42">
        <f t="shared" si="50"/>
        <v>0</v>
      </c>
      <c r="AV36" s="42">
        <f t="shared" si="50"/>
        <v>0</v>
      </c>
      <c r="AW36" s="42">
        <f t="shared" si="50"/>
        <v>0</v>
      </c>
      <c r="AX36" s="42">
        <f t="shared" si="50"/>
        <v>0</v>
      </c>
      <c r="AY36" s="42">
        <f t="shared" si="50"/>
        <v>0</v>
      </c>
      <c r="AZ36" s="42">
        <f t="shared" si="50"/>
        <v>0</v>
      </c>
      <c r="BA36" s="42">
        <f t="shared" si="50"/>
        <v>0</v>
      </c>
      <c r="BB36" s="42">
        <f t="shared" si="50"/>
        <v>0</v>
      </c>
      <c r="BC36" s="42">
        <f t="shared" si="50"/>
        <v>0</v>
      </c>
      <c r="BD36" s="42">
        <f t="shared" si="50"/>
        <v>0</v>
      </c>
      <c r="BE36" s="42">
        <f t="shared" si="50"/>
        <v>0</v>
      </c>
      <c r="BF36" s="42">
        <f t="shared" si="50"/>
        <v>0</v>
      </c>
      <c r="BG36" s="42">
        <f t="shared" si="50"/>
        <v>0</v>
      </c>
      <c r="BH36" s="42">
        <f t="shared" si="50"/>
        <v>0</v>
      </c>
      <c r="BI36" s="42">
        <f t="shared" si="50"/>
        <v>0</v>
      </c>
      <c r="BJ36" s="42">
        <f t="shared" si="50"/>
        <v>0</v>
      </c>
      <c r="BK36" t="str">
        <f t="shared" si="5"/>
        <v>21_VN</v>
      </c>
      <c r="BL36" t="str">
        <f t="shared" si="6"/>
        <v>d_ind_cem_15_4_black_liquor</v>
      </c>
      <c r="BO36" s="8">
        <f t="shared" si="7"/>
        <v>0</v>
      </c>
      <c r="BP36" s="8">
        <f t="shared" si="8"/>
        <v>0</v>
      </c>
      <c r="BQ36" s="8" cm="1">
        <f t="array" ref="BQ36">K36*INDEX(prod_est,$G36+$H36,MATCH(BQ$14,$BP$14:$DP$14,0))</f>
        <v>0</v>
      </c>
      <c r="BR36" s="8" cm="1">
        <f t="array" ref="BR36">L36*INDEX(prod_est,$G36+$H36,MATCH(BR$14,$BP$14:$DP$14,0))</f>
        <v>0</v>
      </c>
      <c r="BS36" s="8" cm="1">
        <f t="array" ref="BS36">M36*INDEX(prod_est,$G36+$H36,MATCH(BS$14,$BP$14:$DP$14,0))</f>
        <v>0</v>
      </c>
      <c r="BT36" s="8" cm="1">
        <f t="array" ref="BT36">N36*INDEX(prod_est,$G36+$H36,MATCH(BT$14,$BP$14:$DP$14,0))</f>
        <v>0</v>
      </c>
      <c r="BU36" s="8" cm="1">
        <f t="array" ref="BU36">O36*INDEX(prod_est,$G36+$H36,MATCH(BU$14,$BP$14:$DP$14,0))</f>
        <v>0</v>
      </c>
      <c r="BV36" s="8" cm="1">
        <f t="array" ref="BV36">P36*INDEX(prod_est,$G36+$H36,MATCH(BV$14,$BP$14:$DP$14,0))</f>
        <v>0</v>
      </c>
      <c r="BW36" s="8" cm="1">
        <f t="array" ref="BW36">Q36*INDEX(prod_est,$G36+$H36,MATCH(BW$14,$BP$14:$DP$14,0))</f>
        <v>0</v>
      </c>
      <c r="BX36" s="8" cm="1">
        <f t="array" ref="BX36">R36*INDEX(prod_est,$G36+$H36,MATCH(BX$14,$BP$14:$DP$14,0))</f>
        <v>0</v>
      </c>
      <c r="BY36" s="8" cm="1">
        <f t="array" ref="BY36">S36*INDEX(prod_est,$G36+$H36,MATCH(BY$14,$BP$14:$DP$14,0))</f>
        <v>0</v>
      </c>
      <c r="BZ36" s="8" cm="1">
        <f t="array" ref="BZ36">T36*INDEX(prod_est,$G36+$H36,MATCH(BZ$14,$BP$14:$DP$14,0))</f>
        <v>0</v>
      </c>
      <c r="CA36" s="8" cm="1">
        <f t="array" ref="CA36">U36*INDEX(prod_est,$G36+$H36,MATCH(CA$14,$BP$14:$DP$14,0))</f>
        <v>0</v>
      </c>
      <c r="CB36" s="8" cm="1">
        <f t="array" ref="CB36">V36*INDEX(prod_est,$G36+$H36,MATCH(CB$14,$BP$14:$DP$14,0))</f>
        <v>0</v>
      </c>
      <c r="CC36" s="8" cm="1">
        <f t="array" ref="CC36">W36*INDEX(prod_est,$G36+$H36,MATCH(CC$14,$BP$14:$DP$14,0))</f>
        <v>0</v>
      </c>
      <c r="CD36" s="8" cm="1">
        <f t="array" ref="CD36">X36*INDEX(prod_est,$G36+$H36,MATCH(CD$14,$BP$14:$DP$14,0))</f>
        <v>0</v>
      </c>
      <c r="CE36" s="8" cm="1">
        <f t="array" ref="CE36">Y36*INDEX(prod_est,$G36+$H36,MATCH(CE$14,$BP$14:$DP$14,0))</f>
        <v>0</v>
      </c>
      <c r="CF36" s="8" cm="1">
        <f t="array" ref="CF36">Z36*INDEX(prod_est,$G36+$H36,MATCH(CF$14,$BP$14:$DP$14,0))</f>
        <v>0</v>
      </c>
      <c r="CG36" s="8" cm="1">
        <f t="array" ref="CG36">AA36*INDEX(prod_est,$G36+$H36,MATCH(CG$14,$BP$14:$DP$14,0))</f>
        <v>0</v>
      </c>
      <c r="CH36" s="8" cm="1">
        <f t="array" ref="CH36">AB36*INDEX(prod_est,$G36+$H36,MATCH(CH$14,$BP$14:$DP$14,0))</f>
        <v>0</v>
      </c>
      <c r="CI36" s="8" cm="1">
        <f t="array" ref="CI36">AC36*INDEX(prod_est,$G36+$H36,MATCH(CI$14,$BP$14:$DP$14,0))</f>
        <v>0</v>
      </c>
      <c r="CJ36" s="8" cm="1">
        <f t="array" ref="CJ36">AD36*INDEX(prod_est,$G36+$H36,MATCH(CJ$14,$BP$14:$DP$14,0))</f>
        <v>0</v>
      </c>
      <c r="CK36" s="8" cm="1">
        <f t="array" ref="CK36">AE36*INDEX(prod_est,$G36+$H36,MATCH(CK$14,$BP$14:$DP$14,0))</f>
        <v>0</v>
      </c>
      <c r="CL36" s="8" cm="1">
        <f t="array" ref="CL36">AF36*INDEX(prod_est,$G36+$H36,MATCH(CL$14,$BP$14:$DP$14,0))</f>
        <v>0</v>
      </c>
      <c r="CM36" s="8" cm="1">
        <f t="array" ref="CM36">AG36*INDEX(prod_est,$G36+$H36,MATCH(CM$14,$BP$14:$DP$14,0))</f>
        <v>0</v>
      </c>
      <c r="CN36" s="8" cm="1">
        <f t="array" ref="CN36">AH36*INDEX(prod_est,$G36+$H36,MATCH(CN$14,$BP$14:$DP$14,0))</f>
        <v>0</v>
      </c>
      <c r="CO36" s="8" cm="1">
        <f t="array" ref="CO36">AI36*INDEX(prod_est,$G36+$H36,MATCH(CO$14,$BP$14:$DP$14,0))</f>
        <v>0</v>
      </c>
      <c r="CP36" s="8" cm="1">
        <f t="array" ref="CP36">AJ36*INDEX(prod_est,$G36+$H36,MATCH(CP$14,$BP$14:$DP$14,0))</f>
        <v>0</v>
      </c>
      <c r="CQ36" s="8" cm="1">
        <f t="array" ref="CQ36">AK36*INDEX(prod_est,$G36+$H36,MATCH(CQ$14,$BP$14:$DP$14,0))</f>
        <v>0</v>
      </c>
      <c r="CR36" s="8" cm="1">
        <f t="array" ref="CR36">AL36*INDEX(prod_est,$G36+$H36,MATCH(CR$14,$BP$14:$DP$14,0))</f>
        <v>0</v>
      </c>
      <c r="CS36" s="8" cm="1">
        <f t="array" ref="CS36">AM36*INDEX(prod_est,$G36+$H36,MATCH(CS$14,$BP$14:$DP$14,0))</f>
        <v>0</v>
      </c>
      <c r="CT36" s="8" cm="1">
        <f t="array" ref="CT36">AN36*INDEX(prod_est,$G36+$H36,MATCH(CT$14,$BP$14:$DP$14,0))</f>
        <v>0</v>
      </c>
      <c r="CU36" s="8" cm="1">
        <f t="array" ref="CU36">AO36*INDEX(prod_est,$G36+$H36,MATCH(CU$14,$BP$14:$DP$14,0))</f>
        <v>0</v>
      </c>
      <c r="CV36" s="8" cm="1">
        <f t="array" ref="CV36">AP36*INDEX(prod_est,$G36+$H36,MATCH(CV$14,$BP$14:$DP$14,0))</f>
        <v>0</v>
      </c>
      <c r="CW36" cm="1">
        <f t="array" ref="CW36">AQ36*INDEX(prod_est,$G36+$H36,MATCH(CW$14,$BP$14:$DP$14,0))</f>
        <v>0</v>
      </c>
      <c r="CX36" cm="1">
        <f t="array" ref="CX36">AR36*INDEX(prod_est,$G36+$H36,MATCH(CX$14,$BP$14:$DP$14,0))</f>
        <v>0</v>
      </c>
      <c r="CY36" cm="1">
        <f t="array" ref="CY36">AS36*INDEX(prod_est,$G36+$H36,MATCH(CY$14,$BP$14:$DP$14,0))</f>
        <v>0</v>
      </c>
      <c r="CZ36" cm="1">
        <f t="array" ref="CZ36">AT36*INDEX(prod_est,$G36+$H36,MATCH(CZ$14,$BP$14:$DP$14,0))</f>
        <v>0</v>
      </c>
      <c r="DA36" cm="1">
        <f t="array" ref="DA36">AU36*INDEX(prod_est,$G36+$H36,MATCH(DA$14,$BP$14:$DP$14,0))</f>
        <v>0</v>
      </c>
      <c r="DB36" cm="1">
        <f t="array" ref="DB36">AV36*INDEX(prod_est,$G36+$H36,MATCH(DB$14,$BP$14:$DP$14,0))</f>
        <v>0</v>
      </c>
      <c r="DC36" cm="1">
        <f t="array" ref="DC36">AW36*INDEX(prod_est,$G36+$H36,MATCH(DC$14,$BP$14:$DP$14,0))</f>
        <v>0</v>
      </c>
      <c r="DD36" cm="1">
        <f t="array" ref="DD36">AX36*INDEX(prod_est,$G36+$H36,MATCH(DD$14,$BP$14:$DP$14,0))</f>
        <v>0</v>
      </c>
      <c r="DE36" cm="1">
        <f t="array" ref="DE36">AY36*INDEX(prod_est,$G36+$H36,MATCH(DE$14,$BP$14:$DP$14,0))</f>
        <v>0</v>
      </c>
      <c r="DF36" cm="1">
        <f t="array" ref="DF36">AZ36*INDEX(prod_est,$G36+$H36,MATCH(DF$14,$BP$14:$DP$14,0))</f>
        <v>0</v>
      </c>
      <c r="DG36" cm="1">
        <f t="array" ref="DG36">BA36*INDEX(prod_est,$G36+$H36,MATCH(DG$14,$BP$14:$DP$14,0))</f>
        <v>0</v>
      </c>
      <c r="DH36" cm="1">
        <f t="array" ref="DH36">BB36*INDEX(prod_est,$G36+$H36,MATCH(DH$14,$BP$14:$DP$14,0))</f>
        <v>0</v>
      </c>
      <c r="DI36" cm="1">
        <f t="array" ref="DI36">BC36*INDEX(prod_est,$G36+$H36,MATCH(DI$14,$BP$14:$DP$14,0))</f>
        <v>0</v>
      </c>
      <c r="DJ36" cm="1">
        <f t="array" ref="DJ36">BD36*INDEX(prod_est,$G36+$H36,MATCH(DJ$14,$BP$14:$DP$14,0))</f>
        <v>0</v>
      </c>
      <c r="DK36" cm="1">
        <f t="array" ref="DK36">BE36*INDEX(prod_est,$G36+$H36,MATCH(DK$14,$BP$14:$DP$14,0))</f>
        <v>0</v>
      </c>
      <c r="DL36" cm="1">
        <f t="array" ref="DL36">BF36*INDEX(prod_est,$G36+$H36,MATCH(DL$14,$BP$14:$DP$14,0))</f>
        <v>0</v>
      </c>
      <c r="DM36" cm="1">
        <f t="array" ref="DM36">BG36*INDEX(prod_est,$G36+$H36,MATCH(DM$14,$BP$14:$DP$14,0))</f>
        <v>0</v>
      </c>
      <c r="DN36" cm="1">
        <f t="array" ref="DN36">BH36*INDEX(prod_est,$G36+$H36,MATCH(DN$14,$BP$14:$DP$14,0))</f>
        <v>0</v>
      </c>
      <c r="DO36" cm="1">
        <f t="array" ref="DO36">BI36*INDEX(prod_est,$G36+$H36,MATCH(DO$14,$BP$14:$DP$14,0))</f>
        <v>0</v>
      </c>
      <c r="DP36" cm="1">
        <f t="array" ref="DP36">BJ36*INDEX(prod_est,$G36+$H36,MATCH(DP$14,$BP$14:$DP$14,0))</f>
        <v>0</v>
      </c>
    </row>
    <row r="37" spans="1:120" x14ac:dyDescent="0.25">
      <c r="A37" t="s">
        <v>57</v>
      </c>
      <c r="B37" t="s">
        <v>27</v>
      </c>
      <c r="C37" t="s">
        <v>27</v>
      </c>
      <c r="D37" t="s">
        <v>37</v>
      </c>
      <c r="E37" s="8">
        <v>17.612276589942461</v>
      </c>
      <c r="F37" s="8">
        <v>18.535494475784152</v>
      </c>
      <c r="G37">
        <f>MATCH(A37,Production_est!$A$4:$A$339,0)</f>
        <v>321</v>
      </c>
      <c r="H37">
        <f>IFERROR(MATCH(D37,Production_est!$D$4:$D$339,0),"-")</f>
        <v>6</v>
      </c>
      <c r="I37" s="8" cm="1">
        <f t="array" ref="I37">IFERROR(INDEX(Production_est!$E$4:$E$339,H37+G37),"-")</f>
        <v>80000</v>
      </c>
      <c r="J37" s="42">
        <f t="shared" si="0"/>
        <v>2.316936809473019E-4</v>
      </c>
      <c r="K37" s="42">
        <f t="shared" si="1"/>
        <v>2.316936809473019E-4</v>
      </c>
      <c r="L37" s="42">
        <f t="shared" si="2"/>
        <v>2.316936809473019E-4</v>
      </c>
      <c r="M37" s="42">
        <f t="shared" ref="M37:AP37" si="51">L37*(1-$F$4)</f>
        <v>2.3081800564941457E-4</v>
      </c>
      <c r="N37" s="42">
        <f t="shared" si="51"/>
        <v>2.2994563992485785E-4</v>
      </c>
      <c r="O37" s="42">
        <f t="shared" si="51"/>
        <v>2.2907657126525601E-4</v>
      </c>
      <c r="P37" s="42">
        <f t="shared" si="51"/>
        <v>2.2821078720950812E-4</v>
      </c>
      <c r="Q37" s="42">
        <f t="shared" si="51"/>
        <v>2.2734827534360945E-4</v>
      </c>
      <c r="R37" s="42">
        <f t="shared" si="51"/>
        <v>2.2648902330047339E-4</v>
      </c>
      <c r="S37" s="42">
        <f t="shared" si="51"/>
        <v>2.2563301875975413E-4</v>
      </c>
      <c r="T37" s="42">
        <f t="shared" si="51"/>
        <v>2.2478024944767001E-4</v>
      </c>
      <c r="U37" s="42">
        <f t="shared" si="51"/>
        <v>2.239307031368276E-4</v>
      </c>
      <c r="V37" s="42">
        <f t="shared" si="51"/>
        <v>2.230843676460463E-4</v>
      </c>
      <c r="W37" s="42">
        <f t="shared" si="51"/>
        <v>2.2224123084018369E-4</v>
      </c>
      <c r="X37" s="42">
        <f t="shared" si="51"/>
        <v>2.2140128062996157E-4</v>
      </c>
      <c r="Y37" s="42">
        <f t="shared" si="51"/>
        <v>2.2056450497179257E-4</v>
      </c>
      <c r="Z37" s="42">
        <f t="shared" si="51"/>
        <v>2.197308918676075E-4</v>
      </c>
      <c r="AA37" s="42">
        <f t="shared" si="51"/>
        <v>2.189004293646833E-4</v>
      </c>
      <c r="AB37" s="42">
        <f t="shared" si="51"/>
        <v>2.180731055554717E-4</v>
      </c>
      <c r="AC37" s="42">
        <f t="shared" si="51"/>
        <v>2.1724890857742837E-4</v>
      </c>
      <c r="AD37" s="42">
        <f t="shared" si="51"/>
        <v>2.1642782661284297E-4</v>
      </c>
      <c r="AE37" s="42">
        <f t="shared" si="51"/>
        <v>2.1560984788866961E-4</v>
      </c>
      <c r="AF37" s="42">
        <f t="shared" si="51"/>
        <v>2.1479496067635805E-4</v>
      </c>
      <c r="AG37" s="42">
        <f t="shared" si="51"/>
        <v>2.1398315329168558E-4</v>
      </c>
      <c r="AH37" s="42">
        <f t="shared" si="51"/>
        <v>2.1317441409458946E-4</v>
      </c>
      <c r="AI37" s="42">
        <f t="shared" si="51"/>
        <v>2.1236873148899998E-4</v>
      </c>
      <c r="AJ37" s="42">
        <f t="shared" si="51"/>
        <v>2.115660939226743E-4</v>
      </c>
      <c r="AK37" s="42">
        <f t="shared" si="51"/>
        <v>2.1076648988703063E-4</v>
      </c>
      <c r="AL37" s="42">
        <f t="shared" si="51"/>
        <v>2.0996990791698344E-4</v>
      </c>
      <c r="AM37" s="42">
        <f t="shared" si="51"/>
        <v>2.0917633659077881E-4</v>
      </c>
      <c r="AN37" s="42">
        <f t="shared" si="51"/>
        <v>2.0838576452983094E-4</v>
      </c>
      <c r="AO37" s="42">
        <f t="shared" si="51"/>
        <v>2.0759818039855875E-4</v>
      </c>
      <c r="AP37" s="42">
        <f t="shared" si="51"/>
        <v>2.0681357290422349E-4</v>
      </c>
      <c r="AQ37" s="42">
        <f t="shared" ref="AQ37:BJ37" si="52">AP37*(1-$F$4)</f>
        <v>2.060319307967668E-4</v>
      </c>
      <c r="AR37" s="42">
        <f t="shared" si="52"/>
        <v>2.0525324286864937E-4</v>
      </c>
      <c r="AS37" s="42">
        <f t="shared" si="52"/>
        <v>2.044774979546902E-4</v>
      </c>
      <c r="AT37" s="42">
        <f t="shared" si="52"/>
        <v>2.0370468493190668E-4</v>
      </c>
      <c r="AU37" s="42">
        <f t="shared" si="52"/>
        <v>2.0293479271935489E-4</v>
      </c>
      <c r="AV37" s="42">
        <f t="shared" si="52"/>
        <v>2.0216781027797081E-4</v>
      </c>
      <c r="AW37" s="42">
        <f t="shared" si="52"/>
        <v>2.0140372661041212E-4</v>
      </c>
      <c r="AX37" s="42">
        <f t="shared" si="52"/>
        <v>2.0064253076090035E-4</v>
      </c>
      <c r="AY37" s="42">
        <f t="shared" si="52"/>
        <v>1.9988421181506394E-4</v>
      </c>
      <c r="AZ37" s="42">
        <f t="shared" si="52"/>
        <v>1.9912875889978163E-4</v>
      </c>
      <c r="BA37" s="42">
        <f t="shared" si="52"/>
        <v>1.9837616118302664E-4</v>
      </c>
      <c r="BB37" s="42">
        <f t="shared" si="52"/>
        <v>1.9762640787371129E-4</v>
      </c>
      <c r="BC37" s="42">
        <f t="shared" si="52"/>
        <v>1.9687948822153236E-4</v>
      </c>
      <c r="BD37" s="42">
        <f t="shared" si="52"/>
        <v>1.9613539151681686E-4</v>
      </c>
      <c r="BE37" s="42">
        <f t="shared" si="52"/>
        <v>1.9539410709036847E-4</v>
      </c>
      <c r="BF37" s="42">
        <f t="shared" si="52"/>
        <v>1.9465562431331465E-4</v>
      </c>
      <c r="BG37" s="42">
        <f t="shared" si="52"/>
        <v>1.9391993259695414E-4</v>
      </c>
      <c r="BH37" s="42">
        <f t="shared" si="52"/>
        <v>1.9318702139260518E-4</v>
      </c>
      <c r="BI37" s="42">
        <f t="shared" si="52"/>
        <v>1.9245688019145428E-4</v>
      </c>
      <c r="BJ37" s="42">
        <f t="shared" si="52"/>
        <v>1.9172949852440551E-4</v>
      </c>
      <c r="BK37" t="str">
        <f t="shared" si="5"/>
        <v>21_VN</v>
      </c>
      <c r="BL37" t="str">
        <f t="shared" si="6"/>
        <v>d_ind_cem_15_5_other_biomass</v>
      </c>
      <c r="BO37" s="8">
        <f t="shared" si="7"/>
        <v>17.612276589942461</v>
      </c>
      <c r="BP37" s="8">
        <f t="shared" si="8"/>
        <v>18.535494475784152</v>
      </c>
      <c r="BQ37" s="8" cm="1">
        <f t="array" ref="BQ37">K37*INDEX(prod_est,$G37+$H37,MATCH(BQ$14,$BP$14:$DP$14,0))</f>
        <v>20.018334033846884</v>
      </c>
      <c r="BR37" s="8" cm="1">
        <f t="array" ref="BR37">L37*INDEX(prod_est,$G37+$H37,MATCH(BR$14,$BP$14:$DP$14,0))</f>
        <v>18.329267081406996</v>
      </c>
      <c r="BS37" s="8" cm="1">
        <f t="array" ref="BS37">M37*INDEX(prod_est,$G37+$H37,MATCH(BS$14,$BP$14:$DP$14,0))</f>
        <v>20.217524807942723</v>
      </c>
      <c r="BT37" s="8" cm="1">
        <f t="array" ref="BT37">N37*INDEX(prod_est,$G37+$H37,MATCH(BT$14,$BP$14:$DP$14,0))</f>
        <v>22.232215914350455</v>
      </c>
      <c r="BU37" s="8" cm="1">
        <f t="array" ref="BU37">O37*INDEX(prod_est,$G37+$H37,MATCH(BU$14,$BP$14:$DP$14,0))</f>
        <v>23.218713996001398</v>
      </c>
      <c r="BV37" s="8" cm="1">
        <f t="array" ref="BV37">P37*INDEX(prod_est,$G37+$H37,MATCH(BV$14,$BP$14:$DP$14,0))</f>
        <v>24.242142226320052</v>
      </c>
      <c r="BW37" s="8" cm="1">
        <f t="array" ref="BW37">Q37*INDEX(prod_est,$G37+$H37,MATCH(BW$14,$BP$14:$DP$14,0))</f>
        <v>25.303556273119913</v>
      </c>
      <c r="BX37" s="8" cm="1">
        <f t="array" ref="BX37">R37*INDEX(prod_est,$G37+$H37,MATCH(BX$14,$BP$14:$DP$14,0))</f>
        <v>26.404023376994211</v>
      </c>
      <c r="BY37" s="8" cm="1">
        <f t="array" ref="BY37">S37*INDEX(prod_est,$G37+$H37,MATCH(BY$14,$BP$14:$DP$14,0))</f>
        <v>27.544621042692427</v>
      </c>
      <c r="BZ37" s="8" cm="1">
        <f t="array" ref="BZ37">T37*INDEX(prod_est,$G37+$H37,MATCH(BZ$14,$BP$14:$DP$14,0))</f>
        <v>28.490372500568323</v>
      </c>
      <c r="CA37" s="8" cm="1">
        <f t="array" ref="CA37">U37*INDEX(prod_est,$G37+$H37,MATCH(CA$14,$BP$14:$DP$14,0))</f>
        <v>29.462327674421992</v>
      </c>
      <c r="CB37" s="8" cm="1">
        <f t="array" ref="CB37">V37*INDEX(prod_est,$G37+$H37,MATCH(CB$14,$BP$14:$DP$14,0))</f>
        <v>30.460923317702374</v>
      </c>
      <c r="CC37" s="8" cm="1">
        <f t="array" ref="CC37">W37*INDEX(prod_est,$G37+$H37,MATCH(CC$14,$BP$14:$DP$14,0))</f>
        <v>30.578318660702234</v>
      </c>
      <c r="CD37" s="8" cm="1">
        <f t="array" ref="CD37">X37*INDEX(prod_est,$G37+$H37,MATCH(CD$14,$BP$14:$DP$14,0))</f>
        <v>30.68951255291519</v>
      </c>
      <c r="CE37" s="8" cm="1">
        <f t="array" ref="CE37">Y37*INDEX(prod_est,$G37+$H37,MATCH(CE$14,$BP$14:$DP$14,0))</f>
        <v>30.794383704688521</v>
      </c>
      <c r="CF37" s="8" cm="1">
        <f t="array" ref="CF37">Z37*INDEX(prod_est,$G37+$H37,MATCH(CF$14,$BP$14:$DP$14,0))</f>
        <v>30.892809315580561</v>
      </c>
      <c r="CG37" s="8" cm="1">
        <f t="array" ref="CG37">AA37*INDEX(prod_est,$G37+$H37,MATCH(CG$14,$BP$14:$DP$14,0))</f>
        <v>30.984665058783474</v>
      </c>
      <c r="CH37" s="8" cm="1">
        <f t="array" ref="CH37">AB37*INDEX(prod_est,$G37+$H37,MATCH(CH$14,$BP$14:$DP$14,0))</f>
        <v>31.069825065398998</v>
      </c>
      <c r="CI37" s="8" cm="1">
        <f t="array" ref="CI37">AC37*INDEX(prod_est,$G37+$H37,MATCH(CI$14,$BP$14:$DP$14,0))</f>
        <v>31.148161908570884</v>
      </c>
      <c r="CJ37" s="8" cm="1">
        <f t="array" ref="CJ37">AD37*INDEX(prod_est,$G37+$H37,MATCH(CJ$14,$BP$14:$DP$14,0))</f>
        <v>31.219546587467757</v>
      </c>
      <c r="CK37" s="8" cm="1">
        <f t="array" ref="CK37">AE37*INDEX(prod_est,$G37+$H37,MATCH(CK$14,$BP$14:$DP$14,0))</f>
        <v>31.283848511120461</v>
      </c>
      <c r="CL37" s="8" cm="1">
        <f t="array" ref="CL37">AF37*INDEX(prod_est,$G37+$H37,MATCH(CL$14,$BP$14:$DP$14,0))</f>
        <v>31.340935482109217</v>
      </c>
      <c r="CM37" s="8" cm="1">
        <f t="array" ref="CM37">AG37*INDEX(prod_est,$G37+$H37,MATCH(CM$14,$BP$14:$DP$14,0))</f>
        <v>31.390673680098303</v>
      </c>
      <c r="CN37" s="8" cm="1">
        <f t="array" ref="CN37">AH37*INDEX(prod_est,$G37+$H37,MATCH(CN$14,$BP$14:$DP$14,0))</f>
        <v>31.432927645221088</v>
      </c>
      <c r="CO37" s="8" cm="1">
        <f t="array" ref="CO37">AI37*INDEX(prod_est,$G37+$H37,MATCH(CO$14,$BP$14:$DP$14,0))</f>
        <v>31.467560261310908</v>
      </c>
      <c r="CP37" s="8" cm="1">
        <f t="array" ref="CP37">AJ37*INDEX(prod_est,$G37+$H37,MATCH(CP$14,$BP$14:$DP$14,0))</f>
        <v>31.494432738976666</v>
      </c>
      <c r="CQ37" s="8" cm="1">
        <f t="array" ref="CQ37">AK37*INDEX(prod_est,$G37+$H37,MATCH(CQ$14,$BP$14:$DP$14,0))</f>
        <v>31.513404598523714</v>
      </c>
      <c r="CR37" s="8" cm="1">
        <f t="array" ref="CR37">AL37*INDEX(prod_est,$G37+$H37,MATCH(CR$14,$BP$14:$DP$14,0))</f>
        <v>31.524333652715434</v>
      </c>
      <c r="CS37" s="8" cm="1">
        <f t="array" ref="CS37">AM37*INDEX(prod_est,$G37+$H37,MATCH(CS$14,$BP$14:$DP$14,0))</f>
        <v>31.527075989378588</v>
      </c>
      <c r="CT37" s="8" cm="1">
        <f t="array" ref="CT37">AN37*INDEX(prod_est,$G37+$H37,MATCH(CT$14,$BP$14:$DP$14,0))</f>
        <v>31.52148595384698</v>
      </c>
      <c r="CU37" s="8" cm="1">
        <f t="array" ref="CU37">AO37*INDEX(prod_est,$G37+$H37,MATCH(CU$14,$BP$14:$DP$14,0))</f>
        <v>31.507416131243396</v>
      </c>
      <c r="CV37" s="8" cm="1">
        <f t="array" ref="CV37">AP37*INDEX(prod_est,$G37+$H37,MATCH(CV$14,$BP$14:$DP$14,0))</f>
        <v>31.484717328600979</v>
      </c>
      <c r="CW37" cm="1">
        <f t="array" ref="CW37">AQ37*INDEX(prod_est,$G37+$H37,MATCH(CW$14,$BP$14:$DP$14,0))</f>
        <v>31.141820353284508</v>
      </c>
      <c r="CX37" cm="1">
        <f t="array" ref="CX37">AR37*INDEX(prod_est,$G37+$H37,MATCH(CX$14,$BP$14:$DP$14,0))</f>
        <v>30.793870221003569</v>
      </c>
      <c r="CY37" cm="1">
        <f t="array" ref="CY37">AS37*INDEX(prod_est,$G37+$H37,MATCH(CY$14,$BP$14:$DP$14,0))</f>
        <v>30.440937220596005</v>
      </c>
      <c r="CZ37" cm="1">
        <f t="array" ref="CZ37">AT37*INDEX(prod_est,$G37+$H37,MATCH(CZ$14,$BP$14:$DP$14,0))</f>
        <v>30.08309107899321</v>
      </c>
      <c r="DA37" cm="1">
        <f t="array" ref="DA37">AU37*INDEX(prod_est,$G37+$H37,MATCH(DA$14,$BP$14:$DP$14,0))</f>
        <v>29.720400964852494</v>
      </c>
      <c r="DB37" cm="1">
        <f t="array" ref="DB37">AV37*INDEX(prod_est,$G37+$H37,MATCH(DB$14,$BP$14:$DP$14,0))</f>
        <v>29.352935492167489</v>
      </c>
      <c r="DC37" cm="1">
        <f t="array" ref="DC37">AW37*INDEX(prod_est,$G37+$H37,MATCH(DC$14,$BP$14:$DP$14,0))</f>
        <v>28.980762723858241</v>
      </c>
      <c r="DD37" cm="1">
        <f t="array" ref="DD37">AX37*INDEX(prod_est,$G37+$H37,MATCH(DD$14,$BP$14:$DP$14,0))</f>
        <v>28.603950175341112</v>
      </c>
      <c r="DE37" cm="1">
        <f t="array" ref="DE37">AY37*INDEX(prod_est,$G37+$H37,MATCH(DE$14,$BP$14:$DP$14,0))</f>
        <v>28.222564818077885</v>
      </c>
      <c r="DF37" cm="1">
        <f t="array" ref="DF37">AZ37*INDEX(prod_est,$G37+$H37,MATCH(DF$14,$BP$14:$DP$14,0))</f>
        <v>27.836673083102824</v>
      </c>
      <c r="DG37" cm="1">
        <f t="array" ref="DG37">BA37*INDEX(prod_est,$G37+$H37,MATCH(DG$14,$BP$14:$DP$14,0))</f>
        <v>27.446340864533013</v>
      </c>
      <c r="DH37" cm="1">
        <f t="array" ref="DH37">BB37*INDEX(prod_est,$G37+$H37,MATCH(DH$14,$BP$14:$DP$14,0))</f>
        <v>27.051633523054043</v>
      </c>
      <c r="DI37" cm="1">
        <f t="array" ref="DI37">BC37*INDEX(prod_est,$G37+$H37,MATCH(DI$14,$BP$14:$DP$14,0))</f>
        <v>26.652615889389139</v>
      </c>
      <c r="DJ37" cm="1">
        <f t="array" ref="DJ37">BD37*INDEX(prod_est,$G37+$H37,MATCH(DJ$14,$BP$14:$DP$14,0))</f>
        <v>26.249352267746968</v>
      </c>
      <c r="DK37" cm="1">
        <f t="array" ref="DK37">BE37*INDEX(prod_est,$G37+$H37,MATCH(DK$14,$BP$14:$DP$14,0))</f>
        <v>25.841906439248017</v>
      </c>
      <c r="DL37" cm="1">
        <f t="array" ref="DL37">BF37*INDEX(prod_est,$G37+$H37,MATCH(DL$14,$BP$14:$DP$14,0))</f>
        <v>25.430341665334858</v>
      </c>
      <c r="DM37" cm="1">
        <f t="array" ref="DM37">BG37*INDEX(prod_est,$G37+$H37,MATCH(DM$14,$BP$14:$DP$14,0))</f>
        <v>25.014720691158292</v>
      </c>
      <c r="DN37" cm="1">
        <f t="array" ref="DN37">BH37*INDEX(prod_est,$G37+$H37,MATCH(DN$14,$BP$14:$DP$14,0))</f>
        <v>24.595105748947464</v>
      </c>
      <c r="DO37" cm="1">
        <f t="array" ref="DO37">BI37*INDEX(prod_est,$G37+$H37,MATCH(DO$14,$BP$14:$DP$14,0))</f>
        <v>24.171558561358943</v>
      </c>
      <c r="DP37" cm="1">
        <f t="array" ref="DP37">BJ37*INDEX(prod_est,$G37+$H37,MATCH(DP$14,$BP$14:$DP$14,0))</f>
        <v>23.744140344806176</v>
      </c>
    </row>
    <row r="38" spans="1:120" x14ac:dyDescent="0.25">
      <c r="A38" t="s">
        <v>57</v>
      </c>
      <c r="B38" t="s">
        <v>28</v>
      </c>
      <c r="C38" t="s">
        <v>28</v>
      </c>
      <c r="D38" t="s">
        <v>37</v>
      </c>
      <c r="E38" s="8">
        <v>0</v>
      </c>
      <c r="F38" s="8">
        <v>0</v>
      </c>
      <c r="G38">
        <f>MATCH(A38,Production_est!$A$4:$A$339,0)</f>
        <v>321</v>
      </c>
      <c r="H38">
        <f>IFERROR(MATCH(D38,Production_est!$D$4:$D$339,0),"-")</f>
        <v>6</v>
      </c>
      <c r="I38" s="8" cm="1">
        <f t="array" ref="I38">IFERROR(INDEX(Production_est!$E$4:$E$339,H38+G38),"-")</f>
        <v>80000</v>
      </c>
      <c r="J38" s="42">
        <f t="shared" si="0"/>
        <v>0</v>
      </c>
      <c r="K38" s="42">
        <f t="shared" si="1"/>
        <v>0</v>
      </c>
      <c r="L38" s="42">
        <f t="shared" si="2"/>
        <v>0</v>
      </c>
      <c r="M38" s="42">
        <f t="shared" ref="M38:AP38" si="53">L38*(1-$F$4)</f>
        <v>0</v>
      </c>
      <c r="N38" s="42">
        <f t="shared" si="53"/>
        <v>0</v>
      </c>
      <c r="O38" s="42">
        <f t="shared" si="53"/>
        <v>0</v>
      </c>
      <c r="P38" s="42">
        <f t="shared" si="53"/>
        <v>0</v>
      </c>
      <c r="Q38" s="42">
        <f t="shared" si="53"/>
        <v>0</v>
      </c>
      <c r="R38" s="42">
        <f t="shared" si="53"/>
        <v>0</v>
      </c>
      <c r="S38" s="42">
        <f t="shared" si="53"/>
        <v>0</v>
      </c>
      <c r="T38" s="42">
        <f t="shared" si="53"/>
        <v>0</v>
      </c>
      <c r="U38" s="42">
        <f t="shared" si="53"/>
        <v>0</v>
      </c>
      <c r="V38" s="42">
        <f t="shared" si="53"/>
        <v>0</v>
      </c>
      <c r="W38" s="42">
        <f t="shared" si="53"/>
        <v>0</v>
      </c>
      <c r="X38" s="42">
        <f t="shared" si="53"/>
        <v>0</v>
      </c>
      <c r="Y38" s="42">
        <f t="shared" si="53"/>
        <v>0</v>
      </c>
      <c r="Z38" s="42">
        <f t="shared" si="53"/>
        <v>0</v>
      </c>
      <c r="AA38" s="42">
        <f t="shared" si="53"/>
        <v>0</v>
      </c>
      <c r="AB38" s="42">
        <f t="shared" si="53"/>
        <v>0</v>
      </c>
      <c r="AC38" s="42">
        <f t="shared" si="53"/>
        <v>0</v>
      </c>
      <c r="AD38" s="42">
        <f t="shared" si="53"/>
        <v>0</v>
      </c>
      <c r="AE38" s="42">
        <f t="shared" si="53"/>
        <v>0</v>
      </c>
      <c r="AF38" s="42">
        <f t="shared" si="53"/>
        <v>0</v>
      </c>
      <c r="AG38" s="42">
        <f t="shared" si="53"/>
        <v>0</v>
      </c>
      <c r="AH38" s="42">
        <f t="shared" si="53"/>
        <v>0</v>
      </c>
      <c r="AI38" s="42">
        <f t="shared" si="53"/>
        <v>0</v>
      </c>
      <c r="AJ38" s="42">
        <f t="shared" si="53"/>
        <v>0</v>
      </c>
      <c r="AK38" s="42">
        <f t="shared" si="53"/>
        <v>0</v>
      </c>
      <c r="AL38" s="42">
        <f t="shared" si="53"/>
        <v>0</v>
      </c>
      <c r="AM38" s="42">
        <f t="shared" si="53"/>
        <v>0</v>
      </c>
      <c r="AN38" s="42">
        <f t="shared" si="53"/>
        <v>0</v>
      </c>
      <c r="AO38" s="42">
        <f t="shared" si="53"/>
        <v>0</v>
      </c>
      <c r="AP38" s="42">
        <f t="shared" si="53"/>
        <v>0</v>
      </c>
      <c r="AQ38" s="42">
        <f t="shared" ref="AQ38:BJ38" si="54">AP38*(1-$F$4)</f>
        <v>0</v>
      </c>
      <c r="AR38" s="42">
        <f t="shared" si="54"/>
        <v>0</v>
      </c>
      <c r="AS38" s="42">
        <f t="shared" si="54"/>
        <v>0</v>
      </c>
      <c r="AT38" s="42">
        <f t="shared" si="54"/>
        <v>0</v>
      </c>
      <c r="AU38" s="42">
        <f t="shared" si="54"/>
        <v>0</v>
      </c>
      <c r="AV38" s="42">
        <f t="shared" si="54"/>
        <v>0</v>
      </c>
      <c r="AW38" s="42">
        <f t="shared" si="54"/>
        <v>0</v>
      </c>
      <c r="AX38" s="42">
        <f t="shared" si="54"/>
        <v>0</v>
      </c>
      <c r="AY38" s="42">
        <f t="shared" si="54"/>
        <v>0</v>
      </c>
      <c r="AZ38" s="42">
        <f t="shared" si="54"/>
        <v>0</v>
      </c>
      <c r="BA38" s="42">
        <f t="shared" si="54"/>
        <v>0</v>
      </c>
      <c r="BB38" s="42">
        <f t="shared" si="54"/>
        <v>0</v>
      </c>
      <c r="BC38" s="42">
        <f t="shared" si="54"/>
        <v>0</v>
      </c>
      <c r="BD38" s="42">
        <f t="shared" si="54"/>
        <v>0</v>
      </c>
      <c r="BE38" s="42">
        <f t="shared" si="54"/>
        <v>0</v>
      </c>
      <c r="BF38" s="42">
        <f t="shared" si="54"/>
        <v>0</v>
      </c>
      <c r="BG38" s="42">
        <f t="shared" si="54"/>
        <v>0</v>
      </c>
      <c r="BH38" s="42">
        <f t="shared" si="54"/>
        <v>0</v>
      </c>
      <c r="BI38" s="42">
        <f t="shared" si="54"/>
        <v>0</v>
      </c>
      <c r="BJ38" s="42">
        <f t="shared" si="54"/>
        <v>0</v>
      </c>
      <c r="BK38" t="str">
        <f t="shared" si="5"/>
        <v>21_VN</v>
      </c>
      <c r="BL38" t="str">
        <f t="shared" si="6"/>
        <v>d_ind_cem_16_1_biogas</v>
      </c>
      <c r="BO38" s="8">
        <f t="shared" si="7"/>
        <v>0</v>
      </c>
      <c r="BP38" s="8">
        <f t="shared" si="8"/>
        <v>0</v>
      </c>
      <c r="BQ38" s="8" cm="1">
        <f t="array" ref="BQ38">K38*INDEX(prod_est,$G38+$H38,MATCH(BQ$14,$BP$14:$DP$14,0))</f>
        <v>0</v>
      </c>
      <c r="BR38" s="8" cm="1">
        <f t="array" ref="BR38">L38*INDEX(prod_est,$G38+$H38,MATCH(BR$14,$BP$14:$DP$14,0))</f>
        <v>0</v>
      </c>
      <c r="BS38" s="8" cm="1">
        <f t="array" ref="BS38">M38*INDEX(prod_est,$G38+$H38,MATCH(BS$14,$BP$14:$DP$14,0))</f>
        <v>0</v>
      </c>
      <c r="BT38" s="8" cm="1">
        <f t="array" ref="BT38">N38*INDEX(prod_est,$G38+$H38,MATCH(BT$14,$BP$14:$DP$14,0))</f>
        <v>0</v>
      </c>
      <c r="BU38" s="8" cm="1">
        <f t="array" ref="BU38">O38*INDEX(prod_est,$G38+$H38,MATCH(BU$14,$BP$14:$DP$14,0))</f>
        <v>0</v>
      </c>
      <c r="BV38" s="8" cm="1">
        <f t="array" ref="BV38">P38*INDEX(prod_est,$G38+$H38,MATCH(BV$14,$BP$14:$DP$14,0))</f>
        <v>0</v>
      </c>
      <c r="BW38" s="8" cm="1">
        <f t="array" ref="BW38">Q38*INDEX(prod_est,$G38+$H38,MATCH(BW$14,$BP$14:$DP$14,0))</f>
        <v>0</v>
      </c>
      <c r="BX38" s="8" cm="1">
        <f t="array" ref="BX38">R38*INDEX(prod_est,$G38+$H38,MATCH(BX$14,$BP$14:$DP$14,0))</f>
        <v>0</v>
      </c>
      <c r="BY38" s="8" cm="1">
        <f t="array" ref="BY38">S38*INDEX(prod_est,$G38+$H38,MATCH(BY$14,$BP$14:$DP$14,0))</f>
        <v>0</v>
      </c>
      <c r="BZ38" s="8" cm="1">
        <f t="array" ref="BZ38">T38*INDEX(prod_est,$G38+$H38,MATCH(BZ$14,$BP$14:$DP$14,0))</f>
        <v>0</v>
      </c>
      <c r="CA38" s="8" cm="1">
        <f t="array" ref="CA38">U38*INDEX(prod_est,$G38+$H38,MATCH(CA$14,$BP$14:$DP$14,0))</f>
        <v>0</v>
      </c>
      <c r="CB38" s="8" cm="1">
        <f t="array" ref="CB38">V38*INDEX(prod_est,$G38+$H38,MATCH(CB$14,$BP$14:$DP$14,0))</f>
        <v>0</v>
      </c>
      <c r="CC38" s="8" cm="1">
        <f t="array" ref="CC38">W38*INDEX(prod_est,$G38+$H38,MATCH(CC$14,$BP$14:$DP$14,0))</f>
        <v>0</v>
      </c>
      <c r="CD38" s="8" cm="1">
        <f t="array" ref="CD38">X38*INDEX(prod_est,$G38+$H38,MATCH(CD$14,$BP$14:$DP$14,0))</f>
        <v>0</v>
      </c>
      <c r="CE38" s="8" cm="1">
        <f t="array" ref="CE38">Y38*INDEX(prod_est,$G38+$H38,MATCH(CE$14,$BP$14:$DP$14,0))</f>
        <v>0</v>
      </c>
      <c r="CF38" s="8" cm="1">
        <f t="array" ref="CF38">Z38*INDEX(prod_est,$G38+$H38,MATCH(CF$14,$BP$14:$DP$14,0))</f>
        <v>0</v>
      </c>
      <c r="CG38" s="8" cm="1">
        <f t="array" ref="CG38">AA38*INDEX(prod_est,$G38+$H38,MATCH(CG$14,$BP$14:$DP$14,0))</f>
        <v>0</v>
      </c>
      <c r="CH38" s="8" cm="1">
        <f t="array" ref="CH38">AB38*INDEX(prod_est,$G38+$H38,MATCH(CH$14,$BP$14:$DP$14,0))</f>
        <v>0</v>
      </c>
      <c r="CI38" s="8" cm="1">
        <f t="array" ref="CI38">AC38*INDEX(prod_est,$G38+$H38,MATCH(CI$14,$BP$14:$DP$14,0))</f>
        <v>0</v>
      </c>
      <c r="CJ38" s="8" cm="1">
        <f t="array" ref="CJ38">AD38*INDEX(prod_est,$G38+$H38,MATCH(CJ$14,$BP$14:$DP$14,0))</f>
        <v>0</v>
      </c>
      <c r="CK38" s="8" cm="1">
        <f t="array" ref="CK38">AE38*INDEX(prod_est,$G38+$H38,MATCH(CK$14,$BP$14:$DP$14,0))</f>
        <v>0</v>
      </c>
      <c r="CL38" s="8" cm="1">
        <f t="array" ref="CL38">AF38*INDEX(prod_est,$G38+$H38,MATCH(CL$14,$BP$14:$DP$14,0))</f>
        <v>0</v>
      </c>
      <c r="CM38" s="8" cm="1">
        <f t="array" ref="CM38">AG38*INDEX(prod_est,$G38+$H38,MATCH(CM$14,$BP$14:$DP$14,0))</f>
        <v>0</v>
      </c>
      <c r="CN38" s="8" cm="1">
        <f t="array" ref="CN38">AH38*INDEX(prod_est,$G38+$H38,MATCH(CN$14,$BP$14:$DP$14,0))</f>
        <v>0</v>
      </c>
      <c r="CO38" s="8" cm="1">
        <f t="array" ref="CO38">AI38*INDEX(prod_est,$G38+$H38,MATCH(CO$14,$BP$14:$DP$14,0))</f>
        <v>0</v>
      </c>
      <c r="CP38" s="8" cm="1">
        <f t="array" ref="CP38">AJ38*INDEX(prod_est,$G38+$H38,MATCH(CP$14,$BP$14:$DP$14,0))</f>
        <v>0</v>
      </c>
      <c r="CQ38" s="8" cm="1">
        <f t="array" ref="CQ38">AK38*INDEX(prod_est,$G38+$H38,MATCH(CQ$14,$BP$14:$DP$14,0))</f>
        <v>0</v>
      </c>
      <c r="CR38" s="8" cm="1">
        <f t="array" ref="CR38">AL38*INDEX(prod_est,$G38+$H38,MATCH(CR$14,$BP$14:$DP$14,0))</f>
        <v>0</v>
      </c>
      <c r="CS38" s="8" cm="1">
        <f t="array" ref="CS38">AM38*INDEX(prod_est,$G38+$H38,MATCH(CS$14,$BP$14:$DP$14,0))</f>
        <v>0</v>
      </c>
      <c r="CT38" s="8" cm="1">
        <f t="array" ref="CT38">AN38*INDEX(prod_est,$G38+$H38,MATCH(CT$14,$BP$14:$DP$14,0))</f>
        <v>0</v>
      </c>
      <c r="CU38" s="8" cm="1">
        <f t="array" ref="CU38">AO38*INDEX(prod_est,$G38+$H38,MATCH(CU$14,$BP$14:$DP$14,0))</f>
        <v>0</v>
      </c>
      <c r="CV38" s="8" cm="1">
        <f t="array" ref="CV38">AP38*INDEX(prod_est,$G38+$H38,MATCH(CV$14,$BP$14:$DP$14,0))</f>
        <v>0</v>
      </c>
      <c r="CW38" cm="1">
        <f t="array" ref="CW38">AQ38*INDEX(prod_est,$G38+$H38,MATCH(CW$14,$BP$14:$DP$14,0))</f>
        <v>0</v>
      </c>
      <c r="CX38" cm="1">
        <f t="array" ref="CX38">AR38*INDEX(prod_est,$G38+$H38,MATCH(CX$14,$BP$14:$DP$14,0))</f>
        <v>0</v>
      </c>
      <c r="CY38" cm="1">
        <f t="array" ref="CY38">AS38*INDEX(prod_est,$G38+$H38,MATCH(CY$14,$BP$14:$DP$14,0))</f>
        <v>0</v>
      </c>
      <c r="CZ38" cm="1">
        <f t="array" ref="CZ38">AT38*INDEX(prod_est,$G38+$H38,MATCH(CZ$14,$BP$14:$DP$14,0))</f>
        <v>0</v>
      </c>
      <c r="DA38" cm="1">
        <f t="array" ref="DA38">AU38*INDEX(prod_est,$G38+$H38,MATCH(DA$14,$BP$14:$DP$14,0))</f>
        <v>0</v>
      </c>
      <c r="DB38" cm="1">
        <f t="array" ref="DB38">AV38*INDEX(prod_est,$G38+$H38,MATCH(DB$14,$BP$14:$DP$14,0))</f>
        <v>0</v>
      </c>
      <c r="DC38" cm="1">
        <f t="array" ref="DC38">AW38*INDEX(prod_est,$G38+$H38,MATCH(DC$14,$BP$14:$DP$14,0))</f>
        <v>0</v>
      </c>
      <c r="DD38" cm="1">
        <f t="array" ref="DD38">AX38*INDEX(prod_est,$G38+$H38,MATCH(DD$14,$BP$14:$DP$14,0))</f>
        <v>0</v>
      </c>
      <c r="DE38" cm="1">
        <f t="array" ref="DE38">AY38*INDEX(prod_est,$G38+$H38,MATCH(DE$14,$BP$14:$DP$14,0))</f>
        <v>0</v>
      </c>
      <c r="DF38" cm="1">
        <f t="array" ref="DF38">AZ38*INDEX(prod_est,$G38+$H38,MATCH(DF$14,$BP$14:$DP$14,0))</f>
        <v>0</v>
      </c>
      <c r="DG38" cm="1">
        <f t="array" ref="DG38">BA38*INDEX(prod_est,$G38+$H38,MATCH(DG$14,$BP$14:$DP$14,0))</f>
        <v>0</v>
      </c>
      <c r="DH38" cm="1">
        <f t="array" ref="DH38">BB38*INDEX(prod_est,$G38+$H38,MATCH(DH$14,$BP$14:$DP$14,0))</f>
        <v>0</v>
      </c>
      <c r="DI38" cm="1">
        <f t="array" ref="DI38">BC38*INDEX(prod_est,$G38+$H38,MATCH(DI$14,$BP$14:$DP$14,0))</f>
        <v>0</v>
      </c>
      <c r="DJ38" cm="1">
        <f t="array" ref="DJ38">BD38*INDEX(prod_est,$G38+$H38,MATCH(DJ$14,$BP$14:$DP$14,0))</f>
        <v>0</v>
      </c>
      <c r="DK38" cm="1">
        <f t="array" ref="DK38">BE38*INDEX(prod_est,$G38+$H38,MATCH(DK$14,$BP$14:$DP$14,0))</f>
        <v>0</v>
      </c>
      <c r="DL38" cm="1">
        <f t="array" ref="DL38">BF38*INDEX(prod_est,$G38+$H38,MATCH(DL$14,$BP$14:$DP$14,0))</f>
        <v>0</v>
      </c>
      <c r="DM38" cm="1">
        <f t="array" ref="DM38">BG38*INDEX(prod_est,$G38+$H38,MATCH(DM$14,$BP$14:$DP$14,0))</f>
        <v>0</v>
      </c>
      <c r="DN38" cm="1">
        <f t="array" ref="DN38">BH38*INDEX(prod_est,$G38+$H38,MATCH(DN$14,$BP$14:$DP$14,0))</f>
        <v>0</v>
      </c>
      <c r="DO38" cm="1">
        <f t="array" ref="DO38">BI38*INDEX(prod_est,$G38+$H38,MATCH(DO$14,$BP$14:$DP$14,0))</f>
        <v>0</v>
      </c>
      <c r="DP38" cm="1">
        <f t="array" ref="DP38">BJ38*INDEX(prod_est,$G38+$H38,MATCH(DP$14,$BP$14:$DP$14,0))</f>
        <v>0</v>
      </c>
    </row>
    <row r="39" spans="1:120" x14ac:dyDescent="0.25">
      <c r="A39" t="s">
        <v>57</v>
      </c>
      <c r="B39" t="s">
        <v>29</v>
      </c>
      <c r="C39" t="s">
        <v>29</v>
      </c>
      <c r="D39" t="s">
        <v>37</v>
      </c>
      <c r="E39" s="8">
        <v>0</v>
      </c>
      <c r="F39" s="8">
        <v>0</v>
      </c>
      <c r="G39">
        <f>MATCH(A39,Production_est!$A$4:$A$339,0)</f>
        <v>321</v>
      </c>
      <c r="H39">
        <f>IFERROR(MATCH(D39,Production_est!$D$4:$D$339,0),"-")</f>
        <v>6</v>
      </c>
      <c r="I39" s="8" cm="1">
        <f t="array" ref="I39">IFERROR(INDEX(Production_est!$E$4:$E$339,H39+G39),"-")</f>
        <v>80000</v>
      </c>
      <c r="J39" s="42">
        <f t="shared" si="0"/>
        <v>0</v>
      </c>
      <c r="K39" s="42">
        <f t="shared" si="1"/>
        <v>0</v>
      </c>
      <c r="L39" s="42">
        <f t="shared" si="2"/>
        <v>0</v>
      </c>
      <c r="M39" s="42">
        <f t="shared" ref="M39:AP39" si="55">L39*(1-$F$4)</f>
        <v>0</v>
      </c>
      <c r="N39" s="42">
        <f t="shared" si="55"/>
        <v>0</v>
      </c>
      <c r="O39" s="42">
        <f t="shared" si="55"/>
        <v>0</v>
      </c>
      <c r="P39" s="42">
        <f t="shared" si="55"/>
        <v>0</v>
      </c>
      <c r="Q39" s="42">
        <f t="shared" si="55"/>
        <v>0</v>
      </c>
      <c r="R39" s="42">
        <f t="shared" si="55"/>
        <v>0</v>
      </c>
      <c r="S39" s="42">
        <f t="shared" si="55"/>
        <v>0</v>
      </c>
      <c r="T39" s="42">
        <f t="shared" si="55"/>
        <v>0</v>
      </c>
      <c r="U39" s="42">
        <f t="shared" si="55"/>
        <v>0</v>
      </c>
      <c r="V39" s="42">
        <f t="shared" si="55"/>
        <v>0</v>
      </c>
      <c r="W39" s="42">
        <f t="shared" si="55"/>
        <v>0</v>
      </c>
      <c r="X39" s="42">
        <f t="shared" si="55"/>
        <v>0</v>
      </c>
      <c r="Y39" s="42">
        <f t="shared" si="55"/>
        <v>0</v>
      </c>
      <c r="Z39" s="42">
        <f t="shared" si="55"/>
        <v>0</v>
      </c>
      <c r="AA39" s="42">
        <f t="shared" si="55"/>
        <v>0</v>
      </c>
      <c r="AB39" s="42">
        <f t="shared" si="55"/>
        <v>0</v>
      </c>
      <c r="AC39" s="42">
        <f t="shared" si="55"/>
        <v>0</v>
      </c>
      <c r="AD39" s="42">
        <f t="shared" si="55"/>
        <v>0</v>
      </c>
      <c r="AE39" s="42">
        <f t="shared" si="55"/>
        <v>0</v>
      </c>
      <c r="AF39" s="42">
        <f t="shared" si="55"/>
        <v>0</v>
      </c>
      <c r="AG39" s="42">
        <f t="shared" si="55"/>
        <v>0</v>
      </c>
      <c r="AH39" s="42">
        <f t="shared" si="55"/>
        <v>0</v>
      </c>
      <c r="AI39" s="42">
        <f t="shared" si="55"/>
        <v>0</v>
      </c>
      <c r="AJ39" s="42">
        <f t="shared" si="55"/>
        <v>0</v>
      </c>
      <c r="AK39" s="42">
        <f t="shared" si="55"/>
        <v>0</v>
      </c>
      <c r="AL39" s="42">
        <f t="shared" si="55"/>
        <v>0</v>
      </c>
      <c r="AM39" s="42">
        <f t="shared" si="55"/>
        <v>0</v>
      </c>
      <c r="AN39" s="42">
        <f t="shared" si="55"/>
        <v>0</v>
      </c>
      <c r="AO39" s="42">
        <f t="shared" si="55"/>
        <v>0</v>
      </c>
      <c r="AP39" s="42">
        <f t="shared" si="55"/>
        <v>0</v>
      </c>
      <c r="AQ39" s="42">
        <f t="shared" ref="AQ39:BJ39" si="56">AP39*(1-$F$4)</f>
        <v>0</v>
      </c>
      <c r="AR39" s="42">
        <f t="shared" si="56"/>
        <v>0</v>
      </c>
      <c r="AS39" s="42">
        <f t="shared" si="56"/>
        <v>0</v>
      </c>
      <c r="AT39" s="42">
        <f t="shared" si="56"/>
        <v>0</v>
      </c>
      <c r="AU39" s="42">
        <f t="shared" si="56"/>
        <v>0</v>
      </c>
      <c r="AV39" s="42">
        <f t="shared" si="56"/>
        <v>0</v>
      </c>
      <c r="AW39" s="42">
        <f t="shared" si="56"/>
        <v>0</v>
      </c>
      <c r="AX39" s="42">
        <f t="shared" si="56"/>
        <v>0</v>
      </c>
      <c r="AY39" s="42">
        <f t="shared" si="56"/>
        <v>0</v>
      </c>
      <c r="AZ39" s="42">
        <f t="shared" si="56"/>
        <v>0</v>
      </c>
      <c r="BA39" s="42">
        <f t="shared" si="56"/>
        <v>0</v>
      </c>
      <c r="BB39" s="42">
        <f t="shared" si="56"/>
        <v>0</v>
      </c>
      <c r="BC39" s="42">
        <f t="shared" si="56"/>
        <v>0</v>
      </c>
      <c r="BD39" s="42">
        <f t="shared" si="56"/>
        <v>0</v>
      </c>
      <c r="BE39" s="42">
        <f t="shared" si="56"/>
        <v>0</v>
      </c>
      <c r="BF39" s="42">
        <f t="shared" si="56"/>
        <v>0</v>
      </c>
      <c r="BG39" s="42">
        <f t="shared" si="56"/>
        <v>0</v>
      </c>
      <c r="BH39" s="42">
        <f t="shared" si="56"/>
        <v>0</v>
      </c>
      <c r="BI39" s="42">
        <f t="shared" si="56"/>
        <v>0</v>
      </c>
      <c r="BJ39" s="42">
        <f t="shared" si="56"/>
        <v>0</v>
      </c>
      <c r="BK39" t="str">
        <f t="shared" si="5"/>
        <v>21_VN</v>
      </c>
      <c r="BL39" t="str">
        <f t="shared" si="6"/>
        <v>d_ind_cem_16_2_industrial_waste</v>
      </c>
      <c r="BO39" s="8">
        <f t="shared" si="7"/>
        <v>0</v>
      </c>
      <c r="BP39" s="8">
        <f t="shared" si="8"/>
        <v>0</v>
      </c>
      <c r="BQ39" s="8" cm="1">
        <f t="array" ref="BQ39">K39*INDEX(prod_est,$G39+$H39,MATCH(BQ$14,$BP$14:$DP$14,0))</f>
        <v>0</v>
      </c>
      <c r="BR39" s="8" cm="1">
        <f t="array" ref="BR39">L39*INDEX(prod_est,$G39+$H39,MATCH(BR$14,$BP$14:$DP$14,0))</f>
        <v>0</v>
      </c>
      <c r="BS39" s="8" cm="1">
        <f t="array" ref="BS39">M39*INDEX(prod_est,$G39+$H39,MATCH(BS$14,$BP$14:$DP$14,0))</f>
        <v>0</v>
      </c>
      <c r="BT39" s="8" cm="1">
        <f t="array" ref="BT39">N39*INDEX(prod_est,$G39+$H39,MATCH(BT$14,$BP$14:$DP$14,0))</f>
        <v>0</v>
      </c>
      <c r="BU39" s="8" cm="1">
        <f t="array" ref="BU39">O39*INDEX(prod_est,$G39+$H39,MATCH(BU$14,$BP$14:$DP$14,0))</f>
        <v>0</v>
      </c>
      <c r="BV39" s="8" cm="1">
        <f t="array" ref="BV39">P39*INDEX(prod_est,$G39+$H39,MATCH(BV$14,$BP$14:$DP$14,0))</f>
        <v>0</v>
      </c>
      <c r="BW39" s="8" cm="1">
        <f t="array" ref="BW39">Q39*INDEX(prod_est,$G39+$H39,MATCH(BW$14,$BP$14:$DP$14,0))</f>
        <v>0</v>
      </c>
      <c r="BX39" s="8" cm="1">
        <f t="array" ref="BX39">R39*INDEX(prod_est,$G39+$H39,MATCH(BX$14,$BP$14:$DP$14,0))</f>
        <v>0</v>
      </c>
      <c r="BY39" s="8" cm="1">
        <f t="array" ref="BY39">S39*INDEX(prod_est,$G39+$H39,MATCH(BY$14,$BP$14:$DP$14,0))</f>
        <v>0</v>
      </c>
      <c r="BZ39" s="8" cm="1">
        <f t="array" ref="BZ39">T39*INDEX(prod_est,$G39+$H39,MATCH(BZ$14,$BP$14:$DP$14,0))</f>
        <v>0</v>
      </c>
      <c r="CA39" s="8" cm="1">
        <f t="array" ref="CA39">U39*INDEX(prod_est,$G39+$H39,MATCH(CA$14,$BP$14:$DP$14,0))</f>
        <v>0</v>
      </c>
      <c r="CB39" s="8" cm="1">
        <f t="array" ref="CB39">V39*INDEX(prod_est,$G39+$H39,MATCH(CB$14,$BP$14:$DP$14,0))</f>
        <v>0</v>
      </c>
      <c r="CC39" s="8" cm="1">
        <f t="array" ref="CC39">W39*INDEX(prod_est,$G39+$H39,MATCH(CC$14,$BP$14:$DP$14,0))</f>
        <v>0</v>
      </c>
      <c r="CD39" s="8" cm="1">
        <f t="array" ref="CD39">X39*INDEX(prod_est,$G39+$H39,MATCH(CD$14,$BP$14:$DP$14,0))</f>
        <v>0</v>
      </c>
      <c r="CE39" s="8" cm="1">
        <f t="array" ref="CE39">Y39*INDEX(prod_est,$G39+$H39,MATCH(CE$14,$BP$14:$DP$14,0))</f>
        <v>0</v>
      </c>
      <c r="CF39" s="8" cm="1">
        <f t="array" ref="CF39">Z39*INDEX(prod_est,$G39+$H39,MATCH(CF$14,$BP$14:$DP$14,0))</f>
        <v>0</v>
      </c>
      <c r="CG39" s="8" cm="1">
        <f t="array" ref="CG39">AA39*INDEX(prod_est,$G39+$H39,MATCH(CG$14,$BP$14:$DP$14,0))</f>
        <v>0</v>
      </c>
      <c r="CH39" s="8" cm="1">
        <f t="array" ref="CH39">AB39*INDEX(prod_est,$G39+$H39,MATCH(CH$14,$BP$14:$DP$14,0))</f>
        <v>0</v>
      </c>
      <c r="CI39" s="8" cm="1">
        <f t="array" ref="CI39">AC39*INDEX(prod_est,$G39+$H39,MATCH(CI$14,$BP$14:$DP$14,0))</f>
        <v>0</v>
      </c>
      <c r="CJ39" s="8" cm="1">
        <f t="array" ref="CJ39">AD39*INDEX(prod_est,$G39+$H39,MATCH(CJ$14,$BP$14:$DP$14,0))</f>
        <v>0</v>
      </c>
      <c r="CK39" s="8" cm="1">
        <f t="array" ref="CK39">AE39*INDEX(prod_est,$G39+$H39,MATCH(CK$14,$BP$14:$DP$14,0))</f>
        <v>0</v>
      </c>
      <c r="CL39" s="8" cm="1">
        <f t="array" ref="CL39">AF39*INDEX(prod_est,$G39+$H39,MATCH(CL$14,$BP$14:$DP$14,0))</f>
        <v>0</v>
      </c>
      <c r="CM39" s="8" cm="1">
        <f t="array" ref="CM39">AG39*INDEX(prod_est,$G39+$H39,MATCH(CM$14,$BP$14:$DP$14,0))</f>
        <v>0</v>
      </c>
      <c r="CN39" s="8" cm="1">
        <f t="array" ref="CN39">AH39*INDEX(prod_est,$G39+$H39,MATCH(CN$14,$BP$14:$DP$14,0))</f>
        <v>0</v>
      </c>
      <c r="CO39" s="8" cm="1">
        <f t="array" ref="CO39">AI39*INDEX(prod_est,$G39+$H39,MATCH(CO$14,$BP$14:$DP$14,0))</f>
        <v>0</v>
      </c>
      <c r="CP39" s="8" cm="1">
        <f t="array" ref="CP39">AJ39*INDEX(prod_est,$G39+$H39,MATCH(CP$14,$BP$14:$DP$14,0))</f>
        <v>0</v>
      </c>
      <c r="CQ39" s="8" cm="1">
        <f t="array" ref="CQ39">AK39*INDEX(prod_est,$G39+$H39,MATCH(CQ$14,$BP$14:$DP$14,0))</f>
        <v>0</v>
      </c>
      <c r="CR39" s="8" cm="1">
        <f t="array" ref="CR39">AL39*INDEX(prod_est,$G39+$H39,MATCH(CR$14,$BP$14:$DP$14,0))</f>
        <v>0</v>
      </c>
      <c r="CS39" s="8" cm="1">
        <f t="array" ref="CS39">AM39*INDEX(prod_est,$G39+$H39,MATCH(CS$14,$BP$14:$DP$14,0))</f>
        <v>0</v>
      </c>
      <c r="CT39" s="8" cm="1">
        <f t="array" ref="CT39">AN39*INDEX(prod_est,$G39+$H39,MATCH(CT$14,$BP$14:$DP$14,0))</f>
        <v>0</v>
      </c>
      <c r="CU39" s="8" cm="1">
        <f t="array" ref="CU39">AO39*INDEX(prod_est,$G39+$H39,MATCH(CU$14,$BP$14:$DP$14,0))</f>
        <v>0</v>
      </c>
      <c r="CV39" s="8" cm="1">
        <f t="array" ref="CV39">AP39*INDEX(prod_est,$G39+$H39,MATCH(CV$14,$BP$14:$DP$14,0))</f>
        <v>0</v>
      </c>
      <c r="CW39" cm="1">
        <f t="array" ref="CW39">AQ39*INDEX(prod_est,$G39+$H39,MATCH(CW$14,$BP$14:$DP$14,0))</f>
        <v>0</v>
      </c>
      <c r="CX39" cm="1">
        <f t="array" ref="CX39">AR39*INDEX(prod_est,$G39+$H39,MATCH(CX$14,$BP$14:$DP$14,0))</f>
        <v>0</v>
      </c>
      <c r="CY39" cm="1">
        <f t="array" ref="CY39">AS39*INDEX(prod_est,$G39+$H39,MATCH(CY$14,$BP$14:$DP$14,0))</f>
        <v>0</v>
      </c>
      <c r="CZ39" cm="1">
        <f t="array" ref="CZ39">AT39*INDEX(prod_est,$G39+$H39,MATCH(CZ$14,$BP$14:$DP$14,0))</f>
        <v>0</v>
      </c>
      <c r="DA39" cm="1">
        <f t="array" ref="DA39">AU39*INDEX(prod_est,$G39+$H39,MATCH(DA$14,$BP$14:$DP$14,0))</f>
        <v>0</v>
      </c>
      <c r="DB39" cm="1">
        <f t="array" ref="DB39">AV39*INDEX(prod_est,$G39+$H39,MATCH(DB$14,$BP$14:$DP$14,0))</f>
        <v>0</v>
      </c>
      <c r="DC39" cm="1">
        <f t="array" ref="DC39">AW39*INDEX(prod_est,$G39+$H39,MATCH(DC$14,$BP$14:$DP$14,0))</f>
        <v>0</v>
      </c>
      <c r="DD39" cm="1">
        <f t="array" ref="DD39">AX39*INDEX(prod_est,$G39+$H39,MATCH(DD$14,$BP$14:$DP$14,0))</f>
        <v>0</v>
      </c>
      <c r="DE39" cm="1">
        <f t="array" ref="DE39">AY39*INDEX(prod_est,$G39+$H39,MATCH(DE$14,$BP$14:$DP$14,0))</f>
        <v>0</v>
      </c>
      <c r="DF39" cm="1">
        <f t="array" ref="DF39">AZ39*INDEX(prod_est,$G39+$H39,MATCH(DF$14,$BP$14:$DP$14,0))</f>
        <v>0</v>
      </c>
      <c r="DG39" cm="1">
        <f t="array" ref="DG39">BA39*INDEX(prod_est,$G39+$H39,MATCH(DG$14,$BP$14:$DP$14,0))</f>
        <v>0</v>
      </c>
      <c r="DH39" cm="1">
        <f t="array" ref="DH39">BB39*INDEX(prod_est,$G39+$H39,MATCH(DH$14,$BP$14:$DP$14,0))</f>
        <v>0</v>
      </c>
      <c r="DI39" cm="1">
        <f t="array" ref="DI39">BC39*INDEX(prod_est,$G39+$H39,MATCH(DI$14,$BP$14:$DP$14,0))</f>
        <v>0</v>
      </c>
      <c r="DJ39" cm="1">
        <f t="array" ref="DJ39">BD39*INDEX(prod_est,$G39+$H39,MATCH(DJ$14,$BP$14:$DP$14,0))</f>
        <v>0</v>
      </c>
      <c r="DK39" cm="1">
        <f t="array" ref="DK39">BE39*INDEX(prod_est,$G39+$H39,MATCH(DK$14,$BP$14:$DP$14,0))</f>
        <v>0</v>
      </c>
      <c r="DL39" cm="1">
        <f t="array" ref="DL39">BF39*INDEX(prod_est,$G39+$H39,MATCH(DL$14,$BP$14:$DP$14,0))</f>
        <v>0</v>
      </c>
      <c r="DM39" cm="1">
        <f t="array" ref="DM39">BG39*INDEX(prod_est,$G39+$H39,MATCH(DM$14,$BP$14:$DP$14,0))</f>
        <v>0</v>
      </c>
      <c r="DN39" cm="1">
        <f t="array" ref="DN39">BH39*INDEX(prod_est,$G39+$H39,MATCH(DN$14,$BP$14:$DP$14,0))</f>
        <v>0</v>
      </c>
      <c r="DO39" cm="1">
        <f t="array" ref="DO39">BI39*INDEX(prod_est,$G39+$H39,MATCH(DO$14,$BP$14:$DP$14,0))</f>
        <v>0</v>
      </c>
      <c r="DP39" cm="1">
        <f t="array" ref="DP39">BJ39*INDEX(prod_est,$G39+$H39,MATCH(DP$14,$BP$14:$DP$14,0))</f>
        <v>0</v>
      </c>
    </row>
    <row r="40" spans="1:120" x14ac:dyDescent="0.25">
      <c r="A40" t="s">
        <v>57</v>
      </c>
      <c r="B40" t="s">
        <v>30</v>
      </c>
      <c r="C40" t="s">
        <v>151</v>
      </c>
      <c r="D40" t="s">
        <v>37</v>
      </c>
      <c r="E40" s="8">
        <v>0</v>
      </c>
      <c r="F40" s="8">
        <v>0</v>
      </c>
      <c r="G40">
        <f>MATCH(A40,Production_est!$A$4:$A$339,0)</f>
        <v>321</v>
      </c>
      <c r="H40">
        <f>IFERROR(MATCH(D40,Production_est!$D$4:$D$339,0),"-")</f>
        <v>6</v>
      </c>
      <c r="I40" s="8" cm="1">
        <f t="array" ref="I40">IFERROR(INDEX(Production_est!$E$4:$E$339,H40+G40),"-")</f>
        <v>80000</v>
      </c>
      <c r="J40" s="42">
        <f t="shared" si="0"/>
        <v>0</v>
      </c>
      <c r="K40" s="42">
        <f t="shared" si="1"/>
        <v>0</v>
      </c>
      <c r="L40" s="42">
        <f t="shared" si="2"/>
        <v>0</v>
      </c>
      <c r="M40" s="42">
        <f t="shared" ref="M40:AP40" si="57">L40*(1-$F$4)</f>
        <v>0</v>
      </c>
      <c r="N40" s="42">
        <f t="shared" si="57"/>
        <v>0</v>
      </c>
      <c r="O40" s="42">
        <f t="shared" si="57"/>
        <v>0</v>
      </c>
      <c r="P40" s="42">
        <f t="shared" si="57"/>
        <v>0</v>
      </c>
      <c r="Q40" s="42">
        <f t="shared" si="57"/>
        <v>0</v>
      </c>
      <c r="R40" s="42">
        <f t="shared" si="57"/>
        <v>0</v>
      </c>
      <c r="S40" s="42">
        <f t="shared" si="57"/>
        <v>0</v>
      </c>
      <c r="T40" s="42">
        <f t="shared" si="57"/>
        <v>0</v>
      </c>
      <c r="U40" s="42">
        <f t="shared" si="57"/>
        <v>0</v>
      </c>
      <c r="V40" s="42">
        <f t="shared" si="57"/>
        <v>0</v>
      </c>
      <c r="W40" s="42">
        <f t="shared" si="57"/>
        <v>0</v>
      </c>
      <c r="X40" s="42">
        <f t="shared" si="57"/>
        <v>0</v>
      </c>
      <c r="Y40" s="42">
        <f t="shared" si="57"/>
        <v>0</v>
      </c>
      <c r="Z40" s="42">
        <f t="shared" si="57"/>
        <v>0</v>
      </c>
      <c r="AA40" s="42">
        <f t="shared" si="57"/>
        <v>0</v>
      </c>
      <c r="AB40" s="42">
        <f t="shared" si="57"/>
        <v>0</v>
      </c>
      <c r="AC40" s="42">
        <f t="shared" si="57"/>
        <v>0</v>
      </c>
      <c r="AD40" s="42">
        <f t="shared" si="57"/>
        <v>0</v>
      </c>
      <c r="AE40" s="42">
        <f t="shared" si="57"/>
        <v>0</v>
      </c>
      <c r="AF40" s="42">
        <f t="shared" si="57"/>
        <v>0</v>
      </c>
      <c r="AG40" s="42">
        <f t="shared" si="57"/>
        <v>0</v>
      </c>
      <c r="AH40" s="42">
        <f t="shared" si="57"/>
        <v>0</v>
      </c>
      <c r="AI40" s="42">
        <f t="shared" si="57"/>
        <v>0</v>
      </c>
      <c r="AJ40" s="42">
        <f t="shared" si="57"/>
        <v>0</v>
      </c>
      <c r="AK40" s="42">
        <f t="shared" si="57"/>
        <v>0</v>
      </c>
      <c r="AL40" s="42">
        <f t="shared" si="57"/>
        <v>0</v>
      </c>
      <c r="AM40" s="42">
        <f t="shared" si="57"/>
        <v>0</v>
      </c>
      <c r="AN40" s="42">
        <f t="shared" si="57"/>
        <v>0</v>
      </c>
      <c r="AO40" s="42">
        <f t="shared" si="57"/>
        <v>0</v>
      </c>
      <c r="AP40" s="42">
        <f t="shared" si="57"/>
        <v>0</v>
      </c>
      <c r="AQ40" s="42">
        <f t="shared" ref="AQ40:BJ40" si="58">AP40*(1-$F$4)</f>
        <v>0</v>
      </c>
      <c r="AR40" s="42">
        <f t="shared" si="58"/>
        <v>0</v>
      </c>
      <c r="AS40" s="42">
        <f t="shared" si="58"/>
        <v>0</v>
      </c>
      <c r="AT40" s="42">
        <f t="shared" si="58"/>
        <v>0</v>
      </c>
      <c r="AU40" s="42">
        <f t="shared" si="58"/>
        <v>0</v>
      </c>
      <c r="AV40" s="42">
        <f t="shared" si="58"/>
        <v>0</v>
      </c>
      <c r="AW40" s="42">
        <f t="shared" si="58"/>
        <v>0</v>
      </c>
      <c r="AX40" s="42">
        <f t="shared" si="58"/>
        <v>0</v>
      </c>
      <c r="AY40" s="42">
        <f t="shared" si="58"/>
        <v>0</v>
      </c>
      <c r="AZ40" s="42">
        <f t="shared" si="58"/>
        <v>0</v>
      </c>
      <c r="BA40" s="42">
        <f t="shared" si="58"/>
        <v>0</v>
      </c>
      <c r="BB40" s="42">
        <f t="shared" si="58"/>
        <v>0</v>
      </c>
      <c r="BC40" s="42">
        <f t="shared" si="58"/>
        <v>0</v>
      </c>
      <c r="BD40" s="42">
        <f t="shared" si="58"/>
        <v>0</v>
      </c>
      <c r="BE40" s="42">
        <f t="shared" si="58"/>
        <v>0</v>
      </c>
      <c r="BF40" s="42">
        <f t="shared" si="58"/>
        <v>0</v>
      </c>
      <c r="BG40" s="42">
        <f t="shared" si="58"/>
        <v>0</v>
      </c>
      <c r="BH40" s="42">
        <f t="shared" si="58"/>
        <v>0</v>
      </c>
      <c r="BI40" s="42">
        <f t="shared" si="58"/>
        <v>0</v>
      </c>
      <c r="BJ40" s="42">
        <f t="shared" si="58"/>
        <v>0</v>
      </c>
      <c r="BK40" t="str">
        <f t="shared" si="5"/>
        <v>21_VN</v>
      </c>
      <c r="BL40" t="str">
        <f t="shared" si="6"/>
        <v>d_ind_cem_16_3_msw_ren</v>
      </c>
      <c r="BO40" s="8">
        <f t="shared" si="7"/>
        <v>0</v>
      </c>
      <c r="BP40" s="8">
        <f t="shared" si="8"/>
        <v>0</v>
      </c>
      <c r="BQ40" s="8" cm="1">
        <f t="array" ref="BQ40">K40*INDEX(prod_est,$G40+$H40,MATCH(BQ$14,$BP$14:$DP$14,0))</f>
        <v>0</v>
      </c>
      <c r="BR40" s="8" cm="1">
        <f t="array" ref="BR40">L40*INDEX(prod_est,$G40+$H40,MATCH(BR$14,$BP$14:$DP$14,0))</f>
        <v>0</v>
      </c>
      <c r="BS40" s="8" cm="1">
        <f t="array" ref="BS40">M40*INDEX(prod_est,$G40+$H40,MATCH(BS$14,$BP$14:$DP$14,0))</f>
        <v>0</v>
      </c>
      <c r="BT40" s="8" cm="1">
        <f t="array" ref="BT40">N40*INDEX(prod_est,$G40+$H40,MATCH(BT$14,$BP$14:$DP$14,0))</f>
        <v>0</v>
      </c>
      <c r="BU40" s="8" cm="1">
        <f t="array" ref="BU40">O40*INDEX(prod_est,$G40+$H40,MATCH(BU$14,$BP$14:$DP$14,0))</f>
        <v>0</v>
      </c>
      <c r="BV40" s="8" cm="1">
        <f t="array" ref="BV40">P40*INDEX(prod_est,$G40+$H40,MATCH(BV$14,$BP$14:$DP$14,0))</f>
        <v>0</v>
      </c>
      <c r="BW40" s="8" cm="1">
        <f t="array" ref="BW40">Q40*INDEX(prod_est,$G40+$H40,MATCH(BW$14,$BP$14:$DP$14,0))</f>
        <v>0</v>
      </c>
      <c r="BX40" s="8" cm="1">
        <f t="array" ref="BX40">R40*INDEX(prod_est,$G40+$H40,MATCH(BX$14,$BP$14:$DP$14,0))</f>
        <v>0</v>
      </c>
      <c r="BY40" s="8" cm="1">
        <f t="array" ref="BY40">S40*INDEX(prod_est,$G40+$H40,MATCH(BY$14,$BP$14:$DP$14,0))</f>
        <v>0</v>
      </c>
      <c r="BZ40" s="8" cm="1">
        <f t="array" ref="BZ40">T40*INDEX(prod_est,$G40+$H40,MATCH(BZ$14,$BP$14:$DP$14,0))</f>
        <v>0</v>
      </c>
      <c r="CA40" s="8" cm="1">
        <f t="array" ref="CA40">U40*INDEX(prod_est,$G40+$H40,MATCH(CA$14,$BP$14:$DP$14,0))</f>
        <v>0</v>
      </c>
      <c r="CB40" s="8" cm="1">
        <f t="array" ref="CB40">V40*INDEX(prod_est,$G40+$H40,MATCH(CB$14,$BP$14:$DP$14,0))</f>
        <v>0</v>
      </c>
      <c r="CC40" s="8" cm="1">
        <f t="array" ref="CC40">W40*INDEX(prod_est,$G40+$H40,MATCH(CC$14,$BP$14:$DP$14,0))</f>
        <v>0</v>
      </c>
      <c r="CD40" s="8" cm="1">
        <f t="array" ref="CD40">X40*INDEX(prod_est,$G40+$H40,MATCH(CD$14,$BP$14:$DP$14,0))</f>
        <v>0</v>
      </c>
      <c r="CE40" s="8" cm="1">
        <f t="array" ref="CE40">Y40*INDEX(prod_est,$G40+$H40,MATCH(CE$14,$BP$14:$DP$14,0))</f>
        <v>0</v>
      </c>
      <c r="CF40" s="8" cm="1">
        <f t="array" ref="CF40">Z40*INDEX(prod_est,$G40+$H40,MATCH(CF$14,$BP$14:$DP$14,0))</f>
        <v>0</v>
      </c>
      <c r="CG40" s="8" cm="1">
        <f t="array" ref="CG40">AA40*INDEX(prod_est,$G40+$H40,MATCH(CG$14,$BP$14:$DP$14,0))</f>
        <v>0</v>
      </c>
      <c r="CH40" s="8" cm="1">
        <f t="array" ref="CH40">AB40*INDEX(prod_est,$G40+$H40,MATCH(CH$14,$BP$14:$DP$14,0))</f>
        <v>0</v>
      </c>
      <c r="CI40" s="8" cm="1">
        <f t="array" ref="CI40">AC40*INDEX(prod_est,$G40+$H40,MATCH(CI$14,$BP$14:$DP$14,0))</f>
        <v>0</v>
      </c>
      <c r="CJ40" s="8" cm="1">
        <f t="array" ref="CJ40">AD40*INDEX(prod_est,$G40+$H40,MATCH(CJ$14,$BP$14:$DP$14,0))</f>
        <v>0</v>
      </c>
      <c r="CK40" s="8" cm="1">
        <f t="array" ref="CK40">AE40*INDEX(prod_est,$G40+$H40,MATCH(CK$14,$BP$14:$DP$14,0))</f>
        <v>0</v>
      </c>
      <c r="CL40" s="8" cm="1">
        <f t="array" ref="CL40">AF40*INDEX(prod_est,$G40+$H40,MATCH(CL$14,$BP$14:$DP$14,0))</f>
        <v>0</v>
      </c>
      <c r="CM40" s="8" cm="1">
        <f t="array" ref="CM40">AG40*INDEX(prod_est,$G40+$H40,MATCH(CM$14,$BP$14:$DP$14,0))</f>
        <v>0</v>
      </c>
      <c r="CN40" s="8" cm="1">
        <f t="array" ref="CN40">AH40*INDEX(prod_est,$G40+$H40,MATCH(CN$14,$BP$14:$DP$14,0))</f>
        <v>0</v>
      </c>
      <c r="CO40" s="8" cm="1">
        <f t="array" ref="CO40">AI40*INDEX(prod_est,$G40+$H40,MATCH(CO$14,$BP$14:$DP$14,0))</f>
        <v>0</v>
      </c>
      <c r="CP40" s="8" cm="1">
        <f t="array" ref="CP40">AJ40*INDEX(prod_est,$G40+$H40,MATCH(CP$14,$BP$14:$DP$14,0))</f>
        <v>0</v>
      </c>
      <c r="CQ40" s="8" cm="1">
        <f t="array" ref="CQ40">AK40*INDEX(prod_est,$G40+$H40,MATCH(CQ$14,$BP$14:$DP$14,0))</f>
        <v>0</v>
      </c>
      <c r="CR40" s="8" cm="1">
        <f t="array" ref="CR40">AL40*INDEX(prod_est,$G40+$H40,MATCH(CR$14,$BP$14:$DP$14,0))</f>
        <v>0</v>
      </c>
      <c r="CS40" s="8" cm="1">
        <f t="array" ref="CS40">AM40*INDEX(prod_est,$G40+$H40,MATCH(CS$14,$BP$14:$DP$14,0))</f>
        <v>0</v>
      </c>
      <c r="CT40" s="8" cm="1">
        <f t="array" ref="CT40">AN40*INDEX(prod_est,$G40+$H40,MATCH(CT$14,$BP$14:$DP$14,0))</f>
        <v>0</v>
      </c>
      <c r="CU40" s="8" cm="1">
        <f t="array" ref="CU40">AO40*INDEX(prod_est,$G40+$H40,MATCH(CU$14,$BP$14:$DP$14,0))</f>
        <v>0</v>
      </c>
      <c r="CV40" s="8" cm="1">
        <f t="array" ref="CV40">AP40*INDEX(prod_est,$G40+$H40,MATCH(CV$14,$BP$14:$DP$14,0))</f>
        <v>0</v>
      </c>
      <c r="CW40" cm="1">
        <f t="array" ref="CW40">AQ40*INDEX(prod_est,$G40+$H40,MATCH(CW$14,$BP$14:$DP$14,0))</f>
        <v>0</v>
      </c>
      <c r="CX40" cm="1">
        <f t="array" ref="CX40">AR40*INDEX(prod_est,$G40+$H40,MATCH(CX$14,$BP$14:$DP$14,0))</f>
        <v>0</v>
      </c>
      <c r="CY40" cm="1">
        <f t="array" ref="CY40">AS40*INDEX(prod_est,$G40+$H40,MATCH(CY$14,$BP$14:$DP$14,0))</f>
        <v>0</v>
      </c>
      <c r="CZ40" cm="1">
        <f t="array" ref="CZ40">AT40*INDEX(prod_est,$G40+$H40,MATCH(CZ$14,$BP$14:$DP$14,0))</f>
        <v>0</v>
      </c>
      <c r="DA40" cm="1">
        <f t="array" ref="DA40">AU40*INDEX(prod_est,$G40+$H40,MATCH(DA$14,$BP$14:$DP$14,0))</f>
        <v>0</v>
      </c>
      <c r="DB40" cm="1">
        <f t="array" ref="DB40">AV40*INDEX(prod_est,$G40+$H40,MATCH(DB$14,$BP$14:$DP$14,0))</f>
        <v>0</v>
      </c>
      <c r="DC40" cm="1">
        <f t="array" ref="DC40">AW40*INDEX(prod_est,$G40+$H40,MATCH(DC$14,$BP$14:$DP$14,0))</f>
        <v>0</v>
      </c>
      <c r="DD40" cm="1">
        <f t="array" ref="DD40">AX40*INDEX(prod_est,$G40+$H40,MATCH(DD$14,$BP$14:$DP$14,0))</f>
        <v>0</v>
      </c>
      <c r="DE40" cm="1">
        <f t="array" ref="DE40">AY40*INDEX(prod_est,$G40+$H40,MATCH(DE$14,$BP$14:$DP$14,0))</f>
        <v>0</v>
      </c>
      <c r="DF40" cm="1">
        <f t="array" ref="DF40">AZ40*INDEX(prod_est,$G40+$H40,MATCH(DF$14,$BP$14:$DP$14,0))</f>
        <v>0</v>
      </c>
      <c r="DG40" cm="1">
        <f t="array" ref="DG40">BA40*INDEX(prod_est,$G40+$H40,MATCH(DG$14,$BP$14:$DP$14,0))</f>
        <v>0</v>
      </c>
      <c r="DH40" cm="1">
        <f t="array" ref="DH40">BB40*INDEX(prod_est,$G40+$H40,MATCH(DH$14,$BP$14:$DP$14,0))</f>
        <v>0</v>
      </c>
      <c r="DI40" cm="1">
        <f t="array" ref="DI40">BC40*INDEX(prod_est,$G40+$H40,MATCH(DI$14,$BP$14:$DP$14,0))</f>
        <v>0</v>
      </c>
      <c r="DJ40" cm="1">
        <f t="array" ref="DJ40">BD40*INDEX(prod_est,$G40+$H40,MATCH(DJ$14,$BP$14:$DP$14,0))</f>
        <v>0</v>
      </c>
      <c r="DK40" cm="1">
        <f t="array" ref="DK40">BE40*INDEX(prod_est,$G40+$H40,MATCH(DK$14,$BP$14:$DP$14,0))</f>
        <v>0</v>
      </c>
      <c r="DL40" cm="1">
        <f t="array" ref="DL40">BF40*INDEX(prod_est,$G40+$H40,MATCH(DL$14,$BP$14:$DP$14,0))</f>
        <v>0</v>
      </c>
      <c r="DM40" cm="1">
        <f t="array" ref="DM40">BG40*INDEX(prod_est,$G40+$H40,MATCH(DM$14,$BP$14:$DP$14,0))</f>
        <v>0</v>
      </c>
      <c r="DN40" cm="1">
        <f t="array" ref="DN40">BH40*INDEX(prod_est,$G40+$H40,MATCH(DN$14,$BP$14:$DP$14,0))</f>
        <v>0</v>
      </c>
      <c r="DO40" cm="1">
        <f t="array" ref="DO40">BI40*INDEX(prod_est,$G40+$H40,MATCH(DO$14,$BP$14:$DP$14,0))</f>
        <v>0</v>
      </c>
      <c r="DP40" cm="1">
        <f t="array" ref="DP40">BJ40*INDEX(prod_est,$G40+$H40,MATCH(DP$14,$BP$14:$DP$14,0))</f>
        <v>0</v>
      </c>
    </row>
    <row r="41" spans="1:120" x14ac:dyDescent="0.25">
      <c r="A41" t="s">
        <v>57</v>
      </c>
      <c r="B41" t="s">
        <v>31</v>
      </c>
      <c r="C41" t="s">
        <v>152</v>
      </c>
      <c r="D41" t="s">
        <v>37</v>
      </c>
      <c r="E41" s="8">
        <v>0</v>
      </c>
      <c r="F41" s="8">
        <v>0</v>
      </c>
      <c r="G41">
        <f>MATCH(A41,Production_est!$A$4:$A$339,0)</f>
        <v>321</v>
      </c>
      <c r="H41">
        <f>IFERROR(MATCH(D41,Production_est!$D$4:$D$339,0),"-")</f>
        <v>6</v>
      </c>
      <c r="I41" s="8" cm="1">
        <f t="array" ref="I41">IFERROR(INDEX(Production_est!$E$4:$E$339,H41+G41),"-")</f>
        <v>80000</v>
      </c>
      <c r="J41" s="42">
        <f t="shared" si="0"/>
        <v>0</v>
      </c>
      <c r="K41" s="42">
        <f t="shared" si="1"/>
        <v>0</v>
      </c>
      <c r="L41" s="42">
        <f t="shared" si="2"/>
        <v>0</v>
      </c>
      <c r="M41" s="42">
        <f t="shared" ref="M41:AP41" si="59">L41*(1-$F$4)</f>
        <v>0</v>
      </c>
      <c r="N41" s="42">
        <f t="shared" si="59"/>
        <v>0</v>
      </c>
      <c r="O41" s="42">
        <f t="shared" si="59"/>
        <v>0</v>
      </c>
      <c r="P41" s="42">
        <f t="shared" si="59"/>
        <v>0</v>
      </c>
      <c r="Q41" s="42">
        <f t="shared" si="59"/>
        <v>0</v>
      </c>
      <c r="R41" s="42">
        <f t="shared" si="59"/>
        <v>0</v>
      </c>
      <c r="S41" s="42">
        <f t="shared" si="59"/>
        <v>0</v>
      </c>
      <c r="T41" s="42">
        <f t="shared" si="59"/>
        <v>0</v>
      </c>
      <c r="U41" s="42">
        <f t="shared" si="59"/>
        <v>0</v>
      </c>
      <c r="V41" s="42">
        <f t="shared" si="59"/>
        <v>0</v>
      </c>
      <c r="W41" s="42">
        <f t="shared" si="59"/>
        <v>0</v>
      </c>
      <c r="X41" s="42">
        <f t="shared" si="59"/>
        <v>0</v>
      </c>
      <c r="Y41" s="42">
        <f t="shared" si="59"/>
        <v>0</v>
      </c>
      <c r="Z41" s="42">
        <f t="shared" si="59"/>
        <v>0</v>
      </c>
      <c r="AA41" s="42">
        <f t="shared" si="59"/>
        <v>0</v>
      </c>
      <c r="AB41" s="42">
        <f t="shared" si="59"/>
        <v>0</v>
      </c>
      <c r="AC41" s="42">
        <f t="shared" si="59"/>
        <v>0</v>
      </c>
      <c r="AD41" s="42">
        <f t="shared" si="59"/>
        <v>0</v>
      </c>
      <c r="AE41" s="42">
        <f t="shared" si="59"/>
        <v>0</v>
      </c>
      <c r="AF41" s="42">
        <f t="shared" si="59"/>
        <v>0</v>
      </c>
      <c r="AG41" s="42">
        <f t="shared" si="59"/>
        <v>0</v>
      </c>
      <c r="AH41" s="42">
        <f t="shared" si="59"/>
        <v>0</v>
      </c>
      <c r="AI41" s="42">
        <f t="shared" si="59"/>
        <v>0</v>
      </c>
      <c r="AJ41" s="42">
        <f t="shared" si="59"/>
        <v>0</v>
      </c>
      <c r="AK41" s="42">
        <f t="shared" si="59"/>
        <v>0</v>
      </c>
      <c r="AL41" s="42">
        <f t="shared" si="59"/>
        <v>0</v>
      </c>
      <c r="AM41" s="42">
        <f t="shared" si="59"/>
        <v>0</v>
      </c>
      <c r="AN41" s="42">
        <f t="shared" si="59"/>
        <v>0</v>
      </c>
      <c r="AO41" s="42">
        <f t="shared" si="59"/>
        <v>0</v>
      </c>
      <c r="AP41" s="42">
        <f t="shared" si="59"/>
        <v>0</v>
      </c>
      <c r="AQ41" s="42">
        <f t="shared" ref="AQ41:BJ46" si="60">AP41*(1-$F$4)</f>
        <v>0</v>
      </c>
      <c r="AR41" s="42">
        <f t="shared" si="60"/>
        <v>0</v>
      </c>
      <c r="AS41" s="42">
        <f t="shared" si="60"/>
        <v>0</v>
      </c>
      <c r="AT41" s="42">
        <f t="shared" si="60"/>
        <v>0</v>
      </c>
      <c r="AU41" s="42">
        <f t="shared" si="60"/>
        <v>0</v>
      </c>
      <c r="AV41" s="42">
        <f t="shared" si="60"/>
        <v>0</v>
      </c>
      <c r="AW41" s="42">
        <f t="shared" si="60"/>
        <v>0</v>
      </c>
      <c r="AX41" s="42">
        <f t="shared" si="60"/>
        <v>0</v>
      </c>
      <c r="AY41" s="42">
        <f t="shared" si="60"/>
        <v>0</v>
      </c>
      <c r="AZ41" s="42">
        <f t="shared" si="60"/>
        <v>0</v>
      </c>
      <c r="BA41" s="42">
        <f t="shared" si="60"/>
        <v>0</v>
      </c>
      <c r="BB41" s="42">
        <f t="shared" si="60"/>
        <v>0</v>
      </c>
      <c r="BC41" s="42">
        <f t="shared" si="60"/>
        <v>0</v>
      </c>
      <c r="BD41" s="42">
        <f t="shared" si="60"/>
        <v>0</v>
      </c>
      <c r="BE41" s="42">
        <f t="shared" si="60"/>
        <v>0</v>
      </c>
      <c r="BF41" s="42">
        <f t="shared" si="60"/>
        <v>0</v>
      </c>
      <c r="BG41" s="42">
        <f t="shared" si="60"/>
        <v>0</v>
      </c>
      <c r="BH41" s="42">
        <f t="shared" si="60"/>
        <v>0</v>
      </c>
      <c r="BI41" s="42">
        <f t="shared" si="60"/>
        <v>0</v>
      </c>
      <c r="BJ41" s="42">
        <f t="shared" si="60"/>
        <v>0</v>
      </c>
      <c r="BK41" t="str">
        <f t="shared" si="5"/>
        <v>21_VN</v>
      </c>
      <c r="BL41" t="str">
        <f t="shared" si="6"/>
        <v>d_ind_cem_16_4_msw_nonr</v>
      </c>
      <c r="BO41" s="8">
        <f t="shared" si="7"/>
        <v>0</v>
      </c>
      <c r="BP41" s="8">
        <f t="shared" si="8"/>
        <v>0</v>
      </c>
      <c r="BQ41" s="8" cm="1">
        <f t="array" ref="BQ41">K41*INDEX(prod_est,$G41+$H41,MATCH(BQ$14,$BP$14:$DP$14,0))</f>
        <v>0</v>
      </c>
      <c r="BR41" s="8" cm="1">
        <f t="array" ref="BR41">L41*INDEX(prod_est,$G41+$H41,MATCH(BR$14,$BP$14:$DP$14,0))</f>
        <v>0</v>
      </c>
      <c r="BS41" s="8" cm="1">
        <f t="array" ref="BS41">M41*INDEX(prod_est,$G41+$H41,MATCH(BS$14,$BP$14:$DP$14,0))</f>
        <v>0</v>
      </c>
      <c r="BT41" s="8" cm="1">
        <f t="array" ref="BT41">N41*INDEX(prod_est,$G41+$H41,MATCH(BT$14,$BP$14:$DP$14,0))</f>
        <v>0</v>
      </c>
      <c r="BU41" s="8" cm="1">
        <f t="array" ref="BU41">O41*INDEX(prod_est,$G41+$H41,MATCH(BU$14,$BP$14:$DP$14,0))</f>
        <v>0</v>
      </c>
      <c r="BV41" s="8" cm="1">
        <f t="array" ref="BV41">P41*INDEX(prod_est,$G41+$H41,MATCH(BV$14,$BP$14:$DP$14,0))</f>
        <v>0</v>
      </c>
      <c r="BW41" s="8" cm="1">
        <f t="array" ref="BW41">Q41*INDEX(prod_est,$G41+$H41,MATCH(BW$14,$BP$14:$DP$14,0))</f>
        <v>0</v>
      </c>
      <c r="BX41" s="8" cm="1">
        <f t="array" ref="BX41">R41*INDEX(prod_est,$G41+$H41,MATCH(BX$14,$BP$14:$DP$14,0))</f>
        <v>0</v>
      </c>
      <c r="BY41" s="8" cm="1">
        <f t="array" ref="BY41">S41*INDEX(prod_est,$G41+$H41,MATCH(BY$14,$BP$14:$DP$14,0))</f>
        <v>0</v>
      </c>
      <c r="BZ41" s="8" cm="1">
        <f t="array" ref="BZ41">T41*INDEX(prod_est,$G41+$H41,MATCH(BZ$14,$BP$14:$DP$14,0))</f>
        <v>0</v>
      </c>
      <c r="CA41" s="8" cm="1">
        <f t="array" ref="CA41">U41*INDEX(prod_est,$G41+$H41,MATCH(CA$14,$BP$14:$DP$14,0))</f>
        <v>0</v>
      </c>
      <c r="CB41" s="8" cm="1">
        <f t="array" ref="CB41">V41*INDEX(prod_est,$G41+$H41,MATCH(CB$14,$BP$14:$DP$14,0))</f>
        <v>0</v>
      </c>
      <c r="CC41" s="8" cm="1">
        <f t="array" ref="CC41">W41*INDEX(prod_est,$G41+$H41,MATCH(CC$14,$BP$14:$DP$14,0))</f>
        <v>0</v>
      </c>
      <c r="CD41" s="8" cm="1">
        <f t="array" ref="CD41">X41*INDEX(prod_est,$G41+$H41,MATCH(CD$14,$BP$14:$DP$14,0))</f>
        <v>0</v>
      </c>
      <c r="CE41" s="8" cm="1">
        <f t="array" ref="CE41">Y41*INDEX(prod_est,$G41+$H41,MATCH(CE$14,$BP$14:$DP$14,0))</f>
        <v>0</v>
      </c>
      <c r="CF41" s="8" cm="1">
        <f t="array" ref="CF41">Z41*INDEX(prod_est,$G41+$H41,MATCH(CF$14,$BP$14:$DP$14,0))</f>
        <v>0</v>
      </c>
      <c r="CG41" s="8" cm="1">
        <f t="array" ref="CG41">AA41*INDEX(prod_est,$G41+$H41,MATCH(CG$14,$BP$14:$DP$14,0))</f>
        <v>0</v>
      </c>
      <c r="CH41" s="8" cm="1">
        <f t="array" ref="CH41">AB41*INDEX(prod_est,$G41+$H41,MATCH(CH$14,$BP$14:$DP$14,0))</f>
        <v>0</v>
      </c>
      <c r="CI41" s="8" cm="1">
        <f t="array" ref="CI41">AC41*INDEX(prod_est,$G41+$H41,MATCH(CI$14,$BP$14:$DP$14,0))</f>
        <v>0</v>
      </c>
      <c r="CJ41" s="8" cm="1">
        <f t="array" ref="CJ41">AD41*INDEX(prod_est,$G41+$H41,MATCH(CJ$14,$BP$14:$DP$14,0))</f>
        <v>0</v>
      </c>
      <c r="CK41" s="8" cm="1">
        <f t="array" ref="CK41">AE41*INDEX(prod_est,$G41+$H41,MATCH(CK$14,$BP$14:$DP$14,0))</f>
        <v>0</v>
      </c>
      <c r="CL41" s="8" cm="1">
        <f t="array" ref="CL41">AF41*INDEX(prod_est,$G41+$H41,MATCH(CL$14,$BP$14:$DP$14,0))</f>
        <v>0</v>
      </c>
      <c r="CM41" s="8" cm="1">
        <f t="array" ref="CM41">AG41*INDEX(prod_est,$G41+$H41,MATCH(CM$14,$BP$14:$DP$14,0))</f>
        <v>0</v>
      </c>
      <c r="CN41" s="8" cm="1">
        <f t="array" ref="CN41">AH41*INDEX(prod_est,$G41+$H41,MATCH(CN$14,$BP$14:$DP$14,0))</f>
        <v>0</v>
      </c>
      <c r="CO41" s="8" cm="1">
        <f t="array" ref="CO41">AI41*INDEX(prod_est,$G41+$H41,MATCH(CO$14,$BP$14:$DP$14,0))</f>
        <v>0</v>
      </c>
      <c r="CP41" s="8" cm="1">
        <f t="array" ref="CP41">AJ41*INDEX(prod_est,$G41+$H41,MATCH(CP$14,$BP$14:$DP$14,0))</f>
        <v>0</v>
      </c>
      <c r="CQ41" s="8" cm="1">
        <f t="array" ref="CQ41">AK41*INDEX(prod_est,$G41+$H41,MATCH(CQ$14,$BP$14:$DP$14,0))</f>
        <v>0</v>
      </c>
      <c r="CR41" s="8" cm="1">
        <f t="array" ref="CR41">AL41*INDEX(prod_est,$G41+$H41,MATCH(CR$14,$BP$14:$DP$14,0))</f>
        <v>0</v>
      </c>
      <c r="CS41" s="8" cm="1">
        <f t="array" ref="CS41">AM41*INDEX(prod_est,$G41+$H41,MATCH(CS$14,$BP$14:$DP$14,0))</f>
        <v>0</v>
      </c>
      <c r="CT41" s="8" cm="1">
        <f t="array" ref="CT41">AN41*INDEX(prod_est,$G41+$H41,MATCH(CT$14,$BP$14:$DP$14,0))</f>
        <v>0</v>
      </c>
      <c r="CU41" s="8" cm="1">
        <f t="array" ref="CU41">AO41*INDEX(prod_est,$G41+$H41,MATCH(CU$14,$BP$14:$DP$14,0))</f>
        <v>0</v>
      </c>
      <c r="CV41" s="8" cm="1">
        <f t="array" ref="CV41">AP41*INDEX(prod_est,$G41+$H41,MATCH(CV$14,$BP$14:$DP$14,0))</f>
        <v>0</v>
      </c>
      <c r="CW41" cm="1">
        <f t="array" ref="CW41">AQ41*INDEX(prod_est,$G41+$H41,MATCH(CW$14,$BP$14:$DP$14,0))</f>
        <v>0</v>
      </c>
      <c r="CX41" cm="1">
        <f t="array" ref="CX41">AR41*INDEX(prod_est,$G41+$H41,MATCH(CX$14,$BP$14:$DP$14,0))</f>
        <v>0</v>
      </c>
      <c r="CY41" cm="1">
        <f t="array" ref="CY41">AS41*INDEX(prod_est,$G41+$H41,MATCH(CY$14,$BP$14:$DP$14,0))</f>
        <v>0</v>
      </c>
      <c r="CZ41" cm="1">
        <f t="array" ref="CZ41">AT41*INDEX(prod_est,$G41+$H41,MATCH(CZ$14,$BP$14:$DP$14,0))</f>
        <v>0</v>
      </c>
      <c r="DA41" cm="1">
        <f t="array" ref="DA41">AU41*INDEX(prod_est,$G41+$H41,MATCH(DA$14,$BP$14:$DP$14,0))</f>
        <v>0</v>
      </c>
      <c r="DB41" cm="1">
        <f t="array" ref="DB41">AV41*INDEX(prod_est,$G41+$H41,MATCH(DB$14,$BP$14:$DP$14,0))</f>
        <v>0</v>
      </c>
      <c r="DC41" cm="1">
        <f t="array" ref="DC41">AW41*INDEX(prod_est,$G41+$H41,MATCH(DC$14,$BP$14:$DP$14,0))</f>
        <v>0</v>
      </c>
      <c r="DD41" cm="1">
        <f t="array" ref="DD41">AX41*INDEX(prod_est,$G41+$H41,MATCH(DD$14,$BP$14:$DP$14,0))</f>
        <v>0</v>
      </c>
      <c r="DE41" cm="1">
        <f t="array" ref="DE41">AY41*INDEX(prod_est,$G41+$H41,MATCH(DE$14,$BP$14:$DP$14,0))</f>
        <v>0</v>
      </c>
      <c r="DF41" cm="1">
        <f t="array" ref="DF41">AZ41*INDEX(prod_est,$G41+$H41,MATCH(DF$14,$BP$14:$DP$14,0))</f>
        <v>0</v>
      </c>
      <c r="DG41" cm="1">
        <f t="array" ref="DG41">BA41*INDEX(prod_est,$G41+$H41,MATCH(DG$14,$BP$14:$DP$14,0))</f>
        <v>0</v>
      </c>
      <c r="DH41" cm="1">
        <f t="array" ref="DH41">BB41*INDEX(prod_est,$G41+$H41,MATCH(DH$14,$BP$14:$DP$14,0))</f>
        <v>0</v>
      </c>
      <c r="DI41" cm="1">
        <f t="array" ref="DI41">BC41*INDEX(prod_est,$G41+$H41,MATCH(DI$14,$BP$14:$DP$14,0))</f>
        <v>0</v>
      </c>
      <c r="DJ41" cm="1">
        <f t="array" ref="DJ41">BD41*INDEX(prod_est,$G41+$H41,MATCH(DJ$14,$BP$14:$DP$14,0))</f>
        <v>0</v>
      </c>
      <c r="DK41" cm="1">
        <f t="array" ref="DK41">BE41*INDEX(prod_est,$G41+$H41,MATCH(DK$14,$BP$14:$DP$14,0))</f>
        <v>0</v>
      </c>
      <c r="DL41" cm="1">
        <f t="array" ref="DL41">BF41*INDEX(prod_est,$G41+$H41,MATCH(DL$14,$BP$14:$DP$14,0))</f>
        <v>0</v>
      </c>
      <c r="DM41" cm="1">
        <f t="array" ref="DM41">BG41*INDEX(prod_est,$G41+$H41,MATCH(DM$14,$BP$14:$DP$14,0))</f>
        <v>0</v>
      </c>
      <c r="DN41" cm="1">
        <f t="array" ref="DN41">BH41*INDEX(prod_est,$G41+$H41,MATCH(DN$14,$BP$14:$DP$14,0))</f>
        <v>0</v>
      </c>
      <c r="DO41" cm="1">
        <f t="array" ref="DO41">BI41*INDEX(prod_est,$G41+$H41,MATCH(DO$14,$BP$14:$DP$14,0))</f>
        <v>0</v>
      </c>
      <c r="DP41" cm="1">
        <f t="array" ref="DP41">BJ41*INDEX(prod_est,$G41+$H41,MATCH(DP$14,$BP$14:$DP$14,0))</f>
        <v>0</v>
      </c>
    </row>
    <row r="42" spans="1:120" x14ac:dyDescent="0.25">
      <c r="A42" t="s">
        <v>57</v>
      </c>
      <c r="B42" t="s">
        <v>32</v>
      </c>
      <c r="C42" t="s">
        <v>32</v>
      </c>
      <c r="D42" t="s">
        <v>37</v>
      </c>
      <c r="E42" s="8">
        <v>0</v>
      </c>
      <c r="F42" s="8">
        <v>0</v>
      </c>
      <c r="G42">
        <f>MATCH(A42,Production_est!$A$4:$A$339,0)</f>
        <v>321</v>
      </c>
      <c r="H42">
        <f>IFERROR(MATCH(D42,Production_est!$D$4:$D$339,0),"-")</f>
        <v>6</v>
      </c>
      <c r="I42" s="8" cm="1">
        <f t="array" ref="I42">IFERROR(INDEX(Production_est!$E$4:$E$339,H42+G42),"-")</f>
        <v>80000</v>
      </c>
      <c r="J42" s="42">
        <f t="shared" si="0"/>
        <v>0</v>
      </c>
      <c r="K42" s="42">
        <f t="shared" si="1"/>
        <v>0</v>
      </c>
      <c r="L42" s="42">
        <f t="shared" si="2"/>
        <v>0</v>
      </c>
      <c r="M42" s="42">
        <f t="shared" ref="M42:AP42" si="61">L42*(1-$F$4)</f>
        <v>0</v>
      </c>
      <c r="N42" s="42">
        <f t="shared" si="61"/>
        <v>0</v>
      </c>
      <c r="O42" s="42">
        <f t="shared" si="61"/>
        <v>0</v>
      </c>
      <c r="P42" s="42">
        <f t="shared" si="61"/>
        <v>0</v>
      </c>
      <c r="Q42" s="42">
        <f t="shared" si="61"/>
        <v>0</v>
      </c>
      <c r="R42" s="42">
        <f t="shared" si="61"/>
        <v>0</v>
      </c>
      <c r="S42" s="42">
        <f t="shared" si="61"/>
        <v>0</v>
      </c>
      <c r="T42" s="42">
        <f t="shared" si="61"/>
        <v>0</v>
      </c>
      <c r="U42" s="42">
        <f t="shared" si="61"/>
        <v>0</v>
      </c>
      <c r="V42" s="42">
        <f t="shared" si="61"/>
        <v>0</v>
      </c>
      <c r="W42" s="42">
        <f t="shared" si="61"/>
        <v>0</v>
      </c>
      <c r="X42" s="42">
        <f t="shared" si="61"/>
        <v>0</v>
      </c>
      <c r="Y42" s="42">
        <f t="shared" si="61"/>
        <v>0</v>
      </c>
      <c r="Z42" s="42">
        <f t="shared" si="61"/>
        <v>0</v>
      </c>
      <c r="AA42" s="42">
        <f t="shared" si="61"/>
        <v>0</v>
      </c>
      <c r="AB42" s="42">
        <f t="shared" si="61"/>
        <v>0</v>
      </c>
      <c r="AC42" s="42">
        <f t="shared" si="61"/>
        <v>0</v>
      </c>
      <c r="AD42" s="42">
        <f t="shared" si="61"/>
        <v>0</v>
      </c>
      <c r="AE42" s="42">
        <f t="shared" si="61"/>
        <v>0</v>
      </c>
      <c r="AF42" s="42">
        <f t="shared" si="61"/>
        <v>0</v>
      </c>
      <c r="AG42" s="42">
        <f t="shared" si="61"/>
        <v>0</v>
      </c>
      <c r="AH42" s="42">
        <f t="shared" si="61"/>
        <v>0</v>
      </c>
      <c r="AI42" s="42">
        <f t="shared" si="61"/>
        <v>0</v>
      </c>
      <c r="AJ42" s="42">
        <f t="shared" si="61"/>
        <v>0</v>
      </c>
      <c r="AK42" s="42">
        <f t="shared" si="61"/>
        <v>0</v>
      </c>
      <c r="AL42" s="42">
        <f t="shared" si="61"/>
        <v>0</v>
      </c>
      <c r="AM42" s="42">
        <f t="shared" si="61"/>
        <v>0</v>
      </c>
      <c r="AN42" s="42">
        <f t="shared" si="61"/>
        <v>0</v>
      </c>
      <c r="AO42" s="42">
        <f t="shared" si="61"/>
        <v>0</v>
      </c>
      <c r="AP42" s="42">
        <f t="shared" si="61"/>
        <v>0</v>
      </c>
      <c r="AQ42" s="42">
        <f t="shared" si="60"/>
        <v>0</v>
      </c>
      <c r="AR42" s="42">
        <f t="shared" si="60"/>
        <v>0</v>
      </c>
      <c r="AS42" s="42">
        <f t="shared" si="60"/>
        <v>0</v>
      </c>
      <c r="AT42" s="42">
        <f t="shared" si="60"/>
        <v>0</v>
      </c>
      <c r="AU42" s="42">
        <f t="shared" si="60"/>
        <v>0</v>
      </c>
      <c r="AV42" s="42">
        <f t="shared" si="60"/>
        <v>0</v>
      </c>
      <c r="AW42" s="42">
        <f t="shared" si="60"/>
        <v>0</v>
      </c>
      <c r="AX42" s="42">
        <f t="shared" si="60"/>
        <v>0</v>
      </c>
      <c r="AY42" s="42">
        <f t="shared" si="60"/>
        <v>0</v>
      </c>
      <c r="AZ42" s="42">
        <f t="shared" si="60"/>
        <v>0</v>
      </c>
      <c r="BA42" s="42">
        <f t="shared" si="60"/>
        <v>0</v>
      </c>
      <c r="BB42" s="42">
        <f t="shared" si="60"/>
        <v>0</v>
      </c>
      <c r="BC42" s="42">
        <f t="shared" si="60"/>
        <v>0</v>
      </c>
      <c r="BD42" s="42">
        <f t="shared" si="60"/>
        <v>0</v>
      </c>
      <c r="BE42" s="42">
        <f t="shared" si="60"/>
        <v>0</v>
      </c>
      <c r="BF42" s="42">
        <f t="shared" si="60"/>
        <v>0</v>
      </c>
      <c r="BG42" s="42">
        <f t="shared" si="60"/>
        <v>0</v>
      </c>
      <c r="BH42" s="42">
        <f t="shared" si="60"/>
        <v>0</v>
      </c>
      <c r="BI42" s="42">
        <f t="shared" si="60"/>
        <v>0</v>
      </c>
      <c r="BJ42" s="42">
        <f t="shared" si="60"/>
        <v>0</v>
      </c>
      <c r="BK42" t="str">
        <f t="shared" si="5"/>
        <v>21_VN</v>
      </c>
      <c r="BL42" t="str">
        <f t="shared" si="6"/>
        <v>d_ind_cem_16_5_biogasoline</v>
      </c>
      <c r="BO42" s="8">
        <f t="shared" si="7"/>
        <v>0</v>
      </c>
      <c r="BP42" s="8">
        <f t="shared" si="8"/>
        <v>0</v>
      </c>
      <c r="BQ42" s="8" cm="1">
        <f t="array" ref="BQ42">K42*INDEX(prod_est,$G42+$H42,MATCH(BQ$14,$BP$14:$DP$14,0))</f>
        <v>0</v>
      </c>
      <c r="BR42" s="8" cm="1">
        <f t="array" ref="BR42">L42*INDEX(prod_est,$G42+$H42,MATCH(BR$14,$BP$14:$DP$14,0))</f>
        <v>0</v>
      </c>
      <c r="BS42" s="8" cm="1">
        <f t="array" ref="BS42">M42*INDEX(prod_est,$G42+$H42,MATCH(BS$14,$BP$14:$DP$14,0))</f>
        <v>0</v>
      </c>
      <c r="BT42" s="8" cm="1">
        <f t="array" ref="BT42">N42*INDEX(prod_est,$G42+$H42,MATCH(BT$14,$BP$14:$DP$14,0))</f>
        <v>0</v>
      </c>
      <c r="BU42" s="8" cm="1">
        <f t="array" ref="BU42">O42*INDEX(prod_est,$G42+$H42,MATCH(BU$14,$BP$14:$DP$14,0))</f>
        <v>0</v>
      </c>
      <c r="BV42" s="8" cm="1">
        <f t="array" ref="BV42">P42*INDEX(prod_est,$G42+$H42,MATCH(BV$14,$BP$14:$DP$14,0))</f>
        <v>0</v>
      </c>
      <c r="BW42" s="8" cm="1">
        <f t="array" ref="BW42">Q42*INDEX(prod_est,$G42+$H42,MATCH(BW$14,$BP$14:$DP$14,0))</f>
        <v>0</v>
      </c>
      <c r="BX42" s="8" cm="1">
        <f t="array" ref="BX42">R42*INDEX(prod_est,$G42+$H42,MATCH(BX$14,$BP$14:$DP$14,0))</f>
        <v>0</v>
      </c>
      <c r="BY42" s="8" cm="1">
        <f t="array" ref="BY42">S42*INDEX(prod_est,$G42+$H42,MATCH(BY$14,$BP$14:$DP$14,0))</f>
        <v>0</v>
      </c>
      <c r="BZ42" s="8" cm="1">
        <f t="array" ref="BZ42">T42*INDEX(prod_est,$G42+$H42,MATCH(BZ$14,$BP$14:$DP$14,0))</f>
        <v>0</v>
      </c>
      <c r="CA42" s="8" cm="1">
        <f t="array" ref="CA42">U42*INDEX(prod_est,$G42+$H42,MATCH(CA$14,$BP$14:$DP$14,0))</f>
        <v>0</v>
      </c>
      <c r="CB42" s="8" cm="1">
        <f t="array" ref="CB42">V42*INDEX(prod_est,$G42+$H42,MATCH(CB$14,$BP$14:$DP$14,0))</f>
        <v>0</v>
      </c>
      <c r="CC42" s="8" cm="1">
        <f t="array" ref="CC42">W42*INDEX(prod_est,$G42+$H42,MATCH(CC$14,$BP$14:$DP$14,0))</f>
        <v>0</v>
      </c>
      <c r="CD42" s="8" cm="1">
        <f t="array" ref="CD42">X42*INDEX(prod_est,$G42+$H42,MATCH(CD$14,$BP$14:$DP$14,0))</f>
        <v>0</v>
      </c>
      <c r="CE42" s="8" cm="1">
        <f t="array" ref="CE42">Y42*INDEX(prod_est,$G42+$H42,MATCH(CE$14,$BP$14:$DP$14,0))</f>
        <v>0</v>
      </c>
      <c r="CF42" s="8" cm="1">
        <f t="array" ref="CF42">Z42*INDEX(prod_est,$G42+$H42,MATCH(CF$14,$BP$14:$DP$14,0))</f>
        <v>0</v>
      </c>
      <c r="CG42" s="8" cm="1">
        <f t="array" ref="CG42">AA42*INDEX(prod_est,$G42+$H42,MATCH(CG$14,$BP$14:$DP$14,0))</f>
        <v>0</v>
      </c>
      <c r="CH42" s="8" cm="1">
        <f t="array" ref="CH42">AB42*INDEX(prod_est,$G42+$H42,MATCH(CH$14,$BP$14:$DP$14,0))</f>
        <v>0</v>
      </c>
      <c r="CI42" s="8" cm="1">
        <f t="array" ref="CI42">AC42*INDEX(prod_est,$G42+$H42,MATCH(CI$14,$BP$14:$DP$14,0))</f>
        <v>0</v>
      </c>
      <c r="CJ42" s="8" cm="1">
        <f t="array" ref="CJ42">AD42*INDEX(prod_est,$G42+$H42,MATCH(CJ$14,$BP$14:$DP$14,0))</f>
        <v>0</v>
      </c>
      <c r="CK42" s="8" cm="1">
        <f t="array" ref="CK42">AE42*INDEX(prod_est,$G42+$H42,MATCH(CK$14,$BP$14:$DP$14,0))</f>
        <v>0</v>
      </c>
      <c r="CL42" s="8" cm="1">
        <f t="array" ref="CL42">AF42*INDEX(prod_est,$G42+$H42,MATCH(CL$14,$BP$14:$DP$14,0))</f>
        <v>0</v>
      </c>
      <c r="CM42" s="8" cm="1">
        <f t="array" ref="CM42">AG42*INDEX(prod_est,$G42+$H42,MATCH(CM$14,$BP$14:$DP$14,0))</f>
        <v>0</v>
      </c>
      <c r="CN42" s="8" cm="1">
        <f t="array" ref="CN42">AH42*INDEX(prod_est,$G42+$H42,MATCH(CN$14,$BP$14:$DP$14,0))</f>
        <v>0</v>
      </c>
      <c r="CO42" s="8" cm="1">
        <f t="array" ref="CO42">AI42*INDEX(prod_est,$G42+$H42,MATCH(CO$14,$BP$14:$DP$14,0))</f>
        <v>0</v>
      </c>
      <c r="CP42" s="8" cm="1">
        <f t="array" ref="CP42">AJ42*INDEX(prod_est,$G42+$H42,MATCH(CP$14,$BP$14:$DP$14,0))</f>
        <v>0</v>
      </c>
      <c r="CQ42" s="8" cm="1">
        <f t="array" ref="CQ42">AK42*INDEX(prod_est,$G42+$H42,MATCH(CQ$14,$BP$14:$DP$14,0))</f>
        <v>0</v>
      </c>
      <c r="CR42" s="8" cm="1">
        <f t="array" ref="CR42">AL42*INDEX(prod_est,$G42+$H42,MATCH(CR$14,$BP$14:$DP$14,0))</f>
        <v>0</v>
      </c>
      <c r="CS42" s="8" cm="1">
        <f t="array" ref="CS42">AM42*INDEX(prod_est,$G42+$H42,MATCH(CS$14,$BP$14:$DP$14,0))</f>
        <v>0</v>
      </c>
      <c r="CT42" s="8" cm="1">
        <f t="array" ref="CT42">AN42*INDEX(prod_est,$G42+$H42,MATCH(CT$14,$BP$14:$DP$14,0))</f>
        <v>0</v>
      </c>
      <c r="CU42" s="8" cm="1">
        <f t="array" ref="CU42">AO42*INDEX(prod_est,$G42+$H42,MATCH(CU$14,$BP$14:$DP$14,0))</f>
        <v>0</v>
      </c>
      <c r="CV42" s="8" cm="1">
        <f t="array" ref="CV42">AP42*INDEX(prod_est,$G42+$H42,MATCH(CV$14,$BP$14:$DP$14,0))</f>
        <v>0</v>
      </c>
      <c r="CW42" cm="1">
        <f t="array" ref="CW42">AQ42*INDEX(prod_est,$G42+$H42,MATCH(CW$14,$BP$14:$DP$14,0))</f>
        <v>0</v>
      </c>
      <c r="CX42" cm="1">
        <f t="array" ref="CX42">AR42*INDEX(prod_est,$G42+$H42,MATCH(CX$14,$BP$14:$DP$14,0))</f>
        <v>0</v>
      </c>
      <c r="CY42" cm="1">
        <f t="array" ref="CY42">AS42*INDEX(prod_est,$G42+$H42,MATCH(CY$14,$BP$14:$DP$14,0))</f>
        <v>0</v>
      </c>
      <c r="CZ42" cm="1">
        <f t="array" ref="CZ42">AT42*INDEX(prod_est,$G42+$H42,MATCH(CZ$14,$BP$14:$DP$14,0))</f>
        <v>0</v>
      </c>
      <c r="DA42" cm="1">
        <f t="array" ref="DA42">AU42*INDEX(prod_est,$G42+$H42,MATCH(DA$14,$BP$14:$DP$14,0))</f>
        <v>0</v>
      </c>
      <c r="DB42" cm="1">
        <f t="array" ref="DB42">AV42*INDEX(prod_est,$G42+$H42,MATCH(DB$14,$BP$14:$DP$14,0))</f>
        <v>0</v>
      </c>
      <c r="DC42" cm="1">
        <f t="array" ref="DC42">AW42*INDEX(prod_est,$G42+$H42,MATCH(DC$14,$BP$14:$DP$14,0))</f>
        <v>0</v>
      </c>
      <c r="DD42" cm="1">
        <f t="array" ref="DD42">AX42*INDEX(prod_est,$G42+$H42,MATCH(DD$14,$BP$14:$DP$14,0))</f>
        <v>0</v>
      </c>
      <c r="DE42" cm="1">
        <f t="array" ref="DE42">AY42*INDEX(prod_est,$G42+$H42,MATCH(DE$14,$BP$14:$DP$14,0))</f>
        <v>0</v>
      </c>
      <c r="DF42" cm="1">
        <f t="array" ref="DF42">AZ42*INDEX(prod_est,$G42+$H42,MATCH(DF$14,$BP$14:$DP$14,0))</f>
        <v>0</v>
      </c>
      <c r="DG42" cm="1">
        <f t="array" ref="DG42">BA42*INDEX(prod_est,$G42+$H42,MATCH(DG$14,$BP$14:$DP$14,0))</f>
        <v>0</v>
      </c>
      <c r="DH42" cm="1">
        <f t="array" ref="DH42">BB42*INDEX(prod_est,$G42+$H42,MATCH(DH$14,$BP$14:$DP$14,0))</f>
        <v>0</v>
      </c>
      <c r="DI42" cm="1">
        <f t="array" ref="DI42">BC42*INDEX(prod_est,$G42+$H42,MATCH(DI$14,$BP$14:$DP$14,0))</f>
        <v>0</v>
      </c>
      <c r="DJ42" cm="1">
        <f t="array" ref="DJ42">BD42*INDEX(prod_est,$G42+$H42,MATCH(DJ$14,$BP$14:$DP$14,0))</f>
        <v>0</v>
      </c>
      <c r="DK42" cm="1">
        <f t="array" ref="DK42">BE42*INDEX(prod_est,$G42+$H42,MATCH(DK$14,$BP$14:$DP$14,0))</f>
        <v>0</v>
      </c>
      <c r="DL42" cm="1">
        <f t="array" ref="DL42">BF42*INDEX(prod_est,$G42+$H42,MATCH(DL$14,$BP$14:$DP$14,0))</f>
        <v>0</v>
      </c>
      <c r="DM42" cm="1">
        <f t="array" ref="DM42">BG42*INDEX(prod_est,$G42+$H42,MATCH(DM$14,$BP$14:$DP$14,0))</f>
        <v>0</v>
      </c>
      <c r="DN42" cm="1">
        <f t="array" ref="DN42">BH42*INDEX(prod_est,$G42+$H42,MATCH(DN$14,$BP$14:$DP$14,0))</f>
        <v>0</v>
      </c>
      <c r="DO42" cm="1">
        <f t="array" ref="DO42">BI42*INDEX(prod_est,$G42+$H42,MATCH(DO$14,$BP$14:$DP$14,0))</f>
        <v>0</v>
      </c>
      <c r="DP42" cm="1">
        <f t="array" ref="DP42">BJ42*INDEX(prod_est,$G42+$H42,MATCH(DP$14,$BP$14:$DP$14,0))</f>
        <v>0</v>
      </c>
    </row>
    <row r="43" spans="1:120" x14ac:dyDescent="0.25">
      <c r="A43" t="s">
        <v>57</v>
      </c>
      <c r="B43" t="s">
        <v>33</v>
      </c>
      <c r="C43" t="s">
        <v>33</v>
      </c>
      <c r="D43" t="s">
        <v>37</v>
      </c>
      <c r="E43" s="8">
        <v>0</v>
      </c>
      <c r="F43" s="8">
        <v>0</v>
      </c>
      <c r="G43">
        <f>MATCH(A43,Production_est!$A$4:$A$339,0)</f>
        <v>321</v>
      </c>
      <c r="H43">
        <f>IFERROR(MATCH(D43,Production_est!$D$4:$D$339,0),"-")</f>
        <v>6</v>
      </c>
      <c r="I43" s="8" cm="1">
        <f t="array" ref="I43">IFERROR(INDEX(Production_est!$E$4:$E$339,H43+G43),"-")</f>
        <v>80000</v>
      </c>
      <c r="J43" s="42">
        <f t="shared" si="0"/>
        <v>0</v>
      </c>
      <c r="K43" s="42">
        <f t="shared" si="1"/>
        <v>0</v>
      </c>
      <c r="L43" s="42">
        <f t="shared" si="2"/>
        <v>0</v>
      </c>
      <c r="M43" s="42">
        <f t="shared" ref="M43:AP43" si="62">L43*(1-$F$4)</f>
        <v>0</v>
      </c>
      <c r="N43" s="42">
        <f t="shared" si="62"/>
        <v>0</v>
      </c>
      <c r="O43" s="42">
        <f t="shared" si="62"/>
        <v>0</v>
      </c>
      <c r="P43" s="42">
        <f t="shared" si="62"/>
        <v>0</v>
      </c>
      <c r="Q43" s="42">
        <f t="shared" si="62"/>
        <v>0</v>
      </c>
      <c r="R43" s="42">
        <f t="shared" si="62"/>
        <v>0</v>
      </c>
      <c r="S43" s="42">
        <f t="shared" si="62"/>
        <v>0</v>
      </c>
      <c r="T43" s="42">
        <f t="shared" si="62"/>
        <v>0</v>
      </c>
      <c r="U43" s="42">
        <f t="shared" si="62"/>
        <v>0</v>
      </c>
      <c r="V43" s="42">
        <f t="shared" si="62"/>
        <v>0</v>
      </c>
      <c r="W43" s="42">
        <f t="shared" si="62"/>
        <v>0</v>
      </c>
      <c r="X43" s="42">
        <f t="shared" si="62"/>
        <v>0</v>
      </c>
      <c r="Y43" s="42">
        <f t="shared" si="62"/>
        <v>0</v>
      </c>
      <c r="Z43" s="42">
        <f t="shared" si="62"/>
        <v>0</v>
      </c>
      <c r="AA43" s="42">
        <f t="shared" si="62"/>
        <v>0</v>
      </c>
      <c r="AB43" s="42">
        <f t="shared" si="62"/>
        <v>0</v>
      </c>
      <c r="AC43" s="42">
        <f t="shared" si="62"/>
        <v>0</v>
      </c>
      <c r="AD43" s="42">
        <f t="shared" si="62"/>
        <v>0</v>
      </c>
      <c r="AE43" s="42">
        <f t="shared" si="62"/>
        <v>0</v>
      </c>
      <c r="AF43" s="42">
        <f t="shared" si="62"/>
        <v>0</v>
      </c>
      <c r="AG43" s="42">
        <f t="shared" si="62"/>
        <v>0</v>
      </c>
      <c r="AH43" s="42">
        <f t="shared" si="62"/>
        <v>0</v>
      </c>
      <c r="AI43" s="42">
        <f t="shared" si="62"/>
        <v>0</v>
      </c>
      <c r="AJ43" s="42">
        <f t="shared" si="62"/>
        <v>0</v>
      </c>
      <c r="AK43" s="42">
        <f t="shared" si="62"/>
        <v>0</v>
      </c>
      <c r="AL43" s="42">
        <f t="shared" si="62"/>
        <v>0</v>
      </c>
      <c r="AM43" s="42">
        <f t="shared" si="62"/>
        <v>0</v>
      </c>
      <c r="AN43" s="42">
        <f t="shared" si="62"/>
        <v>0</v>
      </c>
      <c r="AO43" s="42">
        <f t="shared" si="62"/>
        <v>0</v>
      </c>
      <c r="AP43" s="42">
        <f t="shared" si="62"/>
        <v>0</v>
      </c>
      <c r="AQ43" s="42">
        <f t="shared" si="60"/>
        <v>0</v>
      </c>
      <c r="AR43" s="42">
        <f t="shared" si="60"/>
        <v>0</v>
      </c>
      <c r="AS43" s="42">
        <f t="shared" si="60"/>
        <v>0</v>
      </c>
      <c r="AT43" s="42">
        <f t="shared" si="60"/>
        <v>0</v>
      </c>
      <c r="AU43" s="42">
        <f t="shared" si="60"/>
        <v>0</v>
      </c>
      <c r="AV43" s="42">
        <f t="shared" si="60"/>
        <v>0</v>
      </c>
      <c r="AW43" s="42">
        <f t="shared" si="60"/>
        <v>0</v>
      </c>
      <c r="AX43" s="42">
        <f t="shared" si="60"/>
        <v>0</v>
      </c>
      <c r="AY43" s="42">
        <f t="shared" si="60"/>
        <v>0</v>
      </c>
      <c r="AZ43" s="42">
        <f t="shared" si="60"/>
        <v>0</v>
      </c>
      <c r="BA43" s="42">
        <f t="shared" si="60"/>
        <v>0</v>
      </c>
      <c r="BB43" s="42">
        <f t="shared" si="60"/>
        <v>0</v>
      </c>
      <c r="BC43" s="42">
        <f t="shared" si="60"/>
        <v>0</v>
      </c>
      <c r="BD43" s="42">
        <f t="shared" si="60"/>
        <v>0</v>
      </c>
      <c r="BE43" s="42">
        <f t="shared" si="60"/>
        <v>0</v>
      </c>
      <c r="BF43" s="42">
        <f t="shared" si="60"/>
        <v>0</v>
      </c>
      <c r="BG43" s="42">
        <f t="shared" si="60"/>
        <v>0</v>
      </c>
      <c r="BH43" s="42">
        <f t="shared" si="60"/>
        <v>0</v>
      </c>
      <c r="BI43" s="42">
        <f t="shared" si="60"/>
        <v>0</v>
      </c>
      <c r="BJ43" s="42">
        <f t="shared" si="60"/>
        <v>0</v>
      </c>
      <c r="BK43" t="str">
        <f t="shared" si="5"/>
        <v>21_VN</v>
      </c>
      <c r="BL43" t="str">
        <f t="shared" si="6"/>
        <v>d_ind_cem_16_6_biodiesel</v>
      </c>
      <c r="BO43" s="8">
        <f t="shared" si="7"/>
        <v>0</v>
      </c>
      <c r="BP43" s="8">
        <f t="shared" si="8"/>
        <v>0</v>
      </c>
      <c r="BQ43" s="8" cm="1">
        <f t="array" ref="BQ43">K43*INDEX(prod_est,$G43+$H43,MATCH(BQ$14,$BP$14:$DP$14,0))</f>
        <v>0</v>
      </c>
      <c r="BR43" s="8" cm="1">
        <f t="array" ref="BR43">L43*INDEX(prod_est,$G43+$H43,MATCH(BR$14,$BP$14:$DP$14,0))</f>
        <v>0</v>
      </c>
      <c r="BS43" s="8" cm="1">
        <f t="array" ref="BS43">M43*INDEX(prod_est,$G43+$H43,MATCH(BS$14,$BP$14:$DP$14,0))</f>
        <v>0</v>
      </c>
      <c r="BT43" s="8" cm="1">
        <f t="array" ref="BT43">N43*INDEX(prod_est,$G43+$H43,MATCH(BT$14,$BP$14:$DP$14,0))</f>
        <v>0</v>
      </c>
      <c r="BU43" s="8" cm="1">
        <f t="array" ref="BU43">O43*INDEX(prod_est,$G43+$H43,MATCH(BU$14,$BP$14:$DP$14,0))</f>
        <v>0</v>
      </c>
      <c r="BV43" s="8" cm="1">
        <f t="array" ref="BV43">P43*INDEX(prod_est,$G43+$H43,MATCH(BV$14,$BP$14:$DP$14,0))</f>
        <v>0</v>
      </c>
      <c r="BW43" s="8" cm="1">
        <f t="array" ref="BW43">Q43*INDEX(prod_est,$G43+$H43,MATCH(BW$14,$BP$14:$DP$14,0))</f>
        <v>0</v>
      </c>
      <c r="BX43" s="8" cm="1">
        <f t="array" ref="BX43">R43*INDEX(prod_est,$G43+$H43,MATCH(BX$14,$BP$14:$DP$14,0))</f>
        <v>0</v>
      </c>
      <c r="BY43" s="8" cm="1">
        <f t="array" ref="BY43">S43*INDEX(prod_est,$G43+$H43,MATCH(BY$14,$BP$14:$DP$14,0))</f>
        <v>0</v>
      </c>
      <c r="BZ43" s="8" cm="1">
        <f t="array" ref="BZ43">T43*INDEX(prod_est,$G43+$H43,MATCH(BZ$14,$BP$14:$DP$14,0))</f>
        <v>0</v>
      </c>
      <c r="CA43" s="8" cm="1">
        <f t="array" ref="CA43">U43*INDEX(prod_est,$G43+$H43,MATCH(CA$14,$BP$14:$DP$14,0))</f>
        <v>0</v>
      </c>
      <c r="CB43" s="8" cm="1">
        <f t="array" ref="CB43">V43*INDEX(prod_est,$G43+$H43,MATCH(CB$14,$BP$14:$DP$14,0))</f>
        <v>0</v>
      </c>
      <c r="CC43" s="8" cm="1">
        <f t="array" ref="CC43">W43*INDEX(prod_est,$G43+$H43,MATCH(CC$14,$BP$14:$DP$14,0))</f>
        <v>0</v>
      </c>
      <c r="CD43" s="8" cm="1">
        <f t="array" ref="CD43">X43*INDEX(prod_est,$G43+$H43,MATCH(CD$14,$BP$14:$DP$14,0))</f>
        <v>0</v>
      </c>
      <c r="CE43" s="8" cm="1">
        <f t="array" ref="CE43">Y43*INDEX(prod_est,$G43+$H43,MATCH(CE$14,$BP$14:$DP$14,0))</f>
        <v>0</v>
      </c>
      <c r="CF43" s="8" cm="1">
        <f t="array" ref="CF43">Z43*INDEX(prod_est,$G43+$H43,MATCH(CF$14,$BP$14:$DP$14,0))</f>
        <v>0</v>
      </c>
      <c r="CG43" s="8" cm="1">
        <f t="array" ref="CG43">AA43*INDEX(prod_est,$G43+$H43,MATCH(CG$14,$BP$14:$DP$14,0))</f>
        <v>0</v>
      </c>
      <c r="CH43" s="8" cm="1">
        <f t="array" ref="CH43">AB43*INDEX(prod_est,$G43+$H43,MATCH(CH$14,$BP$14:$DP$14,0))</f>
        <v>0</v>
      </c>
      <c r="CI43" s="8" cm="1">
        <f t="array" ref="CI43">AC43*INDEX(prod_est,$G43+$H43,MATCH(CI$14,$BP$14:$DP$14,0))</f>
        <v>0</v>
      </c>
      <c r="CJ43" s="8" cm="1">
        <f t="array" ref="CJ43">AD43*INDEX(prod_est,$G43+$H43,MATCH(CJ$14,$BP$14:$DP$14,0))</f>
        <v>0</v>
      </c>
      <c r="CK43" s="8" cm="1">
        <f t="array" ref="CK43">AE43*INDEX(prod_est,$G43+$H43,MATCH(CK$14,$BP$14:$DP$14,0))</f>
        <v>0</v>
      </c>
      <c r="CL43" s="8" cm="1">
        <f t="array" ref="CL43">AF43*INDEX(prod_est,$G43+$H43,MATCH(CL$14,$BP$14:$DP$14,0))</f>
        <v>0</v>
      </c>
      <c r="CM43" s="8" cm="1">
        <f t="array" ref="CM43">AG43*INDEX(prod_est,$G43+$H43,MATCH(CM$14,$BP$14:$DP$14,0))</f>
        <v>0</v>
      </c>
      <c r="CN43" s="8" cm="1">
        <f t="array" ref="CN43">AH43*INDEX(prod_est,$G43+$H43,MATCH(CN$14,$BP$14:$DP$14,0))</f>
        <v>0</v>
      </c>
      <c r="CO43" s="8" cm="1">
        <f t="array" ref="CO43">AI43*INDEX(prod_est,$G43+$H43,MATCH(CO$14,$BP$14:$DP$14,0))</f>
        <v>0</v>
      </c>
      <c r="CP43" s="8" cm="1">
        <f t="array" ref="CP43">AJ43*INDEX(prod_est,$G43+$H43,MATCH(CP$14,$BP$14:$DP$14,0))</f>
        <v>0</v>
      </c>
      <c r="CQ43" s="8" cm="1">
        <f t="array" ref="CQ43">AK43*INDEX(prod_est,$G43+$H43,MATCH(CQ$14,$BP$14:$DP$14,0))</f>
        <v>0</v>
      </c>
      <c r="CR43" s="8" cm="1">
        <f t="array" ref="CR43">AL43*INDEX(prod_est,$G43+$H43,MATCH(CR$14,$BP$14:$DP$14,0))</f>
        <v>0</v>
      </c>
      <c r="CS43" s="8" cm="1">
        <f t="array" ref="CS43">AM43*INDEX(prod_est,$G43+$H43,MATCH(CS$14,$BP$14:$DP$14,0))</f>
        <v>0</v>
      </c>
      <c r="CT43" s="8" cm="1">
        <f t="array" ref="CT43">AN43*INDEX(prod_est,$G43+$H43,MATCH(CT$14,$BP$14:$DP$14,0))</f>
        <v>0</v>
      </c>
      <c r="CU43" s="8" cm="1">
        <f t="array" ref="CU43">AO43*INDEX(prod_est,$G43+$H43,MATCH(CU$14,$BP$14:$DP$14,0))</f>
        <v>0</v>
      </c>
      <c r="CV43" s="8" cm="1">
        <f t="array" ref="CV43">AP43*INDEX(prod_est,$G43+$H43,MATCH(CV$14,$BP$14:$DP$14,0))</f>
        <v>0</v>
      </c>
      <c r="CW43" cm="1">
        <f t="array" ref="CW43">AQ43*INDEX(prod_est,$G43+$H43,MATCH(CW$14,$BP$14:$DP$14,0))</f>
        <v>0</v>
      </c>
      <c r="CX43" cm="1">
        <f t="array" ref="CX43">AR43*INDEX(prod_est,$G43+$H43,MATCH(CX$14,$BP$14:$DP$14,0))</f>
        <v>0</v>
      </c>
      <c r="CY43" cm="1">
        <f t="array" ref="CY43">AS43*INDEX(prod_est,$G43+$H43,MATCH(CY$14,$BP$14:$DP$14,0))</f>
        <v>0</v>
      </c>
      <c r="CZ43" cm="1">
        <f t="array" ref="CZ43">AT43*INDEX(prod_est,$G43+$H43,MATCH(CZ$14,$BP$14:$DP$14,0))</f>
        <v>0</v>
      </c>
      <c r="DA43" cm="1">
        <f t="array" ref="DA43">AU43*INDEX(prod_est,$G43+$H43,MATCH(DA$14,$BP$14:$DP$14,0))</f>
        <v>0</v>
      </c>
      <c r="DB43" cm="1">
        <f t="array" ref="DB43">AV43*INDEX(prod_est,$G43+$H43,MATCH(DB$14,$BP$14:$DP$14,0))</f>
        <v>0</v>
      </c>
      <c r="DC43" cm="1">
        <f t="array" ref="DC43">AW43*INDEX(prod_est,$G43+$H43,MATCH(DC$14,$BP$14:$DP$14,0))</f>
        <v>0</v>
      </c>
      <c r="DD43" cm="1">
        <f t="array" ref="DD43">AX43*INDEX(prod_est,$G43+$H43,MATCH(DD$14,$BP$14:$DP$14,0))</f>
        <v>0</v>
      </c>
      <c r="DE43" cm="1">
        <f t="array" ref="DE43">AY43*INDEX(prod_est,$G43+$H43,MATCH(DE$14,$BP$14:$DP$14,0))</f>
        <v>0</v>
      </c>
      <c r="DF43" cm="1">
        <f t="array" ref="DF43">AZ43*INDEX(prod_est,$G43+$H43,MATCH(DF$14,$BP$14:$DP$14,0))</f>
        <v>0</v>
      </c>
      <c r="DG43" cm="1">
        <f t="array" ref="DG43">BA43*INDEX(prod_est,$G43+$H43,MATCH(DG$14,$BP$14:$DP$14,0))</f>
        <v>0</v>
      </c>
      <c r="DH43" cm="1">
        <f t="array" ref="DH43">BB43*INDEX(prod_est,$G43+$H43,MATCH(DH$14,$BP$14:$DP$14,0))</f>
        <v>0</v>
      </c>
      <c r="DI43" cm="1">
        <f t="array" ref="DI43">BC43*INDEX(prod_est,$G43+$H43,MATCH(DI$14,$BP$14:$DP$14,0))</f>
        <v>0</v>
      </c>
      <c r="DJ43" cm="1">
        <f t="array" ref="DJ43">BD43*INDEX(prod_est,$G43+$H43,MATCH(DJ$14,$BP$14:$DP$14,0))</f>
        <v>0</v>
      </c>
      <c r="DK43" cm="1">
        <f t="array" ref="DK43">BE43*INDEX(prod_est,$G43+$H43,MATCH(DK$14,$BP$14:$DP$14,0))</f>
        <v>0</v>
      </c>
      <c r="DL43" cm="1">
        <f t="array" ref="DL43">BF43*INDEX(prod_est,$G43+$H43,MATCH(DL$14,$BP$14:$DP$14,0))</f>
        <v>0</v>
      </c>
      <c r="DM43" cm="1">
        <f t="array" ref="DM43">BG43*INDEX(prod_est,$G43+$H43,MATCH(DM$14,$BP$14:$DP$14,0))</f>
        <v>0</v>
      </c>
      <c r="DN43" cm="1">
        <f t="array" ref="DN43">BH43*INDEX(prod_est,$G43+$H43,MATCH(DN$14,$BP$14:$DP$14,0))</f>
        <v>0</v>
      </c>
      <c r="DO43" cm="1">
        <f t="array" ref="DO43">BI43*INDEX(prod_est,$G43+$H43,MATCH(DO$14,$BP$14:$DP$14,0))</f>
        <v>0</v>
      </c>
      <c r="DP43" cm="1">
        <f t="array" ref="DP43">BJ43*INDEX(prod_est,$G43+$H43,MATCH(DP$14,$BP$14:$DP$14,0))</f>
        <v>0</v>
      </c>
    </row>
    <row r="44" spans="1:120" x14ac:dyDescent="0.25">
      <c r="A44" t="s">
        <v>57</v>
      </c>
      <c r="B44" t="s">
        <v>34</v>
      </c>
      <c r="C44" t="s">
        <v>153</v>
      </c>
      <c r="D44" t="s">
        <v>37</v>
      </c>
      <c r="E44" s="8">
        <v>0</v>
      </c>
      <c r="F44" s="8">
        <v>0</v>
      </c>
      <c r="G44">
        <f>MATCH(A44,Production_est!$A$4:$A$339,0)</f>
        <v>321</v>
      </c>
      <c r="H44">
        <f>IFERROR(MATCH(D44,Production_est!$D$4:$D$339,0),"-")</f>
        <v>6</v>
      </c>
      <c r="I44" s="8" cm="1">
        <f t="array" ref="I44">IFERROR(INDEX(Production_est!$E$4:$E$339,H44+G44),"-")</f>
        <v>80000</v>
      </c>
      <c r="J44" s="42">
        <f t="shared" si="0"/>
        <v>0</v>
      </c>
      <c r="K44" s="42">
        <f t="shared" si="1"/>
        <v>0</v>
      </c>
      <c r="L44" s="42">
        <f t="shared" si="2"/>
        <v>0</v>
      </c>
      <c r="M44" s="42">
        <f t="shared" ref="M44:AP44" si="63">L44*(1-$F$4)</f>
        <v>0</v>
      </c>
      <c r="N44" s="42">
        <f t="shared" si="63"/>
        <v>0</v>
      </c>
      <c r="O44" s="42">
        <f t="shared" si="63"/>
        <v>0</v>
      </c>
      <c r="P44" s="42">
        <f t="shared" si="63"/>
        <v>0</v>
      </c>
      <c r="Q44" s="42">
        <f t="shared" si="63"/>
        <v>0</v>
      </c>
      <c r="R44" s="42">
        <f t="shared" si="63"/>
        <v>0</v>
      </c>
      <c r="S44" s="42">
        <f t="shared" si="63"/>
        <v>0</v>
      </c>
      <c r="T44" s="42">
        <f t="shared" si="63"/>
        <v>0</v>
      </c>
      <c r="U44" s="42">
        <f t="shared" si="63"/>
        <v>0</v>
      </c>
      <c r="V44" s="42">
        <f t="shared" si="63"/>
        <v>0</v>
      </c>
      <c r="W44" s="42">
        <f t="shared" si="63"/>
        <v>0</v>
      </c>
      <c r="X44" s="42">
        <f t="shared" si="63"/>
        <v>0</v>
      </c>
      <c r="Y44" s="42">
        <f t="shared" si="63"/>
        <v>0</v>
      </c>
      <c r="Z44" s="42">
        <f t="shared" si="63"/>
        <v>0</v>
      </c>
      <c r="AA44" s="42">
        <f t="shared" si="63"/>
        <v>0</v>
      </c>
      <c r="AB44" s="42">
        <f t="shared" si="63"/>
        <v>0</v>
      </c>
      <c r="AC44" s="42">
        <f t="shared" si="63"/>
        <v>0</v>
      </c>
      <c r="AD44" s="42">
        <f t="shared" si="63"/>
        <v>0</v>
      </c>
      <c r="AE44" s="42">
        <f t="shared" si="63"/>
        <v>0</v>
      </c>
      <c r="AF44" s="42">
        <f t="shared" si="63"/>
        <v>0</v>
      </c>
      <c r="AG44" s="42">
        <f t="shared" si="63"/>
        <v>0</v>
      </c>
      <c r="AH44" s="42">
        <f t="shared" si="63"/>
        <v>0</v>
      </c>
      <c r="AI44" s="42">
        <f t="shared" si="63"/>
        <v>0</v>
      </c>
      <c r="AJ44" s="42">
        <f t="shared" si="63"/>
        <v>0</v>
      </c>
      <c r="AK44" s="42">
        <f t="shared" si="63"/>
        <v>0</v>
      </c>
      <c r="AL44" s="42">
        <f t="shared" si="63"/>
        <v>0</v>
      </c>
      <c r="AM44" s="42">
        <f t="shared" si="63"/>
        <v>0</v>
      </c>
      <c r="AN44" s="42">
        <f t="shared" si="63"/>
        <v>0</v>
      </c>
      <c r="AO44" s="42">
        <f t="shared" si="63"/>
        <v>0</v>
      </c>
      <c r="AP44" s="42">
        <f t="shared" si="63"/>
        <v>0</v>
      </c>
      <c r="AQ44" s="42">
        <f t="shared" si="60"/>
        <v>0</v>
      </c>
      <c r="AR44" s="42">
        <f t="shared" si="60"/>
        <v>0</v>
      </c>
      <c r="AS44" s="42">
        <f t="shared" si="60"/>
        <v>0</v>
      </c>
      <c r="AT44" s="42">
        <f t="shared" si="60"/>
        <v>0</v>
      </c>
      <c r="AU44" s="42">
        <f t="shared" si="60"/>
        <v>0</v>
      </c>
      <c r="AV44" s="42">
        <f t="shared" si="60"/>
        <v>0</v>
      </c>
      <c r="AW44" s="42">
        <f t="shared" si="60"/>
        <v>0</v>
      </c>
      <c r="AX44" s="42">
        <f t="shared" si="60"/>
        <v>0</v>
      </c>
      <c r="AY44" s="42">
        <f t="shared" si="60"/>
        <v>0</v>
      </c>
      <c r="AZ44" s="42">
        <f t="shared" si="60"/>
        <v>0</v>
      </c>
      <c r="BA44" s="42">
        <f t="shared" si="60"/>
        <v>0</v>
      </c>
      <c r="BB44" s="42">
        <f t="shared" si="60"/>
        <v>0</v>
      </c>
      <c r="BC44" s="42">
        <f t="shared" si="60"/>
        <v>0</v>
      </c>
      <c r="BD44" s="42">
        <f t="shared" si="60"/>
        <v>0</v>
      </c>
      <c r="BE44" s="42">
        <f t="shared" si="60"/>
        <v>0</v>
      </c>
      <c r="BF44" s="42">
        <f t="shared" si="60"/>
        <v>0</v>
      </c>
      <c r="BG44" s="42">
        <f t="shared" si="60"/>
        <v>0</v>
      </c>
      <c r="BH44" s="42">
        <f t="shared" si="60"/>
        <v>0</v>
      </c>
      <c r="BI44" s="42">
        <f t="shared" si="60"/>
        <v>0</v>
      </c>
      <c r="BJ44" s="42">
        <f t="shared" si="60"/>
        <v>0</v>
      </c>
      <c r="BK44" t="str">
        <f t="shared" si="5"/>
        <v>21_VN</v>
      </c>
      <c r="BL44" t="str">
        <f t="shared" si="6"/>
        <v>d_ind_cem_16_8_oth_liquid_biofuel</v>
      </c>
      <c r="BO44" s="8">
        <f t="shared" si="7"/>
        <v>0</v>
      </c>
      <c r="BP44" s="8">
        <f t="shared" si="8"/>
        <v>0</v>
      </c>
      <c r="BQ44" s="8" cm="1">
        <f t="array" ref="BQ44">K44*INDEX(prod_est,$G44+$H44,MATCH(BQ$14,$BP$14:$DP$14,0))</f>
        <v>0</v>
      </c>
      <c r="BR44" s="8" cm="1">
        <f t="array" ref="BR44">L44*INDEX(prod_est,$G44+$H44,MATCH(BR$14,$BP$14:$DP$14,0))</f>
        <v>0</v>
      </c>
      <c r="BS44" s="8" cm="1">
        <f t="array" ref="BS44">M44*INDEX(prod_est,$G44+$H44,MATCH(BS$14,$BP$14:$DP$14,0))</f>
        <v>0</v>
      </c>
      <c r="BT44" s="8" cm="1">
        <f t="array" ref="BT44">N44*INDEX(prod_est,$G44+$H44,MATCH(BT$14,$BP$14:$DP$14,0))</f>
        <v>0</v>
      </c>
      <c r="BU44" s="8" cm="1">
        <f t="array" ref="BU44">O44*INDEX(prod_est,$G44+$H44,MATCH(BU$14,$BP$14:$DP$14,0))</f>
        <v>0</v>
      </c>
      <c r="BV44" s="8" cm="1">
        <f t="array" ref="BV44">P44*INDEX(prod_est,$G44+$H44,MATCH(BV$14,$BP$14:$DP$14,0))</f>
        <v>0</v>
      </c>
      <c r="BW44" s="8" cm="1">
        <f t="array" ref="BW44">Q44*INDEX(prod_est,$G44+$H44,MATCH(BW$14,$BP$14:$DP$14,0))</f>
        <v>0</v>
      </c>
      <c r="BX44" s="8" cm="1">
        <f t="array" ref="BX44">R44*INDEX(prod_est,$G44+$H44,MATCH(BX$14,$BP$14:$DP$14,0))</f>
        <v>0</v>
      </c>
      <c r="BY44" s="8" cm="1">
        <f t="array" ref="BY44">S44*INDEX(prod_est,$G44+$H44,MATCH(BY$14,$BP$14:$DP$14,0))</f>
        <v>0</v>
      </c>
      <c r="BZ44" s="8" cm="1">
        <f t="array" ref="BZ44">T44*INDEX(prod_est,$G44+$H44,MATCH(BZ$14,$BP$14:$DP$14,0))</f>
        <v>0</v>
      </c>
      <c r="CA44" s="8" cm="1">
        <f t="array" ref="CA44">U44*INDEX(prod_est,$G44+$H44,MATCH(CA$14,$BP$14:$DP$14,0))</f>
        <v>0</v>
      </c>
      <c r="CB44" s="8" cm="1">
        <f t="array" ref="CB44">V44*INDEX(prod_est,$G44+$H44,MATCH(CB$14,$BP$14:$DP$14,0))</f>
        <v>0</v>
      </c>
      <c r="CC44" s="8" cm="1">
        <f t="array" ref="CC44">W44*INDEX(prod_est,$G44+$H44,MATCH(CC$14,$BP$14:$DP$14,0))</f>
        <v>0</v>
      </c>
      <c r="CD44" s="8" cm="1">
        <f t="array" ref="CD44">X44*INDEX(prod_est,$G44+$H44,MATCH(CD$14,$BP$14:$DP$14,0))</f>
        <v>0</v>
      </c>
      <c r="CE44" s="8" cm="1">
        <f t="array" ref="CE44">Y44*INDEX(prod_est,$G44+$H44,MATCH(CE$14,$BP$14:$DP$14,0))</f>
        <v>0</v>
      </c>
      <c r="CF44" s="8" cm="1">
        <f t="array" ref="CF44">Z44*INDEX(prod_est,$G44+$H44,MATCH(CF$14,$BP$14:$DP$14,0))</f>
        <v>0</v>
      </c>
      <c r="CG44" s="8" cm="1">
        <f t="array" ref="CG44">AA44*INDEX(prod_est,$G44+$H44,MATCH(CG$14,$BP$14:$DP$14,0))</f>
        <v>0</v>
      </c>
      <c r="CH44" s="8" cm="1">
        <f t="array" ref="CH44">AB44*INDEX(prod_est,$G44+$H44,MATCH(CH$14,$BP$14:$DP$14,0))</f>
        <v>0</v>
      </c>
      <c r="CI44" s="8" cm="1">
        <f t="array" ref="CI44">AC44*INDEX(prod_est,$G44+$H44,MATCH(CI$14,$BP$14:$DP$14,0))</f>
        <v>0</v>
      </c>
      <c r="CJ44" s="8" cm="1">
        <f t="array" ref="CJ44">AD44*INDEX(prod_est,$G44+$H44,MATCH(CJ$14,$BP$14:$DP$14,0))</f>
        <v>0</v>
      </c>
      <c r="CK44" s="8" cm="1">
        <f t="array" ref="CK44">AE44*INDEX(prod_est,$G44+$H44,MATCH(CK$14,$BP$14:$DP$14,0))</f>
        <v>0</v>
      </c>
      <c r="CL44" s="8" cm="1">
        <f t="array" ref="CL44">AF44*INDEX(prod_est,$G44+$H44,MATCH(CL$14,$BP$14:$DP$14,0))</f>
        <v>0</v>
      </c>
      <c r="CM44" s="8" cm="1">
        <f t="array" ref="CM44">AG44*INDEX(prod_est,$G44+$H44,MATCH(CM$14,$BP$14:$DP$14,0))</f>
        <v>0</v>
      </c>
      <c r="CN44" s="8" cm="1">
        <f t="array" ref="CN44">AH44*INDEX(prod_est,$G44+$H44,MATCH(CN$14,$BP$14:$DP$14,0))</f>
        <v>0</v>
      </c>
      <c r="CO44" s="8" cm="1">
        <f t="array" ref="CO44">AI44*INDEX(prod_est,$G44+$H44,MATCH(CO$14,$BP$14:$DP$14,0))</f>
        <v>0</v>
      </c>
      <c r="CP44" s="8" cm="1">
        <f t="array" ref="CP44">AJ44*INDEX(prod_est,$G44+$H44,MATCH(CP$14,$BP$14:$DP$14,0))</f>
        <v>0</v>
      </c>
      <c r="CQ44" s="8" cm="1">
        <f t="array" ref="CQ44">AK44*INDEX(prod_est,$G44+$H44,MATCH(CQ$14,$BP$14:$DP$14,0))</f>
        <v>0</v>
      </c>
      <c r="CR44" s="8" cm="1">
        <f t="array" ref="CR44">AL44*INDEX(prod_est,$G44+$H44,MATCH(CR$14,$BP$14:$DP$14,0))</f>
        <v>0</v>
      </c>
      <c r="CS44" s="8" cm="1">
        <f t="array" ref="CS44">AM44*INDEX(prod_est,$G44+$H44,MATCH(CS$14,$BP$14:$DP$14,0))</f>
        <v>0</v>
      </c>
      <c r="CT44" s="8" cm="1">
        <f t="array" ref="CT44">AN44*INDEX(prod_est,$G44+$H44,MATCH(CT$14,$BP$14:$DP$14,0))</f>
        <v>0</v>
      </c>
      <c r="CU44" s="8" cm="1">
        <f t="array" ref="CU44">AO44*INDEX(prod_est,$G44+$H44,MATCH(CU$14,$BP$14:$DP$14,0))</f>
        <v>0</v>
      </c>
      <c r="CV44" s="8" cm="1">
        <f t="array" ref="CV44">AP44*INDEX(prod_est,$G44+$H44,MATCH(CV$14,$BP$14:$DP$14,0))</f>
        <v>0</v>
      </c>
      <c r="CW44" cm="1">
        <f t="array" ref="CW44">AQ44*INDEX(prod_est,$G44+$H44,MATCH(CW$14,$BP$14:$DP$14,0))</f>
        <v>0</v>
      </c>
      <c r="CX44" cm="1">
        <f t="array" ref="CX44">AR44*INDEX(prod_est,$G44+$H44,MATCH(CX$14,$BP$14:$DP$14,0))</f>
        <v>0</v>
      </c>
      <c r="CY44" cm="1">
        <f t="array" ref="CY44">AS44*INDEX(prod_est,$G44+$H44,MATCH(CY$14,$BP$14:$DP$14,0))</f>
        <v>0</v>
      </c>
      <c r="CZ44" cm="1">
        <f t="array" ref="CZ44">AT44*INDEX(prod_est,$G44+$H44,MATCH(CZ$14,$BP$14:$DP$14,0))</f>
        <v>0</v>
      </c>
      <c r="DA44" cm="1">
        <f t="array" ref="DA44">AU44*INDEX(prod_est,$G44+$H44,MATCH(DA$14,$BP$14:$DP$14,0))</f>
        <v>0</v>
      </c>
      <c r="DB44" cm="1">
        <f t="array" ref="DB44">AV44*INDEX(prod_est,$G44+$H44,MATCH(DB$14,$BP$14:$DP$14,0))</f>
        <v>0</v>
      </c>
      <c r="DC44" cm="1">
        <f t="array" ref="DC44">AW44*INDEX(prod_est,$G44+$H44,MATCH(DC$14,$BP$14:$DP$14,0))</f>
        <v>0</v>
      </c>
      <c r="DD44" cm="1">
        <f t="array" ref="DD44">AX44*INDEX(prod_est,$G44+$H44,MATCH(DD$14,$BP$14:$DP$14,0))</f>
        <v>0</v>
      </c>
      <c r="DE44" cm="1">
        <f t="array" ref="DE44">AY44*INDEX(prod_est,$G44+$H44,MATCH(DE$14,$BP$14:$DP$14,0))</f>
        <v>0</v>
      </c>
      <c r="DF44" cm="1">
        <f t="array" ref="DF44">AZ44*INDEX(prod_est,$G44+$H44,MATCH(DF$14,$BP$14:$DP$14,0))</f>
        <v>0</v>
      </c>
      <c r="DG44" cm="1">
        <f t="array" ref="DG44">BA44*INDEX(prod_est,$G44+$H44,MATCH(DG$14,$BP$14:$DP$14,0))</f>
        <v>0</v>
      </c>
      <c r="DH44" cm="1">
        <f t="array" ref="DH44">BB44*INDEX(prod_est,$G44+$H44,MATCH(DH$14,$BP$14:$DP$14,0))</f>
        <v>0</v>
      </c>
      <c r="DI44" cm="1">
        <f t="array" ref="DI44">BC44*INDEX(prod_est,$G44+$H44,MATCH(DI$14,$BP$14:$DP$14,0))</f>
        <v>0</v>
      </c>
      <c r="DJ44" cm="1">
        <f t="array" ref="DJ44">BD44*INDEX(prod_est,$G44+$H44,MATCH(DJ$14,$BP$14:$DP$14,0))</f>
        <v>0</v>
      </c>
      <c r="DK44" cm="1">
        <f t="array" ref="DK44">BE44*INDEX(prod_est,$G44+$H44,MATCH(DK$14,$BP$14:$DP$14,0))</f>
        <v>0</v>
      </c>
      <c r="DL44" cm="1">
        <f t="array" ref="DL44">BF44*INDEX(prod_est,$G44+$H44,MATCH(DL$14,$BP$14:$DP$14,0))</f>
        <v>0</v>
      </c>
      <c r="DM44" cm="1">
        <f t="array" ref="DM44">BG44*INDEX(prod_est,$G44+$H44,MATCH(DM$14,$BP$14:$DP$14,0))</f>
        <v>0</v>
      </c>
      <c r="DN44" cm="1">
        <f t="array" ref="DN44">BH44*INDEX(prod_est,$G44+$H44,MATCH(DN$14,$BP$14:$DP$14,0))</f>
        <v>0</v>
      </c>
      <c r="DO44" cm="1">
        <f t="array" ref="DO44">BI44*INDEX(prod_est,$G44+$H44,MATCH(DO$14,$BP$14:$DP$14,0))</f>
        <v>0</v>
      </c>
      <c r="DP44" cm="1">
        <f t="array" ref="DP44">BJ44*INDEX(prod_est,$G44+$H44,MATCH(DP$14,$BP$14:$DP$14,0))</f>
        <v>0</v>
      </c>
    </row>
    <row r="45" spans="1:120" x14ac:dyDescent="0.25">
      <c r="A45" t="s">
        <v>57</v>
      </c>
      <c r="B45" t="s">
        <v>35</v>
      </c>
      <c r="C45" t="s">
        <v>35</v>
      </c>
      <c r="D45" t="s">
        <v>37</v>
      </c>
      <c r="E45" s="8">
        <v>36.661792712338901</v>
      </c>
      <c r="F45" s="8">
        <v>41.053493881768141</v>
      </c>
      <c r="G45">
        <f>MATCH(A45,Production_est!$A$4:$A$339,0)</f>
        <v>321</v>
      </c>
      <c r="H45">
        <f>IFERROR(MATCH(D45,Production_est!$D$4:$D$339,0),"-")</f>
        <v>6</v>
      </c>
      <c r="I45" s="8" cm="1">
        <f t="array" ref="I45">IFERROR(INDEX(Production_est!$E$4:$E$339,H45+G45),"-")</f>
        <v>80000</v>
      </c>
      <c r="J45" s="42">
        <f t="shared" si="0"/>
        <v>5.1316867352210174E-4</v>
      </c>
      <c r="K45" s="42">
        <f t="shared" si="1"/>
        <v>5.1316867352210174E-4</v>
      </c>
      <c r="L45" s="42">
        <f t="shared" si="2"/>
        <v>5.1316867352210174E-4</v>
      </c>
      <c r="M45" s="42">
        <f t="shared" ref="M45:AP45" si="64">L45*(1-$F$4)</f>
        <v>5.1122917681586607E-4</v>
      </c>
      <c r="N45" s="42">
        <f t="shared" si="64"/>
        <v>5.0929701034560851E-4</v>
      </c>
      <c r="O45" s="42">
        <f t="shared" si="64"/>
        <v>5.0737214640704921E-4</v>
      </c>
      <c r="P45" s="42">
        <f t="shared" si="64"/>
        <v>5.0545455740061537E-4</v>
      </c>
      <c r="Q45" s="42">
        <f t="shared" si="64"/>
        <v>5.035442158310455E-4</v>
      </c>
      <c r="R45" s="42">
        <f t="shared" si="64"/>
        <v>5.0164109430699509E-4</v>
      </c>
      <c r="S45" s="42">
        <f t="shared" si="64"/>
        <v>4.9974516554064381E-4</v>
      </c>
      <c r="T45" s="42">
        <f t="shared" si="64"/>
        <v>4.9785640234730453E-4</v>
      </c>
      <c r="U45" s="42">
        <f t="shared" si="64"/>
        <v>4.9597477764503337E-4</v>
      </c>
      <c r="V45" s="42">
        <f t="shared" si="64"/>
        <v>4.941002644542412E-4</v>
      </c>
      <c r="W45" s="42">
        <f t="shared" si="64"/>
        <v>4.922328358973071E-4</v>
      </c>
      <c r="X45" s="42">
        <f t="shared" si="64"/>
        <v>4.9037246519819278E-4</v>
      </c>
      <c r="Y45" s="42">
        <f t="shared" si="64"/>
        <v>4.8851912568205881E-4</v>
      </c>
      <c r="Z45" s="42">
        <f t="shared" si="64"/>
        <v>4.86672790774882E-4</v>
      </c>
      <c r="AA45" s="42">
        <f t="shared" si="64"/>
        <v>4.8483343400307442E-4</v>
      </c>
      <c r="AB45" s="42">
        <f t="shared" si="64"/>
        <v>4.8300102899310375E-4</v>
      </c>
      <c r="AC45" s="42">
        <f t="shared" si="64"/>
        <v>4.8117554947111534E-4</v>
      </c>
      <c r="AD45" s="42">
        <f t="shared" si="64"/>
        <v>4.7935696926255516E-4</v>
      </c>
      <c r="AE45" s="42">
        <f t="shared" si="64"/>
        <v>4.7754526229179479E-4</v>
      </c>
      <c r="AF45" s="42">
        <f t="shared" si="64"/>
        <v>4.7574040258175737E-4</v>
      </c>
      <c r="AG45" s="42">
        <f t="shared" si="64"/>
        <v>4.7394236425354517E-4</v>
      </c>
      <c r="AH45" s="42">
        <f t="shared" si="64"/>
        <v>4.7215112152606853E-4</v>
      </c>
      <c r="AI45" s="42">
        <f t="shared" si="64"/>
        <v>4.7036664871567623E-4</v>
      </c>
      <c r="AJ45" s="42">
        <f t="shared" si="64"/>
        <v>4.6858892023578713E-4</v>
      </c>
      <c r="AK45" s="42">
        <f t="shared" si="64"/>
        <v>4.6681791059652338E-4</v>
      </c>
      <c r="AL45" s="42">
        <f t="shared" si="64"/>
        <v>4.6505359440434497E-4</v>
      </c>
      <c r="AM45" s="42">
        <f t="shared" si="64"/>
        <v>4.6329594636168548E-4</v>
      </c>
      <c r="AN45" s="42">
        <f t="shared" si="64"/>
        <v>4.6154494126658956E-4</v>
      </c>
      <c r="AO45" s="42">
        <f t="shared" si="64"/>
        <v>4.5980055401235136E-4</v>
      </c>
      <c r="AP45" s="42">
        <f t="shared" si="64"/>
        <v>4.5806275958715464E-4</v>
      </c>
      <c r="AQ45" s="42">
        <f t="shared" si="60"/>
        <v>4.5633153307371422E-4</v>
      </c>
      <c r="AR45" s="42">
        <f t="shared" si="60"/>
        <v>4.5460684964891858E-4</v>
      </c>
      <c r="AS45" s="42">
        <f t="shared" si="60"/>
        <v>4.5288868458347393E-4</v>
      </c>
      <c r="AT45" s="42">
        <f t="shared" si="60"/>
        <v>4.5117701324154971E-4</v>
      </c>
      <c r="AU45" s="42">
        <f t="shared" si="60"/>
        <v>4.4947181108042532E-4</v>
      </c>
      <c r="AV45" s="42">
        <f t="shared" si="60"/>
        <v>4.477730536501382E-4</v>
      </c>
      <c r="AW45" s="42">
        <f t="shared" si="60"/>
        <v>4.4608071659313326E-4</v>
      </c>
      <c r="AX45" s="42">
        <f t="shared" si="60"/>
        <v>4.4439477564391365E-4</v>
      </c>
      <c r="AY45" s="42">
        <f t="shared" si="60"/>
        <v>4.4271520662869277E-4</v>
      </c>
      <c r="AZ45" s="42">
        <f t="shared" si="60"/>
        <v>4.4104198546504782E-4</v>
      </c>
      <c r="BA45" s="42">
        <f t="shared" si="60"/>
        <v>4.3937508816157427E-4</v>
      </c>
      <c r="BB45" s="42">
        <f t="shared" si="60"/>
        <v>4.3771449081754195E-4</v>
      </c>
      <c r="BC45" s="42">
        <f t="shared" si="60"/>
        <v>4.3606016962255249E-4</v>
      </c>
      <c r="BD45" s="42">
        <f t="shared" si="60"/>
        <v>4.3441210085619765E-4</v>
      </c>
      <c r="BE45" s="42">
        <f t="shared" si="60"/>
        <v>4.3277026088771949E-4</v>
      </c>
      <c r="BF45" s="42">
        <f t="shared" si="60"/>
        <v>4.3113462617567127E-4</v>
      </c>
      <c r="BG45" s="42">
        <f t="shared" si="60"/>
        <v>4.2950517326758014E-4</v>
      </c>
      <c r="BH45" s="42">
        <f t="shared" si="60"/>
        <v>4.2788187879961068E-4</v>
      </c>
      <c r="BI45" s="42">
        <f t="shared" si="60"/>
        <v>4.2626471949623005E-4</v>
      </c>
      <c r="BJ45" s="42">
        <f t="shared" si="60"/>
        <v>4.2465367216987411E-4</v>
      </c>
      <c r="BK45" t="str">
        <f t="shared" si="5"/>
        <v>21_VN</v>
      </c>
      <c r="BL45" t="str">
        <f t="shared" si="6"/>
        <v>d_ind_cem_17_electricity</v>
      </c>
      <c r="BO45" s="8">
        <f t="shared" si="7"/>
        <v>36.661792712338901</v>
      </c>
      <c r="BP45" s="8">
        <f t="shared" si="8"/>
        <v>41.053493881768141</v>
      </c>
      <c r="BQ45" s="8" cm="1">
        <f t="array" ref="BQ45">K45*INDEX(prod_est,$G45+$H45,MATCH(BQ$14,$BP$14:$DP$14,0))</f>
        <v>44.337773392309593</v>
      </c>
      <c r="BR45" s="8" cm="1">
        <f t="array" ref="BR45">L45*INDEX(prod_est,$G45+$H45,MATCH(BR$14,$BP$14:$DP$14,0))</f>
        <v>40.596729424560024</v>
      </c>
      <c r="BS45" s="8" cm="1">
        <f t="array" ref="BS45">M45*INDEX(prod_est,$G45+$H45,MATCH(BS$14,$BP$14:$DP$14,0))</f>
        <v>44.77895273264668</v>
      </c>
      <c r="BT45" s="8" cm="1">
        <f t="array" ref="BT45">N45*INDEX(prod_est,$G45+$H45,MATCH(BT$14,$BP$14:$DP$14,0))</f>
        <v>49.24120806220477</v>
      </c>
      <c r="BU45" s="8" cm="1">
        <f t="array" ref="BU45">O45*INDEX(prod_est,$G45+$H45,MATCH(BU$14,$BP$14:$DP$14,0))</f>
        <v>51.42616153147118</v>
      </c>
      <c r="BV45" s="8" cm="1">
        <f t="array" ref="BV45">P45*INDEX(prod_est,$G45+$H45,MATCH(BV$14,$BP$14:$DP$14,0))</f>
        <v>53.692910047228708</v>
      </c>
      <c r="BW45" s="8" cm="1">
        <f t="array" ref="BW45">Q45*INDEX(prod_est,$G45+$H45,MATCH(BW$14,$BP$14:$DP$14,0))</f>
        <v>56.04379176410167</v>
      </c>
      <c r="BX45" s="8" cm="1">
        <f t="array" ref="BX45">R45*INDEX(prod_est,$G45+$H45,MATCH(BX$14,$BP$14:$DP$14,0))</f>
        <v>58.481170468781706</v>
      </c>
      <c r="BY45" s="8" cm="1">
        <f t="array" ref="BY45">S45*INDEX(prod_est,$G45+$H45,MATCH(BY$14,$BP$14:$DP$14,0))</f>
        <v>61.007432681612137</v>
      </c>
      <c r="BZ45" s="8" cm="1">
        <f t="array" ref="BZ45">T45*INDEX(prod_est,$G45+$H45,MATCH(BZ$14,$BP$14:$DP$14,0))</f>
        <v>63.102138152799135</v>
      </c>
      <c r="CA45" s="8" cm="1">
        <f t="array" ref="CA45">U45*INDEX(prod_est,$G45+$H45,MATCH(CA$14,$BP$14:$DP$14,0))</f>
        <v>65.254881141948147</v>
      </c>
      <c r="CB45" s="8" cm="1">
        <f t="array" ref="CB45">V45*INDEX(prod_est,$G45+$H45,MATCH(CB$14,$BP$14:$DP$14,0))</f>
        <v>67.466628996062909</v>
      </c>
      <c r="CC45" s="8" cm="1">
        <f t="array" ref="CC45">W45*INDEX(prod_est,$G45+$H45,MATCH(CC$14,$BP$14:$DP$14,0))</f>
        <v>67.726643046504847</v>
      </c>
      <c r="CD45" s="8" cm="1">
        <f t="array" ref="CD45">X45*INDEX(prod_est,$G45+$H45,MATCH(CD$14,$BP$14:$DP$14,0))</f>
        <v>67.972921762166749</v>
      </c>
      <c r="CE45" s="8" cm="1">
        <f t="array" ref="CE45">Y45*INDEX(prod_est,$G45+$H45,MATCH(CE$14,$BP$14:$DP$14,0))</f>
        <v>68.205196503653966</v>
      </c>
      <c r="CF45" s="8" cm="1">
        <f t="array" ref="CF45">Z45*INDEX(prod_est,$G45+$H45,MATCH(CF$14,$BP$14:$DP$14,0))</f>
        <v>68.423195285388374</v>
      </c>
      <c r="CG45" s="8" cm="1">
        <f t="array" ref="CG45">AA45*INDEX(prod_est,$G45+$H45,MATCH(CG$14,$BP$14:$DP$14,0))</f>
        <v>68.626642741107062</v>
      </c>
      <c r="CH45" s="8" cm="1">
        <f t="array" ref="CH45">AB45*INDEX(prod_est,$G45+$H45,MATCH(CH$14,$BP$14:$DP$14,0))</f>
        <v>68.815260089035348</v>
      </c>
      <c r="CI45" s="8" cm="1">
        <f t="array" ref="CI45">AC45*INDEX(prod_est,$G45+$H45,MATCH(CI$14,$BP$14:$DP$14,0))</f>
        <v>68.988765096742355</v>
      </c>
      <c r="CJ45" s="8" cm="1">
        <f t="array" ref="CJ45">AD45*INDEX(prod_est,$G45+$H45,MATCH(CJ$14,$BP$14:$DP$14,0))</f>
        <v>69.146872045665305</v>
      </c>
      <c r="CK45" s="8" cm="1">
        <f t="array" ref="CK45">AE45*INDEX(prod_est,$G45+$H45,MATCH(CK$14,$BP$14:$DP$14,0))</f>
        <v>69.289291695311604</v>
      </c>
      <c r="CL45" s="8" cm="1">
        <f t="array" ref="CL45">AF45*INDEX(prod_est,$G45+$H45,MATCH(CL$14,$BP$14:$DP$14,0))</f>
        <v>69.415731247128122</v>
      </c>
      <c r="CM45" s="8" cm="1">
        <f t="array" ref="CM45">AG45*INDEX(prod_est,$G45+$H45,MATCH(CM$14,$BP$14:$DP$14,0))</f>
        <v>69.525894308032846</v>
      </c>
      <c r="CN45" s="8" cm="1">
        <f t="array" ref="CN45">AH45*INDEX(prod_est,$G45+$H45,MATCH(CN$14,$BP$14:$DP$14,0))</f>
        <v>69.619480853615173</v>
      </c>
      <c r="CO45" s="8" cm="1">
        <f t="array" ref="CO45">AI45*INDEX(prod_est,$G45+$H45,MATCH(CO$14,$BP$14:$DP$14,0))</f>
        <v>69.69618719099455</v>
      </c>
      <c r="CP45" s="8" cm="1">
        <f t="array" ref="CP45">AJ45*INDEX(prod_est,$G45+$H45,MATCH(CP$14,$BP$14:$DP$14,0))</f>
        <v>69.755705921335434</v>
      </c>
      <c r="CQ45" s="8" cm="1">
        <f t="array" ref="CQ45">AK45*INDEX(prod_est,$G45+$H45,MATCH(CQ$14,$BP$14:$DP$14,0))</f>
        <v>69.797725902019423</v>
      </c>
      <c r="CR45" s="8" cm="1">
        <f t="array" ref="CR45">AL45*INDEX(prod_est,$G45+$H45,MATCH(CR$14,$BP$14:$DP$14,0))</f>
        <v>69.821932208464574</v>
      </c>
      <c r="CS45" s="8" cm="1">
        <f t="array" ref="CS45">AM45*INDEX(prod_est,$G45+$H45,MATCH(CS$14,$BP$14:$DP$14,0))</f>
        <v>69.828006095598781</v>
      </c>
      <c r="CT45" s="8" cm="1">
        <f t="array" ref="CT45">AN45*INDEX(prod_est,$G45+$H45,MATCH(CT$14,$BP$14:$DP$14,0))</f>
        <v>69.815624958974908</v>
      </c>
      <c r="CU45" s="8" cm="1">
        <f t="array" ref="CU45">AO45*INDEX(prod_est,$G45+$H45,MATCH(CU$14,$BP$14:$DP$14,0))</f>
        <v>69.784462295527845</v>
      </c>
      <c r="CV45" s="8" cm="1">
        <f t="array" ref="CV45">AP45*INDEX(prod_est,$G45+$H45,MATCH(CV$14,$BP$14:$DP$14,0))</f>
        <v>69.73418766397586</v>
      </c>
      <c r="CW45" cm="1">
        <f t="array" ref="CW45">AQ45*INDEX(prod_est,$G45+$H45,MATCH(CW$14,$BP$14:$DP$14,0))</f>
        <v>68.974719450348061</v>
      </c>
      <c r="CX45" cm="1">
        <f t="array" ref="CX45">AR45*INDEX(prod_est,$G45+$H45,MATCH(CX$14,$BP$14:$DP$14,0))</f>
        <v>68.204059210049735</v>
      </c>
      <c r="CY45" cm="1">
        <f t="array" ref="CY45">AS45*INDEX(prod_est,$G45+$H45,MATCH(CY$14,$BP$14:$DP$14,0))</f>
        <v>67.422362622897168</v>
      </c>
      <c r="CZ45" cm="1">
        <f t="array" ref="CZ45">AT45*INDEX(prod_est,$G45+$H45,MATCH(CZ$14,$BP$14:$DP$14,0))</f>
        <v>66.629784124163407</v>
      </c>
      <c r="DA45" cm="1">
        <f t="array" ref="DA45">AU45*INDEX(prod_est,$G45+$H45,MATCH(DA$14,$BP$14:$DP$14,0))</f>
        <v>65.826476912623605</v>
      </c>
      <c r="DB45" cm="1">
        <f t="array" ref="DB45">AV45*INDEX(prod_est,$G45+$H45,MATCH(DB$14,$BP$14:$DP$14,0))</f>
        <v>65.012592958551394</v>
      </c>
      <c r="DC45" cm="1">
        <f t="array" ref="DC45">AW45*INDEX(prod_est,$G45+$H45,MATCH(DC$14,$BP$14:$DP$14,0))</f>
        <v>64.188283011670507</v>
      </c>
      <c r="DD45" cm="1">
        <f t="array" ref="DD45">AX45*INDEX(prod_est,$G45+$H45,MATCH(DD$14,$BP$14:$DP$14,0))</f>
        <v>63.353696609061636</v>
      </c>
      <c r="DE45" cm="1">
        <f t="array" ref="DE45">AY45*INDEX(prod_est,$G45+$H45,MATCH(DE$14,$BP$14:$DP$14,0))</f>
        <v>62.508982083023092</v>
      </c>
      <c r="DF45" cm="1">
        <f t="array" ref="DF45">AZ45*INDEX(prod_est,$G45+$H45,MATCH(DF$14,$BP$14:$DP$14,0))</f>
        <v>61.654286568882874</v>
      </c>
      <c r="DG45" cm="1">
        <f t="array" ref="DG45">BA45*INDEX(prod_est,$G45+$H45,MATCH(DG$14,$BP$14:$DP$14,0))</f>
        <v>60.789756012773466</v>
      </c>
      <c r="DH45" cm="1">
        <f t="array" ref="DH45">BB45*INDEX(prod_est,$G45+$H45,MATCH(DH$14,$BP$14:$DP$14,0))</f>
        <v>59.915535179352169</v>
      </c>
      <c r="DI45" cm="1">
        <f t="array" ref="DI45">BC45*INDEX(prod_est,$G45+$H45,MATCH(DI$14,$BP$14:$DP$14,0))</f>
        <v>59.031767659484771</v>
      </c>
      <c r="DJ45" cm="1">
        <f t="array" ref="DJ45">BD45*INDEX(prod_est,$G45+$H45,MATCH(DJ$14,$BP$14:$DP$14,0))</f>
        <v>58.138595877881876</v>
      </c>
      <c r="DK45" cm="1">
        <f t="array" ref="DK45">BE45*INDEX(prod_est,$G45+$H45,MATCH(DK$14,$BP$14:$DP$14,0))</f>
        <v>57.236161100687944</v>
      </c>
      <c r="DL45" cm="1">
        <f t="array" ref="DL45">BF45*INDEX(prod_est,$G45+$H45,MATCH(DL$14,$BP$14:$DP$14,0))</f>
        <v>56.324603443034448</v>
      </c>
      <c r="DM45" cm="1">
        <f t="array" ref="DM45">BG45*INDEX(prod_est,$G45+$H45,MATCH(DM$14,$BP$14:$DP$14,0))</f>
        <v>55.404061876539743</v>
      </c>
      <c r="DN45" cm="1">
        <f t="array" ref="DN45">BH45*INDEX(prod_est,$G45+$H45,MATCH(DN$14,$BP$14:$DP$14,0))</f>
        <v>54.474674236773431</v>
      </c>
      <c r="DO45" cm="1">
        <f t="array" ref="DO45">BI45*INDEX(prod_est,$G45+$H45,MATCH(DO$14,$BP$14:$DP$14,0))</f>
        <v>53.536577230674013</v>
      </c>
      <c r="DP45" cm="1">
        <f t="array" ref="DP45">BJ45*INDEX(prod_est,$G45+$H45,MATCH(DP$14,$BP$14:$DP$14,0))</f>
        <v>52.589906443923233</v>
      </c>
    </row>
    <row r="46" spans="1:120" x14ac:dyDescent="0.25">
      <c r="A46" t="s">
        <v>57</v>
      </c>
      <c r="B46" t="s">
        <v>36</v>
      </c>
      <c r="C46" t="s">
        <v>36</v>
      </c>
      <c r="D46" t="s">
        <v>37</v>
      </c>
      <c r="E46" s="8">
        <v>0</v>
      </c>
      <c r="F46" s="8">
        <v>0</v>
      </c>
      <c r="G46">
        <f>MATCH(A46,Production_est!$A$4:$A$339,0)</f>
        <v>321</v>
      </c>
      <c r="H46">
        <f>IFERROR(MATCH(D46,Production_est!$D$4:$D$339,0),"-")</f>
        <v>6</v>
      </c>
      <c r="I46" s="8" cm="1">
        <f t="array" ref="I46">IFERROR(INDEX(Production_est!$E$4:$E$339,H46+G46),"-")</f>
        <v>80000</v>
      </c>
      <c r="J46" s="42">
        <f t="shared" si="0"/>
        <v>0</v>
      </c>
      <c r="K46" s="42">
        <f t="shared" si="1"/>
        <v>0</v>
      </c>
      <c r="L46" s="42">
        <f t="shared" si="2"/>
        <v>0</v>
      </c>
      <c r="M46" s="42">
        <f t="shared" ref="M46:AP46" si="65">L46*(1-$F$4)</f>
        <v>0</v>
      </c>
      <c r="N46" s="42">
        <f t="shared" si="65"/>
        <v>0</v>
      </c>
      <c r="O46" s="42">
        <f t="shared" si="65"/>
        <v>0</v>
      </c>
      <c r="P46" s="42">
        <f t="shared" si="65"/>
        <v>0</v>
      </c>
      <c r="Q46" s="42">
        <f t="shared" si="65"/>
        <v>0</v>
      </c>
      <c r="R46" s="42">
        <f t="shared" si="65"/>
        <v>0</v>
      </c>
      <c r="S46" s="42">
        <f t="shared" si="65"/>
        <v>0</v>
      </c>
      <c r="T46" s="42">
        <f t="shared" si="65"/>
        <v>0</v>
      </c>
      <c r="U46" s="42">
        <f t="shared" si="65"/>
        <v>0</v>
      </c>
      <c r="V46" s="42">
        <f t="shared" si="65"/>
        <v>0</v>
      </c>
      <c r="W46" s="42">
        <f t="shared" si="65"/>
        <v>0</v>
      </c>
      <c r="X46" s="42">
        <f t="shared" si="65"/>
        <v>0</v>
      </c>
      <c r="Y46" s="42">
        <f t="shared" si="65"/>
        <v>0</v>
      </c>
      <c r="Z46" s="42">
        <f t="shared" si="65"/>
        <v>0</v>
      </c>
      <c r="AA46" s="42">
        <f t="shared" si="65"/>
        <v>0</v>
      </c>
      <c r="AB46" s="42">
        <f t="shared" si="65"/>
        <v>0</v>
      </c>
      <c r="AC46" s="42">
        <f t="shared" si="65"/>
        <v>0</v>
      </c>
      <c r="AD46" s="42">
        <f t="shared" si="65"/>
        <v>0</v>
      </c>
      <c r="AE46" s="42">
        <f t="shared" si="65"/>
        <v>0</v>
      </c>
      <c r="AF46" s="42">
        <f t="shared" si="65"/>
        <v>0</v>
      </c>
      <c r="AG46" s="42">
        <f t="shared" si="65"/>
        <v>0</v>
      </c>
      <c r="AH46" s="42">
        <f t="shared" si="65"/>
        <v>0</v>
      </c>
      <c r="AI46" s="42">
        <f t="shared" si="65"/>
        <v>0</v>
      </c>
      <c r="AJ46" s="42">
        <f t="shared" si="65"/>
        <v>0</v>
      </c>
      <c r="AK46" s="42">
        <f t="shared" si="65"/>
        <v>0</v>
      </c>
      <c r="AL46" s="42">
        <f t="shared" si="65"/>
        <v>0</v>
      </c>
      <c r="AM46" s="42">
        <f t="shared" si="65"/>
        <v>0</v>
      </c>
      <c r="AN46" s="42">
        <f t="shared" si="65"/>
        <v>0</v>
      </c>
      <c r="AO46" s="42">
        <f t="shared" si="65"/>
        <v>0</v>
      </c>
      <c r="AP46" s="42">
        <f t="shared" si="65"/>
        <v>0</v>
      </c>
      <c r="AQ46" s="42">
        <f t="shared" si="60"/>
        <v>0</v>
      </c>
      <c r="AR46" s="42">
        <f t="shared" si="60"/>
        <v>0</v>
      </c>
      <c r="AS46" s="42">
        <f t="shared" si="60"/>
        <v>0</v>
      </c>
      <c r="AT46" s="42">
        <f t="shared" si="60"/>
        <v>0</v>
      </c>
      <c r="AU46" s="42">
        <f t="shared" si="60"/>
        <v>0</v>
      </c>
      <c r="AV46" s="42">
        <f t="shared" si="60"/>
        <v>0</v>
      </c>
      <c r="AW46" s="42">
        <f t="shared" si="60"/>
        <v>0</v>
      </c>
      <c r="AX46" s="42">
        <f t="shared" si="60"/>
        <v>0</v>
      </c>
      <c r="AY46" s="42">
        <f t="shared" si="60"/>
        <v>0</v>
      </c>
      <c r="AZ46" s="42">
        <f t="shared" si="60"/>
        <v>0</v>
      </c>
      <c r="BA46" s="42">
        <f t="shared" si="60"/>
        <v>0</v>
      </c>
      <c r="BB46" s="42">
        <f t="shared" si="60"/>
        <v>0</v>
      </c>
      <c r="BC46" s="42">
        <f t="shared" si="60"/>
        <v>0</v>
      </c>
      <c r="BD46" s="42">
        <f t="shared" si="60"/>
        <v>0</v>
      </c>
      <c r="BE46" s="42">
        <f t="shared" si="60"/>
        <v>0</v>
      </c>
      <c r="BF46" s="42">
        <f t="shared" si="60"/>
        <v>0</v>
      </c>
      <c r="BG46" s="42">
        <f t="shared" si="60"/>
        <v>0</v>
      </c>
      <c r="BH46" s="42">
        <f t="shared" si="60"/>
        <v>0</v>
      </c>
      <c r="BI46" s="42">
        <f t="shared" si="60"/>
        <v>0</v>
      </c>
      <c r="BJ46" s="42">
        <f t="shared" si="60"/>
        <v>0</v>
      </c>
      <c r="BK46" t="str">
        <f t="shared" si="5"/>
        <v>21_VN</v>
      </c>
      <c r="BL46" t="str">
        <f t="shared" si="6"/>
        <v>d_ind_cem_18_heat</v>
      </c>
      <c r="BO46" s="8">
        <f t="shared" si="7"/>
        <v>0</v>
      </c>
      <c r="BP46" s="8">
        <f t="shared" si="8"/>
        <v>0</v>
      </c>
      <c r="BQ46" s="8" cm="1">
        <f t="array" ref="BQ46">K46*INDEX(prod_est,$G46+$H46,MATCH(BQ$14,$BP$14:$DP$14,0))</f>
        <v>0</v>
      </c>
      <c r="BR46" s="8" cm="1">
        <f t="array" ref="BR46">L46*INDEX(prod_est,$G46+$H46,MATCH(BR$14,$BP$14:$DP$14,0))</f>
        <v>0</v>
      </c>
      <c r="BS46" s="8" cm="1">
        <f t="array" ref="BS46">M46*INDEX(prod_est,$G46+$H46,MATCH(BS$14,$BP$14:$DP$14,0))</f>
        <v>0</v>
      </c>
      <c r="BT46" s="8" cm="1">
        <f t="array" ref="BT46">N46*INDEX(prod_est,$G46+$H46,MATCH(BT$14,$BP$14:$DP$14,0))</f>
        <v>0</v>
      </c>
      <c r="BU46" s="8" cm="1">
        <f t="array" ref="BU46">O46*INDEX(prod_est,$G46+$H46,MATCH(BU$14,$BP$14:$DP$14,0))</f>
        <v>0</v>
      </c>
      <c r="BV46" s="8" cm="1">
        <f t="array" ref="BV46">P46*INDEX(prod_est,$G46+$H46,MATCH(BV$14,$BP$14:$DP$14,0))</f>
        <v>0</v>
      </c>
      <c r="BW46" s="8" cm="1">
        <f t="array" ref="BW46">Q46*INDEX(prod_est,$G46+$H46,MATCH(BW$14,$BP$14:$DP$14,0))</f>
        <v>0</v>
      </c>
      <c r="BX46" s="8" cm="1">
        <f t="array" ref="BX46">R46*INDEX(prod_est,$G46+$H46,MATCH(BX$14,$BP$14:$DP$14,0))</f>
        <v>0</v>
      </c>
      <c r="BY46" s="8" cm="1">
        <f t="array" ref="BY46">S46*INDEX(prod_est,$G46+$H46,MATCH(BY$14,$BP$14:$DP$14,0))</f>
        <v>0</v>
      </c>
      <c r="BZ46" s="8" cm="1">
        <f t="array" ref="BZ46">T46*INDEX(prod_est,$G46+$H46,MATCH(BZ$14,$BP$14:$DP$14,0))</f>
        <v>0</v>
      </c>
      <c r="CA46" s="8" cm="1">
        <f t="array" ref="CA46">U46*INDEX(prod_est,$G46+$H46,MATCH(CA$14,$BP$14:$DP$14,0))</f>
        <v>0</v>
      </c>
      <c r="CB46" s="8" cm="1">
        <f t="array" ref="CB46">V46*INDEX(prod_est,$G46+$H46,MATCH(CB$14,$BP$14:$DP$14,0))</f>
        <v>0</v>
      </c>
      <c r="CC46" s="8" cm="1">
        <f t="array" ref="CC46">W46*INDEX(prod_est,$G46+$H46,MATCH(CC$14,$BP$14:$DP$14,0))</f>
        <v>0</v>
      </c>
      <c r="CD46" s="8" cm="1">
        <f t="array" ref="CD46">X46*INDEX(prod_est,$G46+$H46,MATCH(CD$14,$BP$14:$DP$14,0))</f>
        <v>0</v>
      </c>
      <c r="CE46" s="8" cm="1">
        <f t="array" ref="CE46">Y46*INDEX(prod_est,$G46+$H46,MATCH(CE$14,$BP$14:$DP$14,0))</f>
        <v>0</v>
      </c>
      <c r="CF46" s="8" cm="1">
        <f t="array" ref="CF46">Z46*INDEX(prod_est,$G46+$H46,MATCH(CF$14,$BP$14:$DP$14,0))</f>
        <v>0</v>
      </c>
      <c r="CG46" s="8" cm="1">
        <f t="array" ref="CG46">AA46*INDEX(prod_est,$G46+$H46,MATCH(CG$14,$BP$14:$DP$14,0))</f>
        <v>0</v>
      </c>
      <c r="CH46" s="8" cm="1">
        <f t="array" ref="CH46">AB46*INDEX(prod_est,$G46+$H46,MATCH(CH$14,$BP$14:$DP$14,0))</f>
        <v>0</v>
      </c>
      <c r="CI46" s="8" cm="1">
        <f t="array" ref="CI46">AC46*INDEX(prod_est,$G46+$H46,MATCH(CI$14,$BP$14:$DP$14,0))</f>
        <v>0</v>
      </c>
      <c r="CJ46" s="8" cm="1">
        <f t="array" ref="CJ46">AD46*INDEX(prod_est,$G46+$H46,MATCH(CJ$14,$BP$14:$DP$14,0))</f>
        <v>0</v>
      </c>
      <c r="CK46" s="8" cm="1">
        <f t="array" ref="CK46">AE46*INDEX(prod_est,$G46+$H46,MATCH(CK$14,$BP$14:$DP$14,0))</f>
        <v>0</v>
      </c>
      <c r="CL46" s="8" cm="1">
        <f t="array" ref="CL46">AF46*INDEX(prod_est,$G46+$H46,MATCH(CL$14,$BP$14:$DP$14,0))</f>
        <v>0</v>
      </c>
      <c r="CM46" s="8" cm="1">
        <f t="array" ref="CM46">AG46*INDEX(prod_est,$G46+$H46,MATCH(CM$14,$BP$14:$DP$14,0))</f>
        <v>0</v>
      </c>
      <c r="CN46" s="8" cm="1">
        <f t="array" ref="CN46">AH46*INDEX(prod_est,$G46+$H46,MATCH(CN$14,$BP$14:$DP$14,0))</f>
        <v>0</v>
      </c>
      <c r="CO46" s="8" cm="1">
        <f t="array" ref="CO46">AI46*INDEX(prod_est,$G46+$H46,MATCH(CO$14,$BP$14:$DP$14,0))</f>
        <v>0</v>
      </c>
      <c r="CP46" s="8" cm="1">
        <f t="array" ref="CP46">AJ46*INDEX(prod_est,$G46+$H46,MATCH(CP$14,$BP$14:$DP$14,0))</f>
        <v>0</v>
      </c>
      <c r="CQ46" s="8" cm="1">
        <f t="array" ref="CQ46">AK46*INDEX(prod_est,$G46+$H46,MATCH(CQ$14,$BP$14:$DP$14,0))</f>
        <v>0</v>
      </c>
      <c r="CR46" s="8" cm="1">
        <f t="array" ref="CR46">AL46*INDEX(prod_est,$G46+$H46,MATCH(CR$14,$BP$14:$DP$14,0))</f>
        <v>0</v>
      </c>
      <c r="CS46" s="8" cm="1">
        <f t="array" ref="CS46">AM46*INDEX(prod_est,$G46+$H46,MATCH(CS$14,$BP$14:$DP$14,0))</f>
        <v>0</v>
      </c>
      <c r="CT46" s="8" cm="1">
        <f t="array" ref="CT46">AN46*INDEX(prod_est,$G46+$H46,MATCH(CT$14,$BP$14:$DP$14,0))</f>
        <v>0</v>
      </c>
      <c r="CU46" s="8" cm="1">
        <f t="array" ref="CU46">AO46*INDEX(prod_est,$G46+$H46,MATCH(CU$14,$BP$14:$DP$14,0))</f>
        <v>0</v>
      </c>
      <c r="CV46" s="8" cm="1">
        <f t="array" ref="CV46">AP46*INDEX(prod_est,$G46+$H46,MATCH(CV$14,$BP$14:$DP$14,0))</f>
        <v>0</v>
      </c>
      <c r="CW46" cm="1">
        <f t="array" ref="CW46">AQ46*INDEX(prod_est,$G46+$H46,MATCH(CW$14,$BP$14:$DP$14,0))</f>
        <v>0</v>
      </c>
      <c r="CX46" cm="1">
        <f t="array" ref="CX46">AR46*INDEX(prod_est,$G46+$H46,MATCH(CX$14,$BP$14:$DP$14,0))</f>
        <v>0</v>
      </c>
      <c r="CY46" cm="1">
        <f t="array" ref="CY46">AS46*INDEX(prod_est,$G46+$H46,MATCH(CY$14,$BP$14:$DP$14,0))</f>
        <v>0</v>
      </c>
      <c r="CZ46" cm="1">
        <f t="array" ref="CZ46">AT46*INDEX(prod_est,$G46+$H46,MATCH(CZ$14,$BP$14:$DP$14,0))</f>
        <v>0</v>
      </c>
      <c r="DA46" cm="1">
        <f t="array" ref="DA46">AU46*INDEX(prod_est,$G46+$H46,MATCH(DA$14,$BP$14:$DP$14,0))</f>
        <v>0</v>
      </c>
      <c r="DB46" cm="1">
        <f t="array" ref="DB46">AV46*INDEX(prod_est,$G46+$H46,MATCH(DB$14,$BP$14:$DP$14,0))</f>
        <v>0</v>
      </c>
      <c r="DC46" cm="1">
        <f t="array" ref="DC46">AW46*INDEX(prod_est,$G46+$H46,MATCH(DC$14,$BP$14:$DP$14,0))</f>
        <v>0</v>
      </c>
      <c r="DD46" cm="1">
        <f t="array" ref="DD46">AX46*INDEX(prod_est,$G46+$H46,MATCH(DD$14,$BP$14:$DP$14,0))</f>
        <v>0</v>
      </c>
      <c r="DE46" cm="1">
        <f t="array" ref="DE46">AY46*INDEX(prod_est,$G46+$H46,MATCH(DE$14,$BP$14:$DP$14,0))</f>
        <v>0</v>
      </c>
      <c r="DF46" cm="1">
        <f t="array" ref="DF46">AZ46*INDEX(prod_est,$G46+$H46,MATCH(DF$14,$BP$14:$DP$14,0))</f>
        <v>0</v>
      </c>
      <c r="DG46" cm="1">
        <f t="array" ref="DG46">BA46*INDEX(prod_est,$G46+$H46,MATCH(DG$14,$BP$14:$DP$14,0))</f>
        <v>0</v>
      </c>
      <c r="DH46" cm="1">
        <f t="array" ref="DH46">BB46*INDEX(prod_est,$G46+$H46,MATCH(DH$14,$BP$14:$DP$14,0))</f>
        <v>0</v>
      </c>
      <c r="DI46" cm="1">
        <f t="array" ref="DI46">BC46*INDEX(prod_est,$G46+$H46,MATCH(DI$14,$BP$14:$DP$14,0))</f>
        <v>0</v>
      </c>
      <c r="DJ46" cm="1">
        <f t="array" ref="DJ46">BD46*INDEX(prod_est,$G46+$H46,MATCH(DJ$14,$BP$14:$DP$14,0))</f>
        <v>0</v>
      </c>
      <c r="DK46" cm="1">
        <f t="array" ref="DK46">BE46*INDEX(prod_est,$G46+$H46,MATCH(DK$14,$BP$14:$DP$14,0))</f>
        <v>0</v>
      </c>
      <c r="DL46" cm="1">
        <f t="array" ref="DL46">BF46*INDEX(prod_est,$G46+$H46,MATCH(DL$14,$BP$14:$DP$14,0))</f>
        <v>0</v>
      </c>
      <c r="DM46" cm="1">
        <f t="array" ref="DM46">BG46*INDEX(prod_est,$G46+$H46,MATCH(DM$14,$BP$14:$DP$14,0))</f>
        <v>0</v>
      </c>
      <c r="DN46" cm="1">
        <f t="array" ref="DN46">BH46*INDEX(prod_est,$G46+$H46,MATCH(DN$14,$BP$14:$DP$14,0))</f>
        <v>0</v>
      </c>
      <c r="DO46" cm="1">
        <f t="array" ref="DO46">BI46*INDEX(prod_est,$G46+$H46,MATCH(DO$14,$BP$14:$DP$14,0))</f>
        <v>0</v>
      </c>
      <c r="DP46" cm="1">
        <f t="array" ref="DP46">BJ46*INDEX(prod_est,$G46+$H46,MATCH(DP$14,$BP$14:$DP$14,0))</f>
        <v>0</v>
      </c>
    </row>
    <row r="47" spans="1:120" x14ac:dyDescent="0.25">
      <c r="A47" s="10" t="s">
        <v>57</v>
      </c>
      <c r="B47" s="10" t="s">
        <v>91</v>
      </c>
      <c r="C47" s="10" t="s">
        <v>177</v>
      </c>
      <c r="D47" s="10" t="s">
        <v>37</v>
      </c>
      <c r="E47" s="61">
        <f>SUM(E15:E46)</f>
        <v>278.92190111038747</v>
      </c>
      <c r="F47" s="61">
        <f>SUM(F15:F46)</f>
        <v>372.07500139932819</v>
      </c>
      <c r="J47" s="42">
        <f t="shared" ref="J47:AN47" si="66">SUM(J15:J46)*1000</f>
        <v>4.6509375174916023</v>
      </c>
      <c r="K47" s="42">
        <f t="shared" si="66"/>
        <v>4.6509375174916023</v>
      </c>
      <c r="L47" s="42">
        <f t="shared" si="66"/>
        <v>4.6509375174916023</v>
      </c>
      <c r="M47" s="42">
        <f t="shared" si="66"/>
        <v>4.6333595193371719</v>
      </c>
      <c r="N47" s="42">
        <f t="shared" si="66"/>
        <v>4.6158479563945587</v>
      </c>
      <c r="O47" s="42">
        <f t="shared" si="66"/>
        <v>4.5984025775750226</v>
      </c>
      <c r="P47" s="42">
        <f t="shared" si="66"/>
        <v>4.581023132738804</v>
      </c>
      <c r="Q47" s="42">
        <f t="shared" si="66"/>
        <v>4.5637093726915365</v>
      </c>
      <c r="R47" s="42">
        <f t="shared" si="66"/>
        <v>4.5464610491806692</v>
      </c>
      <c r="S47" s="42">
        <f t="shared" si="66"/>
        <v>4.5292779148919102</v>
      </c>
      <c r="T47" s="42">
        <f t="shared" si="66"/>
        <v>4.5121597234456807</v>
      </c>
      <c r="U47" s="42">
        <f t="shared" si="66"/>
        <v>4.4951062293935831</v>
      </c>
      <c r="V47" s="42">
        <f t="shared" si="66"/>
        <v>4.4781171882148785</v>
      </c>
      <c r="W47" s="42">
        <f t="shared" si="66"/>
        <v>4.4611923563129832</v>
      </c>
      <c r="X47" s="42">
        <f t="shared" si="66"/>
        <v>4.444331491011976</v>
      </c>
      <c r="Y47" s="42">
        <f t="shared" si="66"/>
        <v>4.4275343505531168</v>
      </c>
      <c r="Z47" s="42">
        <f t="shared" si="66"/>
        <v>4.4108006940913809</v>
      </c>
      <c r="AA47" s="42">
        <f t="shared" si="66"/>
        <v>4.3941302816920098</v>
      </c>
      <c r="AB47" s="42">
        <f t="shared" si="66"/>
        <v>4.3775228743270604</v>
      </c>
      <c r="AC47" s="42">
        <f t="shared" si="66"/>
        <v>4.3609782338719913</v>
      </c>
      <c r="AD47" s="42">
        <f t="shared" si="66"/>
        <v>4.3444961231022337</v>
      </c>
      <c r="AE47" s="42">
        <f t="shared" si="66"/>
        <v>4.3280763056898071</v>
      </c>
      <c r="AF47" s="42">
        <f t="shared" si="66"/>
        <v>4.3117185461999146</v>
      </c>
      <c r="AG47" s="42">
        <f t="shared" si="66"/>
        <v>4.2954226100875754</v>
      </c>
      <c r="AH47" s="42">
        <f t="shared" si="66"/>
        <v>4.2791882636942615</v>
      </c>
      <c r="AI47" s="42">
        <f t="shared" si="66"/>
        <v>4.2630152742445464</v>
      </c>
      <c r="AJ47" s="42">
        <f t="shared" si="66"/>
        <v>4.2469034098427656</v>
      </c>
      <c r="AK47" s="42">
        <f t="shared" si="66"/>
        <v>4.2308524394696949</v>
      </c>
      <c r="AL47" s="42">
        <f t="shared" si="66"/>
        <v>4.2148621329792366</v>
      </c>
      <c r="AM47" s="42">
        <f t="shared" si="66"/>
        <v>4.1989322610951163</v>
      </c>
      <c r="AN47" s="42">
        <f t="shared" si="66"/>
        <v>4.1830625954076037</v>
      </c>
      <c r="AO47" s="42">
        <f t="shared" ref="AO47:BJ47" si="67">SUM(AO15:AO46)*1000</f>
        <v>4.1672529083702257</v>
      </c>
      <c r="AP47">
        <f t="shared" si="67"/>
        <v>4.1515029732965161</v>
      </c>
      <c r="AQ47">
        <f t="shared" si="67"/>
        <v>4.1358125643567556</v>
      </c>
      <c r="AR47">
        <f t="shared" si="67"/>
        <v>4.1201814565747394</v>
      </c>
      <c r="AS47">
        <f t="shared" si="67"/>
        <v>4.1046094258245507</v>
      </c>
      <c r="AT47">
        <f t="shared" si="67"/>
        <v>4.0890962488273432</v>
      </c>
      <c r="AU47">
        <f t="shared" si="67"/>
        <v>4.0736417031481444</v>
      </c>
      <c r="AV47">
        <f t="shared" si="67"/>
        <v>4.0582455671926629</v>
      </c>
      <c r="AW47">
        <f t="shared" si="67"/>
        <v>4.0429076202041152</v>
      </c>
      <c r="AX47">
        <f t="shared" si="67"/>
        <v>4.0276276422600539</v>
      </c>
      <c r="AY47">
        <f t="shared" si="67"/>
        <v>4.0124054142692192</v>
      </c>
      <c r="AZ47">
        <f t="shared" si="67"/>
        <v>3.9972407179684009</v>
      </c>
      <c r="BA47">
        <f t="shared" si="67"/>
        <v>3.9821333359192947</v>
      </c>
      <c r="BB47">
        <f t="shared" si="67"/>
        <v>3.9670830515054027</v>
      </c>
      <c r="BC47">
        <f t="shared" si="67"/>
        <v>3.9520896489289181</v>
      </c>
      <c r="BD47">
        <f t="shared" si="67"/>
        <v>3.9371529132076262</v>
      </c>
      <c r="BE47">
        <f t="shared" si="67"/>
        <v>3.9222726301718307</v>
      </c>
      <c r="BF47">
        <f t="shared" si="67"/>
        <v>3.9074485864612805</v>
      </c>
      <c r="BG47">
        <f t="shared" si="67"/>
        <v>3.8926805695221081</v>
      </c>
      <c r="BH47">
        <f t="shared" si="67"/>
        <v>3.8779683676037839</v>
      </c>
      <c r="BI47">
        <f t="shared" si="67"/>
        <v>3.8633117697560788</v>
      </c>
      <c r="BJ47">
        <f t="shared" si="67"/>
        <v>3.8487105658260408</v>
      </c>
    </row>
    <row r="49" spans="1:120" x14ac:dyDescent="0.25">
      <c r="BN49" s="56" t="s">
        <v>165</v>
      </c>
      <c r="BO49">
        <f t="shared" ref="BO49:BO50" si="68">BP49</f>
        <v>1</v>
      </c>
      <c r="BP49">
        <f t="shared" ref="BP49:CU49" si="69">1-BP50</f>
        <v>1</v>
      </c>
      <c r="BQ49">
        <f t="shared" si="69"/>
        <v>1</v>
      </c>
      <c r="BR49">
        <f t="shared" si="69"/>
        <v>1</v>
      </c>
      <c r="BS49">
        <f t="shared" si="69"/>
        <v>1</v>
      </c>
      <c r="BT49">
        <f t="shared" si="69"/>
        <v>1</v>
      </c>
      <c r="BU49">
        <f t="shared" si="69"/>
        <v>1</v>
      </c>
      <c r="BV49">
        <f t="shared" si="69"/>
        <v>1</v>
      </c>
      <c r="BW49">
        <f t="shared" si="69"/>
        <v>1</v>
      </c>
      <c r="BX49">
        <f t="shared" si="69"/>
        <v>1</v>
      </c>
      <c r="BY49">
        <f t="shared" si="69"/>
        <v>1</v>
      </c>
      <c r="BZ49">
        <f t="shared" si="69"/>
        <v>1</v>
      </c>
      <c r="CA49">
        <f t="shared" si="69"/>
        <v>1</v>
      </c>
      <c r="CB49">
        <f t="shared" si="69"/>
        <v>0.99875000000000003</v>
      </c>
      <c r="CC49">
        <f t="shared" si="69"/>
        <v>0.99624999999999997</v>
      </c>
      <c r="CD49">
        <f t="shared" si="69"/>
        <v>0.99250000000000005</v>
      </c>
      <c r="CE49">
        <f t="shared" si="69"/>
        <v>0.98750000000000004</v>
      </c>
      <c r="CF49">
        <f t="shared" si="69"/>
        <v>0.98124999999999996</v>
      </c>
      <c r="CG49">
        <f t="shared" si="69"/>
        <v>0.97375</v>
      </c>
      <c r="CH49">
        <f t="shared" si="69"/>
        <v>0.96499999999999997</v>
      </c>
      <c r="CI49">
        <f t="shared" si="69"/>
        <v>0.95499999999999996</v>
      </c>
      <c r="CJ49">
        <f t="shared" si="69"/>
        <v>0.94374999999999998</v>
      </c>
      <c r="CK49">
        <f t="shared" si="69"/>
        <v>0.93125000000000002</v>
      </c>
      <c r="CL49">
        <f t="shared" si="69"/>
        <v>0.91749999999999998</v>
      </c>
      <c r="CM49">
        <f t="shared" si="69"/>
        <v>0.90249999999999997</v>
      </c>
      <c r="CN49">
        <f t="shared" si="69"/>
        <v>0.88624999999999998</v>
      </c>
      <c r="CO49">
        <f t="shared" si="69"/>
        <v>0.86875000000000002</v>
      </c>
      <c r="CP49">
        <f t="shared" si="69"/>
        <v>0.85</v>
      </c>
      <c r="CQ49">
        <f t="shared" si="69"/>
        <v>0.83</v>
      </c>
      <c r="CR49">
        <f t="shared" si="69"/>
        <v>0.80874999999999997</v>
      </c>
      <c r="CS49">
        <f t="shared" si="69"/>
        <v>0.78625</v>
      </c>
      <c r="CT49">
        <f t="shared" si="69"/>
        <v>0.76374999999999993</v>
      </c>
      <c r="CU49">
        <f t="shared" si="69"/>
        <v>0.74124999999999996</v>
      </c>
      <c r="CV49">
        <f t="shared" ref="CV49:DP49" si="70">1-CV50</f>
        <v>0.71875</v>
      </c>
      <c r="CW49">
        <f t="shared" si="70"/>
        <v>0.69624999999999992</v>
      </c>
      <c r="CX49">
        <f t="shared" si="70"/>
        <v>0.67374999999999985</v>
      </c>
      <c r="CY49">
        <f t="shared" si="70"/>
        <v>0.65124999999999988</v>
      </c>
      <c r="CZ49">
        <f t="shared" si="70"/>
        <v>0.62874999999999992</v>
      </c>
      <c r="DA49">
        <f t="shared" si="70"/>
        <v>0.60624999999999984</v>
      </c>
      <c r="DB49">
        <f t="shared" si="70"/>
        <v>0.58374999999999977</v>
      </c>
      <c r="DC49">
        <f t="shared" si="70"/>
        <v>0.5612499999999998</v>
      </c>
      <c r="DD49">
        <f t="shared" si="70"/>
        <v>0.53874999999999984</v>
      </c>
      <c r="DE49">
        <f t="shared" si="70"/>
        <v>0.51624999999999976</v>
      </c>
      <c r="DF49">
        <f t="shared" si="70"/>
        <v>0.4937499999999998</v>
      </c>
      <c r="DG49">
        <f t="shared" si="70"/>
        <v>0.47124999999999984</v>
      </c>
      <c r="DH49">
        <f t="shared" si="70"/>
        <v>0.44874999999999987</v>
      </c>
      <c r="DI49">
        <f t="shared" si="70"/>
        <v>0.42624999999999991</v>
      </c>
      <c r="DJ49">
        <f t="shared" si="70"/>
        <v>0.40374999999999994</v>
      </c>
      <c r="DK49">
        <f t="shared" si="70"/>
        <v>0.38124999999999998</v>
      </c>
      <c r="DL49">
        <f t="shared" si="70"/>
        <v>0.35875000000000001</v>
      </c>
      <c r="DM49">
        <f t="shared" si="70"/>
        <v>0.33625000000000005</v>
      </c>
      <c r="DN49">
        <f t="shared" si="70"/>
        <v>0.31375000000000008</v>
      </c>
      <c r="DO49">
        <f t="shared" si="70"/>
        <v>0.29125000000000012</v>
      </c>
      <c r="DP49">
        <f t="shared" si="70"/>
        <v>0.26875000000000016</v>
      </c>
    </row>
    <row r="50" spans="1:120" x14ac:dyDescent="0.25">
      <c r="BN50" s="56" t="s">
        <v>166</v>
      </c>
      <c r="BO50">
        <f t="shared" si="68"/>
        <v>0</v>
      </c>
      <c r="BP50">
        <f>INDEX(Cement_assumptions!$C$85:$BC$105,MATCH($BK$58,Cement_assumptions!$A$85:$A$105,0),MATCH(BP57,$BP$57:$DP$57,0))</f>
        <v>0</v>
      </c>
      <c r="BQ50">
        <f>INDEX(Cement_assumptions!$C$85:$BC$105,MATCH($BK$58,Cement_assumptions!$A$85:$A$105,0),MATCH(BQ57,$BP$57:$DP$57,0))</f>
        <v>0</v>
      </c>
      <c r="BR50">
        <f>INDEX(Cement_assumptions!$C$85:$BC$105,MATCH($BK$58,Cement_assumptions!$A$85:$A$105,0),MATCH(BR57,$BP$57:$DP$57,0))</f>
        <v>0</v>
      </c>
      <c r="BS50">
        <f>INDEX(Cement_assumptions!$C$85:$BC$105,MATCH($BK$58,Cement_assumptions!$A$85:$A$105,0),MATCH(BS57,$BP$57:$DP$57,0))</f>
        <v>0</v>
      </c>
      <c r="BT50">
        <f>INDEX(Cement_assumptions!$C$85:$BC$105,MATCH($BK$58,Cement_assumptions!$A$85:$A$105,0),MATCH(BT57,$BP$57:$DP$57,0))</f>
        <v>0</v>
      </c>
      <c r="BU50">
        <f>INDEX(Cement_assumptions!$C$85:$BC$105,MATCH($BK$58,Cement_assumptions!$A$85:$A$105,0),MATCH(BU57,$BP$57:$DP$57,0))</f>
        <v>0</v>
      </c>
      <c r="BV50">
        <f>INDEX(Cement_assumptions!$C$85:$BC$105,MATCH($BK$58,Cement_assumptions!$A$85:$A$105,0),MATCH(BV57,$BP$57:$DP$57,0))</f>
        <v>0</v>
      </c>
      <c r="BW50">
        <f>INDEX(Cement_assumptions!$C$85:$BC$105,MATCH($BK$58,Cement_assumptions!$A$85:$A$105,0),MATCH(BW57,$BP$57:$DP$57,0))</f>
        <v>0</v>
      </c>
      <c r="BX50">
        <f>INDEX(Cement_assumptions!$C$85:$BC$105,MATCH($BK$58,Cement_assumptions!$A$85:$A$105,0),MATCH(BX57,$BP$57:$DP$57,0))</f>
        <v>0</v>
      </c>
      <c r="BY50">
        <f>INDEX(Cement_assumptions!$C$85:$BC$105,MATCH($BK$58,Cement_assumptions!$A$85:$A$105,0),MATCH(BY57,$BP$57:$DP$57,0))</f>
        <v>0</v>
      </c>
      <c r="BZ50">
        <f>INDEX(Cement_assumptions!$C$85:$BC$105,MATCH($BK$58,Cement_assumptions!$A$85:$A$105,0),MATCH(BZ57,$BP$57:$DP$57,0))</f>
        <v>0</v>
      </c>
      <c r="CA50">
        <f>INDEX(Cement_assumptions!$C$85:$BC$105,MATCH($BK$58,Cement_assumptions!$A$85:$A$105,0),MATCH(CA57,$BP$57:$DP$57,0))</f>
        <v>0</v>
      </c>
      <c r="CB50">
        <f>INDEX(Cement_assumptions!$C$85:$BC$105,MATCH($BK$58,Cement_assumptions!$A$85:$A$105,0),MATCH(CB57,$BP$57:$DP$57,0))</f>
        <v>1.2500000000000002E-3</v>
      </c>
      <c r="CC50">
        <f>INDEX(Cement_assumptions!$C$85:$BC$105,MATCH($BK$58,Cement_assumptions!$A$85:$A$105,0),MATCH(CC57,$BP$57:$DP$57,0))</f>
        <v>3.7500000000000007E-3</v>
      </c>
      <c r="CD50">
        <f>INDEX(Cement_assumptions!$C$85:$BC$105,MATCH($BK$58,Cement_assumptions!$A$85:$A$105,0),MATCH(CD57,$BP$57:$DP$57,0))</f>
        <v>7.5000000000000015E-3</v>
      </c>
      <c r="CE50">
        <f>INDEX(Cement_assumptions!$C$85:$BC$105,MATCH($BK$58,Cement_assumptions!$A$85:$A$105,0),MATCH(CE57,$BP$57:$DP$57,0))</f>
        <v>1.2500000000000002E-2</v>
      </c>
      <c r="CF50">
        <f>INDEX(Cement_assumptions!$C$85:$BC$105,MATCH($BK$58,Cement_assumptions!$A$85:$A$105,0),MATCH(CF57,$BP$57:$DP$57,0))</f>
        <v>1.8750000000000003E-2</v>
      </c>
      <c r="CG50">
        <f>INDEX(Cement_assumptions!$C$85:$BC$105,MATCH($BK$58,Cement_assumptions!$A$85:$A$105,0),MATCH(CG57,$BP$57:$DP$57,0))</f>
        <v>2.6250000000000002E-2</v>
      </c>
      <c r="CH50">
        <f>INDEX(Cement_assumptions!$C$85:$BC$105,MATCH($BK$58,Cement_assumptions!$A$85:$A$105,0),MATCH(CH57,$BP$57:$DP$57,0))</f>
        <v>3.5000000000000003E-2</v>
      </c>
      <c r="CI50">
        <f>INDEX(Cement_assumptions!$C$85:$BC$105,MATCH($BK$58,Cement_assumptions!$A$85:$A$105,0),MATCH(CI57,$BP$57:$DP$57,0))</f>
        <v>4.5000000000000005E-2</v>
      </c>
      <c r="CJ50">
        <f>INDEX(Cement_assumptions!$C$85:$BC$105,MATCH($BK$58,Cement_assumptions!$A$85:$A$105,0),MATCH(CJ57,$BP$57:$DP$57,0))</f>
        <v>5.6250000000000008E-2</v>
      </c>
      <c r="CK50">
        <f>INDEX(Cement_assumptions!$C$85:$BC$105,MATCH($BK$58,Cement_assumptions!$A$85:$A$105,0),MATCH(CK57,$BP$57:$DP$57,0))</f>
        <v>6.8750000000000006E-2</v>
      </c>
      <c r="CL50">
        <f>INDEX(Cement_assumptions!$C$85:$BC$105,MATCH($BK$58,Cement_assumptions!$A$85:$A$105,0),MATCH(CL57,$BP$57:$DP$57,0))</f>
        <v>8.2500000000000004E-2</v>
      </c>
      <c r="CM50">
        <f>INDEX(Cement_assumptions!$C$85:$BC$105,MATCH($BK$58,Cement_assumptions!$A$85:$A$105,0),MATCH(CM57,$BP$57:$DP$57,0))</f>
        <v>9.7500000000000003E-2</v>
      </c>
      <c r="CN50">
        <f>INDEX(Cement_assumptions!$C$85:$BC$105,MATCH($BK$58,Cement_assumptions!$A$85:$A$105,0),MATCH(CN57,$BP$57:$DP$57,0))</f>
        <v>0.11375</v>
      </c>
      <c r="CO50">
        <f>INDEX(Cement_assumptions!$C$85:$BC$105,MATCH($BK$58,Cement_assumptions!$A$85:$A$105,0),MATCH(CO57,$BP$57:$DP$57,0))</f>
        <v>0.13125000000000001</v>
      </c>
      <c r="CP50">
        <f>INDEX(Cement_assumptions!$C$85:$BC$105,MATCH($BK$58,Cement_assumptions!$A$85:$A$105,0),MATCH(CP57,$BP$57:$DP$57,0))</f>
        <v>0.15000000000000002</v>
      </c>
      <c r="CQ50">
        <f>INDEX(Cement_assumptions!$C$85:$BC$105,MATCH($BK$58,Cement_assumptions!$A$85:$A$105,0),MATCH(CQ57,$BP$57:$DP$57,0))</f>
        <v>0.17000000000000004</v>
      </c>
      <c r="CR50">
        <f>INDEX(Cement_assumptions!$C$85:$BC$105,MATCH($BK$58,Cement_assumptions!$A$85:$A$105,0),MATCH(CR57,$BP$57:$DP$57,0))</f>
        <v>0.19125000000000003</v>
      </c>
      <c r="CS50">
        <f>INDEX(Cement_assumptions!$C$85:$BC$105,MATCH($BK$58,Cement_assumptions!$A$85:$A$105,0),MATCH(CS57,$BP$57:$DP$57,0))</f>
        <v>0.21375000000000002</v>
      </c>
      <c r="CT50">
        <f>INDEX(Cement_assumptions!$C$85:$BC$105,MATCH($BK$58,Cement_assumptions!$A$85:$A$105,0),MATCH(CT57,$BP$57:$DP$57,0))</f>
        <v>0.23625000000000002</v>
      </c>
      <c r="CU50">
        <f>INDEX(Cement_assumptions!$C$85:$BC$105,MATCH($BK$58,Cement_assumptions!$A$85:$A$105,0),MATCH(CU57,$BP$57:$DP$57,0))</f>
        <v>0.25875000000000004</v>
      </c>
      <c r="CV50">
        <f>INDEX(Cement_assumptions!$C$85:$BC$105,MATCH($BK$58,Cement_assumptions!$A$85:$A$105,0),MATCH(CV57,$BP$57:$DP$57,0))</f>
        <v>0.28125000000000006</v>
      </c>
      <c r="CW50">
        <f>INDEX(Cement_assumptions!$C$85:$BC$105,MATCH($BK$58,Cement_assumptions!$A$85:$A$105,0),MATCH(CW57,$BP$57:$DP$57,0))</f>
        <v>0.30375000000000008</v>
      </c>
      <c r="CX50">
        <f>INDEX(Cement_assumptions!$C$85:$BC$105,MATCH($BK$58,Cement_assumptions!$A$85:$A$105,0),MATCH(CX57,$BP$57:$DP$57,0))</f>
        <v>0.3262500000000001</v>
      </c>
      <c r="CY50">
        <f>INDEX(Cement_assumptions!$C$85:$BC$105,MATCH($BK$58,Cement_assumptions!$A$85:$A$105,0),MATCH(CY57,$BP$57:$DP$57,0))</f>
        <v>0.34875000000000012</v>
      </c>
      <c r="CZ50">
        <f>INDEX(Cement_assumptions!$C$85:$BC$105,MATCH($BK$58,Cement_assumptions!$A$85:$A$105,0),MATCH(CZ57,$BP$57:$DP$57,0))</f>
        <v>0.37125000000000014</v>
      </c>
      <c r="DA50">
        <f>INDEX(Cement_assumptions!$C$85:$BC$105,MATCH($BK$58,Cement_assumptions!$A$85:$A$105,0),MATCH(DA57,$BP$57:$DP$57,0))</f>
        <v>0.39375000000000016</v>
      </c>
      <c r="DB50">
        <f>INDEX(Cement_assumptions!$C$85:$BC$105,MATCH($BK$58,Cement_assumptions!$A$85:$A$105,0),MATCH(DB57,$BP$57:$DP$57,0))</f>
        <v>0.41625000000000018</v>
      </c>
      <c r="DC50">
        <f>INDEX(Cement_assumptions!$C$85:$BC$105,MATCH($BK$58,Cement_assumptions!$A$85:$A$105,0),MATCH(DC57,$BP$57:$DP$57,0))</f>
        <v>0.4387500000000002</v>
      </c>
      <c r="DD50">
        <f>INDEX(Cement_assumptions!$C$85:$BC$105,MATCH($BK$58,Cement_assumptions!$A$85:$A$105,0),MATCH(DD57,$BP$57:$DP$57,0))</f>
        <v>0.46125000000000022</v>
      </c>
      <c r="DE50">
        <f>INDEX(Cement_assumptions!$C$85:$BC$105,MATCH($BK$58,Cement_assumptions!$A$85:$A$105,0),MATCH(DE57,$BP$57:$DP$57,0))</f>
        <v>0.48375000000000024</v>
      </c>
      <c r="DF50">
        <f>INDEX(Cement_assumptions!$C$85:$BC$105,MATCH($BK$58,Cement_assumptions!$A$85:$A$105,0),MATCH(DF57,$BP$57:$DP$57,0))</f>
        <v>0.5062500000000002</v>
      </c>
      <c r="DG50">
        <f>INDEX(Cement_assumptions!$C$85:$BC$105,MATCH($BK$58,Cement_assumptions!$A$85:$A$105,0),MATCH(DG57,$BP$57:$DP$57,0))</f>
        <v>0.52875000000000016</v>
      </c>
      <c r="DH50">
        <f>INDEX(Cement_assumptions!$C$85:$BC$105,MATCH($BK$58,Cement_assumptions!$A$85:$A$105,0),MATCH(DH57,$BP$57:$DP$57,0))</f>
        <v>0.55125000000000013</v>
      </c>
      <c r="DI50">
        <f>INDEX(Cement_assumptions!$C$85:$BC$105,MATCH($BK$58,Cement_assumptions!$A$85:$A$105,0),MATCH(DI57,$BP$57:$DP$57,0))</f>
        <v>0.57375000000000009</v>
      </c>
      <c r="DJ50">
        <f>INDEX(Cement_assumptions!$C$85:$BC$105,MATCH($BK$58,Cement_assumptions!$A$85:$A$105,0),MATCH(DJ57,$BP$57:$DP$57,0))</f>
        <v>0.59625000000000006</v>
      </c>
      <c r="DK50">
        <f>INDEX(Cement_assumptions!$C$85:$BC$105,MATCH($BK$58,Cement_assumptions!$A$85:$A$105,0),MATCH(DK57,$BP$57:$DP$57,0))</f>
        <v>0.61875000000000002</v>
      </c>
      <c r="DL50">
        <f>INDEX(Cement_assumptions!$C$85:$BC$105,MATCH($BK$58,Cement_assumptions!$A$85:$A$105,0),MATCH(DL57,$BP$57:$DP$57,0))</f>
        <v>0.64124999999999999</v>
      </c>
      <c r="DM50">
        <f>INDEX(Cement_assumptions!$C$85:$BC$105,MATCH($BK$58,Cement_assumptions!$A$85:$A$105,0),MATCH(DM57,$BP$57:$DP$57,0))</f>
        <v>0.66374999999999995</v>
      </c>
      <c r="DN50">
        <f>INDEX(Cement_assumptions!$C$85:$BC$105,MATCH($BK$58,Cement_assumptions!$A$85:$A$105,0),MATCH(DN57,$BP$57:$DP$57,0))</f>
        <v>0.68624999999999992</v>
      </c>
      <c r="DO50">
        <f>INDEX(Cement_assumptions!$C$85:$BC$105,MATCH($BK$58,Cement_assumptions!$A$85:$A$105,0),MATCH(DO57,$BP$57:$DP$57,0))</f>
        <v>0.70874999999999988</v>
      </c>
      <c r="DP50">
        <f>INDEX(Cement_assumptions!$C$85:$BC$105,MATCH($BK$58,Cement_assumptions!$A$85:$A$105,0),MATCH(DP57,$BP$57:$DP$57,0))</f>
        <v>0.73124999999999984</v>
      </c>
    </row>
    <row r="51" spans="1:120" x14ac:dyDescent="0.25">
      <c r="BN51" s="56"/>
    </row>
    <row r="52" spans="1:120" x14ac:dyDescent="0.25">
      <c r="BN52" s="56"/>
    </row>
    <row r="53" spans="1:120" x14ac:dyDescent="0.25">
      <c r="BN53" s="56"/>
    </row>
    <row r="54" spans="1:120" x14ac:dyDescent="0.25">
      <c r="BN54" s="56"/>
    </row>
    <row r="55" spans="1:120" x14ac:dyDescent="0.25">
      <c r="BK55" s="10" t="s">
        <v>140</v>
      </c>
    </row>
    <row r="56" spans="1:120" x14ac:dyDescent="0.25">
      <c r="A56" s="9" t="s">
        <v>164</v>
      </c>
      <c r="B56" s="9"/>
      <c r="C56" s="9"/>
      <c r="D56" s="9"/>
      <c r="E56" s="9"/>
      <c r="F56" s="9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44" t="s">
        <v>141</v>
      </c>
      <c r="BL56" s="45"/>
      <c r="BM56" s="46" t="s">
        <v>142</v>
      </c>
      <c r="BN56" s="45"/>
      <c r="BO56" s="47" t="s">
        <v>154</v>
      </c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</row>
    <row r="57" spans="1:120" x14ac:dyDescent="0.25">
      <c r="A57" s="41" t="s">
        <v>0</v>
      </c>
      <c r="B57" s="41" t="s">
        <v>1</v>
      </c>
      <c r="C57" s="41" t="str">
        <f>C14</f>
        <v>short_fuel_code</v>
      </c>
      <c r="D57" s="41" t="str">
        <f>D14</f>
        <v>item_code_new</v>
      </c>
      <c r="E57" s="7" t="s">
        <v>193</v>
      </c>
      <c r="F57" s="7" t="s">
        <v>194</v>
      </c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44" t="s">
        <v>143</v>
      </c>
      <c r="BL57" s="44" t="s">
        <v>144</v>
      </c>
      <c r="BM57" s="44"/>
      <c r="BN57" s="44"/>
      <c r="BO57" s="41">
        <v>2017</v>
      </c>
      <c r="BP57" s="41">
        <v>2018</v>
      </c>
      <c r="BQ57" s="41">
        <v>2019</v>
      </c>
      <c r="BR57" s="41">
        <v>2020</v>
      </c>
      <c r="BS57" s="41">
        <v>2021</v>
      </c>
      <c r="BT57" s="41">
        <v>2022</v>
      </c>
      <c r="BU57" s="41">
        <v>2023</v>
      </c>
      <c r="BV57" s="41">
        <v>2024</v>
      </c>
      <c r="BW57" s="41">
        <v>2025</v>
      </c>
      <c r="BX57" s="41">
        <v>2026</v>
      </c>
      <c r="BY57" s="41">
        <v>2027</v>
      </c>
      <c r="BZ57" s="41">
        <v>2028</v>
      </c>
      <c r="CA57" s="41">
        <v>2029</v>
      </c>
      <c r="CB57" s="41">
        <v>2030</v>
      </c>
      <c r="CC57" s="41">
        <v>2031</v>
      </c>
      <c r="CD57" s="41">
        <v>2032</v>
      </c>
      <c r="CE57" s="41">
        <v>2033</v>
      </c>
      <c r="CF57" s="41">
        <v>2034</v>
      </c>
      <c r="CG57" s="41">
        <v>2035</v>
      </c>
      <c r="CH57" s="41">
        <v>2036</v>
      </c>
      <c r="CI57" s="41">
        <v>2037</v>
      </c>
      <c r="CJ57" s="41">
        <v>2038</v>
      </c>
      <c r="CK57" s="41">
        <v>2039</v>
      </c>
      <c r="CL57" s="41">
        <v>2040</v>
      </c>
      <c r="CM57" s="41">
        <v>2041</v>
      </c>
      <c r="CN57" s="41">
        <v>2042</v>
      </c>
      <c r="CO57" s="41">
        <v>2043</v>
      </c>
      <c r="CP57" s="41">
        <v>2044</v>
      </c>
      <c r="CQ57" s="41">
        <v>2045</v>
      </c>
      <c r="CR57" s="41">
        <v>2046</v>
      </c>
      <c r="CS57" s="41">
        <v>2047</v>
      </c>
      <c r="CT57" s="41">
        <v>2048</v>
      </c>
      <c r="CU57" s="41">
        <v>2049</v>
      </c>
      <c r="CV57" s="41">
        <v>2050</v>
      </c>
      <c r="CW57" s="41">
        <v>2051</v>
      </c>
      <c r="CX57" s="41">
        <v>2052</v>
      </c>
      <c r="CY57" s="41">
        <v>2053</v>
      </c>
      <c r="CZ57" s="41">
        <v>2054</v>
      </c>
      <c r="DA57" s="41">
        <v>2055</v>
      </c>
      <c r="DB57" s="41">
        <v>2056</v>
      </c>
      <c r="DC57" s="41">
        <v>2057</v>
      </c>
      <c r="DD57" s="41">
        <v>2058</v>
      </c>
      <c r="DE57" s="41">
        <v>2059</v>
      </c>
      <c r="DF57" s="41">
        <v>2060</v>
      </c>
      <c r="DG57" s="41">
        <v>2061</v>
      </c>
      <c r="DH57" s="41">
        <v>2062</v>
      </c>
      <c r="DI57" s="41">
        <v>2063</v>
      </c>
      <c r="DJ57" s="41">
        <v>2064</v>
      </c>
      <c r="DK57" s="41">
        <v>2065</v>
      </c>
      <c r="DL57" s="41">
        <v>2066</v>
      </c>
      <c r="DM57" s="41">
        <v>2067</v>
      </c>
      <c r="DN57" s="41">
        <v>2068</v>
      </c>
      <c r="DO57" s="41">
        <v>2069</v>
      </c>
      <c r="DP57" s="41">
        <v>2070</v>
      </c>
    </row>
    <row r="58" spans="1:120" x14ac:dyDescent="0.25">
      <c r="A58" s="65" t="str">
        <f t="shared" ref="A58:C89" si="71">A15</f>
        <v>21_VN</v>
      </c>
      <c r="B58" s="65" t="str">
        <f t="shared" si="71"/>
        <v>1_x_coal_thermal</v>
      </c>
      <c r="C58" s="65" t="str">
        <f t="shared" si="71"/>
        <v>1_x_coal_thermal</v>
      </c>
      <c r="D58" s="66" t="s">
        <v>171</v>
      </c>
      <c r="E58" s="66">
        <f t="shared" ref="E58:E89" si="72">E15</f>
        <v>197.69252696465259</v>
      </c>
      <c r="F58" s="66">
        <v>287.61458372683768</v>
      </c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 t="str">
        <f t="shared" ref="BK58:BK88" si="73">A58</f>
        <v>21_VN</v>
      </c>
      <c r="BL58" s="65" t="str">
        <f t="shared" ref="BL58:BL89" si="74">"d_ind_cem_"&amp;C58</f>
        <v>d_ind_cem_1_x_coal_thermal</v>
      </c>
      <c r="BM58" s="65"/>
      <c r="BN58" s="65"/>
      <c r="BO58" s="65">
        <f t="shared" ref="BO58:CU58" si="75">BO$49*BO15</f>
        <v>197.69252696465259</v>
      </c>
      <c r="BP58" s="65">
        <f t="shared" si="75"/>
        <v>287.61458372683768</v>
      </c>
      <c r="BQ58" s="65">
        <f t="shared" si="75"/>
        <v>310.62375042498473</v>
      </c>
      <c r="BR58" s="65">
        <f t="shared" si="75"/>
        <v>284.41456085912586</v>
      </c>
      <c r="BS58" s="65">
        <f t="shared" si="75"/>
        <v>313.71458631547847</v>
      </c>
      <c r="BT58" s="65">
        <f t="shared" si="75"/>
        <v>344.9764738612709</v>
      </c>
      <c r="BU58" s="65">
        <f t="shared" si="75"/>
        <v>360.283928187458</v>
      </c>
      <c r="BV58" s="65">
        <f t="shared" si="75"/>
        <v>376.16442626761199</v>
      </c>
      <c r="BW58" s="65">
        <f t="shared" si="75"/>
        <v>392.63434886023515</v>
      </c>
      <c r="BX58" s="65">
        <f t="shared" si="75"/>
        <v>409.71025629822628</v>
      </c>
      <c r="BY58" s="65">
        <f t="shared" si="75"/>
        <v>427.40886818301749</v>
      </c>
      <c r="BZ58" s="65">
        <f t="shared" si="75"/>
        <v>442.08405865184466</v>
      </c>
      <c r="CA58" s="65">
        <f t="shared" si="75"/>
        <v>457.16585121444871</v>
      </c>
      <c r="CB58" s="65">
        <f t="shared" si="75"/>
        <v>472.07019667928091</v>
      </c>
      <c r="CC58" s="65">
        <f t="shared" si="75"/>
        <v>472.70333225471211</v>
      </c>
      <c r="CD58" s="65">
        <f t="shared" si="75"/>
        <v>472.63647343203655</v>
      </c>
      <c r="CE58" s="65">
        <f t="shared" si="75"/>
        <v>471.86237403300447</v>
      </c>
      <c r="CF58" s="65">
        <f t="shared" si="75"/>
        <v>470.37453363486196</v>
      </c>
      <c r="CG58" s="65">
        <f t="shared" si="75"/>
        <v>468.167221739681</v>
      </c>
      <c r="CH58" s="65">
        <f t="shared" si="75"/>
        <v>465.23550239372958</v>
      </c>
      <c r="CI58" s="65">
        <f t="shared" si="75"/>
        <v>461.57525926344493</v>
      </c>
      <c r="CJ58" s="65">
        <f t="shared" si="75"/>
        <v>457.18322117449492</v>
      </c>
      <c r="CK58" s="65">
        <f t="shared" si="75"/>
        <v>452.0569881206556</v>
      </c>
      <c r="CL58" s="65">
        <f t="shared" si="75"/>
        <v>446.19505774917695</v>
      </c>
      <c r="CM58" s="65">
        <f t="shared" si="75"/>
        <v>439.59685232943508</v>
      </c>
      <c r="CN58" s="65">
        <f t="shared" si="75"/>
        <v>432.26274621182245</v>
      </c>
      <c r="CO58" s="65">
        <f t="shared" si="75"/>
        <v>424.1940937838063</v>
      </c>
      <c r="CP58" s="65">
        <f t="shared" si="75"/>
        <v>415.39325793022226</v>
      </c>
      <c r="CQ58" s="65">
        <f t="shared" si="75"/>
        <v>405.86363900497929</v>
      </c>
      <c r="CR58" s="65">
        <f t="shared" si="75"/>
        <v>395.60970432136611</v>
      </c>
      <c r="CS58" s="65">
        <f t="shared" si="75"/>
        <v>384.63701816834646</v>
      </c>
      <c r="CT58" s="65">
        <f t="shared" si="75"/>
        <v>373.56366952800374</v>
      </c>
      <c r="CU58" s="65">
        <f t="shared" si="75"/>
        <v>362.3966901270033</v>
      </c>
      <c r="CV58" s="70">
        <f t="shared" ref="CV58:DP58" si="76">CV$49*CV15</f>
        <v>351.14329773011013</v>
      </c>
      <c r="CW58" s="65">
        <f t="shared" si="76"/>
        <v>336.44643470214334</v>
      </c>
      <c r="CX58" s="65">
        <f t="shared" si="76"/>
        <v>321.93617555941159</v>
      </c>
      <c r="CY58" s="65">
        <f t="shared" si="76"/>
        <v>307.61852325168229</v>
      </c>
      <c r="CZ58" s="65">
        <f t="shared" si="76"/>
        <v>293.49937708636276</v>
      </c>
      <c r="DA58" s="65">
        <f t="shared" si="76"/>
        <v>279.58453374356753</v>
      </c>
      <c r="DB58" s="65">
        <f t="shared" si="76"/>
        <v>265.87968828337722</v>
      </c>
      <c r="DC58" s="65">
        <f t="shared" si="76"/>
        <v>252.39043514535751</v>
      </c>
      <c r="DD58" s="65">
        <f t="shared" si="76"/>
        <v>239.12226914038885</v>
      </c>
      <c r="DE58" s="65">
        <f t="shared" si="76"/>
        <v>226.08058643485137</v>
      </c>
      <c r="DF58" s="65">
        <f t="shared" si="76"/>
        <v>213.27068552720667</v>
      </c>
      <c r="DG58" s="65">
        <f t="shared" si="76"/>
        <v>200.6977682170681</v>
      </c>
      <c r="DH58" s="65">
        <f t="shared" si="76"/>
        <v>188.36694056674645</v>
      </c>
      <c r="DI58" s="65">
        <f t="shared" si="76"/>
        <v>176.28321385538445</v>
      </c>
      <c r="DJ58" s="65">
        <f t="shared" si="76"/>
        <v>164.45150552569027</v>
      </c>
      <c r="DK58" s="65">
        <f t="shared" si="76"/>
        <v>152.87664012332209</v>
      </c>
      <c r="DL58" s="65">
        <f t="shared" si="76"/>
        <v>141.56335022900515</v>
      </c>
      <c r="DM58" s="65">
        <f t="shared" si="76"/>
        <v>130.51627738337945</v>
      </c>
      <c r="DN58" s="65">
        <f t="shared" si="76"/>
        <v>119.73997300467592</v>
      </c>
      <c r="DO58" s="65">
        <f t="shared" si="76"/>
        <v>109.23889929923799</v>
      </c>
      <c r="DP58" s="65">
        <f t="shared" si="76"/>
        <v>99.017430164945665</v>
      </c>
    </row>
    <row r="59" spans="1:120" x14ac:dyDescent="0.25">
      <c r="A59" s="65" t="str">
        <f t="shared" si="71"/>
        <v>21_VN</v>
      </c>
      <c r="B59" s="65" t="str">
        <f t="shared" si="71"/>
        <v>1_1_coking_coal</v>
      </c>
      <c r="C59" s="65" t="str">
        <f t="shared" si="71"/>
        <v>1_1_coking_coal</v>
      </c>
      <c r="D59" s="66" t="s">
        <v>171</v>
      </c>
      <c r="E59" s="66">
        <f t="shared" si="72"/>
        <v>0</v>
      </c>
      <c r="F59" s="66">
        <v>0</v>
      </c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 t="str">
        <f t="shared" si="73"/>
        <v>21_VN</v>
      </c>
      <c r="BL59" s="65" t="str">
        <f t="shared" si="74"/>
        <v>d_ind_cem_1_1_coking_coal</v>
      </c>
      <c r="BM59" s="65"/>
      <c r="BN59" s="65"/>
      <c r="BO59" s="65">
        <f t="shared" ref="BO59:CV59" si="77">BO$49*BO16</f>
        <v>0</v>
      </c>
      <c r="BP59" s="65">
        <f t="shared" si="77"/>
        <v>0</v>
      </c>
      <c r="BQ59" s="65">
        <f t="shared" si="77"/>
        <v>0</v>
      </c>
      <c r="BR59" s="65">
        <f t="shared" si="77"/>
        <v>0</v>
      </c>
      <c r="BS59" s="65">
        <f t="shared" si="77"/>
        <v>0</v>
      </c>
      <c r="BT59" s="65">
        <f t="shared" si="77"/>
        <v>0</v>
      </c>
      <c r="BU59" s="65">
        <f t="shared" si="77"/>
        <v>0</v>
      </c>
      <c r="BV59" s="65">
        <f t="shared" si="77"/>
        <v>0</v>
      </c>
      <c r="BW59" s="65">
        <f t="shared" si="77"/>
        <v>0</v>
      </c>
      <c r="BX59" s="65">
        <f t="shared" si="77"/>
        <v>0</v>
      </c>
      <c r="BY59" s="65">
        <f t="shared" si="77"/>
        <v>0</v>
      </c>
      <c r="BZ59" s="65">
        <f t="shared" si="77"/>
        <v>0</v>
      </c>
      <c r="CA59" s="65">
        <f t="shared" si="77"/>
        <v>0</v>
      </c>
      <c r="CB59" s="65">
        <f t="shared" si="77"/>
        <v>0</v>
      </c>
      <c r="CC59" s="65">
        <f t="shared" si="77"/>
        <v>0</v>
      </c>
      <c r="CD59" s="65">
        <f t="shared" si="77"/>
        <v>0</v>
      </c>
      <c r="CE59" s="65">
        <f t="shared" si="77"/>
        <v>0</v>
      </c>
      <c r="CF59" s="65">
        <f t="shared" si="77"/>
        <v>0</v>
      </c>
      <c r="CG59" s="65">
        <f t="shared" si="77"/>
        <v>0</v>
      </c>
      <c r="CH59" s="65">
        <f t="shared" si="77"/>
        <v>0</v>
      </c>
      <c r="CI59" s="65">
        <f t="shared" si="77"/>
        <v>0</v>
      </c>
      <c r="CJ59" s="65">
        <f t="shared" si="77"/>
        <v>0</v>
      </c>
      <c r="CK59" s="65">
        <f t="shared" si="77"/>
        <v>0</v>
      </c>
      <c r="CL59" s="65">
        <f t="shared" si="77"/>
        <v>0</v>
      </c>
      <c r="CM59" s="65">
        <f t="shared" si="77"/>
        <v>0</v>
      </c>
      <c r="CN59" s="65">
        <f t="shared" si="77"/>
        <v>0</v>
      </c>
      <c r="CO59" s="65">
        <f t="shared" si="77"/>
        <v>0</v>
      </c>
      <c r="CP59" s="65">
        <f t="shared" si="77"/>
        <v>0</v>
      </c>
      <c r="CQ59" s="65">
        <f t="shared" si="77"/>
        <v>0</v>
      </c>
      <c r="CR59" s="65">
        <f t="shared" si="77"/>
        <v>0</v>
      </c>
      <c r="CS59" s="65">
        <f t="shared" si="77"/>
        <v>0</v>
      </c>
      <c r="CT59" s="65">
        <f t="shared" si="77"/>
        <v>0</v>
      </c>
      <c r="CU59" s="65">
        <f t="shared" si="77"/>
        <v>0</v>
      </c>
      <c r="CV59" s="70">
        <f t="shared" si="77"/>
        <v>0</v>
      </c>
      <c r="CW59" s="65">
        <f t="shared" ref="CW59:DP59" si="78">CW$49*CW16</f>
        <v>0</v>
      </c>
      <c r="CX59" s="65">
        <f t="shared" si="78"/>
        <v>0</v>
      </c>
      <c r="CY59" s="65">
        <f t="shared" si="78"/>
        <v>0</v>
      </c>
      <c r="CZ59" s="65">
        <f t="shared" si="78"/>
        <v>0</v>
      </c>
      <c r="DA59" s="65">
        <f t="shared" si="78"/>
        <v>0</v>
      </c>
      <c r="DB59" s="65">
        <f t="shared" si="78"/>
        <v>0</v>
      </c>
      <c r="DC59" s="65">
        <f t="shared" si="78"/>
        <v>0</v>
      </c>
      <c r="DD59" s="65">
        <f t="shared" si="78"/>
        <v>0</v>
      </c>
      <c r="DE59" s="65">
        <f t="shared" si="78"/>
        <v>0</v>
      </c>
      <c r="DF59" s="65">
        <f t="shared" si="78"/>
        <v>0</v>
      </c>
      <c r="DG59" s="65">
        <f t="shared" si="78"/>
        <v>0</v>
      </c>
      <c r="DH59" s="65">
        <f t="shared" si="78"/>
        <v>0</v>
      </c>
      <c r="DI59" s="65">
        <f t="shared" si="78"/>
        <v>0</v>
      </c>
      <c r="DJ59" s="65">
        <f t="shared" si="78"/>
        <v>0</v>
      </c>
      <c r="DK59" s="65">
        <f t="shared" si="78"/>
        <v>0</v>
      </c>
      <c r="DL59" s="65">
        <f t="shared" si="78"/>
        <v>0</v>
      </c>
      <c r="DM59" s="65">
        <f t="shared" si="78"/>
        <v>0</v>
      </c>
      <c r="DN59" s="65">
        <f t="shared" si="78"/>
        <v>0</v>
      </c>
      <c r="DO59" s="65">
        <f t="shared" si="78"/>
        <v>0</v>
      </c>
      <c r="DP59" s="65">
        <f t="shared" si="78"/>
        <v>0</v>
      </c>
    </row>
    <row r="60" spans="1:120" x14ac:dyDescent="0.25">
      <c r="A60" s="65" t="str">
        <f t="shared" si="71"/>
        <v>21_VN</v>
      </c>
      <c r="B60" s="65" t="str">
        <f t="shared" si="71"/>
        <v>1_5_lignite</v>
      </c>
      <c r="C60" s="65" t="str">
        <f t="shared" si="71"/>
        <v>1_5_lignite</v>
      </c>
      <c r="D60" s="66" t="s">
        <v>171</v>
      </c>
      <c r="E60" s="66">
        <f t="shared" si="72"/>
        <v>0</v>
      </c>
      <c r="F60" s="66">
        <v>0</v>
      </c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 t="str">
        <f t="shared" si="73"/>
        <v>21_VN</v>
      </c>
      <c r="BL60" s="65" t="str">
        <f t="shared" si="74"/>
        <v>d_ind_cem_1_5_lignite</v>
      </c>
      <c r="BM60" s="65"/>
      <c r="BN60" s="65"/>
      <c r="BO60" s="65">
        <f t="shared" ref="BO60:CV60" si="79">BO$49*BO17</f>
        <v>0</v>
      </c>
      <c r="BP60" s="65">
        <f t="shared" si="79"/>
        <v>0</v>
      </c>
      <c r="BQ60" s="65">
        <f t="shared" si="79"/>
        <v>0</v>
      </c>
      <c r="BR60" s="65">
        <f t="shared" si="79"/>
        <v>0</v>
      </c>
      <c r="BS60" s="65">
        <f t="shared" si="79"/>
        <v>0</v>
      </c>
      <c r="BT60" s="65">
        <f t="shared" si="79"/>
        <v>0</v>
      </c>
      <c r="BU60" s="65">
        <f t="shared" si="79"/>
        <v>0</v>
      </c>
      <c r="BV60" s="65">
        <f t="shared" si="79"/>
        <v>0</v>
      </c>
      <c r="BW60" s="65">
        <f t="shared" si="79"/>
        <v>0</v>
      </c>
      <c r="BX60" s="65">
        <f t="shared" si="79"/>
        <v>0</v>
      </c>
      <c r="BY60" s="65">
        <f t="shared" si="79"/>
        <v>0</v>
      </c>
      <c r="BZ60" s="65">
        <f t="shared" si="79"/>
        <v>0</v>
      </c>
      <c r="CA60" s="65">
        <f t="shared" si="79"/>
        <v>0</v>
      </c>
      <c r="CB60" s="65">
        <f t="shared" si="79"/>
        <v>0</v>
      </c>
      <c r="CC60" s="65">
        <f t="shared" si="79"/>
        <v>0</v>
      </c>
      <c r="CD60" s="65">
        <f t="shared" si="79"/>
        <v>0</v>
      </c>
      <c r="CE60" s="65">
        <f t="shared" si="79"/>
        <v>0</v>
      </c>
      <c r="CF60" s="65">
        <f t="shared" si="79"/>
        <v>0</v>
      </c>
      <c r="CG60" s="65">
        <f t="shared" si="79"/>
        <v>0</v>
      </c>
      <c r="CH60" s="65">
        <f t="shared" si="79"/>
        <v>0</v>
      </c>
      <c r="CI60" s="65">
        <f t="shared" si="79"/>
        <v>0</v>
      </c>
      <c r="CJ60" s="65">
        <f t="shared" si="79"/>
        <v>0</v>
      </c>
      <c r="CK60" s="65">
        <f t="shared" si="79"/>
        <v>0</v>
      </c>
      <c r="CL60" s="65">
        <f t="shared" si="79"/>
        <v>0</v>
      </c>
      <c r="CM60" s="65">
        <f t="shared" si="79"/>
        <v>0</v>
      </c>
      <c r="CN60" s="65">
        <f t="shared" si="79"/>
        <v>0</v>
      </c>
      <c r="CO60" s="65">
        <f t="shared" si="79"/>
        <v>0</v>
      </c>
      <c r="CP60" s="65">
        <f t="shared" si="79"/>
        <v>0</v>
      </c>
      <c r="CQ60" s="65">
        <f t="shared" si="79"/>
        <v>0</v>
      </c>
      <c r="CR60" s="65">
        <f t="shared" si="79"/>
        <v>0</v>
      </c>
      <c r="CS60" s="65">
        <f t="shared" si="79"/>
        <v>0</v>
      </c>
      <c r="CT60" s="65">
        <f t="shared" si="79"/>
        <v>0</v>
      </c>
      <c r="CU60" s="65">
        <f t="shared" si="79"/>
        <v>0</v>
      </c>
      <c r="CV60" s="70">
        <f t="shared" si="79"/>
        <v>0</v>
      </c>
      <c r="CW60" s="65">
        <f t="shared" ref="CW60:DP60" si="80">CW$49*CW17</f>
        <v>0</v>
      </c>
      <c r="CX60" s="65">
        <f t="shared" si="80"/>
        <v>0</v>
      </c>
      <c r="CY60" s="65">
        <f t="shared" si="80"/>
        <v>0</v>
      </c>
      <c r="CZ60" s="65">
        <f t="shared" si="80"/>
        <v>0</v>
      </c>
      <c r="DA60" s="65">
        <f t="shared" si="80"/>
        <v>0</v>
      </c>
      <c r="DB60" s="65">
        <f t="shared" si="80"/>
        <v>0</v>
      </c>
      <c r="DC60" s="65">
        <f t="shared" si="80"/>
        <v>0</v>
      </c>
      <c r="DD60" s="65">
        <f t="shared" si="80"/>
        <v>0</v>
      </c>
      <c r="DE60" s="65">
        <f t="shared" si="80"/>
        <v>0</v>
      </c>
      <c r="DF60" s="65">
        <f t="shared" si="80"/>
        <v>0</v>
      </c>
      <c r="DG60" s="65">
        <f t="shared" si="80"/>
        <v>0</v>
      </c>
      <c r="DH60" s="65">
        <f t="shared" si="80"/>
        <v>0</v>
      </c>
      <c r="DI60" s="65">
        <f t="shared" si="80"/>
        <v>0</v>
      </c>
      <c r="DJ60" s="65">
        <f t="shared" si="80"/>
        <v>0</v>
      </c>
      <c r="DK60" s="65">
        <f t="shared" si="80"/>
        <v>0</v>
      </c>
      <c r="DL60" s="65">
        <f t="shared" si="80"/>
        <v>0</v>
      </c>
      <c r="DM60" s="65">
        <f t="shared" si="80"/>
        <v>0</v>
      </c>
      <c r="DN60" s="65">
        <f t="shared" si="80"/>
        <v>0</v>
      </c>
      <c r="DO60" s="65">
        <f t="shared" si="80"/>
        <v>0</v>
      </c>
      <c r="DP60" s="65">
        <f t="shared" si="80"/>
        <v>0</v>
      </c>
    </row>
    <row r="61" spans="1:120" x14ac:dyDescent="0.25">
      <c r="A61" s="65" t="str">
        <f t="shared" si="71"/>
        <v>21_VN</v>
      </c>
      <c r="B61" s="65" t="str">
        <f t="shared" si="71"/>
        <v>2_coal_products</v>
      </c>
      <c r="C61" s="65" t="str">
        <f t="shared" si="71"/>
        <v>2_coal_products</v>
      </c>
      <c r="D61" s="66" t="s">
        <v>171</v>
      </c>
      <c r="E61" s="66">
        <f t="shared" si="72"/>
        <v>0</v>
      </c>
      <c r="F61" s="66">
        <v>0</v>
      </c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 t="str">
        <f t="shared" si="73"/>
        <v>21_VN</v>
      </c>
      <c r="BL61" s="65" t="str">
        <f t="shared" si="74"/>
        <v>d_ind_cem_2_coal_products</v>
      </c>
      <c r="BM61" s="65"/>
      <c r="BN61" s="65"/>
      <c r="BO61" s="65">
        <f t="shared" ref="BO61:CV61" si="81">BO$49*BO18</f>
        <v>0</v>
      </c>
      <c r="BP61" s="65">
        <f t="shared" si="81"/>
        <v>0</v>
      </c>
      <c r="BQ61" s="65">
        <f t="shared" si="81"/>
        <v>0</v>
      </c>
      <c r="BR61" s="65">
        <f t="shared" si="81"/>
        <v>0</v>
      </c>
      <c r="BS61" s="65">
        <f t="shared" si="81"/>
        <v>0</v>
      </c>
      <c r="BT61" s="65">
        <f t="shared" si="81"/>
        <v>0</v>
      </c>
      <c r="BU61" s="65">
        <f t="shared" si="81"/>
        <v>0</v>
      </c>
      <c r="BV61" s="65">
        <f t="shared" si="81"/>
        <v>0</v>
      </c>
      <c r="BW61" s="65">
        <f t="shared" si="81"/>
        <v>0</v>
      </c>
      <c r="BX61" s="65">
        <f t="shared" si="81"/>
        <v>0</v>
      </c>
      <c r="BY61" s="65">
        <f t="shared" si="81"/>
        <v>0</v>
      </c>
      <c r="BZ61" s="65">
        <f t="shared" si="81"/>
        <v>0</v>
      </c>
      <c r="CA61" s="65">
        <f t="shared" si="81"/>
        <v>0</v>
      </c>
      <c r="CB61" s="65">
        <f t="shared" si="81"/>
        <v>0</v>
      </c>
      <c r="CC61" s="65">
        <f t="shared" si="81"/>
        <v>0</v>
      </c>
      <c r="CD61" s="65">
        <f t="shared" si="81"/>
        <v>0</v>
      </c>
      <c r="CE61" s="65">
        <f t="shared" si="81"/>
        <v>0</v>
      </c>
      <c r="CF61" s="65">
        <f t="shared" si="81"/>
        <v>0</v>
      </c>
      <c r="CG61" s="65">
        <f t="shared" si="81"/>
        <v>0</v>
      </c>
      <c r="CH61" s="65">
        <f t="shared" si="81"/>
        <v>0</v>
      </c>
      <c r="CI61" s="65">
        <f t="shared" si="81"/>
        <v>0</v>
      </c>
      <c r="CJ61" s="65">
        <f t="shared" si="81"/>
        <v>0</v>
      </c>
      <c r="CK61" s="65">
        <f t="shared" si="81"/>
        <v>0</v>
      </c>
      <c r="CL61" s="65">
        <f t="shared" si="81"/>
        <v>0</v>
      </c>
      <c r="CM61" s="65">
        <f t="shared" si="81"/>
        <v>0</v>
      </c>
      <c r="CN61" s="65">
        <f t="shared" si="81"/>
        <v>0</v>
      </c>
      <c r="CO61" s="65">
        <f t="shared" si="81"/>
        <v>0</v>
      </c>
      <c r="CP61" s="65">
        <f t="shared" si="81"/>
        <v>0</v>
      </c>
      <c r="CQ61" s="65">
        <f t="shared" si="81"/>
        <v>0</v>
      </c>
      <c r="CR61" s="65">
        <f t="shared" si="81"/>
        <v>0</v>
      </c>
      <c r="CS61" s="65">
        <f t="shared" si="81"/>
        <v>0</v>
      </c>
      <c r="CT61" s="65">
        <f t="shared" si="81"/>
        <v>0</v>
      </c>
      <c r="CU61" s="65">
        <f t="shared" si="81"/>
        <v>0</v>
      </c>
      <c r="CV61" s="70">
        <f t="shared" si="81"/>
        <v>0</v>
      </c>
      <c r="CW61" s="65">
        <f t="shared" ref="CW61:DP61" si="82">CW$49*CW18</f>
        <v>0</v>
      </c>
      <c r="CX61" s="65">
        <f t="shared" si="82"/>
        <v>0</v>
      </c>
      <c r="CY61" s="65">
        <f t="shared" si="82"/>
        <v>0</v>
      </c>
      <c r="CZ61" s="65">
        <f t="shared" si="82"/>
        <v>0</v>
      </c>
      <c r="DA61" s="65">
        <f t="shared" si="82"/>
        <v>0</v>
      </c>
      <c r="DB61" s="65">
        <f t="shared" si="82"/>
        <v>0</v>
      </c>
      <c r="DC61" s="65">
        <f t="shared" si="82"/>
        <v>0</v>
      </c>
      <c r="DD61" s="65">
        <f t="shared" si="82"/>
        <v>0</v>
      </c>
      <c r="DE61" s="65">
        <f t="shared" si="82"/>
        <v>0</v>
      </c>
      <c r="DF61" s="65">
        <f t="shared" si="82"/>
        <v>0</v>
      </c>
      <c r="DG61" s="65">
        <f t="shared" si="82"/>
        <v>0</v>
      </c>
      <c r="DH61" s="65">
        <f t="shared" si="82"/>
        <v>0</v>
      </c>
      <c r="DI61" s="65">
        <f t="shared" si="82"/>
        <v>0</v>
      </c>
      <c r="DJ61" s="65">
        <f t="shared" si="82"/>
        <v>0</v>
      </c>
      <c r="DK61" s="65">
        <f t="shared" si="82"/>
        <v>0</v>
      </c>
      <c r="DL61" s="65">
        <f t="shared" si="82"/>
        <v>0</v>
      </c>
      <c r="DM61" s="65">
        <f t="shared" si="82"/>
        <v>0</v>
      </c>
      <c r="DN61" s="65">
        <f t="shared" si="82"/>
        <v>0</v>
      </c>
      <c r="DO61" s="65">
        <f t="shared" si="82"/>
        <v>0</v>
      </c>
      <c r="DP61" s="65">
        <f t="shared" si="82"/>
        <v>0</v>
      </c>
    </row>
    <row r="62" spans="1:120" x14ac:dyDescent="0.25">
      <c r="A62" s="65" t="str">
        <f t="shared" si="71"/>
        <v>21_VN</v>
      </c>
      <c r="B62" s="65" t="str">
        <f t="shared" si="71"/>
        <v>6_1_crude_oil</v>
      </c>
      <c r="C62" s="65" t="str">
        <f t="shared" si="71"/>
        <v>6_1_crude_oil</v>
      </c>
      <c r="D62" s="66" t="s">
        <v>171</v>
      </c>
      <c r="E62" s="66">
        <f t="shared" si="72"/>
        <v>0</v>
      </c>
      <c r="F62" s="66">
        <v>0</v>
      </c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 t="str">
        <f t="shared" si="73"/>
        <v>21_VN</v>
      </c>
      <c r="BL62" s="65" t="str">
        <f t="shared" si="74"/>
        <v>d_ind_cem_6_1_crude_oil</v>
      </c>
      <c r="BM62" s="65"/>
      <c r="BN62" s="65"/>
      <c r="BO62" s="65">
        <f t="shared" ref="BO62:CV62" si="83">BO$49*BO19</f>
        <v>0</v>
      </c>
      <c r="BP62" s="65">
        <f t="shared" si="83"/>
        <v>0</v>
      </c>
      <c r="BQ62" s="65">
        <f t="shared" si="83"/>
        <v>0</v>
      </c>
      <c r="BR62" s="65">
        <f t="shared" si="83"/>
        <v>0</v>
      </c>
      <c r="BS62" s="65">
        <f t="shared" si="83"/>
        <v>0</v>
      </c>
      <c r="BT62" s="65">
        <f t="shared" si="83"/>
        <v>0</v>
      </c>
      <c r="BU62" s="65">
        <f t="shared" si="83"/>
        <v>0</v>
      </c>
      <c r="BV62" s="65">
        <f t="shared" si="83"/>
        <v>0</v>
      </c>
      <c r="BW62" s="65">
        <f t="shared" si="83"/>
        <v>0</v>
      </c>
      <c r="BX62" s="65">
        <f t="shared" si="83"/>
        <v>0</v>
      </c>
      <c r="BY62" s="65">
        <f t="shared" si="83"/>
        <v>0</v>
      </c>
      <c r="BZ62" s="65">
        <f t="shared" si="83"/>
        <v>0</v>
      </c>
      <c r="CA62" s="65">
        <f t="shared" si="83"/>
        <v>0</v>
      </c>
      <c r="CB62" s="65">
        <f t="shared" si="83"/>
        <v>0</v>
      </c>
      <c r="CC62" s="65">
        <f t="shared" si="83"/>
        <v>0</v>
      </c>
      <c r="CD62" s="65">
        <f t="shared" si="83"/>
        <v>0</v>
      </c>
      <c r="CE62" s="65">
        <f t="shared" si="83"/>
        <v>0</v>
      </c>
      <c r="CF62" s="65">
        <f t="shared" si="83"/>
        <v>0</v>
      </c>
      <c r="CG62" s="65">
        <f t="shared" si="83"/>
        <v>0</v>
      </c>
      <c r="CH62" s="65">
        <f t="shared" si="83"/>
        <v>0</v>
      </c>
      <c r="CI62" s="65">
        <f t="shared" si="83"/>
        <v>0</v>
      </c>
      <c r="CJ62" s="65">
        <f t="shared" si="83"/>
        <v>0</v>
      </c>
      <c r="CK62" s="65">
        <f t="shared" si="83"/>
        <v>0</v>
      </c>
      <c r="CL62" s="65">
        <f t="shared" si="83"/>
        <v>0</v>
      </c>
      <c r="CM62" s="65">
        <f t="shared" si="83"/>
        <v>0</v>
      </c>
      <c r="CN62" s="65">
        <f t="shared" si="83"/>
        <v>0</v>
      </c>
      <c r="CO62" s="65">
        <f t="shared" si="83"/>
        <v>0</v>
      </c>
      <c r="CP62" s="65">
        <f t="shared" si="83"/>
        <v>0</v>
      </c>
      <c r="CQ62" s="65">
        <f t="shared" si="83"/>
        <v>0</v>
      </c>
      <c r="CR62" s="65">
        <f t="shared" si="83"/>
        <v>0</v>
      </c>
      <c r="CS62" s="65">
        <f t="shared" si="83"/>
        <v>0</v>
      </c>
      <c r="CT62" s="65">
        <f t="shared" si="83"/>
        <v>0</v>
      </c>
      <c r="CU62" s="65">
        <f t="shared" si="83"/>
        <v>0</v>
      </c>
      <c r="CV62" s="70">
        <f t="shared" si="83"/>
        <v>0</v>
      </c>
      <c r="CW62" s="65">
        <f t="shared" ref="CW62:DP62" si="84">CW$49*CW19</f>
        <v>0</v>
      </c>
      <c r="CX62" s="65">
        <f t="shared" si="84"/>
        <v>0</v>
      </c>
      <c r="CY62" s="65">
        <f t="shared" si="84"/>
        <v>0</v>
      </c>
      <c r="CZ62" s="65">
        <f t="shared" si="84"/>
        <v>0</v>
      </c>
      <c r="DA62" s="65">
        <f t="shared" si="84"/>
        <v>0</v>
      </c>
      <c r="DB62" s="65">
        <f t="shared" si="84"/>
        <v>0</v>
      </c>
      <c r="DC62" s="65">
        <f t="shared" si="84"/>
        <v>0</v>
      </c>
      <c r="DD62" s="65">
        <f t="shared" si="84"/>
        <v>0</v>
      </c>
      <c r="DE62" s="65">
        <f t="shared" si="84"/>
        <v>0</v>
      </c>
      <c r="DF62" s="65">
        <f t="shared" si="84"/>
        <v>0</v>
      </c>
      <c r="DG62" s="65">
        <f t="shared" si="84"/>
        <v>0</v>
      </c>
      <c r="DH62" s="65">
        <f t="shared" si="84"/>
        <v>0</v>
      </c>
      <c r="DI62" s="65">
        <f t="shared" si="84"/>
        <v>0</v>
      </c>
      <c r="DJ62" s="65">
        <f t="shared" si="84"/>
        <v>0</v>
      </c>
      <c r="DK62" s="65">
        <f t="shared" si="84"/>
        <v>0</v>
      </c>
      <c r="DL62" s="65">
        <f t="shared" si="84"/>
        <v>0</v>
      </c>
      <c r="DM62" s="65">
        <f t="shared" si="84"/>
        <v>0</v>
      </c>
      <c r="DN62" s="65">
        <f t="shared" si="84"/>
        <v>0</v>
      </c>
      <c r="DO62" s="65">
        <f t="shared" si="84"/>
        <v>0</v>
      </c>
      <c r="DP62" s="65">
        <f t="shared" si="84"/>
        <v>0</v>
      </c>
    </row>
    <row r="63" spans="1:120" x14ac:dyDescent="0.25">
      <c r="A63" s="65" t="str">
        <f t="shared" si="71"/>
        <v>21_VN</v>
      </c>
      <c r="B63" s="65" t="str">
        <f t="shared" si="71"/>
        <v>6_x_ngls</v>
      </c>
      <c r="C63" s="65" t="str">
        <f t="shared" si="71"/>
        <v>6_x_ngls</v>
      </c>
      <c r="D63" s="66" t="s">
        <v>171</v>
      </c>
      <c r="E63" s="66">
        <f t="shared" si="72"/>
        <v>0</v>
      </c>
      <c r="F63" s="66">
        <v>0</v>
      </c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 t="str">
        <f t="shared" si="73"/>
        <v>21_VN</v>
      </c>
      <c r="BL63" s="65" t="str">
        <f t="shared" si="74"/>
        <v>d_ind_cem_6_x_ngls</v>
      </c>
      <c r="BM63" s="65"/>
      <c r="BN63" s="65"/>
      <c r="BO63" s="65">
        <f t="shared" ref="BO63:CV63" si="85">BO$49*BO20</f>
        <v>0</v>
      </c>
      <c r="BP63" s="65">
        <f t="shared" si="85"/>
        <v>0</v>
      </c>
      <c r="BQ63" s="65">
        <f t="shared" si="85"/>
        <v>0</v>
      </c>
      <c r="BR63" s="65">
        <f t="shared" si="85"/>
        <v>0</v>
      </c>
      <c r="BS63" s="65">
        <f t="shared" si="85"/>
        <v>0</v>
      </c>
      <c r="BT63" s="65">
        <f t="shared" si="85"/>
        <v>0</v>
      </c>
      <c r="BU63" s="65">
        <f t="shared" si="85"/>
        <v>0</v>
      </c>
      <c r="BV63" s="65">
        <f t="shared" si="85"/>
        <v>0</v>
      </c>
      <c r="BW63" s="65">
        <f t="shared" si="85"/>
        <v>0</v>
      </c>
      <c r="BX63" s="65">
        <f t="shared" si="85"/>
        <v>0</v>
      </c>
      <c r="BY63" s="65">
        <f t="shared" si="85"/>
        <v>0</v>
      </c>
      <c r="BZ63" s="65">
        <f t="shared" si="85"/>
        <v>0</v>
      </c>
      <c r="CA63" s="65">
        <f t="shared" si="85"/>
        <v>0</v>
      </c>
      <c r="CB63" s="65">
        <f t="shared" si="85"/>
        <v>0</v>
      </c>
      <c r="CC63" s="65">
        <f t="shared" si="85"/>
        <v>0</v>
      </c>
      <c r="CD63" s="65">
        <f t="shared" si="85"/>
        <v>0</v>
      </c>
      <c r="CE63" s="65">
        <f t="shared" si="85"/>
        <v>0</v>
      </c>
      <c r="CF63" s="65">
        <f t="shared" si="85"/>
        <v>0</v>
      </c>
      <c r="CG63" s="65">
        <f t="shared" si="85"/>
        <v>0</v>
      </c>
      <c r="CH63" s="65">
        <f t="shared" si="85"/>
        <v>0</v>
      </c>
      <c r="CI63" s="65">
        <f t="shared" si="85"/>
        <v>0</v>
      </c>
      <c r="CJ63" s="65">
        <f t="shared" si="85"/>
        <v>0</v>
      </c>
      <c r="CK63" s="65">
        <f t="shared" si="85"/>
        <v>0</v>
      </c>
      <c r="CL63" s="65">
        <f t="shared" si="85"/>
        <v>0</v>
      </c>
      <c r="CM63" s="65">
        <f t="shared" si="85"/>
        <v>0</v>
      </c>
      <c r="CN63" s="65">
        <f t="shared" si="85"/>
        <v>0</v>
      </c>
      <c r="CO63" s="65">
        <f t="shared" si="85"/>
        <v>0</v>
      </c>
      <c r="CP63" s="65">
        <f t="shared" si="85"/>
        <v>0</v>
      </c>
      <c r="CQ63" s="65">
        <f t="shared" si="85"/>
        <v>0</v>
      </c>
      <c r="CR63" s="65">
        <f t="shared" si="85"/>
        <v>0</v>
      </c>
      <c r="CS63" s="65">
        <f t="shared" si="85"/>
        <v>0</v>
      </c>
      <c r="CT63" s="65">
        <f t="shared" si="85"/>
        <v>0</v>
      </c>
      <c r="CU63" s="65">
        <f t="shared" si="85"/>
        <v>0</v>
      </c>
      <c r="CV63" s="70">
        <f t="shared" si="85"/>
        <v>0</v>
      </c>
      <c r="CW63" s="65">
        <f t="shared" ref="CW63:DP63" si="86">CW$49*CW20</f>
        <v>0</v>
      </c>
      <c r="CX63" s="65">
        <f t="shared" si="86"/>
        <v>0</v>
      </c>
      <c r="CY63" s="65">
        <f t="shared" si="86"/>
        <v>0</v>
      </c>
      <c r="CZ63" s="65">
        <f t="shared" si="86"/>
        <v>0</v>
      </c>
      <c r="DA63" s="65">
        <f t="shared" si="86"/>
        <v>0</v>
      </c>
      <c r="DB63" s="65">
        <f t="shared" si="86"/>
        <v>0</v>
      </c>
      <c r="DC63" s="65">
        <f t="shared" si="86"/>
        <v>0</v>
      </c>
      <c r="DD63" s="65">
        <f t="shared" si="86"/>
        <v>0</v>
      </c>
      <c r="DE63" s="65">
        <f t="shared" si="86"/>
        <v>0</v>
      </c>
      <c r="DF63" s="65">
        <f t="shared" si="86"/>
        <v>0</v>
      </c>
      <c r="DG63" s="65">
        <f t="shared" si="86"/>
        <v>0</v>
      </c>
      <c r="DH63" s="65">
        <f t="shared" si="86"/>
        <v>0</v>
      </c>
      <c r="DI63" s="65">
        <f t="shared" si="86"/>
        <v>0</v>
      </c>
      <c r="DJ63" s="65">
        <f t="shared" si="86"/>
        <v>0</v>
      </c>
      <c r="DK63" s="65">
        <f t="shared" si="86"/>
        <v>0</v>
      </c>
      <c r="DL63" s="65">
        <f t="shared" si="86"/>
        <v>0</v>
      </c>
      <c r="DM63" s="65">
        <f t="shared" si="86"/>
        <v>0</v>
      </c>
      <c r="DN63" s="65">
        <f t="shared" si="86"/>
        <v>0</v>
      </c>
      <c r="DO63" s="65">
        <f t="shared" si="86"/>
        <v>0</v>
      </c>
      <c r="DP63" s="65">
        <f t="shared" si="86"/>
        <v>0</v>
      </c>
    </row>
    <row r="64" spans="1:120" x14ac:dyDescent="0.25">
      <c r="A64" s="65" t="str">
        <f t="shared" si="71"/>
        <v>21_VN</v>
      </c>
      <c r="B64" s="65" t="str">
        <f t="shared" si="71"/>
        <v>7_1_motor_gasoline</v>
      </c>
      <c r="C64" s="65" t="str">
        <f t="shared" si="71"/>
        <v>7_1_mo_gasoline</v>
      </c>
      <c r="D64" s="66" t="s">
        <v>171</v>
      </c>
      <c r="E64" s="66">
        <f t="shared" si="72"/>
        <v>0</v>
      </c>
      <c r="F64" s="66">
        <v>0</v>
      </c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 t="str">
        <f t="shared" si="73"/>
        <v>21_VN</v>
      </c>
      <c r="BL64" s="65" t="str">
        <f t="shared" si="74"/>
        <v>d_ind_cem_7_1_mo_gasoline</v>
      </c>
      <c r="BM64" s="65"/>
      <c r="BN64" s="65"/>
      <c r="BO64" s="65">
        <f t="shared" ref="BO64:CV64" si="87">BO$49*BO21</f>
        <v>0</v>
      </c>
      <c r="BP64" s="65">
        <f t="shared" si="87"/>
        <v>0</v>
      </c>
      <c r="BQ64" s="65">
        <f t="shared" si="87"/>
        <v>0</v>
      </c>
      <c r="BR64" s="65">
        <f t="shared" si="87"/>
        <v>0</v>
      </c>
      <c r="BS64" s="65">
        <f t="shared" si="87"/>
        <v>0</v>
      </c>
      <c r="BT64" s="65">
        <f t="shared" si="87"/>
        <v>0</v>
      </c>
      <c r="BU64" s="65">
        <f t="shared" si="87"/>
        <v>0</v>
      </c>
      <c r="BV64" s="65">
        <f t="shared" si="87"/>
        <v>0</v>
      </c>
      <c r="BW64" s="65">
        <f t="shared" si="87"/>
        <v>0</v>
      </c>
      <c r="BX64" s="65">
        <f t="shared" si="87"/>
        <v>0</v>
      </c>
      <c r="BY64" s="65">
        <f t="shared" si="87"/>
        <v>0</v>
      </c>
      <c r="BZ64" s="65">
        <f t="shared" si="87"/>
        <v>0</v>
      </c>
      <c r="CA64" s="65">
        <f t="shared" si="87"/>
        <v>0</v>
      </c>
      <c r="CB64" s="65">
        <f t="shared" si="87"/>
        <v>0</v>
      </c>
      <c r="CC64" s="65">
        <f t="shared" si="87"/>
        <v>0</v>
      </c>
      <c r="CD64" s="65">
        <f t="shared" si="87"/>
        <v>0</v>
      </c>
      <c r="CE64" s="65">
        <f t="shared" si="87"/>
        <v>0</v>
      </c>
      <c r="CF64" s="65">
        <f t="shared" si="87"/>
        <v>0</v>
      </c>
      <c r="CG64" s="65">
        <f t="shared" si="87"/>
        <v>0</v>
      </c>
      <c r="CH64" s="65">
        <f t="shared" si="87"/>
        <v>0</v>
      </c>
      <c r="CI64" s="65">
        <f t="shared" si="87"/>
        <v>0</v>
      </c>
      <c r="CJ64" s="65">
        <f t="shared" si="87"/>
        <v>0</v>
      </c>
      <c r="CK64" s="65">
        <f t="shared" si="87"/>
        <v>0</v>
      </c>
      <c r="CL64" s="65">
        <f t="shared" si="87"/>
        <v>0</v>
      </c>
      <c r="CM64" s="65">
        <f t="shared" si="87"/>
        <v>0</v>
      </c>
      <c r="CN64" s="65">
        <f t="shared" si="87"/>
        <v>0</v>
      </c>
      <c r="CO64" s="65">
        <f t="shared" si="87"/>
        <v>0</v>
      </c>
      <c r="CP64" s="65">
        <f t="shared" si="87"/>
        <v>0</v>
      </c>
      <c r="CQ64" s="65">
        <f t="shared" si="87"/>
        <v>0</v>
      </c>
      <c r="CR64" s="65">
        <f t="shared" si="87"/>
        <v>0</v>
      </c>
      <c r="CS64" s="65">
        <f t="shared" si="87"/>
        <v>0</v>
      </c>
      <c r="CT64" s="65">
        <f t="shared" si="87"/>
        <v>0</v>
      </c>
      <c r="CU64" s="65">
        <f t="shared" si="87"/>
        <v>0</v>
      </c>
      <c r="CV64" s="70">
        <f t="shared" si="87"/>
        <v>0</v>
      </c>
      <c r="CW64" s="65">
        <f t="shared" ref="CW64:DP64" si="88">CW$49*CW21</f>
        <v>0</v>
      </c>
      <c r="CX64" s="65">
        <f t="shared" si="88"/>
        <v>0</v>
      </c>
      <c r="CY64" s="65">
        <f t="shared" si="88"/>
        <v>0</v>
      </c>
      <c r="CZ64" s="65">
        <f t="shared" si="88"/>
        <v>0</v>
      </c>
      <c r="DA64" s="65">
        <f t="shared" si="88"/>
        <v>0</v>
      </c>
      <c r="DB64" s="65">
        <f t="shared" si="88"/>
        <v>0</v>
      </c>
      <c r="DC64" s="65">
        <f t="shared" si="88"/>
        <v>0</v>
      </c>
      <c r="DD64" s="65">
        <f t="shared" si="88"/>
        <v>0</v>
      </c>
      <c r="DE64" s="65">
        <f t="shared" si="88"/>
        <v>0</v>
      </c>
      <c r="DF64" s="65">
        <f t="shared" si="88"/>
        <v>0</v>
      </c>
      <c r="DG64" s="65">
        <f t="shared" si="88"/>
        <v>0</v>
      </c>
      <c r="DH64" s="65">
        <f t="shared" si="88"/>
        <v>0</v>
      </c>
      <c r="DI64" s="65">
        <f t="shared" si="88"/>
        <v>0</v>
      </c>
      <c r="DJ64" s="65">
        <f t="shared" si="88"/>
        <v>0</v>
      </c>
      <c r="DK64" s="65">
        <f t="shared" si="88"/>
        <v>0</v>
      </c>
      <c r="DL64" s="65">
        <f t="shared" si="88"/>
        <v>0</v>
      </c>
      <c r="DM64" s="65">
        <f t="shared" si="88"/>
        <v>0</v>
      </c>
      <c r="DN64" s="65">
        <f t="shared" si="88"/>
        <v>0</v>
      </c>
      <c r="DO64" s="65">
        <f t="shared" si="88"/>
        <v>0</v>
      </c>
      <c r="DP64" s="65">
        <f t="shared" si="88"/>
        <v>0</v>
      </c>
    </row>
    <row r="65" spans="1:120" x14ac:dyDescent="0.25">
      <c r="A65" s="65" t="str">
        <f t="shared" si="71"/>
        <v>21_VN</v>
      </c>
      <c r="B65" s="65" t="str">
        <f t="shared" si="71"/>
        <v>7_2_aviation_gasoline</v>
      </c>
      <c r="C65" s="65" t="str">
        <f t="shared" si="71"/>
        <v>7_2_avi_gasoline</v>
      </c>
      <c r="D65" s="66" t="s">
        <v>171</v>
      </c>
      <c r="E65" s="66">
        <f t="shared" si="72"/>
        <v>0</v>
      </c>
      <c r="F65" s="66">
        <v>0</v>
      </c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 t="str">
        <f t="shared" si="73"/>
        <v>21_VN</v>
      </c>
      <c r="BL65" s="65" t="str">
        <f t="shared" si="74"/>
        <v>d_ind_cem_7_2_avi_gasoline</v>
      </c>
      <c r="BM65" s="65"/>
      <c r="BN65" s="65"/>
      <c r="BO65" s="65">
        <f t="shared" ref="BO65:CV65" si="89">BO$49*BO22</f>
        <v>0</v>
      </c>
      <c r="BP65" s="65">
        <f t="shared" si="89"/>
        <v>0</v>
      </c>
      <c r="BQ65" s="65">
        <f t="shared" si="89"/>
        <v>0</v>
      </c>
      <c r="BR65" s="65">
        <f t="shared" si="89"/>
        <v>0</v>
      </c>
      <c r="BS65" s="65">
        <f t="shared" si="89"/>
        <v>0</v>
      </c>
      <c r="BT65" s="65">
        <f t="shared" si="89"/>
        <v>0</v>
      </c>
      <c r="BU65" s="65">
        <f t="shared" si="89"/>
        <v>0</v>
      </c>
      <c r="BV65" s="65">
        <f t="shared" si="89"/>
        <v>0</v>
      </c>
      <c r="BW65" s="65">
        <f t="shared" si="89"/>
        <v>0</v>
      </c>
      <c r="BX65" s="65">
        <f t="shared" si="89"/>
        <v>0</v>
      </c>
      <c r="BY65" s="65">
        <f t="shared" si="89"/>
        <v>0</v>
      </c>
      <c r="BZ65" s="65">
        <f t="shared" si="89"/>
        <v>0</v>
      </c>
      <c r="CA65" s="65">
        <f t="shared" si="89"/>
        <v>0</v>
      </c>
      <c r="CB65" s="65">
        <f t="shared" si="89"/>
        <v>0</v>
      </c>
      <c r="CC65" s="65">
        <f t="shared" si="89"/>
        <v>0</v>
      </c>
      <c r="CD65" s="65">
        <f t="shared" si="89"/>
        <v>0</v>
      </c>
      <c r="CE65" s="65">
        <f t="shared" si="89"/>
        <v>0</v>
      </c>
      <c r="CF65" s="65">
        <f t="shared" si="89"/>
        <v>0</v>
      </c>
      <c r="CG65" s="65">
        <f t="shared" si="89"/>
        <v>0</v>
      </c>
      <c r="CH65" s="65">
        <f t="shared" si="89"/>
        <v>0</v>
      </c>
      <c r="CI65" s="65">
        <f t="shared" si="89"/>
        <v>0</v>
      </c>
      <c r="CJ65" s="65">
        <f t="shared" si="89"/>
        <v>0</v>
      </c>
      <c r="CK65" s="65">
        <f t="shared" si="89"/>
        <v>0</v>
      </c>
      <c r="CL65" s="65">
        <f t="shared" si="89"/>
        <v>0</v>
      </c>
      <c r="CM65" s="65">
        <f t="shared" si="89"/>
        <v>0</v>
      </c>
      <c r="CN65" s="65">
        <f t="shared" si="89"/>
        <v>0</v>
      </c>
      <c r="CO65" s="65">
        <f t="shared" si="89"/>
        <v>0</v>
      </c>
      <c r="CP65" s="65">
        <f t="shared" si="89"/>
        <v>0</v>
      </c>
      <c r="CQ65" s="65">
        <f t="shared" si="89"/>
        <v>0</v>
      </c>
      <c r="CR65" s="65">
        <f t="shared" si="89"/>
        <v>0</v>
      </c>
      <c r="CS65" s="65">
        <f t="shared" si="89"/>
        <v>0</v>
      </c>
      <c r="CT65" s="65">
        <f t="shared" si="89"/>
        <v>0</v>
      </c>
      <c r="CU65" s="65">
        <f t="shared" si="89"/>
        <v>0</v>
      </c>
      <c r="CV65" s="70">
        <f t="shared" si="89"/>
        <v>0</v>
      </c>
      <c r="CW65" s="65">
        <f t="shared" ref="CW65:DP65" si="90">CW$49*CW22</f>
        <v>0</v>
      </c>
      <c r="CX65" s="65">
        <f t="shared" si="90"/>
        <v>0</v>
      </c>
      <c r="CY65" s="65">
        <f t="shared" si="90"/>
        <v>0</v>
      </c>
      <c r="CZ65" s="65">
        <f t="shared" si="90"/>
        <v>0</v>
      </c>
      <c r="DA65" s="65">
        <f t="shared" si="90"/>
        <v>0</v>
      </c>
      <c r="DB65" s="65">
        <f t="shared" si="90"/>
        <v>0</v>
      </c>
      <c r="DC65" s="65">
        <f t="shared" si="90"/>
        <v>0</v>
      </c>
      <c r="DD65" s="65">
        <f t="shared" si="90"/>
        <v>0</v>
      </c>
      <c r="DE65" s="65">
        <f t="shared" si="90"/>
        <v>0</v>
      </c>
      <c r="DF65" s="65">
        <f t="shared" si="90"/>
        <v>0</v>
      </c>
      <c r="DG65" s="65">
        <f t="shared" si="90"/>
        <v>0</v>
      </c>
      <c r="DH65" s="65">
        <f t="shared" si="90"/>
        <v>0</v>
      </c>
      <c r="DI65" s="65">
        <f t="shared" si="90"/>
        <v>0</v>
      </c>
      <c r="DJ65" s="65">
        <f t="shared" si="90"/>
        <v>0</v>
      </c>
      <c r="DK65" s="65">
        <f t="shared" si="90"/>
        <v>0</v>
      </c>
      <c r="DL65" s="65">
        <f t="shared" si="90"/>
        <v>0</v>
      </c>
      <c r="DM65" s="65">
        <f t="shared" si="90"/>
        <v>0</v>
      </c>
      <c r="DN65" s="65">
        <f t="shared" si="90"/>
        <v>0</v>
      </c>
      <c r="DO65" s="65">
        <f t="shared" si="90"/>
        <v>0</v>
      </c>
      <c r="DP65" s="65">
        <f t="shared" si="90"/>
        <v>0</v>
      </c>
    </row>
    <row r="66" spans="1:120" x14ac:dyDescent="0.25">
      <c r="A66" s="65" t="str">
        <f t="shared" si="71"/>
        <v>21_VN</v>
      </c>
      <c r="B66" s="65" t="str">
        <f t="shared" si="71"/>
        <v>7_3_naphtha</v>
      </c>
      <c r="C66" s="65" t="str">
        <f t="shared" si="71"/>
        <v>7_3_naphtha</v>
      </c>
      <c r="D66" s="66" t="s">
        <v>171</v>
      </c>
      <c r="E66" s="66">
        <f t="shared" si="72"/>
        <v>0</v>
      </c>
      <c r="F66" s="66">
        <v>0</v>
      </c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 t="str">
        <f t="shared" si="73"/>
        <v>21_VN</v>
      </c>
      <c r="BL66" s="65" t="str">
        <f t="shared" si="74"/>
        <v>d_ind_cem_7_3_naphtha</v>
      </c>
      <c r="BM66" s="65"/>
      <c r="BN66" s="65"/>
      <c r="BO66" s="65">
        <f t="shared" ref="BO66:CV66" si="91">BO$49*BO23</f>
        <v>0</v>
      </c>
      <c r="BP66" s="65">
        <f t="shared" si="91"/>
        <v>0</v>
      </c>
      <c r="BQ66" s="65">
        <f t="shared" si="91"/>
        <v>0</v>
      </c>
      <c r="BR66" s="65">
        <f t="shared" si="91"/>
        <v>0</v>
      </c>
      <c r="BS66" s="65">
        <f t="shared" si="91"/>
        <v>0</v>
      </c>
      <c r="BT66" s="65">
        <f t="shared" si="91"/>
        <v>0</v>
      </c>
      <c r="BU66" s="65">
        <f t="shared" si="91"/>
        <v>0</v>
      </c>
      <c r="BV66" s="65">
        <f t="shared" si="91"/>
        <v>0</v>
      </c>
      <c r="BW66" s="65">
        <f t="shared" si="91"/>
        <v>0</v>
      </c>
      <c r="BX66" s="65">
        <f t="shared" si="91"/>
        <v>0</v>
      </c>
      <c r="BY66" s="65">
        <f t="shared" si="91"/>
        <v>0</v>
      </c>
      <c r="BZ66" s="65">
        <f t="shared" si="91"/>
        <v>0</v>
      </c>
      <c r="CA66" s="65">
        <f t="shared" si="91"/>
        <v>0</v>
      </c>
      <c r="CB66" s="65">
        <f t="shared" si="91"/>
        <v>0</v>
      </c>
      <c r="CC66" s="65">
        <f t="shared" si="91"/>
        <v>0</v>
      </c>
      <c r="CD66" s="65">
        <f t="shared" si="91"/>
        <v>0</v>
      </c>
      <c r="CE66" s="65">
        <f t="shared" si="91"/>
        <v>0</v>
      </c>
      <c r="CF66" s="65">
        <f t="shared" si="91"/>
        <v>0</v>
      </c>
      <c r="CG66" s="65">
        <f t="shared" si="91"/>
        <v>0</v>
      </c>
      <c r="CH66" s="65">
        <f t="shared" si="91"/>
        <v>0</v>
      </c>
      <c r="CI66" s="65">
        <f t="shared" si="91"/>
        <v>0</v>
      </c>
      <c r="CJ66" s="65">
        <f t="shared" si="91"/>
        <v>0</v>
      </c>
      <c r="CK66" s="65">
        <f t="shared" si="91"/>
        <v>0</v>
      </c>
      <c r="CL66" s="65">
        <f t="shared" si="91"/>
        <v>0</v>
      </c>
      <c r="CM66" s="65">
        <f t="shared" si="91"/>
        <v>0</v>
      </c>
      <c r="CN66" s="65">
        <f t="shared" si="91"/>
        <v>0</v>
      </c>
      <c r="CO66" s="65">
        <f t="shared" si="91"/>
        <v>0</v>
      </c>
      <c r="CP66" s="65">
        <f t="shared" si="91"/>
        <v>0</v>
      </c>
      <c r="CQ66" s="65">
        <f t="shared" si="91"/>
        <v>0</v>
      </c>
      <c r="CR66" s="65">
        <f t="shared" si="91"/>
        <v>0</v>
      </c>
      <c r="CS66" s="65">
        <f t="shared" si="91"/>
        <v>0</v>
      </c>
      <c r="CT66" s="65">
        <f t="shared" si="91"/>
        <v>0</v>
      </c>
      <c r="CU66" s="65">
        <f t="shared" si="91"/>
        <v>0</v>
      </c>
      <c r="CV66" s="70">
        <f t="shared" si="91"/>
        <v>0</v>
      </c>
      <c r="CW66" s="65">
        <f t="shared" ref="CW66:DP66" si="92">CW$49*CW23</f>
        <v>0</v>
      </c>
      <c r="CX66" s="65">
        <f t="shared" si="92"/>
        <v>0</v>
      </c>
      <c r="CY66" s="65">
        <f t="shared" si="92"/>
        <v>0</v>
      </c>
      <c r="CZ66" s="65">
        <f t="shared" si="92"/>
        <v>0</v>
      </c>
      <c r="DA66" s="65">
        <f t="shared" si="92"/>
        <v>0</v>
      </c>
      <c r="DB66" s="65">
        <f t="shared" si="92"/>
        <v>0</v>
      </c>
      <c r="DC66" s="65">
        <f t="shared" si="92"/>
        <v>0</v>
      </c>
      <c r="DD66" s="65">
        <f t="shared" si="92"/>
        <v>0</v>
      </c>
      <c r="DE66" s="65">
        <f t="shared" si="92"/>
        <v>0</v>
      </c>
      <c r="DF66" s="65">
        <f t="shared" si="92"/>
        <v>0</v>
      </c>
      <c r="DG66" s="65">
        <f t="shared" si="92"/>
        <v>0</v>
      </c>
      <c r="DH66" s="65">
        <f t="shared" si="92"/>
        <v>0</v>
      </c>
      <c r="DI66" s="65">
        <f t="shared" si="92"/>
        <v>0</v>
      </c>
      <c r="DJ66" s="65">
        <f t="shared" si="92"/>
        <v>0</v>
      </c>
      <c r="DK66" s="65">
        <f t="shared" si="92"/>
        <v>0</v>
      </c>
      <c r="DL66" s="65">
        <f t="shared" si="92"/>
        <v>0</v>
      </c>
      <c r="DM66" s="65">
        <f t="shared" si="92"/>
        <v>0</v>
      </c>
      <c r="DN66" s="65">
        <f t="shared" si="92"/>
        <v>0</v>
      </c>
      <c r="DO66" s="65">
        <f t="shared" si="92"/>
        <v>0</v>
      </c>
      <c r="DP66" s="65">
        <f t="shared" si="92"/>
        <v>0</v>
      </c>
    </row>
    <row r="67" spans="1:120" x14ac:dyDescent="0.25">
      <c r="A67" s="65" t="str">
        <f t="shared" si="71"/>
        <v>21_VN</v>
      </c>
      <c r="B67" s="65" t="str">
        <f t="shared" si="71"/>
        <v>7_x_jet_fuel</v>
      </c>
      <c r="C67" s="65" t="str">
        <f t="shared" si="71"/>
        <v>7_x_jet_fuel</v>
      </c>
      <c r="D67" s="66" t="s">
        <v>171</v>
      </c>
      <c r="E67" s="66">
        <f t="shared" si="72"/>
        <v>0</v>
      </c>
      <c r="F67" s="66">
        <v>0</v>
      </c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 t="str">
        <f t="shared" si="73"/>
        <v>21_VN</v>
      </c>
      <c r="BL67" s="65" t="str">
        <f t="shared" si="74"/>
        <v>d_ind_cem_7_x_jet_fuel</v>
      </c>
      <c r="BM67" s="65"/>
      <c r="BN67" s="65"/>
      <c r="BO67" s="65">
        <f t="shared" ref="BO67:CV67" si="93">BO$49*BO24</f>
        <v>0</v>
      </c>
      <c r="BP67" s="65">
        <f t="shared" si="93"/>
        <v>0</v>
      </c>
      <c r="BQ67" s="65">
        <f t="shared" si="93"/>
        <v>0</v>
      </c>
      <c r="BR67" s="65">
        <f t="shared" si="93"/>
        <v>0</v>
      </c>
      <c r="BS67" s="65">
        <f t="shared" si="93"/>
        <v>0</v>
      </c>
      <c r="BT67" s="65">
        <f t="shared" si="93"/>
        <v>0</v>
      </c>
      <c r="BU67" s="65">
        <f t="shared" si="93"/>
        <v>0</v>
      </c>
      <c r="BV67" s="65">
        <f t="shared" si="93"/>
        <v>0</v>
      </c>
      <c r="BW67" s="65">
        <f t="shared" si="93"/>
        <v>0</v>
      </c>
      <c r="BX67" s="65">
        <f t="shared" si="93"/>
        <v>0</v>
      </c>
      <c r="BY67" s="65">
        <f t="shared" si="93"/>
        <v>0</v>
      </c>
      <c r="BZ67" s="65">
        <f t="shared" si="93"/>
        <v>0</v>
      </c>
      <c r="CA67" s="65">
        <f t="shared" si="93"/>
        <v>0</v>
      </c>
      <c r="CB67" s="65">
        <f t="shared" si="93"/>
        <v>0</v>
      </c>
      <c r="CC67" s="65">
        <f t="shared" si="93"/>
        <v>0</v>
      </c>
      <c r="CD67" s="65">
        <f t="shared" si="93"/>
        <v>0</v>
      </c>
      <c r="CE67" s="65">
        <f t="shared" si="93"/>
        <v>0</v>
      </c>
      <c r="CF67" s="65">
        <f t="shared" si="93"/>
        <v>0</v>
      </c>
      <c r="CG67" s="65">
        <f t="shared" si="93"/>
        <v>0</v>
      </c>
      <c r="CH67" s="65">
        <f t="shared" si="93"/>
        <v>0</v>
      </c>
      <c r="CI67" s="65">
        <f t="shared" si="93"/>
        <v>0</v>
      </c>
      <c r="CJ67" s="65">
        <f t="shared" si="93"/>
        <v>0</v>
      </c>
      <c r="CK67" s="65">
        <f t="shared" si="93"/>
        <v>0</v>
      </c>
      <c r="CL67" s="65">
        <f t="shared" si="93"/>
        <v>0</v>
      </c>
      <c r="CM67" s="65">
        <f t="shared" si="93"/>
        <v>0</v>
      </c>
      <c r="CN67" s="65">
        <f t="shared" si="93"/>
        <v>0</v>
      </c>
      <c r="CO67" s="65">
        <f t="shared" si="93"/>
        <v>0</v>
      </c>
      <c r="CP67" s="65">
        <f t="shared" si="93"/>
        <v>0</v>
      </c>
      <c r="CQ67" s="65">
        <f t="shared" si="93"/>
        <v>0</v>
      </c>
      <c r="CR67" s="65">
        <f t="shared" si="93"/>
        <v>0</v>
      </c>
      <c r="CS67" s="65">
        <f t="shared" si="93"/>
        <v>0</v>
      </c>
      <c r="CT67" s="65">
        <f t="shared" si="93"/>
        <v>0</v>
      </c>
      <c r="CU67" s="65">
        <f t="shared" si="93"/>
        <v>0</v>
      </c>
      <c r="CV67" s="70">
        <f t="shared" si="93"/>
        <v>0</v>
      </c>
      <c r="CW67" s="65">
        <f t="shared" ref="CW67:DP67" si="94">CW$49*CW24</f>
        <v>0</v>
      </c>
      <c r="CX67" s="65">
        <f t="shared" si="94"/>
        <v>0</v>
      </c>
      <c r="CY67" s="65">
        <f t="shared" si="94"/>
        <v>0</v>
      </c>
      <c r="CZ67" s="65">
        <f t="shared" si="94"/>
        <v>0</v>
      </c>
      <c r="DA67" s="65">
        <f t="shared" si="94"/>
        <v>0</v>
      </c>
      <c r="DB67" s="65">
        <f t="shared" si="94"/>
        <v>0</v>
      </c>
      <c r="DC67" s="65">
        <f t="shared" si="94"/>
        <v>0</v>
      </c>
      <c r="DD67" s="65">
        <f t="shared" si="94"/>
        <v>0</v>
      </c>
      <c r="DE67" s="65">
        <f t="shared" si="94"/>
        <v>0</v>
      </c>
      <c r="DF67" s="65">
        <f t="shared" si="94"/>
        <v>0</v>
      </c>
      <c r="DG67" s="65">
        <f t="shared" si="94"/>
        <v>0</v>
      </c>
      <c r="DH67" s="65">
        <f t="shared" si="94"/>
        <v>0</v>
      </c>
      <c r="DI67" s="65">
        <f t="shared" si="94"/>
        <v>0</v>
      </c>
      <c r="DJ67" s="65">
        <f t="shared" si="94"/>
        <v>0</v>
      </c>
      <c r="DK67" s="65">
        <f t="shared" si="94"/>
        <v>0</v>
      </c>
      <c r="DL67" s="65">
        <f t="shared" si="94"/>
        <v>0</v>
      </c>
      <c r="DM67" s="65">
        <f t="shared" si="94"/>
        <v>0</v>
      </c>
      <c r="DN67" s="65">
        <f t="shared" si="94"/>
        <v>0</v>
      </c>
      <c r="DO67" s="65">
        <f t="shared" si="94"/>
        <v>0</v>
      </c>
      <c r="DP67" s="65">
        <f t="shared" si="94"/>
        <v>0</v>
      </c>
    </row>
    <row r="68" spans="1:120" x14ac:dyDescent="0.25">
      <c r="A68" s="65" t="str">
        <f t="shared" si="71"/>
        <v>21_VN</v>
      </c>
      <c r="B68" s="65" t="str">
        <f t="shared" si="71"/>
        <v>7_6_kerosene</v>
      </c>
      <c r="C68" s="65" t="str">
        <f t="shared" si="71"/>
        <v>7_6_kerosene</v>
      </c>
      <c r="D68" s="66" t="s">
        <v>171</v>
      </c>
      <c r="E68" s="66">
        <f t="shared" si="72"/>
        <v>0</v>
      </c>
      <c r="F68" s="66">
        <v>0</v>
      </c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 t="str">
        <f t="shared" si="73"/>
        <v>21_VN</v>
      </c>
      <c r="BL68" s="65" t="str">
        <f t="shared" si="74"/>
        <v>d_ind_cem_7_6_kerosene</v>
      </c>
      <c r="BM68" s="65"/>
      <c r="BN68" s="65"/>
      <c r="BO68" s="65">
        <f t="shared" ref="BO68:CV68" si="95">BO$49*BO25</f>
        <v>0</v>
      </c>
      <c r="BP68" s="65">
        <f t="shared" si="95"/>
        <v>0</v>
      </c>
      <c r="BQ68" s="65">
        <f t="shared" si="95"/>
        <v>0</v>
      </c>
      <c r="BR68" s="65">
        <f t="shared" si="95"/>
        <v>0</v>
      </c>
      <c r="BS68" s="65">
        <f t="shared" si="95"/>
        <v>0</v>
      </c>
      <c r="BT68" s="65">
        <f t="shared" si="95"/>
        <v>0</v>
      </c>
      <c r="BU68" s="65">
        <f t="shared" si="95"/>
        <v>0</v>
      </c>
      <c r="BV68" s="65">
        <f t="shared" si="95"/>
        <v>0</v>
      </c>
      <c r="BW68" s="65">
        <f t="shared" si="95"/>
        <v>0</v>
      </c>
      <c r="BX68" s="65">
        <f t="shared" si="95"/>
        <v>0</v>
      </c>
      <c r="BY68" s="65">
        <f t="shared" si="95"/>
        <v>0</v>
      </c>
      <c r="BZ68" s="65">
        <f t="shared" si="95"/>
        <v>0</v>
      </c>
      <c r="CA68" s="65">
        <f t="shared" si="95"/>
        <v>0</v>
      </c>
      <c r="CB68" s="65">
        <f t="shared" si="95"/>
        <v>0</v>
      </c>
      <c r="CC68" s="65">
        <f t="shared" si="95"/>
        <v>0</v>
      </c>
      <c r="CD68" s="65">
        <f t="shared" si="95"/>
        <v>0</v>
      </c>
      <c r="CE68" s="65">
        <f t="shared" si="95"/>
        <v>0</v>
      </c>
      <c r="CF68" s="65">
        <f t="shared" si="95"/>
        <v>0</v>
      </c>
      <c r="CG68" s="65">
        <f t="shared" si="95"/>
        <v>0</v>
      </c>
      <c r="CH68" s="65">
        <f t="shared" si="95"/>
        <v>0</v>
      </c>
      <c r="CI68" s="65">
        <f t="shared" si="95"/>
        <v>0</v>
      </c>
      <c r="CJ68" s="65">
        <f t="shared" si="95"/>
        <v>0</v>
      </c>
      <c r="CK68" s="65">
        <f t="shared" si="95"/>
        <v>0</v>
      </c>
      <c r="CL68" s="65">
        <f t="shared" si="95"/>
        <v>0</v>
      </c>
      <c r="CM68" s="65">
        <f t="shared" si="95"/>
        <v>0</v>
      </c>
      <c r="CN68" s="65">
        <f t="shared" si="95"/>
        <v>0</v>
      </c>
      <c r="CO68" s="65">
        <f t="shared" si="95"/>
        <v>0</v>
      </c>
      <c r="CP68" s="65">
        <f t="shared" si="95"/>
        <v>0</v>
      </c>
      <c r="CQ68" s="65">
        <f t="shared" si="95"/>
        <v>0</v>
      </c>
      <c r="CR68" s="65">
        <f t="shared" si="95"/>
        <v>0</v>
      </c>
      <c r="CS68" s="65">
        <f t="shared" si="95"/>
        <v>0</v>
      </c>
      <c r="CT68" s="65">
        <f t="shared" si="95"/>
        <v>0</v>
      </c>
      <c r="CU68" s="65">
        <f t="shared" si="95"/>
        <v>0</v>
      </c>
      <c r="CV68" s="70">
        <f t="shared" si="95"/>
        <v>0</v>
      </c>
      <c r="CW68" s="65">
        <f t="shared" ref="CW68:DP68" si="96">CW$49*CW25</f>
        <v>0</v>
      </c>
      <c r="CX68" s="65">
        <f t="shared" si="96"/>
        <v>0</v>
      </c>
      <c r="CY68" s="65">
        <f t="shared" si="96"/>
        <v>0</v>
      </c>
      <c r="CZ68" s="65">
        <f t="shared" si="96"/>
        <v>0</v>
      </c>
      <c r="DA68" s="65">
        <f t="shared" si="96"/>
        <v>0</v>
      </c>
      <c r="DB68" s="65">
        <f t="shared" si="96"/>
        <v>0</v>
      </c>
      <c r="DC68" s="65">
        <f t="shared" si="96"/>
        <v>0</v>
      </c>
      <c r="DD68" s="65">
        <f t="shared" si="96"/>
        <v>0</v>
      </c>
      <c r="DE68" s="65">
        <f t="shared" si="96"/>
        <v>0</v>
      </c>
      <c r="DF68" s="65">
        <f t="shared" si="96"/>
        <v>0</v>
      </c>
      <c r="DG68" s="65">
        <f t="shared" si="96"/>
        <v>0</v>
      </c>
      <c r="DH68" s="65">
        <f t="shared" si="96"/>
        <v>0</v>
      </c>
      <c r="DI68" s="65">
        <f t="shared" si="96"/>
        <v>0</v>
      </c>
      <c r="DJ68" s="65">
        <f t="shared" si="96"/>
        <v>0</v>
      </c>
      <c r="DK68" s="65">
        <f t="shared" si="96"/>
        <v>0</v>
      </c>
      <c r="DL68" s="65">
        <f t="shared" si="96"/>
        <v>0</v>
      </c>
      <c r="DM68" s="65">
        <f t="shared" si="96"/>
        <v>0</v>
      </c>
      <c r="DN68" s="65">
        <f t="shared" si="96"/>
        <v>0</v>
      </c>
      <c r="DO68" s="65">
        <f t="shared" si="96"/>
        <v>0</v>
      </c>
      <c r="DP68" s="65">
        <f t="shared" si="96"/>
        <v>0</v>
      </c>
    </row>
    <row r="69" spans="1:120" x14ac:dyDescent="0.25">
      <c r="A69" s="65" t="str">
        <f t="shared" si="71"/>
        <v>21_VN</v>
      </c>
      <c r="B69" s="65" t="str">
        <f t="shared" si="71"/>
        <v>7_7_gas_diesel_oil</v>
      </c>
      <c r="C69" s="65" t="str">
        <f t="shared" si="71"/>
        <v>7_7_gas_diesel_oil</v>
      </c>
      <c r="D69" s="66" t="s">
        <v>171</v>
      </c>
      <c r="E69" s="66">
        <f t="shared" si="72"/>
        <v>8.1438640010734247</v>
      </c>
      <c r="F69" s="66">
        <v>8.2117295344157046</v>
      </c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 t="str">
        <f t="shared" si="73"/>
        <v>21_VN</v>
      </c>
      <c r="BL69" s="65" t="str">
        <f t="shared" si="74"/>
        <v>d_ind_cem_7_7_gas_diesel_oil</v>
      </c>
      <c r="BM69" s="65"/>
      <c r="BN69" s="65"/>
      <c r="BO69" s="65">
        <f t="shared" ref="BO69:CV69" si="97">BO$49*BO26</f>
        <v>8.1438640010734247</v>
      </c>
      <c r="BP69" s="65">
        <f t="shared" si="97"/>
        <v>8.2117295344157046</v>
      </c>
      <c r="BQ69" s="65">
        <f t="shared" si="97"/>
        <v>8.8686678971689616</v>
      </c>
      <c r="BR69" s="65">
        <f t="shared" si="97"/>
        <v>8.1203651746774224</v>
      </c>
      <c r="BS69" s="65">
        <f t="shared" si="97"/>
        <v>8.9569148422268832</v>
      </c>
      <c r="BT69" s="65">
        <f t="shared" si="97"/>
        <v>9.8494779450255265</v>
      </c>
      <c r="BU69" s="65">
        <f t="shared" si="97"/>
        <v>10.286523497995312</v>
      </c>
      <c r="BV69" s="65">
        <f t="shared" si="97"/>
        <v>10.739930113947322</v>
      </c>
      <c r="BW69" s="65">
        <f t="shared" si="97"/>
        <v>11.210165482512064</v>
      </c>
      <c r="BX69" s="65">
        <f t="shared" si="97"/>
        <v>11.697702420377066</v>
      </c>
      <c r="BY69" s="65">
        <f t="shared" si="97"/>
        <v>12.203018291530993</v>
      </c>
      <c r="BZ69" s="65">
        <f t="shared" si="97"/>
        <v>12.622011978966874</v>
      </c>
      <c r="CA69" s="65">
        <f t="shared" si="97"/>
        <v>13.052614627182695</v>
      </c>
      <c r="CB69" s="65">
        <f t="shared" si="97"/>
        <v>13.478150955204704</v>
      </c>
      <c r="CC69" s="65">
        <f t="shared" si="97"/>
        <v>13.49622770929933</v>
      </c>
      <c r="CD69" s="65">
        <f t="shared" si="97"/>
        <v>13.494318812463547</v>
      </c>
      <c r="CE69" s="65">
        <f t="shared" si="97"/>
        <v>13.472217377914447</v>
      </c>
      <c r="CF69" s="65">
        <f t="shared" si="97"/>
        <v>13.4297378110524</v>
      </c>
      <c r="CG69" s="65">
        <f t="shared" si="97"/>
        <v>13.366716499523429</v>
      </c>
      <c r="CH69" s="65">
        <f t="shared" si="97"/>
        <v>13.283012516130738</v>
      </c>
      <c r="CI69" s="65">
        <f t="shared" si="97"/>
        <v>13.1785083347828</v>
      </c>
      <c r="CJ69" s="65">
        <f t="shared" si="97"/>
        <v>13.053110559663152</v>
      </c>
      <c r="CK69" s="65">
        <f t="shared" si="97"/>
        <v>12.906750667813958</v>
      </c>
      <c r="CL69" s="65">
        <f t="shared" si="97"/>
        <v>12.739385765323902</v>
      </c>
      <c r="CM69" s="65">
        <f t="shared" si="97"/>
        <v>12.550999357314438</v>
      </c>
      <c r="CN69" s="65">
        <f t="shared" si="97"/>
        <v>12.341602131922912</v>
      </c>
      <c r="CO69" s="65">
        <f t="shared" si="97"/>
        <v>12.111232758480416</v>
      </c>
      <c r="CP69" s="65">
        <f t="shared" si="97"/>
        <v>11.859958700086148</v>
      </c>
      <c r="CQ69" s="65">
        <f t="shared" si="97"/>
        <v>11.58787704078313</v>
      </c>
      <c r="CR69" s="65">
        <f t="shared" si="97"/>
        <v>11.295115327540636</v>
      </c>
      <c r="CS69" s="65">
        <f t="shared" si="97"/>
        <v>10.981832427254181</v>
      </c>
      <c r="CT69" s="65">
        <f t="shared" si="97"/>
        <v>10.665675496348527</v>
      </c>
      <c r="CU69" s="65">
        <f t="shared" si="97"/>
        <v>10.34684529876543</v>
      </c>
      <c r="CV69" s="70">
        <f t="shared" si="97"/>
        <v>10.025547910049905</v>
      </c>
      <c r="CW69" s="65">
        <f t="shared" ref="CW69:DP69" si="98">CW$49*CW26</f>
        <v>9.6059354459453736</v>
      </c>
      <c r="CX69" s="65">
        <f t="shared" si="98"/>
        <v>9.1916507389238298</v>
      </c>
      <c r="CY69" s="65">
        <f t="shared" si="98"/>
        <v>8.7828651801548752</v>
      </c>
      <c r="CZ69" s="65">
        <f t="shared" si="98"/>
        <v>8.3797472016986667</v>
      </c>
      <c r="DA69" s="65">
        <f t="shared" si="98"/>
        <v>7.9824623054872763</v>
      </c>
      <c r="DB69" s="65">
        <f t="shared" si="98"/>
        <v>7.5911730920830873</v>
      </c>
      <c r="DC69" s="65">
        <f t="shared" si="98"/>
        <v>7.2060392892162257</v>
      </c>
      <c r="DD69" s="65">
        <f t="shared" si="98"/>
        <v>6.8272177801024485</v>
      </c>
      <c r="DE69" s="65">
        <f t="shared" si="98"/>
        <v>6.4548626315427562</v>
      </c>
      <c r="DF69" s="65">
        <f t="shared" si="98"/>
        <v>6.0891251218059406</v>
      </c>
      <c r="DG69" s="65">
        <f t="shared" si="98"/>
        <v>5.7301537682966597</v>
      </c>
      <c r="DH69" s="65">
        <f t="shared" si="98"/>
        <v>5.3780943550086837</v>
      </c>
      <c r="DI69" s="65">
        <f t="shared" si="98"/>
        <v>5.0330899597665377</v>
      </c>
      <c r="DJ69" s="65">
        <f t="shared" si="98"/>
        <v>4.6952809812558423</v>
      </c>
      <c r="DK69" s="65">
        <f t="shared" si="98"/>
        <v>4.3648051658438307</v>
      </c>
      <c r="DL69" s="65">
        <f t="shared" si="98"/>
        <v>4.0417976341923669</v>
      </c>
      <c r="DM69" s="65">
        <f t="shared" si="98"/>
        <v>3.7263909076634247</v>
      </c>
      <c r="DN69" s="65">
        <f t="shared" si="98"/>
        <v>3.4187149345198011</v>
      </c>
      <c r="DO69" s="65">
        <f t="shared" si="98"/>
        <v>3.118897115921563</v>
      </c>
      <c r="DP69" s="65">
        <f t="shared" si="98"/>
        <v>2.8270623317198518</v>
      </c>
    </row>
    <row r="70" spans="1:120" x14ac:dyDescent="0.25">
      <c r="A70" s="65" t="str">
        <f t="shared" si="71"/>
        <v>21_VN</v>
      </c>
      <c r="B70" s="65" t="str">
        <f t="shared" si="71"/>
        <v>7_8_fuel_oil</v>
      </c>
      <c r="C70" s="65" t="str">
        <f t="shared" si="71"/>
        <v>7_8_fuel_oil</v>
      </c>
      <c r="D70" s="66" t="s">
        <v>171</v>
      </c>
      <c r="E70" s="66">
        <f t="shared" si="72"/>
        <v>1.47048856771244</v>
      </c>
      <c r="F70" s="66">
        <v>1.47048856771244</v>
      </c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 t="str">
        <f t="shared" si="73"/>
        <v>21_VN</v>
      </c>
      <c r="BL70" s="65" t="str">
        <f t="shared" si="74"/>
        <v>d_ind_cem_7_8_fuel_oil</v>
      </c>
      <c r="BM70" s="65"/>
      <c r="BN70" s="65"/>
      <c r="BO70" s="65">
        <f t="shared" ref="BO70:CV70" si="99">BO$49*BO27</f>
        <v>1.47048856771244</v>
      </c>
      <c r="BP70" s="65">
        <f t="shared" si="99"/>
        <v>1.47048856771244</v>
      </c>
      <c r="BQ70" s="65">
        <f t="shared" si="99"/>
        <v>1.5881276531294353</v>
      </c>
      <c r="BR70" s="65">
        <f t="shared" si="99"/>
        <v>1.4541277942689841</v>
      </c>
      <c r="BS70" s="65">
        <f t="shared" si="99"/>
        <v>1.6039301857505313</v>
      </c>
      <c r="BT70" s="65">
        <f t="shared" si="99"/>
        <v>1.7637629996695223</v>
      </c>
      <c r="BU70" s="65">
        <f t="shared" si="99"/>
        <v>1.8420255004640469</v>
      </c>
      <c r="BV70" s="65">
        <f t="shared" si="99"/>
        <v>1.9232178050191746</v>
      </c>
      <c r="BW70" s="65">
        <f t="shared" si="99"/>
        <v>2.0074236633235056</v>
      </c>
      <c r="BX70" s="65">
        <f t="shared" si="99"/>
        <v>2.0947277434765827</v>
      </c>
      <c r="BY70" s="65">
        <f t="shared" si="99"/>
        <v>2.1852155278710028</v>
      </c>
      <c r="BZ70" s="65">
        <f t="shared" si="99"/>
        <v>2.2602454499764417</v>
      </c>
      <c r="CA70" s="65">
        <f t="shared" si="99"/>
        <v>2.3373542087067811</v>
      </c>
      <c r="CB70" s="65">
        <f t="shared" si="99"/>
        <v>2.413555732743851</v>
      </c>
      <c r="CC70" s="65">
        <f t="shared" si="99"/>
        <v>2.4167927682704216</v>
      </c>
      <c r="CD70" s="65">
        <f t="shared" si="99"/>
        <v>2.416450938822412</v>
      </c>
      <c r="CE70" s="65">
        <f t="shared" si="99"/>
        <v>2.412493196826857</v>
      </c>
      <c r="CF70" s="65">
        <f t="shared" si="99"/>
        <v>2.4048863075387699</v>
      </c>
      <c r="CG70" s="65">
        <f t="shared" si="99"/>
        <v>2.3936009726117971</v>
      </c>
      <c r="CH70" s="65">
        <f t="shared" si="99"/>
        <v>2.3786119559697991</v>
      </c>
      <c r="CI70" s="65">
        <f t="shared" si="99"/>
        <v>2.3598982120129088</v>
      </c>
      <c r="CJ70" s="65">
        <f t="shared" si="99"/>
        <v>2.3374430161912239</v>
      </c>
      <c r="CK70" s="65">
        <f t="shared" si="99"/>
        <v>2.3112340979805261</v>
      </c>
      <c r="CL70" s="65">
        <f t="shared" si="99"/>
        <v>2.281263776294153</v>
      </c>
      <c r="CM70" s="65">
        <f t="shared" si="99"/>
        <v>2.2475290973657587</v>
      </c>
      <c r="CN70" s="65">
        <f t="shared" si="99"/>
        <v>2.2100319751385284</v>
      </c>
      <c r="CO70" s="65">
        <f t="shared" si="99"/>
        <v>2.1687793341962611</v>
      </c>
      <c r="CP70" s="65">
        <f t="shared" si="99"/>
        <v>2.1237832552724596</v>
      </c>
      <c r="CQ70" s="65">
        <f t="shared" si="99"/>
        <v>2.075061123374117</v>
      </c>
      <c r="CR70" s="65">
        <f t="shared" si="99"/>
        <v>2.0226357785569573</v>
      </c>
      <c r="CS70" s="65">
        <f t="shared" si="99"/>
        <v>1.966535669389905</v>
      </c>
      <c r="CT70" s="65">
        <f t="shared" si="99"/>
        <v>1.9099209026040069</v>
      </c>
      <c r="CU70" s="65">
        <f t="shared" si="99"/>
        <v>1.8528274293445028</v>
      </c>
      <c r="CV70" s="70">
        <f t="shared" si="99"/>
        <v>1.7952921519145872</v>
      </c>
      <c r="CW70" s="65">
        <f t="shared" ref="CW70:DP70" si="100">CW$49*CW27</f>
        <v>1.7201514244040985</v>
      </c>
      <c r="CX70" s="65">
        <f t="shared" si="100"/>
        <v>1.6459647475414365</v>
      </c>
      <c r="CY70" s="65">
        <f t="shared" si="100"/>
        <v>1.5727628126388811</v>
      </c>
      <c r="CZ70" s="65">
        <f t="shared" si="100"/>
        <v>1.5005757811158826</v>
      </c>
      <c r="DA70" s="65">
        <f t="shared" si="100"/>
        <v>1.4294332896888018</v>
      </c>
      <c r="DB70" s="65">
        <f t="shared" si="100"/>
        <v>1.3593644555207272</v>
      </c>
      <c r="DC70" s="65">
        <f t="shared" si="100"/>
        <v>1.2903978813317207</v>
      </c>
      <c r="DD70" s="65">
        <f t="shared" si="100"/>
        <v>1.2225616604697509</v>
      </c>
      <c r="DE70" s="65">
        <f t="shared" si="100"/>
        <v>1.15588338194254</v>
      </c>
      <c r="DF70" s="65">
        <f t="shared" si="100"/>
        <v>1.0903901354105388</v>
      </c>
      <c r="DG70" s="65">
        <f t="shared" si="100"/>
        <v>1.0261085161414967</v>
      </c>
      <c r="DH70" s="65">
        <f t="shared" si="100"/>
        <v>0.96306462992656261</v>
      </c>
      <c r="DI70" s="65">
        <f t="shared" si="100"/>
        <v>0.90128409795849174</v>
      </c>
      <c r="DJ70" s="65">
        <f t="shared" si="100"/>
        <v>0.84079206167201648</v>
      </c>
      <c r="DK70" s="65">
        <f t="shared" si="100"/>
        <v>0.78161318754664166</v>
      </c>
      <c r="DL70" s="65">
        <f t="shared" si="100"/>
        <v>0.72377167187228397</v>
      </c>
      <c r="DM70" s="65">
        <f t="shared" si="100"/>
        <v>0.66729124547774665</v>
      </c>
      <c r="DN70" s="65">
        <f t="shared" si="100"/>
        <v>0.61219517842252669</v>
      </c>
      <c r="DO70" s="65">
        <f t="shared" si="100"/>
        <v>0.55850628465204266</v>
      </c>
      <c r="DP70" s="65">
        <f t="shared" si="100"/>
        <v>0.50624692661657622</v>
      </c>
    </row>
    <row r="71" spans="1:120" x14ac:dyDescent="0.25">
      <c r="A71" s="65" t="str">
        <f t="shared" si="71"/>
        <v>21_VN</v>
      </c>
      <c r="B71" s="65" t="str">
        <f t="shared" si="71"/>
        <v>7_9_lpg</v>
      </c>
      <c r="C71" s="65" t="str">
        <f t="shared" si="71"/>
        <v>7_9_lpg</v>
      </c>
      <c r="D71" s="66" t="s">
        <v>171</v>
      </c>
      <c r="E71" s="66">
        <f t="shared" si="72"/>
        <v>1.062049605390198</v>
      </c>
      <c r="F71" s="66">
        <v>1.899891588919902</v>
      </c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 t="str">
        <f t="shared" si="73"/>
        <v>21_VN</v>
      </c>
      <c r="BL71" s="65" t="str">
        <f t="shared" si="74"/>
        <v>d_ind_cem_7_9_lpg</v>
      </c>
      <c r="BM71" s="65"/>
      <c r="BN71" s="65"/>
      <c r="BO71" s="65">
        <f t="shared" ref="BO71:CV71" si="101">BO$49*BO28</f>
        <v>1.062049605390198</v>
      </c>
      <c r="BP71" s="65">
        <f t="shared" si="101"/>
        <v>1.899891588919902</v>
      </c>
      <c r="BQ71" s="65">
        <f t="shared" si="101"/>
        <v>2.0518829160334939</v>
      </c>
      <c r="BR71" s="65">
        <f t="shared" si="101"/>
        <v>1.8787532431102496</v>
      </c>
      <c r="BS71" s="65">
        <f t="shared" si="101"/>
        <v>2.0723000069716155</v>
      </c>
      <c r="BT71" s="65">
        <f t="shared" si="101"/>
        <v>2.2788062154969126</v>
      </c>
      <c r="BU71" s="65">
        <f t="shared" si="101"/>
        <v>2.3799224500955023</v>
      </c>
      <c r="BV71" s="65">
        <f t="shared" si="101"/>
        <v>2.4848240317169621</v>
      </c>
      <c r="BW71" s="65">
        <f t="shared" si="101"/>
        <v>2.5936191665061128</v>
      </c>
      <c r="BX71" s="65">
        <f t="shared" si="101"/>
        <v>2.7064172468198224</v>
      </c>
      <c r="BY71" s="65">
        <f t="shared" si="101"/>
        <v>2.8233287170928612</v>
      </c>
      <c r="BZ71" s="65">
        <f t="shared" si="101"/>
        <v>2.9202684152689544</v>
      </c>
      <c r="CA71" s="65">
        <f t="shared" si="101"/>
        <v>3.0198939991466487</v>
      </c>
      <c r="CB71" s="65">
        <f t="shared" si="101"/>
        <v>3.1183474232396526</v>
      </c>
      <c r="CC71" s="65">
        <f t="shared" si="101"/>
        <v>3.1225297179578866</v>
      </c>
      <c r="CD71" s="65">
        <f t="shared" si="101"/>
        <v>3.1220880695783073</v>
      </c>
      <c r="CE71" s="65">
        <f t="shared" si="101"/>
        <v>3.1169746121237094</v>
      </c>
      <c r="CF71" s="65">
        <f t="shared" si="101"/>
        <v>3.1071464058434222</v>
      </c>
      <c r="CG71" s="65">
        <f t="shared" si="101"/>
        <v>3.0925655968683112</v>
      </c>
      <c r="CH71" s="65">
        <f t="shared" si="101"/>
        <v>3.0731995798386014</v>
      </c>
      <c r="CI71" s="65">
        <f t="shared" si="101"/>
        <v>3.0490211635478817</v>
      </c>
      <c r="CJ71" s="65">
        <f t="shared" si="101"/>
        <v>3.0200087396461188</v>
      </c>
      <c r="CK71" s="65">
        <f t="shared" si="101"/>
        <v>2.9861464544461356</v>
      </c>
      <c r="CL71" s="65">
        <f t="shared" si="101"/>
        <v>2.9474243838776144</v>
      </c>
      <c r="CM71" s="65">
        <f t="shared" si="101"/>
        <v>2.9038387116335418</v>
      </c>
      <c r="CN71" s="65">
        <f t="shared" si="101"/>
        <v>2.8553919105550127</v>
      </c>
      <c r="CO71" s="65">
        <f t="shared" si="101"/>
        <v>2.8020929273001665</v>
      </c>
      <c r="CP71" s="65">
        <f t="shared" si="101"/>
        <v>2.7439573703439541</v>
      </c>
      <c r="CQ71" s="65">
        <f t="shared" si="101"/>
        <v>2.6810077013561098</v>
      </c>
      <c r="CR71" s="65">
        <f t="shared" si="101"/>
        <v>2.6132734300048583</v>
      </c>
      <c r="CS71" s="65">
        <f t="shared" si="101"/>
        <v>2.5407913122351311</v>
      </c>
      <c r="CT71" s="65">
        <f t="shared" si="101"/>
        <v>2.4676442496962379</v>
      </c>
      <c r="CU71" s="65">
        <f t="shared" si="101"/>
        <v>2.3938786917655852</v>
      </c>
      <c r="CV71" s="70">
        <f t="shared" si="101"/>
        <v>2.3195423167298244</v>
      </c>
      <c r="CW71" s="65">
        <f t="shared" ref="CW71:DP71" si="102">CW$49*CW28</f>
        <v>2.2224594564362676</v>
      </c>
      <c r="CX71" s="65">
        <f t="shared" si="102"/>
        <v>2.1266092427888719</v>
      </c>
      <c r="CY71" s="65">
        <f t="shared" si="102"/>
        <v>2.0320313293880354</v>
      </c>
      <c r="CZ71" s="65">
        <f t="shared" si="102"/>
        <v>1.9387646852052836</v>
      </c>
      <c r="DA71" s="65">
        <f t="shared" si="102"/>
        <v>1.8468476012884854</v>
      </c>
      <c r="DB71" s="65">
        <f t="shared" si="102"/>
        <v>1.7563176974154884</v>
      </c>
      <c r="DC71" s="65">
        <f t="shared" si="102"/>
        <v>1.6672119286966276</v>
      </c>
      <c r="DD71" s="65">
        <f t="shared" si="102"/>
        <v>1.5795665921264403</v>
      </c>
      <c r="DE71" s="65">
        <f t="shared" si="102"/>
        <v>1.4934173330848837</v>
      </c>
      <c r="DF71" s="65">
        <f t="shared" si="102"/>
        <v>1.4087991517883258</v>
      </c>
      <c r="DG71" s="65">
        <f t="shared" si="102"/>
        <v>1.3257464096909206</v>
      </c>
      <c r="DH71" s="65">
        <f t="shared" si="102"/>
        <v>1.2442928358362753</v>
      </c>
      <c r="DI71" s="65">
        <f t="shared" si="102"/>
        <v>1.1644715331601647</v>
      </c>
      <c r="DJ71" s="65">
        <f t="shared" si="102"/>
        <v>1.0863149847443552</v>
      </c>
      <c r="DK71" s="65">
        <f t="shared" si="102"/>
        <v>1.0098550600218827</v>
      </c>
      <c r="DL71" s="65">
        <f t="shared" si="102"/>
        <v>0.93512302093432642</v>
      </c>
      <c r="DM71" s="65">
        <f t="shared" si="102"/>
        <v>0.86214952804106149</v>
      </c>
      <c r="DN71" s="65">
        <f t="shared" si="102"/>
        <v>0.79096464658114018</v>
      </c>
      <c r="DO71" s="65">
        <f t="shared" si="102"/>
        <v>0.72159785248791075</v>
      </c>
      <c r="DP71" s="65">
        <f t="shared" si="102"/>
        <v>0.65407803835675293</v>
      </c>
    </row>
    <row r="72" spans="1:120" x14ac:dyDescent="0.25">
      <c r="A72" s="65" t="str">
        <f t="shared" si="71"/>
        <v>21_VN</v>
      </c>
      <c r="B72" s="65" t="str">
        <f t="shared" si="71"/>
        <v>7_10_refinery_gas_not_liquefied</v>
      </c>
      <c r="C72" s="65" t="str">
        <f t="shared" si="71"/>
        <v>7_10_refi_gas_notliq</v>
      </c>
      <c r="D72" s="66" t="s">
        <v>171</v>
      </c>
      <c r="E72" s="66">
        <f t="shared" si="72"/>
        <v>0</v>
      </c>
      <c r="F72" s="66">
        <v>0</v>
      </c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 t="str">
        <f t="shared" si="73"/>
        <v>21_VN</v>
      </c>
      <c r="BL72" s="65" t="str">
        <f t="shared" si="74"/>
        <v>d_ind_cem_7_10_refi_gas_notliq</v>
      </c>
      <c r="BM72" s="65"/>
      <c r="BN72" s="65"/>
      <c r="BO72" s="65">
        <f t="shared" ref="BO72:CV72" si="103">BO$49*BO29</f>
        <v>0</v>
      </c>
      <c r="BP72" s="65">
        <f t="shared" si="103"/>
        <v>0</v>
      </c>
      <c r="BQ72" s="65">
        <f t="shared" si="103"/>
        <v>0</v>
      </c>
      <c r="BR72" s="65">
        <f t="shared" si="103"/>
        <v>0</v>
      </c>
      <c r="BS72" s="65">
        <f t="shared" si="103"/>
        <v>0</v>
      </c>
      <c r="BT72" s="65">
        <f t="shared" si="103"/>
        <v>0</v>
      </c>
      <c r="BU72" s="65">
        <f t="shared" si="103"/>
        <v>0</v>
      </c>
      <c r="BV72" s="65">
        <f t="shared" si="103"/>
        <v>0</v>
      </c>
      <c r="BW72" s="65">
        <f t="shared" si="103"/>
        <v>0</v>
      </c>
      <c r="BX72" s="65">
        <f t="shared" si="103"/>
        <v>0</v>
      </c>
      <c r="BY72" s="65">
        <f t="shared" si="103"/>
        <v>0</v>
      </c>
      <c r="BZ72" s="65">
        <f t="shared" si="103"/>
        <v>0</v>
      </c>
      <c r="CA72" s="65">
        <f t="shared" si="103"/>
        <v>0</v>
      </c>
      <c r="CB72" s="65">
        <f t="shared" si="103"/>
        <v>0</v>
      </c>
      <c r="CC72" s="65">
        <f t="shared" si="103"/>
        <v>0</v>
      </c>
      <c r="CD72" s="65">
        <f t="shared" si="103"/>
        <v>0</v>
      </c>
      <c r="CE72" s="65">
        <f t="shared" si="103"/>
        <v>0</v>
      </c>
      <c r="CF72" s="65">
        <f t="shared" si="103"/>
        <v>0</v>
      </c>
      <c r="CG72" s="65">
        <f t="shared" si="103"/>
        <v>0</v>
      </c>
      <c r="CH72" s="65">
        <f t="shared" si="103"/>
        <v>0</v>
      </c>
      <c r="CI72" s="65">
        <f t="shared" si="103"/>
        <v>0</v>
      </c>
      <c r="CJ72" s="65">
        <f t="shared" si="103"/>
        <v>0</v>
      </c>
      <c r="CK72" s="65">
        <f t="shared" si="103"/>
        <v>0</v>
      </c>
      <c r="CL72" s="65">
        <f t="shared" si="103"/>
        <v>0</v>
      </c>
      <c r="CM72" s="65">
        <f t="shared" si="103"/>
        <v>0</v>
      </c>
      <c r="CN72" s="65">
        <f t="shared" si="103"/>
        <v>0</v>
      </c>
      <c r="CO72" s="65">
        <f t="shared" si="103"/>
        <v>0</v>
      </c>
      <c r="CP72" s="65">
        <f t="shared" si="103"/>
        <v>0</v>
      </c>
      <c r="CQ72" s="65">
        <f t="shared" si="103"/>
        <v>0</v>
      </c>
      <c r="CR72" s="65">
        <f t="shared" si="103"/>
        <v>0</v>
      </c>
      <c r="CS72" s="65">
        <f t="shared" si="103"/>
        <v>0</v>
      </c>
      <c r="CT72" s="65">
        <f t="shared" si="103"/>
        <v>0</v>
      </c>
      <c r="CU72" s="65">
        <f t="shared" si="103"/>
        <v>0</v>
      </c>
      <c r="CV72" s="70">
        <f t="shared" si="103"/>
        <v>0</v>
      </c>
      <c r="CW72" s="65">
        <f t="shared" ref="CW72:DP72" si="104">CW$49*CW29</f>
        <v>0</v>
      </c>
      <c r="CX72" s="65">
        <f t="shared" si="104"/>
        <v>0</v>
      </c>
      <c r="CY72" s="65">
        <f t="shared" si="104"/>
        <v>0</v>
      </c>
      <c r="CZ72" s="65">
        <f t="shared" si="104"/>
        <v>0</v>
      </c>
      <c r="DA72" s="65">
        <f t="shared" si="104"/>
        <v>0</v>
      </c>
      <c r="DB72" s="65">
        <f t="shared" si="104"/>
        <v>0</v>
      </c>
      <c r="DC72" s="65">
        <f t="shared" si="104"/>
        <v>0</v>
      </c>
      <c r="DD72" s="65">
        <f t="shared" si="104"/>
        <v>0</v>
      </c>
      <c r="DE72" s="65">
        <f t="shared" si="104"/>
        <v>0</v>
      </c>
      <c r="DF72" s="65">
        <f t="shared" si="104"/>
        <v>0</v>
      </c>
      <c r="DG72" s="65">
        <f t="shared" si="104"/>
        <v>0</v>
      </c>
      <c r="DH72" s="65">
        <f t="shared" si="104"/>
        <v>0</v>
      </c>
      <c r="DI72" s="65">
        <f t="shared" si="104"/>
        <v>0</v>
      </c>
      <c r="DJ72" s="65">
        <f t="shared" si="104"/>
        <v>0</v>
      </c>
      <c r="DK72" s="65">
        <f t="shared" si="104"/>
        <v>0</v>
      </c>
      <c r="DL72" s="65">
        <f t="shared" si="104"/>
        <v>0</v>
      </c>
      <c r="DM72" s="65">
        <f t="shared" si="104"/>
        <v>0</v>
      </c>
      <c r="DN72" s="65">
        <f t="shared" si="104"/>
        <v>0</v>
      </c>
      <c r="DO72" s="65">
        <f t="shared" si="104"/>
        <v>0</v>
      </c>
      <c r="DP72" s="65">
        <f t="shared" si="104"/>
        <v>0</v>
      </c>
    </row>
    <row r="73" spans="1:120" x14ac:dyDescent="0.25">
      <c r="A73" s="65" t="str">
        <f t="shared" si="71"/>
        <v>21_VN</v>
      </c>
      <c r="B73" s="65" t="str">
        <f t="shared" si="71"/>
        <v>7_11_ethane</v>
      </c>
      <c r="C73" s="65" t="str">
        <f t="shared" si="71"/>
        <v>7_11_ethane</v>
      </c>
      <c r="D73" s="66" t="s">
        <v>171</v>
      </c>
      <c r="E73" s="66">
        <f t="shared" si="72"/>
        <v>0</v>
      </c>
      <c r="F73" s="66">
        <v>0</v>
      </c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 t="str">
        <f t="shared" si="73"/>
        <v>21_VN</v>
      </c>
      <c r="BL73" s="65" t="str">
        <f t="shared" si="74"/>
        <v>d_ind_cem_7_11_ethane</v>
      </c>
      <c r="BM73" s="65"/>
      <c r="BN73" s="65"/>
      <c r="BO73" s="65">
        <f t="shared" ref="BO73:CV73" si="105">BO$49*BO30</f>
        <v>0</v>
      </c>
      <c r="BP73" s="65">
        <f t="shared" si="105"/>
        <v>0</v>
      </c>
      <c r="BQ73" s="65">
        <f t="shared" si="105"/>
        <v>0</v>
      </c>
      <c r="BR73" s="65">
        <f t="shared" si="105"/>
        <v>0</v>
      </c>
      <c r="BS73" s="65">
        <f t="shared" si="105"/>
        <v>0</v>
      </c>
      <c r="BT73" s="65">
        <f t="shared" si="105"/>
        <v>0</v>
      </c>
      <c r="BU73" s="65">
        <f t="shared" si="105"/>
        <v>0</v>
      </c>
      <c r="BV73" s="65">
        <f t="shared" si="105"/>
        <v>0</v>
      </c>
      <c r="BW73" s="65">
        <f t="shared" si="105"/>
        <v>0</v>
      </c>
      <c r="BX73" s="65">
        <f t="shared" si="105"/>
        <v>0</v>
      </c>
      <c r="BY73" s="65">
        <f t="shared" si="105"/>
        <v>0</v>
      </c>
      <c r="BZ73" s="65">
        <f t="shared" si="105"/>
        <v>0</v>
      </c>
      <c r="CA73" s="65">
        <f t="shared" si="105"/>
        <v>0</v>
      </c>
      <c r="CB73" s="65">
        <f t="shared" si="105"/>
        <v>0</v>
      </c>
      <c r="CC73" s="65">
        <f t="shared" si="105"/>
        <v>0</v>
      </c>
      <c r="CD73" s="65">
        <f t="shared" si="105"/>
        <v>0</v>
      </c>
      <c r="CE73" s="65">
        <f t="shared" si="105"/>
        <v>0</v>
      </c>
      <c r="CF73" s="65">
        <f t="shared" si="105"/>
        <v>0</v>
      </c>
      <c r="CG73" s="65">
        <f t="shared" si="105"/>
        <v>0</v>
      </c>
      <c r="CH73" s="65">
        <f t="shared" si="105"/>
        <v>0</v>
      </c>
      <c r="CI73" s="65">
        <f t="shared" si="105"/>
        <v>0</v>
      </c>
      <c r="CJ73" s="65">
        <f t="shared" si="105"/>
        <v>0</v>
      </c>
      <c r="CK73" s="65">
        <f t="shared" si="105"/>
        <v>0</v>
      </c>
      <c r="CL73" s="65">
        <f t="shared" si="105"/>
        <v>0</v>
      </c>
      <c r="CM73" s="65">
        <f t="shared" si="105"/>
        <v>0</v>
      </c>
      <c r="CN73" s="65">
        <f t="shared" si="105"/>
        <v>0</v>
      </c>
      <c r="CO73" s="65">
        <f t="shared" si="105"/>
        <v>0</v>
      </c>
      <c r="CP73" s="65">
        <f t="shared" si="105"/>
        <v>0</v>
      </c>
      <c r="CQ73" s="65">
        <f t="shared" si="105"/>
        <v>0</v>
      </c>
      <c r="CR73" s="65">
        <f t="shared" si="105"/>
        <v>0</v>
      </c>
      <c r="CS73" s="65">
        <f t="shared" si="105"/>
        <v>0</v>
      </c>
      <c r="CT73" s="65">
        <f t="shared" si="105"/>
        <v>0</v>
      </c>
      <c r="CU73" s="65">
        <f t="shared" si="105"/>
        <v>0</v>
      </c>
      <c r="CV73" s="70">
        <f t="shared" si="105"/>
        <v>0</v>
      </c>
      <c r="CW73" s="65">
        <f t="shared" ref="CW73:DP73" si="106">CW$49*CW30</f>
        <v>0</v>
      </c>
      <c r="CX73" s="65">
        <f t="shared" si="106"/>
        <v>0</v>
      </c>
      <c r="CY73" s="65">
        <f t="shared" si="106"/>
        <v>0</v>
      </c>
      <c r="CZ73" s="65">
        <f t="shared" si="106"/>
        <v>0</v>
      </c>
      <c r="DA73" s="65">
        <f t="shared" si="106"/>
        <v>0</v>
      </c>
      <c r="DB73" s="65">
        <f t="shared" si="106"/>
        <v>0</v>
      </c>
      <c r="DC73" s="65">
        <f t="shared" si="106"/>
        <v>0</v>
      </c>
      <c r="DD73" s="65">
        <f t="shared" si="106"/>
        <v>0</v>
      </c>
      <c r="DE73" s="65">
        <f t="shared" si="106"/>
        <v>0</v>
      </c>
      <c r="DF73" s="65">
        <f t="shared" si="106"/>
        <v>0</v>
      </c>
      <c r="DG73" s="65">
        <f t="shared" si="106"/>
        <v>0</v>
      </c>
      <c r="DH73" s="65">
        <f t="shared" si="106"/>
        <v>0</v>
      </c>
      <c r="DI73" s="65">
        <f t="shared" si="106"/>
        <v>0</v>
      </c>
      <c r="DJ73" s="65">
        <f t="shared" si="106"/>
        <v>0</v>
      </c>
      <c r="DK73" s="65">
        <f t="shared" si="106"/>
        <v>0</v>
      </c>
      <c r="DL73" s="65">
        <f t="shared" si="106"/>
        <v>0</v>
      </c>
      <c r="DM73" s="65">
        <f t="shared" si="106"/>
        <v>0</v>
      </c>
      <c r="DN73" s="65">
        <f t="shared" si="106"/>
        <v>0</v>
      </c>
      <c r="DO73" s="65">
        <f t="shared" si="106"/>
        <v>0</v>
      </c>
      <c r="DP73" s="65">
        <f t="shared" si="106"/>
        <v>0</v>
      </c>
    </row>
    <row r="74" spans="1:120" x14ac:dyDescent="0.25">
      <c r="A74" s="65" t="str">
        <f t="shared" si="71"/>
        <v>21_VN</v>
      </c>
      <c r="B74" s="65" t="str">
        <f t="shared" si="71"/>
        <v>7_x_other_petroleum_products</v>
      </c>
      <c r="C74" s="65" t="str">
        <f t="shared" si="71"/>
        <v>7_x_other_petrol_prod</v>
      </c>
      <c r="D74" s="66" t="s">
        <v>171</v>
      </c>
      <c r="E74" s="66">
        <f t="shared" si="72"/>
        <v>0</v>
      </c>
      <c r="F74" s="66">
        <v>0</v>
      </c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 t="str">
        <f t="shared" si="73"/>
        <v>21_VN</v>
      </c>
      <c r="BL74" s="65" t="str">
        <f t="shared" si="74"/>
        <v>d_ind_cem_7_x_other_petrol_prod</v>
      </c>
      <c r="BM74" s="65"/>
      <c r="BN74" s="65"/>
      <c r="BO74" s="65">
        <f t="shared" ref="BO74:CV74" si="107">BO$49*BO31</f>
        <v>0</v>
      </c>
      <c r="BP74" s="65">
        <f t="shared" si="107"/>
        <v>0</v>
      </c>
      <c r="BQ74" s="65">
        <f t="shared" si="107"/>
        <v>0</v>
      </c>
      <c r="BR74" s="65">
        <f t="shared" si="107"/>
        <v>0</v>
      </c>
      <c r="BS74" s="65">
        <f t="shared" si="107"/>
        <v>0</v>
      </c>
      <c r="BT74" s="65">
        <f t="shared" si="107"/>
        <v>0</v>
      </c>
      <c r="BU74" s="65">
        <f t="shared" si="107"/>
        <v>0</v>
      </c>
      <c r="BV74" s="65">
        <f t="shared" si="107"/>
        <v>0</v>
      </c>
      <c r="BW74" s="65">
        <f t="shared" si="107"/>
        <v>0</v>
      </c>
      <c r="BX74" s="65">
        <f t="shared" si="107"/>
        <v>0</v>
      </c>
      <c r="BY74" s="65">
        <f t="shared" si="107"/>
        <v>0</v>
      </c>
      <c r="BZ74" s="65">
        <f t="shared" si="107"/>
        <v>0</v>
      </c>
      <c r="CA74" s="65">
        <f t="shared" si="107"/>
        <v>0</v>
      </c>
      <c r="CB74" s="65">
        <f t="shared" si="107"/>
        <v>0</v>
      </c>
      <c r="CC74" s="65">
        <f t="shared" si="107"/>
        <v>0</v>
      </c>
      <c r="CD74" s="65">
        <f t="shared" si="107"/>
        <v>0</v>
      </c>
      <c r="CE74" s="65">
        <f t="shared" si="107"/>
        <v>0</v>
      </c>
      <c r="CF74" s="65">
        <f t="shared" si="107"/>
        <v>0</v>
      </c>
      <c r="CG74" s="65">
        <f t="shared" si="107"/>
        <v>0</v>
      </c>
      <c r="CH74" s="65">
        <f t="shared" si="107"/>
        <v>0</v>
      </c>
      <c r="CI74" s="65">
        <f t="shared" si="107"/>
        <v>0</v>
      </c>
      <c r="CJ74" s="65">
        <f t="shared" si="107"/>
        <v>0</v>
      </c>
      <c r="CK74" s="65">
        <f t="shared" si="107"/>
        <v>0</v>
      </c>
      <c r="CL74" s="65">
        <f t="shared" si="107"/>
        <v>0</v>
      </c>
      <c r="CM74" s="65">
        <f t="shared" si="107"/>
        <v>0</v>
      </c>
      <c r="CN74" s="65">
        <f t="shared" si="107"/>
        <v>0</v>
      </c>
      <c r="CO74" s="65">
        <f t="shared" si="107"/>
        <v>0</v>
      </c>
      <c r="CP74" s="65">
        <f t="shared" si="107"/>
        <v>0</v>
      </c>
      <c r="CQ74" s="65">
        <f t="shared" si="107"/>
        <v>0</v>
      </c>
      <c r="CR74" s="65">
        <f t="shared" si="107"/>
        <v>0</v>
      </c>
      <c r="CS74" s="65">
        <f t="shared" si="107"/>
        <v>0</v>
      </c>
      <c r="CT74" s="65">
        <f t="shared" si="107"/>
        <v>0</v>
      </c>
      <c r="CU74" s="65">
        <f t="shared" si="107"/>
        <v>0</v>
      </c>
      <c r="CV74" s="70">
        <f t="shared" si="107"/>
        <v>0</v>
      </c>
      <c r="CW74" s="65">
        <f t="shared" ref="CW74:DP74" si="108">CW$49*CW31</f>
        <v>0</v>
      </c>
      <c r="CX74" s="65">
        <f t="shared" si="108"/>
        <v>0</v>
      </c>
      <c r="CY74" s="65">
        <f t="shared" si="108"/>
        <v>0</v>
      </c>
      <c r="CZ74" s="65">
        <f t="shared" si="108"/>
        <v>0</v>
      </c>
      <c r="DA74" s="65">
        <f t="shared" si="108"/>
        <v>0</v>
      </c>
      <c r="DB74" s="65">
        <f t="shared" si="108"/>
        <v>0</v>
      </c>
      <c r="DC74" s="65">
        <f t="shared" si="108"/>
        <v>0</v>
      </c>
      <c r="DD74" s="65">
        <f t="shared" si="108"/>
        <v>0</v>
      </c>
      <c r="DE74" s="65">
        <f t="shared" si="108"/>
        <v>0</v>
      </c>
      <c r="DF74" s="65">
        <f t="shared" si="108"/>
        <v>0</v>
      </c>
      <c r="DG74" s="65">
        <f t="shared" si="108"/>
        <v>0</v>
      </c>
      <c r="DH74" s="65">
        <f t="shared" si="108"/>
        <v>0</v>
      </c>
      <c r="DI74" s="65">
        <f t="shared" si="108"/>
        <v>0</v>
      </c>
      <c r="DJ74" s="65">
        <f t="shared" si="108"/>
        <v>0</v>
      </c>
      <c r="DK74" s="65">
        <f t="shared" si="108"/>
        <v>0</v>
      </c>
      <c r="DL74" s="65">
        <f t="shared" si="108"/>
        <v>0</v>
      </c>
      <c r="DM74" s="65">
        <f t="shared" si="108"/>
        <v>0</v>
      </c>
      <c r="DN74" s="65">
        <f t="shared" si="108"/>
        <v>0</v>
      </c>
      <c r="DO74" s="65">
        <f t="shared" si="108"/>
        <v>0</v>
      </c>
      <c r="DP74" s="65">
        <f t="shared" si="108"/>
        <v>0</v>
      </c>
    </row>
    <row r="75" spans="1:120" x14ac:dyDescent="0.25">
      <c r="A75" s="65" t="str">
        <f t="shared" si="71"/>
        <v>21_VN</v>
      </c>
      <c r="B75" s="65" t="str">
        <f t="shared" si="71"/>
        <v>8_1_natural_gas</v>
      </c>
      <c r="C75" s="65" t="str">
        <f t="shared" si="71"/>
        <v>8_1_natural_gas</v>
      </c>
      <c r="D75" s="66" t="s">
        <v>171</v>
      </c>
      <c r="E75" s="66">
        <f t="shared" si="72"/>
        <v>8.2130644724572068</v>
      </c>
      <c r="F75" s="66">
        <v>4.5971083896276506</v>
      </c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 t="str">
        <f t="shared" si="73"/>
        <v>21_VN</v>
      </c>
      <c r="BL75" s="65" t="str">
        <f t="shared" si="74"/>
        <v>d_ind_cem_8_1_natural_gas</v>
      </c>
      <c r="BM75" s="65"/>
      <c r="BN75" s="65"/>
      <c r="BO75" s="65">
        <f t="shared" ref="BO75:CV75" si="109">BO$49*BO32</f>
        <v>8.2130644724572068</v>
      </c>
      <c r="BP75" s="65">
        <f t="shared" si="109"/>
        <v>4.5971083896276506</v>
      </c>
      <c r="BQ75" s="65">
        <f t="shared" si="109"/>
        <v>4.9648770607978623</v>
      </c>
      <c r="BR75" s="65">
        <f t="shared" si="109"/>
        <v>4.545960593915976</v>
      </c>
      <c r="BS75" s="65">
        <f t="shared" si="109"/>
        <v>5.0142796586043978</v>
      </c>
      <c r="BT75" s="65">
        <f t="shared" si="109"/>
        <v>5.5139562871332597</v>
      </c>
      <c r="BU75" s="65">
        <f t="shared" si="109"/>
        <v>5.7586240845547945</v>
      </c>
      <c r="BV75" s="65">
        <f t="shared" si="109"/>
        <v>6.0124511680419008</v>
      </c>
      <c r="BW75" s="65">
        <f t="shared" si="109"/>
        <v>6.2756993606265148</v>
      </c>
      <c r="BX75" s="65">
        <f t="shared" si="109"/>
        <v>6.5486333555808498</v>
      </c>
      <c r="BY75" s="65">
        <f t="shared" si="109"/>
        <v>6.8315203918571861</v>
      </c>
      <c r="BZ75" s="65">
        <f t="shared" si="109"/>
        <v>7.0660823544303444</v>
      </c>
      <c r="CA75" s="65">
        <f t="shared" si="109"/>
        <v>7.307143270819827</v>
      </c>
      <c r="CB75" s="65">
        <f t="shared" si="109"/>
        <v>7.5453679487567529</v>
      </c>
      <c r="CC75" s="65">
        <f t="shared" si="109"/>
        <v>7.5554877167736301</v>
      </c>
      <c r="CD75" s="65">
        <f t="shared" si="109"/>
        <v>7.5544190739716575</v>
      </c>
      <c r="CE75" s="65">
        <f t="shared" si="109"/>
        <v>7.5420462005394935</v>
      </c>
      <c r="CF75" s="65">
        <f t="shared" si="109"/>
        <v>7.5182651965024245</v>
      </c>
      <c r="CG75" s="65">
        <f t="shared" si="109"/>
        <v>7.4829844680345712</v>
      </c>
      <c r="CH75" s="65">
        <f t="shared" si="109"/>
        <v>7.4361251209643715</v>
      </c>
      <c r="CI75" s="65">
        <f t="shared" si="109"/>
        <v>7.3776213615781998</v>
      </c>
      <c r="CJ75" s="65">
        <f t="shared" si="109"/>
        <v>7.307420904825797</v>
      </c>
      <c r="CK75" s="65">
        <f t="shared" si="109"/>
        <v>7.2254853900350273</v>
      </c>
      <c r="CL75" s="65">
        <f t="shared" si="109"/>
        <v>7.1317908042426339</v>
      </c>
      <c r="CM75" s="65">
        <f t="shared" si="109"/>
        <v>7.026327913249629</v>
      </c>
      <c r="CN75" s="65">
        <f t="shared" si="109"/>
        <v>6.9091027005124408</v>
      </c>
      <c r="CO75" s="65">
        <f t="shared" si="109"/>
        <v>6.7801368139805822</v>
      </c>
      <c r="CP75" s="65">
        <f t="shared" si="109"/>
        <v>6.6394680209938128</v>
      </c>
      <c r="CQ75" s="65">
        <f t="shared" si="109"/>
        <v>6.4871506713534473</v>
      </c>
      <c r="CR75" s="65">
        <f t="shared" si="109"/>
        <v>6.3232561686828097</v>
      </c>
      <c r="CS75" s="65">
        <f t="shared" si="109"/>
        <v>6.1478734501948447</v>
      </c>
      <c r="CT75" s="65">
        <f t="shared" si="109"/>
        <v>5.9708817855992171</v>
      </c>
      <c r="CU75" s="65">
        <f t="shared" si="109"/>
        <v>5.7923935670049378</v>
      </c>
      <c r="CV75" s="70">
        <f t="shared" si="109"/>
        <v>5.6125241600743667</v>
      </c>
      <c r="CW75" s="65">
        <f t="shared" ref="CW75:DP75" si="110">CW$49*CW32</f>
        <v>5.3776157925931027</v>
      </c>
      <c r="CX75" s="65">
        <f t="shared" si="110"/>
        <v>5.1456900217355415</v>
      </c>
      <c r="CY75" s="65">
        <f t="shared" si="110"/>
        <v>4.9168427960811343</v>
      </c>
      <c r="CZ75" s="65">
        <f t="shared" si="110"/>
        <v>4.6911684076342155</v>
      </c>
      <c r="DA75" s="65">
        <f t="shared" si="110"/>
        <v>4.4687595080484002</v>
      </c>
      <c r="DB75" s="65">
        <f t="shared" si="110"/>
        <v>4.2497071247261822</v>
      </c>
      <c r="DC75" s="65">
        <f t="shared" si="110"/>
        <v>4.0341006767948171</v>
      </c>
      <c r="DD75" s="65">
        <f t="shared" si="110"/>
        <v>3.8220279909593029</v>
      </c>
      <c r="DE75" s="65">
        <f t="shared" si="110"/>
        <v>3.6135753172331699</v>
      </c>
      <c r="DF75" s="65">
        <f t="shared" si="110"/>
        <v>3.4088273445477464</v>
      </c>
      <c r="DG75" s="65">
        <f t="shared" si="110"/>
        <v>3.2078672162413615</v>
      </c>
      <c r="DH75" s="65">
        <f t="shared" si="110"/>
        <v>3.0107765454282851</v>
      </c>
      <c r="DI75" s="65">
        <f t="shared" si="110"/>
        <v>2.8176354302491999</v>
      </c>
      <c r="DJ75" s="65">
        <f t="shared" si="110"/>
        <v>2.6285224690033857</v>
      </c>
      <c r="DK75" s="65">
        <f t="shared" si="110"/>
        <v>2.4435147751634427</v>
      </c>
      <c r="DL75" s="65">
        <f t="shared" si="110"/>
        <v>2.2626879922738476</v>
      </c>
      <c r="DM75" s="65">
        <f t="shared" si="110"/>
        <v>2.086116308733327</v>
      </c>
      <c r="DN75" s="65">
        <f t="shared" si="110"/>
        <v>1.9138724724625986</v>
      </c>
      <c r="DO75" s="65">
        <f t="shared" si="110"/>
        <v>1.7460278054577576</v>
      </c>
      <c r="DP75" s="65">
        <f t="shared" si="110"/>
        <v>1.5826522182302221</v>
      </c>
    </row>
    <row r="76" spans="1:120" x14ac:dyDescent="0.25">
      <c r="A76" s="65" t="str">
        <f t="shared" si="71"/>
        <v>21_VN</v>
      </c>
      <c r="B76" s="65" t="str">
        <f t="shared" si="71"/>
        <v>15_1_fuelwood_and_woodwaste</v>
      </c>
      <c r="C76" s="65" t="str">
        <f t="shared" si="71"/>
        <v>15_1_fwood_wwaste</v>
      </c>
      <c r="D76" s="66" t="s">
        <v>171</v>
      </c>
      <c r="E76" s="66">
        <f t="shared" si="72"/>
        <v>8.0658381968201986</v>
      </c>
      <c r="F76" s="66">
        <v>8.6922112342625013</v>
      </c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 t="str">
        <f t="shared" si="73"/>
        <v>21_VN</v>
      </c>
      <c r="BL76" s="65" t="str">
        <f t="shared" si="74"/>
        <v>d_ind_cem_15_1_fwood_wwaste</v>
      </c>
      <c r="BM76" s="65"/>
      <c r="BN76" s="65"/>
      <c r="BO76" s="65">
        <f t="shared" ref="BO76:CV76" si="111">BO$49*BO33</f>
        <v>8.0658381968201986</v>
      </c>
      <c r="BP76" s="65">
        <f t="shared" si="111"/>
        <v>8.6922112342625013</v>
      </c>
      <c r="BQ76" s="65">
        <f t="shared" si="111"/>
        <v>9.3875881330035007</v>
      </c>
      <c r="BR76" s="65">
        <f t="shared" si="111"/>
        <v>8.5955009966931861</v>
      </c>
      <c r="BS76" s="65">
        <f t="shared" si="111"/>
        <v>9.4809985508706536</v>
      </c>
      <c r="BT76" s="65">
        <f t="shared" si="111"/>
        <v>10.425786977829798</v>
      </c>
      <c r="BU76" s="65">
        <f t="shared" si="111"/>
        <v>10.888404779534923</v>
      </c>
      <c r="BV76" s="65">
        <f t="shared" si="111"/>
        <v>11.368340956725085</v>
      </c>
      <c r="BW76" s="65">
        <f t="shared" si="111"/>
        <v>11.866090564314524</v>
      </c>
      <c r="BX76" s="65">
        <f t="shared" si="111"/>
        <v>12.382154084266981</v>
      </c>
      <c r="BY76" s="65">
        <f t="shared" si="111"/>
        <v>12.917036811917342</v>
      </c>
      <c r="BZ76" s="65">
        <f t="shared" si="111"/>
        <v>13.360546503968393</v>
      </c>
      <c r="CA76" s="65">
        <f t="shared" si="111"/>
        <v>13.816344416045029</v>
      </c>
      <c r="CB76" s="65">
        <f t="shared" si="111"/>
        <v>14.266779569263081</v>
      </c>
      <c r="CC76" s="65">
        <f t="shared" si="111"/>
        <v>14.285914023748186</v>
      </c>
      <c r="CD76" s="65">
        <f t="shared" si="111"/>
        <v>14.28389343424247</v>
      </c>
      <c r="CE76" s="65">
        <f t="shared" si="111"/>
        <v>14.260498808679625</v>
      </c>
      <c r="CF76" s="65">
        <f t="shared" si="111"/>
        <v>14.215533693017038</v>
      </c>
      <c r="CG76" s="65">
        <f t="shared" si="111"/>
        <v>14.14882490167482</v>
      </c>
      <c r="CH76" s="65">
        <f t="shared" si="111"/>
        <v>14.060223261575837</v>
      </c>
      <c r="CI76" s="65">
        <f t="shared" si="111"/>
        <v>13.949604369985105</v>
      </c>
      <c r="CJ76" s="65">
        <f t="shared" si="111"/>
        <v>13.816869366344475</v>
      </c>
      <c r="CK76" s="65">
        <f t="shared" si="111"/>
        <v>13.661945718305999</v>
      </c>
      <c r="CL76" s="65">
        <f t="shared" si="111"/>
        <v>13.484788022165581</v>
      </c>
      <c r="CM76" s="65">
        <f t="shared" si="111"/>
        <v>13.285378817902407</v>
      </c>
      <c r="CN76" s="65">
        <f t="shared" si="111"/>
        <v>13.063729419034193</v>
      </c>
      <c r="CO76" s="65">
        <f t="shared" si="111"/>
        <v>12.81988075749771</v>
      </c>
      <c r="CP76" s="65">
        <f t="shared" si="111"/>
        <v>12.553904243768221</v>
      </c>
      <c r="CQ76" s="65">
        <f t="shared" si="111"/>
        <v>12.265902642434581</v>
      </c>
      <c r="CR76" s="65">
        <f t="shared" si="111"/>
        <v>11.95601096344744</v>
      </c>
      <c r="CS76" s="65">
        <f t="shared" si="111"/>
        <v>11.624397369263713</v>
      </c>
      <c r="CT76" s="65">
        <f t="shared" si="111"/>
        <v>11.289741580237703</v>
      </c>
      <c r="CU76" s="65">
        <f t="shared" si="111"/>
        <v>10.952256107337126</v>
      </c>
      <c r="CV76" s="70">
        <f t="shared" si="111"/>
        <v>10.612159083923528</v>
      </c>
      <c r="CW76" s="65">
        <f t="shared" ref="CW76:DP76" si="112">CW$49*CW33</f>
        <v>10.167994409570854</v>
      </c>
      <c r="CX76" s="65">
        <f t="shared" si="112"/>
        <v>9.7294692280651009</v>
      </c>
      <c r="CY76" s="65">
        <f t="shared" si="112"/>
        <v>9.2967649589529771</v>
      </c>
      <c r="CZ76" s="65">
        <f t="shared" si="112"/>
        <v>8.8700598895294309</v>
      </c>
      <c r="DA76" s="65">
        <f t="shared" si="112"/>
        <v>8.4495292055147413</v>
      </c>
      <c r="DB76" s="65">
        <f t="shared" si="112"/>
        <v>8.0353450214956279</v>
      </c>
      <c r="DC76" s="65">
        <f t="shared" si="112"/>
        <v>7.6276764111324429</v>
      </c>
      <c r="DD76" s="65">
        <f t="shared" si="112"/>
        <v>7.2266894371339925</v>
      </c>
      <c r="DE76" s="65">
        <f t="shared" si="112"/>
        <v>6.8325471810013036</v>
      </c>
      <c r="DF76" s="65">
        <f t="shared" si="112"/>
        <v>6.4454097725416215</v>
      </c>
      <c r="DG76" s="65">
        <f t="shared" si="112"/>
        <v>6.0654344191553866</v>
      </c>
      <c r="DH76" s="65">
        <f t="shared" si="112"/>
        <v>5.6927754348958235</v>
      </c>
      <c r="DI76" s="65">
        <f t="shared" si="112"/>
        <v>5.3275842693045297</v>
      </c>
      <c r="DJ76" s="65">
        <f t="shared" si="112"/>
        <v>4.9700095360234089</v>
      </c>
      <c r="DK76" s="65">
        <f t="shared" si="112"/>
        <v>4.6201970411844941</v>
      </c>
      <c r="DL76" s="65">
        <f t="shared" si="112"/>
        <v>4.2782898115801489</v>
      </c>
      <c r="DM76" s="65">
        <f t="shared" si="112"/>
        <v>3.9444281226135618</v>
      </c>
      <c r="DN76" s="65">
        <f t="shared" si="112"/>
        <v>3.6187495260325138</v>
      </c>
      <c r="DO76" s="65">
        <f t="shared" si="112"/>
        <v>3.3013888774469153</v>
      </c>
      <c r="DP76" s="65">
        <f t="shared" si="112"/>
        <v>2.9924783636318515</v>
      </c>
    </row>
    <row r="77" spans="1:120" x14ac:dyDescent="0.25">
      <c r="A77" s="65" t="str">
        <f t="shared" si="71"/>
        <v>21_VN</v>
      </c>
      <c r="B77" s="65" t="str">
        <f t="shared" si="71"/>
        <v>15_2_bagasse</v>
      </c>
      <c r="C77" s="65" t="str">
        <f t="shared" si="71"/>
        <v>15_2_bagasse</v>
      </c>
      <c r="D77" s="66" t="s">
        <v>171</v>
      </c>
      <c r="E77" s="66">
        <f t="shared" si="72"/>
        <v>0</v>
      </c>
      <c r="F77" s="66">
        <v>0</v>
      </c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 t="str">
        <f t="shared" si="73"/>
        <v>21_VN</v>
      </c>
      <c r="BL77" s="65" t="str">
        <f t="shared" si="74"/>
        <v>d_ind_cem_15_2_bagasse</v>
      </c>
      <c r="BM77" s="65"/>
      <c r="BN77" s="65"/>
      <c r="BO77" s="65">
        <f t="shared" ref="BO77:CV77" si="113">BO$49*BO34</f>
        <v>0</v>
      </c>
      <c r="BP77" s="65">
        <f t="shared" si="113"/>
        <v>0</v>
      </c>
      <c r="BQ77" s="65">
        <f t="shared" si="113"/>
        <v>0</v>
      </c>
      <c r="BR77" s="65">
        <f t="shared" si="113"/>
        <v>0</v>
      </c>
      <c r="BS77" s="65">
        <f t="shared" si="113"/>
        <v>0</v>
      </c>
      <c r="BT77" s="65">
        <f t="shared" si="113"/>
        <v>0</v>
      </c>
      <c r="BU77" s="65">
        <f t="shared" si="113"/>
        <v>0</v>
      </c>
      <c r="BV77" s="65">
        <f t="shared" si="113"/>
        <v>0</v>
      </c>
      <c r="BW77" s="65">
        <f t="shared" si="113"/>
        <v>0</v>
      </c>
      <c r="BX77" s="65">
        <f t="shared" si="113"/>
        <v>0</v>
      </c>
      <c r="BY77" s="65">
        <f t="shared" si="113"/>
        <v>0</v>
      </c>
      <c r="BZ77" s="65">
        <f t="shared" si="113"/>
        <v>0</v>
      </c>
      <c r="CA77" s="65">
        <f t="shared" si="113"/>
        <v>0</v>
      </c>
      <c r="CB77" s="65">
        <f t="shared" si="113"/>
        <v>0</v>
      </c>
      <c r="CC77" s="65">
        <f t="shared" si="113"/>
        <v>0</v>
      </c>
      <c r="CD77" s="65">
        <f t="shared" si="113"/>
        <v>0</v>
      </c>
      <c r="CE77" s="65">
        <f t="shared" si="113"/>
        <v>0</v>
      </c>
      <c r="CF77" s="65">
        <f t="shared" si="113"/>
        <v>0</v>
      </c>
      <c r="CG77" s="65">
        <f t="shared" si="113"/>
        <v>0</v>
      </c>
      <c r="CH77" s="65">
        <f t="shared" si="113"/>
        <v>0</v>
      </c>
      <c r="CI77" s="65">
        <f t="shared" si="113"/>
        <v>0</v>
      </c>
      <c r="CJ77" s="65">
        <f t="shared" si="113"/>
        <v>0</v>
      </c>
      <c r="CK77" s="65">
        <f t="shared" si="113"/>
        <v>0</v>
      </c>
      <c r="CL77" s="65">
        <f t="shared" si="113"/>
        <v>0</v>
      </c>
      <c r="CM77" s="65">
        <f t="shared" si="113"/>
        <v>0</v>
      </c>
      <c r="CN77" s="65">
        <f t="shared" si="113"/>
        <v>0</v>
      </c>
      <c r="CO77" s="65">
        <f t="shared" si="113"/>
        <v>0</v>
      </c>
      <c r="CP77" s="65">
        <f t="shared" si="113"/>
        <v>0</v>
      </c>
      <c r="CQ77" s="65">
        <f t="shared" si="113"/>
        <v>0</v>
      </c>
      <c r="CR77" s="65">
        <f t="shared" si="113"/>
        <v>0</v>
      </c>
      <c r="CS77" s="65">
        <f t="shared" si="113"/>
        <v>0</v>
      </c>
      <c r="CT77" s="65">
        <f t="shared" si="113"/>
        <v>0</v>
      </c>
      <c r="CU77" s="65">
        <f t="shared" si="113"/>
        <v>0</v>
      </c>
      <c r="CV77" s="70">
        <f t="shared" si="113"/>
        <v>0</v>
      </c>
      <c r="CW77" s="65">
        <f t="shared" ref="CW77:DP77" si="114">CW$49*CW34</f>
        <v>0</v>
      </c>
      <c r="CX77" s="65">
        <f t="shared" si="114"/>
        <v>0</v>
      </c>
      <c r="CY77" s="65">
        <f t="shared" si="114"/>
        <v>0</v>
      </c>
      <c r="CZ77" s="65">
        <f t="shared" si="114"/>
        <v>0</v>
      </c>
      <c r="DA77" s="65">
        <f t="shared" si="114"/>
        <v>0</v>
      </c>
      <c r="DB77" s="65">
        <f t="shared" si="114"/>
        <v>0</v>
      </c>
      <c r="DC77" s="65">
        <f t="shared" si="114"/>
        <v>0</v>
      </c>
      <c r="DD77" s="65">
        <f t="shared" si="114"/>
        <v>0</v>
      </c>
      <c r="DE77" s="65">
        <f t="shared" si="114"/>
        <v>0</v>
      </c>
      <c r="DF77" s="65">
        <f t="shared" si="114"/>
        <v>0</v>
      </c>
      <c r="DG77" s="65">
        <f t="shared" si="114"/>
        <v>0</v>
      </c>
      <c r="DH77" s="65">
        <f t="shared" si="114"/>
        <v>0</v>
      </c>
      <c r="DI77" s="65">
        <f t="shared" si="114"/>
        <v>0</v>
      </c>
      <c r="DJ77" s="65">
        <f t="shared" si="114"/>
        <v>0</v>
      </c>
      <c r="DK77" s="65">
        <f t="shared" si="114"/>
        <v>0</v>
      </c>
      <c r="DL77" s="65">
        <f t="shared" si="114"/>
        <v>0</v>
      </c>
      <c r="DM77" s="65">
        <f t="shared" si="114"/>
        <v>0</v>
      </c>
      <c r="DN77" s="65">
        <f t="shared" si="114"/>
        <v>0</v>
      </c>
      <c r="DO77" s="65">
        <f t="shared" si="114"/>
        <v>0</v>
      </c>
      <c r="DP77" s="65">
        <f t="shared" si="114"/>
        <v>0</v>
      </c>
    </row>
    <row r="78" spans="1:120" x14ac:dyDescent="0.25">
      <c r="A78" s="65" t="str">
        <f t="shared" si="71"/>
        <v>21_VN</v>
      </c>
      <c r="B78" s="65" t="str">
        <f t="shared" si="71"/>
        <v>15_3_charcoal</v>
      </c>
      <c r="C78" s="65" t="str">
        <f t="shared" si="71"/>
        <v>15_3_charcoal</v>
      </c>
      <c r="D78" s="66" t="s">
        <v>171</v>
      </c>
      <c r="E78" s="66">
        <f t="shared" si="72"/>
        <v>0</v>
      </c>
      <c r="F78" s="66">
        <v>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 t="str">
        <f t="shared" si="73"/>
        <v>21_VN</v>
      </c>
      <c r="BL78" s="65" t="str">
        <f t="shared" si="74"/>
        <v>d_ind_cem_15_3_charcoal</v>
      </c>
      <c r="BM78" s="65"/>
      <c r="BN78" s="65"/>
      <c r="BO78" s="65">
        <f t="shared" ref="BO78:CV78" si="115">BO$49*BO35</f>
        <v>0</v>
      </c>
      <c r="BP78" s="65">
        <f t="shared" si="115"/>
        <v>0</v>
      </c>
      <c r="BQ78" s="65">
        <f t="shared" si="115"/>
        <v>0</v>
      </c>
      <c r="BR78" s="65">
        <f t="shared" si="115"/>
        <v>0</v>
      </c>
      <c r="BS78" s="65">
        <f t="shared" si="115"/>
        <v>0</v>
      </c>
      <c r="BT78" s="65">
        <f t="shared" si="115"/>
        <v>0</v>
      </c>
      <c r="BU78" s="65">
        <f t="shared" si="115"/>
        <v>0</v>
      </c>
      <c r="BV78" s="65">
        <f t="shared" si="115"/>
        <v>0</v>
      </c>
      <c r="BW78" s="65">
        <f t="shared" si="115"/>
        <v>0</v>
      </c>
      <c r="BX78" s="65">
        <f t="shared" si="115"/>
        <v>0</v>
      </c>
      <c r="BY78" s="65">
        <f t="shared" si="115"/>
        <v>0</v>
      </c>
      <c r="BZ78" s="65">
        <f t="shared" si="115"/>
        <v>0</v>
      </c>
      <c r="CA78" s="65">
        <f t="shared" si="115"/>
        <v>0</v>
      </c>
      <c r="CB78" s="65">
        <f t="shared" si="115"/>
        <v>0</v>
      </c>
      <c r="CC78" s="65">
        <f t="shared" si="115"/>
        <v>0</v>
      </c>
      <c r="CD78" s="65">
        <f t="shared" si="115"/>
        <v>0</v>
      </c>
      <c r="CE78" s="65">
        <f t="shared" si="115"/>
        <v>0</v>
      </c>
      <c r="CF78" s="65">
        <f t="shared" si="115"/>
        <v>0</v>
      </c>
      <c r="CG78" s="65">
        <f t="shared" si="115"/>
        <v>0</v>
      </c>
      <c r="CH78" s="65">
        <f t="shared" si="115"/>
        <v>0</v>
      </c>
      <c r="CI78" s="65">
        <f t="shared" si="115"/>
        <v>0</v>
      </c>
      <c r="CJ78" s="65">
        <f t="shared" si="115"/>
        <v>0</v>
      </c>
      <c r="CK78" s="65">
        <f t="shared" si="115"/>
        <v>0</v>
      </c>
      <c r="CL78" s="65">
        <f t="shared" si="115"/>
        <v>0</v>
      </c>
      <c r="CM78" s="65">
        <f t="shared" si="115"/>
        <v>0</v>
      </c>
      <c r="CN78" s="65">
        <f t="shared" si="115"/>
        <v>0</v>
      </c>
      <c r="CO78" s="65">
        <f t="shared" si="115"/>
        <v>0</v>
      </c>
      <c r="CP78" s="65">
        <f t="shared" si="115"/>
        <v>0</v>
      </c>
      <c r="CQ78" s="65">
        <f t="shared" si="115"/>
        <v>0</v>
      </c>
      <c r="CR78" s="65">
        <f t="shared" si="115"/>
        <v>0</v>
      </c>
      <c r="CS78" s="65">
        <f t="shared" si="115"/>
        <v>0</v>
      </c>
      <c r="CT78" s="65">
        <f t="shared" si="115"/>
        <v>0</v>
      </c>
      <c r="CU78" s="65">
        <f t="shared" si="115"/>
        <v>0</v>
      </c>
      <c r="CV78" s="70">
        <f t="shared" si="115"/>
        <v>0</v>
      </c>
      <c r="CW78" s="65">
        <f t="shared" ref="CW78:DP78" si="116">CW$49*CW35</f>
        <v>0</v>
      </c>
      <c r="CX78" s="65">
        <f t="shared" si="116"/>
        <v>0</v>
      </c>
      <c r="CY78" s="65">
        <f t="shared" si="116"/>
        <v>0</v>
      </c>
      <c r="CZ78" s="65">
        <f t="shared" si="116"/>
        <v>0</v>
      </c>
      <c r="DA78" s="65">
        <f t="shared" si="116"/>
        <v>0</v>
      </c>
      <c r="DB78" s="65">
        <f t="shared" si="116"/>
        <v>0</v>
      </c>
      <c r="DC78" s="65">
        <f t="shared" si="116"/>
        <v>0</v>
      </c>
      <c r="DD78" s="65">
        <f t="shared" si="116"/>
        <v>0</v>
      </c>
      <c r="DE78" s="65">
        <f t="shared" si="116"/>
        <v>0</v>
      </c>
      <c r="DF78" s="65">
        <f t="shared" si="116"/>
        <v>0</v>
      </c>
      <c r="DG78" s="65">
        <f t="shared" si="116"/>
        <v>0</v>
      </c>
      <c r="DH78" s="65">
        <f t="shared" si="116"/>
        <v>0</v>
      </c>
      <c r="DI78" s="65">
        <f t="shared" si="116"/>
        <v>0</v>
      </c>
      <c r="DJ78" s="65">
        <f t="shared" si="116"/>
        <v>0</v>
      </c>
      <c r="DK78" s="65">
        <f t="shared" si="116"/>
        <v>0</v>
      </c>
      <c r="DL78" s="65">
        <f t="shared" si="116"/>
        <v>0</v>
      </c>
      <c r="DM78" s="65">
        <f t="shared" si="116"/>
        <v>0</v>
      </c>
      <c r="DN78" s="65">
        <f t="shared" si="116"/>
        <v>0</v>
      </c>
      <c r="DO78" s="65">
        <f t="shared" si="116"/>
        <v>0</v>
      </c>
      <c r="DP78" s="65">
        <f t="shared" si="116"/>
        <v>0</v>
      </c>
    </row>
    <row r="79" spans="1:120" x14ac:dyDescent="0.25">
      <c r="A79" s="65" t="str">
        <f t="shared" si="71"/>
        <v>21_VN</v>
      </c>
      <c r="B79" s="65" t="str">
        <f t="shared" si="71"/>
        <v>15_4_black_liquor</v>
      </c>
      <c r="C79" s="65" t="str">
        <f t="shared" si="71"/>
        <v>15_4_black_liquor</v>
      </c>
      <c r="D79" s="66" t="s">
        <v>171</v>
      </c>
      <c r="E79" s="66">
        <f t="shared" si="72"/>
        <v>0</v>
      </c>
      <c r="F79" s="66">
        <v>0</v>
      </c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 t="str">
        <f t="shared" si="73"/>
        <v>21_VN</v>
      </c>
      <c r="BL79" s="65" t="str">
        <f t="shared" si="74"/>
        <v>d_ind_cem_15_4_black_liquor</v>
      </c>
      <c r="BM79" s="65"/>
      <c r="BN79" s="65"/>
      <c r="BO79" s="65">
        <f t="shared" ref="BO79:CV79" si="117">BO$49*BO36</f>
        <v>0</v>
      </c>
      <c r="BP79" s="65">
        <f t="shared" si="117"/>
        <v>0</v>
      </c>
      <c r="BQ79" s="65">
        <f t="shared" si="117"/>
        <v>0</v>
      </c>
      <c r="BR79" s="65">
        <f t="shared" si="117"/>
        <v>0</v>
      </c>
      <c r="BS79" s="65">
        <f t="shared" si="117"/>
        <v>0</v>
      </c>
      <c r="BT79" s="65">
        <f t="shared" si="117"/>
        <v>0</v>
      </c>
      <c r="BU79" s="65">
        <f t="shared" si="117"/>
        <v>0</v>
      </c>
      <c r="BV79" s="65">
        <f t="shared" si="117"/>
        <v>0</v>
      </c>
      <c r="BW79" s="65">
        <f t="shared" si="117"/>
        <v>0</v>
      </c>
      <c r="BX79" s="65">
        <f t="shared" si="117"/>
        <v>0</v>
      </c>
      <c r="BY79" s="65">
        <f t="shared" si="117"/>
        <v>0</v>
      </c>
      <c r="BZ79" s="65">
        <f t="shared" si="117"/>
        <v>0</v>
      </c>
      <c r="CA79" s="65">
        <f t="shared" si="117"/>
        <v>0</v>
      </c>
      <c r="CB79" s="65">
        <f t="shared" si="117"/>
        <v>0</v>
      </c>
      <c r="CC79" s="65">
        <f t="shared" si="117"/>
        <v>0</v>
      </c>
      <c r="CD79" s="65">
        <f t="shared" si="117"/>
        <v>0</v>
      </c>
      <c r="CE79" s="65">
        <f t="shared" si="117"/>
        <v>0</v>
      </c>
      <c r="CF79" s="65">
        <f t="shared" si="117"/>
        <v>0</v>
      </c>
      <c r="CG79" s="65">
        <f t="shared" si="117"/>
        <v>0</v>
      </c>
      <c r="CH79" s="65">
        <f t="shared" si="117"/>
        <v>0</v>
      </c>
      <c r="CI79" s="65">
        <f t="shared" si="117"/>
        <v>0</v>
      </c>
      <c r="CJ79" s="65">
        <f t="shared" si="117"/>
        <v>0</v>
      </c>
      <c r="CK79" s="65">
        <f t="shared" si="117"/>
        <v>0</v>
      </c>
      <c r="CL79" s="65">
        <f t="shared" si="117"/>
        <v>0</v>
      </c>
      <c r="CM79" s="65">
        <f t="shared" si="117"/>
        <v>0</v>
      </c>
      <c r="CN79" s="65">
        <f t="shared" si="117"/>
        <v>0</v>
      </c>
      <c r="CO79" s="65">
        <f t="shared" si="117"/>
        <v>0</v>
      </c>
      <c r="CP79" s="65">
        <f t="shared" si="117"/>
        <v>0</v>
      </c>
      <c r="CQ79" s="65">
        <f t="shared" si="117"/>
        <v>0</v>
      </c>
      <c r="CR79" s="65">
        <f t="shared" si="117"/>
        <v>0</v>
      </c>
      <c r="CS79" s="65">
        <f t="shared" si="117"/>
        <v>0</v>
      </c>
      <c r="CT79" s="65">
        <f t="shared" si="117"/>
        <v>0</v>
      </c>
      <c r="CU79" s="65">
        <f t="shared" si="117"/>
        <v>0</v>
      </c>
      <c r="CV79" s="70">
        <f t="shared" si="117"/>
        <v>0</v>
      </c>
      <c r="CW79" s="65">
        <f t="shared" ref="CW79:DP79" si="118">CW$49*CW36</f>
        <v>0</v>
      </c>
      <c r="CX79" s="65">
        <f t="shared" si="118"/>
        <v>0</v>
      </c>
      <c r="CY79" s="65">
        <f t="shared" si="118"/>
        <v>0</v>
      </c>
      <c r="CZ79" s="65">
        <f t="shared" si="118"/>
        <v>0</v>
      </c>
      <c r="DA79" s="65">
        <f t="shared" si="118"/>
        <v>0</v>
      </c>
      <c r="DB79" s="65">
        <f t="shared" si="118"/>
        <v>0</v>
      </c>
      <c r="DC79" s="65">
        <f t="shared" si="118"/>
        <v>0</v>
      </c>
      <c r="DD79" s="65">
        <f t="shared" si="118"/>
        <v>0</v>
      </c>
      <c r="DE79" s="65">
        <f t="shared" si="118"/>
        <v>0</v>
      </c>
      <c r="DF79" s="65">
        <f t="shared" si="118"/>
        <v>0</v>
      </c>
      <c r="DG79" s="65">
        <f t="shared" si="118"/>
        <v>0</v>
      </c>
      <c r="DH79" s="65">
        <f t="shared" si="118"/>
        <v>0</v>
      </c>
      <c r="DI79" s="65">
        <f t="shared" si="118"/>
        <v>0</v>
      </c>
      <c r="DJ79" s="65">
        <f t="shared" si="118"/>
        <v>0</v>
      </c>
      <c r="DK79" s="65">
        <f t="shared" si="118"/>
        <v>0</v>
      </c>
      <c r="DL79" s="65">
        <f t="shared" si="118"/>
        <v>0</v>
      </c>
      <c r="DM79" s="65">
        <f t="shared" si="118"/>
        <v>0</v>
      </c>
      <c r="DN79" s="65">
        <f t="shared" si="118"/>
        <v>0</v>
      </c>
      <c r="DO79" s="65">
        <f t="shared" si="118"/>
        <v>0</v>
      </c>
      <c r="DP79" s="65">
        <f t="shared" si="118"/>
        <v>0</v>
      </c>
    </row>
    <row r="80" spans="1:120" x14ac:dyDescent="0.25">
      <c r="A80" s="65" t="str">
        <f t="shared" si="71"/>
        <v>21_VN</v>
      </c>
      <c r="B80" s="65" t="str">
        <f t="shared" si="71"/>
        <v>15_5_other_biomass</v>
      </c>
      <c r="C80" s="65" t="str">
        <f t="shared" si="71"/>
        <v>15_5_other_biomass</v>
      </c>
      <c r="D80" s="66" t="s">
        <v>171</v>
      </c>
      <c r="E80" s="66">
        <f t="shared" si="72"/>
        <v>17.612276589942461</v>
      </c>
      <c r="F80" s="66">
        <v>18.535494475784152</v>
      </c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 t="str">
        <f t="shared" si="73"/>
        <v>21_VN</v>
      </c>
      <c r="BL80" s="65" t="str">
        <f t="shared" si="74"/>
        <v>d_ind_cem_15_5_other_biomass</v>
      </c>
      <c r="BM80" s="65"/>
      <c r="BN80" s="65"/>
      <c r="BO80" s="65">
        <f t="shared" ref="BO80:CV80" si="119">BO$49*BO37</f>
        <v>17.612276589942461</v>
      </c>
      <c r="BP80" s="65">
        <f t="shared" si="119"/>
        <v>18.535494475784152</v>
      </c>
      <c r="BQ80" s="65">
        <f t="shared" si="119"/>
        <v>20.018334033846884</v>
      </c>
      <c r="BR80" s="65">
        <f t="shared" si="119"/>
        <v>18.329267081406996</v>
      </c>
      <c r="BS80" s="65">
        <f t="shared" si="119"/>
        <v>20.217524807942723</v>
      </c>
      <c r="BT80" s="65">
        <f t="shared" si="119"/>
        <v>22.232215914350455</v>
      </c>
      <c r="BU80" s="65">
        <f t="shared" si="119"/>
        <v>23.218713996001398</v>
      </c>
      <c r="BV80" s="65">
        <f t="shared" si="119"/>
        <v>24.242142226320052</v>
      </c>
      <c r="BW80" s="65">
        <f t="shared" si="119"/>
        <v>25.303556273119913</v>
      </c>
      <c r="BX80" s="65">
        <f t="shared" si="119"/>
        <v>26.404023376994211</v>
      </c>
      <c r="BY80" s="65">
        <f t="shared" si="119"/>
        <v>27.544621042692427</v>
      </c>
      <c r="BZ80" s="65">
        <f t="shared" si="119"/>
        <v>28.490372500568323</v>
      </c>
      <c r="CA80" s="65">
        <f t="shared" si="119"/>
        <v>29.462327674421992</v>
      </c>
      <c r="CB80" s="65">
        <f t="shared" si="119"/>
        <v>30.422847163555247</v>
      </c>
      <c r="CC80" s="65">
        <f t="shared" si="119"/>
        <v>30.463649965724599</v>
      </c>
      <c r="CD80" s="65">
        <f t="shared" si="119"/>
        <v>30.459341208768329</v>
      </c>
      <c r="CE80" s="65">
        <f t="shared" si="119"/>
        <v>30.409453908379916</v>
      </c>
      <c r="CF80" s="65">
        <f t="shared" si="119"/>
        <v>30.313569140913422</v>
      </c>
      <c r="CG80" s="65">
        <f t="shared" si="119"/>
        <v>30.171317600990406</v>
      </c>
      <c r="CH80" s="65">
        <f t="shared" si="119"/>
        <v>29.982381188110033</v>
      </c>
      <c r="CI80" s="65">
        <f t="shared" si="119"/>
        <v>29.746494622685194</v>
      </c>
      <c r="CJ80" s="65">
        <f t="shared" si="119"/>
        <v>29.463447091922696</v>
      </c>
      <c r="CK80" s="65">
        <f t="shared" si="119"/>
        <v>29.13308392598093</v>
      </c>
      <c r="CL80" s="65">
        <f t="shared" si="119"/>
        <v>28.755308304835207</v>
      </c>
      <c r="CM80" s="65">
        <f t="shared" si="119"/>
        <v>28.330082996288716</v>
      </c>
      <c r="CN80" s="65">
        <f t="shared" si="119"/>
        <v>27.857432125577191</v>
      </c>
      <c r="CO80" s="65">
        <f t="shared" si="119"/>
        <v>27.337442977013851</v>
      </c>
      <c r="CP80" s="65">
        <f t="shared" si="119"/>
        <v>26.770267828130166</v>
      </c>
      <c r="CQ80" s="65">
        <f t="shared" si="119"/>
        <v>26.156125816774683</v>
      </c>
      <c r="CR80" s="65">
        <f t="shared" si="119"/>
        <v>25.495304841633608</v>
      </c>
      <c r="CS80" s="65">
        <f t="shared" si="119"/>
        <v>24.788163496648917</v>
      </c>
      <c r="CT80" s="65">
        <f t="shared" si="119"/>
        <v>24.074534897250629</v>
      </c>
      <c r="CU80" s="65">
        <f t="shared" si="119"/>
        <v>23.354872207284167</v>
      </c>
      <c r="CV80" s="70">
        <f t="shared" si="119"/>
        <v>22.629640579931955</v>
      </c>
      <c r="CW80" s="65">
        <f t="shared" ref="CW80:DP80" si="120">CW$49*CW37</f>
        <v>21.682492420974338</v>
      </c>
      <c r="CX80" s="65">
        <f t="shared" si="120"/>
        <v>20.747370061401149</v>
      </c>
      <c r="CY80" s="65">
        <f t="shared" si="120"/>
        <v>19.824660364913147</v>
      </c>
      <c r="CZ80" s="65">
        <f t="shared" si="120"/>
        <v>18.914743515916978</v>
      </c>
      <c r="DA80" s="65">
        <f t="shared" si="120"/>
        <v>18.017993084941821</v>
      </c>
      <c r="DB80" s="65">
        <f t="shared" si="120"/>
        <v>17.134776093552766</v>
      </c>
      <c r="DC80" s="65">
        <f t="shared" si="120"/>
        <v>16.265453078765432</v>
      </c>
      <c r="DD80" s="65">
        <f t="shared" si="120"/>
        <v>15.410378156965018</v>
      </c>
      <c r="DE80" s="65">
        <f t="shared" si="120"/>
        <v>14.569899087332701</v>
      </c>
      <c r="DF80" s="65">
        <f t="shared" si="120"/>
        <v>13.744357334782013</v>
      </c>
      <c r="DG80" s="65">
        <f t="shared" si="120"/>
        <v>12.934088132411178</v>
      </c>
      <c r="DH80" s="65">
        <f t="shared" si="120"/>
        <v>12.139420543470498</v>
      </c>
      <c r="DI80" s="65">
        <f t="shared" si="120"/>
        <v>11.360677522852118</v>
      </c>
      <c r="DJ80" s="65">
        <f t="shared" si="120"/>
        <v>10.598175978102837</v>
      </c>
      <c r="DK80" s="65">
        <f t="shared" si="120"/>
        <v>9.8522268299633069</v>
      </c>
      <c r="DL80" s="65">
        <f t="shared" si="120"/>
        <v>9.1231350724388811</v>
      </c>
      <c r="DM80" s="65">
        <f t="shared" si="120"/>
        <v>8.4111998324019766</v>
      </c>
      <c r="DN80" s="65">
        <f t="shared" si="120"/>
        <v>7.7167144287322689</v>
      </c>
      <c r="DO80" s="65">
        <f t="shared" si="120"/>
        <v>7.0399664309957952</v>
      </c>
      <c r="DP80" s="65">
        <f t="shared" si="120"/>
        <v>6.3812377176666635</v>
      </c>
    </row>
    <row r="81" spans="1:120" x14ac:dyDescent="0.25">
      <c r="A81" s="65" t="str">
        <f t="shared" si="71"/>
        <v>21_VN</v>
      </c>
      <c r="B81" s="65" t="str">
        <f t="shared" si="71"/>
        <v>16_1_biogas</v>
      </c>
      <c r="C81" s="65" t="str">
        <f t="shared" si="71"/>
        <v>16_1_biogas</v>
      </c>
      <c r="D81" s="66" t="s">
        <v>171</v>
      </c>
      <c r="E81" s="66">
        <f t="shared" si="72"/>
        <v>0</v>
      </c>
      <c r="F81" s="66">
        <v>0</v>
      </c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 t="str">
        <f t="shared" si="73"/>
        <v>21_VN</v>
      </c>
      <c r="BL81" s="65" t="str">
        <f t="shared" si="74"/>
        <v>d_ind_cem_16_1_biogas</v>
      </c>
      <c r="BM81" s="65"/>
      <c r="BN81" s="65"/>
      <c r="BO81" s="65">
        <f t="shared" ref="BO81:CV81" si="121">BO$49*BO38</f>
        <v>0</v>
      </c>
      <c r="BP81" s="65">
        <f t="shared" si="121"/>
        <v>0</v>
      </c>
      <c r="BQ81" s="65">
        <f t="shared" si="121"/>
        <v>0</v>
      </c>
      <c r="BR81" s="65">
        <f t="shared" si="121"/>
        <v>0</v>
      </c>
      <c r="BS81" s="65">
        <f t="shared" si="121"/>
        <v>0</v>
      </c>
      <c r="BT81" s="65">
        <f t="shared" si="121"/>
        <v>0</v>
      </c>
      <c r="BU81" s="65">
        <f t="shared" si="121"/>
        <v>0</v>
      </c>
      <c r="BV81" s="65">
        <f t="shared" si="121"/>
        <v>0</v>
      </c>
      <c r="BW81" s="65">
        <f t="shared" si="121"/>
        <v>0</v>
      </c>
      <c r="BX81" s="65">
        <f t="shared" si="121"/>
        <v>0</v>
      </c>
      <c r="BY81" s="65">
        <f t="shared" si="121"/>
        <v>0</v>
      </c>
      <c r="BZ81" s="65">
        <f t="shared" si="121"/>
        <v>0</v>
      </c>
      <c r="CA81" s="65">
        <f t="shared" si="121"/>
        <v>0</v>
      </c>
      <c r="CB81" s="65">
        <f t="shared" si="121"/>
        <v>0</v>
      </c>
      <c r="CC81" s="65">
        <f t="shared" si="121"/>
        <v>0</v>
      </c>
      <c r="CD81" s="65">
        <f t="shared" si="121"/>
        <v>0</v>
      </c>
      <c r="CE81" s="65">
        <f t="shared" si="121"/>
        <v>0</v>
      </c>
      <c r="CF81" s="65">
        <f t="shared" si="121"/>
        <v>0</v>
      </c>
      <c r="CG81" s="65">
        <f t="shared" si="121"/>
        <v>0</v>
      </c>
      <c r="CH81" s="65">
        <f t="shared" si="121"/>
        <v>0</v>
      </c>
      <c r="CI81" s="65">
        <f t="shared" si="121"/>
        <v>0</v>
      </c>
      <c r="CJ81" s="65">
        <f t="shared" si="121"/>
        <v>0</v>
      </c>
      <c r="CK81" s="65">
        <f t="shared" si="121"/>
        <v>0</v>
      </c>
      <c r="CL81" s="65">
        <f t="shared" si="121"/>
        <v>0</v>
      </c>
      <c r="CM81" s="65">
        <f t="shared" si="121"/>
        <v>0</v>
      </c>
      <c r="CN81" s="65">
        <f t="shared" si="121"/>
        <v>0</v>
      </c>
      <c r="CO81" s="65">
        <f t="shared" si="121"/>
        <v>0</v>
      </c>
      <c r="CP81" s="65">
        <f t="shared" si="121"/>
        <v>0</v>
      </c>
      <c r="CQ81" s="65">
        <f t="shared" si="121"/>
        <v>0</v>
      </c>
      <c r="CR81" s="65">
        <f t="shared" si="121"/>
        <v>0</v>
      </c>
      <c r="CS81" s="65">
        <f t="shared" si="121"/>
        <v>0</v>
      </c>
      <c r="CT81" s="65">
        <f t="shared" si="121"/>
        <v>0</v>
      </c>
      <c r="CU81" s="65">
        <f t="shared" si="121"/>
        <v>0</v>
      </c>
      <c r="CV81" s="70">
        <f t="shared" si="121"/>
        <v>0</v>
      </c>
      <c r="CW81" s="65">
        <f t="shared" ref="CW81:DP81" si="122">CW$49*CW38</f>
        <v>0</v>
      </c>
      <c r="CX81" s="65">
        <f t="shared" si="122"/>
        <v>0</v>
      </c>
      <c r="CY81" s="65">
        <f t="shared" si="122"/>
        <v>0</v>
      </c>
      <c r="CZ81" s="65">
        <f t="shared" si="122"/>
        <v>0</v>
      </c>
      <c r="DA81" s="65">
        <f t="shared" si="122"/>
        <v>0</v>
      </c>
      <c r="DB81" s="65">
        <f t="shared" si="122"/>
        <v>0</v>
      </c>
      <c r="DC81" s="65">
        <f t="shared" si="122"/>
        <v>0</v>
      </c>
      <c r="DD81" s="65">
        <f t="shared" si="122"/>
        <v>0</v>
      </c>
      <c r="DE81" s="65">
        <f t="shared" si="122"/>
        <v>0</v>
      </c>
      <c r="DF81" s="65">
        <f t="shared" si="122"/>
        <v>0</v>
      </c>
      <c r="DG81" s="65">
        <f t="shared" si="122"/>
        <v>0</v>
      </c>
      <c r="DH81" s="65">
        <f t="shared" si="122"/>
        <v>0</v>
      </c>
      <c r="DI81" s="65">
        <f t="shared" si="122"/>
        <v>0</v>
      </c>
      <c r="DJ81" s="65">
        <f t="shared" si="122"/>
        <v>0</v>
      </c>
      <c r="DK81" s="65">
        <f t="shared" si="122"/>
        <v>0</v>
      </c>
      <c r="DL81" s="65">
        <f t="shared" si="122"/>
        <v>0</v>
      </c>
      <c r="DM81" s="65">
        <f t="shared" si="122"/>
        <v>0</v>
      </c>
      <c r="DN81" s="65">
        <f t="shared" si="122"/>
        <v>0</v>
      </c>
      <c r="DO81" s="65">
        <f t="shared" si="122"/>
        <v>0</v>
      </c>
      <c r="DP81" s="65">
        <f t="shared" si="122"/>
        <v>0</v>
      </c>
    </row>
    <row r="82" spans="1:120" x14ac:dyDescent="0.25">
      <c r="A82" s="65" t="str">
        <f t="shared" si="71"/>
        <v>21_VN</v>
      </c>
      <c r="B82" s="65" t="str">
        <f t="shared" si="71"/>
        <v>16_2_industrial_waste</v>
      </c>
      <c r="C82" s="65" t="str">
        <f t="shared" si="71"/>
        <v>16_2_industrial_waste</v>
      </c>
      <c r="D82" s="66" t="s">
        <v>171</v>
      </c>
      <c r="E82" s="66">
        <f t="shared" si="72"/>
        <v>0</v>
      </c>
      <c r="F82" s="66">
        <v>0</v>
      </c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 t="str">
        <f t="shared" si="73"/>
        <v>21_VN</v>
      </c>
      <c r="BL82" s="65" t="str">
        <f t="shared" si="74"/>
        <v>d_ind_cem_16_2_industrial_waste</v>
      </c>
      <c r="BM82" s="65"/>
      <c r="BN82" s="65"/>
      <c r="BO82" s="65">
        <f t="shared" ref="BO82:CV82" si="123">BO$49*BO39</f>
        <v>0</v>
      </c>
      <c r="BP82" s="65">
        <f t="shared" si="123"/>
        <v>0</v>
      </c>
      <c r="BQ82" s="65">
        <f t="shared" si="123"/>
        <v>0</v>
      </c>
      <c r="BR82" s="65">
        <f t="shared" si="123"/>
        <v>0</v>
      </c>
      <c r="BS82" s="65">
        <f t="shared" si="123"/>
        <v>0</v>
      </c>
      <c r="BT82" s="65">
        <f t="shared" si="123"/>
        <v>0</v>
      </c>
      <c r="BU82" s="65">
        <f t="shared" si="123"/>
        <v>0</v>
      </c>
      <c r="BV82" s="65">
        <f t="shared" si="123"/>
        <v>0</v>
      </c>
      <c r="BW82" s="65">
        <f t="shared" si="123"/>
        <v>0</v>
      </c>
      <c r="BX82" s="65">
        <f t="shared" si="123"/>
        <v>0</v>
      </c>
      <c r="BY82" s="65">
        <f t="shared" si="123"/>
        <v>0</v>
      </c>
      <c r="BZ82" s="65">
        <f t="shared" si="123"/>
        <v>0</v>
      </c>
      <c r="CA82" s="65">
        <f t="shared" si="123"/>
        <v>0</v>
      </c>
      <c r="CB82" s="65">
        <f t="shared" si="123"/>
        <v>0</v>
      </c>
      <c r="CC82" s="65">
        <f t="shared" si="123"/>
        <v>0</v>
      </c>
      <c r="CD82" s="65">
        <f t="shared" si="123"/>
        <v>0</v>
      </c>
      <c r="CE82" s="65">
        <f t="shared" si="123"/>
        <v>0</v>
      </c>
      <c r="CF82" s="65">
        <f t="shared" si="123"/>
        <v>0</v>
      </c>
      <c r="CG82" s="65">
        <f t="shared" si="123"/>
        <v>0</v>
      </c>
      <c r="CH82" s="65">
        <f t="shared" si="123"/>
        <v>0</v>
      </c>
      <c r="CI82" s="65">
        <f t="shared" si="123"/>
        <v>0</v>
      </c>
      <c r="CJ82" s="65">
        <f t="shared" si="123"/>
        <v>0</v>
      </c>
      <c r="CK82" s="65">
        <f t="shared" si="123"/>
        <v>0</v>
      </c>
      <c r="CL82" s="65">
        <f t="shared" si="123"/>
        <v>0</v>
      </c>
      <c r="CM82" s="65">
        <f t="shared" si="123"/>
        <v>0</v>
      </c>
      <c r="CN82" s="65">
        <f t="shared" si="123"/>
        <v>0</v>
      </c>
      <c r="CO82" s="65">
        <f t="shared" si="123"/>
        <v>0</v>
      </c>
      <c r="CP82" s="65">
        <f t="shared" si="123"/>
        <v>0</v>
      </c>
      <c r="CQ82" s="65">
        <f t="shared" si="123"/>
        <v>0</v>
      </c>
      <c r="CR82" s="65">
        <f t="shared" si="123"/>
        <v>0</v>
      </c>
      <c r="CS82" s="65">
        <f t="shared" si="123"/>
        <v>0</v>
      </c>
      <c r="CT82" s="65">
        <f t="shared" si="123"/>
        <v>0</v>
      </c>
      <c r="CU82" s="65">
        <f t="shared" si="123"/>
        <v>0</v>
      </c>
      <c r="CV82" s="70">
        <f t="shared" si="123"/>
        <v>0</v>
      </c>
      <c r="CW82" s="65">
        <f t="shared" ref="CW82:DP82" si="124">CW$49*CW39</f>
        <v>0</v>
      </c>
      <c r="CX82" s="65">
        <f t="shared" si="124"/>
        <v>0</v>
      </c>
      <c r="CY82" s="65">
        <f t="shared" si="124"/>
        <v>0</v>
      </c>
      <c r="CZ82" s="65">
        <f t="shared" si="124"/>
        <v>0</v>
      </c>
      <c r="DA82" s="65">
        <f t="shared" si="124"/>
        <v>0</v>
      </c>
      <c r="DB82" s="65">
        <f t="shared" si="124"/>
        <v>0</v>
      </c>
      <c r="DC82" s="65">
        <f t="shared" si="124"/>
        <v>0</v>
      </c>
      <c r="DD82" s="65">
        <f t="shared" si="124"/>
        <v>0</v>
      </c>
      <c r="DE82" s="65">
        <f t="shared" si="124"/>
        <v>0</v>
      </c>
      <c r="DF82" s="65">
        <f t="shared" si="124"/>
        <v>0</v>
      </c>
      <c r="DG82" s="65">
        <f t="shared" si="124"/>
        <v>0</v>
      </c>
      <c r="DH82" s="65">
        <f t="shared" si="124"/>
        <v>0</v>
      </c>
      <c r="DI82" s="65">
        <f t="shared" si="124"/>
        <v>0</v>
      </c>
      <c r="DJ82" s="65">
        <f t="shared" si="124"/>
        <v>0</v>
      </c>
      <c r="DK82" s="65">
        <f t="shared" si="124"/>
        <v>0</v>
      </c>
      <c r="DL82" s="65">
        <f t="shared" si="124"/>
        <v>0</v>
      </c>
      <c r="DM82" s="65">
        <f t="shared" si="124"/>
        <v>0</v>
      </c>
      <c r="DN82" s="65">
        <f t="shared" si="124"/>
        <v>0</v>
      </c>
      <c r="DO82" s="65">
        <f t="shared" si="124"/>
        <v>0</v>
      </c>
      <c r="DP82" s="65">
        <f t="shared" si="124"/>
        <v>0</v>
      </c>
    </row>
    <row r="83" spans="1:120" x14ac:dyDescent="0.25">
      <c r="A83" s="65" t="str">
        <f t="shared" si="71"/>
        <v>21_VN</v>
      </c>
      <c r="B83" s="65" t="str">
        <f t="shared" si="71"/>
        <v>16_3_municipal_solid_waste_renewable</v>
      </c>
      <c r="C83" s="65" t="str">
        <f t="shared" si="71"/>
        <v>16_3_msw_ren</v>
      </c>
      <c r="D83" s="66" t="s">
        <v>171</v>
      </c>
      <c r="E83" s="66">
        <f t="shared" si="72"/>
        <v>0</v>
      </c>
      <c r="F83" s="66">
        <v>0</v>
      </c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 t="str">
        <f t="shared" si="73"/>
        <v>21_VN</v>
      </c>
      <c r="BL83" s="65" t="str">
        <f t="shared" si="74"/>
        <v>d_ind_cem_16_3_msw_ren</v>
      </c>
      <c r="BM83" s="65"/>
      <c r="BN83" s="65"/>
      <c r="BO83" s="65">
        <f t="shared" ref="BO83:CV83" si="125">BO$49*BO40</f>
        <v>0</v>
      </c>
      <c r="BP83" s="65">
        <f t="shared" si="125"/>
        <v>0</v>
      </c>
      <c r="BQ83" s="65">
        <f t="shared" si="125"/>
        <v>0</v>
      </c>
      <c r="BR83" s="65">
        <f t="shared" si="125"/>
        <v>0</v>
      </c>
      <c r="BS83" s="65">
        <f t="shared" si="125"/>
        <v>0</v>
      </c>
      <c r="BT83" s="65">
        <f t="shared" si="125"/>
        <v>0</v>
      </c>
      <c r="BU83" s="65">
        <f t="shared" si="125"/>
        <v>0</v>
      </c>
      <c r="BV83" s="65">
        <f t="shared" si="125"/>
        <v>0</v>
      </c>
      <c r="BW83" s="65">
        <f t="shared" si="125"/>
        <v>0</v>
      </c>
      <c r="BX83" s="65">
        <f t="shared" si="125"/>
        <v>0</v>
      </c>
      <c r="BY83" s="65">
        <f t="shared" si="125"/>
        <v>0</v>
      </c>
      <c r="BZ83" s="65">
        <f t="shared" si="125"/>
        <v>0</v>
      </c>
      <c r="CA83" s="65">
        <f t="shared" si="125"/>
        <v>0</v>
      </c>
      <c r="CB83" s="65">
        <f t="shared" si="125"/>
        <v>0</v>
      </c>
      <c r="CC83" s="65">
        <f t="shared" si="125"/>
        <v>0</v>
      </c>
      <c r="CD83" s="65">
        <f t="shared" si="125"/>
        <v>0</v>
      </c>
      <c r="CE83" s="65">
        <f t="shared" si="125"/>
        <v>0</v>
      </c>
      <c r="CF83" s="65">
        <f t="shared" si="125"/>
        <v>0</v>
      </c>
      <c r="CG83" s="65">
        <f t="shared" si="125"/>
        <v>0</v>
      </c>
      <c r="CH83" s="65">
        <f t="shared" si="125"/>
        <v>0</v>
      </c>
      <c r="CI83" s="65">
        <f t="shared" si="125"/>
        <v>0</v>
      </c>
      <c r="CJ83" s="65">
        <f t="shared" si="125"/>
        <v>0</v>
      </c>
      <c r="CK83" s="65">
        <f t="shared" si="125"/>
        <v>0</v>
      </c>
      <c r="CL83" s="65">
        <f t="shared" si="125"/>
        <v>0</v>
      </c>
      <c r="CM83" s="65">
        <f t="shared" si="125"/>
        <v>0</v>
      </c>
      <c r="CN83" s="65">
        <f t="shared" si="125"/>
        <v>0</v>
      </c>
      <c r="CO83" s="65">
        <f t="shared" si="125"/>
        <v>0</v>
      </c>
      <c r="CP83" s="65">
        <f t="shared" si="125"/>
        <v>0</v>
      </c>
      <c r="CQ83" s="65">
        <f t="shared" si="125"/>
        <v>0</v>
      </c>
      <c r="CR83" s="65">
        <f t="shared" si="125"/>
        <v>0</v>
      </c>
      <c r="CS83" s="65">
        <f t="shared" si="125"/>
        <v>0</v>
      </c>
      <c r="CT83" s="65">
        <f t="shared" si="125"/>
        <v>0</v>
      </c>
      <c r="CU83" s="65">
        <f t="shared" si="125"/>
        <v>0</v>
      </c>
      <c r="CV83" s="70">
        <f t="shared" si="125"/>
        <v>0</v>
      </c>
      <c r="CW83" s="65">
        <f t="shared" ref="CW83:DP83" si="126">CW$49*CW40</f>
        <v>0</v>
      </c>
      <c r="CX83" s="65">
        <f t="shared" si="126"/>
        <v>0</v>
      </c>
      <c r="CY83" s="65">
        <f t="shared" si="126"/>
        <v>0</v>
      </c>
      <c r="CZ83" s="65">
        <f t="shared" si="126"/>
        <v>0</v>
      </c>
      <c r="DA83" s="65">
        <f t="shared" si="126"/>
        <v>0</v>
      </c>
      <c r="DB83" s="65">
        <f t="shared" si="126"/>
        <v>0</v>
      </c>
      <c r="DC83" s="65">
        <f t="shared" si="126"/>
        <v>0</v>
      </c>
      <c r="DD83" s="65">
        <f t="shared" si="126"/>
        <v>0</v>
      </c>
      <c r="DE83" s="65">
        <f t="shared" si="126"/>
        <v>0</v>
      </c>
      <c r="DF83" s="65">
        <f t="shared" si="126"/>
        <v>0</v>
      </c>
      <c r="DG83" s="65">
        <f t="shared" si="126"/>
        <v>0</v>
      </c>
      <c r="DH83" s="65">
        <f t="shared" si="126"/>
        <v>0</v>
      </c>
      <c r="DI83" s="65">
        <f t="shared" si="126"/>
        <v>0</v>
      </c>
      <c r="DJ83" s="65">
        <f t="shared" si="126"/>
        <v>0</v>
      </c>
      <c r="DK83" s="65">
        <f t="shared" si="126"/>
        <v>0</v>
      </c>
      <c r="DL83" s="65">
        <f t="shared" si="126"/>
        <v>0</v>
      </c>
      <c r="DM83" s="65">
        <f t="shared" si="126"/>
        <v>0</v>
      </c>
      <c r="DN83" s="65">
        <f t="shared" si="126"/>
        <v>0</v>
      </c>
      <c r="DO83" s="65">
        <f t="shared" si="126"/>
        <v>0</v>
      </c>
      <c r="DP83" s="65">
        <f t="shared" si="126"/>
        <v>0</v>
      </c>
    </row>
    <row r="84" spans="1:120" x14ac:dyDescent="0.25">
      <c r="A84" s="65" t="str">
        <f t="shared" si="71"/>
        <v>21_VN</v>
      </c>
      <c r="B84" s="65" t="str">
        <f t="shared" si="71"/>
        <v>16_4_municipal_solid_waste_nonrenewable</v>
      </c>
      <c r="C84" s="65" t="str">
        <f t="shared" si="71"/>
        <v>16_4_msw_nonr</v>
      </c>
      <c r="D84" s="66" t="s">
        <v>171</v>
      </c>
      <c r="E84" s="66">
        <f t="shared" si="72"/>
        <v>0</v>
      </c>
      <c r="F84" s="66">
        <v>0</v>
      </c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 t="str">
        <f t="shared" si="73"/>
        <v>21_VN</v>
      </c>
      <c r="BL84" s="65" t="str">
        <f t="shared" si="74"/>
        <v>d_ind_cem_16_4_msw_nonr</v>
      </c>
      <c r="BM84" s="65"/>
      <c r="BN84" s="65"/>
      <c r="BO84" s="65">
        <f t="shared" ref="BO84:CV84" si="127">BO$49*BO41</f>
        <v>0</v>
      </c>
      <c r="BP84" s="65">
        <f t="shared" si="127"/>
        <v>0</v>
      </c>
      <c r="BQ84" s="65">
        <f t="shared" si="127"/>
        <v>0</v>
      </c>
      <c r="BR84" s="65">
        <f t="shared" si="127"/>
        <v>0</v>
      </c>
      <c r="BS84" s="65">
        <f t="shared" si="127"/>
        <v>0</v>
      </c>
      <c r="BT84" s="65">
        <f t="shared" si="127"/>
        <v>0</v>
      </c>
      <c r="BU84" s="65">
        <f t="shared" si="127"/>
        <v>0</v>
      </c>
      <c r="BV84" s="65">
        <f t="shared" si="127"/>
        <v>0</v>
      </c>
      <c r="BW84" s="65">
        <f t="shared" si="127"/>
        <v>0</v>
      </c>
      <c r="BX84" s="65">
        <f t="shared" si="127"/>
        <v>0</v>
      </c>
      <c r="BY84" s="65">
        <f t="shared" si="127"/>
        <v>0</v>
      </c>
      <c r="BZ84" s="65">
        <f t="shared" si="127"/>
        <v>0</v>
      </c>
      <c r="CA84" s="65">
        <f t="shared" si="127"/>
        <v>0</v>
      </c>
      <c r="CB84" s="65">
        <f t="shared" si="127"/>
        <v>0</v>
      </c>
      <c r="CC84" s="65">
        <f t="shared" si="127"/>
        <v>0</v>
      </c>
      <c r="CD84" s="65">
        <f t="shared" si="127"/>
        <v>0</v>
      </c>
      <c r="CE84" s="65">
        <f t="shared" si="127"/>
        <v>0</v>
      </c>
      <c r="CF84" s="65">
        <f t="shared" si="127"/>
        <v>0</v>
      </c>
      <c r="CG84" s="65">
        <f t="shared" si="127"/>
        <v>0</v>
      </c>
      <c r="CH84" s="65">
        <f t="shared" si="127"/>
        <v>0</v>
      </c>
      <c r="CI84" s="65">
        <f t="shared" si="127"/>
        <v>0</v>
      </c>
      <c r="CJ84" s="65">
        <f t="shared" si="127"/>
        <v>0</v>
      </c>
      <c r="CK84" s="65">
        <f t="shared" si="127"/>
        <v>0</v>
      </c>
      <c r="CL84" s="65">
        <f t="shared" si="127"/>
        <v>0</v>
      </c>
      <c r="CM84" s="65">
        <f t="shared" si="127"/>
        <v>0</v>
      </c>
      <c r="CN84" s="65">
        <f t="shared" si="127"/>
        <v>0</v>
      </c>
      <c r="CO84" s="65">
        <f t="shared" si="127"/>
        <v>0</v>
      </c>
      <c r="CP84" s="65">
        <f t="shared" si="127"/>
        <v>0</v>
      </c>
      <c r="CQ84" s="65">
        <f t="shared" si="127"/>
        <v>0</v>
      </c>
      <c r="CR84" s="65">
        <f t="shared" si="127"/>
        <v>0</v>
      </c>
      <c r="CS84" s="65">
        <f t="shared" si="127"/>
        <v>0</v>
      </c>
      <c r="CT84" s="65">
        <f t="shared" si="127"/>
        <v>0</v>
      </c>
      <c r="CU84" s="65">
        <f t="shared" si="127"/>
        <v>0</v>
      </c>
      <c r="CV84" s="70">
        <f t="shared" si="127"/>
        <v>0</v>
      </c>
      <c r="CW84" s="65">
        <f t="shared" ref="CW84:DP84" si="128">CW$49*CW41</f>
        <v>0</v>
      </c>
      <c r="CX84" s="65">
        <f t="shared" si="128"/>
        <v>0</v>
      </c>
      <c r="CY84" s="65">
        <f t="shared" si="128"/>
        <v>0</v>
      </c>
      <c r="CZ84" s="65">
        <f t="shared" si="128"/>
        <v>0</v>
      </c>
      <c r="DA84" s="65">
        <f t="shared" si="128"/>
        <v>0</v>
      </c>
      <c r="DB84" s="65">
        <f t="shared" si="128"/>
        <v>0</v>
      </c>
      <c r="DC84" s="65">
        <f t="shared" si="128"/>
        <v>0</v>
      </c>
      <c r="DD84" s="65">
        <f t="shared" si="128"/>
        <v>0</v>
      </c>
      <c r="DE84" s="65">
        <f t="shared" si="128"/>
        <v>0</v>
      </c>
      <c r="DF84" s="65">
        <f t="shared" si="128"/>
        <v>0</v>
      </c>
      <c r="DG84" s="65">
        <f t="shared" si="128"/>
        <v>0</v>
      </c>
      <c r="DH84" s="65">
        <f t="shared" si="128"/>
        <v>0</v>
      </c>
      <c r="DI84" s="65">
        <f t="shared" si="128"/>
        <v>0</v>
      </c>
      <c r="DJ84" s="65">
        <f t="shared" si="128"/>
        <v>0</v>
      </c>
      <c r="DK84" s="65">
        <f t="shared" si="128"/>
        <v>0</v>
      </c>
      <c r="DL84" s="65">
        <f t="shared" si="128"/>
        <v>0</v>
      </c>
      <c r="DM84" s="65">
        <f t="shared" si="128"/>
        <v>0</v>
      </c>
      <c r="DN84" s="65">
        <f t="shared" si="128"/>
        <v>0</v>
      </c>
      <c r="DO84" s="65">
        <f t="shared" si="128"/>
        <v>0</v>
      </c>
      <c r="DP84" s="65">
        <f t="shared" si="128"/>
        <v>0</v>
      </c>
    </row>
    <row r="85" spans="1:120" x14ac:dyDescent="0.25">
      <c r="A85" s="65" t="str">
        <f t="shared" si="71"/>
        <v>21_VN</v>
      </c>
      <c r="B85" s="65" t="str">
        <f t="shared" si="71"/>
        <v>16_5_biogasoline</v>
      </c>
      <c r="C85" s="65" t="str">
        <f t="shared" si="71"/>
        <v>16_5_biogasoline</v>
      </c>
      <c r="D85" s="66" t="s">
        <v>171</v>
      </c>
      <c r="E85" s="66">
        <f t="shared" si="72"/>
        <v>0</v>
      </c>
      <c r="F85" s="66">
        <v>0</v>
      </c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 t="str">
        <f t="shared" si="73"/>
        <v>21_VN</v>
      </c>
      <c r="BL85" s="65" t="str">
        <f t="shared" si="74"/>
        <v>d_ind_cem_16_5_biogasoline</v>
      </c>
      <c r="BM85" s="65"/>
      <c r="BN85" s="65"/>
      <c r="BO85" s="65">
        <f t="shared" ref="BO85:CV85" si="129">BO$49*BO42</f>
        <v>0</v>
      </c>
      <c r="BP85" s="65">
        <f t="shared" si="129"/>
        <v>0</v>
      </c>
      <c r="BQ85" s="65">
        <f t="shared" si="129"/>
        <v>0</v>
      </c>
      <c r="BR85" s="65">
        <f t="shared" si="129"/>
        <v>0</v>
      </c>
      <c r="BS85" s="65">
        <f t="shared" si="129"/>
        <v>0</v>
      </c>
      <c r="BT85" s="65">
        <f t="shared" si="129"/>
        <v>0</v>
      </c>
      <c r="BU85" s="65">
        <f t="shared" si="129"/>
        <v>0</v>
      </c>
      <c r="BV85" s="65">
        <f t="shared" si="129"/>
        <v>0</v>
      </c>
      <c r="BW85" s="65">
        <f t="shared" si="129"/>
        <v>0</v>
      </c>
      <c r="BX85" s="65">
        <f t="shared" si="129"/>
        <v>0</v>
      </c>
      <c r="BY85" s="65">
        <f t="shared" si="129"/>
        <v>0</v>
      </c>
      <c r="BZ85" s="65">
        <f t="shared" si="129"/>
        <v>0</v>
      </c>
      <c r="CA85" s="65">
        <f t="shared" si="129"/>
        <v>0</v>
      </c>
      <c r="CB85" s="65">
        <f t="shared" si="129"/>
        <v>0</v>
      </c>
      <c r="CC85" s="65">
        <f t="shared" si="129"/>
        <v>0</v>
      </c>
      <c r="CD85" s="65">
        <f t="shared" si="129"/>
        <v>0</v>
      </c>
      <c r="CE85" s="65">
        <f t="shared" si="129"/>
        <v>0</v>
      </c>
      <c r="CF85" s="65">
        <f t="shared" si="129"/>
        <v>0</v>
      </c>
      <c r="CG85" s="65">
        <f t="shared" si="129"/>
        <v>0</v>
      </c>
      <c r="CH85" s="65">
        <f t="shared" si="129"/>
        <v>0</v>
      </c>
      <c r="CI85" s="65">
        <f t="shared" si="129"/>
        <v>0</v>
      </c>
      <c r="CJ85" s="65">
        <f t="shared" si="129"/>
        <v>0</v>
      </c>
      <c r="CK85" s="65">
        <f t="shared" si="129"/>
        <v>0</v>
      </c>
      <c r="CL85" s="65">
        <f t="shared" si="129"/>
        <v>0</v>
      </c>
      <c r="CM85" s="65">
        <f t="shared" si="129"/>
        <v>0</v>
      </c>
      <c r="CN85" s="65">
        <f t="shared" si="129"/>
        <v>0</v>
      </c>
      <c r="CO85" s="65">
        <f t="shared" si="129"/>
        <v>0</v>
      </c>
      <c r="CP85" s="65">
        <f t="shared" si="129"/>
        <v>0</v>
      </c>
      <c r="CQ85" s="65">
        <f t="shared" si="129"/>
        <v>0</v>
      </c>
      <c r="CR85" s="65">
        <f t="shared" si="129"/>
        <v>0</v>
      </c>
      <c r="CS85" s="65">
        <f t="shared" si="129"/>
        <v>0</v>
      </c>
      <c r="CT85" s="65">
        <f t="shared" si="129"/>
        <v>0</v>
      </c>
      <c r="CU85" s="65">
        <f t="shared" si="129"/>
        <v>0</v>
      </c>
      <c r="CV85" s="70">
        <f t="shared" si="129"/>
        <v>0</v>
      </c>
      <c r="CW85" s="65">
        <f t="shared" ref="CW85:DP85" si="130">CW$49*CW42</f>
        <v>0</v>
      </c>
      <c r="CX85" s="65">
        <f t="shared" si="130"/>
        <v>0</v>
      </c>
      <c r="CY85" s="65">
        <f t="shared" si="130"/>
        <v>0</v>
      </c>
      <c r="CZ85" s="65">
        <f t="shared" si="130"/>
        <v>0</v>
      </c>
      <c r="DA85" s="65">
        <f t="shared" si="130"/>
        <v>0</v>
      </c>
      <c r="DB85" s="65">
        <f t="shared" si="130"/>
        <v>0</v>
      </c>
      <c r="DC85" s="65">
        <f t="shared" si="130"/>
        <v>0</v>
      </c>
      <c r="DD85" s="65">
        <f t="shared" si="130"/>
        <v>0</v>
      </c>
      <c r="DE85" s="65">
        <f t="shared" si="130"/>
        <v>0</v>
      </c>
      <c r="DF85" s="65">
        <f t="shared" si="130"/>
        <v>0</v>
      </c>
      <c r="DG85" s="65">
        <f t="shared" si="130"/>
        <v>0</v>
      </c>
      <c r="DH85" s="65">
        <f t="shared" si="130"/>
        <v>0</v>
      </c>
      <c r="DI85" s="65">
        <f t="shared" si="130"/>
        <v>0</v>
      </c>
      <c r="DJ85" s="65">
        <f t="shared" si="130"/>
        <v>0</v>
      </c>
      <c r="DK85" s="65">
        <f t="shared" si="130"/>
        <v>0</v>
      </c>
      <c r="DL85" s="65">
        <f t="shared" si="130"/>
        <v>0</v>
      </c>
      <c r="DM85" s="65">
        <f t="shared" si="130"/>
        <v>0</v>
      </c>
      <c r="DN85" s="65">
        <f t="shared" si="130"/>
        <v>0</v>
      </c>
      <c r="DO85" s="65">
        <f t="shared" si="130"/>
        <v>0</v>
      </c>
      <c r="DP85" s="65">
        <f t="shared" si="130"/>
        <v>0</v>
      </c>
    </row>
    <row r="86" spans="1:120" x14ac:dyDescent="0.25">
      <c r="A86" s="65" t="str">
        <f t="shared" si="71"/>
        <v>21_VN</v>
      </c>
      <c r="B86" s="65" t="str">
        <f t="shared" si="71"/>
        <v>16_6_biodiesel</v>
      </c>
      <c r="C86" s="65" t="str">
        <f t="shared" si="71"/>
        <v>16_6_biodiesel</v>
      </c>
      <c r="D86" s="66" t="s">
        <v>171</v>
      </c>
      <c r="E86" s="66">
        <f t="shared" si="72"/>
        <v>0</v>
      </c>
      <c r="F86" s="66">
        <v>0</v>
      </c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 t="str">
        <f t="shared" si="73"/>
        <v>21_VN</v>
      </c>
      <c r="BL86" s="65" t="str">
        <f t="shared" si="74"/>
        <v>d_ind_cem_16_6_biodiesel</v>
      </c>
      <c r="BM86" s="65"/>
      <c r="BN86" s="65"/>
      <c r="BO86" s="65">
        <f t="shared" ref="BO86:CV86" si="131">BO$49*BO43</f>
        <v>0</v>
      </c>
      <c r="BP86" s="65">
        <f t="shared" si="131"/>
        <v>0</v>
      </c>
      <c r="BQ86" s="65">
        <f t="shared" si="131"/>
        <v>0</v>
      </c>
      <c r="BR86" s="65">
        <f t="shared" si="131"/>
        <v>0</v>
      </c>
      <c r="BS86" s="65">
        <f t="shared" si="131"/>
        <v>0</v>
      </c>
      <c r="BT86" s="65">
        <f t="shared" si="131"/>
        <v>0</v>
      </c>
      <c r="BU86" s="65">
        <f t="shared" si="131"/>
        <v>0</v>
      </c>
      <c r="BV86" s="65">
        <f t="shared" si="131"/>
        <v>0</v>
      </c>
      <c r="BW86" s="65">
        <f t="shared" si="131"/>
        <v>0</v>
      </c>
      <c r="BX86" s="65">
        <f t="shared" si="131"/>
        <v>0</v>
      </c>
      <c r="BY86" s="65">
        <f t="shared" si="131"/>
        <v>0</v>
      </c>
      <c r="BZ86" s="65">
        <f t="shared" si="131"/>
        <v>0</v>
      </c>
      <c r="CA86" s="65">
        <f t="shared" si="131"/>
        <v>0</v>
      </c>
      <c r="CB86" s="65">
        <f t="shared" si="131"/>
        <v>0</v>
      </c>
      <c r="CC86" s="65">
        <f t="shared" si="131"/>
        <v>0</v>
      </c>
      <c r="CD86" s="65">
        <f t="shared" si="131"/>
        <v>0</v>
      </c>
      <c r="CE86" s="65">
        <f t="shared" si="131"/>
        <v>0</v>
      </c>
      <c r="CF86" s="65">
        <f t="shared" si="131"/>
        <v>0</v>
      </c>
      <c r="CG86" s="65">
        <f t="shared" si="131"/>
        <v>0</v>
      </c>
      <c r="CH86" s="65">
        <f t="shared" si="131"/>
        <v>0</v>
      </c>
      <c r="CI86" s="65">
        <f t="shared" si="131"/>
        <v>0</v>
      </c>
      <c r="CJ86" s="65">
        <f t="shared" si="131"/>
        <v>0</v>
      </c>
      <c r="CK86" s="65">
        <f t="shared" si="131"/>
        <v>0</v>
      </c>
      <c r="CL86" s="65">
        <f t="shared" si="131"/>
        <v>0</v>
      </c>
      <c r="CM86" s="65">
        <f t="shared" si="131"/>
        <v>0</v>
      </c>
      <c r="CN86" s="65">
        <f t="shared" si="131"/>
        <v>0</v>
      </c>
      <c r="CO86" s="65">
        <f t="shared" si="131"/>
        <v>0</v>
      </c>
      <c r="CP86" s="65">
        <f t="shared" si="131"/>
        <v>0</v>
      </c>
      <c r="CQ86" s="65">
        <f t="shared" si="131"/>
        <v>0</v>
      </c>
      <c r="CR86" s="65">
        <f t="shared" si="131"/>
        <v>0</v>
      </c>
      <c r="CS86" s="65">
        <f t="shared" si="131"/>
        <v>0</v>
      </c>
      <c r="CT86" s="65">
        <f t="shared" si="131"/>
        <v>0</v>
      </c>
      <c r="CU86" s="65">
        <f t="shared" si="131"/>
        <v>0</v>
      </c>
      <c r="CV86" s="70">
        <f t="shared" si="131"/>
        <v>0</v>
      </c>
      <c r="CW86" s="65">
        <f t="shared" ref="CW86:DP86" si="132">CW$49*CW43</f>
        <v>0</v>
      </c>
      <c r="CX86" s="65">
        <f t="shared" si="132"/>
        <v>0</v>
      </c>
      <c r="CY86" s="65">
        <f t="shared" si="132"/>
        <v>0</v>
      </c>
      <c r="CZ86" s="65">
        <f t="shared" si="132"/>
        <v>0</v>
      </c>
      <c r="DA86" s="65">
        <f t="shared" si="132"/>
        <v>0</v>
      </c>
      <c r="DB86" s="65">
        <f t="shared" si="132"/>
        <v>0</v>
      </c>
      <c r="DC86" s="65">
        <f t="shared" si="132"/>
        <v>0</v>
      </c>
      <c r="DD86" s="65">
        <f t="shared" si="132"/>
        <v>0</v>
      </c>
      <c r="DE86" s="65">
        <f t="shared" si="132"/>
        <v>0</v>
      </c>
      <c r="DF86" s="65">
        <f t="shared" si="132"/>
        <v>0</v>
      </c>
      <c r="DG86" s="65">
        <f t="shared" si="132"/>
        <v>0</v>
      </c>
      <c r="DH86" s="65">
        <f t="shared" si="132"/>
        <v>0</v>
      </c>
      <c r="DI86" s="65">
        <f t="shared" si="132"/>
        <v>0</v>
      </c>
      <c r="DJ86" s="65">
        <f t="shared" si="132"/>
        <v>0</v>
      </c>
      <c r="DK86" s="65">
        <f t="shared" si="132"/>
        <v>0</v>
      </c>
      <c r="DL86" s="65">
        <f t="shared" si="132"/>
        <v>0</v>
      </c>
      <c r="DM86" s="65">
        <f t="shared" si="132"/>
        <v>0</v>
      </c>
      <c r="DN86" s="65">
        <f t="shared" si="132"/>
        <v>0</v>
      </c>
      <c r="DO86" s="65">
        <f t="shared" si="132"/>
        <v>0</v>
      </c>
      <c r="DP86" s="65">
        <f t="shared" si="132"/>
        <v>0</v>
      </c>
    </row>
    <row r="87" spans="1:120" x14ac:dyDescent="0.25">
      <c r="A87" s="65" t="str">
        <f t="shared" si="71"/>
        <v>21_VN</v>
      </c>
      <c r="B87" s="65" t="str">
        <f t="shared" si="71"/>
        <v>16_8_other_liquid_biofuels</v>
      </c>
      <c r="C87" s="65" t="str">
        <f t="shared" si="71"/>
        <v>16_8_oth_liquid_biofuel</v>
      </c>
      <c r="D87" s="66" t="s">
        <v>171</v>
      </c>
      <c r="E87" s="66">
        <f t="shared" si="72"/>
        <v>0</v>
      </c>
      <c r="F87" s="66">
        <v>0</v>
      </c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 t="str">
        <f t="shared" si="73"/>
        <v>21_VN</v>
      </c>
      <c r="BL87" s="65" t="str">
        <f t="shared" si="74"/>
        <v>d_ind_cem_16_8_oth_liquid_biofuel</v>
      </c>
      <c r="BM87" s="65"/>
      <c r="BN87" s="65"/>
      <c r="BO87" s="65">
        <f t="shared" ref="BO87:CV87" si="133">BO$49*BO44</f>
        <v>0</v>
      </c>
      <c r="BP87" s="65">
        <f t="shared" si="133"/>
        <v>0</v>
      </c>
      <c r="BQ87" s="65">
        <f t="shared" si="133"/>
        <v>0</v>
      </c>
      <c r="BR87" s="65">
        <f t="shared" si="133"/>
        <v>0</v>
      </c>
      <c r="BS87" s="65">
        <f t="shared" si="133"/>
        <v>0</v>
      </c>
      <c r="BT87" s="65">
        <f t="shared" si="133"/>
        <v>0</v>
      </c>
      <c r="BU87" s="65">
        <f t="shared" si="133"/>
        <v>0</v>
      </c>
      <c r="BV87" s="65">
        <f t="shared" si="133"/>
        <v>0</v>
      </c>
      <c r="BW87" s="65">
        <f t="shared" si="133"/>
        <v>0</v>
      </c>
      <c r="BX87" s="65">
        <f t="shared" si="133"/>
        <v>0</v>
      </c>
      <c r="BY87" s="65">
        <f t="shared" si="133"/>
        <v>0</v>
      </c>
      <c r="BZ87" s="65">
        <f t="shared" si="133"/>
        <v>0</v>
      </c>
      <c r="CA87" s="65">
        <f t="shared" si="133"/>
        <v>0</v>
      </c>
      <c r="CB87" s="65">
        <f t="shared" si="133"/>
        <v>0</v>
      </c>
      <c r="CC87" s="65">
        <f t="shared" si="133"/>
        <v>0</v>
      </c>
      <c r="CD87" s="65">
        <f t="shared" si="133"/>
        <v>0</v>
      </c>
      <c r="CE87" s="65">
        <f t="shared" si="133"/>
        <v>0</v>
      </c>
      <c r="CF87" s="65">
        <f t="shared" si="133"/>
        <v>0</v>
      </c>
      <c r="CG87" s="65">
        <f t="shared" si="133"/>
        <v>0</v>
      </c>
      <c r="CH87" s="65">
        <f t="shared" si="133"/>
        <v>0</v>
      </c>
      <c r="CI87" s="65">
        <f t="shared" si="133"/>
        <v>0</v>
      </c>
      <c r="CJ87" s="65">
        <f t="shared" si="133"/>
        <v>0</v>
      </c>
      <c r="CK87" s="65">
        <f t="shared" si="133"/>
        <v>0</v>
      </c>
      <c r="CL87" s="65">
        <f t="shared" si="133"/>
        <v>0</v>
      </c>
      <c r="CM87" s="65">
        <f t="shared" si="133"/>
        <v>0</v>
      </c>
      <c r="CN87" s="65">
        <f t="shared" si="133"/>
        <v>0</v>
      </c>
      <c r="CO87" s="65">
        <f t="shared" si="133"/>
        <v>0</v>
      </c>
      <c r="CP87" s="65">
        <f t="shared" si="133"/>
        <v>0</v>
      </c>
      <c r="CQ87" s="65">
        <f t="shared" si="133"/>
        <v>0</v>
      </c>
      <c r="CR87" s="65">
        <f t="shared" si="133"/>
        <v>0</v>
      </c>
      <c r="CS87" s="65">
        <f t="shared" si="133"/>
        <v>0</v>
      </c>
      <c r="CT87" s="65">
        <f t="shared" si="133"/>
        <v>0</v>
      </c>
      <c r="CU87" s="65">
        <f t="shared" si="133"/>
        <v>0</v>
      </c>
      <c r="CV87" s="70">
        <f t="shared" si="133"/>
        <v>0</v>
      </c>
      <c r="CW87" s="65">
        <f t="shared" ref="CW87:DP87" si="134">CW$49*CW44</f>
        <v>0</v>
      </c>
      <c r="CX87" s="65">
        <f t="shared" si="134"/>
        <v>0</v>
      </c>
      <c r="CY87" s="65">
        <f t="shared" si="134"/>
        <v>0</v>
      </c>
      <c r="CZ87" s="65">
        <f t="shared" si="134"/>
        <v>0</v>
      </c>
      <c r="DA87" s="65">
        <f t="shared" si="134"/>
        <v>0</v>
      </c>
      <c r="DB87" s="65">
        <f t="shared" si="134"/>
        <v>0</v>
      </c>
      <c r="DC87" s="65">
        <f t="shared" si="134"/>
        <v>0</v>
      </c>
      <c r="DD87" s="65">
        <f t="shared" si="134"/>
        <v>0</v>
      </c>
      <c r="DE87" s="65">
        <f t="shared" si="134"/>
        <v>0</v>
      </c>
      <c r="DF87" s="65">
        <f t="shared" si="134"/>
        <v>0</v>
      </c>
      <c r="DG87" s="65">
        <f t="shared" si="134"/>
        <v>0</v>
      </c>
      <c r="DH87" s="65">
        <f t="shared" si="134"/>
        <v>0</v>
      </c>
      <c r="DI87" s="65">
        <f t="shared" si="134"/>
        <v>0</v>
      </c>
      <c r="DJ87" s="65">
        <f t="shared" si="134"/>
        <v>0</v>
      </c>
      <c r="DK87" s="65">
        <f t="shared" si="134"/>
        <v>0</v>
      </c>
      <c r="DL87" s="65">
        <f t="shared" si="134"/>
        <v>0</v>
      </c>
      <c r="DM87" s="65">
        <f t="shared" si="134"/>
        <v>0</v>
      </c>
      <c r="DN87" s="65">
        <f t="shared" si="134"/>
        <v>0</v>
      </c>
      <c r="DO87" s="65">
        <f t="shared" si="134"/>
        <v>0</v>
      </c>
      <c r="DP87" s="65">
        <f t="shared" si="134"/>
        <v>0</v>
      </c>
    </row>
    <row r="88" spans="1:120" x14ac:dyDescent="0.25">
      <c r="A88" s="65" t="str">
        <f t="shared" si="71"/>
        <v>21_VN</v>
      </c>
      <c r="B88" s="65" t="str">
        <f t="shared" si="71"/>
        <v>17_electricity</v>
      </c>
      <c r="C88" s="65" t="str">
        <f t="shared" si="71"/>
        <v>17_electricity</v>
      </c>
      <c r="D88" s="66" t="s">
        <v>171</v>
      </c>
      <c r="E88" s="66">
        <f t="shared" si="72"/>
        <v>36.661792712338901</v>
      </c>
      <c r="F88" s="66">
        <v>41.053493881768141</v>
      </c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 t="str">
        <f t="shared" si="73"/>
        <v>21_VN</v>
      </c>
      <c r="BL88" s="65" t="str">
        <f t="shared" si="74"/>
        <v>d_ind_cem_17_electricity</v>
      </c>
      <c r="BM88" s="65"/>
      <c r="BN88" s="65"/>
      <c r="BO88" s="65">
        <f t="shared" ref="BO88:CV88" si="135">BO$49*BO45</f>
        <v>36.661792712338901</v>
      </c>
      <c r="BP88" s="65">
        <f t="shared" si="135"/>
        <v>41.053493881768141</v>
      </c>
      <c r="BQ88" s="65">
        <f t="shared" si="135"/>
        <v>44.337773392309593</v>
      </c>
      <c r="BR88" s="65">
        <f t="shared" si="135"/>
        <v>40.596729424560024</v>
      </c>
      <c r="BS88" s="65">
        <f t="shared" si="135"/>
        <v>44.77895273264668</v>
      </c>
      <c r="BT88" s="65">
        <f t="shared" si="135"/>
        <v>49.24120806220477</v>
      </c>
      <c r="BU88" s="65">
        <f t="shared" si="135"/>
        <v>51.42616153147118</v>
      </c>
      <c r="BV88" s="65">
        <f t="shared" si="135"/>
        <v>53.692910047228708</v>
      </c>
      <c r="BW88" s="65">
        <f t="shared" si="135"/>
        <v>56.04379176410167</v>
      </c>
      <c r="BX88" s="65">
        <f t="shared" si="135"/>
        <v>58.481170468781706</v>
      </c>
      <c r="BY88" s="65">
        <f t="shared" si="135"/>
        <v>61.007432681612137</v>
      </c>
      <c r="BZ88" s="65">
        <f t="shared" si="135"/>
        <v>63.102138152799135</v>
      </c>
      <c r="CA88" s="65">
        <f t="shared" si="135"/>
        <v>65.254881141948147</v>
      </c>
      <c r="CB88" s="65">
        <f t="shared" si="135"/>
        <v>67.382295709817825</v>
      </c>
      <c r="CC88" s="65">
        <f t="shared" si="135"/>
        <v>67.472668135080454</v>
      </c>
      <c r="CD88" s="65">
        <f t="shared" si="135"/>
        <v>67.4631248489505</v>
      </c>
      <c r="CE88" s="65">
        <f t="shared" si="135"/>
        <v>67.3526315473583</v>
      </c>
      <c r="CF88" s="65">
        <f t="shared" si="135"/>
        <v>67.140260373787342</v>
      </c>
      <c r="CG88" s="65">
        <f t="shared" si="135"/>
        <v>66.825193369152998</v>
      </c>
      <c r="CH88" s="65">
        <f t="shared" si="135"/>
        <v>66.40672598591911</v>
      </c>
      <c r="CI88" s="65">
        <f t="shared" si="135"/>
        <v>65.884270667388947</v>
      </c>
      <c r="CJ88" s="65">
        <f t="shared" si="135"/>
        <v>65.257360493096627</v>
      </c>
      <c r="CK88" s="65">
        <f t="shared" si="135"/>
        <v>64.525652891258929</v>
      </c>
      <c r="CL88" s="65">
        <f t="shared" si="135"/>
        <v>63.688933419240051</v>
      </c>
      <c r="CM88" s="65">
        <f t="shared" si="135"/>
        <v>62.74711961299964</v>
      </c>
      <c r="CN88" s="65">
        <f t="shared" si="135"/>
        <v>61.700264906516445</v>
      </c>
      <c r="CO88" s="65">
        <f t="shared" si="135"/>
        <v>60.548562622176519</v>
      </c>
      <c r="CP88" s="65">
        <f t="shared" si="135"/>
        <v>59.292350033135115</v>
      </c>
      <c r="CQ88" s="65">
        <f t="shared" si="135"/>
        <v>57.932112498676119</v>
      </c>
      <c r="CR88" s="65">
        <f t="shared" si="135"/>
        <v>56.468487673595725</v>
      </c>
      <c r="CS88" s="65">
        <f t="shared" si="135"/>
        <v>54.902269792664541</v>
      </c>
      <c r="CT88" s="65">
        <f t="shared" si="135"/>
        <v>53.321683562417078</v>
      </c>
      <c r="CU88" s="65">
        <f t="shared" si="135"/>
        <v>51.727732676560009</v>
      </c>
      <c r="CV88" s="70">
        <f t="shared" si="135"/>
        <v>50.121447383482646</v>
      </c>
      <c r="CW88" s="65">
        <f t="shared" ref="CW88:DP88" si="136">CW$49*CW45</f>
        <v>48.023648417304834</v>
      </c>
      <c r="CX88" s="65">
        <f t="shared" si="136"/>
        <v>45.952484892770997</v>
      </c>
      <c r="CY88" s="65">
        <f t="shared" si="136"/>
        <v>43.908813658161776</v>
      </c>
      <c r="CZ88" s="65">
        <f t="shared" si="136"/>
        <v>41.893476768067735</v>
      </c>
      <c r="DA88" s="65">
        <f t="shared" si="136"/>
        <v>39.907301628278049</v>
      </c>
      <c r="DB88" s="65">
        <f t="shared" si="136"/>
        <v>37.95110113955436</v>
      </c>
      <c r="DC88" s="65">
        <f t="shared" si="136"/>
        <v>36.025673840300058</v>
      </c>
      <c r="DD88" s="65">
        <f t="shared" si="136"/>
        <v>34.131804048131947</v>
      </c>
      <c r="DE88" s="65">
        <f t="shared" si="136"/>
        <v>32.27026200036066</v>
      </c>
      <c r="DF88" s="65">
        <f t="shared" si="136"/>
        <v>30.441803993385907</v>
      </c>
      <c r="DG88" s="65">
        <f t="shared" si="136"/>
        <v>28.647172521019485</v>
      </c>
      <c r="DH88" s="65">
        <f t="shared" si="136"/>
        <v>26.887096411734277</v>
      </c>
      <c r="DI88" s="65">
        <f t="shared" si="136"/>
        <v>25.162290964855377</v>
      </c>
      <c r="DJ88" s="65">
        <f t="shared" si="136"/>
        <v>23.473458085694805</v>
      </c>
      <c r="DK88" s="65">
        <f t="shared" si="136"/>
        <v>21.821286419637278</v>
      </c>
      <c r="DL88" s="65">
        <f t="shared" si="136"/>
        <v>20.206451485188609</v>
      </c>
      <c r="DM88" s="65">
        <f t="shared" si="136"/>
        <v>18.629615805986493</v>
      </c>
      <c r="DN88" s="65">
        <f t="shared" si="136"/>
        <v>17.09142904178767</v>
      </c>
      <c r="DO88" s="65">
        <f t="shared" si="136"/>
        <v>15.592528118433812</v>
      </c>
      <c r="DP88" s="65">
        <f t="shared" si="136"/>
        <v>14.133537356804377</v>
      </c>
    </row>
    <row r="89" spans="1:120" x14ac:dyDescent="0.25">
      <c r="A89" s="65" t="str">
        <f t="shared" si="71"/>
        <v>21_VN</v>
      </c>
      <c r="B89" s="65" t="str">
        <f t="shared" si="71"/>
        <v>18_heat</v>
      </c>
      <c r="C89" s="65" t="str">
        <f t="shared" si="71"/>
        <v>18_heat</v>
      </c>
      <c r="D89" s="66" t="s">
        <v>171</v>
      </c>
      <c r="E89" s="66">
        <f t="shared" si="72"/>
        <v>0</v>
      </c>
      <c r="F89" s="66">
        <v>0</v>
      </c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 t="str">
        <f t="shared" ref="BK89" si="137">A89</f>
        <v>21_VN</v>
      </c>
      <c r="BL89" s="65" t="str">
        <f t="shared" si="74"/>
        <v>d_ind_cem_18_heat</v>
      </c>
      <c r="BM89" s="65"/>
      <c r="BN89" s="65"/>
      <c r="BO89" s="65">
        <f t="shared" ref="BO89:CV89" si="138">BO$49*BO46</f>
        <v>0</v>
      </c>
      <c r="BP89" s="65">
        <f t="shared" si="138"/>
        <v>0</v>
      </c>
      <c r="BQ89" s="65">
        <f t="shared" si="138"/>
        <v>0</v>
      </c>
      <c r="BR89" s="65">
        <f t="shared" si="138"/>
        <v>0</v>
      </c>
      <c r="BS89" s="65">
        <f t="shared" si="138"/>
        <v>0</v>
      </c>
      <c r="BT89" s="65">
        <f t="shared" si="138"/>
        <v>0</v>
      </c>
      <c r="BU89" s="65">
        <f t="shared" si="138"/>
        <v>0</v>
      </c>
      <c r="BV89" s="65">
        <f t="shared" si="138"/>
        <v>0</v>
      </c>
      <c r="BW89" s="65">
        <f t="shared" si="138"/>
        <v>0</v>
      </c>
      <c r="BX89" s="65">
        <f t="shared" si="138"/>
        <v>0</v>
      </c>
      <c r="BY89" s="65">
        <f t="shared" si="138"/>
        <v>0</v>
      </c>
      <c r="BZ89" s="65">
        <f t="shared" si="138"/>
        <v>0</v>
      </c>
      <c r="CA89" s="65">
        <f t="shared" si="138"/>
        <v>0</v>
      </c>
      <c r="CB89" s="65">
        <f t="shared" si="138"/>
        <v>0</v>
      </c>
      <c r="CC89" s="65">
        <f t="shared" si="138"/>
        <v>0</v>
      </c>
      <c r="CD89" s="65">
        <f t="shared" si="138"/>
        <v>0</v>
      </c>
      <c r="CE89" s="65">
        <f t="shared" si="138"/>
        <v>0</v>
      </c>
      <c r="CF89" s="65">
        <f t="shared" si="138"/>
        <v>0</v>
      </c>
      <c r="CG89" s="65">
        <f t="shared" si="138"/>
        <v>0</v>
      </c>
      <c r="CH89" s="65">
        <f t="shared" si="138"/>
        <v>0</v>
      </c>
      <c r="CI89" s="65">
        <f t="shared" si="138"/>
        <v>0</v>
      </c>
      <c r="CJ89" s="65">
        <f t="shared" si="138"/>
        <v>0</v>
      </c>
      <c r="CK89" s="65">
        <f t="shared" si="138"/>
        <v>0</v>
      </c>
      <c r="CL89" s="65">
        <f t="shared" si="138"/>
        <v>0</v>
      </c>
      <c r="CM89" s="65">
        <f t="shared" si="138"/>
        <v>0</v>
      </c>
      <c r="CN89" s="65">
        <f t="shared" si="138"/>
        <v>0</v>
      </c>
      <c r="CO89" s="65">
        <f t="shared" si="138"/>
        <v>0</v>
      </c>
      <c r="CP89" s="65">
        <f t="shared" si="138"/>
        <v>0</v>
      </c>
      <c r="CQ89" s="65">
        <f t="shared" si="138"/>
        <v>0</v>
      </c>
      <c r="CR89" s="65">
        <f t="shared" si="138"/>
        <v>0</v>
      </c>
      <c r="CS89" s="65">
        <f t="shared" si="138"/>
        <v>0</v>
      </c>
      <c r="CT89" s="65">
        <f t="shared" si="138"/>
        <v>0</v>
      </c>
      <c r="CU89" s="65">
        <f t="shared" si="138"/>
        <v>0</v>
      </c>
      <c r="CV89" s="70">
        <f t="shared" si="138"/>
        <v>0</v>
      </c>
      <c r="CW89" s="65">
        <f t="shared" ref="CW89:DP89" si="139">CW$49*CW46</f>
        <v>0</v>
      </c>
      <c r="CX89" s="65">
        <f t="shared" si="139"/>
        <v>0</v>
      </c>
      <c r="CY89" s="65">
        <f t="shared" si="139"/>
        <v>0</v>
      </c>
      <c r="CZ89" s="65">
        <f t="shared" si="139"/>
        <v>0</v>
      </c>
      <c r="DA89" s="65">
        <f t="shared" si="139"/>
        <v>0</v>
      </c>
      <c r="DB89" s="65">
        <f t="shared" si="139"/>
        <v>0</v>
      </c>
      <c r="DC89" s="65">
        <f t="shared" si="139"/>
        <v>0</v>
      </c>
      <c r="DD89" s="65">
        <f t="shared" si="139"/>
        <v>0</v>
      </c>
      <c r="DE89" s="65">
        <f t="shared" si="139"/>
        <v>0</v>
      </c>
      <c r="DF89" s="65">
        <f t="shared" si="139"/>
        <v>0</v>
      </c>
      <c r="DG89" s="65">
        <f t="shared" si="139"/>
        <v>0</v>
      </c>
      <c r="DH89" s="65">
        <f t="shared" si="139"/>
        <v>0</v>
      </c>
      <c r="DI89" s="65">
        <f t="shared" si="139"/>
        <v>0</v>
      </c>
      <c r="DJ89" s="65">
        <f t="shared" si="139"/>
        <v>0</v>
      </c>
      <c r="DK89" s="65">
        <f t="shared" si="139"/>
        <v>0</v>
      </c>
      <c r="DL89" s="65">
        <f t="shared" si="139"/>
        <v>0</v>
      </c>
      <c r="DM89" s="65">
        <f t="shared" si="139"/>
        <v>0</v>
      </c>
      <c r="DN89" s="65">
        <f t="shared" si="139"/>
        <v>0</v>
      </c>
      <c r="DO89" s="65">
        <f t="shared" si="139"/>
        <v>0</v>
      </c>
      <c r="DP89" s="65">
        <f t="shared" si="139"/>
        <v>0</v>
      </c>
    </row>
    <row r="90" spans="1:120" x14ac:dyDescent="0.25">
      <c r="A90" s="52" t="str">
        <f t="shared" ref="A90:C121" si="140">A58</f>
        <v>21_VN</v>
      </c>
      <c r="B90" s="52" t="str">
        <f t="shared" si="140"/>
        <v>1_x_coal_thermal</v>
      </c>
      <c r="C90" s="52" t="str">
        <f t="shared" si="140"/>
        <v>1_x_coal_thermal</v>
      </c>
      <c r="D90" s="52" t="s">
        <v>172</v>
      </c>
      <c r="E90" s="53">
        <v>0</v>
      </c>
      <c r="F90" s="53">
        <v>0</v>
      </c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 t="str">
        <f t="shared" ref="BK90:BK121" si="141">A90</f>
        <v>21_VN</v>
      </c>
      <c r="BL90" s="52" t="str">
        <f t="shared" ref="BL90:BL121" si="142">"d_ind_cem_ccs_"&amp;C90</f>
        <v>d_ind_cem_ccs_1_x_coal_thermal</v>
      </c>
      <c r="BM90" s="52"/>
      <c r="BN90" s="52"/>
      <c r="BO90" s="52">
        <f t="shared" ref="BO90:CU90" si="143">BO$50*BO15</f>
        <v>0</v>
      </c>
      <c r="BP90" s="52">
        <f t="shared" si="143"/>
        <v>0</v>
      </c>
      <c r="BQ90" s="52">
        <f t="shared" si="143"/>
        <v>0</v>
      </c>
      <c r="BR90" s="52">
        <f t="shared" si="143"/>
        <v>0</v>
      </c>
      <c r="BS90" s="52">
        <f t="shared" si="143"/>
        <v>0</v>
      </c>
      <c r="BT90" s="52">
        <f t="shared" si="143"/>
        <v>0</v>
      </c>
      <c r="BU90" s="52">
        <f t="shared" si="143"/>
        <v>0</v>
      </c>
      <c r="BV90" s="52">
        <f t="shared" si="143"/>
        <v>0</v>
      </c>
      <c r="BW90" s="52">
        <f t="shared" si="143"/>
        <v>0</v>
      </c>
      <c r="BX90" s="52">
        <f t="shared" si="143"/>
        <v>0</v>
      </c>
      <c r="BY90" s="52">
        <f t="shared" si="143"/>
        <v>0</v>
      </c>
      <c r="BZ90" s="52">
        <f t="shared" si="143"/>
        <v>0</v>
      </c>
      <c r="CA90" s="52">
        <f t="shared" si="143"/>
        <v>0</v>
      </c>
      <c r="CB90" s="52">
        <f t="shared" si="143"/>
        <v>0.59082627869747306</v>
      </c>
      <c r="CC90" s="52">
        <f t="shared" si="143"/>
        <v>1.7793099081105854</v>
      </c>
      <c r="CD90" s="52">
        <f t="shared" si="143"/>
        <v>3.5715602526350376</v>
      </c>
      <c r="CE90" s="52">
        <f t="shared" si="143"/>
        <v>5.9729414434557535</v>
      </c>
      <c r="CF90" s="52">
        <f t="shared" si="143"/>
        <v>8.9880484134050072</v>
      </c>
      <c r="CG90" s="52">
        <f t="shared" si="143"/>
        <v>12.620682485922082</v>
      </c>
      <c r="CH90" s="52">
        <f t="shared" si="143"/>
        <v>16.873826511689675</v>
      </c>
      <c r="CI90" s="52">
        <f t="shared" si="143"/>
        <v>21.74961954644505</v>
      </c>
      <c r="CJ90" s="52">
        <f t="shared" si="143"/>
        <v>27.249331063380495</v>
      </c>
      <c r="CK90" s="52">
        <f t="shared" si="143"/>
        <v>33.373334693471222</v>
      </c>
      <c r="CL90" s="52">
        <f t="shared" si="143"/>
        <v>40.121081486983215</v>
      </c>
      <c r="CM90" s="52">
        <f t="shared" si="143"/>
        <v>47.491072689329549</v>
      </c>
      <c r="CN90" s="52">
        <f t="shared" si="143"/>
        <v>55.480832024366499</v>
      </c>
      <c r="CO90" s="52">
        <f t="shared" si="143"/>
        <v>64.086877478129011</v>
      </c>
      <c r="CP90" s="52">
        <f t="shared" si="143"/>
        <v>73.304692575921592</v>
      </c>
      <c r="CQ90" s="52">
        <f t="shared" si="143"/>
        <v>83.128697145598196</v>
      </c>
      <c r="CR90" s="52">
        <f t="shared" si="143"/>
        <v>93.552217559766646</v>
      </c>
      <c r="CS90" s="52">
        <f t="shared" si="143"/>
        <v>104.56745644958228</v>
      </c>
      <c r="CT90" s="52">
        <f t="shared" si="143"/>
        <v>115.5540647148817</v>
      </c>
      <c r="CU90" s="52">
        <f t="shared" si="143"/>
        <v>126.50272319779037</v>
      </c>
      <c r="CV90" s="70">
        <f t="shared" ref="CV90:DP90" si="144">CV$50*CV15</f>
        <v>137.40389911178227</v>
      </c>
      <c r="CW90" s="52">
        <f t="shared" si="144"/>
        <v>146.7800424284037</v>
      </c>
      <c r="CX90" s="52">
        <f t="shared" si="144"/>
        <v>155.89117220965949</v>
      </c>
      <c r="CY90" s="52">
        <f t="shared" si="144"/>
        <v>164.73237617508522</v>
      </c>
      <c r="CZ90" s="52">
        <f t="shared" si="144"/>
        <v>173.29883696749459</v>
      </c>
      <c r="DA90" s="52">
        <f t="shared" si="144"/>
        <v>181.58583119427595</v>
      </c>
      <c r="DB90" s="52">
        <f t="shared" si="144"/>
        <v>189.58872847615564</v>
      </c>
      <c r="DC90" s="52">
        <f t="shared" si="144"/>
        <v>197.30299050338652</v>
      </c>
      <c r="DD90" s="52">
        <f t="shared" si="144"/>
        <v>204.72417009931218</v>
      </c>
      <c r="DE90" s="52">
        <f t="shared" si="144"/>
        <v>211.84791029125316</v>
      </c>
      <c r="DF90" s="52">
        <f t="shared" si="144"/>
        <v>218.66994338865513</v>
      </c>
      <c r="DG90" s="52">
        <f t="shared" si="144"/>
        <v>225.18609006848769</v>
      </c>
      <c r="DH90" s="52">
        <f t="shared" si="144"/>
        <v>231.39225846778612</v>
      </c>
      <c r="DI90" s="52">
        <f t="shared" si="144"/>
        <v>237.28444328334749</v>
      </c>
      <c r="DJ90" s="52">
        <f t="shared" si="144"/>
        <v>242.85872487849622</v>
      </c>
      <c r="DK90" s="52">
        <f t="shared" si="144"/>
        <v>248.11126839686705</v>
      </c>
      <c r="DL90" s="52">
        <f t="shared" si="144"/>
        <v>253.03832288320433</v>
      </c>
      <c r="DM90" s="52">
        <f t="shared" si="144"/>
        <v>257.63622041105754</v>
      </c>
      <c r="DN90" s="52">
        <f t="shared" si="144"/>
        <v>261.90137521739865</v>
      </c>
      <c r="DO90" s="52">
        <f t="shared" si="144"/>
        <v>265.83028284406828</v>
      </c>
      <c r="DP90" s="52">
        <f t="shared" si="144"/>
        <v>269.41951928601475</v>
      </c>
    </row>
    <row r="91" spans="1:120" x14ac:dyDescent="0.25">
      <c r="A91" s="52" t="str">
        <f t="shared" si="140"/>
        <v>21_VN</v>
      </c>
      <c r="B91" s="52" t="str">
        <f t="shared" si="140"/>
        <v>1_1_coking_coal</v>
      </c>
      <c r="C91" s="52" t="str">
        <f t="shared" si="140"/>
        <v>1_1_coking_coal</v>
      </c>
      <c r="D91" s="52" t="s">
        <v>172</v>
      </c>
      <c r="E91" s="53">
        <v>0</v>
      </c>
      <c r="F91" s="53">
        <v>0</v>
      </c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 t="str">
        <f t="shared" si="141"/>
        <v>21_VN</v>
      </c>
      <c r="BL91" s="52" t="str">
        <f t="shared" si="142"/>
        <v>d_ind_cem_ccs_1_1_coking_coal</v>
      </c>
      <c r="BM91" s="52"/>
      <c r="BN91" s="52"/>
      <c r="BO91" s="52">
        <f t="shared" ref="BO91:CV91" si="145">BO$50*BO16</f>
        <v>0</v>
      </c>
      <c r="BP91" s="52">
        <f t="shared" si="145"/>
        <v>0</v>
      </c>
      <c r="BQ91" s="52">
        <f t="shared" si="145"/>
        <v>0</v>
      </c>
      <c r="BR91" s="52">
        <f t="shared" si="145"/>
        <v>0</v>
      </c>
      <c r="BS91" s="52">
        <f t="shared" si="145"/>
        <v>0</v>
      </c>
      <c r="BT91" s="52">
        <f t="shared" si="145"/>
        <v>0</v>
      </c>
      <c r="BU91" s="52">
        <f t="shared" si="145"/>
        <v>0</v>
      </c>
      <c r="BV91" s="52">
        <f t="shared" si="145"/>
        <v>0</v>
      </c>
      <c r="BW91" s="52">
        <f t="shared" si="145"/>
        <v>0</v>
      </c>
      <c r="BX91" s="52">
        <f t="shared" si="145"/>
        <v>0</v>
      </c>
      <c r="BY91" s="52">
        <f t="shared" si="145"/>
        <v>0</v>
      </c>
      <c r="BZ91" s="52">
        <f t="shared" si="145"/>
        <v>0</v>
      </c>
      <c r="CA91" s="52">
        <f t="shared" si="145"/>
        <v>0</v>
      </c>
      <c r="CB91" s="52">
        <f t="shared" si="145"/>
        <v>0</v>
      </c>
      <c r="CC91" s="52">
        <f t="shared" si="145"/>
        <v>0</v>
      </c>
      <c r="CD91" s="52">
        <f t="shared" si="145"/>
        <v>0</v>
      </c>
      <c r="CE91" s="52">
        <f t="shared" si="145"/>
        <v>0</v>
      </c>
      <c r="CF91" s="52">
        <f t="shared" si="145"/>
        <v>0</v>
      </c>
      <c r="CG91" s="52">
        <f t="shared" si="145"/>
        <v>0</v>
      </c>
      <c r="CH91" s="52">
        <f t="shared" si="145"/>
        <v>0</v>
      </c>
      <c r="CI91" s="52">
        <f t="shared" si="145"/>
        <v>0</v>
      </c>
      <c r="CJ91" s="52">
        <f t="shared" si="145"/>
        <v>0</v>
      </c>
      <c r="CK91" s="52">
        <f t="shared" si="145"/>
        <v>0</v>
      </c>
      <c r="CL91" s="52">
        <f t="shared" si="145"/>
        <v>0</v>
      </c>
      <c r="CM91" s="52">
        <f t="shared" si="145"/>
        <v>0</v>
      </c>
      <c r="CN91" s="52">
        <f t="shared" si="145"/>
        <v>0</v>
      </c>
      <c r="CO91" s="52">
        <f t="shared" si="145"/>
        <v>0</v>
      </c>
      <c r="CP91" s="52">
        <f t="shared" si="145"/>
        <v>0</v>
      </c>
      <c r="CQ91" s="52">
        <f t="shared" si="145"/>
        <v>0</v>
      </c>
      <c r="CR91" s="52">
        <f t="shared" si="145"/>
        <v>0</v>
      </c>
      <c r="CS91" s="52">
        <f t="shared" si="145"/>
        <v>0</v>
      </c>
      <c r="CT91" s="52">
        <f t="shared" si="145"/>
        <v>0</v>
      </c>
      <c r="CU91" s="52">
        <f t="shared" si="145"/>
        <v>0</v>
      </c>
      <c r="CV91" s="70">
        <f t="shared" si="145"/>
        <v>0</v>
      </c>
      <c r="CW91" s="52">
        <f t="shared" ref="CW91:DP91" si="146">CW$50*CW16</f>
        <v>0</v>
      </c>
      <c r="CX91" s="52">
        <f t="shared" si="146"/>
        <v>0</v>
      </c>
      <c r="CY91" s="52">
        <f t="shared" si="146"/>
        <v>0</v>
      </c>
      <c r="CZ91" s="52">
        <f t="shared" si="146"/>
        <v>0</v>
      </c>
      <c r="DA91" s="52">
        <f t="shared" si="146"/>
        <v>0</v>
      </c>
      <c r="DB91" s="52">
        <f t="shared" si="146"/>
        <v>0</v>
      </c>
      <c r="DC91" s="52">
        <f t="shared" si="146"/>
        <v>0</v>
      </c>
      <c r="DD91" s="52">
        <f t="shared" si="146"/>
        <v>0</v>
      </c>
      <c r="DE91" s="52">
        <f t="shared" si="146"/>
        <v>0</v>
      </c>
      <c r="DF91" s="52">
        <f t="shared" si="146"/>
        <v>0</v>
      </c>
      <c r="DG91" s="52">
        <f t="shared" si="146"/>
        <v>0</v>
      </c>
      <c r="DH91" s="52">
        <f t="shared" si="146"/>
        <v>0</v>
      </c>
      <c r="DI91" s="52">
        <f t="shared" si="146"/>
        <v>0</v>
      </c>
      <c r="DJ91" s="52">
        <f t="shared" si="146"/>
        <v>0</v>
      </c>
      <c r="DK91" s="52">
        <f t="shared" si="146"/>
        <v>0</v>
      </c>
      <c r="DL91" s="52">
        <f t="shared" si="146"/>
        <v>0</v>
      </c>
      <c r="DM91" s="52">
        <f t="shared" si="146"/>
        <v>0</v>
      </c>
      <c r="DN91" s="52">
        <f t="shared" si="146"/>
        <v>0</v>
      </c>
      <c r="DO91" s="52">
        <f t="shared" si="146"/>
        <v>0</v>
      </c>
      <c r="DP91" s="52">
        <f t="shared" si="146"/>
        <v>0</v>
      </c>
    </row>
    <row r="92" spans="1:120" x14ac:dyDescent="0.25">
      <c r="A92" s="52" t="str">
        <f t="shared" si="140"/>
        <v>21_VN</v>
      </c>
      <c r="B92" s="52" t="str">
        <f t="shared" si="140"/>
        <v>1_5_lignite</v>
      </c>
      <c r="C92" s="52" t="str">
        <f t="shared" si="140"/>
        <v>1_5_lignite</v>
      </c>
      <c r="D92" s="52" t="s">
        <v>172</v>
      </c>
      <c r="E92" s="53">
        <v>0</v>
      </c>
      <c r="F92" s="53">
        <v>0</v>
      </c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 t="str">
        <f t="shared" si="141"/>
        <v>21_VN</v>
      </c>
      <c r="BL92" s="52" t="str">
        <f t="shared" si="142"/>
        <v>d_ind_cem_ccs_1_5_lignite</v>
      </c>
      <c r="BM92" s="52"/>
      <c r="BN92" s="52"/>
      <c r="BO92" s="52">
        <f t="shared" ref="BO92:CV92" si="147">BO$50*BO17</f>
        <v>0</v>
      </c>
      <c r="BP92" s="52">
        <f t="shared" si="147"/>
        <v>0</v>
      </c>
      <c r="BQ92" s="52">
        <f t="shared" si="147"/>
        <v>0</v>
      </c>
      <c r="BR92" s="52">
        <f t="shared" si="147"/>
        <v>0</v>
      </c>
      <c r="BS92" s="52">
        <f t="shared" si="147"/>
        <v>0</v>
      </c>
      <c r="BT92" s="52">
        <f t="shared" si="147"/>
        <v>0</v>
      </c>
      <c r="BU92" s="52">
        <f t="shared" si="147"/>
        <v>0</v>
      </c>
      <c r="BV92" s="52">
        <f t="shared" si="147"/>
        <v>0</v>
      </c>
      <c r="BW92" s="52">
        <f t="shared" si="147"/>
        <v>0</v>
      </c>
      <c r="BX92" s="52">
        <f t="shared" si="147"/>
        <v>0</v>
      </c>
      <c r="BY92" s="52">
        <f t="shared" si="147"/>
        <v>0</v>
      </c>
      <c r="BZ92" s="52">
        <f t="shared" si="147"/>
        <v>0</v>
      </c>
      <c r="CA92" s="52">
        <f t="shared" si="147"/>
        <v>0</v>
      </c>
      <c r="CB92" s="52">
        <f t="shared" si="147"/>
        <v>0</v>
      </c>
      <c r="CC92" s="52">
        <f t="shared" si="147"/>
        <v>0</v>
      </c>
      <c r="CD92" s="52">
        <f t="shared" si="147"/>
        <v>0</v>
      </c>
      <c r="CE92" s="52">
        <f t="shared" si="147"/>
        <v>0</v>
      </c>
      <c r="CF92" s="52">
        <f t="shared" si="147"/>
        <v>0</v>
      </c>
      <c r="CG92" s="52">
        <f t="shared" si="147"/>
        <v>0</v>
      </c>
      <c r="CH92" s="52">
        <f t="shared" si="147"/>
        <v>0</v>
      </c>
      <c r="CI92" s="52">
        <f t="shared" si="147"/>
        <v>0</v>
      </c>
      <c r="CJ92" s="52">
        <f t="shared" si="147"/>
        <v>0</v>
      </c>
      <c r="CK92" s="52">
        <f t="shared" si="147"/>
        <v>0</v>
      </c>
      <c r="CL92" s="52">
        <f t="shared" si="147"/>
        <v>0</v>
      </c>
      <c r="CM92" s="52">
        <f t="shared" si="147"/>
        <v>0</v>
      </c>
      <c r="CN92" s="52">
        <f t="shared" si="147"/>
        <v>0</v>
      </c>
      <c r="CO92" s="52">
        <f t="shared" si="147"/>
        <v>0</v>
      </c>
      <c r="CP92" s="52">
        <f t="shared" si="147"/>
        <v>0</v>
      </c>
      <c r="CQ92" s="52">
        <f t="shared" si="147"/>
        <v>0</v>
      </c>
      <c r="CR92" s="52">
        <f t="shared" si="147"/>
        <v>0</v>
      </c>
      <c r="CS92" s="52">
        <f t="shared" si="147"/>
        <v>0</v>
      </c>
      <c r="CT92" s="52">
        <f t="shared" si="147"/>
        <v>0</v>
      </c>
      <c r="CU92" s="52">
        <f t="shared" si="147"/>
        <v>0</v>
      </c>
      <c r="CV92" s="70">
        <f t="shared" si="147"/>
        <v>0</v>
      </c>
      <c r="CW92" s="52">
        <f t="shared" ref="CW92:DP92" si="148">CW$50*CW17</f>
        <v>0</v>
      </c>
      <c r="CX92" s="52">
        <f t="shared" si="148"/>
        <v>0</v>
      </c>
      <c r="CY92" s="52">
        <f t="shared" si="148"/>
        <v>0</v>
      </c>
      <c r="CZ92" s="52">
        <f t="shared" si="148"/>
        <v>0</v>
      </c>
      <c r="DA92" s="52">
        <f t="shared" si="148"/>
        <v>0</v>
      </c>
      <c r="DB92" s="52">
        <f t="shared" si="148"/>
        <v>0</v>
      </c>
      <c r="DC92" s="52">
        <f t="shared" si="148"/>
        <v>0</v>
      </c>
      <c r="DD92" s="52">
        <f t="shared" si="148"/>
        <v>0</v>
      </c>
      <c r="DE92" s="52">
        <f t="shared" si="148"/>
        <v>0</v>
      </c>
      <c r="DF92" s="52">
        <f t="shared" si="148"/>
        <v>0</v>
      </c>
      <c r="DG92" s="52">
        <f t="shared" si="148"/>
        <v>0</v>
      </c>
      <c r="DH92" s="52">
        <f t="shared" si="148"/>
        <v>0</v>
      </c>
      <c r="DI92" s="52">
        <f t="shared" si="148"/>
        <v>0</v>
      </c>
      <c r="DJ92" s="52">
        <f t="shared" si="148"/>
        <v>0</v>
      </c>
      <c r="DK92" s="52">
        <f t="shared" si="148"/>
        <v>0</v>
      </c>
      <c r="DL92" s="52">
        <f t="shared" si="148"/>
        <v>0</v>
      </c>
      <c r="DM92" s="52">
        <f t="shared" si="148"/>
        <v>0</v>
      </c>
      <c r="DN92" s="52">
        <f t="shared" si="148"/>
        <v>0</v>
      </c>
      <c r="DO92" s="52">
        <f t="shared" si="148"/>
        <v>0</v>
      </c>
      <c r="DP92" s="52">
        <f t="shared" si="148"/>
        <v>0</v>
      </c>
    </row>
    <row r="93" spans="1:120" x14ac:dyDescent="0.25">
      <c r="A93" s="52" t="str">
        <f t="shared" si="140"/>
        <v>21_VN</v>
      </c>
      <c r="B93" s="52" t="str">
        <f t="shared" si="140"/>
        <v>2_coal_products</v>
      </c>
      <c r="C93" s="52" t="str">
        <f t="shared" si="140"/>
        <v>2_coal_products</v>
      </c>
      <c r="D93" s="52" t="s">
        <v>172</v>
      </c>
      <c r="E93" s="53">
        <v>0</v>
      </c>
      <c r="F93" s="53">
        <v>0</v>
      </c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 t="str">
        <f t="shared" si="141"/>
        <v>21_VN</v>
      </c>
      <c r="BL93" s="52" t="str">
        <f t="shared" si="142"/>
        <v>d_ind_cem_ccs_2_coal_products</v>
      </c>
      <c r="BM93" s="52"/>
      <c r="BN93" s="52"/>
      <c r="BO93" s="52">
        <f t="shared" ref="BO93:CV93" si="149">BO$50*BO18</f>
        <v>0</v>
      </c>
      <c r="BP93" s="52">
        <f t="shared" si="149"/>
        <v>0</v>
      </c>
      <c r="BQ93" s="52">
        <f t="shared" si="149"/>
        <v>0</v>
      </c>
      <c r="BR93" s="52">
        <f t="shared" si="149"/>
        <v>0</v>
      </c>
      <c r="BS93" s="52">
        <f t="shared" si="149"/>
        <v>0</v>
      </c>
      <c r="BT93" s="52">
        <f t="shared" si="149"/>
        <v>0</v>
      </c>
      <c r="BU93" s="52">
        <f t="shared" si="149"/>
        <v>0</v>
      </c>
      <c r="BV93" s="52">
        <f t="shared" si="149"/>
        <v>0</v>
      </c>
      <c r="BW93" s="52">
        <f t="shared" si="149"/>
        <v>0</v>
      </c>
      <c r="BX93" s="52">
        <f t="shared" si="149"/>
        <v>0</v>
      </c>
      <c r="BY93" s="52">
        <f t="shared" si="149"/>
        <v>0</v>
      </c>
      <c r="BZ93" s="52">
        <f t="shared" si="149"/>
        <v>0</v>
      </c>
      <c r="CA93" s="52">
        <f t="shared" si="149"/>
        <v>0</v>
      </c>
      <c r="CB93" s="52">
        <f t="shared" si="149"/>
        <v>0</v>
      </c>
      <c r="CC93" s="52">
        <f t="shared" si="149"/>
        <v>0</v>
      </c>
      <c r="CD93" s="52">
        <f t="shared" si="149"/>
        <v>0</v>
      </c>
      <c r="CE93" s="52">
        <f t="shared" si="149"/>
        <v>0</v>
      </c>
      <c r="CF93" s="52">
        <f t="shared" si="149"/>
        <v>0</v>
      </c>
      <c r="CG93" s="52">
        <f t="shared" si="149"/>
        <v>0</v>
      </c>
      <c r="CH93" s="52">
        <f t="shared" si="149"/>
        <v>0</v>
      </c>
      <c r="CI93" s="52">
        <f t="shared" si="149"/>
        <v>0</v>
      </c>
      <c r="CJ93" s="52">
        <f t="shared" si="149"/>
        <v>0</v>
      </c>
      <c r="CK93" s="52">
        <f t="shared" si="149"/>
        <v>0</v>
      </c>
      <c r="CL93" s="52">
        <f t="shared" si="149"/>
        <v>0</v>
      </c>
      <c r="CM93" s="52">
        <f t="shared" si="149"/>
        <v>0</v>
      </c>
      <c r="CN93" s="52">
        <f t="shared" si="149"/>
        <v>0</v>
      </c>
      <c r="CO93" s="52">
        <f t="shared" si="149"/>
        <v>0</v>
      </c>
      <c r="CP93" s="52">
        <f t="shared" si="149"/>
        <v>0</v>
      </c>
      <c r="CQ93" s="52">
        <f t="shared" si="149"/>
        <v>0</v>
      </c>
      <c r="CR93" s="52">
        <f t="shared" si="149"/>
        <v>0</v>
      </c>
      <c r="CS93" s="52">
        <f t="shared" si="149"/>
        <v>0</v>
      </c>
      <c r="CT93" s="52">
        <f t="shared" si="149"/>
        <v>0</v>
      </c>
      <c r="CU93" s="52">
        <f t="shared" si="149"/>
        <v>0</v>
      </c>
      <c r="CV93" s="70">
        <f t="shared" si="149"/>
        <v>0</v>
      </c>
      <c r="CW93" s="52">
        <f t="shared" ref="CW93:DP93" si="150">CW$50*CW18</f>
        <v>0</v>
      </c>
      <c r="CX93" s="52">
        <f t="shared" si="150"/>
        <v>0</v>
      </c>
      <c r="CY93" s="52">
        <f t="shared" si="150"/>
        <v>0</v>
      </c>
      <c r="CZ93" s="52">
        <f t="shared" si="150"/>
        <v>0</v>
      </c>
      <c r="DA93" s="52">
        <f t="shared" si="150"/>
        <v>0</v>
      </c>
      <c r="DB93" s="52">
        <f t="shared" si="150"/>
        <v>0</v>
      </c>
      <c r="DC93" s="52">
        <f t="shared" si="150"/>
        <v>0</v>
      </c>
      <c r="DD93" s="52">
        <f t="shared" si="150"/>
        <v>0</v>
      </c>
      <c r="DE93" s="52">
        <f t="shared" si="150"/>
        <v>0</v>
      </c>
      <c r="DF93" s="52">
        <f t="shared" si="150"/>
        <v>0</v>
      </c>
      <c r="DG93" s="52">
        <f t="shared" si="150"/>
        <v>0</v>
      </c>
      <c r="DH93" s="52">
        <f t="shared" si="150"/>
        <v>0</v>
      </c>
      <c r="DI93" s="52">
        <f t="shared" si="150"/>
        <v>0</v>
      </c>
      <c r="DJ93" s="52">
        <f t="shared" si="150"/>
        <v>0</v>
      </c>
      <c r="DK93" s="52">
        <f t="shared" si="150"/>
        <v>0</v>
      </c>
      <c r="DL93" s="52">
        <f t="shared" si="150"/>
        <v>0</v>
      </c>
      <c r="DM93" s="52">
        <f t="shared" si="150"/>
        <v>0</v>
      </c>
      <c r="DN93" s="52">
        <f t="shared" si="150"/>
        <v>0</v>
      </c>
      <c r="DO93" s="52">
        <f t="shared" si="150"/>
        <v>0</v>
      </c>
      <c r="DP93" s="52">
        <f t="shared" si="150"/>
        <v>0</v>
      </c>
    </row>
    <row r="94" spans="1:120" x14ac:dyDescent="0.25">
      <c r="A94" s="52" t="str">
        <f t="shared" si="140"/>
        <v>21_VN</v>
      </c>
      <c r="B94" s="52" t="str">
        <f t="shared" si="140"/>
        <v>6_1_crude_oil</v>
      </c>
      <c r="C94" s="52" t="str">
        <f t="shared" si="140"/>
        <v>6_1_crude_oil</v>
      </c>
      <c r="D94" s="52" t="s">
        <v>172</v>
      </c>
      <c r="E94" s="53">
        <v>0</v>
      </c>
      <c r="F94" s="53">
        <v>0</v>
      </c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 t="str">
        <f t="shared" si="141"/>
        <v>21_VN</v>
      </c>
      <c r="BL94" s="52" t="str">
        <f t="shared" si="142"/>
        <v>d_ind_cem_ccs_6_1_crude_oil</v>
      </c>
      <c r="BM94" s="52"/>
      <c r="BN94" s="52"/>
      <c r="BO94" s="52">
        <f t="shared" ref="BO94:CV94" si="151">BO$50*BO19</f>
        <v>0</v>
      </c>
      <c r="BP94" s="52">
        <f t="shared" si="151"/>
        <v>0</v>
      </c>
      <c r="BQ94" s="52">
        <f t="shared" si="151"/>
        <v>0</v>
      </c>
      <c r="BR94" s="52">
        <f t="shared" si="151"/>
        <v>0</v>
      </c>
      <c r="BS94" s="52">
        <f t="shared" si="151"/>
        <v>0</v>
      </c>
      <c r="BT94" s="52">
        <f t="shared" si="151"/>
        <v>0</v>
      </c>
      <c r="BU94" s="52">
        <f t="shared" si="151"/>
        <v>0</v>
      </c>
      <c r="BV94" s="52">
        <f t="shared" si="151"/>
        <v>0</v>
      </c>
      <c r="BW94" s="52">
        <f t="shared" si="151"/>
        <v>0</v>
      </c>
      <c r="BX94" s="52">
        <f t="shared" si="151"/>
        <v>0</v>
      </c>
      <c r="BY94" s="52">
        <f t="shared" si="151"/>
        <v>0</v>
      </c>
      <c r="BZ94" s="52">
        <f t="shared" si="151"/>
        <v>0</v>
      </c>
      <c r="CA94" s="52">
        <f t="shared" si="151"/>
        <v>0</v>
      </c>
      <c r="CB94" s="52">
        <f t="shared" si="151"/>
        <v>0</v>
      </c>
      <c r="CC94" s="52">
        <f t="shared" si="151"/>
        <v>0</v>
      </c>
      <c r="CD94" s="52">
        <f t="shared" si="151"/>
        <v>0</v>
      </c>
      <c r="CE94" s="52">
        <f t="shared" si="151"/>
        <v>0</v>
      </c>
      <c r="CF94" s="52">
        <f t="shared" si="151"/>
        <v>0</v>
      </c>
      <c r="CG94" s="52">
        <f t="shared" si="151"/>
        <v>0</v>
      </c>
      <c r="CH94" s="52">
        <f t="shared" si="151"/>
        <v>0</v>
      </c>
      <c r="CI94" s="52">
        <f t="shared" si="151"/>
        <v>0</v>
      </c>
      <c r="CJ94" s="52">
        <f t="shared" si="151"/>
        <v>0</v>
      </c>
      <c r="CK94" s="52">
        <f t="shared" si="151"/>
        <v>0</v>
      </c>
      <c r="CL94" s="52">
        <f t="shared" si="151"/>
        <v>0</v>
      </c>
      <c r="CM94" s="52">
        <f t="shared" si="151"/>
        <v>0</v>
      </c>
      <c r="CN94" s="52">
        <f t="shared" si="151"/>
        <v>0</v>
      </c>
      <c r="CO94" s="52">
        <f t="shared" si="151"/>
        <v>0</v>
      </c>
      <c r="CP94" s="52">
        <f t="shared" si="151"/>
        <v>0</v>
      </c>
      <c r="CQ94" s="52">
        <f t="shared" si="151"/>
        <v>0</v>
      </c>
      <c r="CR94" s="52">
        <f t="shared" si="151"/>
        <v>0</v>
      </c>
      <c r="CS94" s="52">
        <f t="shared" si="151"/>
        <v>0</v>
      </c>
      <c r="CT94" s="52">
        <f t="shared" si="151"/>
        <v>0</v>
      </c>
      <c r="CU94" s="52">
        <f t="shared" si="151"/>
        <v>0</v>
      </c>
      <c r="CV94" s="70">
        <f t="shared" si="151"/>
        <v>0</v>
      </c>
      <c r="CW94" s="52">
        <f t="shared" ref="CW94:DP94" si="152">CW$50*CW19</f>
        <v>0</v>
      </c>
      <c r="CX94" s="52">
        <f t="shared" si="152"/>
        <v>0</v>
      </c>
      <c r="CY94" s="52">
        <f t="shared" si="152"/>
        <v>0</v>
      </c>
      <c r="CZ94" s="52">
        <f t="shared" si="152"/>
        <v>0</v>
      </c>
      <c r="DA94" s="52">
        <f t="shared" si="152"/>
        <v>0</v>
      </c>
      <c r="DB94" s="52">
        <f t="shared" si="152"/>
        <v>0</v>
      </c>
      <c r="DC94" s="52">
        <f t="shared" si="152"/>
        <v>0</v>
      </c>
      <c r="DD94" s="52">
        <f t="shared" si="152"/>
        <v>0</v>
      </c>
      <c r="DE94" s="52">
        <f t="shared" si="152"/>
        <v>0</v>
      </c>
      <c r="DF94" s="52">
        <f t="shared" si="152"/>
        <v>0</v>
      </c>
      <c r="DG94" s="52">
        <f t="shared" si="152"/>
        <v>0</v>
      </c>
      <c r="DH94" s="52">
        <f t="shared" si="152"/>
        <v>0</v>
      </c>
      <c r="DI94" s="52">
        <f t="shared" si="152"/>
        <v>0</v>
      </c>
      <c r="DJ94" s="52">
        <f t="shared" si="152"/>
        <v>0</v>
      </c>
      <c r="DK94" s="52">
        <f t="shared" si="152"/>
        <v>0</v>
      </c>
      <c r="DL94" s="52">
        <f t="shared" si="152"/>
        <v>0</v>
      </c>
      <c r="DM94" s="52">
        <f t="shared" si="152"/>
        <v>0</v>
      </c>
      <c r="DN94" s="52">
        <f t="shared" si="152"/>
        <v>0</v>
      </c>
      <c r="DO94" s="52">
        <f t="shared" si="152"/>
        <v>0</v>
      </c>
      <c r="DP94" s="52">
        <f t="shared" si="152"/>
        <v>0</v>
      </c>
    </row>
    <row r="95" spans="1:120" x14ac:dyDescent="0.25">
      <c r="A95" s="52" t="str">
        <f t="shared" si="140"/>
        <v>21_VN</v>
      </c>
      <c r="B95" s="52" t="str">
        <f t="shared" si="140"/>
        <v>6_x_ngls</v>
      </c>
      <c r="C95" s="52" t="str">
        <f t="shared" si="140"/>
        <v>6_x_ngls</v>
      </c>
      <c r="D95" s="52" t="s">
        <v>172</v>
      </c>
      <c r="E95" s="53">
        <v>0</v>
      </c>
      <c r="F95" s="53">
        <v>0</v>
      </c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 t="str">
        <f t="shared" si="141"/>
        <v>21_VN</v>
      </c>
      <c r="BL95" s="52" t="str">
        <f t="shared" si="142"/>
        <v>d_ind_cem_ccs_6_x_ngls</v>
      </c>
      <c r="BM95" s="52"/>
      <c r="BN95" s="52"/>
      <c r="BO95" s="52">
        <f t="shared" ref="BO95:CV95" si="153">BO$50*BO20</f>
        <v>0</v>
      </c>
      <c r="BP95" s="52">
        <f t="shared" si="153"/>
        <v>0</v>
      </c>
      <c r="BQ95" s="52">
        <f t="shared" si="153"/>
        <v>0</v>
      </c>
      <c r="BR95" s="52">
        <f t="shared" si="153"/>
        <v>0</v>
      </c>
      <c r="BS95" s="52">
        <f t="shared" si="153"/>
        <v>0</v>
      </c>
      <c r="BT95" s="52">
        <f t="shared" si="153"/>
        <v>0</v>
      </c>
      <c r="BU95" s="52">
        <f t="shared" si="153"/>
        <v>0</v>
      </c>
      <c r="BV95" s="52">
        <f t="shared" si="153"/>
        <v>0</v>
      </c>
      <c r="BW95" s="52">
        <f t="shared" si="153"/>
        <v>0</v>
      </c>
      <c r="BX95" s="52">
        <f t="shared" si="153"/>
        <v>0</v>
      </c>
      <c r="BY95" s="52">
        <f t="shared" si="153"/>
        <v>0</v>
      </c>
      <c r="BZ95" s="52">
        <f t="shared" si="153"/>
        <v>0</v>
      </c>
      <c r="CA95" s="52">
        <f t="shared" si="153"/>
        <v>0</v>
      </c>
      <c r="CB95" s="52">
        <f t="shared" si="153"/>
        <v>0</v>
      </c>
      <c r="CC95" s="52">
        <f t="shared" si="153"/>
        <v>0</v>
      </c>
      <c r="CD95" s="52">
        <f t="shared" si="153"/>
        <v>0</v>
      </c>
      <c r="CE95" s="52">
        <f t="shared" si="153"/>
        <v>0</v>
      </c>
      <c r="CF95" s="52">
        <f t="shared" si="153"/>
        <v>0</v>
      </c>
      <c r="CG95" s="52">
        <f t="shared" si="153"/>
        <v>0</v>
      </c>
      <c r="CH95" s="52">
        <f t="shared" si="153"/>
        <v>0</v>
      </c>
      <c r="CI95" s="52">
        <f t="shared" si="153"/>
        <v>0</v>
      </c>
      <c r="CJ95" s="52">
        <f t="shared" si="153"/>
        <v>0</v>
      </c>
      <c r="CK95" s="52">
        <f t="shared" si="153"/>
        <v>0</v>
      </c>
      <c r="CL95" s="52">
        <f t="shared" si="153"/>
        <v>0</v>
      </c>
      <c r="CM95" s="52">
        <f t="shared" si="153"/>
        <v>0</v>
      </c>
      <c r="CN95" s="52">
        <f t="shared" si="153"/>
        <v>0</v>
      </c>
      <c r="CO95" s="52">
        <f t="shared" si="153"/>
        <v>0</v>
      </c>
      <c r="CP95" s="52">
        <f t="shared" si="153"/>
        <v>0</v>
      </c>
      <c r="CQ95" s="52">
        <f t="shared" si="153"/>
        <v>0</v>
      </c>
      <c r="CR95" s="52">
        <f t="shared" si="153"/>
        <v>0</v>
      </c>
      <c r="CS95" s="52">
        <f t="shared" si="153"/>
        <v>0</v>
      </c>
      <c r="CT95" s="52">
        <f t="shared" si="153"/>
        <v>0</v>
      </c>
      <c r="CU95" s="52">
        <f t="shared" si="153"/>
        <v>0</v>
      </c>
      <c r="CV95" s="70">
        <f t="shared" si="153"/>
        <v>0</v>
      </c>
      <c r="CW95" s="52">
        <f t="shared" ref="CW95:DP95" si="154">CW$50*CW20</f>
        <v>0</v>
      </c>
      <c r="CX95" s="52">
        <f t="shared" si="154"/>
        <v>0</v>
      </c>
      <c r="CY95" s="52">
        <f t="shared" si="154"/>
        <v>0</v>
      </c>
      <c r="CZ95" s="52">
        <f t="shared" si="154"/>
        <v>0</v>
      </c>
      <c r="DA95" s="52">
        <f t="shared" si="154"/>
        <v>0</v>
      </c>
      <c r="DB95" s="52">
        <f t="shared" si="154"/>
        <v>0</v>
      </c>
      <c r="DC95" s="52">
        <f t="shared" si="154"/>
        <v>0</v>
      </c>
      <c r="DD95" s="52">
        <f t="shared" si="154"/>
        <v>0</v>
      </c>
      <c r="DE95" s="52">
        <f t="shared" si="154"/>
        <v>0</v>
      </c>
      <c r="DF95" s="52">
        <f t="shared" si="154"/>
        <v>0</v>
      </c>
      <c r="DG95" s="52">
        <f t="shared" si="154"/>
        <v>0</v>
      </c>
      <c r="DH95" s="52">
        <f t="shared" si="154"/>
        <v>0</v>
      </c>
      <c r="DI95" s="52">
        <f t="shared" si="154"/>
        <v>0</v>
      </c>
      <c r="DJ95" s="52">
        <f t="shared" si="154"/>
        <v>0</v>
      </c>
      <c r="DK95" s="52">
        <f t="shared" si="154"/>
        <v>0</v>
      </c>
      <c r="DL95" s="52">
        <f t="shared" si="154"/>
        <v>0</v>
      </c>
      <c r="DM95" s="52">
        <f t="shared" si="154"/>
        <v>0</v>
      </c>
      <c r="DN95" s="52">
        <f t="shared" si="154"/>
        <v>0</v>
      </c>
      <c r="DO95" s="52">
        <f t="shared" si="154"/>
        <v>0</v>
      </c>
      <c r="DP95" s="52">
        <f t="shared" si="154"/>
        <v>0</v>
      </c>
    </row>
    <row r="96" spans="1:120" x14ac:dyDescent="0.25">
      <c r="A96" s="52" t="str">
        <f t="shared" si="140"/>
        <v>21_VN</v>
      </c>
      <c r="B96" s="52" t="str">
        <f t="shared" si="140"/>
        <v>7_1_motor_gasoline</v>
      </c>
      <c r="C96" s="52" t="str">
        <f t="shared" si="140"/>
        <v>7_1_mo_gasoline</v>
      </c>
      <c r="D96" s="52" t="s">
        <v>172</v>
      </c>
      <c r="E96" s="53">
        <v>0</v>
      </c>
      <c r="F96" s="53">
        <v>0</v>
      </c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 t="str">
        <f t="shared" si="141"/>
        <v>21_VN</v>
      </c>
      <c r="BL96" s="52" t="str">
        <f t="shared" si="142"/>
        <v>d_ind_cem_ccs_7_1_mo_gasoline</v>
      </c>
      <c r="BM96" s="52"/>
      <c r="BN96" s="52"/>
      <c r="BO96" s="52">
        <f t="shared" ref="BO96:CV96" si="155">BO$50*BO21</f>
        <v>0</v>
      </c>
      <c r="BP96" s="52">
        <f t="shared" si="155"/>
        <v>0</v>
      </c>
      <c r="BQ96" s="52">
        <f t="shared" si="155"/>
        <v>0</v>
      </c>
      <c r="BR96" s="52">
        <f t="shared" si="155"/>
        <v>0</v>
      </c>
      <c r="BS96" s="52">
        <f t="shared" si="155"/>
        <v>0</v>
      </c>
      <c r="BT96" s="52">
        <f t="shared" si="155"/>
        <v>0</v>
      </c>
      <c r="BU96" s="52">
        <f t="shared" si="155"/>
        <v>0</v>
      </c>
      <c r="BV96" s="52">
        <f t="shared" si="155"/>
        <v>0</v>
      </c>
      <c r="BW96" s="52">
        <f t="shared" si="155"/>
        <v>0</v>
      </c>
      <c r="BX96" s="52">
        <f t="shared" si="155"/>
        <v>0</v>
      </c>
      <c r="BY96" s="52">
        <f t="shared" si="155"/>
        <v>0</v>
      </c>
      <c r="BZ96" s="52">
        <f t="shared" si="155"/>
        <v>0</v>
      </c>
      <c r="CA96" s="52">
        <f t="shared" si="155"/>
        <v>0</v>
      </c>
      <c r="CB96" s="52">
        <f t="shared" si="155"/>
        <v>0</v>
      </c>
      <c r="CC96" s="52">
        <f t="shared" si="155"/>
        <v>0</v>
      </c>
      <c r="CD96" s="52">
        <f t="shared" si="155"/>
        <v>0</v>
      </c>
      <c r="CE96" s="52">
        <f t="shared" si="155"/>
        <v>0</v>
      </c>
      <c r="CF96" s="52">
        <f t="shared" si="155"/>
        <v>0</v>
      </c>
      <c r="CG96" s="52">
        <f t="shared" si="155"/>
        <v>0</v>
      </c>
      <c r="CH96" s="52">
        <f t="shared" si="155"/>
        <v>0</v>
      </c>
      <c r="CI96" s="52">
        <f t="shared" si="155"/>
        <v>0</v>
      </c>
      <c r="CJ96" s="52">
        <f t="shared" si="155"/>
        <v>0</v>
      </c>
      <c r="CK96" s="52">
        <f t="shared" si="155"/>
        <v>0</v>
      </c>
      <c r="CL96" s="52">
        <f t="shared" si="155"/>
        <v>0</v>
      </c>
      <c r="CM96" s="52">
        <f t="shared" si="155"/>
        <v>0</v>
      </c>
      <c r="CN96" s="52">
        <f t="shared" si="155"/>
        <v>0</v>
      </c>
      <c r="CO96" s="52">
        <f t="shared" si="155"/>
        <v>0</v>
      </c>
      <c r="CP96" s="52">
        <f t="shared" si="155"/>
        <v>0</v>
      </c>
      <c r="CQ96" s="52">
        <f t="shared" si="155"/>
        <v>0</v>
      </c>
      <c r="CR96" s="52">
        <f t="shared" si="155"/>
        <v>0</v>
      </c>
      <c r="CS96" s="52">
        <f t="shared" si="155"/>
        <v>0</v>
      </c>
      <c r="CT96" s="52">
        <f t="shared" si="155"/>
        <v>0</v>
      </c>
      <c r="CU96" s="52">
        <f t="shared" si="155"/>
        <v>0</v>
      </c>
      <c r="CV96" s="70">
        <f t="shared" si="155"/>
        <v>0</v>
      </c>
      <c r="CW96" s="52">
        <f t="shared" ref="CW96:DP96" si="156">CW$50*CW21</f>
        <v>0</v>
      </c>
      <c r="CX96" s="52">
        <f t="shared" si="156"/>
        <v>0</v>
      </c>
      <c r="CY96" s="52">
        <f t="shared" si="156"/>
        <v>0</v>
      </c>
      <c r="CZ96" s="52">
        <f t="shared" si="156"/>
        <v>0</v>
      </c>
      <c r="DA96" s="52">
        <f t="shared" si="156"/>
        <v>0</v>
      </c>
      <c r="DB96" s="52">
        <f t="shared" si="156"/>
        <v>0</v>
      </c>
      <c r="DC96" s="52">
        <f t="shared" si="156"/>
        <v>0</v>
      </c>
      <c r="DD96" s="52">
        <f t="shared" si="156"/>
        <v>0</v>
      </c>
      <c r="DE96" s="52">
        <f t="shared" si="156"/>
        <v>0</v>
      </c>
      <c r="DF96" s="52">
        <f t="shared" si="156"/>
        <v>0</v>
      </c>
      <c r="DG96" s="52">
        <f t="shared" si="156"/>
        <v>0</v>
      </c>
      <c r="DH96" s="52">
        <f t="shared" si="156"/>
        <v>0</v>
      </c>
      <c r="DI96" s="52">
        <f t="shared" si="156"/>
        <v>0</v>
      </c>
      <c r="DJ96" s="52">
        <f t="shared" si="156"/>
        <v>0</v>
      </c>
      <c r="DK96" s="52">
        <f t="shared" si="156"/>
        <v>0</v>
      </c>
      <c r="DL96" s="52">
        <f t="shared" si="156"/>
        <v>0</v>
      </c>
      <c r="DM96" s="52">
        <f t="shared" si="156"/>
        <v>0</v>
      </c>
      <c r="DN96" s="52">
        <f t="shared" si="156"/>
        <v>0</v>
      </c>
      <c r="DO96" s="52">
        <f t="shared" si="156"/>
        <v>0</v>
      </c>
      <c r="DP96" s="52">
        <f t="shared" si="156"/>
        <v>0</v>
      </c>
    </row>
    <row r="97" spans="1:120" x14ac:dyDescent="0.25">
      <c r="A97" s="52" t="str">
        <f t="shared" si="140"/>
        <v>21_VN</v>
      </c>
      <c r="B97" s="52" t="str">
        <f t="shared" si="140"/>
        <v>7_2_aviation_gasoline</v>
      </c>
      <c r="C97" s="52" t="str">
        <f t="shared" si="140"/>
        <v>7_2_avi_gasoline</v>
      </c>
      <c r="D97" s="52" t="s">
        <v>172</v>
      </c>
      <c r="E97" s="53">
        <v>0</v>
      </c>
      <c r="F97" s="53">
        <v>0</v>
      </c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 t="str">
        <f t="shared" si="141"/>
        <v>21_VN</v>
      </c>
      <c r="BL97" s="52" t="str">
        <f t="shared" si="142"/>
        <v>d_ind_cem_ccs_7_2_avi_gasoline</v>
      </c>
      <c r="BM97" s="52"/>
      <c r="BN97" s="52"/>
      <c r="BO97" s="52">
        <f t="shared" ref="BO97:CV97" si="157">BO$50*BO22</f>
        <v>0</v>
      </c>
      <c r="BP97" s="52">
        <f t="shared" si="157"/>
        <v>0</v>
      </c>
      <c r="BQ97" s="52">
        <f t="shared" si="157"/>
        <v>0</v>
      </c>
      <c r="BR97" s="52">
        <f t="shared" si="157"/>
        <v>0</v>
      </c>
      <c r="BS97" s="52">
        <f t="shared" si="157"/>
        <v>0</v>
      </c>
      <c r="BT97" s="52">
        <f t="shared" si="157"/>
        <v>0</v>
      </c>
      <c r="BU97" s="52">
        <f t="shared" si="157"/>
        <v>0</v>
      </c>
      <c r="BV97" s="52">
        <f t="shared" si="157"/>
        <v>0</v>
      </c>
      <c r="BW97" s="52">
        <f t="shared" si="157"/>
        <v>0</v>
      </c>
      <c r="BX97" s="52">
        <f t="shared" si="157"/>
        <v>0</v>
      </c>
      <c r="BY97" s="52">
        <f t="shared" si="157"/>
        <v>0</v>
      </c>
      <c r="BZ97" s="52">
        <f t="shared" si="157"/>
        <v>0</v>
      </c>
      <c r="CA97" s="52">
        <f t="shared" si="157"/>
        <v>0</v>
      </c>
      <c r="CB97" s="52">
        <f t="shared" si="157"/>
        <v>0</v>
      </c>
      <c r="CC97" s="52">
        <f t="shared" si="157"/>
        <v>0</v>
      </c>
      <c r="CD97" s="52">
        <f t="shared" si="157"/>
        <v>0</v>
      </c>
      <c r="CE97" s="52">
        <f t="shared" si="157"/>
        <v>0</v>
      </c>
      <c r="CF97" s="52">
        <f t="shared" si="157"/>
        <v>0</v>
      </c>
      <c r="CG97" s="52">
        <f t="shared" si="157"/>
        <v>0</v>
      </c>
      <c r="CH97" s="52">
        <f t="shared" si="157"/>
        <v>0</v>
      </c>
      <c r="CI97" s="52">
        <f t="shared" si="157"/>
        <v>0</v>
      </c>
      <c r="CJ97" s="52">
        <f t="shared" si="157"/>
        <v>0</v>
      </c>
      <c r="CK97" s="52">
        <f t="shared" si="157"/>
        <v>0</v>
      </c>
      <c r="CL97" s="52">
        <f t="shared" si="157"/>
        <v>0</v>
      </c>
      <c r="CM97" s="52">
        <f t="shared" si="157"/>
        <v>0</v>
      </c>
      <c r="CN97" s="52">
        <f t="shared" si="157"/>
        <v>0</v>
      </c>
      <c r="CO97" s="52">
        <f t="shared" si="157"/>
        <v>0</v>
      </c>
      <c r="CP97" s="52">
        <f t="shared" si="157"/>
        <v>0</v>
      </c>
      <c r="CQ97" s="52">
        <f t="shared" si="157"/>
        <v>0</v>
      </c>
      <c r="CR97" s="52">
        <f t="shared" si="157"/>
        <v>0</v>
      </c>
      <c r="CS97" s="52">
        <f t="shared" si="157"/>
        <v>0</v>
      </c>
      <c r="CT97" s="52">
        <f t="shared" si="157"/>
        <v>0</v>
      </c>
      <c r="CU97" s="52">
        <f t="shared" si="157"/>
        <v>0</v>
      </c>
      <c r="CV97" s="70">
        <f t="shared" si="157"/>
        <v>0</v>
      </c>
      <c r="CW97" s="52">
        <f t="shared" ref="CW97:DP97" si="158">CW$50*CW22</f>
        <v>0</v>
      </c>
      <c r="CX97" s="52">
        <f t="shared" si="158"/>
        <v>0</v>
      </c>
      <c r="CY97" s="52">
        <f t="shared" si="158"/>
        <v>0</v>
      </c>
      <c r="CZ97" s="52">
        <f t="shared" si="158"/>
        <v>0</v>
      </c>
      <c r="DA97" s="52">
        <f t="shared" si="158"/>
        <v>0</v>
      </c>
      <c r="DB97" s="52">
        <f t="shared" si="158"/>
        <v>0</v>
      </c>
      <c r="DC97" s="52">
        <f t="shared" si="158"/>
        <v>0</v>
      </c>
      <c r="DD97" s="52">
        <f t="shared" si="158"/>
        <v>0</v>
      </c>
      <c r="DE97" s="52">
        <f t="shared" si="158"/>
        <v>0</v>
      </c>
      <c r="DF97" s="52">
        <f t="shared" si="158"/>
        <v>0</v>
      </c>
      <c r="DG97" s="52">
        <f t="shared" si="158"/>
        <v>0</v>
      </c>
      <c r="DH97" s="52">
        <f t="shared" si="158"/>
        <v>0</v>
      </c>
      <c r="DI97" s="52">
        <f t="shared" si="158"/>
        <v>0</v>
      </c>
      <c r="DJ97" s="52">
        <f t="shared" si="158"/>
        <v>0</v>
      </c>
      <c r="DK97" s="52">
        <f t="shared" si="158"/>
        <v>0</v>
      </c>
      <c r="DL97" s="52">
        <f t="shared" si="158"/>
        <v>0</v>
      </c>
      <c r="DM97" s="52">
        <f t="shared" si="158"/>
        <v>0</v>
      </c>
      <c r="DN97" s="52">
        <f t="shared" si="158"/>
        <v>0</v>
      </c>
      <c r="DO97" s="52">
        <f t="shared" si="158"/>
        <v>0</v>
      </c>
      <c r="DP97" s="52">
        <f t="shared" si="158"/>
        <v>0</v>
      </c>
    </row>
    <row r="98" spans="1:120" x14ac:dyDescent="0.25">
      <c r="A98" s="52" t="str">
        <f t="shared" si="140"/>
        <v>21_VN</v>
      </c>
      <c r="B98" s="52" t="str">
        <f t="shared" si="140"/>
        <v>7_3_naphtha</v>
      </c>
      <c r="C98" s="52" t="str">
        <f t="shared" si="140"/>
        <v>7_3_naphtha</v>
      </c>
      <c r="D98" s="52" t="s">
        <v>172</v>
      </c>
      <c r="E98" s="53">
        <v>0</v>
      </c>
      <c r="F98" s="53">
        <v>0</v>
      </c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 t="str">
        <f t="shared" si="141"/>
        <v>21_VN</v>
      </c>
      <c r="BL98" s="52" t="str">
        <f t="shared" si="142"/>
        <v>d_ind_cem_ccs_7_3_naphtha</v>
      </c>
      <c r="BM98" s="52"/>
      <c r="BN98" s="52"/>
      <c r="BO98" s="52">
        <f t="shared" ref="BO98:CV98" si="159">BO$50*BO23</f>
        <v>0</v>
      </c>
      <c r="BP98" s="52">
        <f t="shared" si="159"/>
        <v>0</v>
      </c>
      <c r="BQ98" s="52">
        <f t="shared" si="159"/>
        <v>0</v>
      </c>
      <c r="BR98" s="52">
        <f t="shared" si="159"/>
        <v>0</v>
      </c>
      <c r="BS98" s="52">
        <f t="shared" si="159"/>
        <v>0</v>
      </c>
      <c r="BT98" s="52">
        <f t="shared" si="159"/>
        <v>0</v>
      </c>
      <c r="BU98" s="52">
        <f t="shared" si="159"/>
        <v>0</v>
      </c>
      <c r="BV98" s="52">
        <f t="shared" si="159"/>
        <v>0</v>
      </c>
      <c r="BW98" s="52">
        <f t="shared" si="159"/>
        <v>0</v>
      </c>
      <c r="BX98" s="52">
        <f t="shared" si="159"/>
        <v>0</v>
      </c>
      <c r="BY98" s="52">
        <f t="shared" si="159"/>
        <v>0</v>
      </c>
      <c r="BZ98" s="52">
        <f t="shared" si="159"/>
        <v>0</v>
      </c>
      <c r="CA98" s="52">
        <f t="shared" si="159"/>
        <v>0</v>
      </c>
      <c r="CB98" s="52">
        <f t="shared" si="159"/>
        <v>0</v>
      </c>
      <c r="CC98" s="52">
        <f t="shared" si="159"/>
        <v>0</v>
      </c>
      <c r="CD98" s="52">
        <f t="shared" si="159"/>
        <v>0</v>
      </c>
      <c r="CE98" s="52">
        <f t="shared" si="159"/>
        <v>0</v>
      </c>
      <c r="CF98" s="52">
        <f t="shared" si="159"/>
        <v>0</v>
      </c>
      <c r="CG98" s="52">
        <f t="shared" si="159"/>
        <v>0</v>
      </c>
      <c r="CH98" s="52">
        <f t="shared" si="159"/>
        <v>0</v>
      </c>
      <c r="CI98" s="52">
        <f t="shared" si="159"/>
        <v>0</v>
      </c>
      <c r="CJ98" s="52">
        <f t="shared" si="159"/>
        <v>0</v>
      </c>
      <c r="CK98" s="52">
        <f t="shared" si="159"/>
        <v>0</v>
      </c>
      <c r="CL98" s="52">
        <f t="shared" si="159"/>
        <v>0</v>
      </c>
      <c r="CM98" s="52">
        <f t="shared" si="159"/>
        <v>0</v>
      </c>
      <c r="CN98" s="52">
        <f t="shared" si="159"/>
        <v>0</v>
      </c>
      <c r="CO98" s="52">
        <f t="shared" si="159"/>
        <v>0</v>
      </c>
      <c r="CP98" s="52">
        <f t="shared" si="159"/>
        <v>0</v>
      </c>
      <c r="CQ98" s="52">
        <f t="shared" si="159"/>
        <v>0</v>
      </c>
      <c r="CR98" s="52">
        <f t="shared" si="159"/>
        <v>0</v>
      </c>
      <c r="CS98" s="52">
        <f t="shared" si="159"/>
        <v>0</v>
      </c>
      <c r="CT98" s="52">
        <f t="shared" si="159"/>
        <v>0</v>
      </c>
      <c r="CU98" s="52">
        <f t="shared" si="159"/>
        <v>0</v>
      </c>
      <c r="CV98" s="70">
        <f t="shared" si="159"/>
        <v>0</v>
      </c>
      <c r="CW98" s="52">
        <f t="shared" ref="CW98:DP98" si="160">CW$50*CW23</f>
        <v>0</v>
      </c>
      <c r="CX98" s="52">
        <f t="shared" si="160"/>
        <v>0</v>
      </c>
      <c r="CY98" s="52">
        <f t="shared" si="160"/>
        <v>0</v>
      </c>
      <c r="CZ98" s="52">
        <f t="shared" si="160"/>
        <v>0</v>
      </c>
      <c r="DA98" s="52">
        <f t="shared" si="160"/>
        <v>0</v>
      </c>
      <c r="DB98" s="52">
        <f t="shared" si="160"/>
        <v>0</v>
      </c>
      <c r="DC98" s="52">
        <f t="shared" si="160"/>
        <v>0</v>
      </c>
      <c r="DD98" s="52">
        <f t="shared" si="160"/>
        <v>0</v>
      </c>
      <c r="DE98" s="52">
        <f t="shared" si="160"/>
        <v>0</v>
      </c>
      <c r="DF98" s="52">
        <f t="shared" si="160"/>
        <v>0</v>
      </c>
      <c r="DG98" s="52">
        <f t="shared" si="160"/>
        <v>0</v>
      </c>
      <c r="DH98" s="52">
        <f t="shared" si="160"/>
        <v>0</v>
      </c>
      <c r="DI98" s="52">
        <f t="shared" si="160"/>
        <v>0</v>
      </c>
      <c r="DJ98" s="52">
        <f t="shared" si="160"/>
        <v>0</v>
      </c>
      <c r="DK98" s="52">
        <f t="shared" si="160"/>
        <v>0</v>
      </c>
      <c r="DL98" s="52">
        <f t="shared" si="160"/>
        <v>0</v>
      </c>
      <c r="DM98" s="52">
        <f t="shared" si="160"/>
        <v>0</v>
      </c>
      <c r="DN98" s="52">
        <f t="shared" si="160"/>
        <v>0</v>
      </c>
      <c r="DO98" s="52">
        <f t="shared" si="160"/>
        <v>0</v>
      </c>
      <c r="DP98" s="52">
        <f t="shared" si="160"/>
        <v>0</v>
      </c>
    </row>
    <row r="99" spans="1:120" x14ac:dyDescent="0.25">
      <c r="A99" s="52" t="str">
        <f t="shared" si="140"/>
        <v>21_VN</v>
      </c>
      <c r="B99" s="52" t="str">
        <f t="shared" si="140"/>
        <v>7_x_jet_fuel</v>
      </c>
      <c r="C99" s="52" t="str">
        <f t="shared" si="140"/>
        <v>7_x_jet_fuel</v>
      </c>
      <c r="D99" s="52" t="s">
        <v>172</v>
      </c>
      <c r="E99" s="53">
        <v>0</v>
      </c>
      <c r="F99" s="53">
        <v>0</v>
      </c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 t="str">
        <f t="shared" si="141"/>
        <v>21_VN</v>
      </c>
      <c r="BL99" s="52" t="str">
        <f t="shared" si="142"/>
        <v>d_ind_cem_ccs_7_x_jet_fuel</v>
      </c>
      <c r="BM99" s="52"/>
      <c r="BN99" s="52"/>
      <c r="BO99" s="52">
        <f t="shared" ref="BO99:CV99" si="161">BO$50*BO24</f>
        <v>0</v>
      </c>
      <c r="BP99" s="52">
        <f t="shared" si="161"/>
        <v>0</v>
      </c>
      <c r="BQ99" s="52">
        <f t="shared" si="161"/>
        <v>0</v>
      </c>
      <c r="BR99" s="52">
        <f t="shared" si="161"/>
        <v>0</v>
      </c>
      <c r="BS99" s="52">
        <f t="shared" si="161"/>
        <v>0</v>
      </c>
      <c r="BT99" s="52">
        <f t="shared" si="161"/>
        <v>0</v>
      </c>
      <c r="BU99" s="52">
        <f t="shared" si="161"/>
        <v>0</v>
      </c>
      <c r="BV99" s="52">
        <f t="shared" si="161"/>
        <v>0</v>
      </c>
      <c r="BW99" s="52">
        <f t="shared" si="161"/>
        <v>0</v>
      </c>
      <c r="BX99" s="52">
        <f t="shared" si="161"/>
        <v>0</v>
      </c>
      <c r="BY99" s="52">
        <f t="shared" si="161"/>
        <v>0</v>
      </c>
      <c r="BZ99" s="52">
        <f t="shared" si="161"/>
        <v>0</v>
      </c>
      <c r="CA99" s="52">
        <f t="shared" si="161"/>
        <v>0</v>
      </c>
      <c r="CB99" s="52">
        <f t="shared" si="161"/>
        <v>0</v>
      </c>
      <c r="CC99" s="52">
        <f t="shared" si="161"/>
        <v>0</v>
      </c>
      <c r="CD99" s="52">
        <f t="shared" si="161"/>
        <v>0</v>
      </c>
      <c r="CE99" s="52">
        <f t="shared" si="161"/>
        <v>0</v>
      </c>
      <c r="CF99" s="52">
        <f t="shared" si="161"/>
        <v>0</v>
      </c>
      <c r="CG99" s="52">
        <f t="shared" si="161"/>
        <v>0</v>
      </c>
      <c r="CH99" s="52">
        <f t="shared" si="161"/>
        <v>0</v>
      </c>
      <c r="CI99" s="52">
        <f t="shared" si="161"/>
        <v>0</v>
      </c>
      <c r="CJ99" s="52">
        <f t="shared" si="161"/>
        <v>0</v>
      </c>
      <c r="CK99" s="52">
        <f t="shared" si="161"/>
        <v>0</v>
      </c>
      <c r="CL99" s="52">
        <f t="shared" si="161"/>
        <v>0</v>
      </c>
      <c r="CM99" s="52">
        <f t="shared" si="161"/>
        <v>0</v>
      </c>
      <c r="CN99" s="52">
        <f t="shared" si="161"/>
        <v>0</v>
      </c>
      <c r="CO99" s="52">
        <f t="shared" si="161"/>
        <v>0</v>
      </c>
      <c r="CP99" s="52">
        <f t="shared" si="161"/>
        <v>0</v>
      </c>
      <c r="CQ99" s="52">
        <f t="shared" si="161"/>
        <v>0</v>
      </c>
      <c r="CR99" s="52">
        <f t="shared" si="161"/>
        <v>0</v>
      </c>
      <c r="CS99" s="52">
        <f t="shared" si="161"/>
        <v>0</v>
      </c>
      <c r="CT99" s="52">
        <f t="shared" si="161"/>
        <v>0</v>
      </c>
      <c r="CU99" s="52">
        <f t="shared" si="161"/>
        <v>0</v>
      </c>
      <c r="CV99" s="70">
        <f t="shared" si="161"/>
        <v>0</v>
      </c>
      <c r="CW99" s="52">
        <f t="shared" ref="CW99:DP99" si="162">CW$50*CW24</f>
        <v>0</v>
      </c>
      <c r="CX99" s="52">
        <f t="shared" si="162"/>
        <v>0</v>
      </c>
      <c r="CY99" s="52">
        <f t="shared" si="162"/>
        <v>0</v>
      </c>
      <c r="CZ99" s="52">
        <f t="shared" si="162"/>
        <v>0</v>
      </c>
      <c r="DA99" s="52">
        <f t="shared" si="162"/>
        <v>0</v>
      </c>
      <c r="DB99" s="52">
        <f t="shared" si="162"/>
        <v>0</v>
      </c>
      <c r="DC99" s="52">
        <f t="shared" si="162"/>
        <v>0</v>
      </c>
      <c r="DD99" s="52">
        <f t="shared" si="162"/>
        <v>0</v>
      </c>
      <c r="DE99" s="52">
        <f t="shared" si="162"/>
        <v>0</v>
      </c>
      <c r="DF99" s="52">
        <f t="shared" si="162"/>
        <v>0</v>
      </c>
      <c r="DG99" s="52">
        <f t="shared" si="162"/>
        <v>0</v>
      </c>
      <c r="DH99" s="52">
        <f t="shared" si="162"/>
        <v>0</v>
      </c>
      <c r="DI99" s="52">
        <f t="shared" si="162"/>
        <v>0</v>
      </c>
      <c r="DJ99" s="52">
        <f t="shared" si="162"/>
        <v>0</v>
      </c>
      <c r="DK99" s="52">
        <f t="shared" si="162"/>
        <v>0</v>
      </c>
      <c r="DL99" s="52">
        <f t="shared" si="162"/>
        <v>0</v>
      </c>
      <c r="DM99" s="52">
        <f t="shared" si="162"/>
        <v>0</v>
      </c>
      <c r="DN99" s="52">
        <f t="shared" si="162"/>
        <v>0</v>
      </c>
      <c r="DO99" s="52">
        <f t="shared" si="162"/>
        <v>0</v>
      </c>
      <c r="DP99" s="52">
        <f t="shared" si="162"/>
        <v>0</v>
      </c>
    </row>
    <row r="100" spans="1:120" x14ac:dyDescent="0.25">
      <c r="A100" s="52" t="str">
        <f t="shared" si="140"/>
        <v>21_VN</v>
      </c>
      <c r="B100" s="52" t="str">
        <f t="shared" si="140"/>
        <v>7_6_kerosene</v>
      </c>
      <c r="C100" s="52" t="str">
        <f t="shared" si="140"/>
        <v>7_6_kerosene</v>
      </c>
      <c r="D100" s="52" t="s">
        <v>172</v>
      </c>
      <c r="E100" s="53">
        <v>0</v>
      </c>
      <c r="F100" s="53">
        <v>0</v>
      </c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 t="str">
        <f t="shared" si="141"/>
        <v>21_VN</v>
      </c>
      <c r="BL100" s="52" t="str">
        <f t="shared" si="142"/>
        <v>d_ind_cem_ccs_7_6_kerosene</v>
      </c>
      <c r="BM100" s="52"/>
      <c r="BN100" s="52"/>
      <c r="BO100" s="52">
        <f t="shared" ref="BO100:CV100" si="163">BO$50*BO25</f>
        <v>0</v>
      </c>
      <c r="BP100" s="52">
        <f t="shared" si="163"/>
        <v>0</v>
      </c>
      <c r="BQ100" s="52">
        <f t="shared" si="163"/>
        <v>0</v>
      </c>
      <c r="BR100" s="52">
        <f t="shared" si="163"/>
        <v>0</v>
      </c>
      <c r="BS100" s="52">
        <f t="shared" si="163"/>
        <v>0</v>
      </c>
      <c r="BT100" s="52">
        <f t="shared" si="163"/>
        <v>0</v>
      </c>
      <c r="BU100" s="52">
        <f t="shared" si="163"/>
        <v>0</v>
      </c>
      <c r="BV100" s="52">
        <f t="shared" si="163"/>
        <v>0</v>
      </c>
      <c r="BW100" s="52">
        <f t="shared" si="163"/>
        <v>0</v>
      </c>
      <c r="BX100" s="52">
        <f t="shared" si="163"/>
        <v>0</v>
      </c>
      <c r="BY100" s="52">
        <f t="shared" si="163"/>
        <v>0</v>
      </c>
      <c r="BZ100" s="52">
        <f t="shared" si="163"/>
        <v>0</v>
      </c>
      <c r="CA100" s="52">
        <f t="shared" si="163"/>
        <v>0</v>
      </c>
      <c r="CB100" s="52">
        <f t="shared" si="163"/>
        <v>0</v>
      </c>
      <c r="CC100" s="52">
        <f t="shared" si="163"/>
        <v>0</v>
      </c>
      <c r="CD100" s="52">
        <f t="shared" si="163"/>
        <v>0</v>
      </c>
      <c r="CE100" s="52">
        <f t="shared" si="163"/>
        <v>0</v>
      </c>
      <c r="CF100" s="52">
        <f t="shared" si="163"/>
        <v>0</v>
      </c>
      <c r="CG100" s="52">
        <f t="shared" si="163"/>
        <v>0</v>
      </c>
      <c r="CH100" s="52">
        <f t="shared" si="163"/>
        <v>0</v>
      </c>
      <c r="CI100" s="52">
        <f t="shared" si="163"/>
        <v>0</v>
      </c>
      <c r="CJ100" s="52">
        <f t="shared" si="163"/>
        <v>0</v>
      </c>
      <c r="CK100" s="52">
        <f t="shared" si="163"/>
        <v>0</v>
      </c>
      <c r="CL100" s="52">
        <f t="shared" si="163"/>
        <v>0</v>
      </c>
      <c r="CM100" s="52">
        <f t="shared" si="163"/>
        <v>0</v>
      </c>
      <c r="CN100" s="52">
        <f t="shared" si="163"/>
        <v>0</v>
      </c>
      <c r="CO100" s="52">
        <f t="shared" si="163"/>
        <v>0</v>
      </c>
      <c r="CP100" s="52">
        <f t="shared" si="163"/>
        <v>0</v>
      </c>
      <c r="CQ100" s="52">
        <f t="shared" si="163"/>
        <v>0</v>
      </c>
      <c r="CR100" s="52">
        <f t="shared" si="163"/>
        <v>0</v>
      </c>
      <c r="CS100" s="52">
        <f t="shared" si="163"/>
        <v>0</v>
      </c>
      <c r="CT100" s="52">
        <f t="shared" si="163"/>
        <v>0</v>
      </c>
      <c r="CU100" s="52">
        <f t="shared" si="163"/>
        <v>0</v>
      </c>
      <c r="CV100" s="70">
        <f t="shared" si="163"/>
        <v>0</v>
      </c>
      <c r="CW100" s="52">
        <f t="shared" ref="CW100:DP100" si="164">CW$50*CW25</f>
        <v>0</v>
      </c>
      <c r="CX100" s="52">
        <f t="shared" si="164"/>
        <v>0</v>
      </c>
      <c r="CY100" s="52">
        <f t="shared" si="164"/>
        <v>0</v>
      </c>
      <c r="CZ100" s="52">
        <f t="shared" si="164"/>
        <v>0</v>
      </c>
      <c r="DA100" s="52">
        <f t="shared" si="164"/>
        <v>0</v>
      </c>
      <c r="DB100" s="52">
        <f t="shared" si="164"/>
        <v>0</v>
      </c>
      <c r="DC100" s="52">
        <f t="shared" si="164"/>
        <v>0</v>
      </c>
      <c r="DD100" s="52">
        <f t="shared" si="164"/>
        <v>0</v>
      </c>
      <c r="DE100" s="52">
        <f t="shared" si="164"/>
        <v>0</v>
      </c>
      <c r="DF100" s="52">
        <f t="shared" si="164"/>
        <v>0</v>
      </c>
      <c r="DG100" s="52">
        <f t="shared" si="164"/>
        <v>0</v>
      </c>
      <c r="DH100" s="52">
        <f t="shared" si="164"/>
        <v>0</v>
      </c>
      <c r="DI100" s="52">
        <f t="shared" si="164"/>
        <v>0</v>
      </c>
      <c r="DJ100" s="52">
        <f t="shared" si="164"/>
        <v>0</v>
      </c>
      <c r="DK100" s="52">
        <f t="shared" si="164"/>
        <v>0</v>
      </c>
      <c r="DL100" s="52">
        <f t="shared" si="164"/>
        <v>0</v>
      </c>
      <c r="DM100" s="52">
        <f t="shared" si="164"/>
        <v>0</v>
      </c>
      <c r="DN100" s="52">
        <f t="shared" si="164"/>
        <v>0</v>
      </c>
      <c r="DO100" s="52">
        <f t="shared" si="164"/>
        <v>0</v>
      </c>
      <c r="DP100" s="52">
        <f t="shared" si="164"/>
        <v>0</v>
      </c>
    </row>
    <row r="101" spans="1:120" x14ac:dyDescent="0.25">
      <c r="A101" s="52" t="str">
        <f t="shared" si="140"/>
        <v>21_VN</v>
      </c>
      <c r="B101" s="52" t="str">
        <f t="shared" si="140"/>
        <v>7_7_gas_diesel_oil</v>
      </c>
      <c r="C101" s="52" t="str">
        <f t="shared" si="140"/>
        <v>7_7_gas_diesel_oil</v>
      </c>
      <c r="D101" s="52" t="s">
        <v>172</v>
      </c>
      <c r="E101" s="53">
        <v>0</v>
      </c>
      <c r="F101" s="53">
        <v>0</v>
      </c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 t="str">
        <f t="shared" si="141"/>
        <v>21_VN</v>
      </c>
      <c r="BL101" s="52" t="str">
        <f t="shared" si="142"/>
        <v>d_ind_cem_ccs_7_7_gas_diesel_oil</v>
      </c>
      <c r="BM101" s="52"/>
      <c r="BN101" s="52"/>
      <c r="BO101" s="52">
        <f t="shared" ref="BO101:CV101" si="165">BO$50*BO26</f>
        <v>0</v>
      </c>
      <c r="BP101" s="52">
        <f t="shared" si="165"/>
        <v>0</v>
      </c>
      <c r="BQ101" s="52">
        <f t="shared" si="165"/>
        <v>0</v>
      </c>
      <c r="BR101" s="52">
        <f t="shared" si="165"/>
        <v>0</v>
      </c>
      <c r="BS101" s="52">
        <f t="shared" si="165"/>
        <v>0</v>
      </c>
      <c r="BT101" s="52">
        <f t="shared" si="165"/>
        <v>0</v>
      </c>
      <c r="BU101" s="52">
        <f t="shared" si="165"/>
        <v>0</v>
      </c>
      <c r="BV101" s="52">
        <f t="shared" si="165"/>
        <v>0</v>
      </c>
      <c r="BW101" s="52">
        <f t="shared" si="165"/>
        <v>0</v>
      </c>
      <c r="BX101" s="52">
        <f t="shared" si="165"/>
        <v>0</v>
      </c>
      <c r="BY101" s="52">
        <f t="shared" si="165"/>
        <v>0</v>
      </c>
      <c r="BZ101" s="52">
        <f t="shared" si="165"/>
        <v>0</v>
      </c>
      <c r="CA101" s="52">
        <f t="shared" si="165"/>
        <v>0</v>
      </c>
      <c r="CB101" s="52">
        <f t="shared" si="165"/>
        <v>1.6868774662333798E-2</v>
      </c>
      <c r="CC101" s="52">
        <f t="shared" si="165"/>
        <v>5.080135900614554E-2</v>
      </c>
      <c r="CD101" s="52">
        <f t="shared" si="165"/>
        <v>0.10197218246194117</v>
      </c>
      <c r="CE101" s="52">
        <f t="shared" si="165"/>
        <v>0.17053439718879049</v>
      </c>
      <c r="CF101" s="52">
        <f t="shared" si="165"/>
        <v>0.25661919384176562</v>
      </c>
      <c r="CG101" s="52">
        <f t="shared" si="165"/>
        <v>0.36033510460846219</v>
      </c>
      <c r="CH101" s="52">
        <f t="shared" si="165"/>
        <v>0.48176729333116669</v>
      </c>
      <c r="CI101" s="52">
        <f t="shared" si="165"/>
        <v>0.62097683252903257</v>
      </c>
      <c r="CJ101" s="52">
        <f t="shared" si="165"/>
        <v>0.77799996713224095</v>
      </c>
      <c r="CK101" s="52">
        <f t="shared" si="165"/>
        <v>0.95284736473794329</v>
      </c>
      <c r="CL101" s="52">
        <f t="shared" si="165"/>
        <v>1.1455033521953373</v>
      </c>
      <c r="CM101" s="52">
        <f t="shared" si="165"/>
        <v>1.3559251383248285</v>
      </c>
      <c r="CN101" s="52">
        <f t="shared" si="165"/>
        <v>1.5840420225740268</v>
      </c>
      <c r="CO101" s="52">
        <f t="shared" si="165"/>
        <v>1.8297545894107103</v>
      </c>
      <c r="CP101" s="52">
        <f t="shared" si="165"/>
        <v>2.0929338882504971</v>
      </c>
      <c r="CQ101" s="52">
        <f t="shared" si="165"/>
        <v>2.3734205987146177</v>
      </c>
      <c r="CR101" s="52">
        <f t="shared" si="165"/>
        <v>2.6710241810103827</v>
      </c>
      <c r="CS101" s="52">
        <f t="shared" si="165"/>
        <v>2.985522011224905</v>
      </c>
      <c r="CT101" s="52">
        <f t="shared" si="165"/>
        <v>3.2992024039441441</v>
      </c>
      <c r="CU101" s="52">
        <f t="shared" si="165"/>
        <v>3.6117992864155894</v>
      </c>
      <c r="CV101" s="70">
        <f t="shared" si="165"/>
        <v>3.9230404865412676</v>
      </c>
      <c r="CW101" s="52">
        <f t="shared" ref="CW101:DP101" si="166">CW$50*CW26</f>
        <v>4.1907402394339792</v>
      </c>
      <c r="CX101" s="52">
        <f t="shared" si="166"/>
        <v>4.4508735489037496</v>
      </c>
      <c r="CY101" s="52">
        <f t="shared" si="166"/>
        <v>4.7033001636529974</v>
      </c>
      <c r="CZ101" s="52">
        <f t="shared" si="166"/>
        <v>4.947882542553689</v>
      </c>
      <c r="DA101" s="52">
        <f t="shared" si="166"/>
        <v>5.1844858272752443</v>
      </c>
      <c r="DB101" s="52">
        <f t="shared" si="166"/>
        <v>5.4129778151256316</v>
      </c>
      <c r="DC101" s="52">
        <f t="shared" si="166"/>
        <v>5.6332289321044486</v>
      </c>
      <c r="DD101" s="52">
        <f t="shared" si="166"/>
        <v>5.8451122061666023</v>
      </c>
      <c r="DE101" s="52">
        <f t="shared" si="166"/>
        <v>6.0485032406950339</v>
      </c>
      <c r="DF101" s="52">
        <f t="shared" si="166"/>
        <v>6.2432801881807798</v>
      </c>
      <c r="DG101" s="52">
        <f t="shared" si="166"/>
        <v>6.4293237241100503</v>
      </c>
      <c r="DH101" s="52">
        <f t="shared" si="166"/>
        <v>6.6065170210552386</v>
      </c>
      <c r="DI101" s="52">
        <f t="shared" si="166"/>
        <v>6.7747457229702102</v>
      </c>
      <c r="DJ101" s="52">
        <f t="shared" si="166"/>
        <v>6.9338979196874222</v>
      </c>
      <c r="DK101" s="52">
        <f t="shared" si="166"/>
        <v>7.0838641216153979</v>
      </c>
      <c r="DL101" s="52">
        <f t="shared" si="166"/>
        <v>7.2245372346365304</v>
      </c>
      <c r="DM101" s="52">
        <f t="shared" si="166"/>
        <v>7.3558125352017774</v>
      </c>
      <c r="DN101" s="52">
        <f t="shared" si="166"/>
        <v>7.4775876456229886</v>
      </c>
      <c r="DO101" s="52">
        <f t="shared" si="166"/>
        <v>7.5897625095601944</v>
      </c>
      <c r="DP101" s="52">
        <f t="shared" si="166"/>
        <v>7.6922393677028467</v>
      </c>
    </row>
    <row r="102" spans="1:120" x14ac:dyDescent="0.25">
      <c r="A102" s="52" t="str">
        <f t="shared" si="140"/>
        <v>21_VN</v>
      </c>
      <c r="B102" s="52" t="str">
        <f t="shared" si="140"/>
        <v>7_8_fuel_oil</v>
      </c>
      <c r="C102" s="52" t="str">
        <f t="shared" si="140"/>
        <v>7_8_fuel_oil</v>
      </c>
      <c r="D102" s="52" t="s">
        <v>172</v>
      </c>
      <c r="E102" s="53">
        <v>0</v>
      </c>
      <c r="F102" s="53">
        <v>0</v>
      </c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 t="str">
        <f t="shared" si="141"/>
        <v>21_VN</v>
      </c>
      <c r="BL102" s="52" t="str">
        <f t="shared" si="142"/>
        <v>d_ind_cem_ccs_7_8_fuel_oil</v>
      </c>
      <c r="BM102" s="52"/>
      <c r="BN102" s="52"/>
      <c r="BO102" s="52">
        <f t="shared" ref="BO102:CV102" si="167">BO$50*BO27</f>
        <v>0</v>
      </c>
      <c r="BP102" s="52">
        <f t="shared" si="167"/>
        <v>0</v>
      </c>
      <c r="BQ102" s="52">
        <f t="shared" si="167"/>
        <v>0</v>
      </c>
      <c r="BR102" s="52">
        <f t="shared" si="167"/>
        <v>0</v>
      </c>
      <c r="BS102" s="52">
        <f t="shared" si="167"/>
        <v>0</v>
      </c>
      <c r="BT102" s="52">
        <f t="shared" si="167"/>
        <v>0</v>
      </c>
      <c r="BU102" s="52">
        <f t="shared" si="167"/>
        <v>0</v>
      </c>
      <c r="BV102" s="52">
        <f t="shared" si="167"/>
        <v>0</v>
      </c>
      <c r="BW102" s="52">
        <f t="shared" si="167"/>
        <v>0</v>
      </c>
      <c r="BX102" s="52">
        <f t="shared" si="167"/>
        <v>0</v>
      </c>
      <c r="BY102" s="52">
        <f t="shared" si="167"/>
        <v>0</v>
      </c>
      <c r="BZ102" s="52">
        <f t="shared" si="167"/>
        <v>0</v>
      </c>
      <c r="CA102" s="52">
        <f t="shared" si="167"/>
        <v>0</v>
      </c>
      <c r="CB102" s="52">
        <f t="shared" si="167"/>
        <v>3.020720566638112E-3</v>
      </c>
      <c r="CC102" s="52">
        <f t="shared" si="167"/>
        <v>9.0970869571032204E-3</v>
      </c>
      <c r="CD102" s="52">
        <f t="shared" si="167"/>
        <v>1.8260334550295309E-2</v>
      </c>
      <c r="CE102" s="52">
        <f t="shared" si="167"/>
        <v>3.0537888567428572E-2</v>
      </c>
      <c r="CF102" s="52">
        <f t="shared" si="167"/>
        <v>4.5953241545326817E-2</v>
      </c>
      <c r="CG102" s="52">
        <f t="shared" si="167"/>
        <v>6.4525828529971435E-2</v>
      </c>
      <c r="CH102" s="52">
        <f t="shared" si="167"/>
        <v>8.6270899957453864E-2</v>
      </c>
      <c r="CI102" s="52">
        <f t="shared" si="167"/>
        <v>0.11119939218908996</v>
      </c>
      <c r="CJ102" s="52">
        <f t="shared" si="167"/>
        <v>0.13931779566702662</v>
      </c>
      <c r="CK102" s="52">
        <f t="shared" si="167"/>
        <v>0.17062802065628047</v>
      </c>
      <c r="CL102" s="52">
        <f t="shared" si="167"/>
        <v>0.20512726053871133</v>
      </c>
      <c r="CM102" s="52">
        <f t="shared" si="167"/>
        <v>0.24280785262400165</v>
      </c>
      <c r="CN102" s="52">
        <f t="shared" si="167"/>
        <v>0.28365713644232171</v>
      </c>
      <c r="CO102" s="52">
        <f t="shared" si="167"/>
        <v>0.32765730948288835</v>
      </c>
      <c r="CP102" s="52">
        <f t="shared" si="167"/>
        <v>0.37478528034219882</v>
      </c>
      <c r="CQ102" s="52">
        <f t="shared" si="167"/>
        <v>0.4250125192453012</v>
      </c>
      <c r="CR102" s="52">
        <f t="shared" si="167"/>
        <v>0.47830490590295904</v>
      </c>
      <c r="CS102" s="52">
        <f t="shared" si="167"/>
        <v>0.53462257466720797</v>
      </c>
      <c r="CT102" s="52">
        <f t="shared" si="167"/>
        <v>0.59079386348961926</v>
      </c>
      <c r="CU102" s="52">
        <f t="shared" si="167"/>
        <v>0.64677112626359556</v>
      </c>
      <c r="CV102" s="70">
        <f t="shared" si="167"/>
        <v>0.70250562466222988</v>
      </c>
      <c r="CW102" s="52">
        <f t="shared" ref="CW102:DP102" si="168">CW$50*CW27</f>
        <v>0.75044308102369139</v>
      </c>
      <c r="CX102" s="52">
        <f t="shared" si="168"/>
        <v>0.79702560131412825</v>
      </c>
      <c r="CY102" s="52">
        <f t="shared" si="168"/>
        <v>0.8422280704918389</v>
      </c>
      <c r="CZ102" s="52">
        <f t="shared" si="168"/>
        <v>0.88602585882985552</v>
      </c>
      <c r="DA102" s="52">
        <f t="shared" si="168"/>
        <v>0.92839481701437698</v>
      </c>
      <c r="DB102" s="52">
        <f t="shared" si="168"/>
        <v>0.96931127128137573</v>
      </c>
      <c r="DC102" s="52">
        <f t="shared" si="168"/>
        <v>1.0087520185911678</v>
      </c>
      <c r="DD102" s="52">
        <f t="shared" si="168"/>
        <v>1.0466943218406923</v>
      </c>
      <c r="DE102" s="52">
        <f t="shared" si="168"/>
        <v>1.0831159051132286</v>
      </c>
      <c r="DF102" s="52">
        <f t="shared" si="168"/>
        <v>1.1179949489652368</v>
      </c>
      <c r="DG102" s="52">
        <f t="shared" si="168"/>
        <v>1.1513100857502743</v>
      </c>
      <c r="DH102" s="52">
        <f t="shared" si="168"/>
        <v>1.183040394979427</v>
      </c>
      <c r="DI102" s="52">
        <f t="shared" si="168"/>
        <v>1.2131653987183222</v>
      </c>
      <c r="DJ102" s="52">
        <f t="shared" si="168"/>
        <v>1.2416650570202847</v>
      </c>
      <c r="DK102" s="52">
        <f t="shared" si="168"/>
        <v>1.2685197633953693</v>
      </c>
      <c r="DL102" s="52">
        <f t="shared" si="168"/>
        <v>1.2937103403152672</v>
      </c>
      <c r="DM102" s="52">
        <f t="shared" si="168"/>
        <v>1.3172180347534699</v>
      </c>
      <c r="DN102" s="52">
        <f t="shared" si="168"/>
        <v>1.3390245137608248</v>
      </c>
      <c r="DO102" s="52">
        <f t="shared" si="168"/>
        <v>1.3591118600759999</v>
      </c>
      <c r="DP102" s="52">
        <f t="shared" si="168"/>
        <v>1.3774625677706831</v>
      </c>
    </row>
    <row r="103" spans="1:120" x14ac:dyDescent="0.25">
      <c r="A103" s="52" t="str">
        <f t="shared" si="140"/>
        <v>21_VN</v>
      </c>
      <c r="B103" s="52" t="str">
        <f t="shared" si="140"/>
        <v>7_9_lpg</v>
      </c>
      <c r="C103" s="52" t="str">
        <f t="shared" si="140"/>
        <v>7_9_lpg</v>
      </c>
      <c r="D103" s="52" t="s">
        <v>172</v>
      </c>
      <c r="E103" s="53">
        <v>0</v>
      </c>
      <c r="F103" s="53">
        <v>0</v>
      </c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 t="str">
        <f t="shared" si="141"/>
        <v>21_VN</v>
      </c>
      <c r="BL103" s="52" t="str">
        <f t="shared" si="142"/>
        <v>d_ind_cem_ccs_7_9_lpg</v>
      </c>
      <c r="BM103" s="52"/>
      <c r="BN103" s="52"/>
      <c r="BO103" s="52">
        <f t="shared" ref="BO103:CV103" si="169">BO$50*BO28</f>
        <v>0</v>
      </c>
      <c r="BP103" s="52">
        <f t="shared" si="169"/>
        <v>0</v>
      </c>
      <c r="BQ103" s="52">
        <f t="shared" si="169"/>
        <v>0</v>
      </c>
      <c r="BR103" s="52">
        <f t="shared" si="169"/>
        <v>0</v>
      </c>
      <c r="BS103" s="52">
        <f t="shared" si="169"/>
        <v>0</v>
      </c>
      <c r="BT103" s="52">
        <f t="shared" si="169"/>
        <v>0</v>
      </c>
      <c r="BU103" s="52">
        <f t="shared" si="169"/>
        <v>0</v>
      </c>
      <c r="BV103" s="52">
        <f t="shared" si="169"/>
        <v>0</v>
      </c>
      <c r="BW103" s="52">
        <f t="shared" si="169"/>
        <v>0</v>
      </c>
      <c r="BX103" s="52">
        <f t="shared" si="169"/>
        <v>0</v>
      </c>
      <c r="BY103" s="52">
        <f t="shared" si="169"/>
        <v>0</v>
      </c>
      <c r="BZ103" s="52">
        <f t="shared" si="169"/>
        <v>0</v>
      </c>
      <c r="CA103" s="52">
        <f t="shared" si="169"/>
        <v>0</v>
      </c>
      <c r="CB103" s="52">
        <f t="shared" si="169"/>
        <v>3.9028127950433708E-3</v>
      </c>
      <c r="CC103" s="52">
        <f t="shared" si="169"/>
        <v>1.1753562300970717E-2</v>
      </c>
      <c r="CD103" s="52">
        <f t="shared" si="169"/>
        <v>2.3592605059785703E-2</v>
      </c>
      <c r="CE103" s="52">
        <f t="shared" si="169"/>
        <v>3.9455374837008984E-2</v>
      </c>
      <c r="CF103" s="52">
        <f t="shared" si="169"/>
        <v>5.9372224315479422E-2</v>
      </c>
      <c r="CG103" s="52">
        <f t="shared" si="169"/>
        <v>8.3368263843690046E-2</v>
      </c>
      <c r="CH103" s="52">
        <f t="shared" si="169"/>
        <v>0.11146319719621872</v>
      </c>
      <c r="CI103" s="52">
        <f t="shared" si="169"/>
        <v>0.14367115430330335</v>
      </c>
      <c r="CJ103" s="52">
        <f t="shared" si="169"/>
        <v>0.18000052090606009</v>
      </c>
      <c r="CK103" s="52">
        <f t="shared" si="169"/>
        <v>0.22045376509333889</v>
      </c>
      <c r="CL103" s="52">
        <f t="shared" si="169"/>
        <v>0.26502726067564386</v>
      </c>
      <c r="CM103" s="52">
        <f t="shared" si="169"/>
        <v>0.31371110735099206</v>
      </c>
      <c r="CN103" s="52">
        <f t="shared" si="169"/>
        <v>0.36648894761707501</v>
      </c>
      <c r="CO103" s="52">
        <f t="shared" si="169"/>
        <v>0.42333778038347841</v>
      </c>
      <c r="CP103" s="52">
        <f t="shared" si="169"/>
        <v>0.48422777123716848</v>
      </c>
      <c r="CQ103" s="52">
        <f t="shared" si="169"/>
        <v>0.54912205931390212</v>
      </c>
      <c r="CR103" s="52">
        <f t="shared" si="169"/>
        <v>0.61797656072757867</v>
      </c>
      <c r="CS103" s="52">
        <f t="shared" si="169"/>
        <v>0.69073976850907393</v>
      </c>
      <c r="CT103" s="52">
        <f t="shared" si="169"/>
        <v>0.76331385137903285</v>
      </c>
      <c r="CU103" s="52">
        <f t="shared" si="169"/>
        <v>0.83563724990805432</v>
      </c>
      <c r="CV103" s="70">
        <f t="shared" si="169"/>
        <v>0.90764699350297495</v>
      </c>
      <c r="CW103" s="52">
        <f t="shared" ref="CW103:DP103" si="170">CW$50*CW28</f>
        <v>0.96958285083305784</v>
      </c>
      <c r="CX103" s="52">
        <f t="shared" si="170"/>
        <v>1.0297681119998068</v>
      </c>
      <c r="CY103" s="52">
        <f t="shared" si="170"/>
        <v>1.0881703280216164</v>
      </c>
      <c r="CZ103" s="52">
        <f t="shared" si="170"/>
        <v>1.1447576769502377</v>
      </c>
      <c r="DA103" s="52">
        <f t="shared" si="170"/>
        <v>1.1994989575378832</v>
      </c>
      <c r="DB103" s="52">
        <f t="shared" si="170"/>
        <v>1.2523635829536577</v>
      </c>
      <c r="DC103" s="52">
        <f t="shared" si="170"/>
        <v>1.303321574549035</v>
      </c>
      <c r="DD103" s="52">
        <f t="shared" si="170"/>
        <v>1.352343555672058</v>
      </c>
      <c r="DE103" s="52">
        <f t="shared" si="170"/>
        <v>1.3994007455299045</v>
      </c>
      <c r="DF103" s="52">
        <f t="shared" si="170"/>
        <v>1.444464953099424</v>
      </c>
      <c r="DG103" s="52">
        <f t="shared" si="170"/>
        <v>1.4875085710855698</v>
      </c>
      <c r="DH103" s="52">
        <f t="shared" si="170"/>
        <v>1.5285045699270128</v>
      </c>
      <c r="DI103" s="52">
        <f t="shared" si="170"/>
        <v>1.5674264918490199</v>
      </c>
      <c r="DJ103" s="52">
        <f t="shared" si="170"/>
        <v>1.6042484449630265</v>
      </c>
      <c r="DK103" s="52">
        <f t="shared" si="170"/>
        <v>1.6389450974125641</v>
      </c>
      <c r="DL103" s="52">
        <f t="shared" si="170"/>
        <v>1.6714916715655381</v>
      </c>
      <c r="DM103" s="52">
        <f t="shared" si="170"/>
        <v>1.7018639382520577</v>
      </c>
      <c r="DN103" s="52">
        <f t="shared" si="170"/>
        <v>1.7300382110479913</v>
      </c>
      <c r="DO103" s="52">
        <f t="shared" si="170"/>
        <v>1.7559913406036272</v>
      </c>
      <c r="DP103" s="52">
        <f t="shared" si="170"/>
        <v>1.7797007090172101</v>
      </c>
    </row>
    <row r="104" spans="1:120" x14ac:dyDescent="0.25">
      <c r="A104" s="52" t="str">
        <f t="shared" si="140"/>
        <v>21_VN</v>
      </c>
      <c r="B104" s="52" t="str">
        <f t="shared" si="140"/>
        <v>7_10_refinery_gas_not_liquefied</v>
      </c>
      <c r="C104" s="52" t="str">
        <f t="shared" si="140"/>
        <v>7_10_refi_gas_notliq</v>
      </c>
      <c r="D104" s="52" t="s">
        <v>172</v>
      </c>
      <c r="E104" s="53">
        <v>0</v>
      </c>
      <c r="F104" s="53">
        <v>0</v>
      </c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 t="str">
        <f t="shared" si="141"/>
        <v>21_VN</v>
      </c>
      <c r="BL104" s="52" t="str">
        <f t="shared" si="142"/>
        <v>d_ind_cem_ccs_7_10_refi_gas_notliq</v>
      </c>
      <c r="BM104" s="52"/>
      <c r="BN104" s="52"/>
      <c r="BO104" s="52">
        <f t="shared" ref="BO104:CV104" si="171">BO$50*BO29</f>
        <v>0</v>
      </c>
      <c r="BP104" s="52">
        <f t="shared" si="171"/>
        <v>0</v>
      </c>
      <c r="BQ104" s="52">
        <f t="shared" si="171"/>
        <v>0</v>
      </c>
      <c r="BR104" s="52">
        <f t="shared" si="171"/>
        <v>0</v>
      </c>
      <c r="BS104" s="52">
        <f t="shared" si="171"/>
        <v>0</v>
      </c>
      <c r="BT104" s="52">
        <f t="shared" si="171"/>
        <v>0</v>
      </c>
      <c r="BU104" s="52">
        <f t="shared" si="171"/>
        <v>0</v>
      </c>
      <c r="BV104" s="52">
        <f t="shared" si="171"/>
        <v>0</v>
      </c>
      <c r="BW104" s="52">
        <f t="shared" si="171"/>
        <v>0</v>
      </c>
      <c r="BX104" s="52">
        <f t="shared" si="171"/>
        <v>0</v>
      </c>
      <c r="BY104" s="52">
        <f t="shared" si="171"/>
        <v>0</v>
      </c>
      <c r="BZ104" s="52">
        <f t="shared" si="171"/>
        <v>0</v>
      </c>
      <c r="CA104" s="52">
        <f t="shared" si="171"/>
        <v>0</v>
      </c>
      <c r="CB104" s="52">
        <f t="shared" si="171"/>
        <v>0</v>
      </c>
      <c r="CC104" s="52">
        <f t="shared" si="171"/>
        <v>0</v>
      </c>
      <c r="CD104" s="52">
        <f t="shared" si="171"/>
        <v>0</v>
      </c>
      <c r="CE104" s="52">
        <f t="shared" si="171"/>
        <v>0</v>
      </c>
      <c r="CF104" s="52">
        <f t="shared" si="171"/>
        <v>0</v>
      </c>
      <c r="CG104" s="52">
        <f t="shared" si="171"/>
        <v>0</v>
      </c>
      <c r="CH104" s="52">
        <f t="shared" si="171"/>
        <v>0</v>
      </c>
      <c r="CI104" s="52">
        <f t="shared" si="171"/>
        <v>0</v>
      </c>
      <c r="CJ104" s="52">
        <f t="shared" si="171"/>
        <v>0</v>
      </c>
      <c r="CK104" s="52">
        <f t="shared" si="171"/>
        <v>0</v>
      </c>
      <c r="CL104" s="52">
        <f t="shared" si="171"/>
        <v>0</v>
      </c>
      <c r="CM104" s="52">
        <f t="shared" si="171"/>
        <v>0</v>
      </c>
      <c r="CN104" s="52">
        <f t="shared" si="171"/>
        <v>0</v>
      </c>
      <c r="CO104" s="52">
        <f t="shared" si="171"/>
        <v>0</v>
      </c>
      <c r="CP104" s="52">
        <f t="shared" si="171"/>
        <v>0</v>
      </c>
      <c r="CQ104" s="52">
        <f t="shared" si="171"/>
        <v>0</v>
      </c>
      <c r="CR104" s="52">
        <f t="shared" si="171"/>
        <v>0</v>
      </c>
      <c r="CS104" s="52">
        <f t="shared" si="171"/>
        <v>0</v>
      </c>
      <c r="CT104" s="52">
        <f t="shared" si="171"/>
        <v>0</v>
      </c>
      <c r="CU104" s="52">
        <f t="shared" si="171"/>
        <v>0</v>
      </c>
      <c r="CV104" s="70">
        <f t="shared" si="171"/>
        <v>0</v>
      </c>
      <c r="CW104" s="52">
        <f t="shared" ref="CW104:DP104" si="172">CW$50*CW29</f>
        <v>0</v>
      </c>
      <c r="CX104" s="52">
        <f t="shared" si="172"/>
        <v>0</v>
      </c>
      <c r="CY104" s="52">
        <f t="shared" si="172"/>
        <v>0</v>
      </c>
      <c r="CZ104" s="52">
        <f t="shared" si="172"/>
        <v>0</v>
      </c>
      <c r="DA104" s="52">
        <f t="shared" si="172"/>
        <v>0</v>
      </c>
      <c r="DB104" s="52">
        <f t="shared" si="172"/>
        <v>0</v>
      </c>
      <c r="DC104" s="52">
        <f t="shared" si="172"/>
        <v>0</v>
      </c>
      <c r="DD104" s="52">
        <f t="shared" si="172"/>
        <v>0</v>
      </c>
      <c r="DE104" s="52">
        <f t="shared" si="172"/>
        <v>0</v>
      </c>
      <c r="DF104" s="52">
        <f t="shared" si="172"/>
        <v>0</v>
      </c>
      <c r="DG104" s="52">
        <f t="shared" si="172"/>
        <v>0</v>
      </c>
      <c r="DH104" s="52">
        <f t="shared" si="172"/>
        <v>0</v>
      </c>
      <c r="DI104" s="52">
        <f t="shared" si="172"/>
        <v>0</v>
      </c>
      <c r="DJ104" s="52">
        <f t="shared" si="172"/>
        <v>0</v>
      </c>
      <c r="DK104" s="52">
        <f t="shared" si="172"/>
        <v>0</v>
      </c>
      <c r="DL104" s="52">
        <f t="shared" si="172"/>
        <v>0</v>
      </c>
      <c r="DM104" s="52">
        <f t="shared" si="172"/>
        <v>0</v>
      </c>
      <c r="DN104" s="52">
        <f t="shared" si="172"/>
        <v>0</v>
      </c>
      <c r="DO104" s="52">
        <f t="shared" si="172"/>
        <v>0</v>
      </c>
      <c r="DP104" s="52">
        <f t="shared" si="172"/>
        <v>0</v>
      </c>
    </row>
    <row r="105" spans="1:120" x14ac:dyDescent="0.25">
      <c r="A105" s="52" t="str">
        <f t="shared" si="140"/>
        <v>21_VN</v>
      </c>
      <c r="B105" s="52" t="str">
        <f t="shared" si="140"/>
        <v>7_11_ethane</v>
      </c>
      <c r="C105" s="52" t="str">
        <f t="shared" si="140"/>
        <v>7_11_ethane</v>
      </c>
      <c r="D105" s="52" t="s">
        <v>172</v>
      </c>
      <c r="E105" s="53">
        <v>0</v>
      </c>
      <c r="F105" s="53">
        <v>0</v>
      </c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 t="str">
        <f t="shared" si="141"/>
        <v>21_VN</v>
      </c>
      <c r="BL105" s="52" t="str">
        <f t="shared" si="142"/>
        <v>d_ind_cem_ccs_7_11_ethane</v>
      </c>
      <c r="BM105" s="52"/>
      <c r="BN105" s="52"/>
      <c r="BO105" s="52">
        <f t="shared" ref="BO105:CV105" si="173">BO$50*BO30</f>
        <v>0</v>
      </c>
      <c r="BP105" s="52">
        <f t="shared" si="173"/>
        <v>0</v>
      </c>
      <c r="BQ105" s="52">
        <f t="shared" si="173"/>
        <v>0</v>
      </c>
      <c r="BR105" s="52">
        <f t="shared" si="173"/>
        <v>0</v>
      </c>
      <c r="BS105" s="52">
        <f t="shared" si="173"/>
        <v>0</v>
      </c>
      <c r="BT105" s="52">
        <f t="shared" si="173"/>
        <v>0</v>
      </c>
      <c r="BU105" s="52">
        <f t="shared" si="173"/>
        <v>0</v>
      </c>
      <c r="BV105" s="52">
        <f t="shared" si="173"/>
        <v>0</v>
      </c>
      <c r="BW105" s="52">
        <f t="shared" si="173"/>
        <v>0</v>
      </c>
      <c r="BX105" s="52">
        <f t="shared" si="173"/>
        <v>0</v>
      </c>
      <c r="BY105" s="52">
        <f t="shared" si="173"/>
        <v>0</v>
      </c>
      <c r="BZ105" s="52">
        <f t="shared" si="173"/>
        <v>0</v>
      </c>
      <c r="CA105" s="52">
        <f t="shared" si="173"/>
        <v>0</v>
      </c>
      <c r="CB105" s="52">
        <f t="shared" si="173"/>
        <v>0</v>
      </c>
      <c r="CC105" s="52">
        <f t="shared" si="173"/>
        <v>0</v>
      </c>
      <c r="CD105" s="52">
        <f t="shared" si="173"/>
        <v>0</v>
      </c>
      <c r="CE105" s="52">
        <f t="shared" si="173"/>
        <v>0</v>
      </c>
      <c r="CF105" s="52">
        <f t="shared" si="173"/>
        <v>0</v>
      </c>
      <c r="CG105" s="52">
        <f t="shared" si="173"/>
        <v>0</v>
      </c>
      <c r="CH105" s="52">
        <f t="shared" si="173"/>
        <v>0</v>
      </c>
      <c r="CI105" s="52">
        <f t="shared" si="173"/>
        <v>0</v>
      </c>
      <c r="CJ105" s="52">
        <f t="shared" si="173"/>
        <v>0</v>
      </c>
      <c r="CK105" s="52">
        <f t="shared" si="173"/>
        <v>0</v>
      </c>
      <c r="CL105" s="52">
        <f t="shared" si="173"/>
        <v>0</v>
      </c>
      <c r="CM105" s="52">
        <f t="shared" si="173"/>
        <v>0</v>
      </c>
      <c r="CN105" s="52">
        <f t="shared" si="173"/>
        <v>0</v>
      </c>
      <c r="CO105" s="52">
        <f t="shared" si="173"/>
        <v>0</v>
      </c>
      <c r="CP105" s="52">
        <f t="shared" si="173"/>
        <v>0</v>
      </c>
      <c r="CQ105" s="52">
        <f t="shared" si="173"/>
        <v>0</v>
      </c>
      <c r="CR105" s="52">
        <f t="shared" si="173"/>
        <v>0</v>
      </c>
      <c r="CS105" s="52">
        <f t="shared" si="173"/>
        <v>0</v>
      </c>
      <c r="CT105" s="52">
        <f t="shared" si="173"/>
        <v>0</v>
      </c>
      <c r="CU105" s="52">
        <f t="shared" si="173"/>
        <v>0</v>
      </c>
      <c r="CV105" s="70">
        <f t="shared" si="173"/>
        <v>0</v>
      </c>
      <c r="CW105" s="52">
        <f t="shared" ref="CW105:DP105" si="174">CW$50*CW30</f>
        <v>0</v>
      </c>
      <c r="CX105" s="52">
        <f t="shared" si="174"/>
        <v>0</v>
      </c>
      <c r="CY105" s="52">
        <f t="shared" si="174"/>
        <v>0</v>
      </c>
      <c r="CZ105" s="52">
        <f t="shared" si="174"/>
        <v>0</v>
      </c>
      <c r="DA105" s="52">
        <f t="shared" si="174"/>
        <v>0</v>
      </c>
      <c r="DB105" s="52">
        <f t="shared" si="174"/>
        <v>0</v>
      </c>
      <c r="DC105" s="52">
        <f t="shared" si="174"/>
        <v>0</v>
      </c>
      <c r="DD105" s="52">
        <f t="shared" si="174"/>
        <v>0</v>
      </c>
      <c r="DE105" s="52">
        <f t="shared" si="174"/>
        <v>0</v>
      </c>
      <c r="DF105" s="52">
        <f t="shared" si="174"/>
        <v>0</v>
      </c>
      <c r="DG105" s="52">
        <f t="shared" si="174"/>
        <v>0</v>
      </c>
      <c r="DH105" s="52">
        <f t="shared" si="174"/>
        <v>0</v>
      </c>
      <c r="DI105" s="52">
        <f t="shared" si="174"/>
        <v>0</v>
      </c>
      <c r="DJ105" s="52">
        <f t="shared" si="174"/>
        <v>0</v>
      </c>
      <c r="DK105" s="52">
        <f t="shared" si="174"/>
        <v>0</v>
      </c>
      <c r="DL105" s="52">
        <f t="shared" si="174"/>
        <v>0</v>
      </c>
      <c r="DM105" s="52">
        <f t="shared" si="174"/>
        <v>0</v>
      </c>
      <c r="DN105" s="52">
        <f t="shared" si="174"/>
        <v>0</v>
      </c>
      <c r="DO105" s="52">
        <f t="shared" si="174"/>
        <v>0</v>
      </c>
      <c r="DP105" s="52">
        <f t="shared" si="174"/>
        <v>0</v>
      </c>
    </row>
    <row r="106" spans="1:120" x14ac:dyDescent="0.25">
      <c r="A106" s="52" t="str">
        <f t="shared" si="140"/>
        <v>21_VN</v>
      </c>
      <c r="B106" s="52" t="str">
        <f t="shared" si="140"/>
        <v>7_x_other_petroleum_products</v>
      </c>
      <c r="C106" s="52" t="str">
        <f t="shared" si="140"/>
        <v>7_x_other_petrol_prod</v>
      </c>
      <c r="D106" s="52" t="s">
        <v>172</v>
      </c>
      <c r="E106" s="53">
        <v>0</v>
      </c>
      <c r="F106" s="53">
        <v>0</v>
      </c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 t="str">
        <f t="shared" si="141"/>
        <v>21_VN</v>
      </c>
      <c r="BL106" s="52" t="str">
        <f t="shared" si="142"/>
        <v>d_ind_cem_ccs_7_x_other_petrol_prod</v>
      </c>
      <c r="BM106" s="52"/>
      <c r="BN106" s="52"/>
      <c r="BO106" s="52">
        <f t="shared" ref="BO106:CV106" si="175">BO$50*BO31</f>
        <v>0</v>
      </c>
      <c r="BP106" s="52">
        <f t="shared" si="175"/>
        <v>0</v>
      </c>
      <c r="BQ106" s="52">
        <f t="shared" si="175"/>
        <v>0</v>
      </c>
      <c r="BR106" s="52">
        <f t="shared" si="175"/>
        <v>0</v>
      </c>
      <c r="BS106" s="52">
        <f t="shared" si="175"/>
        <v>0</v>
      </c>
      <c r="BT106" s="52">
        <f t="shared" si="175"/>
        <v>0</v>
      </c>
      <c r="BU106" s="52">
        <f t="shared" si="175"/>
        <v>0</v>
      </c>
      <c r="BV106" s="52">
        <f t="shared" si="175"/>
        <v>0</v>
      </c>
      <c r="BW106" s="52">
        <f t="shared" si="175"/>
        <v>0</v>
      </c>
      <c r="BX106" s="52">
        <f t="shared" si="175"/>
        <v>0</v>
      </c>
      <c r="BY106" s="52">
        <f t="shared" si="175"/>
        <v>0</v>
      </c>
      <c r="BZ106" s="52">
        <f t="shared" si="175"/>
        <v>0</v>
      </c>
      <c r="CA106" s="52">
        <f t="shared" si="175"/>
        <v>0</v>
      </c>
      <c r="CB106" s="52">
        <f t="shared" si="175"/>
        <v>0</v>
      </c>
      <c r="CC106" s="52">
        <f t="shared" si="175"/>
        <v>0</v>
      </c>
      <c r="CD106" s="52">
        <f t="shared" si="175"/>
        <v>0</v>
      </c>
      <c r="CE106" s="52">
        <f t="shared" si="175"/>
        <v>0</v>
      </c>
      <c r="CF106" s="52">
        <f t="shared" si="175"/>
        <v>0</v>
      </c>
      <c r="CG106" s="52">
        <f t="shared" si="175"/>
        <v>0</v>
      </c>
      <c r="CH106" s="52">
        <f t="shared" si="175"/>
        <v>0</v>
      </c>
      <c r="CI106" s="52">
        <f t="shared" si="175"/>
        <v>0</v>
      </c>
      <c r="CJ106" s="52">
        <f t="shared" si="175"/>
        <v>0</v>
      </c>
      <c r="CK106" s="52">
        <f t="shared" si="175"/>
        <v>0</v>
      </c>
      <c r="CL106" s="52">
        <f t="shared" si="175"/>
        <v>0</v>
      </c>
      <c r="CM106" s="52">
        <f t="shared" si="175"/>
        <v>0</v>
      </c>
      <c r="CN106" s="52">
        <f t="shared" si="175"/>
        <v>0</v>
      </c>
      <c r="CO106" s="52">
        <f t="shared" si="175"/>
        <v>0</v>
      </c>
      <c r="CP106" s="52">
        <f t="shared" si="175"/>
        <v>0</v>
      </c>
      <c r="CQ106" s="52">
        <f t="shared" si="175"/>
        <v>0</v>
      </c>
      <c r="CR106" s="52">
        <f t="shared" si="175"/>
        <v>0</v>
      </c>
      <c r="CS106" s="52">
        <f t="shared" si="175"/>
        <v>0</v>
      </c>
      <c r="CT106" s="52">
        <f t="shared" si="175"/>
        <v>0</v>
      </c>
      <c r="CU106" s="52">
        <f t="shared" si="175"/>
        <v>0</v>
      </c>
      <c r="CV106" s="70">
        <f t="shared" si="175"/>
        <v>0</v>
      </c>
      <c r="CW106" s="52">
        <f t="shared" ref="CW106:DP106" si="176">CW$50*CW31</f>
        <v>0</v>
      </c>
      <c r="CX106" s="52">
        <f t="shared" si="176"/>
        <v>0</v>
      </c>
      <c r="CY106" s="52">
        <f t="shared" si="176"/>
        <v>0</v>
      </c>
      <c r="CZ106" s="52">
        <f t="shared" si="176"/>
        <v>0</v>
      </c>
      <c r="DA106" s="52">
        <f t="shared" si="176"/>
        <v>0</v>
      </c>
      <c r="DB106" s="52">
        <f t="shared" si="176"/>
        <v>0</v>
      </c>
      <c r="DC106" s="52">
        <f t="shared" si="176"/>
        <v>0</v>
      </c>
      <c r="DD106" s="52">
        <f t="shared" si="176"/>
        <v>0</v>
      </c>
      <c r="DE106" s="52">
        <f t="shared" si="176"/>
        <v>0</v>
      </c>
      <c r="DF106" s="52">
        <f t="shared" si="176"/>
        <v>0</v>
      </c>
      <c r="DG106" s="52">
        <f t="shared" si="176"/>
        <v>0</v>
      </c>
      <c r="DH106" s="52">
        <f t="shared" si="176"/>
        <v>0</v>
      </c>
      <c r="DI106" s="52">
        <f t="shared" si="176"/>
        <v>0</v>
      </c>
      <c r="DJ106" s="52">
        <f t="shared" si="176"/>
        <v>0</v>
      </c>
      <c r="DK106" s="52">
        <f t="shared" si="176"/>
        <v>0</v>
      </c>
      <c r="DL106" s="52">
        <f t="shared" si="176"/>
        <v>0</v>
      </c>
      <c r="DM106" s="52">
        <f t="shared" si="176"/>
        <v>0</v>
      </c>
      <c r="DN106" s="52">
        <f t="shared" si="176"/>
        <v>0</v>
      </c>
      <c r="DO106" s="52">
        <f t="shared" si="176"/>
        <v>0</v>
      </c>
      <c r="DP106" s="52">
        <f t="shared" si="176"/>
        <v>0</v>
      </c>
    </row>
    <row r="107" spans="1:120" x14ac:dyDescent="0.25">
      <c r="A107" s="52" t="str">
        <f t="shared" si="140"/>
        <v>21_VN</v>
      </c>
      <c r="B107" s="52" t="str">
        <f t="shared" si="140"/>
        <v>8_1_natural_gas</v>
      </c>
      <c r="C107" s="52" t="str">
        <f t="shared" si="140"/>
        <v>8_1_natural_gas</v>
      </c>
      <c r="D107" s="52" t="s">
        <v>172</v>
      </c>
      <c r="E107" s="53">
        <v>0</v>
      </c>
      <c r="F107" s="53">
        <v>0</v>
      </c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 t="str">
        <f t="shared" si="141"/>
        <v>21_VN</v>
      </c>
      <c r="BL107" s="52" t="str">
        <f t="shared" si="142"/>
        <v>d_ind_cem_ccs_8_1_natural_gas</v>
      </c>
      <c r="BM107" s="52"/>
      <c r="BN107" s="52"/>
      <c r="BO107" s="52">
        <f t="shared" ref="BO107:CV107" si="177">BO$50*BO32</f>
        <v>0</v>
      </c>
      <c r="BP107" s="52">
        <f t="shared" si="177"/>
        <v>0</v>
      </c>
      <c r="BQ107" s="52">
        <f t="shared" si="177"/>
        <v>0</v>
      </c>
      <c r="BR107" s="52">
        <f t="shared" si="177"/>
        <v>0</v>
      </c>
      <c r="BS107" s="52">
        <f t="shared" si="177"/>
        <v>0</v>
      </c>
      <c r="BT107" s="52">
        <f t="shared" si="177"/>
        <v>0</v>
      </c>
      <c r="BU107" s="52">
        <f t="shared" si="177"/>
        <v>0</v>
      </c>
      <c r="BV107" s="52">
        <f t="shared" si="177"/>
        <v>0</v>
      </c>
      <c r="BW107" s="52">
        <f t="shared" si="177"/>
        <v>0</v>
      </c>
      <c r="BX107" s="52">
        <f t="shared" si="177"/>
        <v>0</v>
      </c>
      <c r="BY107" s="52">
        <f t="shared" si="177"/>
        <v>0</v>
      </c>
      <c r="BZ107" s="52">
        <f t="shared" si="177"/>
        <v>0</v>
      </c>
      <c r="CA107" s="52">
        <f t="shared" si="177"/>
        <v>0</v>
      </c>
      <c r="CB107" s="52">
        <f t="shared" si="177"/>
        <v>9.4435143288570146E-3</v>
      </c>
      <c r="CC107" s="52">
        <f t="shared" si="177"/>
        <v>2.8439727917592091E-2</v>
      </c>
      <c r="CD107" s="52">
        <f t="shared" si="177"/>
        <v>5.7086290231523867E-2</v>
      </c>
      <c r="CE107" s="52">
        <f t="shared" si="177"/>
        <v>9.5468939247335377E-2</v>
      </c>
      <c r="CF107" s="52">
        <f t="shared" si="177"/>
        <v>0.14366111840450496</v>
      </c>
      <c r="CG107" s="52">
        <f t="shared" si="177"/>
        <v>0.20172358642968677</v>
      </c>
      <c r="CH107" s="52">
        <f t="shared" si="177"/>
        <v>0.26970401993135029</v>
      </c>
      <c r="CI107" s="52">
        <f t="shared" si="177"/>
        <v>0.34763660866075291</v>
      </c>
      <c r="CJ107" s="52">
        <f t="shared" si="177"/>
        <v>0.43554164333398798</v>
      </c>
      <c r="CK107" s="52">
        <f t="shared" si="177"/>
        <v>0.53342509590862619</v>
      </c>
      <c r="CL107" s="52">
        <f t="shared" si="177"/>
        <v>0.64127819220710336</v>
      </c>
      <c r="CM107" s="52">
        <f t="shared" si="177"/>
        <v>0.75907697677766084</v>
      </c>
      <c r="CN107" s="52">
        <f t="shared" si="177"/>
        <v>0.88678186988241492</v>
      </c>
      <c r="CO107" s="52">
        <f t="shared" si="177"/>
        <v>1.0243372165006637</v>
      </c>
      <c r="CP107" s="52">
        <f t="shared" si="177"/>
        <v>1.1716708272342025</v>
      </c>
      <c r="CQ107" s="52">
        <f t="shared" si="177"/>
        <v>1.3286935110001039</v>
      </c>
      <c r="CR107" s="52">
        <f t="shared" si="177"/>
        <v>1.4952985993948533</v>
      </c>
      <c r="CS107" s="52">
        <f t="shared" si="177"/>
        <v>1.6713614626125892</v>
      </c>
      <c r="CT107" s="52">
        <f t="shared" si="177"/>
        <v>1.8469667061837189</v>
      </c>
      <c r="CU107" s="52">
        <f t="shared" si="177"/>
        <v>2.0219653766779464</v>
      </c>
      <c r="CV107" s="70">
        <f t="shared" si="177"/>
        <v>2.1962051061160568</v>
      </c>
      <c r="CW107" s="52">
        <f t="shared" ref="CW107:DP107" si="178">CW$50*CW32</f>
        <v>2.3460693673251782</v>
      </c>
      <c r="CX107" s="52">
        <f t="shared" si="178"/>
        <v>2.4916977656270443</v>
      </c>
      <c r="CY107" s="52">
        <f t="shared" si="178"/>
        <v>2.6330117852334687</v>
      </c>
      <c r="CZ107" s="52">
        <f t="shared" si="178"/>
        <v>2.7699344275693094</v>
      </c>
      <c r="DA107" s="52">
        <f t="shared" si="178"/>
        <v>2.9023901959489629</v>
      </c>
      <c r="DB107" s="52">
        <f t="shared" si="178"/>
        <v>3.0303050803722056</v>
      </c>
      <c r="DC107" s="52">
        <f t="shared" si="178"/>
        <v>3.1536065424387125</v>
      </c>
      <c r="DD107" s="52">
        <f t="shared" si="178"/>
        <v>3.2722235003804729</v>
      </c>
      <c r="DE107" s="52">
        <f t="shared" si="178"/>
        <v>3.3860863142112305</v>
      </c>
      <c r="DF107" s="52">
        <f t="shared" si="178"/>
        <v>3.4951267709919955</v>
      </c>
      <c r="DG107" s="52">
        <f t="shared" si="178"/>
        <v>3.5992780702124585</v>
      </c>
      <c r="DH107" s="52">
        <f t="shared" si="178"/>
        <v>3.6984748092865583</v>
      </c>
      <c r="DI107" s="52">
        <f t="shared" si="178"/>
        <v>3.7926529691624138</v>
      </c>
      <c r="DJ107" s="52">
        <f t="shared" si="178"/>
        <v>3.8817499000452482</v>
      </c>
      <c r="DK107" s="52">
        <f t="shared" si="178"/>
        <v>3.9657043072324725</v>
      </c>
      <c r="DL107" s="52">
        <f t="shared" si="178"/>
        <v>4.0444562370609187</v>
      </c>
      <c r="DM107" s="52">
        <f t="shared" si="178"/>
        <v>4.1179470629642987</v>
      </c>
      <c r="DN107" s="52">
        <f t="shared" si="178"/>
        <v>4.1861194716412999</v>
      </c>
      <c r="DO107" s="52">
        <f t="shared" si="178"/>
        <v>4.2489174493328239</v>
      </c>
      <c r="DP107" s="52">
        <f t="shared" si="178"/>
        <v>4.3062862682078107</v>
      </c>
    </row>
    <row r="108" spans="1:120" x14ac:dyDescent="0.25">
      <c r="A108" s="52" t="str">
        <f t="shared" si="140"/>
        <v>21_VN</v>
      </c>
      <c r="B108" s="52" t="str">
        <f t="shared" si="140"/>
        <v>15_1_fuelwood_and_woodwaste</v>
      </c>
      <c r="C108" s="52" t="str">
        <f t="shared" si="140"/>
        <v>15_1_fwood_wwaste</v>
      </c>
      <c r="D108" s="52" t="s">
        <v>172</v>
      </c>
      <c r="E108" s="53">
        <v>0</v>
      </c>
      <c r="F108" s="53">
        <v>0</v>
      </c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 t="str">
        <f t="shared" si="141"/>
        <v>21_VN</v>
      </c>
      <c r="BL108" s="52" t="str">
        <f t="shared" si="142"/>
        <v>d_ind_cem_ccs_15_1_fwood_wwaste</v>
      </c>
      <c r="BM108" s="52"/>
      <c r="BN108" s="52"/>
      <c r="BO108" s="52">
        <f t="shared" ref="BO108:CV108" si="179">BO$50*BO33</f>
        <v>0</v>
      </c>
      <c r="BP108" s="52">
        <f t="shared" si="179"/>
        <v>0</v>
      </c>
      <c r="BQ108" s="52">
        <f t="shared" si="179"/>
        <v>0</v>
      </c>
      <c r="BR108" s="52">
        <f t="shared" si="179"/>
        <v>0</v>
      </c>
      <c r="BS108" s="52">
        <f t="shared" si="179"/>
        <v>0</v>
      </c>
      <c r="BT108" s="52">
        <f t="shared" si="179"/>
        <v>0</v>
      </c>
      <c r="BU108" s="52">
        <f t="shared" si="179"/>
        <v>0</v>
      </c>
      <c r="BV108" s="52">
        <f t="shared" si="179"/>
        <v>0</v>
      </c>
      <c r="BW108" s="52">
        <f t="shared" si="179"/>
        <v>0</v>
      </c>
      <c r="BX108" s="52">
        <f t="shared" si="179"/>
        <v>0</v>
      </c>
      <c r="BY108" s="52">
        <f t="shared" si="179"/>
        <v>0</v>
      </c>
      <c r="BZ108" s="52">
        <f t="shared" si="179"/>
        <v>0</v>
      </c>
      <c r="CA108" s="52">
        <f t="shared" si="179"/>
        <v>0</v>
      </c>
      <c r="CB108" s="52">
        <f t="shared" si="179"/>
        <v>1.7855794204334269E-2</v>
      </c>
      <c r="CC108" s="52">
        <f t="shared" si="179"/>
        <v>5.3773829449491301E-2</v>
      </c>
      <c r="CD108" s="52">
        <f t="shared" si="179"/>
        <v>0.10793874131669375</v>
      </c>
      <c r="CE108" s="52">
        <f t="shared" si="179"/>
        <v>0.18051264314784338</v>
      </c>
      <c r="CF108" s="52">
        <f t="shared" si="179"/>
        <v>0.27163440177739567</v>
      </c>
      <c r="CG108" s="52">
        <f t="shared" si="179"/>
        <v>0.38141889978840982</v>
      </c>
      <c r="CH108" s="52">
        <f t="shared" si="179"/>
        <v>0.50995628409860561</v>
      </c>
      <c r="CI108" s="52">
        <f t="shared" si="179"/>
        <v>0.65731120067992654</v>
      </c>
      <c r="CJ108" s="52">
        <f t="shared" si="179"/>
        <v>0.82352201521258483</v>
      </c>
      <c r="CK108" s="52">
        <f t="shared" si="179"/>
        <v>1.0086000194722551</v>
      </c>
      <c r="CL108" s="52">
        <f t="shared" si="179"/>
        <v>1.2125286232464965</v>
      </c>
      <c r="CM108" s="52">
        <f t="shared" si="179"/>
        <v>1.4352625315739445</v>
      </c>
      <c r="CN108" s="52">
        <f t="shared" si="179"/>
        <v>1.6767269070974777</v>
      </c>
      <c r="CO108" s="52">
        <f t="shared" si="179"/>
        <v>1.936816517319798</v>
      </c>
      <c r="CP108" s="52">
        <f t="shared" si="179"/>
        <v>2.2153948665473333</v>
      </c>
      <c r="CQ108" s="52">
        <f t="shared" si="179"/>
        <v>2.5122933123058786</v>
      </c>
      <c r="CR108" s="52">
        <f t="shared" si="179"/>
        <v>2.827310166008437</v>
      </c>
      <c r="CS108" s="52">
        <f t="shared" si="179"/>
        <v>3.1602097776535691</v>
      </c>
      <c r="CT108" s="52">
        <f t="shared" si="179"/>
        <v>3.4922441222011882</v>
      </c>
      <c r="CU108" s="52">
        <f t="shared" si="179"/>
        <v>3.8231315585476988</v>
      </c>
      <c r="CV108" s="70">
        <f t="shared" si="179"/>
        <v>4.1525839893613812</v>
      </c>
      <c r="CW108" s="52">
        <f t="shared" ref="CW108:DP108" si="180">CW$50*CW33</f>
        <v>4.4359472917876452</v>
      </c>
      <c r="CX108" s="52">
        <f t="shared" si="180"/>
        <v>4.7113014258348658</v>
      </c>
      <c r="CY108" s="52">
        <f t="shared" si="180"/>
        <v>4.9784979338730944</v>
      </c>
      <c r="CZ108" s="52">
        <f t="shared" si="180"/>
        <v>5.2373912270183745</v>
      </c>
      <c r="DA108" s="52">
        <f t="shared" si="180"/>
        <v>5.4878385561590628</v>
      </c>
      <c r="DB108" s="52">
        <f t="shared" si="180"/>
        <v>5.7296999832078077</v>
      </c>
      <c r="DC108" s="52">
        <f t="shared" si="180"/>
        <v>5.9628383525779274</v>
      </c>
      <c r="DD108" s="52">
        <f t="shared" si="180"/>
        <v>6.1871192628827032</v>
      </c>
      <c r="DE108" s="52">
        <f t="shared" si="180"/>
        <v>6.4024110388559494</v>
      </c>
      <c r="DF108" s="52">
        <f t="shared" si="180"/>
        <v>6.6085847034920473</v>
      </c>
      <c r="DG108" s="52">
        <f t="shared" si="180"/>
        <v>6.8055139504051203</v>
      </c>
      <c r="DH108" s="52">
        <f t="shared" si="180"/>
        <v>6.9930751164040661</v>
      </c>
      <c r="DI108" s="52">
        <f t="shared" si="180"/>
        <v>7.1711471542838128</v>
      </c>
      <c r="DJ108" s="52">
        <f t="shared" si="180"/>
        <v>7.3396116058302363</v>
      </c>
      <c r="DK108" s="52">
        <f t="shared" si="180"/>
        <v>7.4983525750371305</v>
      </c>
      <c r="DL108" s="52">
        <f t="shared" si="180"/>
        <v>7.6472567015352491</v>
      </c>
      <c r="DM108" s="52">
        <f t="shared" si="180"/>
        <v>7.7862131342297429</v>
      </c>
      <c r="DN108" s="52">
        <f t="shared" si="180"/>
        <v>7.9151135051468104</v>
      </c>
      <c r="DO108" s="52">
        <f t="shared" si="180"/>
        <v>8.0338519034866955</v>
      </c>
      <c r="DP108" s="52">
        <f t="shared" si="180"/>
        <v>8.1423248498820069</v>
      </c>
    </row>
    <row r="109" spans="1:120" x14ac:dyDescent="0.25">
      <c r="A109" s="52" t="str">
        <f t="shared" si="140"/>
        <v>21_VN</v>
      </c>
      <c r="B109" s="52" t="str">
        <f t="shared" si="140"/>
        <v>15_2_bagasse</v>
      </c>
      <c r="C109" s="52" t="str">
        <f t="shared" si="140"/>
        <v>15_2_bagasse</v>
      </c>
      <c r="D109" s="52" t="s">
        <v>172</v>
      </c>
      <c r="E109" s="53">
        <v>0</v>
      </c>
      <c r="F109" s="53">
        <v>0</v>
      </c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 t="str">
        <f t="shared" si="141"/>
        <v>21_VN</v>
      </c>
      <c r="BL109" s="52" t="str">
        <f t="shared" si="142"/>
        <v>d_ind_cem_ccs_15_2_bagasse</v>
      </c>
      <c r="BM109" s="52"/>
      <c r="BN109" s="52"/>
      <c r="BO109" s="52">
        <f t="shared" ref="BO109:CV109" si="181">BO$50*BO34</f>
        <v>0</v>
      </c>
      <c r="BP109" s="52">
        <f t="shared" si="181"/>
        <v>0</v>
      </c>
      <c r="BQ109" s="52">
        <f t="shared" si="181"/>
        <v>0</v>
      </c>
      <c r="BR109" s="52">
        <f t="shared" si="181"/>
        <v>0</v>
      </c>
      <c r="BS109" s="52">
        <f t="shared" si="181"/>
        <v>0</v>
      </c>
      <c r="BT109" s="52">
        <f t="shared" si="181"/>
        <v>0</v>
      </c>
      <c r="BU109" s="52">
        <f t="shared" si="181"/>
        <v>0</v>
      </c>
      <c r="BV109" s="52">
        <f t="shared" si="181"/>
        <v>0</v>
      </c>
      <c r="BW109" s="52">
        <f t="shared" si="181"/>
        <v>0</v>
      </c>
      <c r="BX109" s="52">
        <f t="shared" si="181"/>
        <v>0</v>
      </c>
      <c r="BY109" s="52">
        <f t="shared" si="181"/>
        <v>0</v>
      </c>
      <c r="BZ109" s="52">
        <f t="shared" si="181"/>
        <v>0</v>
      </c>
      <c r="CA109" s="52">
        <f t="shared" si="181"/>
        <v>0</v>
      </c>
      <c r="CB109" s="52">
        <f t="shared" si="181"/>
        <v>0</v>
      </c>
      <c r="CC109" s="52">
        <f t="shared" si="181"/>
        <v>0</v>
      </c>
      <c r="CD109" s="52">
        <f t="shared" si="181"/>
        <v>0</v>
      </c>
      <c r="CE109" s="52">
        <f t="shared" si="181"/>
        <v>0</v>
      </c>
      <c r="CF109" s="52">
        <f t="shared" si="181"/>
        <v>0</v>
      </c>
      <c r="CG109" s="52">
        <f t="shared" si="181"/>
        <v>0</v>
      </c>
      <c r="CH109" s="52">
        <f t="shared" si="181"/>
        <v>0</v>
      </c>
      <c r="CI109" s="52">
        <f t="shared" si="181"/>
        <v>0</v>
      </c>
      <c r="CJ109" s="52">
        <f t="shared" si="181"/>
        <v>0</v>
      </c>
      <c r="CK109" s="52">
        <f t="shared" si="181"/>
        <v>0</v>
      </c>
      <c r="CL109" s="52">
        <f t="shared" si="181"/>
        <v>0</v>
      </c>
      <c r="CM109" s="52">
        <f t="shared" si="181"/>
        <v>0</v>
      </c>
      <c r="CN109" s="52">
        <f t="shared" si="181"/>
        <v>0</v>
      </c>
      <c r="CO109" s="52">
        <f t="shared" si="181"/>
        <v>0</v>
      </c>
      <c r="CP109" s="52">
        <f t="shared" si="181"/>
        <v>0</v>
      </c>
      <c r="CQ109" s="52">
        <f t="shared" si="181"/>
        <v>0</v>
      </c>
      <c r="CR109" s="52">
        <f t="shared" si="181"/>
        <v>0</v>
      </c>
      <c r="CS109" s="52">
        <f t="shared" si="181"/>
        <v>0</v>
      </c>
      <c r="CT109" s="52">
        <f t="shared" si="181"/>
        <v>0</v>
      </c>
      <c r="CU109" s="52">
        <f t="shared" si="181"/>
        <v>0</v>
      </c>
      <c r="CV109" s="70">
        <f t="shared" si="181"/>
        <v>0</v>
      </c>
      <c r="CW109" s="52">
        <f t="shared" ref="CW109:DP109" si="182">CW$50*CW34</f>
        <v>0</v>
      </c>
      <c r="CX109" s="52">
        <f t="shared" si="182"/>
        <v>0</v>
      </c>
      <c r="CY109" s="52">
        <f t="shared" si="182"/>
        <v>0</v>
      </c>
      <c r="CZ109" s="52">
        <f t="shared" si="182"/>
        <v>0</v>
      </c>
      <c r="DA109" s="52">
        <f t="shared" si="182"/>
        <v>0</v>
      </c>
      <c r="DB109" s="52">
        <f t="shared" si="182"/>
        <v>0</v>
      </c>
      <c r="DC109" s="52">
        <f t="shared" si="182"/>
        <v>0</v>
      </c>
      <c r="DD109" s="52">
        <f t="shared" si="182"/>
        <v>0</v>
      </c>
      <c r="DE109" s="52">
        <f t="shared" si="182"/>
        <v>0</v>
      </c>
      <c r="DF109" s="52">
        <f t="shared" si="182"/>
        <v>0</v>
      </c>
      <c r="DG109" s="52">
        <f t="shared" si="182"/>
        <v>0</v>
      </c>
      <c r="DH109" s="52">
        <f t="shared" si="182"/>
        <v>0</v>
      </c>
      <c r="DI109" s="52">
        <f t="shared" si="182"/>
        <v>0</v>
      </c>
      <c r="DJ109" s="52">
        <f t="shared" si="182"/>
        <v>0</v>
      </c>
      <c r="DK109" s="52">
        <f t="shared" si="182"/>
        <v>0</v>
      </c>
      <c r="DL109" s="52">
        <f t="shared" si="182"/>
        <v>0</v>
      </c>
      <c r="DM109" s="52">
        <f t="shared" si="182"/>
        <v>0</v>
      </c>
      <c r="DN109" s="52">
        <f t="shared" si="182"/>
        <v>0</v>
      </c>
      <c r="DO109" s="52">
        <f t="shared" si="182"/>
        <v>0</v>
      </c>
      <c r="DP109" s="52">
        <f t="shared" si="182"/>
        <v>0</v>
      </c>
    </row>
    <row r="110" spans="1:120" x14ac:dyDescent="0.25">
      <c r="A110" s="52" t="str">
        <f t="shared" si="140"/>
        <v>21_VN</v>
      </c>
      <c r="B110" s="52" t="str">
        <f t="shared" si="140"/>
        <v>15_3_charcoal</v>
      </c>
      <c r="C110" s="52" t="str">
        <f t="shared" si="140"/>
        <v>15_3_charcoal</v>
      </c>
      <c r="D110" s="52" t="s">
        <v>172</v>
      </c>
      <c r="E110" s="53">
        <v>0</v>
      </c>
      <c r="F110" s="53">
        <v>0</v>
      </c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 t="str">
        <f t="shared" si="141"/>
        <v>21_VN</v>
      </c>
      <c r="BL110" s="52" t="str">
        <f t="shared" si="142"/>
        <v>d_ind_cem_ccs_15_3_charcoal</v>
      </c>
      <c r="BM110" s="52"/>
      <c r="BN110" s="52"/>
      <c r="BO110" s="52">
        <f t="shared" ref="BO110:CV110" si="183">BO$50*BO35</f>
        <v>0</v>
      </c>
      <c r="BP110" s="52">
        <f t="shared" si="183"/>
        <v>0</v>
      </c>
      <c r="BQ110" s="52">
        <f t="shared" si="183"/>
        <v>0</v>
      </c>
      <c r="BR110" s="52">
        <f t="shared" si="183"/>
        <v>0</v>
      </c>
      <c r="BS110" s="52">
        <f t="shared" si="183"/>
        <v>0</v>
      </c>
      <c r="BT110" s="52">
        <f t="shared" si="183"/>
        <v>0</v>
      </c>
      <c r="BU110" s="52">
        <f t="shared" si="183"/>
        <v>0</v>
      </c>
      <c r="BV110" s="52">
        <f t="shared" si="183"/>
        <v>0</v>
      </c>
      <c r="BW110" s="52">
        <f t="shared" si="183"/>
        <v>0</v>
      </c>
      <c r="BX110" s="52">
        <f t="shared" si="183"/>
        <v>0</v>
      </c>
      <c r="BY110" s="52">
        <f t="shared" si="183"/>
        <v>0</v>
      </c>
      <c r="BZ110" s="52">
        <f t="shared" si="183"/>
        <v>0</v>
      </c>
      <c r="CA110" s="52">
        <f t="shared" si="183"/>
        <v>0</v>
      </c>
      <c r="CB110" s="52">
        <f t="shared" si="183"/>
        <v>0</v>
      </c>
      <c r="CC110" s="52">
        <f t="shared" si="183"/>
        <v>0</v>
      </c>
      <c r="CD110" s="52">
        <f t="shared" si="183"/>
        <v>0</v>
      </c>
      <c r="CE110" s="52">
        <f t="shared" si="183"/>
        <v>0</v>
      </c>
      <c r="CF110" s="52">
        <f t="shared" si="183"/>
        <v>0</v>
      </c>
      <c r="CG110" s="52">
        <f t="shared" si="183"/>
        <v>0</v>
      </c>
      <c r="CH110" s="52">
        <f t="shared" si="183"/>
        <v>0</v>
      </c>
      <c r="CI110" s="52">
        <f t="shared" si="183"/>
        <v>0</v>
      </c>
      <c r="CJ110" s="52">
        <f t="shared" si="183"/>
        <v>0</v>
      </c>
      <c r="CK110" s="52">
        <f t="shared" si="183"/>
        <v>0</v>
      </c>
      <c r="CL110" s="52">
        <f t="shared" si="183"/>
        <v>0</v>
      </c>
      <c r="CM110" s="52">
        <f t="shared" si="183"/>
        <v>0</v>
      </c>
      <c r="CN110" s="52">
        <f t="shared" si="183"/>
        <v>0</v>
      </c>
      <c r="CO110" s="52">
        <f t="shared" si="183"/>
        <v>0</v>
      </c>
      <c r="CP110" s="52">
        <f t="shared" si="183"/>
        <v>0</v>
      </c>
      <c r="CQ110" s="52">
        <f t="shared" si="183"/>
        <v>0</v>
      </c>
      <c r="CR110" s="52">
        <f t="shared" si="183"/>
        <v>0</v>
      </c>
      <c r="CS110" s="52">
        <f t="shared" si="183"/>
        <v>0</v>
      </c>
      <c r="CT110" s="52">
        <f t="shared" si="183"/>
        <v>0</v>
      </c>
      <c r="CU110" s="52">
        <f t="shared" si="183"/>
        <v>0</v>
      </c>
      <c r="CV110" s="70">
        <f t="shared" si="183"/>
        <v>0</v>
      </c>
      <c r="CW110" s="52">
        <f t="shared" ref="CW110:DP110" si="184">CW$50*CW35</f>
        <v>0</v>
      </c>
      <c r="CX110" s="52">
        <f t="shared" si="184"/>
        <v>0</v>
      </c>
      <c r="CY110" s="52">
        <f t="shared" si="184"/>
        <v>0</v>
      </c>
      <c r="CZ110" s="52">
        <f t="shared" si="184"/>
        <v>0</v>
      </c>
      <c r="DA110" s="52">
        <f t="shared" si="184"/>
        <v>0</v>
      </c>
      <c r="DB110" s="52">
        <f t="shared" si="184"/>
        <v>0</v>
      </c>
      <c r="DC110" s="52">
        <f t="shared" si="184"/>
        <v>0</v>
      </c>
      <c r="DD110" s="52">
        <f t="shared" si="184"/>
        <v>0</v>
      </c>
      <c r="DE110" s="52">
        <f t="shared" si="184"/>
        <v>0</v>
      </c>
      <c r="DF110" s="52">
        <f t="shared" si="184"/>
        <v>0</v>
      </c>
      <c r="DG110" s="52">
        <f t="shared" si="184"/>
        <v>0</v>
      </c>
      <c r="DH110" s="52">
        <f t="shared" si="184"/>
        <v>0</v>
      </c>
      <c r="DI110" s="52">
        <f t="shared" si="184"/>
        <v>0</v>
      </c>
      <c r="DJ110" s="52">
        <f t="shared" si="184"/>
        <v>0</v>
      </c>
      <c r="DK110" s="52">
        <f t="shared" si="184"/>
        <v>0</v>
      </c>
      <c r="DL110" s="52">
        <f t="shared" si="184"/>
        <v>0</v>
      </c>
      <c r="DM110" s="52">
        <f t="shared" si="184"/>
        <v>0</v>
      </c>
      <c r="DN110" s="52">
        <f t="shared" si="184"/>
        <v>0</v>
      </c>
      <c r="DO110" s="52">
        <f t="shared" si="184"/>
        <v>0</v>
      </c>
      <c r="DP110" s="52">
        <f t="shared" si="184"/>
        <v>0</v>
      </c>
    </row>
    <row r="111" spans="1:120" x14ac:dyDescent="0.25">
      <c r="A111" s="52" t="str">
        <f t="shared" si="140"/>
        <v>21_VN</v>
      </c>
      <c r="B111" s="52" t="str">
        <f t="shared" si="140"/>
        <v>15_4_black_liquor</v>
      </c>
      <c r="C111" s="52" t="str">
        <f t="shared" si="140"/>
        <v>15_4_black_liquor</v>
      </c>
      <c r="D111" s="52" t="s">
        <v>172</v>
      </c>
      <c r="E111" s="53">
        <v>0</v>
      </c>
      <c r="F111" s="53">
        <v>0</v>
      </c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 t="str">
        <f t="shared" si="141"/>
        <v>21_VN</v>
      </c>
      <c r="BL111" s="52" t="str">
        <f t="shared" si="142"/>
        <v>d_ind_cem_ccs_15_4_black_liquor</v>
      </c>
      <c r="BM111" s="52"/>
      <c r="BN111" s="52"/>
      <c r="BO111" s="52">
        <f t="shared" ref="BO111:CV111" si="185">BO$50*BO36</f>
        <v>0</v>
      </c>
      <c r="BP111" s="52">
        <f t="shared" si="185"/>
        <v>0</v>
      </c>
      <c r="BQ111" s="52">
        <f t="shared" si="185"/>
        <v>0</v>
      </c>
      <c r="BR111" s="52">
        <f t="shared" si="185"/>
        <v>0</v>
      </c>
      <c r="BS111" s="52">
        <f t="shared" si="185"/>
        <v>0</v>
      </c>
      <c r="BT111" s="52">
        <f t="shared" si="185"/>
        <v>0</v>
      </c>
      <c r="BU111" s="52">
        <f t="shared" si="185"/>
        <v>0</v>
      </c>
      <c r="BV111" s="52">
        <f t="shared" si="185"/>
        <v>0</v>
      </c>
      <c r="BW111" s="52">
        <f t="shared" si="185"/>
        <v>0</v>
      </c>
      <c r="BX111" s="52">
        <f t="shared" si="185"/>
        <v>0</v>
      </c>
      <c r="BY111" s="52">
        <f t="shared" si="185"/>
        <v>0</v>
      </c>
      <c r="BZ111" s="52">
        <f t="shared" si="185"/>
        <v>0</v>
      </c>
      <c r="CA111" s="52">
        <f t="shared" si="185"/>
        <v>0</v>
      </c>
      <c r="CB111" s="52">
        <f t="shared" si="185"/>
        <v>0</v>
      </c>
      <c r="CC111" s="52">
        <f t="shared" si="185"/>
        <v>0</v>
      </c>
      <c r="CD111" s="52">
        <f t="shared" si="185"/>
        <v>0</v>
      </c>
      <c r="CE111" s="52">
        <f t="shared" si="185"/>
        <v>0</v>
      </c>
      <c r="CF111" s="52">
        <f t="shared" si="185"/>
        <v>0</v>
      </c>
      <c r="CG111" s="52">
        <f t="shared" si="185"/>
        <v>0</v>
      </c>
      <c r="CH111" s="52">
        <f t="shared" si="185"/>
        <v>0</v>
      </c>
      <c r="CI111" s="52">
        <f t="shared" si="185"/>
        <v>0</v>
      </c>
      <c r="CJ111" s="52">
        <f t="shared" si="185"/>
        <v>0</v>
      </c>
      <c r="CK111" s="52">
        <f t="shared" si="185"/>
        <v>0</v>
      </c>
      <c r="CL111" s="52">
        <f t="shared" si="185"/>
        <v>0</v>
      </c>
      <c r="CM111" s="52">
        <f t="shared" si="185"/>
        <v>0</v>
      </c>
      <c r="CN111" s="52">
        <f t="shared" si="185"/>
        <v>0</v>
      </c>
      <c r="CO111" s="52">
        <f t="shared" si="185"/>
        <v>0</v>
      </c>
      <c r="CP111" s="52">
        <f t="shared" si="185"/>
        <v>0</v>
      </c>
      <c r="CQ111" s="52">
        <f t="shared" si="185"/>
        <v>0</v>
      </c>
      <c r="CR111" s="52">
        <f t="shared" si="185"/>
        <v>0</v>
      </c>
      <c r="CS111" s="52">
        <f t="shared" si="185"/>
        <v>0</v>
      </c>
      <c r="CT111" s="52">
        <f t="shared" si="185"/>
        <v>0</v>
      </c>
      <c r="CU111" s="52">
        <f t="shared" si="185"/>
        <v>0</v>
      </c>
      <c r="CV111" s="70">
        <f t="shared" si="185"/>
        <v>0</v>
      </c>
      <c r="CW111" s="52">
        <f t="shared" ref="CW111:DP111" si="186">CW$50*CW36</f>
        <v>0</v>
      </c>
      <c r="CX111" s="52">
        <f t="shared" si="186"/>
        <v>0</v>
      </c>
      <c r="CY111" s="52">
        <f t="shared" si="186"/>
        <v>0</v>
      </c>
      <c r="CZ111" s="52">
        <f t="shared" si="186"/>
        <v>0</v>
      </c>
      <c r="DA111" s="52">
        <f t="shared" si="186"/>
        <v>0</v>
      </c>
      <c r="DB111" s="52">
        <f t="shared" si="186"/>
        <v>0</v>
      </c>
      <c r="DC111" s="52">
        <f t="shared" si="186"/>
        <v>0</v>
      </c>
      <c r="DD111" s="52">
        <f t="shared" si="186"/>
        <v>0</v>
      </c>
      <c r="DE111" s="52">
        <f t="shared" si="186"/>
        <v>0</v>
      </c>
      <c r="DF111" s="52">
        <f t="shared" si="186"/>
        <v>0</v>
      </c>
      <c r="DG111" s="52">
        <f t="shared" si="186"/>
        <v>0</v>
      </c>
      <c r="DH111" s="52">
        <f t="shared" si="186"/>
        <v>0</v>
      </c>
      <c r="DI111" s="52">
        <f t="shared" si="186"/>
        <v>0</v>
      </c>
      <c r="DJ111" s="52">
        <f t="shared" si="186"/>
        <v>0</v>
      </c>
      <c r="DK111" s="52">
        <f t="shared" si="186"/>
        <v>0</v>
      </c>
      <c r="DL111" s="52">
        <f t="shared" si="186"/>
        <v>0</v>
      </c>
      <c r="DM111" s="52">
        <f t="shared" si="186"/>
        <v>0</v>
      </c>
      <c r="DN111" s="52">
        <f t="shared" si="186"/>
        <v>0</v>
      </c>
      <c r="DO111" s="52">
        <f t="shared" si="186"/>
        <v>0</v>
      </c>
      <c r="DP111" s="52">
        <f t="shared" si="186"/>
        <v>0</v>
      </c>
    </row>
    <row r="112" spans="1:120" x14ac:dyDescent="0.25">
      <c r="A112" s="52" t="str">
        <f t="shared" si="140"/>
        <v>21_VN</v>
      </c>
      <c r="B112" s="52" t="str">
        <f t="shared" si="140"/>
        <v>15_5_other_biomass</v>
      </c>
      <c r="C112" s="52" t="str">
        <f t="shared" si="140"/>
        <v>15_5_other_biomass</v>
      </c>
      <c r="D112" s="52" t="s">
        <v>172</v>
      </c>
      <c r="E112" s="53">
        <v>0</v>
      </c>
      <c r="F112" s="53">
        <v>0</v>
      </c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 t="str">
        <f t="shared" si="141"/>
        <v>21_VN</v>
      </c>
      <c r="BL112" s="52" t="str">
        <f t="shared" si="142"/>
        <v>d_ind_cem_ccs_15_5_other_biomass</v>
      </c>
      <c r="BM112" s="52"/>
      <c r="BN112" s="52"/>
      <c r="BO112" s="52">
        <f t="shared" ref="BO112:CV112" si="187">BO$50*BO37</f>
        <v>0</v>
      </c>
      <c r="BP112" s="52">
        <f t="shared" si="187"/>
        <v>0</v>
      </c>
      <c r="BQ112" s="52">
        <f t="shared" si="187"/>
        <v>0</v>
      </c>
      <c r="BR112" s="52">
        <f t="shared" si="187"/>
        <v>0</v>
      </c>
      <c r="BS112" s="52">
        <f t="shared" si="187"/>
        <v>0</v>
      </c>
      <c r="BT112" s="52">
        <f t="shared" si="187"/>
        <v>0</v>
      </c>
      <c r="BU112" s="52">
        <f t="shared" si="187"/>
        <v>0</v>
      </c>
      <c r="BV112" s="52">
        <f t="shared" si="187"/>
        <v>0</v>
      </c>
      <c r="BW112" s="52">
        <f t="shared" si="187"/>
        <v>0</v>
      </c>
      <c r="BX112" s="52">
        <f t="shared" si="187"/>
        <v>0</v>
      </c>
      <c r="BY112" s="52">
        <f t="shared" si="187"/>
        <v>0</v>
      </c>
      <c r="BZ112" s="52">
        <f t="shared" si="187"/>
        <v>0</v>
      </c>
      <c r="CA112" s="52">
        <f t="shared" si="187"/>
        <v>0</v>
      </c>
      <c r="CB112" s="52">
        <f t="shared" si="187"/>
        <v>3.8076154147127977E-2</v>
      </c>
      <c r="CC112" s="52">
        <f t="shared" si="187"/>
        <v>0.11466869497763339</v>
      </c>
      <c r="CD112" s="52">
        <f t="shared" si="187"/>
        <v>0.23017134414686397</v>
      </c>
      <c r="CE112" s="52">
        <f t="shared" si="187"/>
        <v>0.38492979630860658</v>
      </c>
      <c r="CF112" s="52">
        <f t="shared" si="187"/>
        <v>0.57924017466713562</v>
      </c>
      <c r="CG112" s="52">
        <f t="shared" si="187"/>
        <v>0.81334745779306628</v>
      </c>
      <c r="CH112" s="52">
        <f t="shared" si="187"/>
        <v>1.087443877288965</v>
      </c>
      <c r="CI112" s="52">
        <f t="shared" si="187"/>
        <v>1.40166728588569</v>
      </c>
      <c r="CJ112" s="52">
        <f t="shared" si="187"/>
        <v>1.7560994955450615</v>
      </c>
      <c r="CK112" s="52">
        <f t="shared" si="187"/>
        <v>2.1507645851395316</v>
      </c>
      <c r="CL112" s="52">
        <f t="shared" si="187"/>
        <v>2.5856271772740107</v>
      </c>
      <c r="CM112" s="52">
        <f t="shared" si="187"/>
        <v>3.0605906838095844</v>
      </c>
      <c r="CN112" s="52">
        <f t="shared" si="187"/>
        <v>3.5754955196438991</v>
      </c>
      <c r="CO112" s="52">
        <f t="shared" si="187"/>
        <v>4.1301172842970564</v>
      </c>
      <c r="CP112" s="52">
        <f t="shared" si="187"/>
        <v>4.7241649108465005</v>
      </c>
      <c r="CQ112" s="52">
        <f t="shared" si="187"/>
        <v>5.3572787817490326</v>
      </c>
      <c r="CR112" s="52">
        <f t="shared" si="187"/>
        <v>6.0290288110818278</v>
      </c>
      <c r="CS112" s="52">
        <f t="shared" si="187"/>
        <v>6.738912492729674</v>
      </c>
      <c r="CT112" s="52">
        <f t="shared" si="187"/>
        <v>7.4469510565963493</v>
      </c>
      <c r="CU112" s="52">
        <f t="shared" si="187"/>
        <v>8.1525439239592306</v>
      </c>
      <c r="CV112" s="70">
        <f t="shared" si="187"/>
        <v>8.8550767486690276</v>
      </c>
      <c r="CW112" s="52">
        <f t="shared" ref="CW112:DP112" si="188">CW$50*CW37</f>
        <v>9.4593279323101722</v>
      </c>
      <c r="CX112" s="52">
        <f t="shared" si="188"/>
        <v>10.046500159602417</v>
      </c>
      <c r="CY112" s="52">
        <f t="shared" si="188"/>
        <v>10.616276855682861</v>
      </c>
      <c r="CZ112" s="52">
        <f t="shared" si="188"/>
        <v>11.168347563076233</v>
      </c>
      <c r="DA112" s="52">
        <f t="shared" si="188"/>
        <v>11.702407879910675</v>
      </c>
      <c r="DB112" s="52">
        <f t="shared" si="188"/>
        <v>12.218159398614723</v>
      </c>
      <c r="DC112" s="52">
        <f t="shared" si="188"/>
        <v>12.715309645092809</v>
      </c>
      <c r="DD112" s="52">
        <f t="shared" si="188"/>
        <v>13.193572018376093</v>
      </c>
      <c r="DE112" s="52">
        <f t="shared" si="188"/>
        <v>13.652665730745184</v>
      </c>
      <c r="DF112" s="52">
        <f t="shared" si="188"/>
        <v>14.092315748320811</v>
      </c>
      <c r="DG112" s="52">
        <f t="shared" si="188"/>
        <v>14.512252732121835</v>
      </c>
      <c r="DH112" s="52">
        <f t="shared" si="188"/>
        <v>14.912212979583545</v>
      </c>
      <c r="DI112" s="52">
        <f t="shared" si="188"/>
        <v>15.291938366537021</v>
      </c>
      <c r="DJ112" s="52">
        <f t="shared" si="188"/>
        <v>15.65117628964413</v>
      </c>
      <c r="DK112" s="52">
        <f t="shared" si="188"/>
        <v>15.98967960928471</v>
      </c>
      <c r="DL112" s="52">
        <f t="shared" si="188"/>
        <v>16.307206592895977</v>
      </c>
      <c r="DM112" s="52">
        <f t="shared" si="188"/>
        <v>16.603520858756315</v>
      </c>
      <c r="DN112" s="52">
        <f t="shared" si="188"/>
        <v>16.878391320215194</v>
      </c>
      <c r="DO112" s="52">
        <f t="shared" si="188"/>
        <v>17.131592130363149</v>
      </c>
      <c r="DP112" s="52">
        <f t="shared" si="188"/>
        <v>17.362902627139512</v>
      </c>
    </row>
    <row r="113" spans="1:120" x14ac:dyDescent="0.25">
      <c r="A113" s="52" t="str">
        <f t="shared" si="140"/>
        <v>21_VN</v>
      </c>
      <c r="B113" s="52" t="str">
        <f t="shared" si="140"/>
        <v>16_1_biogas</v>
      </c>
      <c r="C113" s="52" t="str">
        <f t="shared" si="140"/>
        <v>16_1_biogas</v>
      </c>
      <c r="D113" s="52" t="s">
        <v>172</v>
      </c>
      <c r="E113" s="53">
        <v>0</v>
      </c>
      <c r="F113" s="53">
        <v>0</v>
      </c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 t="str">
        <f t="shared" si="141"/>
        <v>21_VN</v>
      </c>
      <c r="BL113" s="52" t="str">
        <f t="shared" si="142"/>
        <v>d_ind_cem_ccs_16_1_biogas</v>
      </c>
      <c r="BM113" s="52"/>
      <c r="BN113" s="52"/>
      <c r="BO113" s="52">
        <f t="shared" ref="BO113:CV113" si="189">BO$50*BO38</f>
        <v>0</v>
      </c>
      <c r="BP113" s="52">
        <f t="shared" si="189"/>
        <v>0</v>
      </c>
      <c r="BQ113" s="52">
        <f t="shared" si="189"/>
        <v>0</v>
      </c>
      <c r="BR113" s="52">
        <f t="shared" si="189"/>
        <v>0</v>
      </c>
      <c r="BS113" s="52">
        <f t="shared" si="189"/>
        <v>0</v>
      </c>
      <c r="BT113" s="52">
        <f t="shared" si="189"/>
        <v>0</v>
      </c>
      <c r="BU113" s="52">
        <f t="shared" si="189"/>
        <v>0</v>
      </c>
      <c r="BV113" s="52">
        <f t="shared" si="189"/>
        <v>0</v>
      </c>
      <c r="BW113" s="52">
        <f t="shared" si="189"/>
        <v>0</v>
      </c>
      <c r="BX113" s="52">
        <f t="shared" si="189"/>
        <v>0</v>
      </c>
      <c r="BY113" s="52">
        <f t="shared" si="189"/>
        <v>0</v>
      </c>
      <c r="BZ113" s="52">
        <f t="shared" si="189"/>
        <v>0</v>
      </c>
      <c r="CA113" s="52">
        <f t="shared" si="189"/>
        <v>0</v>
      </c>
      <c r="CB113" s="52">
        <f t="shared" si="189"/>
        <v>0</v>
      </c>
      <c r="CC113" s="52">
        <f t="shared" si="189"/>
        <v>0</v>
      </c>
      <c r="CD113" s="52">
        <f t="shared" si="189"/>
        <v>0</v>
      </c>
      <c r="CE113" s="52">
        <f t="shared" si="189"/>
        <v>0</v>
      </c>
      <c r="CF113" s="52">
        <f t="shared" si="189"/>
        <v>0</v>
      </c>
      <c r="CG113" s="52">
        <f t="shared" si="189"/>
        <v>0</v>
      </c>
      <c r="CH113" s="52">
        <f t="shared" si="189"/>
        <v>0</v>
      </c>
      <c r="CI113" s="52">
        <f t="shared" si="189"/>
        <v>0</v>
      </c>
      <c r="CJ113" s="52">
        <f t="shared" si="189"/>
        <v>0</v>
      </c>
      <c r="CK113" s="52">
        <f t="shared" si="189"/>
        <v>0</v>
      </c>
      <c r="CL113" s="52">
        <f t="shared" si="189"/>
        <v>0</v>
      </c>
      <c r="CM113" s="52">
        <f t="shared" si="189"/>
        <v>0</v>
      </c>
      <c r="CN113" s="52">
        <f t="shared" si="189"/>
        <v>0</v>
      </c>
      <c r="CO113" s="52">
        <f t="shared" si="189"/>
        <v>0</v>
      </c>
      <c r="CP113" s="52">
        <f t="shared" si="189"/>
        <v>0</v>
      </c>
      <c r="CQ113" s="52">
        <f t="shared" si="189"/>
        <v>0</v>
      </c>
      <c r="CR113" s="52">
        <f t="shared" si="189"/>
        <v>0</v>
      </c>
      <c r="CS113" s="52">
        <f t="shared" si="189"/>
        <v>0</v>
      </c>
      <c r="CT113" s="52">
        <f t="shared" si="189"/>
        <v>0</v>
      </c>
      <c r="CU113" s="52">
        <f t="shared" si="189"/>
        <v>0</v>
      </c>
      <c r="CV113" s="70">
        <f t="shared" si="189"/>
        <v>0</v>
      </c>
      <c r="CW113" s="52">
        <f t="shared" ref="CW113:DP113" si="190">CW$50*CW38</f>
        <v>0</v>
      </c>
      <c r="CX113" s="52">
        <f t="shared" si="190"/>
        <v>0</v>
      </c>
      <c r="CY113" s="52">
        <f t="shared" si="190"/>
        <v>0</v>
      </c>
      <c r="CZ113" s="52">
        <f t="shared" si="190"/>
        <v>0</v>
      </c>
      <c r="DA113" s="52">
        <f t="shared" si="190"/>
        <v>0</v>
      </c>
      <c r="DB113" s="52">
        <f t="shared" si="190"/>
        <v>0</v>
      </c>
      <c r="DC113" s="52">
        <f t="shared" si="190"/>
        <v>0</v>
      </c>
      <c r="DD113" s="52">
        <f t="shared" si="190"/>
        <v>0</v>
      </c>
      <c r="DE113" s="52">
        <f t="shared" si="190"/>
        <v>0</v>
      </c>
      <c r="DF113" s="52">
        <f t="shared" si="190"/>
        <v>0</v>
      </c>
      <c r="DG113" s="52">
        <f t="shared" si="190"/>
        <v>0</v>
      </c>
      <c r="DH113" s="52">
        <f t="shared" si="190"/>
        <v>0</v>
      </c>
      <c r="DI113" s="52">
        <f t="shared" si="190"/>
        <v>0</v>
      </c>
      <c r="DJ113" s="52">
        <f t="shared" si="190"/>
        <v>0</v>
      </c>
      <c r="DK113" s="52">
        <f t="shared" si="190"/>
        <v>0</v>
      </c>
      <c r="DL113" s="52">
        <f t="shared" si="190"/>
        <v>0</v>
      </c>
      <c r="DM113" s="52">
        <f t="shared" si="190"/>
        <v>0</v>
      </c>
      <c r="DN113" s="52">
        <f t="shared" si="190"/>
        <v>0</v>
      </c>
      <c r="DO113" s="52">
        <f t="shared" si="190"/>
        <v>0</v>
      </c>
      <c r="DP113" s="52">
        <f t="shared" si="190"/>
        <v>0</v>
      </c>
    </row>
    <row r="114" spans="1:120" x14ac:dyDescent="0.25">
      <c r="A114" s="52" t="str">
        <f t="shared" si="140"/>
        <v>21_VN</v>
      </c>
      <c r="B114" s="52" t="str">
        <f t="shared" si="140"/>
        <v>16_2_industrial_waste</v>
      </c>
      <c r="C114" s="52" t="str">
        <f t="shared" si="140"/>
        <v>16_2_industrial_waste</v>
      </c>
      <c r="D114" s="52" t="s">
        <v>172</v>
      </c>
      <c r="E114" s="53">
        <v>0</v>
      </c>
      <c r="F114" s="53">
        <v>0</v>
      </c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 t="str">
        <f t="shared" si="141"/>
        <v>21_VN</v>
      </c>
      <c r="BL114" s="52" t="str">
        <f t="shared" si="142"/>
        <v>d_ind_cem_ccs_16_2_industrial_waste</v>
      </c>
      <c r="BM114" s="52"/>
      <c r="BN114" s="52"/>
      <c r="BO114" s="52">
        <f t="shared" ref="BO114:CV114" si="191">BO$50*BO39</f>
        <v>0</v>
      </c>
      <c r="BP114" s="52">
        <f t="shared" si="191"/>
        <v>0</v>
      </c>
      <c r="BQ114" s="52">
        <f t="shared" si="191"/>
        <v>0</v>
      </c>
      <c r="BR114" s="52">
        <f t="shared" si="191"/>
        <v>0</v>
      </c>
      <c r="BS114" s="52">
        <f t="shared" si="191"/>
        <v>0</v>
      </c>
      <c r="BT114" s="52">
        <f t="shared" si="191"/>
        <v>0</v>
      </c>
      <c r="BU114" s="52">
        <f t="shared" si="191"/>
        <v>0</v>
      </c>
      <c r="BV114" s="52">
        <f t="shared" si="191"/>
        <v>0</v>
      </c>
      <c r="BW114" s="52">
        <f t="shared" si="191"/>
        <v>0</v>
      </c>
      <c r="BX114" s="52">
        <f t="shared" si="191"/>
        <v>0</v>
      </c>
      <c r="BY114" s="52">
        <f t="shared" si="191"/>
        <v>0</v>
      </c>
      <c r="BZ114" s="52">
        <f t="shared" si="191"/>
        <v>0</v>
      </c>
      <c r="CA114" s="52">
        <f t="shared" si="191"/>
        <v>0</v>
      </c>
      <c r="CB114" s="52">
        <f t="shared" si="191"/>
        <v>0</v>
      </c>
      <c r="CC114" s="52">
        <f t="shared" si="191"/>
        <v>0</v>
      </c>
      <c r="CD114" s="52">
        <f t="shared" si="191"/>
        <v>0</v>
      </c>
      <c r="CE114" s="52">
        <f t="shared" si="191"/>
        <v>0</v>
      </c>
      <c r="CF114" s="52">
        <f t="shared" si="191"/>
        <v>0</v>
      </c>
      <c r="CG114" s="52">
        <f t="shared" si="191"/>
        <v>0</v>
      </c>
      <c r="CH114" s="52">
        <f t="shared" si="191"/>
        <v>0</v>
      </c>
      <c r="CI114" s="52">
        <f t="shared" si="191"/>
        <v>0</v>
      </c>
      <c r="CJ114" s="52">
        <f t="shared" si="191"/>
        <v>0</v>
      </c>
      <c r="CK114" s="52">
        <f t="shared" si="191"/>
        <v>0</v>
      </c>
      <c r="CL114" s="52">
        <f t="shared" si="191"/>
        <v>0</v>
      </c>
      <c r="CM114" s="52">
        <f t="shared" si="191"/>
        <v>0</v>
      </c>
      <c r="CN114" s="52">
        <f t="shared" si="191"/>
        <v>0</v>
      </c>
      <c r="CO114" s="52">
        <f t="shared" si="191"/>
        <v>0</v>
      </c>
      <c r="CP114" s="52">
        <f t="shared" si="191"/>
        <v>0</v>
      </c>
      <c r="CQ114" s="52">
        <f t="shared" si="191"/>
        <v>0</v>
      </c>
      <c r="CR114" s="52">
        <f t="shared" si="191"/>
        <v>0</v>
      </c>
      <c r="CS114" s="52">
        <f t="shared" si="191"/>
        <v>0</v>
      </c>
      <c r="CT114" s="52">
        <f t="shared" si="191"/>
        <v>0</v>
      </c>
      <c r="CU114" s="52">
        <f t="shared" si="191"/>
        <v>0</v>
      </c>
      <c r="CV114" s="70">
        <f t="shared" si="191"/>
        <v>0</v>
      </c>
      <c r="CW114" s="52">
        <f t="shared" ref="CW114:DP114" si="192">CW$50*CW39</f>
        <v>0</v>
      </c>
      <c r="CX114" s="52">
        <f t="shared" si="192"/>
        <v>0</v>
      </c>
      <c r="CY114" s="52">
        <f t="shared" si="192"/>
        <v>0</v>
      </c>
      <c r="CZ114" s="52">
        <f t="shared" si="192"/>
        <v>0</v>
      </c>
      <c r="DA114" s="52">
        <f t="shared" si="192"/>
        <v>0</v>
      </c>
      <c r="DB114" s="52">
        <f t="shared" si="192"/>
        <v>0</v>
      </c>
      <c r="DC114" s="52">
        <f t="shared" si="192"/>
        <v>0</v>
      </c>
      <c r="DD114" s="52">
        <f t="shared" si="192"/>
        <v>0</v>
      </c>
      <c r="DE114" s="52">
        <f t="shared" si="192"/>
        <v>0</v>
      </c>
      <c r="DF114" s="52">
        <f t="shared" si="192"/>
        <v>0</v>
      </c>
      <c r="DG114" s="52">
        <f t="shared" si="192"/>
        <v>0</v>
      </c>
      <c r="DH114" s="52">
        <f t="shared" si="192"/>
        <v>0</v>
      </c>
      <c r="DI114" s="52">
        <f t="shared" si="192"/>
        <v>0</v>
      </c>
      <c r="DJ114" s="52">
        <f t="shared" si="192"/>
        <v>0</v>
      </c>
      <c r="DK114" s="52">
        <f t="shared" si="192"/>
        <v>0</v>
      </c>
      <c r="DL114" s="52">
        <f t="shared" si="192"/>
        <v>0</v>
      </c>
      <c r="DM114" s="52">
        <f t="shared" si="192"/>
        <v>0</v>
      </c>
      <c r="DN114" s="52">
        <f t="shared" si="192"/>
        <v>0</v>
      </c>
      <c r="DO114" s="52">
        <f t="shared" si="192"/>
        <v>0</v>
      </c>
      <c r="DP114" s="52">
        <f t="shared" si="192"/>
        <v>0</v>
      </c>
    </row>
    <row r="115" spans="1:120" x14ac:dyDescent="0.25">
      <c r="A115" s="52" t="str">
        <f t="shared" si="140"/>
        <v>21_VN</v>
      </c>
      <c r="B115" s="52" t="str">
        <f t="shared" si="140"/>
        <v>16_3_municipal_solid_waste_renewable</v>
      </c>
      <c r="C115" s="52" t="str">
        <f t="shared" si="140"/>
        <v>16_3_msw_ren</v>
      </c>
      <c r="D115" s="52" t="s">
        <v>172</v>
      </c>
      <c r="E115" s="53">
        <v>0</v>
      </c>
      <c r="F115" s="53">
        <v>0</v>
      </c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 t="str">
        <f t="shared" si="141"/>
        <v>21_VN</v>
      </c>
      <c r="BL115" s="52" t="str">
        <f t="shared" si="142"/>
        <v>d_ind_cem_ccs_16_3_msw_ren</v>
      </c>
      <c r="BM115" s="52"/>
      <c r="BN115" s="52"/>
      <c r="BO115" s="52">
        <f t="shared" ref="BO115:CV115" si="193">BO$50*BO40</f>
        <v>0</v>
      </c>
      <c r="BP115" s="52">
        <f t="shared" si="193"/>
        <v>0</v>
      </c>
      <c r="BQ115" s="52">
        <f t="shared" si="193"/>
        <v>0</v>
      </c>
      <c r="BR115" s="52">
        <f t="shared" si="193"/>
        <v>0</v>
      </c>
      <c r="BS115" s="52">
        <f t="shared" si="193"/>
        <v>0</v>
      </c>
      <c r="BT115" s="52">
        <f t="shared" si="193"/>
        <v>0</v>
      </c>
      <c r="BU115" s="52">
        <f t="shared" si="193"/>
        <v>0</v>
      </c>
      <c r="BV115" s="52">
        <f t="shared" si="193"/>
        <v>0</v>
      </c>
      <c r="BW115" s="52">
        <f t="shared" si="193"/>
        <v>0</v>
      </c>
      <c r="BX115" s="52">
        <f t="shared" si="193"/>
        <v>0</v>
      </c>
      <c r="BY115" s="52">
        <f t="shared" si="193"/>
        <v>0</v>
      </c>
      <c r="BZ115" s="52">
        <f t="shared" si="193"/>
        <v>0</v>
      </c>
      <c r="CA115" s="52">
        <f t="shared" si="193"/>
        <v>0</v>
      </c>
      <c r="CB115" s="52">
        <f t="shared" si="193"/>
        <v>0</v>
      </c>
      <c r="CC115" s="52">
        <f t="shared" si="193"/>
        <v>0</v>
      </c>
      <c r="CD115" s="52">
        <f t="shared" si="193"/>
        <v>0</v>
      </c>
      <c r="CE115" s="52">
        <f t="shared" si="193"/>
        <v>0</v>
      </c>
      <c r="CF115" s="52">
        <f t="shared" si="193"/>
        <v>0</v>
      </c>
      <c r="CG115" s="52">
        <f t="shared" si="193"/>
        <v>0</v>
      </c>
      <c r="CH115" s="52">
        <f t="shared" si="193"/>
        <v>0</v>
      </c>
      <c r="CI115" s="52">
        <f t="shared" si="193"/>
        <v>0</v>
      </c>
      <c r="CJ115" s="52">
        <f t="shared" si="193"/>
        <v>0</v>
      </c>
      <c r="CK115" s="52">
        <f t="shared" si="193"/>
        <v>0</v>
      </c>
      <c r="CL115" s="52">
        <f t="shared" si="193"/>
        <v>0</v>
      </c>
      <c r="CM115" s="52">
        <f t="shared" si="193"/>
        <v>0</v>
      </c>
      <c r="CN115" s="52">
        <f t="shared" si="193"/>
        <v>0</v>
      </c>
      <c r="CO115" s="52">
        <f t="shared" si="193"/>
        <v>0</v>
      </c>
      <c r="CP115" s="52">
        <f t="shared" si="193"/>
        <v>0</v>
      </c>
      <c r="CQ115" s="52">
        <f t="shared" si="193"/>
        <v>0</v>
      </c>
      <c r="CR115" s="52">
        <f t="shared" si="193"/>
        <v>0</v>
      </c>
      <c r="CS115" s="52">
        <f t="shared" si="193"/>
        <v>0</v>
      </c>
      <c r="CT115" s="52">
        <f t="shared" si="193"/>
        <v>0</v>
      </c>
      <c r="CU115" s="52">
        <f t="shared" si="193"/>
        <v>0</v>
      </c>
      <c r="CV115" s="70">
        <f t="shared" si="193"/>
        <v>0</v>
      </c>
      <c r="CW115" s="52">
        <f t="shared" ref="CW115:DP115" si="194">CW$50*CW40</f>
        <v>0</v>
      </c>
      <c r="CX115" s="52">
        <f t="shared" si="194"/>
        <v>0</v>
      </c>
      <c r="CY115" s="52">
        <f t="shared" si="194"/>
        <v>0</v>
      </c>
      <c r="CZ115" s="52">
        <f t="shared" si="194"/>
        <v>0</v>
      </c>
      <c r="DA115" s="52">
        <f t="shared" si="194"/>
        <v>0</v>
      </c>
      <c r="DB115" s="52">
        <f t="shared" si="194"/>
        <v>0</v>
      </c>
      <c r="DC115" s="52">
        <f t="shared" si="194"/>
        <v>0</v>
      </c>
      <c r="DD115" s="52">
        <f t="shared" si="194"/>
        <v>0</v>
      </c>
      <c r="DE115" s="52">
        <f t="shared" si="194"/>
        <v>0</v>
      </c>
      <c r="DF115" s="52">
        <f t="shared" si="194"/>
        <v>0</v>
      </c>
      <c r="DG115" s="52">
        <f t="shared" si="194"/>
        <v>0</v>
      </c>
      <c r="DH115" s="52">
        <f t="shared" si="194"/>
        <v>0</v>
      </c>
      <c r="DI115" s="52">
        <f t="shared" si="194"/>
        <v>0</v>
      </c>
      <c r="DJ115" s="52">
        <f t="shared" si="194"/>
        <v>0</v>
      </c>
      <c r="DK115" s="52">
        <f t="shared" si="194"/>
        <v>0</v>
      </c>
      <c r="DL115" s="52">
        <f t="shared" si="194"/>
        <v>0</v>
      </c>
      <c r="DM115" s="52">
        <f t="shared" si="194"/>
        <v>0</v>
      </c>
      <c r="DN115" s="52">
        <f t="shared" si="194"/>
        <v>0</v>
      </c>
      <c r="DO115" s="52">
        <f t="shared" si="194"/>
        <v>0</v>
      </c>
      <c r="DP115" s="52">
        <f t="shared" si="194"/>
        <v>0</v>
      </c>
    </row>
    <row r="116" spans="1:120" x14ac:dyDescent="0.25">
      <c r="A116" s="52" t="str">
        <f t="shared" si="140"/>
        <v>21_VN</v>
      </c>
      <c r="B116" s="52" t="str">
        <f t="shared" si="140"/>
        <v>16_4_municipal_solid_waste_nonrenewable</v>
      </c>
      <c r="C116" s="52" t="str">
        <f t="shared" si="140"/>
        <v>16_4_msw_nonr</v>
      </c>
      <c r="D116" s="52" t="s">
        <v>172</v>
      </c>
      <c r="E116" s="53">
        <v>0</v>
      </c>
      <c r="F116" s="53">
        <v>0</v>
      </c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 t="str">
        <f t="shared" si="141"/>
        <v>21_VN</v>
      </c>
      <c r="BL116" s="52" t="str">
        <f t="shared" si="142"/>
        <v>d_ind_cem_ccs_16_4_msw_nonr</v>
      </c>
      <c r="BM116" s="52"/>
      <c r="BN116" s="52"/>
      <c r="BO116" s="52">
        <f t="shared" ref="BO116:CV116" si="195">BO$50*BO41</f>
        <v>0</v>
      </c>
      <c r="BP116" s="52">
        <f t="shared" si="195"/>
        <v>0</v>
      </c>
      <c r="BQ116" s="52">
        <f t="shared" si="195"/>
        <v>0</v>
      </c>
      <c r="BR116" s="52">
        <f t="shared" si="195"/>
        <v>0</v>
      </c>
      <c r="BS116" s="52">
        <f t="shared" si="195"/>
        <v>0</v>
      </c>
      <c r="BT116" s="52">
        <f t="shared" si="195"/>
        <v>0</v>
      </c>
      <c r="BU116" s="52">
        <f t="shared" si="195"/>
        <v>0</v>
      </c>
      <c r="BV116" s="52">
        <f t="shared" si="195"/>
        <v>0</v>
      </c>
      <c r="BW116" s="52">
        <f t="shared" si="195"/>
        <v>0</v>
      </c>
      <c r="BX116" s="52">
        <f t="shared" si="195"/>
        <v>0</v>
      </c>
      <c r="BY116" s="52">
        <f t="shared" si="195"/>
        <v>0</v>
      </c>
      <c r="BZ116" s="52">
        <f t="shared" si="195"/>
        <v>0</v>
      </c>
      <c r="CA116" s="52">
        <f t="shared" si="195"/>
        <v>0</v>
      </c>
      <c r="CB116" s="52">
        <f t="shared" si="195"/>
        <v>0</v>
      </c>
      <c r="CC116" s="52">
        <f t="shared" si="195"/>
        <v>0</v>
      </c>
      <c r="CD116" s="52">
        <f t="shared" si="195"/>
        <v>0</v>
      </c>
      <c r="CE116" s="52">
        <f t="shared" si="195"/>
        <v>0</v>
      </c>
      <c r="CF116" s="52">
        <f t="shared" si="195"/>
        <v>0</v>
      </c>
      <c r="CG116" s="52">
        <f t="shared" si="195"/>
        <v>0</v>
      </c>
      <c r="CH116" s="52">
        <f t="shared" si="195"/>
        <v>0</v>
      </c>
      <c r="CI116" s="52">
        <f t="shared" si="195"/>
        <v>0</v>
      </c>
      <c r="CJ116" s="52">
        <f t="shared" si="195"/>
        <v>0</v>
      </c>
      <c r="CK116" s="52">
        <f t="shared" si="195"/>
        <v>0</v>
      </c>
      <c r="CL116" s="52">
        <f t="shared" si="195"/>
        <v>0</v>
      </c>
      <c r="CM116" s="52">
        <f t="shared" si="195"/>
        <v>0</v>
      </c>
      <c r="CN116" s="52">
        <f t="shared" si="195"/>
        <v>0</v>
      </c>
      <c r="CO116" s="52">
        <f t="shared" si="195"/>
        <v>0</v>
      </c>
      <c r="CP116" s="52">
        <f t="shared" si="195"/>
        <v>0</v>
      </c>
      <c r="CQ116" s="52">
        <f t="shared" si="195"/>
        <v>0</v>
      </c>
      <c r="CR116" s="52">
        <f t="shared" si="195"/>
        <v>0</v>
      </c>
      <c r="CS116" s="52">
        <f t="shared" si="195"/>
        <v>0</v>
      </c>
      <c r="CT116" s="52">
        <f t="shared" si="195"/>
        <v>0</v>
      </c>
      <c r="CU116" s="52">
        <f t="shared" si="195"/>
        <v>0</v>
      </c>
      <c r="CV116" s="70">
        <f t="shared" si="195"/>
        <v>0</v>
      </c>
      <c r="CW116" s="52">
        <f t="shared" ref="CW116:DP116" si="196">CW$50*CW41</f>
        <v>0</v>
      </c>
      <c r="CX116" s="52">
        <f t="shared" si="196"/>
        <v>0</v>
      </c>
      <c r="CY116" s="52">
        <f t="shared" si="196"/>
        <v>0</v>
      </c>
      <c r="CZ116" s="52">
        <f t="shared" si="196"/>
        <v>0</v>
      </c>
      <c r="DA116" s="52">
        <f t="shared" si="196"/>
        <v>0</v>
      </c>
      <c r="DB116" s="52">
        <f t="shared" si="196"/>
        <v>0</v>
      </c>
      <c r="DC116" s="52">
        <f t="shared" si="196"/>
        <v>0</v>
      </c>
      <c r="DD116" s="52">
        <f t="shared" si="196"/>
        <v>0</v>
      </c>
      <c r="DE116" s="52">
        <f t="shared" si="196"/>
        <v>0</v>
      </c>
      <c r="DF116" s="52">
        <f t="shared" si="196"/>
        <v>0</v>
      </c>
      <c r="DG116" s="52">
        <f t="shared" si="196"/>
        <v>0</v>
      </c>
      <c r="DH116" s="52">
        <f t="shared" si="196"/>
        <v>0</v>
      </c>
      <c r="DI116" s="52">
        <f t="shared" si="196"/>
        <v>0</v>
      </c>
      <c r="DJ116" s="52">
        <f t="shared" si="196"/>
        <v>0</v>
      </c>
      <c r="DK116" s="52">
        <f t="shared" si="196"/>
        <v>0</v>
      </c>
      <c r="DL116" s="52">
        <f t="shared" si="196"/>
        <v>0</v>
      </c>
      <c r="DM116" s="52">
        <f t="shared" si="196"/>
        <v>0</v>
      </c>
      <c r="DN116" s="52">
        <f t="shared" si="196"/>
        <v>0</v>
      </c>
      <c r="DO116" s="52">
        <f t="shared" si="196"/>
        <v>0</v>
      </c>
      <c r="DP116" s="52">
        <f t="shared" si="196"/>
        <v>0</v>
      </c>
    </row>
    <row r="117" spans="1:120" x14ac:dyDescent="0.25">
      <c r="A117" s="52" t="str">
        <f t="shared" si="140"/>
        <v>21_VN</v>
      </c>
      <c r="B117" s="52" t="str">
        <f t="shared" si="140"/>
        <v>16_5_biogasoline</v>
      </c>
      <c r="C117" s="52" t="str">
        <f t="shared" si="140"/>
        <v>16_5_biogasoline</v>
      </c>
      <c r="D117" s="52" t="s">
        <v>172</v>
      </c>
      <c r="E117" s="53">
        <v>0</v>
      </c>
      <c r="F117" s="53">
        <v>0</v>
      </c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 t="str">
        <f t="shared" si="141"/>
        <v>21_VN</v>
      </c>
      <c r="BL117" s="52" t="str">
        <f t="shared" si="142"/>
        <v>d_ind_cem_ccs_16_5_biogasoline</v>
      </c>
      <c r="BM117" s="52"/>
      <c r="BN117" s="52"/>
      <c r="BO117" s="52">
        <f t="shared" ref="BO117:CV117" si="197">BO$50*BO42</f>
        <v>0</v>
      </c>
      <c r="BP117" s="52">
        <f t="shared" si="197"/>
        <v>0</v>
      </c>
      <c r="BQ117" s="52">
        <f t="shared" si="197"/>
        <v>0</v>
      </c>
      <c r="BR117" s="52">
        <f t="shared" si="197"/>
        <v>0</v>
      </c>
      <c r="BS117" s="52">
        <f t="shared" si="197"/>
        <v>0</v>
      </c>
      <c r="BT117" s="52">
        <f t="shared" si="197"/>
        <v>0</v>
      </c>
      <c r="BU117" s="52">
        <f t="shared" si="197"/>
        <v>0</v>
      </c>
      <c r="BV117" s="52">
        <f t="shared" si="197"/>
        <v>0</v>
      </c>
      <c r="BW117" s="52">
        <f t="shared" si="197"/>
        <v>0</v>
      </c>
      <c r="BX117" s="52">
        <f t="shared" si="197"/>
        <v>0</v>
      </c>
      <c r="BY117" s="52">
        <f t="shared" si="197"/>
        <v>0</v>
      </c>
      <c r="BZ117" s="52">
        <f t="shared" si="197"/>
        <v>0</v>
      </c>
      <c r="CA117" s="52">
        <f t="shared" si="197"/>
        <v>0</v>
      </c>
      <c r="CB117" s="52">
        <f t="shared" si="197"/>
        <v>0</v>
      </c>
      <c r="CC117" s="52">
        <f t="shared" si="197"/>
        <v>0</v>
      </c>
      <c r="CD117" s="52">
        <f t="shared" si="197"/>
        <v>0</v>
      </c>
      <c r="CE117" s="52">
        <f t="shared" si="197"/>
        <v>0</v>
      </c>
      <c r="CF117" s="52">
        <f t="shared" si="197"/>
        <v>0</v>
      </c>
      <c r="CG117" s="52">
        <f t="shared" si="197"/>
        <v>0</v>
      </c>
      <c r="CH117" s="52">
        <f t="shared" si="197"/>
        <v>0</v>
      </c>
      <c r="CI117" s="52">
        <f t="shared" si="197"/>
        <v>0</v>
      </c>
      <c r="CJ117" s="52">
        <f t="shared" si="197"/>
        <v>0</v>
      </c>
      <c r="CK117" s="52">
        <f t="shared" si="197"/>
        <v>0</v>
      </c>
      <c r="CL117" s="52">
        <f t="shared" si="197"/>
        <v>0</v>
      </c>
      <c r="CM117" s="52">
        <f t="shared" si="197"/>
        <v>0</v>
      </c>
      <c r="CN117" s="52">
        <f t="shared" si="197"/>
        <v>0</v>
      </c>
      <c r="CO117" s="52">
        <f t="shared" si="197"/>
        <v>0</v>
      </c>
      <c r="CP117" s="52">
        <f t="shared" si="197"/>
        <v>0</v>
      </c>
      <c r="CQ117" s="52">
        <f t="shared" si="197"/>
        <v>0</v>
      </c>
      <c r="CR117" s="52">
        <f t="shared" si="197"/>
        <v>0</v>
      </c>
      <c r="CS117" s="52">
        <f t="shared" si="197"/>
        <v>0</v>
      </c>
      <c r="CT117" s="52">
        <f t="shared" si="197"/>
        <v>0</v>
      </c>
      <c r="CU117" s="52">
        <f t="shared" si="197"/>
        <v>0</v>
      </c>
      <c r="CV117" s="70">
        <f t="shared" si="197"/>
        <v>0</v>
      </c>
      <c r="CW117" s="52">
        <f t="shared" ref="CW117:DP117" si="198">CW$50*CW42</f>
        <v>0</v>
      </c>
      <c r="CX117" s="52">
        <f t="shared" si="198"/>
        <v>0</v>
      </c>
      <c r="CY117" s="52">
        <f t="shared" si="198"/>
        <v>0</v>
      </c>
      <c r="CZ117" s="52">
        <f t="shared" si="198"/>
        <v>0</v>
      </c>
      <c r="DA117" s="52">
        <f t="shared" si="198"/>
        <v>0</v>
      </c>
      <c r="DB117" s="52">
        <f t="shared" si="198"/>
        <v>0</v>
      </c>
      <c r="DC117" s="52">
        <f t="shared" si="198"/>
        <v>0</v>
      </c>
      <c r="DD117" s="52">
        <f t="shared" si="198"/>
        <v>0</v>
      </c>
      <c r="DE117" s="52">
        <f t="shared" si="198"/>
        <v>0</v>
      </c>
      <c r="DF117" s="52">
        <f t="shared" si="198"/>
        <v>0</v>
      </c>
      <c r="DG117" s="52">
        <f t="shared" si="198"/>
        <v>0</v>
      </c>
      <c r="DH117" s="52">
        <f t="shared" si="198"/>
        <v>0</v>
      </c>
      <c r="DI117" s="52">
        <f t="shared" si="198"/>
        <v>0</v>
      </c>
      <c r="DJ117" s="52">
        <f t="shared" si="198"/>
        <v>0</v>
      </c>
      <c r="DK117" s="52">
        <f t="shared" si="198"/>
        <v>0</v>
      </c>
      <c r="DL117" s="52">
        <f t="shared" si="198"/>
        <v>0</v>
      </c>
      <c r="DM117" s="52">
        <f t="shared" si="198"/>
        <v>0</v>
      </c>
      <c r="DN117" s="52">
        <f t="shared" si="198"/>
        <v>0</v>
      </c>
      <c r="DO117" s="52">
        <f t="shared" si="198"/>
        <v>0</v>
      </c>
      <c r="DP117" s="52">
        <f t="shared" si="198"/>
        <v>0</v>
      </c>
    </row>
    <row r="118" spans="1:120" x14ac:dyDescent="0.25">
      <c r="A118" s="52" t="str">
        <f t="shared" si="140"/>
        <v>21_VN</v>
      </c>
      <c r="B118" s="52" t="str">
        <f t="shared" si="140"/>
        <v>16_6_biodiesel</v>
      </c>
      <c r="C118" s="52" t="str">
        <f t="shared" si="140"/>
        <v>16_6_biodiesel</v>
      </c>
      <c r="D118" s="52" t="s">
        <v>172</v>
      </c>
      <c r="E118" s="53">
        <v>0</v>
      </c>
      <c r="F118" s="53">
        <v>0</v>
      </c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 t="str">
        <f t="shared" si="141"/>
        <v>21_VN</v>
      </c>
      <c r="BL118" s="52" t="str">
        <f t="shared" si="142"/>
        <v>d_ind_cem_ccs_16_6_biodiesel</v>
      </c>
      <c r="BM118" s="52"/>
      <c r="BN118" s="52"/>
      <c r="BO118" s="52">
        <f t="shared" ref="BO118:CV118" si="199">BO$50*BO43</f>
        <v>0</v>
      </c>
      <c r="BP118" s="52">
        <f t="shared" si="199"/>
        <v>0</v>
      </c>
      <c r="BQ118" s="52">
        <f t="shared" si="199"/>
        <v>0</v>
      </c>
      <c r="BR118" s="52">
        <f t="shared" si="199"/>
        <v>0</v>
      </c>
      <c r="BS118" s="52">
        <f t="shared" si="199"/>
        <v>0</v>
      </c>
      <c r="BT118" s="52">
        <f t="shared" si="199"/>
        <v>0</v>
      </c>
      <c r="BU118" s="52">
        <f t="shared" si="199"/>
        <v>0</v>
      </c>
      <c r="BV118" s="52">
        <f t="shared" si="199"/>
        <v>0</v>
      </c>
      <c r="BW118" s="52">
        <f t="shared" si="199"/>
        <v>0</v>
      </c>
      <c r="BX118" s="52">
        <f t="shared" si="199"/>
        <v>0</v>
      </c>
      <c r="BY118" s="52">
        <f t="shared" si="199"/>
        <v>0</v>
      </c>
      <c r="BZ118" s="52">
        <f t="shared" si="199"/>
        <v>0</v>
      </c>
      <c r="CA118" s="52">
        <f t="shared" si="199"/>
        <v>0</v>
      </c>
      <c r="CB118" s="52">
        <f t="shared" si="199"/>
        <v>0</v>
      </c>
      <c r="CC118" s="52">
        <f t="shared" si="199"/>
        <v>0</v>
      </c>
      <c r="CD118" s="52">
        <f t="shared" si="199"/>
        <v>0</v>
      </c>
      <c r="CE118" s="52">
        <f t="shared" si="199"/>
        <v>0</v>
      </c>
      <c r="CF118" s="52">
        <f t="shared" si="199"/>
        <v>0</v>
      </c>
      <c r="CG118" s="52">
        <f t="shared" si="199"/>
        <v>0</v>
      </c>
      <c r="CH118" s="52">
        <f t="shared" si="199"/>
        <v>0</v>
      </c>
      <c r="CI118" s="52">
        <f t="shared" si="199"/>
        <v>0</v>
      </c>
      <c r="CJ118" s="52">
        <f t="shared" si="199"/>
        <v>0</v>
      </c>
      <c r="CK118" s="52">
        <f t="shared" si="199"/>
        <v>0</v>
      </c>
      <c r="CL118" s="52">
        <f t="shared" si="199"/>
        <v>0</v>
      </c>
      <c r="CM118" s="52">
        <f t="shared" si="199"/>
        <v>0</v>
      </c>
      <c r="CN118" s="52">
        <f t="shared" si="199"/>
        <v>0</v>
      </c>
      <c r="CO118" s="52">
        <f t="shared" si="199"/>
        <v>0</v>
      </c>
      <c r="CP118" s="52">
        <f t="shared" si="199"/>
        <v>0</v>
      </c>
      <c r="CQ118" s="52">
        <f t="shared" si="199"/>
        <v>0</v>
      </c>
      <c r="CR118" s="52">
        <f t="shared" si="199"/>
        <v>0</v>
      </c>
      <c r="CS118" s="52">
        <f t="shared" si="199"/>
        <v>0</v>
      </c>
      <c r="CT118" s="52">
        <f t="shared" si="199"/>
        <v>0</v>
      </c>
      <c r="CU118" s="52">
        <f t="shared" si="199"/>
        <v>0</v>
      </c>
      <c r="CV118" s="70">
        <f t="shared" si="199"/>
        <v>0</v>
      </c>
      <c r="CW118" s="52">
        <f t="shared" ref="CW118:DP118" si="200">CW$50*CW43</f>
        <v>0</v>
      </c>
      <c r="CX118" s="52">
        <f t="shared" si="200"/>
        <v>0</v>
      </c>
      <c r="CY118" s="52">
        <f t="shared" si="200"/>
        <v>0</v>
      </c>
      <c r="CZ118" s="52">
        <f t="shared" si="200"/>
        <v>0</v>
      </c>
      <c r="DA118" s="52">
        <f t="shared" si="200"/>
        <v>0</v>
      </c>
      <c r="DB118" s="52">
        <f t="shared" si="200"/>
        <v>0</v>
      </c>
      <c r="DC118" s="52">
        <f t="shared" si="200"/>
        <v>0</v>
      </c>
      <c r="DD118" s="52">
        <f t="shared" si="200"/>
        <v>0</v>
      </c>
      <c r="DE118" s="52">
        <f t="shared" si="200"/>
        <v>0</v>
      </c>
      <c r="DF118" s="52">
        <f t="shared" si="200"/>
        <v>0</v>
      </c>
      <c r="DG118" s="52">
        <f t="shared" si="200"/>
        <v>0</v>
      </c>
      <c r="DH118" s="52">
        <f t="shared" si="200"/>
        <v>0</v>
      </c>
      <c r="DI118" s="52">
        <f t="shared" si="200"/>
        <v>0</v>
      </c>
      <c r="DJ118" s="52">
        <f t="shared" si="200"/>
        <v>0</v>
      </c>
      <c r="DK118" s="52">
        <f t="shared" si="200"/>
        <v>0</v>
      </c>
      <c r="DL118" s="52">
        <f t="shared" si="200"/>
        <v>0</v>
      </c>
      <c r="DM118" s="52">
        <f t="shared" si="200"/>
        <v>0</v>
      </c>
      <c r="DN118" s="52">
        <f t="shared" si="200"/>
        <v>0</v>
      </c>
      <c r="DO118" s="52">
        <f t="shared" si="200"/>
        <v>0</v>
      </c>
      <c r="DP118" s="52">
        <f t="shared" si="200"/>
        <v>0</v>
      </c>
    </row>
    <row r="119" spans="1:120" x14ac:dyDescent="0.25">
      <c r="A119" s="52" t="str">
        <f t="shared" si="140"/>
        <v>21_VN</v>
      </c>
      <c r="B119" s="52" t="str">
        <f t="shared" si="140"/>
        <v>16_8_other_liquid_biofuels</v>
      </c>
      <c r="C119" s="52" t="str">
        <f t="shared" si="140"/>
        <v>16_8_oth_liquid_biofuel</v>
      </c>
      <c r="D119" s="52" t="s">
        <v>172</v>
      </c>
      <c r="E119" s="53">
        <v>0</v>
      </c>
      <c r="F119" s="53">
        <v>0</v>
      </c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 t="str">
        <f t="shared" si="141"/>
        <v>21_VN</v>
      </c>
      <c r="BL119" s="52" t="str">
        <f t="shared" si="142"/>
        <v>d_ind_cem_ccs_16_8_oth_liquid_biofuel</v>
      </c>
      <c r="BM119" s="52"/>
      <c r="BN119" s="52"/>
      <c r="BO119" s="52">
        <f t="shared" ref="BO119:CV119" si="201">BO$50*BO44</f>
        <v>0</v>
      </c>
      <c r="BP119" s="52">
        <f t="shared" si="201"/>
        <v>0</v>
      </c>
      <c r="BQ119" s="52">
        <f t="shared" si="201"/>
        <v>0</v>
      </c>
      <c r="BR119" s="52">
        <f t="shared" si="201"/>
        <v>0</v>
      </c>
      <c r="BS119" s="52">
        <f t="shared" si="201"/>
        <v>0</v>
      </c>
      <c r="BT119" s="52">
        <f t="shared" si="201"/>
        <v>0</v>
      </c>
      <c r="BU119" s="52">
        <f t="shared" si="201"/>
        <v>0</v>
      </c>
      <c r="BV119" s="52">
        <f t="shared" si="201"/>
        <v>0</v>
      </c>
      <c r="BW119" s="52">
        <f t="shared" si="201"/>
        <v>0</v>
      </c>
      <c r="BX119" s="52">
        <f t="shared" si="201"/>
        <v>0</v>
      </c>
      <c r="BY119" s="52">
        <f t="shared" si="201"/>
        <v>0</v>
      </c>
      <c r="BZ119" s="52">
        <f t="shared" si="201"/>
        <v>0</v>
      </c>
      <c r="CA119" s="52">
        <f t="shared" si="201"/>
        <v>0</v>
      </c>
      <c r="CB119" s="52">
        <f t="shared" si="201"/>
        <v>0</v>
      </c>
      <c r="CC119" s="52">
        <f t="shared" si="201"/>
        <v>0</v>
      </c>
      <c r="CD119" s="52">
        <f t="shared" si="201"/>
        <v>0</v>
      </c>
      <c r="CE119" s="52">
        <f t="shared" si="201"/>
        <v>0</v>
      </c>
      <c r="CF119" s="52">
        <f t="shared" si="201"/>
        <v>0</v>
      </c>
      <c r="CG119" s="52">
        <f t="shared" si="201"/>
        <v>0</v>
      </c>
      <c r="CH119" s="52">
        <f t="shared" si="201"/>
        <v>0</v>
      </c>
      <c r="CI119" s="52">
        <f t="shared" si="201"/>
        <v>0</v>
      </c>
      <c r="CJ119" s="52">
        <f t="shared" si="201"/>
        <v>0</v>
      </c>
      <c r="CK119" s="52">
        <f t="shared" si="201"/>
        <v>0</v>
      </c>
      <c r="CL119" s="52">
        <f t="shared" si="201"/>
        <v>0</v>
      </c>
      <c r="CM119" s="52">
        <f t="shared" si="201"/>
        <v>0</v>
      </c>
      <c r="CN119" s="52">
        <f t="shared" si="201"/>
        <v>0</v>
      </c>
      <c r="CO119" s="52">
        <f t="shared" si="201"/>
        <v>0</v>
      </c>
      <c r="CP119" s="52">
        <f t="shared" si="201"/>
        <v>0</v>
      </c>
      <c r="CQ119" s="52">
        <f t="shared" si="201"/>
        <v>0</v>
      </c>
      <c r="CR119" s="52">
        <f t="shared" si="201"/>
        <v>0</v>
      </c>
      <c r="CS119" s="52">
        <f t="shared" si="201"/>
        <v>0</v>
      </c>
      <c r="CT119" s="52">
        <f t="shared" si="201"/>
        <v>0</v>
      </c>
      <c r="CU119" s="52">
        <f t="shared" si="201"/>
        <v>0</v>
      </c>
      <c r="CV119" s="70">
        <f t="shared" si="201"/>
        <v>0</v>
      </c>
      <c r="CW119" s="52">
        <f t="shared" ref="CW119:DP119" si="202">CW$50*CW44</f>
        <v>0</v>
      </c>
      <c r="CX119" s="52">
        <f t="shared" si="202"/>
        <v>0</v>
      </c>
      <c r="CY119" s="52">
        <f t="shared" si="202"/>
        <v>0</v>
      </c>
      <c r="CZ119" s="52">
        <f t="shared" si="202"/>
        <v>0</v>
      </c>
      <c r="DA119" s="52">
        <f t="shared" si="202"/>
        <v>0</v>
      </c>
      <c r="DB119" s="52">
        <f t="shared" si="202"/>
        <v>0</v>
      </c>
      <c r="DC119" s="52">
        <f t="shared" si="202"/>
        <v>0</v>
      </c>
      <c r="DD119" s="52">
        <f t="shared" si="202"/>
        <v>0</v>
      </c>
      <c r="DE119" s="52">
        <f t="shared" si="202"/>
        <v>0</v>
      </c>
      <c r="DF119" s="52">
        <f t="shared" si="202"/>
        <v>0</v>
      </c>
      <c r="DG119" s="52">
        <f t="shared" si="202"/>
        <v>0</v>
      </c>
      <c r="DH119" s="52">
        <f t="shared" si="202"/>
        <v>0</v>
      </c>
      <c r="DI119" s="52">
        <f t="shared" si="202"/>
        <v>0</v>
      </c>
      <c r="DJ119" s="52">
        <f t="shared" si="202"/>
        <v>0</v>
      </c>
      <c r="DK119" s="52">
        <f t="shared" si="202"/>
        <v>0</v>
      </c>
      <c r="DL119" s="52">
        <f t="shared" si="202"/>
        <v>0</v>
      </c>
      <c r="DM119" s="52">
        <f t="shared" si="202"/>
        <v>0</v>
      </c>
      <c r="DN119" s="52">
        <f t="shared" si="202"/>
        <v>0</v>
      </c>
      <c r="DO119" s="52">
        <f t="shared" si="202"/>
        <v>0</v>
      </c>
      <c r="DP119" s="52">
        <f t="shared" si="202"/>
        <v>0</v>
      </c>
    </row>
    <row r="120" spans="1:120" x14ac:dyDescent="0.25">
      <c r="A120" s="54" t="str">
        <f t="shared" si="140"/>
        <v>21_VN</v>
      </c>
      <c r="B120" s="54" t="str">
        <f t="shared" si="140"/>
        <v>17_electricity</v>
      </c>
      <c r="C120" s="54" t="str">
        <f t="shared" si="140"/>
        <v>17_electricity</v>
      </c>
      <c r="D120" s="54" t="s">
        <v>172</v>
      </c>
      <c r="E120" s="55">
        <v>0</v>
      </c>
      <c r="F120" s="55">
        <v>0</v>
      </c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54"/>
      <c r="AR120" s="54"/>
      <c r="AS120" s="54"/>
      <c r="AT120" s="54"/>
      <c r="AU120" s="54"/>
      <c r="AV120" s="54"/>
      <c r="AW120" s="54"/>
      <c r="AX120" s="54"/>
      <c r="AY120" s="54"/>
      <c r="AZ120" s="54"/>
      <c r="BA120" s="54"/>
      <c r="BB120" s="54"/>
      <c r="BC120" s="54"/>
      <c r="BD120" s="54"/>
      <c r="BE120" s="54"/>
      <c r="BF120" s="54"/>
      <c r="BG120" s="54"/>
      <c r="BH120" s="54"/>
      <c r="BI120" s="54"/>
      <c r="BJ120" s="54"/>
      <c r="BK120" s="54" t="str">
        <f t="shared" si="141"/>
        <v>21_VN</v>
      </c>
      <c r="BL120" s="54" t="str">
        <f t="shared" si="142"/>
        <v>d_ind_cem_ccs_17_electricity</v>
      </c>
      <c r="BM120" s="54"/>
      <c r="BN120" s="54"/>
      <c r="BO120" s="58">
        <f t="shared" ref="BO120:BP120" si="203">BO127</f>
        <v>0</v>
      </c>
      <c r="BP120" s="58">
        <f t="shared" si="203"/>
        <v>0</v>
      </c>
      <c r="BQ120" s="54">
        <f t="shared" ref="BQ120:CU120" si="204">BQ127</f>
        <v>0</v>
      </c>
      <c r="BR120" s="54">
        <f t="shared" si="204"/>
        <v>0</v>
      </c>
      <c r="BS120" s="54">
        <f t="shared" si="204"/>
        <v>0</v>
      </c>
      <c r="BT120" s="54">
        <f t="shared" si="204"/>
        <v>0</v>
      </c>
      <c r="BU120" s="54">
        <f t="shared" si="204"/>
        <v>0</v>
      </c>
      <c r="BV120" s="54">
        <f t="shared" si="204"/>
        <v>0</v>
      </c>
      <c r="BW120" s="54">
        <f t="shared" si="204"/>
        <v>0</v>
      </c>
      <c r="BX120" s="54">
        <f t="shared" si="204"/>
        <v>0</v>
      </c>
      <c r="BY120" s="54">
        <f t="shared" si="204"/>
        <v>0</v>
      </c>
      <c r="BZ120" s="54">
        <f t="shared" si="204"/>
        <v>0</v>
      </c>
      <c r="CA120" s="54">
        <f t="shared" si="204"/>
        <v>0</v>
      </c>
      <c r="CB120" s="54">
        <f t="shared" si="204"/>
        <v>0.23972341029866617</v>
      </c>
      <c r="CC120" s="54">
        <f t="shared" si="204"/>
        <v>0.7248069873067633</v>
      </c>
      <c r="CD120" s="54">
        <f t="shared" si="204"/>
        <v>1.4608777064986427</v>
      </c>
      <c r="CE120" s="54">
        <f t="shared" si="204"/>
        <v>2.4535509583210273</v>
      </c>
      <c r="CF120" s="54">
        <f t="shared" si="204"/>
        <v>3.7084287046694424</v>
      </c>
      <c r="CG120" s="54">
        <f t="shared" si="204"/>
        <v>5.2310975953528001</v>
      </c>
      <c r="CH120" s="54">
        <f t="shared" si="204"/>
        <v>7.0271270439598688</v>
      </c>
      <c r="CI120" s="54">
        <f t="shared" si="204"/>
        <v>9.1020672625346286</v>
      </c>
      <c r="CJ120" s="54">
        <f t="shared" si="204"/>
        <v>11.461447254459996</v>
      </c>
      <c r="CK120" s="54">
        <f t="shared" si="204"/>
        <v>14.110772764942915</v>
      </c>
      <c r="CL120" s="54">
        <f t="shared" si="204"/>
        <v>17.055524188487034</v>
      </c>
      <c r="CM120" s="54">
        <f t="shared" si="204"/>
        <v>20.301154432729973</v>
      </c>
      <c r="CN120" s="54">
        <f t="shared" si="204"/>
        <v>23.853086738018099</v>
      </c>
      <c r="CO120" s="54">
        <f t="shared" si="204"/>
        <v>27.716712452081765</v>
      </c>
      <c r="CP120" s="54">
        <f t="shared" si="204"/>
        <v>31.897388759167619</v>
      </c>
      <c r="CQ120" s="54">
        <f t="shared" si="204"/>
        <v>36.400436362977182</v>
      </c>
      <c r="CR120" s="54">
        <f t="shared" si="204"/>
        <v>41.231137122752827</v>
      </c>
      <c r="CS120" s="54">
        <f t="shared" si="204"/>
        <v>46.394731641845652</v>
      </c>
      <c r="CT120" s="54">
        <f t="shared" si="204"/>
        <v>51.623277772258497</v>
      </c>
      <c r="CU120" s="54">
        <f t="shared" si="204"/>
        <v>56.916466952659462</v>
      </c>
      <c r="CV120" s="71">
        <f t="shared" ref="CV120:DP120" si="205">CV127</f>
        <v>62.273973657698207</v>
      </c>
      <c r="CW120" s="58">
        <f t="shared" si="205"/>
        <v>67.025203080424632</v>
      </c>
      <c r="CX120" s="58">
        <f t="shared" si="205"/>
        <v>71.738605034836539</v>
      </c>
      <c r="CY120" s="58">
        <f t="shared" si="205"/>
        <v>76.413478352469596</v>
      </c>
      <c r="CZ120" s="58">
        <f t="shared" si="205"/>
        <v>81.049135414006287</v>
      </c>
      <c r="DA120" s="58">
        <f t="shared" si="205"/>
        <v>85.644902012432567</v>
      </c>
      <c r="DB120" s="58">
        <f t="shared" si="205"/>
        <v>90.200117217260441</v>
      </c>
      <c r="DC120" s="58">
        <f t="shared" si="205"/>
        <v>94.714133239810266</v>
      </c>
      <c r="DD120" s="58">
        <f t="shared" si="205"/>
        <v>99.18631529954591</v>
      </c>
      <c r="DE120" s="58">
        <f t="shared" si="205"/>
        <v>103.61604149145505</v>
      </c>
      <c r="DF120" s="58">
        <f t="shared" si="205"/>
        <v>108.00270265446598</v>
      </c>
      <c r="DG120" s="58">
        <f t="shared" si="205"/>
        <v>112.34570224089939</v>
      </c>
      <c r="DH120" s="58">
        <f t="shared" si="205"/>
        <v>116.64445618693969</v>
      </c>
      <c r="DI120" s="58">
        <f t="shared" si="205"/>
        <v>120.89839278412757</v>
      </c>
      <c r="DJ120" s="58">
        <f t="shared" si="205"/>
        <v>125.10695255186167</v>
      </c>
      <c r="DK120" s="58">
        <f t="shared" si="205"/>
        <v>129.26958811090165</v>
      </c>
      <c r="DL120" s="58">
        <f t="shared" si="205"/>
        <v>133.38576405787319</v>
      </c>
      <c r="DM120" s="58">
        <f t="shared" si="205"/>
        <v>137.45495684075701</v>
      </c>
      <c r="DN120" s="58">
        <f t="shared" si="205"/>
        <v>141.47665463536592</v>
      </c>
      <c r="DO120" s="58">
        <f t="shared" si="205"/>
        <v>145.45035722279675</v>
      </c>
      <c r="DP120" s="58">
        <f t="shared" si="205"/>
        <v>149.37557586785181</v>
      </c>
    </row>
    <row r="121" spans="1:120" x14ac:dyDescent="0.25">
      <c r="A121" s="52" t="str">
        <f t="shared" si="140"/>
        <v>21_VN</v>
      </c>
      <c r="B121" s="52" t="str">
        <f t="shared" si="140"/>
        <v>18_heat</v>
      </c>
      <c r="C121" s="52" t="str">
        <f t="shared" si="140"/>
        <v>18_heat</v>
      </c>
      <c r="D121" s="52" t="s">
        <v>172</v>
      </c>
      <c r="E121" s="53">
        <v>0</v>
      </c>
      <c r="F121" s="53">
        <v>0</v>
      </c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 t="str">
        <f t="shared" si="141"/>
        <v>21_VN</v>
      </c>
      <c r="BL121" s="52" t="str">
        <f t="shared" si="142"/>
        <v>d_ind_cem_ccs_18_heat</v>
      </c>
      <c r="BM121" s="52"/>
      <c r="BN121" s="52"/>
      <c r="BO121" s="52">
        <f t="shared" ref="BO121:CU121" si="206">BO$50*BO46</f>
        <v>0</v>
      </c>
      <c r="BP121" s="52">
        <f t="shared" si="206"/>
        <v>0</v>
      </c>
      <c r="BQ121" s="52">
        <f t="shared" si="206"/>
        <v>0</v>
      </c>
      <c r="BR121" s="52">
        <f t="shared" si="206"/>
        <v>0</v>
      </c>
      <c r="BS121" s="52">
        <f t="shared" si="206"/>
        <v>0</v>
      </c>
      <c r="BT121" s="52">
        <f t="shared" si="206"/>
        <v>0</v>
      </c>
      <c r="BU121" s="52">
        <f t="shared" si="206"/>
        <v>0</v>
      </c>
      <c r="BV121" s="52">
        <f t="shared" si="206"/>
        <v>0</v>
      </c>
      <c r="BW121" s="52">
        <f t="shared" si="206"/>
        <v>0</v>
      </c>
      <c r="BX121" s="52">
        <f t="shared" si="206"/>
        <v>0</v>
      </c>
      <c r="BY121" s="52">
        <f t="shared" si="206"/>
        <v>0</v>
      </c>
      <c r="BZ121" s="52">
        <f t="shared" si="206"/>
        <v>0</v>
      </c>
      <c r="CA121" s="52">
        <f t="shared" si="206"/>
        <v>0</v>
      </c>
      <c r="CB121" s="52">
        <f t="shared" si="206"/>
        <v>0</v>
      </c>
      <c r="CC121" s="52">
        <f t="shared" si="206"/>
        <v>0</v>
      </c>
      <c r="CD121" s="52">
        <f t="shared" si="206"/>
        <v>0</v>
      </c>
      <c r="CE121" s="52">
        <f t="shared" si="206"/>
        <v>0</v>
      </c>
      <c r="CF121" s="52">
        <f t="shared" si="206"/>
        <v>0</v>
      </c>
      <c r="CG121" s="52">
        <f t="shared" si="206"/>
        <v>0</v>
      </c>
      <c r="CH121" s="52">
        <f t="shared" si="206"/>
        <v>0</v>
      </c>
      <c r="CI121" s="52">
        <f t="shared" si="206"/>
        <v>0</v>
      </c>
      <c r="CJ121" s="52">
        <f t="shared" si="206"/>
        <v>0</v>
      </c>
      <c r="CK121" s="52">
        <f t="shared" si="206"/>
        <v>0</v>
      </c>
      <c r="CL121" s="52">
        <f t="shared" si="206"/>
        <v>0</v>
      </c>
      <c r="CM121" s="52">
        <f t="shared" si="206"/>
        <v>0</v>
      </c>
      <c r="CN121" s="52">
        <f t="shared" si="206"/>
        <v>0</v>
      </c>
      <c r="CO121" s="52">
        <f t="shared" si="206"/>
        <v>0</v>
      </c>
      <c r="CP121" s="52">
        <f t="shared" si="206"/>
        <v>0</v>
      </c>
      <c r="CQ121" s="52">
        <f t="shared" si="206"/>
        <v>0</v>
      </c>
      <c r="CR121" s="52">
        <f t="shared" si="206"/>
        <v>0</v>
      </c>
      <c r="CS121" s="52">
        <f t="shared" si="206"/>
        <v>0</v>
      </c>
      <c r="CT121" s="52">
        <f t="shared" si="206"/>
        <v>0</v>
      </c>
      <c r="CU121" s="52">
        <f t="shared" si="206"/>
        <v>0</v>
      </c>
      <c r="CV121" s="70">
        <f t="shared" ref="CV121:DP121" si="207">CV$50*CV46</f>
        <v>0</v>
      </c>
      <c r="CW121" s="52">
        <f t="shared" si="207"/>
        <v>0</v>
      </c>
      <c r="CX121" s="52">
        <f t="shared" si="207"/>
        <v>0</v>
      </c>
      <c r="CY121" s="52">
        <f t="shared" si="207"/>
        <v>0</v>
      </c>
      <c r="CZ121" s="52">
        <f t="shared" si="207"/>
        <v>0</v>
      </c>
      <c r="DA121" s="52">
        <f t="shared" si="207"/>
        <v>0</v>
      </c>
      <c r="DB121" s="52">
        <f t="shared" si="207"/>
        <v>0</v>
      </c>
      <c r="DC121" s="52">
        <f t="shared" si="207"/>
        <v>0</v>
      </c>
      <c r="DD121" s="52">
        <f t="shared" si="207"/>
        <v>0</v>
      </c>
      <c r="DE121" s="52">
        <f t="shared" si="207"/>
        <v>0</v>
      </c>
      <c r="DF121" s="52">
        <f t="shared" si="207"/>
        <v>0</v>
      </c>
      <c r="DG121" s="52">
        <f t="shared" si="207"/>
        <v>0</v>
      </c>
      <c r="DH121" s="52">
        <f t="shared" si="207"/>
        <v>0</v>
      </c>
      <c r="DI121" s="52">
        <f t="shared" si="207"/>
        <v>0</v>
      </c>
      <c r="DJ121" s="52">
        <f t="shared" si="207"/>
        <v>0</v>
      </c>
      <c r="DK121" s="52">
        <f t="shared" si="207"/>
        <v>0</v>
      </c>
      <c r="DL121" s="52">
        <f t="shared" si="207"/>
        <v>0</v>
      </c>
      <c r="DM121" s="52">
        <f t="shared" si="207"/>
        <v>0</v>
      </c>
      <c r="DN121" s="52">
        <f t="shared" si="207"/>
        <v>0</v>
      </c>
      <c r="DO121" s="52">
        <f t="shared" si="207"/>
        <v>0</v>
      </c>
      <c r="DP121" s="52">
        <f t="shared" si="207"/>
        <v>0</v>
      </c>
    </row>
    <row r="122" spans="1:120" x14ac:dyDescent="0.25">
      <c r="CV122" s="70"/>
    </row>
    <row r="123" spans="1:120" x14ac:dyDescent="0.25">
      <c r="BL123" s="1" t="s">
        <v>173</v>
      </c>
      <c r="CV123" s="70"/>
    </row>
    <row r="124" spans="1:120" x14ac:dyDescent="0.25">
      <c r="BK124" s="54" t="s">
        <v>4</v>
      </c>
      <c r="BL124" s="54" t="s">
        <v>175</v>
      </c>
      <c r="BM124" s="54"/>
      <c r="BN124" s="54"/>
      <c r="BO124" s="58">
        <f t="shared" ref="BO124:BO127" si="208">BP124</f>
        <v>0</v>
      </c>
      <c r="BP124" s="58">
        <f t="shared" ref="BP124:CU124" si="209">BP50*BP45</f>
        <v>0</v>
      </c>
      <c r="BQ124" s="58">
        <f t="shared" si="209"/>
        <v>0</v>
      </c>
      <c r="BR124" s="58">
        <f t="shared" si="209"/>
        <v>0</v>
      </c>
      <c r="BS124" s="58">
        <f t="shared" si="209"/>
        <v>0</v>
      </c>
      <c r="BT124" s="58">
        <f t="shared" si="209"/>
        <v>0</v>
      </c>
      <c r="BU124" s="58">
        <f t="shared" si="209"/>
        <v>0</v>
      </c>
      <c r="BV124" s="58">
        <f t="shared" si="209"/>
        <v>0</v>
      </c>
      <c r="BW124" s="58">
        <f t="shared" si="209"/>
        <v>0</v>
      </c>
      <c r="BX124" s="58">
        <f t="shared" si="209"/>
        <v>0</v>
      </c>
      <c r="BY124" s="58">
        <f t="shared" si="209"/>
        <v>0</v>
      </c>
      <c r="BZ124" s="58">
        <f t="shared" si="209"/>
        <v>0</v>
      </c>
      <c r="CA124" s="58">
        <f t="shared" si="209"/>
        <v>0</v>
      </c>
      <c r="CB124" s="58">
        <f t="shared" si="209"/>
        <v>8.4333286245078659E-2</v>
      </c>
      <c r="CC124" s="58">
        <f t="shared" si="209"/>
        <v>0.25397491142439321</v>
      </c>
      <c r="CD124" s="58">
        <f t="shared" si="209"/>
        <v>0.50979691321625076</v>
      </c>
      <c r="CE124" s="58">
        <f t="shared" si="209"/>
        <v>0.85256495629567475</v>
      </c>
      <c r="CF124" s="58">
        <f t="shared" si="209"/>
        <v>1.2829349116010322</v>
      </c>
      <c r="CG124" s="58">
        <f t="shared" si="209"/>
        <v>1.8014493719540605</v>
      </c>
      <c r="CH124" s="58">
        <f t="shared" si="209"/>
        <v>2.4085341031162373</v>
      </c>
      <c r="CI124" s="58">
        <f t="shared" si="209"/>
        <v>3.1044944293534065</v>
      </c>
      <c r="CJ124" s="58">
        <f t="shared" si="209"/>
        <v>3.8895115525686741</v>
      </c>
      <c r="CK124" s="58">
        <f t="shared" si="209"/>
        <v>4.7636388040526736</v>
      </c>
      <c r="CL124" s="58">
        <f t="shared" si="209"/>
        <v>5.7267978278880705</v>
      </c>
      <c r="CM124" s="58">
        <f t="shared" si="209"/>
        <v>6.7787746950332028</v>
      </c>
      <c r="CN124" s="58">
        <f t="shared" si="209"/>
        <v>7.919215947098726</v>
      </c>
      <c r="CO124" s="58">
        <f t="shared" si="209"/>
        <v>9.1476245688180349</v>
      </c>
      <c r="CP124" s="58">
        <f t="shared" si="209"/>
        <v>10.463355888200317</v>
      </c>
      <c r="CQ124" s="58">
        <f t="shared" si="209"/>
        <v>11.865613403343305</v>
      </c>
      <c r="CR124" s="58">
        <f t="shared" si="209"/>
        <v>13.353444534868851</v>
      </c>
      <c r="CS124" s="58">
        <f t="shared" si="209"/>
        <v>14.925736302934242</v>
      </c>
      <c r="CT124" s="58">
        <f t="shared" si="209"/>
        <v>16.493941396557823</v>
      </c>
      <c r="CU124" s="58">
        <f t="shared" si="209"/>
        <v>18.056729618967832</v>
      </c>
      <c r="CV124" s="71">
        <f t="shared" ref="CV124:DP124" si="210">CV50*CV45</f>
        <v>19.612740280493213</v>
      </c>
      <c r="CW124" s="58">
        <f t="shared" si="210"/>
        <v>20.951071033043227</v>
      </c>
      <c r="CX124" s="58">
        <f t="shared" si="210"/>
        <v>22.251574317278731</v>
      </c>
      <c r="CY124" s="58">
        <f t="shared" si="210"/>
        <v>23.513548964735396</v>
      </c>
      <c r="CZ124" s="58">
        <f t="shared" si="210"/>
        <v>24.736307356095676</v>
      </c>
      <c r="DA124" s="58">
        <f t="shared" si="210"/>
        <v>25.919175284345556</v>
      </c>
      <c r="DB124" s="58">
        <f t="shared" si="210"/>
        <v>27.06149181899703</v>
      </c>
      <c r="DC124" s="58">
        <f t="shared" si="210"/>
        <v>28.162609171370448</v>
      </c>
      <c r="DD124" s="58">
        <f t="shared" si="210"/>
        <v>29.221892560929692</v>
      </c>
      <c r="DE124" s="58">
        <f t="shared" si="210"/>
        <v>30.238720082662436</v>
      </c>
      <c r="DF124" s="58">
        <f t="shared" si="210"/>
        <v>31.212482575496967</v>
      </c>
      <c r="DG124" s="58">
        <f t="shared" si="210"/>
        <v>32.142583491753982</v>
      </c>
      <c r="DH124" s="58">
        <f t="shared" si="210"/>
        <v>33.028438767617892</v>
      </c>
      <c r="DI124" s="58">
        <f t="shared" si="210"/>
        <v>33.869476694629391</v>
      </c>
      <c r="DJ124" s="58">
        <f t="shared" si="210"/>
        <v>34.665137792187075</v>
      </c>
      <c r="DK124" s="58">
        <f t="shared" si="210"/>
        <v>35.414874681050669</v>
      </c>
      <c r="DL124" s="58">
        <f t="shared" si="210"/>
        <v>36.118151957845839</v>
      </c>
      <c r="DM124" s="58">
        <f t="shared" si="210"/>
        <v>36.774446070553253</v>
      </c>
      <c r="DN124" s="58">
        <f t="shared" si="210"/>
        <v>37.383245194985761</v>
      </c>
      <c r="DO124" s="58">
        <f t="shared" si="210"/>
        <v>37.944049112240201</v>
      </c>
      <c r="DP124" s="58">
        <f t="shared" si="210"/>
        <v>38.456369087118858</v>
      </c>
    </row>
    <row r="125" spans="1:120" x14ac:dyDescent="0.25">
      <c r="BK125" s="54" t="s">
        <v>4</v>
      </c>
      <c r="BL125" s="54" t="s">
        <v>176</v>
      </c>
      <c r="BM125" s="54"/>
      <c r="BN125" s="54"/>
      <c r="BO125" s="58">
        <f t="shared" si="208"/>
        <v>0</v>
      </c>
      <c r="BP125" s="58" cm="1">
        <f t="array" ref="BP125">INDEX(prod_est,$G$15+$H$15-1,MATCH(BP57,$BP$57:$CV$57,0))*BP50</f>
        <v>0</v>
      </c>
      <c r="BQ125" s="58" cm="1">
        <f t="array" ref="BQ125">INDEX(prod_est,$G$15+$H$15-1,MATCH(BQ57,$BP$57:$CV$57,0))*BQ50</f>
        <v>0</v>
      </c>
      <c r="BR125" s="58" cm="1">
        <f t="array" ref="BR125">INDEX(prod_est,$G$15+$H$15-1,MATCH(BR57,$BP$57:$CV$57,0))*BR50</f>
        <v>0</v>
      </c>
      <c r="BS125" s="58" cm="1">
        <f t="array" ref="BS125">INDEX(prod_est,$G$15+$H$15-1,MATCH(BS57,$BP$57:$CV$57,0))*BS50</f>
        <v>0</v>
      </c>
      <c r="BT125" s="58" cm="1">
        <f t="array" ref="BT125">INDEX(prod_est,$G$15+$H$15-1,MATCH(BT57,$BP$57:$CV$57,0))*BT50</f>
        <v>0</v>
      </c>
      <c r="BU125" s="58" cm="1">
        <f t="array" ref="BU125">INDEX(prod_est,$G$15+$H$15-1,MATCH(BU57,$BP$57:$CV$57,0))*BU50</f>
        <v>0</v>
      </c>
      <c r="BV125" s="58" cm="1">
        <f t="array" ref="BV125">INDEX(prod_est,$G$15+$H$15-1,MATCH(BV57,$BP$57:$CV$57,0))*BV50</f>
        <v>0</v>
      </c>
      <c r="BW125" s="58" cm="1">
        <f t="array" ref="BW125">INDEX(prod_est,$G$15+$H$15-1,MATCH(BW57,$BP$57:$CV$57,0))*BW50</f>
        <v>0</v>
      </c>
      <c r="BX125" s="58" cm="1">
        <f t="array" ref="BX125">INDEX(prod_est,$G$15+$H$15-1,MATCH(BX57,$BP$57:$CV$57,0))*BX50</f>
        <v>0</v>
      </c>
      <c r="BY125" s="58" cm="1">
        <f t="array" ref="BY125">INDEX(prod_est,$G$15+$H$15-1,MATCH(BY57,$BP$57:$CV$57,0))*BY50</f>
        <v>0</v>
      </c>
      <c r="BZ125" s="58" cm="1">
        <f t="array" ref="BZ125">INDEX(prod_est,$G$15+$H$15-1,MATCH(BZ57,$BP$57:$CV$57,0))*BZ50</f>
        <v>0</v>
      </c>
      <c r="CA125" s="58" cm="1">
        <f t="array" ref="CA125">INDEX(prod_est,$G$15+$H$15-1,MATCH(CA57,$BP$57:$CV$57,0))*CA50</f>
        <v>0</v>
      </c>
      <c r="CB125" s="58" cm="1">
        <f t="array" ref="CB125">INDEX(prod_est,$G$15+$H$15-1,MATCH(CB57,$BP$57:$CV$57,0))*CB50</f>
        <v>172.65569339287504</v>
      </c>
      <c r="CC125" s="58" cm="1">
        <f t="array" ref="CC125">INDEX(prod_est,$G$15+$H$15-1,MATCH(CC57,$BP$57:$CV$57,0))*CC50</f>
        <v>523.1467509804113</v>
      </c>
      <c r="CD125" s="58" cm="1">
        <f t="array" ref="CD125">INDEX(prod_est,$G$15+$H$15-1,MATCH(CD57,$BP$57:$CV$57,0))*CD50</f>
        <v>1056.7564369804354</v>
      </c>
      <c r="CE125" s="58" cm="1">
        <f t="array" ref="CE125">INDEX(prod_est,$G$15+$H$15-1,MATCH(CE57,$BP$57:$CV$57,0))*CE50</f>
        <v>1778.8733355837253</v>
      </c>
      <c r="CF125" s="58" cm="1">
        <f t="array" ref="CF125">INDEX(prod_est,$G$15+$H$15-1,MATCH(CF57,$BP$57:$CV$57,0))*CF50</f>
        <v>2694.9931034093443</v>
      </c>
      <c r="CG125" s="58" cm="1">
        <f t="array" ref="CG125">INDEX(prod_est,$G$15+$H$15-1,MATCH(CG57,$BP$57:$CV$57,0))*CG50</f>
        <v>3810.7202482208213</v>
      </c>
      <c r="CH125" s="58" cm="1">
        <f t="array" ref="CH125">INDEX(prod_est,$G$15+$H$15-1,MATCH(CH57,$BP$57:$CV$57,0))*CH50</f>
        <v>5131.769934270701</v>
      </c>
      <c r="CI125" s="58" cm="1">
        <f t="array" ref="CI125">INDEX(prod_est,$G$15+$H$15-1,MATCH(CI57,$BP$57:$CV$57,0))*CI50</f>
        <v>6663.9698146458013</v>
      </c>
      <c r="CJ125" s="58" cm="1">
        <f t="array" ref="CJ125">INDEX(prod_est,$G$15+$H$15-1,MATCH(CJ57,$BP$57:$CV$57,0))*CJ50</f>
        <v>8413.2618909903576</v>
      </c>
      <c r="CK125" s="58" cm="1">
        <f t="array" ref="CK125">INDEX(prod_est,$G$15+$H$15-1,MATCH(CK57,$BP$57:$CV$57,0))*CK50</f>
        <v>10385.704400989156</v>
      </c>
      <c r="CL125" s="58" cm="1">
        <f t="array" ref="CL125">INDEX(prod_est,$G$15+$H$15-1,MATCH(CL57,$BP$57:$CV$57,0))*CL50</f>
        <v>12587.473733998846</v>
      </c>
      <c r="CM125" s="58" cm="1">
        <f t="array" ref="CM125">INDEX(prod_est,$G$15+$H$15-1,MATCH(CM57,$BP$57:$CV$57,0))*CM50</f>
        <v>15024.866375218635</v>
      </c>
      <c r="CN125" s="58" cm="1">
        <f t="array" ref="CN125">INDEX(prod_est,$G$15+$H$15-1,MATCH(CN57,$BP$57:$CV$57,0))*CN50</f>
        <v>17704.300878799306</v>
      </c>
      <c r="CO125" s="58" cm="1">
        <f t="array" ref="CO125">INDEX(prod_est,$G$15+$H$15-1,MATCH(CO57,$BP$57:$CV$57,0))*CO50</f>
        <v>20632.319870293031</v>
      </c>
      <c r="CP125" s="58" cm="1">
        <f t="array" ref="CP125">INDEX(prod_est,$G$15+$H$15-1,MATCH(CP57,$BP$57:$CV$57,0))*CP50</f>
        <v>23815.592078852555</v>
      </c>
      <c r="CQ125" s="58" cm="1">
        <f t="array" ref="CQ125">INDEX(prod_est,$G$15+$H$15-1,MATCH(CQ57,$BP$57:$CV$57,0))*CQ50</f>
        <v>27260.914399593195</v>
      </c>
      <c r="CR125" s="58" cm="1">
        <f t="array" ref="CR125">INDEX(prod_est,$G$15+$H$15-1,MATCH(CR57,$BP$57:$CV$57,0))*CR50</f>
        <v>30975.21398653775</v>
      </c>
      <c r="CS125" s="58" cm="1">
        <f t="array" ref="CS125">INDEX(prod_est,$G$15+$H$15-1,MATCH(CS57,$BP$57:$CV$57,0))*CS50</f>
        <v>34965.550376568237</v>
      </c>
      <c r="CT125" s="58" cm="1">
        <f t="array" ref="CT125">INDEX(prod_est,$G$15+$H$15-1,MATCH(CT57,$BP$57:$CV$57,0))*CT50</f>
        <v>39032.595973000753</v>
      </c>
      <c r="CU125" s="58" cm="1">
        <f t="array" ref="CU125">INDEX(prod_est,$G$15+$H$15-1,MATCH(CU57,$BP$57:$DP$57,0))*CU50</f>
        <v>43177.485926324021</v>
      </c>
      <c r="CV125" s="71" cm="1">
        <f t="array" ref="CV125">INDEX(prod_est,$G$15+$H$15-1,MATCH(CV57,$BP$57:$DP$57,0))*CV50</f>
        <v>47401.370419116662</v>
      </c>
      <c r="CW125" s="58" cm="1">
        <f t="array" ref="CW125">INDEX(prod_est,$G$15+$H$15-1,MATCH(CW57,$BP$57:$DP$57,0))*CW50</f>
        <v>51193.480052646002</v>
      </c>
      <c r="CX125" s="58" cm="1">
        <f t="array" ref="CX125">INDEX(prod_est,$G$15+$H$15-1,MATCH(CX57,$BP$57:$DP$57,0))*CX50</f>
        <v>54985.589686175335</v>
      </c>
      <c r="CY125" s="58" cm="1">
        <f t="array" ref="CY125">INDEX(prod_est,$G$15+$H$15-1,MATCH(CY57,$BP$57:$DP$57,0))*CY50</f>
        <v>58777.699319704669</v>
      </c>
      <c r="CZ125" s="58" cm="1">
        <f t="array" ref="CZ125">INDEX(prod_est,$G$15+$H$15-1,MATCH(CZ57,$BP$57:$DP$57,0))*CZ50</f>
        <v>62569.808953234009</v>
      </c>
      <c r="DA125" s="58" cm="1">
        <f t="array" ref="DA125">INDEX(prod_est,$G$15+$H$15-1,MATCH(DA57,$BP$57:$DP$57,0))*DA50</f>
        <v>66361.91858676335</v>
      </c>
      <c r="DB125" s="58" cm="1">
        <f t="array" ref="DB125">INDEX(prod_est,$G$15+$H$15-1,MATCH(DB57,$BP$57:$DP$57,0))*DB50</f>
        <v>70154.028220292676</v>
      </c>
      <c r="DC125" s="58" cm="1">
        <f t="array" ref="DC125">INDEX(prod_est,$G$15+$H$15-1,MATCH(DC57,$BP$57:$DP$57,0))*DC50</f>
        <v>73946.137853822016</v>
      </c>
      <c r="DD125" s="58" cm="1">
        <f t="array" ref="DD125">INDEX(prod_est,$G$15+$H$15-1,MATCH(DD57,$BP$57:$DP$57,0))*DD50</f>
        <v>77738.247487351357</v>
      </c>
      <c r="DE125" s="58" cm="1">
        <f t="array" ref="DE125">INDEX(prod_est,$G$15+$H$15-1,MATCH(DE57,$BP$57:$DP$57,0))*DE50</f>
        <v>81530.357120880682</v>
      </c>
      <c r="DF125" s="58" cm="1">
        <f t="array" ref="DF125">INDEX(prod_est,$G$15+$H$15-1,MATCH(DF57,$BP$57:$DP$57,0))*DF50</f>
        <v>85322.466754410008</v>
      </c>
      <c r="DG125" s="58" cm="1">
        <f t="array" ref="DG125">INDEX(prod_est,$G$15+$H$15-1,MATCH(DG57,$BP$57:$DP$57,0))*DG50</f>
        <v>89114.576387939334</v>
      </c>
      <c r="DH125" s="58" cm="1">
        <f t="array" ref="DH125">INDEX(prod_est,$G$15+$H$15-1,MATCH(DH57,$BP$57:$DP$57,0))*DH50</f>
        <v>92906.68602146866</v>
      </c>
      <c r="DI125" s="58" cm="1">
        <f t="array" ref="DI125">INDEX(prod_est,$G$15+$H$15-1,MATCH(DI57,$BP$57:$DP$57,0))*DI50</f>
        <v>96698.795654997986</v>
      </c>
      <c r="DJ125" s="58" cm="1">
        <f t="array" ref="DJ125">INDEX(prod_est,$G$15+$H$15-1,MATCH(DJ57,$BP$57:$DP$57,0))*DJ50</f>
        <v>100490.90528852731</v>
      </c>
      <c r="DK125" s="58" cm="1">
        <f t="array" ref="DK125">INDEX(prod_est,$G$15+$H$15-1,MATCH(DK57,$BP$57:$DP$57,0))*DK50</f>
        <v>104283.01492205664</v>
      </c>
      <c r="DL125" s="58" cm="1">
        <f t="array" ref="DL125">INDEX(prod_est,$G$15+$H$15-1,MATCH(DL57,$BP$57:$DP$57,0))*DL50</f>
        <v>108075.12455558596</v>
      </c>
      <c r="DM125" s="58" cm="1">
        <f t="array" ref="DM125">INDEX(prod_est,$G$15+$H$15-1,MATCH(DM57,$BP$57:$DP$57,0))*DM50</f>
        <v>111867.23418911529</v>
      </c>
      <c r="DN125" s="58" cm="1">
        <f t="array" ref="DN125">INDEX(prod_est,$G$15+$H$15-1,MATCH(DN57,$BP$57:$DP$57,0))*DN50</f>
        <v>115659.34382264462</v>
      </c>
      <c r="DO125" s="58" cm="1">
        <f t="array" ref="DO125">INDEX(prod_est,$G$15+$H$15-1,MATCH(DO57,$BP$57:$DP$57,0))*DO50</f>
        <v>119451.45345617394</v>
      </c>
      <c r="DP125" s="58" cm="1">
        <f t="array" ref="DP125">INDEX(prod_est,$G$15+$H$15-1,MATCH(DP57,$BP$57:$DP$57,0))*DP50</f>
        <v>123243.56308970327</v>
      </c>
    </row>
    <row r="126" spans="1:120" x14ac:dyDescent="0.25">
      <c r="BK126" s="54" t="s">
        <v>4</v>
      </c>
      <c r="BL126" s="54" t="s">
        <v>174</v>
      </c>
      <c r="BM126" s="54"/>
      <c r="BN126" s="54"/>
      <c r="BO126" s="58">
        <f t="shared" si="208"/>
        <v>0</v>
      </c>
      <c r="BP126" s="58">
        <f t="shared" ref="BP126:CU126" si="211">BP125*1000*$I$9*$I$10</f>
        <v>0</v>
      </c>
      <c r="BQ126" s="58">
        <f t="shared" si="211"/>
        <v>0</v>
      </c>
      <c r="BR126" s="58">
        <f t="shared" si="211"/>
        <v>0</v>
      </c>
      <c r="BS126" s="58">
        <f t="shared" si="211"/>
        <v>0</v>
      </c>
      <c r="BT126" s="58">
        <f t="shared" si="211"/>
        <v>0</v>
      </c>
      <c r="BU126" s="58">
        <f t="shared" si="211"/>
        <v>0</v>
      </c>
      <c r="BV126" s="58">
        <f t="shared" si="211"/>
        <v>0</v>
      </c>
      <c r="BW126" s="58">
        <f t="shared" si="211"/>
        <v>0</v>
      </c>
      <c r="BX126" s="58">
        <f t="shared" si="211"/>
        <v>0</v>
      </c>
      <c r="BY126" s="58">
        <f t="shared" si="211"/>
        <v>0</v>
      </c>
      <c r="BZ126" s="58">
        <f t="shared" si="211"/>
        <v>0</v>
      </c>
      <c r="CA126" s="58">
        <f t="shared" si="211"/>
        <v>0</v>
      </c>
      <c r="CB126" s="58">
        <f t="shared" si="211"/>
        <v>0.15539012405358751</v>
      </c>
      <c r="CC126" s="58">
        <f t="shared" si="211"/>
        <v>0.47083207588237014</v>
      </c>
      <c r="CD126" s="58">
        <f t="shared" si="211"/>
        <v>0.95108079328239181</v>
      </c>
      <c r="CE126" s="58">
        <f t="shared" si="211"/>
        <v>1.6009860020253526</v>
      </c>
      <c r="CF126" s="58">
        <f t="shared" si="211"/>
        <v>2.42549379306841</v>
      </c>
      <c r="CG126" s="58">
        <f t="shared" si="211"/>
        <v>3.4296482233987393</v>
      </c>
      <c r="CH126" s="58">
        <f t="shared" si="211"/>
        <v>4.618592940843631</v>
      </c>
      <c r="CI126" s="58">
        <f t="shared" si="211"/>
        <v>5.9975728331812217</v>
      </c>
      <c r="CJ126" s="58">
        <f t="shared" si="211"/>
        <v>7.5719357018913218</v>
      </c>
      <c r="CK126" s="58">
        <f t="shared" si="211"/>
        <v>9.3471339608902415</v>
      </c>
      <c r="CL126" s="58">
        <f t="shared" si="211"/>
        <v>11.328726360598962</v>
      </c>
      <c r="CM126" s="58">
        <f t="shared" si="211"/>
        <v>13.522379737696772</v>
      </c>
      <c r="CN126" s="58">
        <f t="shared" si="211"/>
        <v>15.933870790919375</v>
      </c>
      <c r="CO126" s="58">
        <f t="shared" si="211"/>
        <v>18.56908788326373</v>
      </c>
      <c r="CP126" s="58">
        <f t="shared" si="211"/>
        <v>21.4340328709673</v>
      </c>
      <c r="CQ126" s="58">
        <f t="shared" si="211"/>
        <v>24.534822959633878</v>
      </c>
      <c r="CR126" s="58">
        <f t="shared" si="211"/>
        <v>27.877692587883974</v>
      </c>
      <c r="CS126" s="58">
        <f t="shared" si="211"/>
        <v>31.468995338911412</v>
      </c>
      <c r="CT126" s="58">
        <f t="shared" si="211"/>
        <v>35.129336375700674</v>
      </c>
      <c r="CU126" s="58">
        <f t="shared" si="211"/>
        <v>38.859737333691626</v>
      </c>
      <c r="CV126" s="71">
        <f t="shared" ref="CV126:DP126" si="212">CV125*1000*$I$9*$I$10</f>
        <v>42.661233377204994</v>
      </c>
      <c r="CW126" s="58">
        <f t="shared" si="212"/>
        <v>46.074132047381404</v>
      </c>
      <c r="CX126" s="58">
        <f t="shared" si="212"/>
        <v>49.487030717557808</v>
      </c>
      <c r="CY126" s="58">
        <f t="shared" si="212"/>
        <v>52.899929387734197</v>
      </c>
      <c r="CZ126" s="58">
        <f t="shared" si="212"/>
        <v>56.312828057910608</v>
      </c>
      <c r="DA126" s="58">
        <f t="shared" si="212"/>
        <v>59.725726728087018</v>
      </c>
      <c r="DB126" s="58">
        <f t="shared" si="212"/>
        <v>63.138625398263407</v>
      </c>
      <c r="DC126" s="58">
        <f t="shared" si="212"/>
        <v>66.551524068439818</v>
      </c>
      <c r="DD126" s="58">
        <f t="shared" si="212"/>
        <v>69.964422738616221</v>
      </c>
      <c r="DE126" s="58">
        <f t="shared" si="212"/>
        <v>73.377321408792611</v>
      </c>
      <c r="DF126" s="58">
        <f t="shared" si="212"/>
        <v>76.790220078969014</v>
      </c>
      <c r="DG126" s="58">
        <f t="shared" si="212"/>
        <v>80.203118749145403</v>
      </c>
      <c r="DH126" s="58">
        <f t="shared" si="212"/>
        <v>83.616017419321793</v>
      </c>
      <c r="DI126" s="58">
        <f t="shared" si="212"/>
        <v>87.028916089498182</v>
      </c>
      <c r="DJ126" s="58">
        <f t="shared" si="212"/>
        <v>90.441814759674585</v>
      </c>
      <c r="DK126" s="58">
        <f t="shared" si="212"/>
        <v>93.854713429850975</v>
      </c>
      <c r="DL126" s="58">
        <f t="shared" si="212"/>
        <v>97.267612100027364</v>
      </c>
      <c r="DM126" s="58">
        <f t="shared" si="212"/>
        <v>100.68051077020375</v>
      </c>
      <c r="DN126" s="58">
        <f t="shared" si="212"/>
        <v>104.09340944038016</v>
      </c>
      <c r="DO126" s="58">
        <f t="shared" si="212"/>
        <v>107.50630811055655</v>
      </c>
      <c r="DP126" s="58">
        <f t="shared" si="212"/>
        <v>110.91920678073294</v>
      </c>
    </row>
    <row r="127" spans="1:120" x14ac:dyDescent="0.25">
      <c r="BK127" s="57" t="s">
        <v>4</v>
      </c>
      <c r="BL127" s="57" t="s">
        <v>188</v>
      </c>
      <c r="BM127" s="57"/>
      <c r="BN127" s="57"/>
      <c r="BO127" s="59">
        <f t="shared" si="208"/>
        <v>0</v>
      </c>
      <c r="BP127" s="59">
        <f t="shared" ref="BP127:CU127" si="213">BP124+BP126</f>
        <v>0</v>
      </c>
      <c r="BQ127" s="59">
        <f t="shared" si="213"/>
        <v>0</v>
      </c>
      <c r="BR127" s="59">
        <f t="shared" si="213"/>
        <v>0</v>
      </c>
      <c r="BS127" s="59">
        <f t="shared" si="213"/>
        <v>0</v>
      </c>
      <c r="BT127" s="59">
        <f t="shared" si="213"/>
        <v>0</v>
      </c>
      <c r="BU127" s="59">
        <f t="shared" si="213"/>
        <v>0</v>
      </c>
      <c r="BV127" s="59">
        <f t="shared" si="213"/>
        <v>0</v>
      </c>
      <c r="BW127" s="59">
        <f t="shared" si="213"/>
        <v>0</v>
      </c>
      <c r="BX127" s="59">
        <f t="shared" si="213"/>
        <v>0</v>
      </c>
      <c r="BY127" s="59">
        <f t="shared" si="213"/>
        <v>0</v>
      </c>
      <c r="BZ127" s="59">
        <f t="shared" si="213"/>
        <v>0</v>
      </c>
      <c r="CA127" s="59">
        <f t="shared" si="213"/>
        <v>0</v>
      </c>
      <c r="CB127" s="59">
        <f t="shared" si="213"/>
        <v>0.23972341029866617</v>
      </c>
      <c r="CC127" s="59">
        <f t="shared" si="213"/>
        <v>0.7248069873067633</v>
      </c>
      <c r="CD127" s="59">
        <f t="shared" si="213"/>
        <v>1.4608777064986427</v>
      </c>
      <c r="CE127" s="59">
        <f t="shared" si="213"/>
        <v>2.4535509583210273</v>
      </c>
      <c r="CF127" s="59">
        <f t="shared" si="213"/>
        <v>3.7084287046694424</v>
      </c>
      <c r="CG127" s="59">
        <f t="shared" si="213"/>
        <v>5.2310975953528001</v>
      </c>
      <c r="CH127" s="59">
        <f t="shared" si="213"/>
        <v>7.0271270439598688</v>
      </c>
      <c r="CI127" s="59">
        <f t="shared" si="213"/>
        <v>9.1020672625346286</v>
      </c>
      <c r="CJ127" s="59">
        <f t="shared" si="213"/>
        <v>11.461447254459996</v>
      </c>
      <c r="CK127" s="59">
        <f t="shared" si="213"/>
        <v>14.110772764942915</v>
      </c>
      <c r="CL127" s="59">
        <f t="shared" si="213"/>
        <v>17.055524188487034</v>
      </c>
      <c r="CM127" s="59">
        <f t="shared" si="213"/>
        <v>20.301154432729973</v>
      </c>
      <c r="CN127" s="59">
        <f t="shared" si="213"/>
        <v>23.853086738018099</v>
      </c>
      <c r="CO127" s="59">
        <f t="shared" si="213"/>
        <v>27.716712452081765</v>
      </c>
      <c r="CP127" s="59">
        <f t="shared" si="213"/>
        <v>31.897388759167619</v>
      </c>
      <c r="CQ127" s="59">
        <f t="shared" si="213"/>
        <v>36.400436362977182</v>
      </c>
      <c r="CR127" s="59">
        <f t="shared" si="213"/>
        <v>41.231137122752827</v>
      </c>
      <c r="CS127" s="59">
        <f t="shared" si="213"/>
        <v>46.394731641845652</v>
      </c>
      <c r="CT127" s="59">
        <f t="shared" si="213"/>
        <v>51.623277772258497</v>
      </c>
      <c r="CU127" s="59">
        <f t="shared" si="213"/>
        <v>56.916466952659462</v>
      </c>
      <c r="CV127" s="72">
        <f t="shared" ref="CV127:DP127" si="214">CV124+CV126</f>
        <v>62.273973657698207</v>
      </c>
      <c r="CW127" s="59">
        <f t="shared" si="214"/>
        <v>67.025203080424632</v>
      </c>
      <c r="CX127" s="59">
        <f t="shared" si="214"/>
        <v>71.738605034836539</v>
      </c>
      <c r="CY127" s="59">
        <f t="shared" si="214"/>
        <v>76.413478352469596</v>
      </c>
      <c r="CZ127" s="59">
        <f t="shared" si="214"/>
        <v>81.049135414006287</v>
      </c>
      <c r="DA127" s="59">
        <f t="shared" si="214"/>
        <v>85.644902012432567</v>
      </c>
      <c r="DB127" s="59">
        <f t="shared" si="214"/>
        <v>90.200117217260441</v>
      </c>
      <c r="DC127" s="59">
        <f t="shared" si="214"/>
        <v>94.714133239810266</v>
      </c>
      <c r="DD127" s="59">
        <f t="shared" si="214"/>
        <v>99.18631529954591</v>
      </c>
      <c r="DE127" s="59">
        <f t="shared" si="214"/>
        <v>103.61604149145505</v>
      </c>
      <c r="DF127" s="59">
        <f t="shared" si="214"/>
        <v>108.00270265446598</v>
      </c>
      <c r="DG127" s="59">
        <f t="shared" si="214"/>
        <v>112.34570224089939</v>
      </c>
      <c r="DH127" s="59">
        <f t="shared" si="214"/>
        <v>116.64445618693969</v>
      </c>
      <c r="DI127" s="59">
        <f t="shared" si="214"/>
        <v>120.89839278412757</v>
      </c>
      <c r="DJ127" s="59">
        <f t="shared" si="214"/>
        <v>125.10695255186167</v>
      </c>
      <c r="DK127" s="59">
        <f t="shared" si="214"/>
        <v>129.26958811090165</v>
      </c>
      <c r="DL127" s="59">
        <f t="shared" si="214"/>
        <v>133.38576405787319</v>
      </c>
      <c r="DM127" s="59">
        <f t="shared" si="214"/>
        <v>137.45495684075701</v>
      </c>
      <c r="DN127" s="59">
        <f t="shared" si="214"/>
        <v>141.47665463536592</v>
      </c>
      <c r="DO127" s="59">
        <f t="shared" si="214"/>
        <v>145.45035722279675</v>
      </c>
      <c r="DP127" s="59">
        <f t="shared" si="214"/>
        <v>149.37557586785181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1768D79-6A0B-48FE-9ED1-21685B22ED1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8C45E12-256C-4B62-BB58-FD6FF88B41A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FF2F1B3-E2A2-4481-B370-3EF9E341B79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2</vt:i4>
      </vt:variant>
    </vt:vector>
  </HeadingPairs>
  <TitlesOfParts>
    <vt:vector size="26" baseType="lpstr">
      <vt:lpstr>Cement_assumptions</vt:lpstr>
      <vt:lpstr>Production_est</vt:lpstr>
      <vt:lpstr>Clinker_to_cement</vt:lpstr>
      <vt:lpstr>01_AUS</vt:lpstr>
      <vt:lpstr>02_BD</vt:lpstr>
      <vt:lpstr>03_CDA</vt:lpstr>
      <vt:lpstr>04_CHL</vt:lpstr>
      <vt:lpstr>05_PRC</vt:lpstr>
      <vt:lpstr>06_HKC</vt:lpstr>
      <vt:lpstr>07_INA</vt:lpstr>
      <vt:lpstr>08_JPN</vt:lpstr>
      <vt:lpstr>09_ROK</vt:lpstr>
      <vt:lpstr>10_MAS</vt:lpstr>
      <vt:lpstr>11_MEX</vt:lpstr>
      <vt:lpstr>12_NZ</vt:lpstr>
      <vt:lpstr>13_PNG</vt:lpstr>
      <vt:lpstr>14_PE</vt:lpstr>
      <vt:lpstr>15_RP</vt:lpstr>
      <vt:lpstr>16_RUS</vt:lpstr>
      <vt:lpstr>17_SIN</vt:lpstr>
      <vt:lpstr>18_CT</vt:lpstr>
      <vt:lpstr>19_THA</vt:lpstr>
      <vt:lpstr>20_USA</vt:lpstr>
      <vt:lpstr>21_VN</vt:lpstr>
      <vt:lpstr>prod_est</vt:lpstr>
      <vt:lpstr>thermal_eff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Mathew HORNE</cp:lastModifiedBy>
  <dcterms:created xsi:type="dcterms:W3CDTF">2021-01-13T02:09:04Z</dcterms:created>
  <dcterms:modified xsi:type="dcterms:W3CDTF">2021-03-30T07:44:11Z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